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I:\Sales\PLPI\Dept\4.CENNIKI DLA KLIENTÓW I DO QAD\CENNIKI DLA KLIENTÓW\CENNIKI 2025\"/>
    </mc:Choice>
  </mc:AlternateContent>
  <xr:revisionPtr revIDLastSave="0" documentId="13_ncr:1_{67BF1AE3-2E00-404D-A4B3-F13B03F02A64}" xr6:coauthVersionLast="47" xr6:coauthVersionMax="47" xr10:uidLastSave="{00000000-0000-0000-0000-000000000000}"/>
  <bookViews>
    <workbookView xWindow="-108" yWindow="-108" windowWidth="23256" windowHeight="12576" firstSheet="1" activeTab="1" xr2:uid="{AB0D8941-D5F2-4CA2-84CC-A674ECD8F55E}"/>
  </bookViews>
  <sheets>
    <sheet name="WATTS_do uzupełniania" sheetId="6" state="hidden" r:id="rId1"/>
    <sheet name="Watts_Cennik_2025" sheetId="9" r:id="rId2"/>
    <sheet name="WATTS PLN " sheetId="1" state="hidden" r:id="rId3"/>
    <sheet name="CEE WATTS 2023" sheetId="2" state="hidden" r:id="rId4"/>
  </sheets>
  <definedNames>
    <definedName name="_xlnm._FilterDatabase" localSheetId="2" hidden="1">'WATTS PLN '!$A$1:$J$3741</definedName>
    <definedName name="_xlnm._FilterDatabase" localSheetId="1" hidden="1">Watts_Cennik_2025!$A$1:$M$1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900" i="6" l="1"/>
  <c r="Q2530" i="6" l="1"/>
  <c r="Q916" i="6"/>
  <c r="Q903" i="6"/>
  <c r="Q925" i="6"/>
  <c r="Q926" i="6"/>
  <c r="Q927" i="6"/>
  <c r="Q928" i="6"/>
  <c r="Q929" i="6"/>
  <c r="Q930" i="6"/>
  <c r="Q931" i="6"/>
  <c r="Q942" i="6"/>
  <c r="Q944" i="6"/>
  <c r="Q945" i="6"/>
  <c r="Q946" i="6"/>
  <c r="Q947" i="6"/>
  <c r="Q948" i="6"/>
  <c r="Q949" i="6"/>
  <c r="Q950" i="6"/>
  <c r="Q951" i="6"/>
  <c r="Q952" i="6"/>
  <c r="Q953" i="6"/>
  <c r="Q954" i="6"/>
  <c r="Q970" i="6"/>
  <c r="Q977" i="6"/>
  <c r="Q980" i="6"/>
  <c r="Q983" i="6"/>
  <c r="Q1105" i="6"/>
  <c r="Q1106" i="6"/>
  <c r="Q1115" i="6"/>
  <c r="Q1116" i="6"/>
  <c r="Q1117" i="6"/>
  <c r="Q1118" i="6"/>
  <c r="Q1119" i="6"/>
  <c r="Q1120" i="6"/>
  <c r="Q1121" i="6"/>
  <c r="Q1122" i="6"/>
  <c r="Q1123" i="6"/>
  <c r="Q1124" i="6"/>
  <c r="Q1125" i="6"/>
  <c r="Q1126" i="6"/>
  <c r="Q809" i="6"/>
  <c r="Q810" i="6"/>
  <c r="Q812" i="6"/>
  <c r="Q813" i="6"/>
  <c r="Q814" i="6"/>
  <c r="Q2432" i="6" l="1"/>
  <c r="Q1418" i="6"/>
  <c r="Q1419" i="6"/>
  <c r="Q1420" i="6"/>
  <c r="Q1421" i="6"/>
  <c r="Q1422" i="6"/>
  <c r="Q1423" i="6"/>
  <c r="Q1424" i="6"/>
  <c r="Q1425" i="6"/>
  <c r="Q1426" i="6"/>
  <c r="Q1427" i="6"/>
  <c r="Q1428" i="6"/>
  <c r="Q1429" i="6"/>
  <c r="Q1430" i="6"/>
  <c r="Q1431" i="6"/>
  <c r="Q1432" i="6"/>
  <c r="Q1433" i="6"/>
  <c r="Q1434" i="6"/>
  <c r="Q1435" i="6"/>
  <c r="Q1436" i="6"/>
  <c r="Q1437" i="6"/>
  <c r="Q1438" i="6"/>
  <c r="Q1439" i="6"/>
  <c r="Q1440" i="6"/>
  <c r="Q1441" i="6"/>
  <c r="Q1442" i="6"/>
  <c r="Q1443" i="6"/>
  <c r="Q1444" i="6"/>
  <c r="Q1445" i="6"/>
  <c r="Q1446" i="6"/>
  <c r="Q1447" i="6"/>
  <c r="Q1448" i="6"/>
  <c r="Q1449" i="6"/>
  <c r="Q1450" i="6"/>
  <c r="Q1451" i="6"/>
  <c r="Q1452" i="6"/>
  <c r="Q1453" i="6"/>
  <c r="Q1454" i="6"/>
  <c r="Q1455" i="6"/>
  <c r="Q1456" i="6"/>
  <c r="Q1457" i="6"/>
  <c r="Q1458" i="6"/>
  <c r="Q1459" i="6"/>
  <c r="Q1460" i="6"/>
  <c r="Q1461" i="6"/>
  <c r="Q1462" i="6"/>
  <c r="Q1463" i="6"/>
  <c r="Q1464" i="6"/>
  <c r="Q1465" i="6"/>
  <c r="Q1466" i="6"/>
  <c r="Q1467" i="6"/>
  <c r="Q1468" i="6"/>
  <c r="Q1469" i="6"/>
  <c r="Q1470" i="6"/>
  <c r="Q1471" i="6"/>
  <c r="Q1472" i="6"/>
  <c r="Q1473" i="6"/>
  <c r="Q1474" i="6"/>
  <c r="Q1475" i="6"/>
  <c r="Q1476" i="6"/>
  <c r="Q1477" i="6"/>
  <c r="Q1478" i="6"/>
  <c r="Q1479" i="6"/>
  <c r="Q1480" i="6"/>
  <c r="Q1481" i="6"/>
  <c r="Q1482" i="6"/>
  <c r="Q1483" i="6"/>
  <c r="Q1484" i="6"/>
  <c r="Q1485" i="6"/>
  <c r="Q1486" i="6"/>
  <c r="Q1487" i="6"/>
  <c r="Q1488" i="6"/>
  <c r="Q1489" i="6"/>
  <c r="Q1490" i="6"/>
  <c r="Q1491" i="6"/>
  <c r="Q1492" i="6"/>
  <c r="Q1493" i="6"/>
  <c r="Q1494" i="6"/>
  <c r="Q1495" i="6"/>
  <c r="Q1496" i="6"/>
  <c r="Q1497" i="6"/>
  <c r="Q1498" i="6"/>
  <c r="Q1499" i="6"/>
  <c r="Q1500" i="6"/>
  <c r="Q1501" i="6"/>
  <c r="Q1502" i="6"/>
  <c r="Q1503" i="6"/>
  <c r="Q1504" i="6"/>
  <c r="Q1505" i="6"/>
  <c r="Q1506" i="6"/>
  <c r="Q1507" i="6"/>
  <c r="Q1508" i="6"/>
  <c r="Q1509" i="6"/>
  <c r="Q1510" i="6"/>
  <c r="Q1511" i="6"/>
  <c r="Q1512" i="6"/>
  <c r="Q1513" i="6"/>
  <c r="Q1514" i="6"/>
  <c r="Q1515" i="6"/>
  <c r="Q1516" i="6"/>
  <c r="Q1517" i="6"/>
  <c r="Q1518" i="6"/>
  <c r="Q1519" i="6"/>
  <c r="Q1520" i="6"/>
  <c r="Q1521" i="6"/>
  <c r="Q1522" i="6"/>
  <c r="Q1523" i="6"/>
  <c r="Q1524" i="6"/>
  <c r="Q1525" i="6"/>
  <c r="Q1526" i="6"/>
  <c r="Q1527" i="6"/>
  <c r="Q1528" i="6"/>
  <c r="Q1529" i="6"/>
  <c r="Q1530" i="6"/>
  <c r="Q1531" i="6"/>
  <c r="Q1532" i="6"/>
  <c r="Q1533" i="6"/>
  <c r="Q1534" i="6"/>
  <c r="Q1535" i="6"/>
  <c r="Q1536" i="6"/>
  <c r="Q1537" i="6"/>
  <c r="Q1538" i="6"/>
  <c r="Q1539" i="6"/>
  <c r="Q1540" i="6"/>
  <c r="Q1541" i="6"/>
  <c r="Q1542" i="6"/>
  <c r="Q1543" i="6"/>
  <c r="Q1544" i="6"/>
  <c r="Q1545" i="6"/>
  <c r="Q1546" i="6"/>
  <c r="Q1547" i="6"/>
  <c r="Q1548" i="6"/>
  <c r="Q1549" i="6"/>
  <c r="Q1550" i="6"/>
  <c r="Q1551" i="6"/>
  <c r="Q1552" i="6"/>
  <c r="Q1553" i="6"/>
  <c r="Q1554" i="6"/>
  <c r="Q1555" i="6"/>
  <c r="Q1556" i="6"/>
  <c r="Q1557" i="6"/>
  <c r="Q1558" i="6"/>
  <c r="Q1559" i="6"/>
  <c r="Q1560" i="6"/>
  <c r="Q1561" i="6"/>
  <c r="Q1562" i="6"/>
  <c r="Q1563" i="6"/>
  <c r="Q1564" i="6"/>
  <c r="Q1565" i="6"/>
  <c r="Q1566" i="6"/>
  <c r="Q1567" i="6"/>
  <c r="Q1568" i="6"/>
  <c r="Q1569" i="6"/>
  <c r="Q1570" i="6"/>
  <c r="Q1571" i="6"/>
  <c r="Q1572" i="6"/>
  <c r="Q1573" i="6"/>
  <c r="Q1574" i="6"/>
  <c r="Q1575" i="6"/>
  <c r="Q1576" i="6"/>
  <c r="Q1577" i="6"/>
  <c r="Q1578" i="6"/>
  <c r="Q1579" i="6"/>
  <c r="Q1580" i="6"/>
  <c r="Q1581" i="6"/>
  <c r="Q1582" i="6"/>
  <c r="Q1583" i="6"/>
  <c r="Q1584" i="6"/>
  <c r="Q1585" i="6"/>
  <c r="Q1586" i="6"/>
  <c r="Q1587" i="6"/>
  <c r="Q1588" i="6"/>
  <c r="Q1589" i="6"/>
  <c r="Q1590" i="6"/>
  <c r="Q1591" i="6"/>
  <c r="Q1592" i="6"/>
  <c r="Q1593" i="6"/>
  <c r="Q1594" i="6"/>
  <c r="Q1595" i="6"/>
  <c r="Q1596" i="6"/>
  <c r="Q1597" i="6"/>
  <c r="Q1598" i="6"/>
  <c r="Q1599" i="6"/>
  <c r="Q1600" i="6"/>
  <c r="Q1601" i="6"/>
  <c r="Q1602" i="6"/>
  <c r="Q1603" i="6"/>
  <c r="Q1604" i="6"/>
  <c r="Q1605" i="6"/>
  <c r="Q1606" i="6"/>
  <c r="Q1607" i="6"/>
  <c r="Q1608" i="6"/>
  <c r="Q1609" i="6"/>
  <c r="Q1610" i="6"/>
  <c r="Q1611" i="6"/>
  <c r="Q1612" i="6"/>
  <c r="Q1613" i="6"/>
  <c r="Q1614" i="6"/>
  <c r="Q1615" i="6"/>
  <c r="Q1616" i="6"/>
  <c r="Q1617" i="6"/>
  <c r="Q1618" i="6"/>
  <c r="Q1619" i="6"/>
  <c r="Q1620" i="6"/>
  <c r="Q1621" i="6"/>
  <c r="Q1622" i="6"/>
  <c r="Q1623" i="6"/>
  <c r="Q1624" i="6"/>
  <c r="Q1625" i="6"/>
  <c r="Q1626" i="6"/>
  <c r="Q1627" i="6"/>
  <c r="Q1628" i="6"/>
  <c r="Q1629" i="6"/>
  <c r="Q1630" i="6"/>
  <c r="Q1631" i="6"/>
  <c r="Q1632" i="6"/>
  <c r="Q1633" i="6"/>
  <c r="Q1634" i="6"/>
  <c r="Q1635" i="6"/>
  <c r="Q1636" i="6"/>
  <c r="Q1637" i="6"/>
  <c r="Q1638" i="6"/>
  <c r="Q1639" i="6"/>
  <c r="Q1640" i="6"/>
  <c r="Q1641" i="6"/>
  <c r="Q1642" i="6"/>
  <c r="Q1643" i="6"/>
  <c r="Q1644" i="6"/>
  <c r="Q1645" i="6"/>
  <c r="Q1646" i="6"/>
  <c r="Q1647" i="6"/>
  <c r="Q1648" i="6"/>
  <c r="Q1649" i="6"/>
  <c r="Q1650" i="6"/>
  <c r="Q1651" i="6"/>
  <c r="Q1652" i="6"/>
  <c r="Q1653" i="6"/>
  <c r="Q1654" i="6"/>
  <c r="Q1655" i="6"/>
  <c r="Q1656" i="6"/>
  <c r="Q1657" i="6"/>
  <c r="Q1658" i="6"/>
  <c r="Q1659" i="6"/>
  <c r="Q1660" i="6"/>
  <c r="Q1661" i="6"/>
  <c r="Q1662" i="6"/>
  <c r="Q1663" i="6"/>
  <c r="Q1664" i="6"/>
  <c r="Q1665" i="6"/>
  <c r="Q1666" i="6"/>
  <c r="Q1667" i="6"/>
  <c r="Q1668" i="6"/>
  <c r="Q1669" i="6"/>
  <c r="Q1670" i="6"/>
  <c r="Q1671" i="6"/>
  <c r="Q1672" i="6"/>
  <c r="Q1673" i="6"/>
  <c r="Q1674" i="6"/>
  <c r="Q1675" i="6"/>
  <c r="Q1676" i="6"/>
  <c r="Q1677" i="6"/>
  <c r="Q1678" i="6"/>
  <c r="Q1679" i="6"/>
  <c r="Q1680" i="6"/>
  <c r="Q1681" i="6"/>
  <c r="Q1682" i="6"/>
  <c r="Q1683" i="6"/>
  <c r="Q1684" i="6"/>
  <c r="Q1685" i="6"/>
  <c r="Q1686" i="6"/>
  <c r="Q1687" i="6"/>
  <c r="Q1688" i="6"/>
  <c r="Q1689" i="6"/>
  <c r="Q1690" i="6"/>
  <c r="Q1691" i="6"/>
  <c r="Q1695" i="6"/>
  <c r="Q1696" i="6"/>
  <c r="Q1697" i="6"/>
  <c r="Q1698" i="6"/>
  <c r="Q1699" i="6"/>
  <c r="Q1700" i="6"/>
  <c r="Q1701" i="6"/>
  <c r="Q1702" i="6"/>
  <c r="Q1703" i="6"/>
  <c r="Q1704" i="6"/>
  <c r="Q1705" i="6"/>
  <c r="Q1706" i="6"/>
  <c r="Q1707" i="6"/>
  <c r="Q1708" i="6"/>
  <c r="Q1709" i="6"/>
  <c r="Q1710" i="6"/>
  <c r="Q1711" i="6"/>
  <c r="Q1712" i="6"/>
  <c r="Q1713" i="6"/>
  <c r="Q1714" i="6"/>
  <c r="Q1715" i="6"/>
  <c r="Q1716" i="6"/>
  <c r="Q1717" i="6"/>
  <c r="Q1718" i="6"/>
  <c r="Q1719" i="6"/>
  <c r="Q1720" i="6"/>
  <c r="Q1721" i="6"/>
  <c r="Q1722" i="6"/>
  <c r="Q1723" i="6"/>
  <c r="Q1724" i="6"/>
  <c r="Q1725" i="6"/>
  <c r="Q1726" i="6"/>
  <c r="Q1727" i="6"/>
  <c r="Q1728" i="6"/>
  <c r="Q1729" i="6"/>
  <c r="Q1730" i="6"/>
  <c r="Q1731" i="6"/>
  <c r="Q1732" i="6"/>
  <c r="Q1733" i="6"/>
  <c r="Q1734" i="6"/>
  <c r="Q1735" i="6"/>
  <c r="Q1736" i="6"/>
  <c r="Q1737" i="6"/>
  <c r="Q1738" i="6"/>
  <c r="Q1739" i="6"/>
  <c r="Q1740" i="6"/>
  <c r="Q1741" i="6"/>
  <c r="Q1742" i="6"/>
  <c r="Q1743" i="6"/>
  <c r="Q1744" i="6"/>
  <c r="Q1745" i="6"/>
  <c r="Q1746" i="6"/>
  <c r="Q1747" i="6"/>
  <c r="Q1748" i="6"/>
  <c r="Q1752" i="6"/>
  <c r="Q1753" i="6"/>
  <c r="Q1754" i="6"/>
  <c r="Q1755" i="6"/>
  <c r="Q1756" i="6"/>
  <c r="Q1757" i="6"/>
  <c r="Q1758" i="6"/>
  <c r="Q1759" i="6"/>
  <c r="Q1760" i="6"/>
  <c r="Q1761" i="6"/>
  <c r="Q1762" i="6"/>
  <c r="Q1763" i="6"/>
  <c r="Q1764" i="6"/>
  <c r="Q1765" i="6"/>
  <c r="Q1766" i="6"/>
  <c r="Q1767" i="6"/>
  <c r="Q1768" i="6"/>
  <c r="Q1769" i="6"/>
  <c r="Q1770" i="6"/>
  <c r="Q1771" i="6"/>
  <c r="Q1772" i="6"/>
  <c r="Q1773" i="6"/>
  <c r="Q1774" i="6"/>
  <c r="Q1775" i="6"/>
  <c r="Q1776" i="6"/>
  <c r="Q1777" i="6"/>
  <c r="Q1778" i="6"/>
  <c r="Q1779" i="6"/>
  <c r="Q1780" i="6"/>
  <c r="Q1781" i="6"/>
  <c r="Q1782" i="6"/>
  <c r="Q1783" i="6"/>
  <c r="Q1784" i="6"/>
  <c r="Q1785" i="6"/>
  <c r="Q1786" i="6"/>
  <c r="Q1787" i="6"/>
  <c r="Q1788" i="6"/>
  <c r="Q1789" i="6"/>
  <c r="Q1790" i="6"/>
  <c r="Q1791" i="6"/>
  <c r="Q1792" i="6"/>
  <c r="Q1793" i="6"/>
  <c r="Q1794" i="6"/>
  <c r="Q1795" i="6"/>
  <c r="Q1796" i="6"/>
  <c r="Q1797" i="6"/>
  <c r="Q1798" i="6"/>
  <c r="Q1799" i="6"/>
  <c r="Q1800" i="6"/>
  <c r="Q1801" i="6"/>
  <c r="Q1802" i="6"/>
  <c r="Q1803" i="6"/>
  <c r="Q1804" i="6"/>
  <c r="Q1805" i="6"/>
  <c r="Q1806" i="6"/>
  <c r="Q1807" i="6"/>
  <c r="Q1808" i="6"/>
  <c r="Q1809" i="6"/>
  <c r="Q1810" i="6"/>
  <c r="Q1811" i="6"/>
  <c r="Q1812" i="6"/>
  <c r="Q1813" i="6"/>
  <c r="Q1814" i="6"/>
  <c r="Q1815" i="6"/>
  <c r="Q1816" i="6"/>
  <c r="Q1817" i="6"/>
  <c r="Q1818" i="6"/>
  <c r="Q1819" i="6"/>
  <c r="Q1820" i="6"/>
  <c r="Q1821" i="6"/>
  <c r="Q1822" i="6"/>
  <c r="Q1823" i="6"/>
  <c r="Q1824" i="6"/>
  <c r="Q1825" i="6"/>
  <c r="Q1826" i="6"/>
  <c r="Q1827" i="6"/>
  <c r="Q1828" i="6"/>
  <c r="Q1829" i="6"/>
  <c r="Q1830" i="6"/>
  <c r="Q1831" i="6"/>
  <c r="Q1832" i="6"/>
  <c r="Q1833" i="6"/>
  <c r="Q1834" i="6"/>
  <c r="Q1835" i="6"/>
  <c r="Q1836" i="6"/>
  <c r="Q1837" i="6"/>
  <c r="Q1838" i="6"/>
  <c r="Q1839" i="6"/>
  <c r="Q1840" i="6"/>
  <c r="Q1841" i="6"/>
  <c r="Q1842" i="6"/>
  <c r="Q1843" i="6"/>
  <c r="Q1844" i="6"/>
  <c r="Q1845" i="6"/>
  <c r="Q1846" i="6"/>
  <c r="Q1847" i="6"/>
  <c r="Q1848" i="6"/>
  <c r="Q1849" i="6"/>
  <c r="Q1850" i="6"/>
  <c r="Q1851" i="6"/>
  <c r="Q1852" i="6"/>
  <c r="Q1853" i="6"/>
  <c r="Q1854" i="6"/>
  <c r="Q1855" i="6"/>
  <c r="Q1856" i="6"/>
  <c r="Q1857" i="6"/>
  <c r="Q1858" i="6"/>
  <c r="Q1859" i="6"/>
  <c r="Q1860" i="6"/>
  <c r="Q1861" i="6"/>
  <c r="Q1862" i="6"/>
  <c r="Q1863" i="6"/>
  <c r="Q1864" i="6"/>
  <c r="Q1865" i="6"/>
  <c r="Q1866" i="6"/>
  <c r="Q1867" i="6"/>
  <c r="Q1868" i="6"/>
  <c r="Q1869" i="6"/>
  <c r="Q1870" i="6"/>
  <c r="Q1871" i="6"/>
  <c r="Q1872" i="6"/>
  <c r="Q1873" i="6"/>
  <c r="Q1874" i="6"/>
  <c r="Q1875" i="6"/>
  <c r="Q1876" i="6"/>
  <c r="Q1877" i="6"/>
  <c r="Q1878" i="6"/>
  <c r="Q1879" i="6"/>
  <c r="Q1880" i="6"/>
  <c r="Q1881" i="6"/>
  <c r="Q1882" i="6"/>
  <c r="Q1883" i="6"/>
  <c r="Q1884" i="6"/>
  <c r="Q1885" i="6"/>
  <c r="Q1886" i="6"/>
  <c r="Q1887" i="6"/>
  <c r="Q1888" i="6"/>
  <c r="Q1889" i="6"/>
  <c r="Q1890" i="6"/>
  <c r="Q1891" i="6"/>
  <c r="Q1892" i="6"/>
  <c r="Q1893" i="6"/>
  <c r="Q1894" i="6"/>
  <c r="Q1895" i="6"/>
  <c r="Q1896" i="6"/>
  <c r="Q1897" i="6"/>
  <c r="Q1898" i="6"/>
  <c r="Q1899" i="6"/>
  <c r="Q1900" i="6"/>
  <c r="Q1901" i="6"/>
  <c r="Q1902" i="6"/>
  <c r="Q1903" i="6"/>
  <c r="Q1904" i="6"/>
  <c r="Q1905" i="6"/>
  <c r="Q1906" i="6"/>
  <c r="Q1907" i="6"/>
  <c r="Q1908" i="6"/>
  <c r="Q1909" i="6"/>
  <c r="Q1910" i="6"/>
  <c r="Q1911" i="6"/>
  <c r="Q1912" i="6"/>
  <c r="Q1913" i="6"/>
  <c r="Q1914" i="6"/>
  <c r="Q1915" i="6"/>
  <c r="Q1916" i="6"/>
  <c r="Q1917" i="6"/>
  <c r="Q1918" i="6"/>
  <c r="Q1919" i="6"/>
  <c r="Q1920" i="6"/>
  <c r="Q1921" i="6"/>
  <c r="Q1922" i="6"/>
  <c r="Q1923" i="6"/>
  <c r="Q1924" i="6"/>
  <c r="Q1925" i="6"/>
  <c r="Q1926" i="6"/>
  <c r="Q1927" i="6"/>
  <c r="Q1928" i="6"/>
  <c r="Q1929" i="6"/>
  <c r="Q1930" i="6"/>
  <c r="Q1931" i="6"/>
  <c r="Q1932" i="6"/>
  <c r="Q1933" i="6"/>
  <c r="Q1934" i="6"/>
  <c r="Q1935" i="6"/>
  <c r="Q1936" i="6"/>
  <c r="Q1937" i="6"/>
  <c r="Q1938" i="6"/>
  <c r="Q1939" i="6"/>
  <c r="Q1940" i="6"/>
  <c r="Q1941" i="6"/>
  <c r="Q1942" i="6"/>
  <c r="Q1943" i="6"/>
  <c r="Q1944" i="6"/>
  <c r="Q1945" i="6"/>
  <c r="Q1946" i="6"/>
  <c r="Q1947" i="6"/>
  <c r="Q1948" i="6"/>
  <c r="Q1949" i="6"/>
  <c r="Q1950" i="6"/>
  <c r="Q1951" i="6"/>
  <c r="Q1952" i="6"/>
  <c r="Q1953" i="6"/>
  <c r="Q1954" i="6"/>
  <c r="Q1955" i="6"/>
  <c r="Q1956" i="6"/>
  <c r="Q1957" i="6"/>
  <c r="Q1958" i="6"/>
  <c r="Q1959" i="6"/>
  <c r="Q1960" i="6"/>
  <c r="Q1961" i="6"/>
  <c r="Q1962" i="6"/>
  <c r="Q1963" i="6"/>
  <c r="Q1964" i="6"/>
  <c r="Q1965" i="6"/>
  <c r="Q1966" i="6"/>
  <c r="Q1967" i="6"/>
  <c r="Q1968" i="6"/>
  <c r="Q1969" i="6"/>
  <c r="Q1970" i="6"/>
  <c r="Q1971" i="6"/>
  <c r="Q1972" i="6"/>
  <c r="Q1973" i="6"/>
  <c r="Q1974" i="6"/>
  <c r="Q1975" i="6"/>
  <c r="Q1976" i="6"/>
  <c r="Q1977" i="6"/>
  <c r="Q1978" i="6"/>
  <c r="Q1979" i="6"/>
  <c r="Q1980" i="6"/>
  <c r="Q1981" i="6"/>
  <c r="Q1982" i="6"/>
  <c r="Q1983" i="6"/>
  <c r="Q1984" i="6"/>
  <c r="Q1985" i="6"/>
  <c r="Q1986" i="6"/>
  <c r="Q1987" i="6"/>
  <c r="Q1988" i="6"/>
  <c r="Q1989" i="6"/>
  <c r="Q1990" i="6"/>
  <c r="Q1991" i="6"/>
  <c r="Q1992" i="6"/>
  <c r="Q1993" i="6"/>
  <c r="Q1994" i="6"/>
  <c r="Q1995" i="6"/>
  <c r="Q1996" i="6"/>
  <c r="Q1997" i="6"/>
  <c r="Q1998" i="6"/>
  <c r="Q1999" i="6"/>
  <c r="Q2000" i="6"/>
  <c r="Q2001" i="6"/>
  <c r="Q2002" i="6"/>
  <c r="Q2003" i="6"/>
  <c r="Q2004" i="6"/>
  <c r="Q2360" i="6"/>
  <c r="Q2361" i="6"/>
  <c r="Q2362" i="6"/>
  <c r="Q2363" i="6"/>
  <c r="Q2364" i="6"/>
  <c r="Q2365" i="6"/>
  <c r="Q2366" i="6"/>
  <c r="Q2367" i="6"/>
  <c r="Q2368" i="6"/>
  <c r="Q2369" i="6"/>
  <c r="Q2370" i="6"/>
  <c r="Q2371" i="6"/>
  <c r="Q2372" i="6"/>
  <c r="Q2373" i="6"/>
  <c r="Q2374" i="6"/>
  <c r="Q2375" i="6"/>
  <c r="Q2376" i="6"/>
  <c r="Q2377" i="6"/>
  <c r="Q2378" i="6"/>
  <c r="Q2379" i="6"/>
  <c r="Q2380" i="6"/>
  <c r="Q2381" i="6"/>
  <c r="Q2382" i="6"/>
  <c r="Q2383" i="6"/>
  <c r="Q2384" i="6"/>
  <c r="Q2385" i="6"/>
  <c r="Q2386" i="6"/>
  <c r="Q2387" i="6"/>
  <c r="Q2388" i="6"/>
  <c r="Q2389" i="6"/>
  <c r="Q2438" i="6"/>
  <c r="Q2439" i="6"/>
  <c r="Q2440" i="6"/>
  <c r="Q2441" i="6"/>
  <c r="Q2442" i="6"/>
  <c r="Q2443" i="6"/>
  <c r="Q2444" i="6"/>
  <c r="Q2445" i="6"/>
  <c r="Q2446" i="6"/>
  <c r="Q2448" i="6"/>
  <c r="Q2449" i="6"/>
  <c r="Q2450" i="6"/>
  <c r="Q2451" i="6"/>
  <c r="Q2452" i="6"/>
  <c r="Q2453" i="6"/>
  <c r="Q2454" i="6"/>
  <c r="Q2455" i="6"/>
  <c r="Q2456" i="6"/>
  <c r="Q2457" i="6"/>
  <c r="Q2458" i="6"/>
  <c r="Q2459" i="6"/>
  <c r="Q2460" i="6"/>
  <c r="Q2461" i="6"/>
  <c r="Q2462" i="6"/>
  <c r="Q2464" i="6"/>
  <c r="Q2465" i="6"/>
  <c r="Q2467" i="6"/>
  <c r="Q2468" i="6"/>
  <c r="Q2469" i="6"/>
  <c r="Q2531" i="6"/>
  <c r="Q2532" i="6"/>
  <c r="Q2533" i="6"/>
  <c r="Q2534" i="6"/>
  <c r="Q2535" i="6"/>
  <c r="Q2536" i="6"/>
  <c r="Q2561" i="6"/>
  <c r="Q2563" i="6"/>
  <c r="Q2564" i="6"/>
  <c r="Q2565" i="6"/>
  <c r="Q2566" i="6"/>
  <c r="Q2567" i="6"/>
  <c r="Q2568" i="6"/>
  <c r="Q2569" i="6"/>
  <c r="Q2570" i="6"/>
  <c r="Q2571" i="6"/>
  <c r="Q2572" i="6"/>
  <c r="Q2573" i="6"/>
  <c r="Q2574" i="6"/>
  <c r="Q2575" i="6"/>
  <c r="Q2576" i="6"/>
  <c r="Q2577" i="6"/>
  <c r="Q2578" i="6"/>
  <c r="Q2579" i="6"/>
  <c r="Q2580" i="6"/>
  <c r="Q2604" i="6"/>
  <c r="Q2605" i="6"/>
  <c r="Q2606" i="6"/>
  <c r="Q2607" i="6"/>
  <c r="Q2610" i="6"/>
  <c r="Q2611" i="6"/>
  <c r="Q2612" i="6"/>
  <c r="Q2613" i="6"/>
  <c r="Q2614" i="6"/>
  <c r="Q2615" i="6"/>
  <c r="Q2637" i="6"/>
  <c r="Q2638" i="6"/>
  <c r="Q2688" i="6"/>
  <c r="Q2689" i="6"/>
  <c r="Q2690" i="6"/>
  <c r="Q2691" i="6"/>
  <c r="Q2692" i="6"/>
  <c r="Q2693" i="6"/>
  <c r="Q2694" i="6"/>
  <c r="Q2695" i="6"/>
  <c r="Q2696" i="6"/>
  <c r="Q2697" i="6"/>
  <c r="Q2698" i="6"/>
  <c r="Q2700" i="6"/>
  <c r="Q2701" i="6"/>
  <c r="Q2702" i="6"/>
  <c r="Q2703" i="6"/>
  <c r="Q2704" i="6"/>
  <c r="Q2705" i="6"/>
  <c r="Q2717" i="6"/>
  <c r="Q2718" i="6"/>
  <c r="Q2719" i="6"/>
  <c r="Q2720" i="6"/>
  <c r="Q2721" i="6"/>
  <c r="Q2728" i="6"/>
  <c r="Q2729" i="6"/>
  <c r="Q2730" i="6"/>
  <c r="Q2731" i="6"/>
  <c r="Q2733" i="6"/>
  <c r="Q2734" i="6"/>
  <c r="Q2735" i="6"/>
  <c r="Q2737" i="6"/>
  <c r="Q2738" i="6"/>
  <c r="Q2739" i="6"/>
  <c r="Q2740" i="6"/>
  <c r="Q2741" i="6"/>
  <c r="Q2742" i="6"/>
  <c r="Q2743" i="6"/>
  <c r="Q2761" i="6"/>
  <c r="Q2762" i="6"/>
  <c r="Q2763" i="6"/>
  <c r="Q2764" i="6"/>
  <c r="Q2765" i="6"/>
  <c r="Q2766" i="6"/>
  <c r="Q2781" i="6"/>
  <c r="Q2782" i="6"/>
  <c r="Q2788" i="6"/>
  <c r="Q2893" i="6"/>
  <c r="Q2894" i="6"/>
  <c r="Q2895" i="6"/>
  <c r="Q2896" i="6"/>
  <c r="Q2897" i="6"/>
  <c r="Q2898" i="6"/>
  <c r="Q2899" i="6"/>
  <c r="Q2900" i="6"/>
  <c r="Q2901" i="6"/>
  <c r="Q2902" i="6"/>
  <c r="Q2903" i="6"/>
  <c r="Q2904" i="6"/>
  <c r="Q2905" i="6"/>
  <c r="Q2906" i="6"/>
  <c r="Q2907" i="6"/>
  <c r="Q2908" i="6"/>
  <c r="Q2909" i="6"/>
  <c r="Q2910" i="6"/>
  <c r="Q2911" i="6"/>
  <c r="Q2912" i="6"/>
  <c r="Q2913" i="6"/>
  <c r="Q2914" i="6"/>
  <c r="Q2915" i="6"/>
  <c r="Q2916" i="6"/>
  <c r="Q2917" i="6"/>
  <c r="Q2918" i="6"/>
  <c r="Q2919" i="6"/>
  <c r="Q2920" i="6"/>
  <c r="Q2921" i="6"/>
  <c r="Q2922" i="6"/>
  <c r="Q2923" i="6"/>
  <c r="Q2924" i="6"/>
  <c r="Q2925" i="6"/>
  <c r="Q2926" i="6"/>
  <c r="Q2927" i="6"/>
  <c r="Q2928" i="6"/>
  <c r="Q2929" i="6"/>
  <c r="Q2930" i="6"/>
  <c r="Q2931" i="6"/>
  <c r="Q2932" i="6"/>
  <c r="Q2933" i="6"/>
  <c r="Q2934" i="6"/>
  <c r="Q2935" i="6"/>
  <c r="Q2936" i="6"/>
  <c r="Q2937" i="6"/>
  <c r="Q2938" i="6"/>
  <c r="Q2939" i="6"/>
  <c r="Q2940" i="6"/>
  <c r="Q2941" i="6"/>
  <c r="Q2942" i="6"/>
  <c r="Q2943" i="6"/>
  <c r="Q2944" i="6"/>
  <c r="Q2945" i="6"/>
  <c r="Q2946" i="6"/>
  <c r="Q2947" i="6"/>
  <c r="Q2948" i="6"/>
  <c r="Q2949" i="6"/>
  <c r="Q2950" i="6"/>
  <c r="Q2951" i="6"/>
  <c r="Q2952" i="6"/>
  <c r="Q2953" i="6"/>
  <c r="Q2954" i="6"/>
  <c r="Q2955" i="6"/>
  <c r="Q2956" i="6"/>
  <c r="Q2957" i="6"/>
  <c r="Q2958" i="6"/>
  <c r="Q2959" i="6"/>
  <c r="Q2960" i="6"/>
  <c r="Q2961" i="6"/>
  <c r="Q2962" i="6"/>
  <c r="Q2963" i="6"/>
  <c r="Q2964" i="6"/>
  <c r="Q2965" i="6"/>
  <c r="Q2966" i="6"/>
  <c r="Q2967" i="6"/>
  <c r="Q2968" i="6"/>
  <c r="Q2969" i="6"/>
  <c r="Q2970" i="6"/>
  <c r="Q2971" i="6"/>
  <c r="Q2972" i="6"/>
  <c r="Q2973" i="6"/>
  <c r="Q2974" i="6"/>
  <c r="Q2975" i="6"/>
  <c r="Q2976" i="6"/>
  <c r="Q2977" i="6"/>
  <c r="Q2978" i="6"/>
  <c r="Q2979" i="6"/>
  <c r="Q2980" i="6"/>
  <c r="Q2981" i="6"/>
  <c r="Q2982" i="6"/>
  <c r="Q2983" i="6"/>
  <c r="Q2984" i="6"/>
  <c r="Q2985" i="6"/>
  <c r="Q2986" i="6"/>
  <c r="Q2987" i="6"/>
  <c r="Q2988" i="6"/>
  <c r="Q2989" i="6"/>
  <c r="Q2990" i="6"/>
  <c r="Q2991" i="6"/>
  <c r="Q2992" i="6"/>
  <c r="Q2993" i="6"/>
  <c r="Q2994" i="6"/>
  <c r="Q2995" i="6"/>
  <c r="Q2996" i="6"/>
  <c r="Q2997" i="6"/>
  <c r="Q2998" i="6"/>
  <c r="Q2999" i="6"/>
  <c r="Q3000" i="6"/>
  <c r="Q3001" i="6"/>
  <c r="Q3002" i="6"/>
  <c r="Q3003" i="6"/>
  <c r="Q3004" i="6"/>
  <c r="Q3005" i="6"/>
  <c r="Q3006" i="6"/>
  <c r="Q3007" i="6"/>
  <c r="Q3008" i="6"/>
  <c r="Q3009" i="6"/>
  <c r="Q3010" i="6"/>
  <c r="Q3011" i="6"/>
  <c r="Q3012" i="6"/>
  <c r="Q3013" i="6"/>
  <c r="Q3015" i="6"/>
  <c r="Q3016" i="6"/>
  <c r="Q3017" i="6"/>
  <c r="Q3018" i="6"/>
  <c r="Q3019" i="6"/>
  <c r="Q3020" i="6"/>
  <c r="Q3021" i="6"/>
  <c r="Q3022" i="6"/>
  <c r="Q3023" i="6"/>
  <c r="Q3024" i="6"/>
  <c r="Q3025" i="6"/>
  <c r="Q3026" i="6"/>
  <c r="Q3027" i="6"/>
  <c r="Q3028" i="6"/>
  <c r="Q3029" i="6"/>
  <c r="Q3030" i="6"/>
  <c r="Q3031" i="6"/>
  <c r="Q3032" i="6"/>
  <c r="Q3033" i="6"/>
  <c r="Q3034" i="6"/>
  <c r="Q3035" i="6"/>
  <c r="Q3036" i="6"/>
  <c r="Q3037" i="6"/>
  <c r="Q3038" i="6"/>
  <c r="Q3039" i="6"/>
  <c r="Q3040" i="6"/>
  <c r="Q3041" i="6"/>
  <c r="Q3042" i="6"/>
  <c r="Q3055" i="6"/>
  <c r="Q3056" i="6"/>
  <c r="Q3057" i="6"/>
  <c r="Q3058" i="6"/>
  <c r="Q3059" i="6"/>
  <c r="Q3060" i="6"/>
  <c r="Q3061" i="6"/>
  <c r="Q3062" i="6"/>
  <c r="Q3063" i="6"/>
  <c r="Q3064" i="6"/>
  <c r="Q3065" i="6"/>
  <c r="Q3066" i="6"/>
  <c r="Q3067" i="6"/>
  <c r="Q3068" i="6"/>
  <c r="Q3069" i="6"/>
  <c r="Q3070" i="6"/>
  <c r="Q3071" i="6"/>
  <c r="Q3073" i="6"/>
  <c r="Q3074" i="6"/>
  <c r="Q3075" i="6"/>
  <c r="Q3076" i="6"/>
  <c r="Q3077" i="6"/>
  <c r="Q3078" i="6"/>
  <c r="Q3079" i="6"/>
  <c r="Q3080" i="6"/>
  <c r="Q3081" i="6"/>
  <c r="Q3082" i="6"/>
  <c r="Q3083" i="6"/>
  <c r="Q3084" i="6"/>
  <c r="Q3085" i="6"/>
  <c r="Q3086" i="6"/>
  <c r="Q3088" i="6"/>
  <c r="Q3089" i="6"/>
  <c r="Q3090" i="6"/>
  <c r="Q3091" i="6"/>
  <c r="Q3092" i="6"/>
  <c r="Q3093" i="6"/>
  <c r="Q3094" i="6"/>
  <c r="Q3095" i="6"/>
  <c r="Q3096" i="6"/>
  <c r="Q3097" i="6"/>
  <c r="Q3098" i="6"/>
  <c r="Q3099" i="6"/>
  <c r="Q3100" i="6"/>
  <c r="Q3101" i="6"/>
  <c r="Q3102" i="6"/>
  <c r="Q3103" i="6"/>
  <c r="Q3106" i="6"/>
  <c r="Q3108" i="6"/>
  <c r="Q3109" i="6"/>
  <c r="Q3110" i="6"/>
  <c r="Q3112" i="6"/>
  <c r="Q3121" i="6"/>
  <c r="Q3122" i="6"/>
  <c r="Q3127" i="6"/>
  <c r="Q3128" i="6"/>
  <c r="Q3129" i="6"/>
  <c r="Q3130" i="6"/>
  <c r="Q3131" i="6"/>
  <c r="Q3132" i="6"/>
  <c r="Q3133" i="6"/>
  <c r="Q3134" i="6"/>
  <c r="Q3135" i="6"/>
  <c r="Q3137" i="6"/>
  <c r="Q3138" i="6"/>
  <c r="Q3139" i="6"/>
  <c r="Q3140" i="6"/>
  <c r="Q3141" i="6"/>
  <c r="Q3142" i="6"/>
  <c r="Q3143" i="6"/>
  <c r="Q3144" i="6"/>
  <c r="Q3145" i="6"/>
  <c r="Q3146" i="6"/>
  <c r="Q3159" i="6"/>
  <c r="Q3205" i="6"/>
  <c r="Q3206" i="6"/>
  <c r="Q3207" i="6"/>
  <c r="Q3208" i="6"/>
  <c r="Q3209" i="6"/>
  <c r="Q3220" i="6"/>
  <c r="Q3341" i="6"/>
  <c r="Q3342" i="6"/>
  <c r="Q3343" i="6"/>
  <c r="Q3344" i="6"/>
  <c r="Q3345" i="6"/>
  <c r="Q3346" i="6"/>
  <c r="Q3347" i="6"/>
  <c r="Q3348" i="6"/>
  <c r="Q3349" i="6"/>
  <c r="Q3350" i="6"/>
  <c r="Q3351" i="6"/>
  <c r="Q3352" i="6"/>
  <c r="Q3353" i="6"/>
  <c r="Q3354" i="6"/>
  <c r="Q3355" i="6"/>
  <c r="Q3356" i="6"/>
  <c r="Q3357" i="6"/>
  <c r="Q3358" i="6"/>
  <c r="Q3719" i="6"/>
  <c r="Q3720" i="6"/>
  <c r="Q3721" i="6"/>
  <c r="Q3722" i="6"/>
  <c r="Q3723" i="6"/>
  <c r="Q3724" i="6"/>
  <c r="Q3725" i="6"/>
  <c r="Q3728" i="6"/>
  <c r="Q3729" i="6"/>
  <c r="Q3730" i="6"/>
  <c r="Q3731" i="6"/>
  <c r="Q3732" i="6"/>
  <c r="Q3733" i="6"/>
  <c r="Q3734" i="6"/>
  <c r="Q3735" i="6"/>
  <c r="Q3736" i="6"/>
  <c r="Q3737" i="6"/>
  <c r="Q3738" i="6"/>
  <c r="Q3739" i="6"/>
  <c r="Q3740" i="6"/>
  <c r="Q3741" i="6"/>
  <c r="Q3742" i="6"/>
  <c r="Q3743" i="6"/>
  <c r="Q3744" i="6"/>
  <c r="Q3745" i="6"/>
  <c r="Q3746" i="6"/>
  <c r="Q3747" i="6"/>
  <c r="Q3748" i="6"/>
  <c r="Q3749" i="6"/>
  <c r="Q3750" i="6"/>
  <c r="Q3751" i="6"/>
  <c r="Q3752" i="6"/>
  <c r="Q3753" i="6"/>
  <c r="Q3786" i="6"/>
  <c r="Q3787" i="6"/>
  <c r="Q3788" i="6"/>
  <c r="Q3789" i="6"/>
  <c r="Q3790" i="6"/>
  <c r="Q3791" i="6"/>
  <c r="Q3793" i="6"/>
  <c r="Q3794" i="6"/>
  <c r="Q3795" i="6"/>
  <c r="Q3796" i="6"/>
  <c r="Q3797" i="6"/>
  <c r="Q3798" i="6"/>
  <c r="Q3799" i="6"/>
  <c r="Q3800" i="6"/>
  <c r="Q3801" i="6"/>
  <c r="Q3802" i="6"/>
  <c r="Q3803" i="6"/>
  <c r="Q3804" i="6"/>
  <c r="Q3805" i="6"/>
  <c r="Q3806" i="6"/>
  <c r="Q3807" i="6"/>
  <c r="Q3808" i="6"/>
  <c r="Q3809" i="6"/>
  <c r="Q3810" i="6"/>
  <c r="Q3811" i="6"/>
  <c r="Q3812" i="6"/>
  <c r="Q3813" i="6"/>
  <c r="Q3814" i="6"/>
  <c r="Q3815" i="6"/>
  <c r="Q3816" i="6"/>
  <c r="Q3817" i="6"/>
  <c r="Q3818" i="6"/>
  <c r="Q3819" i="6"/>
  <c r="Q3820" i="6"/>
  <c r="Q3821" i="6"/>
  <c r="Q3822" i="6"/>
  <c r="Q3823" i="6"/>
  <c r="Q3824" i="6"/>
  <c r="Q3825" i="6"/>
  <c r="Q3826" i="6"/>
  <c r="Q3827" i="6"/>
  <c r="Q3828" i="6"/>
  <c r="Q3829" i="6"/>
  <c r="Q3830" i="6"/>
  <c r="Q3831" i="6"/>
  <c r="Q3832" i="6"/>
  <c r="Q3833" i="6"/>
  <c r="Q3834" i="6"/>
  <c r="Q3835" i="6"/>
  <c r="Q3836" i="6"/>
  <c r="Q3837" i="6"/>
  <c r="Q3838" i="6"/>
  <c r="Q3839" i="6"/>
  <c r="Q3840" i="6"/>
  <c r="Q3841" i="6"/>
  <c r="Q3842" i="6"/>
  <c r="Q3843" i="6"/>
  <c r="Q3844" i="6"/>
  <c r="Q3845" i="6"/>
  <c r="Q3846" i="6"/>
  <c r="Q3847" i="6"/>
  <c r="Q3848" i="6"/>
  <c r="Q3849" i="6"/>
  <c r="Q3850" i="6"/>
  <c r="Q3851" i="6"/>
  <c r="Q3852" i="6"/>
  <c r="Q3853" i="6"/>
  <c r="Q3854" i="6"/>
  <c r="Q3855" i="6"/>
  <c r="Q3856" i="6"/>
  <c r="Q3857" i="6"/>
  <c r="Q3858" i="6"/>
  <c r="Q3859" i="6"/>
  <c r="Q3860" i="6"/>
  <c r="Q3861" i="6"/>
  <c r="Q3862" i="6"/>
  <c r="Q3863" i="6"/>
  <c r="Q3864" i="6"/>
  <c r="Q3865" i="6"/>
  <c r="Q3866" i="6"/>
  <c r="Q3867" i="6"/>
  <c r="Q3868" i="6"/>
  <c r="Q3869" i="6"/>
  <c r="Q3870" i="6"/>
  <c r="Q3871" i="6"/>
  <c r="Q3872" i="6"/>
  <c r="Q3873" i="6"/>
  <c r="Q808" i="6"/>
  <c r="Q732" i="6"/>
  <c r="Q733" i="6"/>
  <c r="Q734" i="6"/>
  <c r="Q735" i="6"/>
  <c r="Q736" i="6"/>
  <c r="Q737" i="6"/>
  <c r="Q726" i="6"/>
  <c r="Q727" i="6"/>
  <c r="Q728" i="6"/>
  <c r="Q729" i="6"/>
  <c r="Q730" i="6"/>
  <c r="Q731" i="6"/>
  <c r="Q690" i="6"/>
  <c r="Q695" i="6"/>
  <c r="Q698" i="6"/>
  <c r="Q676" i="6"/>
  <c r="Q679" i="6"/>
  <c r="Q680" i="6"/>
  <c r="Q681" i="6"/>
  <c r="Q682" i="6"/>
  <c r="Q683" i="6"/>
  <c r="Q684" i="6"/>
  <c r="Q633" i="6"/>
  <c r="Q634" i="6"/>
  <c r="Q635" i="6"/>
  <c r="Q636" i="6"/>
  <c r="Q637" i="6"/>
  <c r="Q638" i="6"/>
  <c r="Q639" i="6"/>
  <c r="Q640" i="6"/>
  <c r="Q641" i="6"/>
  <c r="Q642" i="6"/>
  <c r="Q643" i="6"/>
  <c r="Q644" i="6"/>
  <c r="Q645" i="6"/>
  <c r="Q646" i="6"/>
  <c r="Q647" i="6"/>
  <c r="Q648" i="6"/>
  <c r="Q666" i="6"/>
  <c r="Q668" i="6"/>
  <c r="Q617" i="6"/>
  <c r="Q504" i="6"/>
  <c r="Q567" i="6"/>
  <c r="Q569" i="6"/>
  <c r="Q553" i="6"/>
  <c r="Q554" i="6"/>
  <c r="Q555" i="6"/>
  <c r="Q556" i="6"/>
  <c r="Q557" i="6"/>
  <c r="Q558" i="6"/>
  <c r="Q559" i="6"/>
  <c r="Q560" i="6"/>
  <c r="Q561" i="6"/>
  <c r="Q562" i="6"/>
  <c r="Q563" i="6"/>
  <c r="Q543" i="6"/>
  <c r="Q544" i="6"/>
  <c r="Q545" i="6"/>
  <c r="Q546" i="6"/>
  <c r="Q547" i="6"/>
  <c r="Q549" i="6"/>
  <c r="Q550" i="6"/>
  <c r="Q552" i="6"/>
  <c r="Q536" i="6"/>
  <c r="Q537" i="6"/>
  <c r="Q538" i="6"/>
  <c r="Q539" i="6"/>
  <c r="Q540" i="6"/>
  <c r="Q541" i="6"/>
  <c r="Q542" i="6"/>
  <c r="Q527" i="6"/>
  <c r="Q528" i="6"/>
  <c r="Q530" i="6"/>
  <c r="Q531" i="6"/>
  <c r="Q532" i="6"/>
  <c r="Q533" i="6"/>
  <c r="Q534" i="6"/>
  <c r="Q535" i="6"/>
  <c r="Q518" i="6"/>
  <c r="Q519" i="6"/>
  <c r="Q520" i="6"/>
  <c r="Q521" i="6"/>
  <c r="Q522" i="6"/>
  <c r="Q523" i="6"/>
  <c r="Q524" i="6"/>
  <c r="Q525" i="6"/>
  <c r="Q526" i="6"/>
  <c r="Q503" i="6"/>
  <c r="Q509" i="6"/>
  <c r="Q502" i="6"/>
  <c r="Q487" i="6"/>
  <c r="Q488" i="6"/>
  <c r="Q489" i="6"/>
  <c r="Q491" i="6"/>
  <c r="Q492" i="6"/>
  <c r="Q493" i="6"/>
  <c r="Q494" i="6"/>
  <c r="Q495" i="6"/>
  <c r="Q453" i="6"/>
  <c r="Q454" i="6"/>
  <c r="Q455" i="6"/>
  <c r="Q456" i="6"/>
  <c r="Q457" i="6"/>
  <c r="Q458" i="6"/>
  <c r="Q459" i="6"/>
  <c r="Q460" i="6"/>
  <c r="Q461" i="6"/>
  <c r="Q462" i="6"/>
  <c r="Q463" i="6"/>
  <c r="Q464" i="6"/>
  <c r="Q452" i="6"/>
  <c r="Q424" i="6"/>
  <c r="Q425" i="6"/>
  <c r="Q426" i="6"/>
  <c r="Q427" i="6"/>
  <c r="Q428" i="6"/>
  <c r="Q429" i="6"/>
  <c r="Q430" i="6"/>
  <c r="Q292" i="6"/>
  <c r="Q293" i="6"/>
  <c r="Q294" i="6"/>
  <c r="Q295" i="6"/>
  <c r="Q296" i="6"/>
  <c r="Q297" i="6"/>
  <c r="Q298" i="6"/>
  <c r="Q299" i="6"/>
  <c r="Q300" i="6"/>
  <c r="Q301" i="6"/>
  <c r="Q302" i="6"/>
  <c r="Q303" i="6"/>
  <c r="Q304" i="6"/>
  <c r="Q305" i="6"/>
  <c r="Q306" i="6"/>
  <c r="Q307" i="6"/>
  <c r="Q308" i="6"/>
  <c r="Q309" i="6"/>
  <c r="Q310" i="6"/>
  <c r="Q311" i="6"/>
  <c r="Q312" i="6"/>
  <c r="Q313" i="6"/>
  <c r="Q314" i="6"/>
  <c r="Q315" i="6"/>
  <c r="Q316" i="6"/>
  <c r="Q322" i="6"/>
  <c r="Q323" i="6"/>
  <c r="Q324" i="6"/>
  <c r="Q351" i="6"/>
  <c r="Q352" i="6"/>
  <c r="Q353" i="6"/>
  <c r="Q354" i="6"/>
  <c r="Q355" i="6"/>
  <c r="Q356" i="6"/>
  <c r="Q357" i="6"/>
  <c r="Q358" i="6"/>
  <c r="Q359" i="6"/>
  <c r="Q360" i="6"/>
  <c r="Q361" i="6"/>
  <c r="Q362" i="6"/>
  <c r="Q383" i="6"/>
  <c r="Q384" i="6"/>
  <c r="Q385" i="6"/>
  <c r="Q386" i="6"/>
  <c r="Q387" i="6"/>
  <c r="Q388" i="6"/>
  <c r="Q389" i="6"/>
  <c r="Q390" i="6"/>
  <c r="Q391" i="6"/>
  <c r="Q392" i="6"/>
  <c r="Q393" i="6"/>
  <c r="Q394" i="6"/>
  <c r="Q395" i="6"/>
  <c r="Q396" i="6"/>
  <c r="Q397" i="6"/>
  <c r="Q401" i="6"/>
  <c r="Q405" i="6"/>
  <c r="Q406" i="6"/>
  <c r="Q414" i="6"/>
  <c r="Q420" i="6"/>
  <c r="Q421" i="6"/>
  <c r="Q422" i="6"/>
  <c r="Q423" i="6"/>
  <c r="Q284" i="6"/>
  <c r="Q285" i="6"/>
  <c r="Q286" i="6"/>
  <c r="Q287" i="6"/>
  <c r="Q288" i="6"/>
  <c r="Q289" i="6"/>
  <c r="Q290" i="6"/>
  <c r="Q291" i="6"/>
  <c r="Q262" i="6"/>
  <c r="Q263" i="6"/>
  <c r="Q266" i="6"/>
  <c r="Q255" i="6"/>
  <c r="Q256" i="6"/>
  <c r="Q238" i="6"/>
  <c r="Q239" i="6"/>
  <c r="Q240" i="6"/>
  <c r="Q241" i="6"/>
  <c r="Q242" i="6"/>
  <c r="Q243" i="6"/>
  <c r="Q244" i="6"/>
  <c r="Q159" i="6"/>
  <c r="Q160" i="6"/>
  <c r="Q161" i="6"/>
  <c r="Q162" i="6"/>
  <c r="Q163" i="6"/>
  <c r="Q169" i="6"/>
  <c r="Q170" i="6"/>
  <c r="Q171" i="6"/>
  <c r="Q172" i="6"/>
  <c r="Q173" i="6"/>
  <c r="Q180" i="6"/>
  <c r="Q181" i="6"/>
  <c r="Q182" i="6"/>
  <c r="Q184" i="6"/>
  <c r="Q185" i="6"/>
  <c r="Q186" i="6"/>
  <c r="Q189" i="6"/>
  <c r="Q190" i="6"/>
  <c r="Q191" i="6"/>
  <c r="Q192" i="6"/>
  <c r="Q193" i="6"/>
  <c r="Q194" i="6"/>
  <c r="Q195" i="6"/>
  <c r="Q196" i="6"/>
  <c r="Q197" i="6"/>
  <c r="Q198" i="6"/>
  <c r="Q199" i="6"/>
  <c r="Q200" i="6"/>
  <c r="Q201" i="6"/>
  <c r="Q202" i="6"/>
  <c r="Q203" i="6"/>
  <c r="Q204" i="6"/>
  <c r="Q205" i="6"/>
  <c r="Q206" i="6"/>
  <c r="Q207" i="6"/>
  <c r="Q208" i="6"/>
  <c r="Q209" i="6"/>
  <c r="Q210" i="6"/>
  <c r="Q211" i="6"/>
  <c r="Q212" i="6"/>
  <c r="Q213" i="6"/>
  <c r="Q214" i="6"/>
  <c r="Q2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30" i="6"/>
  <c r="Q131" i="6"/>
  <c r="Q132" i="6"/>
  <c r="Q133" i="6"/>
  <c r="Q134" i="6"/>
  <c r="Q135" i="6"/>
  <c r="Q136" i="6"/>
  <c r="Q137" i="6"/>
  <c r="Q118" i="6"/>
  <c r="Q119" i="6"/>
  <c r="Q121" i="6"/>
  <c r="Q122" i="6"/>
  <c r="Q123" i="6"/>
  <c r="Q124" i="6"/>
  <c r="Q125" i="6"/>
  <c r="Q126" i="6"/>
  <c r="Q127" i="6"/>
  <c r="Q128" i="6"/>
  <c r="Q129" i="6"/>
  <c r="Q117" i="6"/>
  <c r="Q103" i="6"/>
  <c r="Q104" i="6"/>
  <c r="Q105" i="6"/>
  <c r="Q106" i="6"/>
  <c r="Q107" i="6"/>
  <c r="Q108" i="6"/>
  <c r="Q109" i="6"/>
  <c r="Q110" i="6"/>
  <c r="Q111" i="6"/>
  <c r="Q112" i="6"/>
  <c r="Q113" i="6"/>
  <c r="Q114" i="6"/>
  <c r="Q115" i="6"/>
  <c r="Q116" i="6"/>
  <c r="Q50" i="6"/>
  <c r="Q93" i="6"/>
  <c r="Q100" i="6"/>
  <c r="Q101" i="6"/>
  <c r="Q102" i="6"/>
  <c r="Q42" i="6"/>
  <c r="Q43" i="6"/>
  <c r="Q44" i="6"/>
  <c r="Q45" i="6"/>
  <c r="Q46" i="6"/>
  <c r="Q48" i="6"/>
  <c r="Q49" i="6"/>
  <c r="Q32" i="6"/>
  <c r="Q33" i="6"/>
  <c r="Q34" i="6"/>
  <c r="Q35" i="6"/>
  <c r="Q36" i="6"/>
  <c r="Q37" i="6"/>
  <c r="Q10" i="6"/>
  <c r="Q11" i="6"/>
  <c r="Q12" i="6"/>
  <c r="Q13" i="6"/>
  <c r="Q14" i="6"/>
  <c r="Q15" i="6"/>
  <c r="Q16" i="6"/>
  <c r="Q17" i="6"/>
  <c r="Q18" i="6"/>
  <c r="Q19" i="6"/>
  <c r="Q20" i="6"/>
  <c r="Q21" i="6"/>
  <c r="Q23" i="6"/>
  <c r="Q24" i="6"/>
  <c r="J1801" i="6" l="1"/>
  <c r="J1800" i="6"/>
  <c r="J1799" i="6"/>
  <c r="J1798" i="6"/>
  <c r="J1797" i="6"/>
  <c r="J1796" i="6"/>
  <c r="J1795" i="6"/>
  <c r="J1794" i="6"/>
  <c r="J1793" i="6"/>
  <c r="J1792" i="6"/>
  <c r="J1791" i="6"/>
  <c r="J1790" i="6"/>
  <c r="J1789" i="6"/>
  <c r="J1788" i="6"/>
  <c r="J1787" i="6"/>
  <c r="J1786" i="6"/>
  <c r="J1785" i="6"/>
  <c r="J1783" i="6"/>
  <c r="J1782" i="6"/>
  <c r="J1781" i="6"/>
  <c r="J1780" i="6"/>
  <c r="J1779" i="6"/>
  <c r="J1763" i="6"/>
  <c r="J1762" i="6"/>
  <c r="J1761" i="6"/>
  <c r="J1760" i="6"/>
  <c r="E1071" i="6"/>
  <c r="E3817" i="1" l="1"/>
  <c r="E3816" i="1"/>
  <c r="E3815" i="1"/>
  <c r="E3814" i="1"/>
  <c r="E3812" i="1"/>
  <c r="E3810" i="1"/>
  <c r="E3809" i="1"/>
  <c r="E3808" i="1"/>
  <c r="E3807" i="1"/>
  <c r="I3801" i="1"/>
  <c r="E3784" i="1" l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783" i="1"/>
  <c r="E3781" i="1" l="1"/>
  <c r="E3780" i="1"/>
  <c r="E3779" i="1"/>
  <c r="E3778" i="1"/>
  <c r="E3759" i="1" l="1"/>
  <c r="E3758" i="1"/>
  <c r="E3750" i="1" l="1"/>
  <c r="E3749" i="1"/>
  <c r="E3748" i="1"/>
  <c r="E3747" i="1"/>
</calcChain>
</file>

<file path=xl/sharedStrings.xml><?xml version="1.0" encoding="utf-8"?>
<sst xmlns="http://schemas.openxmlformats.org/spreadsheetml/2006/main" count="92888" uniqueCount="16865">
  <si>
    <t>REF</t>
  </si>
  <si>
    <t>WII CODE</t>
  </si>
  <si>
    <t xml:space="preserve">OPIS WIT </t>
  </si>
  <si>
    <t>OPIS PL</t>
  </si>
  <si>
    <t>Cena kat 03_2023</t>
  </si>
  <si>
    <t>CN</t>
  </si>
  <si>
    <t>Origin</t>
  </si>
  <si>
    <t>EAN=BAR</t>
  </si>
  <si>
    <t xml:space="preserve">Waga </t>
  </si>
  <si>
    <t>Box</t>
  </si>
  <si>
    <t>Watts</t>
  </si>
  <si>
    <t>036</t>
  </si>
  <si>
    <t xml:space="preserve">air_vent_valve </t>
  </si>
  <si>
    <t xml:space="preserve">Ręczny odpowietrznik  grzejnikowy </t>
  </si>
  <si>
    <t>IT</t>
  </si>
  <si>
    <t>037</t>
  </si>
  <si>
    <t>038</t>
  </si>
  <si>
    <t>043</t>
  </si>
  <si>
    <t xml:space="preserve">drain_valve </t>
  </si>
  <si>
    <t>Odpowietrznik grzejnikowy z  króćcem  spustowym</t>
  </si>
  <si>
    <t>078</t>
  </si>
  <si>
    <t>ELV 10 Entleerventil KST.</t>
  </si>
  <si>
    <t>148</t>
  </si>
  <si>
    <t xml:space="preserve">TESTA TERMOSTATICA SP3 </t>
  </si>
  <si>
    <t>Głowica termostyczna M 30 x 1,5 , biała, regulacja 0-28C, TELL, Klasa A</t>
  </si>
  <si>
    <t>7554</t>
  </si>
  <si>
    <t xml:space="preserve">air_vent_key </t>
  </si>
  <si>
    <t xml:space="preserve">klucz z tworzywa odpowietrzanie grzejników </t>
  </si>
  <si>
    <t>SI</t>
  </si>
  <si>
    <t>USA</t>
  </si>
  <si>
    <t>0009638</t>
  </si>
  <si>
    <t xml:space="preserve">LFN55BM1 1" WATER PRESSURE RED. VAL </t>
  </si>
  <si>
    <t>Reduktor ciśnienia wody 1”, obustronnie gz, nastawa 25-75psi</t>
  </si>
  <si>
    <t>US</t>
  </si>
  <si>
    <t>0098268334265</t>
  </si>
  <si>
    <t>21011</t>
  </si>
  <si>
    <t>VALV.INTERCETTAZIONE A SFERA 1 X 1</t>
  </si>
  <si>
    <t>84818081</t>
  </si>
  <si>
    <t>8054187443022</t>
  </si>
  <si>
    <t>21311</t>
  </si>
  <si>
    <t xml:space="preserve">VALVOLA 2VIE 1" PN16 </t>
  </si>
  <si>
    <t>Zawór 2-drogowy  PN 16, kvs=4,5przyłącze stożkowe</t>
  </si>
  <si>
    <t>29012</t>
  </si>
  <si>
    <t>RUBINETTO DI SCARICO OT. 1/2</t>
  </si>
  <si>
    <t>DRAIN COCK FOR BOILERS 1/2"</t>
  </si>
  <si>
    <t>29034</t>
  </si>
  <si>
    <t>RUBINETTO DI SCARICO OT. 3/4</t>
  </si>
  <si>
    <t>DRAIN VALVE 3/4</t>
  </si>
  <si>
    <t>29038</t>
  </si>
  <si>
    <t>RUBINETTO DI SCARICO OT. 3/8</t>
  </si>
  <si>
    <t>DRAIN VALVE 3/8</t>
  </si>
  <si>
    <t>31311</t>
  </si>
  <si>
    <t xml:space="preserve">VALVOLA 3VIE 1" PN16 </t>
  </si>
  <si>
    <t>Zawór 3-drogowy  PN 16, przyłącze stożkowe</t>
  </si>
  <si>
    <t>038016</t>
  </si>
  <si>
    <t xml:space="preserve">RVP-C16X2 </t>
  </si>
  <si>
    <t>Złączka zaciskowa do rur tworzywowych PEX i wielowarstwowych Eurkonus</t>
  </si>
  <si>
    <t>038017</t>
  </si>
  <si>
    <t xml:space="preserve">RVP-C17X2 </t>
  </si>
  <si>
    <t>038020</t>
  </si>
  <si>
    <t xml:space="preserve">RVP-C20X2 </t>
  </si>
  <si>
    <t>040015</t>
  </si>
  <si>
    <t xml:space="preserve">RVC-C15 </t>
  </si>
  <si>
    <t>Złączka zaciskowa  do rur miedzianych i cienkościennych rur stalowych</t>
  </si>
  <si>
    <t>74122000</t>
  </si>
  <si>
    <t>4051394029388</t>
  </si>
  <si>
    <t>52550</t>
  </si>
  <si>
    <t xml:space="preserve">SAFETY GROUP 3/4" MF DIRITTO </t>
  </si>
  <si>
    <t>Kompaktowa grupa bezpieczeństwa do zasobników wody użytkowej</t>
  </si>
  <si>
    <t>FR</t>
  </si>
  <si>
    <t>52551</t>
  </si>
  <si>
    <t>SFR SAFETY GROUP 1/2"</t>
  </si>
  <si>
    <t>52570</t>
  </si>
  <si>
    <t>SAFETY GROUP 3/4" MF INOX DIRITTO</t>
  </si>
  <si>
    <t>84814090</t>
  </si>
  <si>
    <t>3390430031208</t>
  </si>
  <si>
    <t>52571</t>
  </si>
  <si>
    <t xml:space="preserve">SAFETY GROUP 3/4" MF ANGOLO </t>
  </si>
  <si>
    <t>54310</t>
  </si>
  <si>
    <t>SAFETY GROUP 1/2" MF DIRITTO</t>
  </si>
  <si>
    <t>3390430040750</t>
  </si>
  <si>
    <t>0061865</t>
  </si>
  <si>
    <t xml:space="preserve">1/2" S8C-F HOSE CON. VACUM BRAKER </t>
  </si>
  <si>
    <t>Przerywacz próźni</t>
  </si>
  <si>
    <t>0098268004106</t>
  </si>
  <si>
    <t>0061888</t>
  </si>
  <si>
    <t>9D DN20 BACKFLOW PREVENTER 9DM2 3/4"</t>
  </si>
  <si>
    <t>9D-M2 3/4" NPT Backflow Preventer</t>
  </si>
  <si>
    <t>0098268004281</t>
  </si>
  <si>
    <t>0061935</t>
  </si>
  <si>
    <t>9D DN15 BACKFLOW PREVENTER 9D-M3 1/2"</t>
  </si>
  <si>
    <t>9D-M3 1/2" Backflow Preventer</t>
  </si>
  <si>
    <t>84818099</t>
  </si>
  <si>
    <t>0098268221794</t>
  </si>
  <si>
    <t>0066090</t>
  </si>
  <si>
    <t>PT-SOL DN 3/4" PRESSURE 8,6 BAR TEMPERATURE 210°F 99°C MODEL 100XL</t>
  </si>
  <si>
    <t>SOLAR VALVE</t>
  </si>
  <si>
    <t>0098268000023</t>
  </si>
  <si>
    <t>00067101</t>
  </si>
  <si>
    <t xml:space="preserve">FS-204-W-1" INTERRUTTORE DI FLUSSO </t>
  </si>
  <si>
    <t>FS-204-W Flow Switch</t>
  </si>
  <si>
    <t>0098268968149</t>
  </si>
  <si>
    <t>67341</t>
  </si>
  <si>
    <t>Revolving_Head</t>
  </si>
  <si>
    <t xml:space="preserve">DK/KTC100  pokrętło nastawne 0-90    </t>
  </si>
  <si>
    <t>90329000</t>
  </si>
  <si>
    <t>67606</t>
  </si>
  <si>
    <t xml:space="preserve">KTC100 </t>
  </si>
  <si>
    <t>KTC100         z kapilarą 1500 mm 0-90 bez tule</t>
  </si>
  <si>
    <t>68403</t>
  </si>
  <si>
    <t>VALV. SICUR. COMBINATA E PRESSIONE 1/2" MF 7 BAR</t>
  </si>
  <si>
    <t>Zawór nadmiarowo-upustowy, ciśnienie  7bar, temp. otwarcia 92˚C, PN10</t>
  </si>
  <si>
    <t>68404</t>
  </si>
  <si>
    <t>VALV. SICUR. COMBINATA E PRESSIONE 1/2" MF 10 BAR</t>
  </si>
  <si>
    <t>Zawór nadmiarowo-upustowy, ciśnienie 10bar, temp. otwarcia 92˚C, PN10</t>
  </si>
  <si>
    <t>68450</t>
  </si>
  <si>
    <t xml:space="preserve">T&amp;P VALVE 3/4MF 3 BAR </t>
  </si>
  <si>
    <t>Zawór nadmiarowo-upustowy, ciśnienie  otwarcia 7bar, temperatura otwarcia 92˚C, PN10</t>
  </si>
  <si>
    <t>68452</t>
  </si>
  <si>
    <t>VALV. SICUR. COMBINATA E PRESSIONE 3/4" MF 6 BAR</t>
  </si>
  <si>
    <t>Zawór nadmiarowo-upustowy, ciśnienie 6bar, temp. otwarcia 92˚C, PN10</t>
  </si>
  <si>
    <t>68453</t>
  </si>
  <si>
    <t>VALV. SICUR. COMBINATA E PRESSIONE 3/4" MF 7 BAR</t>
  </si>
  <si>
    <t>Zawór nadmiarowo-upustowy, ciśnienie7bar, temp. otwarcia 92˚C, PN10</t>
  </si>
  <si>
    <t>68455</t>
  </si>
  <si>
    <t>VALV. SICUR. COMBINATA E PRESSIONE 3/4" MF 10 BAR</t>
  </si>
  <si>
    <t>82210</t>
  </si>
  <si>
    <t xml:space="preserve">REDUFIX RIDUT.PRES.3/4"MF DADO GIR. </t>
  </si>
  <si>
    <t xml:space="preserve">Reduktor ciśnienia </t>
  </si>
  <si>
    <t>82500</t>
  </si>
  <si>
    <t xml:space="preserve">RIDUTTORE DI PRESSIONE 3/4"X3/4"GIR </t>
  </si>
  <si>
    <t>Reduktor ciśnienia, Regulacja ciśnienia na wyjściu: od 1,5 do 4 bar (nastawa fabryczna 3 bar ± 0,5 bar).</t>
  </si>
  <si>
    <t>82501</t>
  </si>
  <si>
    <t xml:space="preserve">RIDUTTORE DI PRESSIONE M3/4"XF1/2" </t>
  </si>
  <si>
    <t>82900</t>
  </si>
  <si>
    <t xml:space="preserve">REDUBLOC3.1 RIDUTT.PRESS.3/4"M1/2"F </t>
  </si>
  <si>
    <t>Reduktor ciśnienia, Regulacja ciśnienia na wyjściu: od 1,5 do 4 bar (nastawa fabryczna 3 bar ± 0,5 bar). W zestawie zawór zwrony i odcinajacy</t>
  </si>
  <si>
    <t>97133</t>
  </si>
  <si>
    <t xml:space="preserve">MMV COMPACT G1/2 UNION BR </t>
  </si>
  <si>
    <t xml:space="preserve">Zawór mieszający cwu </t>
  </si>
  <si>
    <t>97134</t>
  </si>
  <si>
    <t>MMV THERMOST MIXING VALVE MALE CONN</t>
  </si>
  <si>
    <t>MMV-C</t>
  </si>
  <si>
    <t>84818051</t>
  </si>
  <si>
    <t>8019001139680</t>
  </si>
  <si>
    <t>97137</t>
  </si>
  <si>
    <t xml:space="preserve">THERMOSTATIC MIXING VALVE </t>
  </si>
  <si>
    <t>97500</t>
  </si>
  <si>
    <t xml:space="preserve">MMV SOLAR 1"MX1/2 SELF COLOUR BRASS </t>
  </si>
  <si>
    <t>Zawór mieszający inst solarne</t>
  </si>
  <si>
    <t>97501</t>
  </si>
  <si>
    <t>MMV SOLAR G 3/4 SELF COLOUR BRASS VALVOLA MISCELATRICE 2 VIE X SOLARE</t>
  </si>
  <si>
    <t>97530</t>
  </si>
  <si>
    <t>MMV SOLAR G 1/2" NIKEL PLATED</t>
  </si>
  <si>
    <t>MMV-S</t>
  </si>
  <si>
    <t>97531</t>
  </si>
  <si>
    <t>MMV SOLAR G 3/4 NIKEL PL</t>
  </si>
  <si>
    <t>3390430037422</t>
  </si>
  <si>
    <t>97560</t>
  </si>
  <si>
    <t xml:space="preserve">MMV SOLAR 1"M BRASS </t>
  </si>
  <si>
    <t>97561</t>
  </si>
  <si>
    <t>MMV SOLAR  1"M NICKEL PLATED BODY</t>
  </si>
  <si>
    <t>39172110</t>
  </si>
  <si>
    <t>3390430037446</t>
  </si>
  <si>
    <t>97590</t>
  </si>
  <si>
    <t xml:space="preserve">SOLAR MIX KIT 1" </t>
  </si>
  <si>
    <t>SOLARKIT Zestaw termostatyczny służący do łączenia wody z instalacji solarnej z wodą podgrzewaną w urządzeniu grzewczym, w celu termicznej integracji instalacji.</t>
  </si>
  <si>
    <t>3390430041351</t>
  </si>
  <si>
    <t>GAnello</t>
  </si>
  <si>
    <t>0101103</t>
  </si>
  <si>
    <t xml:space="preserve">TLM3 TELEINDICAT. LIVELLO </t>
  </si>
  <si>
    <t>Pneumatyczny wskaźnik poziomu oleju do zbiorników cylindrycznych</t>
  </si>
  <si>
    <t>0101105</t>
  </si>
  <si>
    <t xml:space="preserve">TLM5 TELEINDICAT. LIVELLO </t>
  </si>
  <si>
    <t>0103100</t>
  </si>
  <si>
    <t xml:space="preserve">M200V INDICATORE LIV. MEC. </t>
  </si>
  <si>
    <t>Uniwersalny wskaźnik mechaniczny poziomu oleju napędowego</t>
  </si>
  <si>
    <t>BG</t>
  </si>
  <si>
    <t>0103200</t>
  </si>
  <si>
    <t xml:space="preserve">M200H INDICATORE LIV. MEC. </t>
  </si>
  <si>
    <t>0104010</t>
  </si>
  <si>
    <t xml:space="preserve">TELESET SONDA C. ACCESSORI </t>
  </si>
  <si>
    <t>Sonda paliwowa, do zamontowania wewnątrz zbiornika</t>
  </si>
  <si>
    <t>8019001001581</t>
  </si>
  <si>
    <t>0104130</t>
  </si>
  <si>
    <t xml:space="preserve">G320 SONDA GASOLIO </t>
  </si>
  <si>
    <t>0104150</t>
  </si>
  <si>
    <t xml:space="preserve">G520 SONDA GASOLIO </t>
  </si>
  <si>
    <t>0105150</t>
  </si>
  <si>
    <t xml:space="preserve">PE50 TUBO POLIETILENE 50M </t>
  </si>
  <si>
    <t>Przewód pomiarowy z elastycznego tworzywa sztucznego 6x1mm</t>
  </si>
  <si>
    <t>0108101</t>
  </si>
  <si>
    <t xml:space="preserve">MB220KV VALVOLA PESCANTE </t>
  </si>
  <si>
    <t>Armatura poboru oleju 1”</t>
  </si>
  <si>
    <t>0108301</t>
  </si>
  <si>
    <t>8019001001826</t>
  </si>
  <si>
    <t>0108305</t>
  </si>
  <si>
    <t>MBOS220KV      VALVOLA PESCANTE</t>
  </si>
  <si>
    <t>8019001001840</t>
  </si>
  <si>
    <t>0108500</t>
  </si>
  <si>
    <t xml:space="preserve">MB320 VALVOLA PESCANTE </t>
  </si>
  <si>
    <t>0108501</t>
  </si>
  <si>
    <t xml:space="preserve">MB320KV VALVOLA PESCANTE </t>
  </si>
  <si>
    <t>0120100</t>
  </si>
  <si>
    <t xml:space="preserve">RIS RUBINETTO A STRAPPO </t>
  </si>
  <si>
    <t>0120101</t>
  </si>
  <si>
    <t xml:space="preserve">RIS/KV RUBINETTO A STRAPPO </t>
  </si>
  <si>
    <t>Zawór odcinający paliwa</t>
  </si>
  <si>
    <t>0120120</t>
  </si>
  <si>
    <t xml:space="preserve">RDA RACCORDO SERBATOIO </t>
  </si>
  <si>
    <t>0120140</t>
  </si>
  <si>
    <t xml:space="preserve">VRU VALVOLA DI RITEGNO </t>
  </si>
  <si>
    <t>0121257</t>
  </si>
  <si>
    <t xml:space="preserve">LF560 0-60psi 1/4"F NPT Pressure Re </t>
  </si>
  <si>
    <t>LF560 0-60psi 1/4"F NPT Druckminderer</t>
  </si>
  <si>
    <t>0098268581591</t>
  </si>
  <si>
    <t>0121341</t>
  </si>
  <si>
    <t>LF 100XL-4 M7 3/4 100psi Temp&amp;</t>
  </si>
  <si>
    <t>3/4 LF100XL 100-210</t>
  </si>
  <si>
    <t>0098268583144</t>
  </si>
  <si>
    <t>0122583</t>
  </si>
  <si>
    <t>LFN9-C DN 1/2"</t>
  </si>
  <si>
    <t>0098268638554</t>
  </si>
  <si>
    <t>0130150</t>
  </si>
  <si>
    <t xml:space="preserve">RGN FILTRO GASOLIO </t>
  </si>
  <si>
    <t>0130152</t>
  </si>
  <si>
    <t xml:space="preserve">RGN-S FILTRO GASOLIO </t>
  </si>
  <si>
    <t>Filtr dwudrogowy do instalacji olejowych</t>
  </si>
  <si>
    <t>0130221</t>
  </si>
  <si>
    <t xml:space="preserve">RGNF FILTRO GASOLIO </t>
  </si>
  <si>
    <t>0132101</t>
  </si>
  <si>
    <t xml:space="preserve">RGZ/KV FILTRO GASOLIO </t>
  </si>
  <si>
    <t>Filtr jednodrogowy z nawrotem do instalacji olejowych</t>
  </si>
  <si>
    <t>0132103</t>
  </si>
  <si>
    <t xml:space="preserve">RGZ/KV-S FILTRO GASOLIO </t>
  </si>
  <si>
    <t>0132150</t>
  </si>
  <si>
    <t xml:space="preserve">RGZ/N FILTRO GASOLIO </t>
  </si>
  <si>
    <t>0135101</t>
  </si>
  <si>
    <t xml:space="preserve">RV1/KV FILTRO GASOLIO </t>
  </si>
  <si>
    <t>0150110</t>
  </si>
  <si>
    <t xml:space="preserve">SIC10 VALVOLA A MEMBRANA </t>
  </si>
  <si>
    <t>Membranowy zawór antywyciekowy</t>
  </si>
  <si>
    <t>0150210</t>
  </si>
  <si>
    <t xml:space="preserve">M10 ELETTROV. GASOL.3/8" </t>
  </si>
  <si>
    <t>Zawór elektromagnetyczny NC do odcięcia instalacji oleju</t>
  </si>
  <si>
    <t>0150215</t>
  </si>
  <si>
    <t xml:space="preserve">M15 ELETTROV. GASOL.1/2" </t>
  </si>
  <si>
    <t>0153110</t>
  </si>
  <si>
    <t xml:space="preserve">LAC10 LEVA ANTINCENDIO </t>
  </si>
  <si>
    <t>Dźwignia przeciwpożarowa</t>
  </si>
  <si>
    <t>8019001003264</t>
  </si>
  <si>
    <t>0153130</t>
  </si>
  <si>
    <t xml:space="preserve">LAC/CPT LEVA ANTINCENDIO </t>
  </si>
  <si>
    <t>0154050</t>
  </si>
  <si>
    <t xml:space="preserve">CL50 CAVETTO PER LEVA </t>
  </si>
  <si>
    <t>0160040</t>
  </si>
  <si>
    <t>CZ40</t>
  </si>
  <si>
    <t>8019001105050</t>
  </si>
  <si>
    <t>0160050</t>
  </si>
  <si>
    <t>CZ50</t>
  </si>
  <si>
    <t>8019001003325</t>
  </si>
  <si>
    <t>0190150</t>
  </si>
  <si>
    <t xml:space="preserve">LAG/N-K1/COM RIL.PERD..SERB.ANT </t>
  </si>
  <si>
    <t>0190893</t>
  </si>
  <si>
    <t xml:space="preserve">FP53L12 </t>
  </si>
  <si>
    <t>1/2" FP53L-175psi Pressure Relief Valve</t>
  </si>
  <si>
    <t>0098268329278</t>
  </si>
  <si>
    <t>0191006</t>
  </si>
  <si>
    <t xml:space="preserve">SERBATOIO AGGIUNTIVO LAG14 </t>
  </si>
  <si>
    <t>DE</t>
  </si>
  <si>
    <t>0196150</t>
  </si>
  <si>
    <t xml:space="preserve">LAG/N-MS/COM KIT MONT. SERB. LAG </t>
  </si>
  <si>
    <t>0199010</t>
  </si>
  <si>
    <t xml:space="preserve">RG/SS CARTUCCIA INOX RG </t>
  </si>
  <si>
    <t>Wymienny wkład do filtrów olejowych NIRO</t>
  </si>
  <si>
    <t>0199016</t>
  </si>
  <si>
    <t xml:space="preserve">RV/SS CARTUCCIA RV-V </t>
  </si>
  <si>
    <t>0206540</t>
  </si>
  <si>
    <t xml:space="preserve">MSL/E40.1/2" VALV. SIC. 4,0 BAR </t>
  </si>
  <si>
    <t>Membranowy zawór bezpieczeństwa gw/gz</t>
  </si>
  <si>
    <t>0206930</t>
  </si>
  <si>
    <t>MSL/PT30.3/4"    VALV. SIC. 3,0 BAR EX. SK-PA0850</t>
  </si>
  <si>
    <t>8019001073250</t>
  </si>
  <si>
    <t>0206940</t>
  </si>
  <si>
    <t>MSL/PT40.3/4"    VALV. SIC. 4,0 BAR</t>
  </si>
  <si>
    <t>8019001078866</t>
  </si>
  <si>
    <t>0206960</t>
  </si>
  <si>
    <t>MSL/PT60.3/4"    VALV. SIC. 6,0 BAR</t>
  </si>
  <si>
    <t>8019001078903</t>
  </si>
  <si>
    <t>0206970</t>
  </si>
  <si>
    <t>MSL/PT70.3/4"  VALV. SIC. 7,0 BAR</t>
  </si>
  <si>
    <t>8019001076787</t>
  </si>
  <si>
    <t>0206980</t>
  </si>
  <si>
    <t>MSL/PT80.3/4"    VALV. SIC. 8,0 BAR</t>
  </si>
  <si>
    <t>8019001077272</t>
  </si>
  <si>
    <t>0206999</t>
  </si>
  <si>
    <t>MSL/PT100.3/4"   VALV. SIC.10,0 BAR</t>
  </si>
  <si>
    <t>8019001078880</t>
  </si>
  <si>
    <t>0207110</t>
  </si>
  <si>
    <t xml:space="preserve">MSV10.1/2" N VALV. SIC. 1,0 BAR </t>
  </si>
  <si>
    <t>Membranowy zawór bezpieczeństwa gw/gw</t>
  </si>
  <si>
    <t>0212122</t>
  </si>
  <si>
    <t>VST15/22         VALV. SIC. 2,25BAR</t>
  </si>
  <si>
    <t xml:space="preserve">              VST             1/2" x 3/4"               2,25                    </t>
  </si>
  <si>
    <t>8019001006326</t>
  </si>
  <si>
    <t>0212125</t>
  </si>
  <si>
    <t>VST15/25         VALV. SIC. 2,5 BAR</t>
  </si>
  <si>
    <t xml:space="preserve">              VST             1/2" x 3/4"                2,5                     </t>
  </si>
  <si>
    <t>8019001006340</t>
  </si>
  <si>
    <t>0212127</t>
  </si>
  <si>
    <t>VST15/27         VALV. SIC. 2,7 BAR</t>
  </si>
  <si>
    <t xml:space="preserve">          VST    1/2" x 3/4"                2,7</t>
  </si>
  <si>
    <t>8019001006364</t>
  </si>
  <si>
    <t>0212130</t>
  </si>
  <si>
    <t>VST15/30         VALV. SIC. 3,0 BAR</t>
  </si>
  <si>
    <t xml:space="preserve">            VST             1/2" x 3/4"                  3                      </t>
  </si>
  <si>
    <t>8019001006388</t>
  </si>
  <si>
    <t>0212135</t>
  </si>
  <si>
    <t>VST15/35         VALV. SIC. 3,5 BAR</t>
  </si>
  <si>
    <t xml:space="preserve">              VST             1/2" x 3/4"                3,5 </t>
  </si>
  <si>
    <t>8019001006401</t>
  </si>
  <si>
    <t>0212140</t>
  </si>
  <si>
    <t>VST15/40         VALV. SIC. 4,0 BAR</t>
  </si>
  <si>
    <t xml:space="preserve">              VST             1/2" x 3/4"                  4                     </t>
  </si>
  <si>
    <t>8019001006425</t>
  </si>
  <si>
    <t>0212145</t>
  </si>
  <si>
    <t>VST15/45         VALV. SIC. 4,5 BAR</t>
  </si>
  <si>
    <t xml:space="preserve">             VST             1/2" x 3/4"                4,5                    </t>
  </si>
  <si>
    <t>8019001006449</t>
  </si>
  <si>
    <t>0212154</t>
  </si>
  <si>
    <t>VST15/54         VALV. SIC. 5,4 BAR</t>
  </si>
  <si>
    <t xml:space="preserve">              VST             1/2" x 3/4"                5,4                     </t>
  </si>
  <si>
    <t>8019001006487</t>
  </si>
  <si>
    <t>0212160</t>
  </si>
  <si>
    <t xml:space="preserve">VST15/60 VALV. SIC. 6,0 BAR </t>
  </si>
  <si>
    <t>Zawór bezpieczeństwa</t>
  </si>
  <si>
    <t>213112</t>
  </si>
  <si>
    <t xml:space="preserve">VALVOLA 2VIE 1/2" Ø14,5 PN16 </t>
  </si>
  <si>
    <t>Zawór 2-drogowy DN15, przyłącze stożkowe</t>
  </si>
  <si>
    <t>0213130</t>
  </si>
  <si>
    <t>VST20/30         VALV. SIC. 3,0 BAR</t>
  </si>
  <si>
    <t>VST               3/4" x 1"                   3</t>
  </si>
  <si>
    <t>8019001006586</t>
  </si>
  <si>
    <t>213134</t>
  </si>
  <si>
    <t xml:space="preserve">VALVOLA 2VIE 3/4" PN16 </t>
  </si>
  <si>
    <t>Zawór 2-drogowy DN 20  kvs=2,8, przyłącze stożkowe</t>
  </si>
  <si>
    <t>0213140</t>
  </si>
  <si>
    <t xml:space="preserve">VST20/40 VALV. SIC. 4,0 BAR </t>
  </si>
  <si>
    <t>Zawór bezpieczeństwa serii VST 3/4" 4bar</t>
  </si>
  <si>
    <t>0213150</t>
  </si>
  <si>
    <t>VST20/50         VALV. SIC. 5,0 BAR</t>
  </si>
  <si>
    <t xml:space="preserve">             VST               3/4" x 1"                   5</t>
  </si>
  <si>
    <t>8019001006661</t>
  </si>
  <si>
    <t>0214130</t>
  </si>
  <si>
    <t>VST25/30         VALV. SIC. 3,0 BAR</t>
  </si>
  <si>
    <t xml:space="preserve">VST             1" x 1 1/4"                  3  </t>
  </si>
  <si>
    <t>8019001006784</t>
  </si>
  <si>
    <t>0214135</t>
  </si>
  <si>
    <t xml:space="preserve">VST25/35 VALV. SIC. 3,5 BAR </t>
  </si>
  <si>
    <t>Zawór bezpieczeństwa serii VST</t>
  </si>
  <si>
    <t>0214150</t>
  </si>
  <si>
    <t xml:space="preserve">VST25/50 VALV. SIC. 5,0 BAR </t>
  </si>
  <si>
    <t>Zawór bezpieczeństwa serii VST 1" 5bar</t>
  </si>
  <si>
    <t>0215637</t>
  </si>
  <si>
    <t xml:space="preserve">SVPF/E30.1/2"AV VALV. SIC. 3,0 BAR </t>
  </si>
  <si>
    <t>Zawór bezpieczeństwa (instalacje grzewcze)</t>
  </si>
  <si>
    <t>8016466104857</t>
  </si>
  <si>
    <t>0215725</t>
  </si>
  <si>
    <t xml:space="preserve">SVM/E25.1/2" VALV. SIC. 2,5 BAR </t>
  </si>
  <si>
    <t>Zawór bezpieczńeństwa z manometrem</t>
  </si>
  <si>
    <t>0215733</t>
  </si>
  <si>
    <t xml:space="preserve">SVM/E30.1/2"SP VALV. SIC. 3,0 BAR </t>
  </si>
  <si>
    <t>0215825</t>
  </si>
  <si>
    <t xml:space="preserve">SVE/SOL25.1/2" VALV. SOL. 2,5 BAR </t>
  </si>
  <si>
    <t>Zawór bezpieczeństwa, do instalacji solarnych. 1/2"otwór przyłaczeniowy, 3/4" otwór zrzutowy</t>
  </si>
  <si>
    <t>0215830</t>
  </si>
  <si>
    <t xml:space="preserve">SVE/SOL30.1/2" VALV. SOL. 3,0 BAR </t>
  </si>
  <si>
    <t>Zawór bezpieczeństwa, do instalacji solarnych</t>
  </si>
  <si>
    <t>0215835</t>
  </si>
  <si>
    <t xml:space="preserve">SVE/SOL35.1/2" VALV. SOL. 3,5 BAR </t>
  </si>
  <si>
    <t>0215840</t>
  </si>
  <si>
    <t xml:space="preserve">SVE/SOL40.1/2" VALV. SOL. 4,0 BAR </t>
  </si>
  <si>
    <t>0215860</t>
  </si>
  <si>
    <t xml:space="preserve">SVE/SOL60.1/2" VALV. SOL. 6,0 BAR </t>
  </si>
  <si>
    <t>0215880</t>
  </si>
  <si>
    <t xml:space="preserve">SVE/SOL80.1/2" VALV. SOL. 8,0 BAR </t>
  </si>
  <si>
    <t>0215899</t>
  </si>
  <si>
    <t xml:space="preserve">SVE/SOL100.1/2" VALV. SOL.10,0 BAR </t>
  </si>
  <si>
    <t>0218305</t>
  </si>
  <si>
    <t xml:space="preserve">SVW50.1" VALV. SIC. 5,0 BAR </t>
  </si>
  <si>
    <t xml:space="preserve">Zawór bezpieczeństwa (instalacje wodne) </t>
  </si>
  <si>
    <t>0218604</t>
  </si>
  <si>
    <t xml:space="preserve">SVW/E40.1" VALV. SIC. 4,0 BAR </t>
  </si>
  <si>
    <t>0218606</t>
  </si>
  <si>
    <t xml:space="preserve">SVW/E60.1" VALV. SIC. 6,0 BAR </t>
  </si>
  <si>
    <t>0218607</t>
  </si>
  <si>
    <t>SVW/E70.1"       VALV. SIC. 7,0 BAR</t>
  </si>
  <si>
    <t>SVW 1" x 11/4"  7 bar</t>
  </si>
  <si>
    <t>8019001045790</t>
  </si>
  <si>
    <t>0218608</t>
  </si>
  <si>
    <t xml:space="preserve">SVW/E80.1" VALV. SIC. 8,0 BAR </t>
  </si>
  <si>
    <t>0218610</t>
  </si>
  <si>
    <t xml:space="preserve">SVW/E100.1" VALV. SIC.10,0 BAR </t>
  </si>
  <si>
    <t>0218615</t>
  </si>
  <si>
    <t xml:space="preserve">SVH/E15.1" VALV. SIC. 1,5 BAR </t>
  </si>
  <si>
    <t>0218618</t>
  </si>
  <si>
    <t xml:space="preserve">SVH/E18.1" VALV. SIC. 1,8 BAR </t>
  </si>
  <si>
    <t>0218620</t>
  </si>
  <si>
    <t xml:space="preserve">SVH/E20.1" VALV. SIC. 2,0 BAR </t>
  </si>
  <si>
    <t>0218625</t>
  </si>
  <si>
    <t xml:space="preserve">SVH/E25.1" VALV. SIC. 2,5 BAR </t>
  </si>
  <si>
    <t>0218630</t>
  </si>
  <si>
    <t xml:space="preserve">SVH/E30.1" VALV. SIC. 3,0 BAR </t>
  </si>
  <si>
    <t>0219405</t>
  </si>
  <si>
    <t xml:space="preserve">SVW50.1"1/4 VALV. SIC. 5,0 BAR </t>
  </si>
  <si>
    <t>0219604</t>
  </si>
  <si>
    <t xml:space="preserve">SVW/E40.1"1/4 VALV. SIC. 4,0 BAR </t>
  </si>
  <si>
    <t>0219606</t>
  </si>
  <si>
    <t xml:space="preserve">SVW/E60.1"1/4 VALV. SIC. 6,0 BAR </t>
  </si>
  <si>
    <t>0219607</t>
  </si>
  <si>
    <t>SVW/E70.1"1/4    VALV. SIC. 7,0 BAR</t>
  </si>
  <si>
    <t>8019001046117</t>
  </si>
  <si>
    <t>0219608</t>
  </si>
  <si>
    <t xml:space="preserve">SVW/E80.1"1/4 VALV. SIC. 8,0 BAR </t>
  </si>
  <si>
    <t>0219610</t>
  </si>
  <si>
    <t xml:space="preserve">SVW/E100.1"1/4 VALV. SIC.10,0 BAR </t>
  </si>
  <si>
    <t>0219615</t>
  </si>
  <si>
    <t xml:space="preserve">SVH/E15.1"1/4 VALV. SIC. 1,5 BAR </t>
  </si>
  <si>
    <t>0219618</t>
  </si>
  <si>
    <t xml:space="preserve">SVH/E18.1"1/4 VALV. SIC. 1,8 BAR </t>
  </si>
  <si>
    <t>0219625</t>
  </si>
  <si>
    <t xml:space="preserve">SVH/E25.1"1/4 VALV. SIC. 2,5 BAR </t>
  </si>
  <si>
    <t>0219630</t>
  </si>
  <si>
    <t xml:space="preserve">SVH/E30.1"1/4 VALV. SIC. 3,0 BAR </t>
  </si>
  <si>
    <t>0232120</t>
  </si>
  <si>
    <t xml:space="preserve">STS20 SCARICO SIC. TERMICO </t>
  </si>
  <si>
    <t>Termostatyczny  zawór upustowy do kotłów na paliwo stałe</t>
  </si>
  <si>
    <t>0232129</t>
  </si>
  <si>
    <t>STS20/103      SCARICO SIC. TERMICO</t>
  </si>
  <si>
    <t>8019001050626</t>
  </si>
  <si>
    <t>0232220</t>
  </si>
  <si>
    <t xml:space="preserve">STS20/200 SCARICO SIC. TERMICO </t>
  </si>
  <si>
    <t>Termostatyczny upustowy zawór bezpieczeństwa do kotłów na paliwo stałe</t>
  </si>
  <si>
    <t>0232420</t>
  </si>
  <si>
    <t xml:space="preserve">STS20/400 SCARICO SIC. TERMICO </t>
  </si>
  <si>
    <t>0232620</t>
  </si>
  <si>
    <t xml:space="preserve">STS20.S SCARICO SIC.TERMICO NEW </t>
  </si>
  <si>
    <t>0232621</t>
  </si>
  <si>
    <t xml:space="preserve">STS20.S/85 SCARICO SIC.TERMICO NEW </t>
  </si>
  <si>
    <t>0232622</t>
  </si>
  <si>
    <t>STS20.S/93 SCARICO SIC.TERMICO NEW 18/05/15 - RIATTIVATO NEW ELEM.93°C</t>
  </si>
  <si>
    <t>0232623</t>
  </si>
  <si>
    <t xml:space="preserve">STS20.S/55 SCARICO SIC.TERMICO NEW </t>
  </si>
  <si>
    <t>0232624</t>
  </si>
  <si>
    <t xml:space="preserve">STS20.S/103 SCARICO SIC.TERMICO NEW </t>
  </si>
  <si>
    <t>0232625</t>
  </si>
  <si>
    <t xml:space="preserve">STS20.S/200 SCARICO SIC.TERMICO NEW </t>
  </si>
  <si>
    <t>0232626</t>
  </si>
  <si>
    <t xml:space="preserve">STS20.S/400 SCARICO SIC.TERMICO NEW </t>
  </si>
  <si>
    <t>0234100</t>
  </si>
  <si>
    <t xml:space="preserve">RT20 REGOLATORE TIRAGGIO </t>
  </si>
  <si>
    <t>Regulator ciągu do kotłów na paliwo stałe.  Jeden element termostatyczny,  40°C to 100°C.  3/4"</t>
  </si>
  <si>
    <t>0234200</t>
  </si>
  <si>
    <t xml:space="preserve">RT10 REGOLATORE TIRAGGIO </t>
  </si>
  <si>
    <t>Regulator ciągu do kotłów na paliwo stałe.  Dwa elementy termostatyczne. 40°C to 100°C.  3/4"</t>
  </si>
  <si>
    <t>0234300</t>
  </si>
  <si>
    <t xml:space="preserve">RT10N REGOLATORE TIRAGGIO </t>
  </si>
  <si>
    <t>Regulator ciągu do kotłów na paliwo stałe.  Jeden element termostatyczny, 30°С - 100°С 3/4"</t>
  </si>
  <si>
    <t>0235115</t>
  </si>
  <si>
    <t>IS15           IMBUTO DI SCARICO</t>
  </si>
  <si>
    <t>IS 1/2"</t>
  </si>
  <si>
    <t>8019001085970</t>
  </si>
  <si>
    <t>0235120</t>
  </si>
  <si>
    <t>IS20           IMBUTO DI SCARICO</t>
  </si>
  <si>
    <t>IS 3/4"</t>
  </si>
  <si>
    <t>8019001085987</t>
  </si>
  <si>
    <t>0235125</t>
  </si>
  <si>
    <t>IS25           IMBUTO DI SCARICO</t>
  </si>
  <si>
    <t>IS 1"</t>
  </si>
  <si>
    <t>8019001085994</t>
  </si>
  <si>
    <t>0235132</t>
  </si>
  <si>
    <t>IS32           IMBUTO DI SCARICO</t>
  </si>
  <si>
    <t>IS 1 1/4"</t>
  </si>
  <si>
    <t>8019001086007</t>
  </si>
  <si>
    <t>0240100</t>
  </si>
  <si>
    <t xml:space="preserve">AL ALIMENTATORE AUTOMAT </t>
  </si>
  <si>
    <t>Automatyczny zawór napełniający 1/2"MF PN10.  Nastawa 0,3 do 4 bar.</t>
  </si>
  <si>
    <t>0240105</t>
  </si>
  <si>
    <t xml:space="preserve">ALD ALIMENTATORE AUTOMAT </t>
  </si>
  <si>
    <t>Automatyczny zawór napełniający 3/4"MF PN 10.  Nastawa 0,3 do 4 bar.</t>
  </si>
  <si>
    <t>0240115</t>
  </si>
  <si>
    <t xml:space="preserve">ALOD ALIMENTATORE AUTOMAT </t>
  </si>
  <si>
    <t>Automatyczny zawór napełniający 3/4" z manometrem PN 10. Nastawa 0,3 do 4 bar.</t>
  </si>
  <si>
    <t>0240200</t>
  </si>
  <si>
    <t xml:space="preserve">ALM ALIM. AUT. C. MANOM. </t>
  </si>
  <si>
    <t>Automatyczny zawór napełniający 1/2"MF z manometrem 0-4bar PN1.  Nastawa 0,3 do 4 bar.</t>
  </si>
  <si>
    <t>0240205</t>
  </si>
  <si>
    <t xml:space="preserve">ALMD ALIM. AUT. C. MANOM. </t>
  </si>
  <si>
    <t>0240215</t>
  </si>
  <si>
    <t xml:space="preserve">ALOMD ALIM. AUT. C. MANOM. </t>
  </si>
  <si>
    <t>0246010</t>
  </si>
  <si>
    <t>MHV10          HYBRIVENT 3/8" VERTICALE</t>
  </si>
  <si>
    <t>8019001082368</t>
  </si>
  <si>
    <t>0247010</t>
  </si>
  <si>
    <t>MHL10          HYBRIVENT 3/8" LATERALE</t>
  </si>
  <si>
    <t>8019001082481</t>
  </si>
  <si>
    <t>0248010</t>
  </si>
  <si>
    <t xml:space="preserve">INT10/N NEW INTERVENT 3/8" </t>
  </si>
  <si>
    <t>Odpowietrznik automatyczny bez zaworu stopowego</t>
  </si>
  <si>
    <t>0248015</t>
  </si>
  <si>
    <t>INT15/N        NEW INTERVENT 1/2"</t>
  </si>
  <si>
    <t xml:space="preserve">INTERVENT INT15             1/2"       </t>
  </si>
  <si>
    <t>8019001127229</t>
  </si>
  <si>
    <t>0248016</t>
  </si>
  <si>
    <t>INT-AV15/N NEW AV15 1/2" NICH. NICHELATO</t>
  </si>
  <si>
    <t>Odpowietrznik automatyczny z zaworem stopowym</t>
  </si>
  <si>
    <t>0248020</t>
  </si>
  <si>
    <t>INTERVENT INT20</t>
  </si>
  <si>
    <t>8019001127267</t>
  </si>
  <si>
    <t>0248110</t>
  </si>
  <si>
    <t>INT10/N.R10 NEW INTERVENT 3/8" CON RIA 3/8"</t>
  </si>
  <si>
    <t>0248111</t>
  </si>
  <si>
    <t>INT10/N.R15 NEW INTERVENT 10/15 CON RIA 3/8"X1/2"</t>
  </si>
  <si>
    <t>0248210</t>
  </si>
  <si>
    <t xml:space="preserve">DUO10/N NEW DUOVENT 3/8" </t>
  </si>
  <si>
    <t>Odpowietrznik automatyczny/ręczny  bez zaworu stopowego</t>
  </si>
  <si>
    <t>0248215</t>
  </si>
  <si>
    <t>DUO15/N        NEW DUOVENT 1/2"</t>
  </si>
  <si>
    <t>8019001088551</t>
  </si>
  <si>
    <t>0248220</t>
  </si>
  <si>
    <t>DUO20/N        NEW DUOVENT 3/4"</t>
  </si>
  <si>
    <t>8019001143656</t>
  </si>
  <si>
    <t>0248310</t>
  </si>
  <si>
    <t>DUO10/N.R10 NEW DUOVENT 3/8" CON RIA 3/8"</t>
  </si>
  <si>
    <t>0248311</t>
  </si>
  <si>
    <t>DUO10/N.R15 NEW DUOVENT 10/15 CON RIA 3/8"X1/2"</t>
  </si>
  <si>
    <t>0249110</t>
  </si>
  <si>
    <t xml:space="preserve">MV10/SOL SFOGO ARIA SOL. 3/8" </t>
  </si>
  <si>
    <t>Odpowietrznik automatyczny do instalacji solarnych</t>
  </si>
  <si>
    <t>0249115</t>
  </si>
  <si>
    <t xml:space="preserve">MV15/SOL SFOGO ARIA SOL. 1/2" </t>
  </si>
  <si>
    <t>0250008</t>
  </si>
  <si>
    <t xml:space="preserve">MV8 VAL. SFOGO ARIA 1/4" </t>
  </si>
  <si>
    <t>0250010</t>
  </si>
  <si>
    <t xml:space="preserve">MV10 VAL. SFOGO ARIA 3/8" </t>
  </si>
  <si>
    <t>0250016</t>
  </si>
  <si>
    <t xml:space="preserve">MV10/FPM VAL. SFOGO ARIA 3/8" </t>
  </si>
  <si>
    <t>Odpowietrznik automatyczny do instalacji olejowych</t>
  </si>
  <si>
    <t>0250108</t>
  </si>
  <si>
    <t>MV8.R          VAL. SFOGO ARIA 1/4"</t>
  </si>
  <si>
    <t>8019001010804</t>
  </si>
  <si>
    <t>0250110</t>
  </si>
  <si>
    <t xml:space="preserve">MV10.R VAL. SFOGO ARIA 3/8" </t>
  </si>
  <si>
    <t>Odpowietrznik automatyczny  z zaworem stopowym</t>
  </si>
  <si>
    <t>0250115</t>
  </si>
  <si>
    <t xml:space="preserve">MV15.R VAL. SFOGO ARIA 1/2" </t>
  </si>
  <si>
    <t>0250215</t>
  </si>
  <si>
    <t xml:space="preserve">MV15 VAL. SFOGO ARIA 1/2" </t>
  </si>
  <si>
    <t>0250610</t>
  </si>
  <si>
    <t>'MVD10          VAL. SFOGO ARIA 3/8"</t>
  </si>
  <si>
    <t>Odpowietrznik MVD DUOVENT</t>
  </si>
  <si>
    <t>8019001011047</t>
  </si>
  <si>
    <t>0250710</t>
  </si>
  <si>
    <t xml:space="preserve">MVD10.R VAL. SFOGO ARIA 3/8" </t>
  </si>
  <si>
    <t>Odpowietrznik w  komplecie z automatycznym zaworem stopowym RIA.</t>
  </si>
  <si>
    <t>0250715</t>
  </si>
  <si>
    <t xml:space="preserve">MVD15.R VAL. SFOGO ARIA 1/2" </t>
  </si>
  <si>
    <t>0251210</t>
  </si>
  <si>
    <t xml:space="preserve">MKV10/N MICROVENT 3/8" </t>
  </si>
  <si>
    <t>Odpowietrznik automatyczny MICROVENT R 3/8</t>
  </si>
  <si>
    <t>0251310</t>
  </si>
  <si>
    <t xml:space="preserve">MKV10.R/N MICROVENT 3/8" </t>
  </si>
  <si>
    <t>Odpowietrznik automatyczny z zaworem stopowym MICROVENT R 3/8</t>
  </si>
  <si>
    <t>0251410</t>
  </si>
  <si>
    <t xml:space="preserve">MKV15.R/N MICROVENT </t>
  </si>
  <si>
    <t>Odpowietrznik automatyczny   z zaworem stopowym MICROVENT R /1/2</t>
  </si>
  <si>
    <t>0252210</t>
  </si>
  <si>
    <t xml:space="preserve">MKL10/N MICROVENT 3/8" </t>
  </si>
  <si>
    <t>0252310</t>
  </si>
  <si>
    <t xml:space="preserve">MKL10.R/N MICROVENT 3/8" </t>
  </si>
  <si>
    <t>Odpowietrznik automatyczny z zaworem stopowym  MICROVENT R 3/8</t>
  </si>
  <si>
    <t>0252410</t>
  </si>
  <si>
    <t xml:space="preserve">MKL15.R/N MICROVENT </t>
  </si>
  <si>
    <t>Odpowietrznik automatyczny z zaworem stopowym  MICROVENT R1/2</t>
  </si>
  <si>
    <t>0253020</t>
  </si>
  <si>
    <t>MXV20          VAL. SFOGO ARIA 3/4"</t>
  </si>
  <si>
    <t>MXV  3.4"</t>
  </si>
  <si>
    <t>0253025</t>
  </si>
  <si>
    <t>MXV25          VAL. SFOGO ARIA   1"</t>
  </si>
  <si>
    <t>MXV  1"</t>
  </si>
  <si>
    <t>0253032</t>
  </si>
  <si>
    <t>MXV32          VAL. SFOGO AR. 1"1/4</t>
  </si>
  <si>
    <t>MXV 11/4"</t>
  </si>
  <si>
    <t>0253625</t>
  </si>
  <si>
    <t xml:space="preserve">ERD25 EUROVENT 1" </t>
  </si>
  <si>
    <t>Podwójny separator powietrza (automatyczny i ręczny)</t>
  </si>
  <si>
    <t>0253640</t>
  </si>
  <si>
    <t xml:space="preserve">ERD40 EUROVENT 1"1/2 </t>
  </si>
  <si>
    <t>0256015</t>
  </si>
  <si>
    <t>'MVD15          VAL. SFOGO ARIA 1/2"</t>
  </si>
  <si>
    <t>84818039</t>
  </si>
  <si>
    <t>8019001086038</t>
  </si>
  <si>
    <t>0257008</t>
  </si>
  <si>
    <t>RDT 8 - 1/4 HK-Entlüftungsventil</t>
  </si>
  <si>
    <t>Ręczny odpowietrznik  grzejnikowy  1/4"</t>
  </si>
  <si>
    <t>0259008</t>
  </si>
  <si>
    <t xml:space="preserve">RIA8 RUB. ESCLUSIONE 1/4" </t>
  </si>
  <si>
    <t>Zawór stopowy do odpowietrzników serii INT, MK, MKL, MKV</t>
  </si>
  <si>
    <t>0259010</t>
  </si>
  <si>
    <t xml:space="preserve">RIA10 RUB. ESCLUSIONE 3/8" </t>
  </si>
  <si>
    <t>0259015</t>
  </si>
  <si>
    <t xml:space="preserve">RIA15 RUB. ESCLUSIONE 1/2" </t>
  </si>
  <si>
    <t>0259016</t>
  </si>
  <si>
    <t xml:space="preserve">RIA15/10 RUBINETTO ESCLUSIONE </t>
  </si>
  <si>
    <t>0259310</t>
  </si>
  <si>
    <t xml:space="preserve">RIA10/SOL RUB. ESCLUSIONE 3/8" </t>
  </si>
  <si>
    <t>Zawór stopowy do odpowietrzników solarnych</t>
  </si>
  <si>
    <t>84811099</t>
  </si>
  <si>
    <t>8019001050527</t>
  </si>
  <si>
    <t>0259315</t>
  </si>
  <si>
    <t xml:space="preserve">RIA15/SOL RUB. ESCLUSIONE 1/2" </t>
  </si>
  <si>
    <t>0259510</t>
  </si>
  <si>
    <t>LES10          VAL.RIT. SFOGHI ARIA</t>
  </si>
  <si>
    <t>LES 10</t>
  </si>
  <si>
    <t>8019001012082</t>
  </si>
  <si>
    <t>0260125</t>
  </si>
  <si>
    <t>SA25           SEPARATORE D'ARIA 1"</t>
  </si>
  <si>
    <t>SA25           SEPARATORE D'ARIA 1"</t>
  </si>
  <si>
    <t>84819000</t>
  </si>
  <si>
    <t>8013181021988</t>
  </si>
  <si>
    <t>0260132</t>
  </si>
  <si>
    <t>SA32           SEPAR. D'ARIA 1"1/4</t>
  </si>
  <si>
    <t>SA32           SEPAR. D'ARIA 1"1/4</t>
  </si>
  <si>
    <t>8013181022022</t>
  </si>
  <si>
    <t>0260140</t>
  </si>
  <si>
    <t>SA40           SEPAR. DI ARIA 1"1/2</t>
  </si>
  <si>
    <t>SA40           SEPAR. DI ARIA 1"1/2</t>
  </si>
  <si>
    <t>8013181022008</t>
  </si>
  <si>
    <t>0260165</t>
  </si>
  <si>
    <t>SA65           SEPAR. D'ARIA 2"1/2</t>
  </si>
  <si>
    <t>SA65           SEPAR. D'ARIA 2"1/2</t>
  </si>
  <si>
    <t>8013181022060</t>
  </si>
  <si>
    <t>0260180</t>
  </si>
  <si>
    <t>SA80           SEPARATORE D'ARIA 3"</t>
  </si>
  <si>
    <t>SA80           SEPARATORE D'ARIA 3"</t>
  </si>
  <si>
    <t>8013181022084</t>
  </si>
  <si>
    <t>0260200</t>
  </si>
  <si>
    <t>SAF100         SEPARATORE D'ARIA 4"</t>
  </si>
  <si>
    <t>SAF100         SEPARATORE D'ARIA 4"</t>
  </si>
  <si>
    <t>8019001125294</t>
  </si>
  <si>
    <t>0262125</t>
  </si>
  <si>
    <t xml:space="preserve">RDF25 VALV. DI RITEGNO </t>
  </si>
  <si>
    <t>Zawór zwrotny z ręcznym zaworem zamykającym – do instalacji grzewczych z pompą cyrkulacyjną, sterowaną termostatem. Korpus z mosiądzu, pokrętło z tworzywa sztucznego odpornego na uderzenia aks. ciśnienie robocze 10 bar. Ciśnienie otwarcia 25 - 26 mbar. Temperatura robocza 105°C. Maks. dopuszczalna temperatura 130°C</t>
  </si>
  <si>
    <t>0262132</t>
  </si>
  <si>
    <t>RDF32</t>
  </si>
  <si>
    <t>8019001012129</t>
  </si>
  <si>
    <t>0265116</t>
  </si>
  <si>
    <t>USV16          VALV. BY-PASS 3/4"</t>
  </si>
  <si>
    <t>USV16  3/4"</t>
  </si>
  <si>
    <t>8019001012167</t>
  </si>
  <si>
    <t>0265118</t>
  </si>
  <si>
    <t xml:space="preserve">USV16/L VALV. BY-PASS 3/4" </t>
  </si>
  <si>
    <t xml:space="preserve">Zawór nadmiarowo-upustowy nastawa 0,03-0,5bar  </t>
  </si>
  <si>
    <t>0265216</t>
  </si>
  <si>
    <t xml:space="preserve">USVR16 VALV. BY-PASS 3/4" </t>
  </si>
  <si>
    <t>Zawór nadmiarowo-upustowy nastawa 0,06 - 0,36 bar</t>
  </si>
  <si>
    <t>8019001012204</t>
  </si>
  <si>
    <t>0265220</t>
  </si>
  <si>
    <t xml:space="preserve">USVR20 VALV. BY-PASS 3/4" </t>
  </si>
  <si>
    <t>Zawór nadmiarowo-upustowy nastawa 0,03 - 0,50 bar</t>
  </si>
  <si>
    <t>0265225</t>
  </si>
  <si>
    <t xml:space="preserve">USVR25 VALV. BY-PASS 1" </t>
  </si>
  <si>
    <t xml:space="preserve">Zawór nadmiarowo-upustowy nastawa  0,03 - 0,55 bar </t>
  </si>
  <si>
    <t>0265232</t>
  </si>
  <si>
    <t xml:space="preserve">USVR32 VALV. BY-PASS 1"1/4 </t>
  </si>
  <si>
    <t xml:space="preserve">Zawór nadmiarowo-upustowy nastawa 0,06 - 0,46 bar </t>
  </si>
  <si>
    <t>0270115</t>
  </si>
  <si>
    <t xml:space="preserve">KSG15 GRUPPO MULT. 1,5 BAR </t>
  </si>
  <si>
    <t>Grupa bezpieczeństwa</t>
  </si>
  <si>
    <t>0270130</t>
  </si>
  <si>
    <t xml:space="preserve">KSG30 GRUPPO MULT. 3,0 BAR </t>
  </si>
  <si>
    <t>Kompaktowa grupa bezpieczeństwa, mosiądz, bez izolacji, 50KW</t>
  </si>
  <si>
    <t>0270136</t>
  </si>
  <si>
    <t xml:space="preserve">KSG30/20M-ISO GRUPPO MULT. 3,0 BAR </t>
  </si>
  <si>
    <t>Kompaktowa grupa bezpieczeństwa, mosiądz, z izolacją SV 3/4", 100 kW </t>
  </si>
  <si>
    <t>0270137</t>
  </si>
  <si>
    <t xml:space="preserve">KSG30/25M-ISO GRUPPO MULT. 3,0 BAR </t>
  </si>
  <si>
    <t>Kompaktowa grupa bezpieczeństwa, mosiądz, z izolacją 1", 200KW, SV 1"</t>
  </si>
  <si>
    <t>0270230</t>
  </si>
  <si>
    <t xml:space="preserve">KSG30/G GRUPPO MULT. 3,0 BAR </t>
  </si>
  <si>
    <t>Kompaktowa grupa bezpieczeństwa bez izolacji 1", 50KW, SV 1/2"</t>
  </si>
  <si>
    <t>0271239</t>
  </si>
  <si>
    <t xml:space="preserve">KSG/PF30/MVD/ISO GRUPPO M.3,0 BAR </t>
  </si>
  <si>
    <t>Kompaktowa grupa bezpieczeństwa</t>
  </si>
  <si>
    <t>0272030</t>
  </si>
  <si>
    <t xml:space="preserve">KSG30/N GRUPPO MULT. 3,0 BAR </t>
  </si>
  <si>
    <t>Kompaktowa grupa bezpieczeństwa, mosiądz, z izolacją, 50KW</t>
  </si>
  <si>
    <t>0273330</t>
  </si>
  <si>
    <t xml:space="preserve">KSG-MS/VM1530/ISO GR. MULT. 3,0 BAR </t>
  </si>
  <si>
    <t>0299014</t>
  </si>
  <si>
    <t xml:space="preserve">TH15/142 GUAINA STS20 </t>
  </si>
  <si>
    <t xml:space="preserve">Tuleje zanurzeniowa z mosiądzu niklowana </t>
  </si>
  <si>
    <t>0299018</t>
  </si>
  <si>
    <t xml:space="preserve">KIT/STS.S OTTURATORE+TAPPO STS20.S </t>
  </si>
  <si>
    <t>Zestaw naprawczy STS</t>
  </si>
  <si>
    <t>0307503</t>
  </si>
  <si>
    <t>TID63/120      TERMOMET. IMMERSIONE</t>
  </si>
  <si>
    <t>90251180</t>
  </si>
  <si>
    <t>8019001105197</t>
  </si>
  <si>
    <t>0307510</t>
  </si>
  <si>
    <t>TID100/120     TERMOMET. IMMERSIONE</t>
  </si>
  <si>
    <t>8019001091797</t>
  </si>
  <si>
    <t>0307603</t>
  </si>
  <si>
    <t>0307610</t>
  </si>
  <si>
    <t>TID100/50      TERMOMET. IMMERSIONE</t>
  </si>
  <si>
    <t>8019001125300</t>
  </si>
  <si>
    <t>0307703</t>
  </si>
  <si>
    <t>TIS63/120      TERMOMET. IMMERSIONE</t>
  </si>
  <si>
    <t>8019001103520</t>
  </si>
  <si>
    <t>0307710</t>
  </si>
  <si>
    <t>TIS100/120     TERMOMET. IMMERSIONE</t>
  </si>
  <si>
    <t>8019001103803</t>
  </si>
  <si>
    <t>0307803</t>
  </si>
  <si>
    <t>TIS63/50       TERMOMET. IMMERSIONE</t>
  </si>
  <si>
    <t>84159000</t>
  </si>
  <si>
    <t>8019001125317</t>
  </si>
  <si>
    <t>0307810</t>
  </si>
  <si>
    <t>TIS100/50      TERMOMET. IMMERSIONE</t>
  </si>
  <si>
    <t>8019001091810</t>
  </si>
  <si>
    <t>313112</t>
  </si>
  <si>
    <t xml:space="preserve">VALVOLA 3VIE 1/2" PN16 </t>
  </si>
  <si>
    <t>Zawór 3-drogowy  PN 16,kvs=1,7  przyłącze stożkowe</t>
  </si>
  <si>
    <t>313134</t>
  </si>
  <si>
    <t xml:space="preserve">VALVOLA 3VIE 3/4" PN16 </t>
  </si>
  <si>
    <t>Zawór 3-drogowy   PN 16,  przyłącze stożkowe</t>
  </si>
  <si>
    <t>0329008</t>
  </si>
  <si>
    <t xml:space="preserve">REM8 RUB. ESCLUSIONE 1/4" </t>
  </si>
  <si>
    <t>Automatyczny zawór zamykający do manometru</t>
  </si>
  <si>
    <t>0329010</t>
  </si>
  <si>
    <t>REM10 RUB. ESCLUSIONE 3/8" VR G3/8BXG3/8B (EX PZ04000K00)</t>
  </si>
  <si>
    <t>0329015</t>
  </si>
  <si>
    <t xml:space="preserve">REM15 RUB. ESCLUSIONE 1/2" </t>
  </si>
  <si>
    <t>0329020</t>
  </si>
  <si>
    <t xml:space="preserve">REM8/15 RUB. ESCL. 1/4"X1/2" </t>
  </si>
  <si>
    <t>0329110</t>
  </si>
  <si>
    <t xml:space="preserve">REM10/PTFE RUB. ESCLUSIONE 3/8" </t>
  </si>
  <si>
    <t>0335008</t>
  </si>
  <si>
    <t xml:space="preserve">RMM8/SF RUB. PORTAMAN. 1/4" </t>
  </si>
  <si>
    <t>Kurek manometryczny</t>
  </si>
  <si>
    <t>0335015</t>
  </si>
  <si>
    <t xml:space="preserve">RMM15/SF RUB. PORTAMAN. 1/2" </t>
  </si>
  <si>
    <t>0342691</t>
  </si>
  <si>
    <t xml:space="preserve">335M2-030 VAL.SIC.3/4" FF NPT 30PSI </t>
  </si>
  <si>
    <t>0098268784190</t>
  </si>
  <si>
    <t>0401225</t>
  </si>
  <si>
    <t>FLU25PL FLUSSOSTATO 1" IN PLASTICA</t>
  </si>
  <si>
    <t>Przekaźnik przepływu do montażu na rurach o średnicy od 1” do 8”</t>
  </si>
  <si>
    <t>0402105</t>
  </si>
  <si>
    <t xml:space="preserve">PA5/TI PRESSOS. PER ACQUA </t>
  </si>
  <si>
    <t>Presostat trzyfazowy, zakres regulacji 1-5 bar, nastawa fabryczna 1,4bar</t>
  </si>
  <si>
    <t>0402202</t>
  </si>
  <si>
    <t xml:space="preserve">PA5/MI PRESSOS. AUTOCLAVE </t>
  </si>
  <si>
    <t xml:space="preserve">Presostat  jednofazowy, zakres regulacji pracy: 1 - 5 bar. Nastawa fabryczna 1,4 bar (zamykanie styków), 2,8 bar (otwieranie styków). </t>
  </si>
  <si>
    <t>0402205</t>
  </si>
  <si>
    <t xml:space="preserve">PA12/TI PRESSOS. AUTOCLAVE </t>
  </si>
  <si>
    <t xml:space="preserve">Presostat  trzyfazowy, Zakres regulacji pracy: 3- 12 bar. Nastawa fabryczna 5 bar (zamykanie styków), 7 bar (otwieranie styków). </t>
  </si>
  <si>
    <t>0402206</t>
  </si>
  <si>
    <t xml:space="preserve">PA12/MI PRESSOS. AUTOCLAVE </t>
  </si>
  <si>
    <t xml:space="preserve">Presostat jednofazowy 1/4"  Zakres regulacji pracy: 3- 12 bar. Nastawa fabryczna 5 bar (zamykanie styków), 7 bar (otwieranie styków). </t>
  </si>
  <si>
    <t>0403162</t>
  </si>
  <si>
    <t>TOF-VDE        TERMOSTATO AMBIENTE</t>
  </si>
  <si>
    <t>TN</t>
  </si>
  <si>
    <t>0403202</t>
  </si>
  <si>
    <t xml:space="preserve">TI-VDE TERMOSTATO AMBIENTE </t>
  </si>
  <si>
    <t>Termostat pomieszczeniowy</t>
  </si>
  <si>
    <t>0403302</t>
  </si>
  <si>
    <t>TIC-VDE        TERMOSTATO AMBIENTE</t>
  </si>
  <si>
    <t>0408200</t>
  </si>
  <si>
    <t>TRC100</t>
  </si>
  <si>
    <t>z kapilarą 900mm 30-90</t>
  </si>
  <si>
    <t>90262080</t>
  </si>
  <si>
    <t>8019001106224</t>
  </si>
  <si>
    <t>0408301</t>
  </si>
  <si>
    <t>MTV</t>
  </si>
  <si>
    <t>230V Faston</t>
  </si>
  <si>
    <t>8016466116416</t>
  </si>
  <si>
    <t>0408303</t>
  </si>
  <si>
    <t>230V Pre-wired</t>
  </si>
  <si>
    <t>8019001107283</t>
  </si>
  <si>
    <t>0408500</t>
  </si>
  <si>
    <t>TBC100</t>
  </si>
  <si>
    <t>16 (5) A - 250V</t>
  </si>
  <si>
    <t>8019001107368</t>
  </si>
  <si>
    <t>413112</t>
  </si>
  <si>
    <t xml:space="preserve">VALVOLA 3VIE 4ATTACCHI 1/2" PN16 </t>
  </si>
  <si>
    <t>Zawór 3-drogowy  z obejściem PN16, przyłącze stożkowe</t>
  </si>
  <si>
    <t>413134</t>
  </si>
  <si>
    <t xml:space="preserve">VALVOLA 3VIE 4ATTACCHI 3/4" PN16 </t>
  </si>
  <si>
    <t>0420203</t>
  </si>
  <si>
    <t xml:space="preserve">IGD3 INTERRUTTORE GALLEG. </t>
  </si>
  <si>
    <t>Pływak na kablu do sterowania pompą kabel 3m, sygnał 16(4)A 230V do 60C</t>
  </si>
  <si>
    <t>0420205</t>
  </si>
  <si>
    <t xml:space="preserve">IGD5 INTERRUTTORE GALLEG. </t>
  </si>
  <si>
    <t>Pływak na kablu do sterowania pompą kabel 5m, sygnał 16(4)A 230V do 60C</t>
  </si>
  <si>
    <t>0424091</t>
  </si>
  <si>
    <t>IGM10          INTERRUTTORE GALLEG.</t>
  </si>
  <si>
    <t>IDG</t>
  </si>
  <si>
    <t>85362010</t>
  </si>
  <si>
    <t>8019001016387</t>
  </si>
  <si>
    <t>0501115</t>
  </si>
  <si>
    <t xml:space="preserve">DRV15 RIDUTT. PRESS. 1/2" </t>
  </si>
  <si>
    <t>Reduktor ciśnienia zakres regulacji 1,5 do 6 bar</t>
  </si>
  <si>
    <t>0501120</t>
  </si>
  <si>
    <t xml:space="preserve">DRV20 RIDUTT. PRESS. 3/4" </t>
  </si>
  <si>
    <t>0501125</t>
  </si>
  <si>
    <t xml:space="preserve">DRV25 RIDUTT. PRESS. 1" </t>
  </si>
  <si>
    <t>0501132</t>
  </si>
  <si>
    <t xml:space="preserve">DRV32 RIDUTT. PRESS. 1"1/4 </t>
  </si>
  <si>
    <t>0501140</t>
  </si>
  <si>
    <t xml:space="preserve">DRV40 RIDUTT. PRESS. 1"1/2 </t>
  </si>
  <si>
    <t>0501150</t>
  </si>
  <si>
    <t xml:space="preserve">DRV50 RIDUTT. PRESS. 2" </t>
  </si>
  <si>
    <t>0501315</t>
  </si>
  <si>
    <t>DRV15M         RIDUTT. PRESS. MAN.</t>
  </si>
  <si>
    <t>DRVM</t>
  </si>
  <si>
    <t xml:space="preserve">	0,94</t>
  </si>
  <si>
    <t>0501320</t>
  </si>
  <si>
    <t>DRV20M         RIDUTT. PRESS. MAN.</t>
  </si>
  <si>
    <t>0501325</t>
  </si>
  <si>
    <t>DRV25M         RIDUTT. PRESS. MAN.</t>
  </si>
  <si>
    <t>0501332</t>
  </si>
  <si>
    <t>DRV32M         RIDUTT. PRESS. MAN.</t>
  </si>
  <si>
    <t>0501340</t>
  </si>
  <si>
    <t>DRV40M         RIDUTT. PRESS. MAN.</t>
  </si>
  <si>
    <t>0501350</t>
  </si>
  <si>
    <t>DRV50M         RIDUTT. PRESS. MAN.</t>
  </si>
  <si>
    <t>0502015</t>
  </si>
  <si>
    <t>DRV15/E        RIDUTTORE DI PRESS.</t>
  </si>
  <si>
    <t>DRVE</t>
  </si>
  <si>
    <t>0502020</t>
  </si>
  <si>
    <t>DRV20/E        RIDUTTORE DI PRESS.</t>
  </si>
  <si>
    <t>0502515</t>
  </si>
  <si>
    <t xml:space="preserve">DRV15/N RIDUTT. PRESS. 1/2" </t>
  </si>
  <si>
    <t>Reduktor ciśnienia  Zakres regulacji 1,5 do 6bar</t>
  </si>
  <si>
    <t>0502520</t>
  </si>
  <si>
    <t xml:space="preserve">DRV20/N RIDUTT. PRESS. 3/4" </t>
  </si>
  <si>
    <t>0502525</t>
  </si>
  <si>
    <t xml:space="preserve">DRV25/N RIDUTT. PRESS. 1" </t>
  </si>
  <si>
    <t>0502532</t>
  </si>
  <si>
    <t xml:space="preserve">DRV32/N RIDUTT. PRESS. 1"1/4 </t>
  </si>
  <si>
    <t>0502540</t>
  </si>
  <si>
    <t xml:space="preserve">DRV40/N RIDUTT. PRESS. 1"1/2 </t>
  </si>
  <si>
    <t>0502550</t>
  </si>
  <si>
    <t xml:space="preserve">DRV50/N RIDUTT. PRESS. 2" </t>
  </si>
  <si>
    <t>0502615</t>
  </si>
  <si>
    <t xml:space="preserve">DRV15M/N RIDUTT. PRESS. MAN. </t>
  </si>
  <si>
    <t>Reduktor ciśnienia z manometrem Zakres regulacji 1,5 do 6bar</t>
  </si>
  <si>
    <t>0502620</t>
  </si>
  <si>
    <t xml:space="preserve">DRV20M/N RIDUTT. PRESS. MAN. </t>
  </si>
  <si>
    <t>0502625</t>
  </si>
  <si>
    <t xml:space="preserve">DRV25M/N RIDUTT. PRESS. MAN. </t>
  </si>
  <si>
    <t>0502632</t>
  </si>
  <si>
    <t>DRV32M/N       RIDUTT. PRESS. MANO.</t>
  </si>
  <si>
    <t>DRVM/N</t>
  </si>
  <si>
    <t>8019001039393</t>
  </si>
  <si>
    <t>0502640</t>
  </si>
  <si>
    <t>DRV40M/N       RIDUTT. PRESS. MANO.</t>
  </si>
  <si>
    <t>8019001039416</t>
  </si>
  <si>
    <t>0502650</t>
  </si>
  <si>
    <t>DRV50M/N       RIDUTT. PRESS. MANO.</t>
  </si>
  <si>
    <t>8019001039430</t>
  </si>
  <si>
    <t>0504053</t>
  </si>
  <si>
    <t>DRVD50/16 RIDUTTORE DI PRESS. FLANGED PRESSURE REDUCING VALVE</t>
  </si>
  <si>
    <t>0504054</t>
  </si>
  <si>
    <t>DRVD50/16/2-8 RIDUTTORE DI PRESS. DRVD50/16/2-8 FLANGED PRESS.RED.VAL</t>
  </si>
  <si>
    <t>0504069</t>
  </si>
  <si>
    <t>DRVD65/16/2-8 RIDUTTORE DI PRESS. DRVD65/16/2-8 FLANGED PRESS.RED.VAL</t>
  </si>
  <si>
    <t>0504083</t>
  </si>
  <si>
    <t>DRVD80/16 RIDUTTORE DI PRESS. FLANGED PRESSURE REDUCING VALVE</t>
  </si>
  <si>
    <t>0504084</t>
  </si>
  <si>
    <t>DRVD80/16/2-8 RIDUTTORE DI PRESS. FLANGED PRESSURE REDUCING VALVE</t>
  </si>
  <si>
    <t>0504103</t>
  </si>
  <si>
    <t>DRVD100/16 RIDUTTORE DI PRESS. FLANGED PRESSURE REDUCING VALVE</t>
  </si>
  <si>
    <t>0504104</t>
  </si>
  <si>
    <t>DRVD100/16/2-8 RIDUTTORE DI PRESS. FLANGED PRESSURE REDUCING VALVE</t>
  </si>
  <si>
    <t>0504105</t>
  </si>
  <si>
    <t>DRVD100/16/4-12 RIDUTT. DI PRESS. DRVD100/16/4-12 FLANGED PRESS.RED.V</t>
  </si>
  <si>
    <t>0504128</t>
  </si>
  <si>
    <t>DRVD125/16 RIDUTTORE DI PRESS. DRVD125/16 FLANGED P.R.V. 1,5-6 bar</t>
  </si>
  <si>
    <t>0504129</t>
  </si>
  <si>
    <t xml:space="preserve">DRVD125/16/2-8 RIDUTTORE DI PRESS. </t>
  </si>
  <si>
    <t>0504153</t>
  </si>
  <si>
    <t>DRVD150/16 RIDUTTORE DI PRESS. DRVD150/16 FLANGED P.R.V. 1,5-6 bar</t>
  </si>
  <si>
    <t>0504154</t>
  </si>
  <si>
    <t>DRVD150/16/2-8 RIDUTTORE DI PRESS. DRVD150/16/2-8 FLANGED PRESS.RED.VA</t>
  </si>
  <si>
    <t>0504203</t>
  </si>
  <si>
    <t>DRVD200/16 RIDUTTORE DI PRESS. FLANGED PRESSURE REDUCING VALVE</t>
  </si>
  <si>
    <t>0504204</t>
  </si>
  <si>
    <t>DRVD200/16/2-8 RIDUTTORE DI PRESS. DRVD200/16/2-8 FLANGED PRESS.RED.VA</t>
  </si>
  <si>
    <t>0550650</t>
  </si>
  <si>
    <t>BALL VALVE   DN50 – 2" (gw × gz)</t>
  </si>
  <si>
    <t>Pełnoprzelotowy zawór kulowy, wykonanie wzmocnione gw/gz</t>
  </si>
  <si>
    <t>0553615</t>
  </si>
  <si>
    <t xml:space="preserve">KFE SOLAR BALL VALVE DN 1/2" </t>
  </si>
  <si>
    <t>Zawór spustowy solarny KFE- 1/2, przyłącze węża, nakrętka, do 160˚C</t>
  </si>
  <si>
    <t>0599001</t>
  </si>
  <si>
    <t xml:space="preserve">R/DRV15 SERIE RACCORDI </t>
  </si>
  <si>
    <t>Śrubudnek do  DRV</t>
  </si>
  <si>
    <t>0599002</t>
  </si>
  <si>
    <t xml:space="preserve">R/DRV20 SERIE RACCORDI </t>
  </si>
  <si>
    <t>0599003</t>
  </si>
  <si>
    <t xml:space="preserve">R/DRV25 SERIE RACCORDI </t>
  </si>
  <si>
    <t>0599004</t>
  </si>
  <si>
    <t xml:space="preserve">R/DRV32 SERIE RACCORDI </t>
  </si>
  <si>
    <t>0599005</t>
  </si>
  <si>
    <t xml:space="preserve">R/DRV40 SERIE RACCORDI </t>
  </si>
  <si>
    <t>0606112</t>
  </si>
  <si>
    <t xml:space="preserve">GAG/MR20-3 SUPP. MULT. 3,0 BAR </t>
  </si>
  <si>
    <t>Zespół bezpieczeństwa do montażu membranowego naczynia wzbiorczego </t>
  </si>
  <si>
    <t>0606210</t>
  </si>
  <si>
    <t xml:space="preserve">GAG/KAV SUPP. MUL. 3,0 BAR </t>
  </si>
  <si>
    <t>0608102</t>
  </si>
  <si>
    <t xml:space="preserve">SK20/160 RUB. INTERCETT. VASI </t>
  </si>
  <si>
    <t>Szybkozłączka do podłączenia naczynia</t>
  </si>
  <si>
    <t>0608120</t>
  </si>
  <si>
    <t xml:space="preserve">KAV20 GRUPPO ESCLUS. VASI </t>
  </si>
  <si>
    <t>Zawór kołpakowy do naczynia wzbiorczego 3/4X3/4</t>
  </si>
  <si>
    <t>0608125</t>
  </si>
  <si>
    <t xml:space="preserve">KAV25 GRUPPO ESCLUS. VASI </t>
  </si>
  <si>
    <t>Zawór kołpakowy do naczynia wzbiorczego 1"</t>
  </si>
  <si>
    <t>0701210</t>
  </si>
  <si>
    <t xml:space="preserve">AR8/10/50 TUBO ALLUMINIO </t>
  </si>
  <si>
    <t>Rurka paliwowa</t>
  </si>
  <si>
    <t>0701212</t>
  </si>
  <si>
    <t xml:space="preserve">AR10/12/50 TUBO ALLUMINIO </t>
  </si>
  <si>
    <t>0702210</t>
  </si>
  <si>
    <t xml:space="preserve">DM3/8"X10 RACCORDO DIRITTO </t>
  </si>
  <si>
    <t>gerader Stecker</t>
  </si>
  <si>
    <t>0702212</t>
  </si>
  <si>
    <t xml:space="preserve">DM3/8"X12 RACCORDO DIRITTO </t>
  </si>
  <si>
    <t>0702310</t>
  </si>
  <si>
    <t xml:space="preserve">DM1/2"X10 RACCORDO DIRITTO </t>
  </si>
  <si>
    <t>0702312</t>
  </si>
  <si>
    <t xml:space="preserve">DM1/2"X12 RACCORDO DIRITTO </t>
  </si>
  <si>
    <t>0703010</t>
  </si>
  <si>
    <t xml:space="preserve">DI10X10 RACCORDO DIRITTO </t>
  </si>
  <si>
    <t>0703012</t>
  </si>
  <si>
    <t xml:space="preserve">DI12X12 RACCORDO DIRITTO </t>
  </si>
  <si>
    <t>0704210</t>
  </si>
  <si>
    <t xml:space="preserve">DF3/8"X10 RACCORDO DIRITTO </t>
  </si>
  <si>
    <t>0704212</t>
  </si>
  <si>
    <t xml:space="preserve">DF3/8"X12 RACCORDO DIRITTO </t>
  </si>
  <si>
    <t>0704310</t>
  </si>
  <si>
    <t xml:space="preserve">DF1/2"X10 RACCORDO DIRITTO </t>
  </si>
  <si>
    <t>0704312</t>
  </si>
  <si>
    <t xml:space="preserve">DF1/2"X12 RACCORDO DIRITTO </t>
  </si>
  <si>
    <t>0810150</t>
  </si>
  <si>
    <t xml:space="preserve">thermometer </t>
  </si>
  <si>
    <t>Termometr kontroli spalin tarcza 80m, czujnik 150mm, bimetaliczny, 0 do 500˚C</t>
  </si>
  <si>
    <t>860104</t>
  </si>
  <si>
    <t xml:space="preserve">brackets </t>
  </si>
  <si>
    <t xml:space="preserve">Konsola ścienna </t>
  </si>
  <si>
    <t>860115</t>
  </si>
  <si>
    <t>Konsola ścienna ze stali nierdzewnej do montażu naczynia SANIFLEX</t>
  </si>
  <si>
    <t>0915015</t>
  </si>
  <si>
    <t xml:space="preserve">GDA15 GIUNTO DILATAZ. 1/2" </t>
  </si>
  <si>
    <t>0915020</t>
  </si>
  <si>
    <t xml:space="preserve">GDA20 GIUNTO DILATAZ. 3/4" </t>
  </si>
  <si>
    <t>LATAZ. 3/4"</t>
  </si>
  <si>
    <t>0915025</t>
  </si>
  <si>
    <t xml:space="preserve">GDA25 GIUNTO DILATAZ. 1" </t>
  </si>
  <si>
    <t>LATAZ. 1"</t>
  </si>
  <si>
    <t>0915032</t>
  </si>
  <si>
    <t xml:space="preserve">GDA32 GIUNTI DILAT. 1"1/4 </t>
  </si>
  <si>
    <t>LAT. 1"1/4</t>
  </si>
  <si>
    <t>0915040</t>
  </si>
  <si>
    <t xml:space="preserve">GDA40 GIUNTO DILAT. 1"1/2 </t>
  </si>
  <si>
    <t>GDA40 ANTI VIBRAT.JOINTS</t>
  </si>
  <si>
    <t>0915050</t>
  </si>
  <si>
    <t xml:space="preserve">GDA50 GIUNTO DILATAZ. 2" </t>
  </si>
  <si>
    <t>LATAZ. 2"</t>
  </si>
  <si>
    <t>0915065</t>
  </si>
  <si>
    <t xml:space="preserve">GDA65 GIUNTO DILAT. 2"1/2 </t>
  </si>
  <si>
    <t>0915080</t>
  </si>
  <si>
    <t xml:space="preserve">GDA80 GIUNTO DILATAZ. 3" </t>
  </si>
  <si>
    <t>0915100</t>
  </si>
  <si>
    <t xml:space="preserve">GDA100 GIUNTO DILATAZ. 4" </t>
  </si>
  <si>
    <t>0940501</t>
  </si>
  <si>
    <t xml:space="preserve">RILEVATORE GAS CIVIC1 1 SENSORE </t>
  </si>
  <si>
    <t>0940504</t>
  </si>
  <si>
    <t xml:space="preserve">RILEVATORE GAS CIVIC4 4 SENSORI </t>
  </si>
  <si>
    <t>0940561</t>
  </si>
  <si>
    <t xml:space="preserve">SENSORE CH4 IP44 PER CIVIC1-CIVIC4 </t>
  </si>
  <si>
    <t>0940562</t>
  </si>
  <si>
    <t xml:space="preserve">SENSORE GPL IP44 PER CIVIC1-CIVIC4 </t>
  </si>
  <si>
    <t>0940563</t>
  </si>
  <si>
    <t xml:space="preserve">SENSORE CO IP44 PER CIVIC1-CIVIC4 </t>
  </si>
  <si>
    <t>0940571</t>
  </si>
  <si>
    <t xml:space="preserve">SENSORE CH4 IP55 ATEX CIVIC1-CIVIC4 </t>
  </si>
  <si>
    <t>0940572</t>
  </si>
  <si>
    <t xml:space="preserve">SENSORE GPL IP55 ATEX CIVIC1-CIVIC4 </t>
  </si>
  <si>
    <t>0940573</t>
  </si>
  <si>
    <t xml:space="preserve">SENSORE CO IP55 ATEX CIVIC1-CIVIC4 </t>
  </si>
  <si>
    <t>0941030</t>
  </si>
  <si>
    <t xml:space="preserve">GSX-MET CENTRALINA ELETTR. IMQ </t>
  </si>
  <si>
    <t>Standard</t>
  </si>
  <si>
    <t>0941040</t>
  </si>
  <si>
    <t xml:space="preserve">GSW-MET CENTRALINA ELETTR. IMQ </t>
  </si>
  <si>
    <t>0941530</t>
  </si>
  <si>
    <t xml:space="preserve">GSX-GPL CENTRALINA ELETTR. IMQ </t>
  </si>
  <si>
    <t>0941540</t>
  </si>
  <si>
    <t xml:space="preserve">GSW-GPL CENTRALINA ELETTR. IMQ </t>
  </si>
  <si>
    <t>1000034</t>
  </si>
  <si>
    <t>VRE 20  3/4" - EUROPA CHECK VALVE1</t>
  </si>
  <si>
    <t>VRE DN20</t>
  </si>
  <si>
    <t>84813099</t>
  </si>
  <si>
    <t>8023298009243</t>
  </si>
  <si>
    <t>1030012</t>
  </si>
  <si>
    <t>check_valve_heating</t>
  </si>
  <si>
    <t>VRY 15</t>
  </si>
  <si>
    <t>8023298010393</t>
  </si>
  <si>
    <t>1030034</t>
  </si>
  <si>
    <t>VRY 20 CHECK VALVE YORK</t>
  </si>
  <si>
    <t>VRY 20</t>
  </si>
  <si>
    <t>8023298010409</t>
  </si>
  <si>
    <t>1030100</t>
  </si>
  <si>
    <t>VRY 25 CHECK VALVE YORK</t>
  </si>
  <si>
    <t>VRY 25</t>
  </si>
  <si>
    <t>1040018</t>
  </si>
  <si>
    <t xml:space="preserve">CRT18 CURVA REGGI TUBO </t>
  </si>
  <si>
    <t>Łuk do prowadzenie rur ogrzewanie podłogowego</t>
  </si>
  <si>
    <t>1040022</t>
  </si>
  <si>
    <t xml:space="preserve">CRT22 CURVA REGGI TUBO </t>
  </si>
  <si>
    <t>1505315</t>
  </si>
  <si>
    <t xml:space="preserve">DAWS8C/15 DISPOS. ANTISIFONE </t>
  </si>
  <si>
    <t>DISPOS.ANTISIFONE</t>
  </si>
  <si>
    <t>1505501</t>
  </si>
  <si>
    <t xml:space="preserve">GDW-MF/15 GIUNTO DIELET. 1/2" </t>
  </si>
  <si>
    <t>Złączka dielektryczna do łączenia rur z różnych metali</t>
  </si>
  <si>
    <t>1505502</t>
  </si>
  <si>
    <t xml:space="preserve">GDW-MF/20 GIUNTO DIELET. 3/4" </t>
  </si>
  <si>
    <t>1505515</t>
  </si>
  <si>
    <t xml:space="preserve">GDW-FF/15 GIUNTO DIELET. 1/2" </t>
  </si>
  <si>
    <t>1505520</t>
  </si>
  <si>
    <t xml:space="preserve">GDW-FF/20 GIUNTO DIELET. 3/4" </t>
  </si>
  <si>
    <t>1505525</t>
  </si>
  <si>
    <t xml:space="preserve">GDW-FF/25 GIUNTO DIELET. 1" </t>
  </si>
  <si>
    <t>1505532</t>
  </si>
  <si>
    <t xml:space="preserve">GDW-FF/32 GIUNTO DIELET. 1"1/4 </t>
  </si>
  <si>
    <t>1505540</t>
  </si>
  <si>
    <t xml:space="preserve">GDW-FF/40 GIUNTO DIELET. 1"1/2 </t>
  </si>
  <si>
    <t>1505550</t>
  </si>
  <si>
    <t xml:space="preserve">GDW-FF/50 GIUNTO DIELET. 2" </t>
  </si>
  <si>
    <t>2020104</t>
  </si>
  <si>
    <t>HKV510,4 OUTLET HEAT.CIRC. MANIFOLD COD. IMPEGNATO DA EXPORT CATALOGUE</t>
  </si>
  <si>
    <t>Rozdzielacz bez przepływ., mosiądz prof., powrót góra M 30x,17</t>
  </si>
  <si>
    <t>2020105</t>
  </si>
  <si>
    <t>HKV510,5 OUTLET HEAT.CIRC. MANIFOLD COD. IMPEGNATO DA EXPORT CATALOGUE</t>
  </si>
  <si>
    <t>Rozdzielacz bez przepływ., mosiądz prof., powrót góra M 30x,18</t>
  </si>
  <si>
    <t>2020106</t>
  </si>
  <si>
    <t>HKV510,6 OUTLET HEAT.CIRC. MANIFOLD COD. IMPEGNATO DA EXPORT CATALOGUE</t>
  </si>
  <si>
    <t>Rozdzielacz bez przepływ., mosiądz prof., powrót góra M 30x,19</t>
  </si>
  <si>
    <t>2020107</t>
  </si>
  <si>
    <t>HKV510,7 OUTLET HEAT.CIRC. MANIFOLD COD. IMPEGNATO DA EXPORT CATALOGUE</t>
  </si>
  <si>
    <t>Rozdzielacz bez przepływ., mosiądz prof., powrót góra M 30x,20</t>
  </si>
  <si>
    <t>2020302</t>
  </si>
  <si>
    <t xml:space="preserve">HKV513,2 OUTLET HEAT.CIRC. MANIFOLD </t>
  </si>
  <si>
    <t>Rozdzielacz mosiądz, zasilanie dół 0-6l/min, powrót górna belka, w zestawie spust/odpowietrz.</t>
  </si>
  <si>
    <t>2020303</t>
  </si>
  <si>
    <t xml:space="preserve">HKV513,3 OUTLET HEAT.CIRC. MANIFOLD </t>
  </si>
  <si>
    <t>2020304</t>
  </si>
  <si>
    <t xml:space="preserve">HKV513,4 OUTLET HEAT.CIRC. MANIFOLD </t>
  </si>
  <si>
    <t>2020305</t>
  </si>
  <si>
    <t>HKV513,5 OUTLET HEAT.CIRC. MANIFOLD COD. IMPEGNATO DA EXPORT CATALOGUE</t>
  </si>
  <si>
    <t>2020306</t>
  </si>
  <si>
    <t xml:space="preserve">HKV513,6 OUTLET HEAT.CIRC. MANIFOLD </t>
  </si>
  <si>
    <t>2020307</t>
  </si>
  <si>
    <t xml:space="preserve">HKV513,7 OUTLET HEAT.CIRC. MANIFOLD </t>
  </si>
  <si>
    <t>2020308</t>
  </si>
  <si>
    <t xml:space="preserve">HKV513,8 OUTLET HEAT.CIRC. MANIFOLD </t>
  </si>
  <si>
    <t>2020309</t>
  </si>
  <si>
    <t xml:space="preserve">HKV513,9 OUTLET HEAT.CIRC. MANIFOLD </t>
  </si>
  <si>
    <t>2020310</t>
  </si>
  <si>
    <t xml:space="preserve">HKV513,10 OUTLET HEAT.CIR. MANIFOLD </t>
  </si>
  <si>
    <t>2020311</t>
  </si>
  <si>
    <t xml:space="preserve">HKV513,11 OUTLET HEAT.CIR. MANIFOLD </t>
  </si>
  <si>
    <t>2020312</t>
  </si>
  <si>
    <t xml:space="preserve">HKV513,12 OUTLET HEAT.CIR. MANIFOLD </t>
  </si>
  <si>
    <t>2101212</t>
  </si>
  <si>
    <t>VALVOLA INTERCETT. SFERA 1/2-1/2</t>
  </si>
  <si>
    <t>8054187443008</t>
  </si>
  <si>
    <t>2103434</t>
  </si>
  <si>
    <t>VALV.INTERCETTAZIONE A SFERA 3/4X3/</t>
  </si>
  <si>
    <t>8054187443015</t>
  </si>
  <si>
    <t>2282007</t>
  </si>
  <si>
    <t>RDP/PRV REDUFIX NICKEL</t>
  </si>
  <si>
    <t>3/4" gz x 1/2"gw</t>
  </si>
  <si>
    <t>3390430033929</t>
  </si>
  <si>
    <t>2292315</t>
  </si>
  <si>
    <t xml:space="preserve">SIPHON KIT for Safety units SFR, 1" </t>
  </si>
  <si>
    <t>Syfon do  grup bezpieczeństwa SFR, 1"</t>
  </si>
  <si>
    <t>2297135</t>
  </si>
  <si>
    <t xml:space="preserve">MMV-C20 thermostat mixing valve </t>
  </si>
  <si>
    <t>2297155</t>
  </si>
  <si>
    <t>PROTEZIONE ANTISCOTTATURA MF 1/2"</t>
  </si>
  <si>
    <t>ANTI-BRUL</t>
  </si>
  <si>
    <t>84818011</t>
  </si>
  <si>
    <t>3390430043348</t>
  </si>
  <si>
    <t>2297156</t>
  </si>
  <si>
    <t>PROTEZ.ANTISCOTTAT.M 24X1 +AREATORE</t>
  </si>
  <si>
    <t>3390430043355</t>
  </si>
  <si>
    <t>2297600</t>
  </si>
  <si>
    <t xml:space="preserve">TMV INSTAMIX M1/2 </t>
  </si>
  <si>
    <t>Zawór mieszający 5-40l/min</t>
  </si>
  <si>
    <t>2297601</t>
  </si>
  <si>
    <t xml:space="preserve">TMV INSTAMIX M3/4 </t>
  </si>
  <si>
    <t>Zawór mieszający  5-40l/min</t>
  </si>
  <si>
    <t>3126150</t>
  </si>
  <si>
    <t xml:space="preserve">KIT ACCESSORI X INDU2054 </t>
  </si>
  <si>
    <t>Zestaw 2 zaślepki + 2 spusty mosiądz</t>
  </si>
  <si>
    <t>3402100</t>
  </si>
  <si>
    <t>KLV - VALVOLA ANTICONDENSA TERMOST.</t>
  </si>
  <si>
    <t>KLV Termostatyczny zawór do kotłów na paliwo stałe</t>
  </si>
  <si>
    <t>3421302</t>
  </si>
  <si>
    <t xml:space="preserve">COLL.PREM.3/4"2DER.VALV.CONTR.EUROK </t>
  </si>
  <si>
    <t>Rozdzielacze przemysłowe  2", rozstaw 80mm</t>
  </si>
  <si>
    <t>84039090</t>
  </si>
  <si>
    <t>4051394096298</t>
  </si>
  <si>
    <t>3421303</t>
  </si>
  <si>
    <t xml:space="preserve">COLL.PREM.3/4"3DER.VALV.CONTR.EUROK </t>
  </si>
  <si>
    <t>3421304</t>
  </si>
  <si>
    <t xml:space="preserve">COLL.PREM.3/4"4DER.VALV.CONTR.EUROK </t>
  </si>
  <si>
    <t>3421305</t>
  </si>
  <si>
    <t xml:space="preserve">COLL.PREM.3/4"5DER.VALV.CONTR.EUROK </t>
  </si>
  <si>
    <t>3421306</t>
  </si>
  <si>
    <t xml:space="preserve">COLL.PREM.3/4"6DER.VALV.CONTR.EUROK </t>
  </si>
  <si>
    <t>3498310</t>
  </si>
  <si>
    <t xml:space="preserve">WATTS FLOW SRV20-AG 1"M 4-36 L/MIN </t>
  </si>
  <si>
    <t>Zawór równoważący z przepływomierzem DN 20 Kvs 3,5</t>
  </si>
  <si>
    <t>90261081</t>
  </si>
  <si>
    <t>4051394099046</t>
  </si>
  <si>
    <t>3499615</t>
  </si>
  <si>
    <t>QUICK FILL DN12 THREAD 3/4"EC COPPE R FITTING 15MM</t>
  </si>
  <si>
    <t>Grupa napełniająca do instalacji solarnych/ instalacji grup pomp itp. CU-KVSR 15x1</t>
  </si>
  <si>
    <t>3499620</t>
  </si>
  <si>
    <t>QUICK FILL DN15 THREAD 3/4"EC COPPE R FITTING 18MM</t>
  </si>
  <si>
    <t>Grupa napełniająca do instalacji solarnych/ instalacji grup pomp itp. CU-KVSR 18x1</t>
  </si>
  <si>
    <t>3499625</t>
  </si>
  <si>
    <t>QUICK FILL DN15 THREAD 3/4"EC CONNE CT 3/4"EC</t>
  </si>
  <si>
    <t>Grupa napełniająca do instalacji solarnych/ instalacji grup pomp itp. 1"GZ, uszczelnienie płaskie</t>
  </si>
  <si>
    <t>4051394000424</t>
  </si>
  <si>
    <t>3499630</t>
  </si>
  <si>
    <t>QUICK FILL DN20 THREAD 1" CONNECT 1" FLAT</t>
  </si>
  <si>
    <t>Grupa napełniająca do instalacji solarnych/ instalacji grup pomp itp. 3/4" EURO-Konus</t>
  </si>
  <si>
    <t>4051394100704</t>
  </si>
  <si>
    <t>3499635</t>
  </si>
  <si>
    <t xml:space="preserve">QUICK FILL DN20 M28X1,5 </t>
  </si>
  <si>
    <t>Grupa napełniająca do instalacji solarnych/ instalacji grup pomp itp. CU-KVSR 22x1</t>
  </si>
  <si>
    <t>4051394100735</t>
  </si>
  <si>
    <t>3816302</t>
  </si>
  <si>
    <t xml:space="preserve">HKV2013A-VA-50MM 2 INOX NO ENDSET </t>
  </si>
  <si>
    <t>Rozdzielacz, stal, zasilanie dół 0-4l/min, powrót  góra M 30x1,5</t>
  </si>
  <si>
    <t>3816303</t>
  </si>
  <si>
    <t xml:space="preserve">HKV2013A-VA-50MM 3 INOX NO ENDSET </t>
  </si>
  <si>
    <t>Rozdzielacz, stal, zasilanie dół 0-4l/min, powrót  góra M 30x1,6</t>
  </si>
  <si>
    <t>3816304</t>
  </si>
  <si>
    <t xml:space="preserve">HKV2013A-VA-50MM 4 INOX NO ENDSET </t>
  </si>
  <si>
    <t>Rozdzielacz, stal, zasilanie dół 0-4l/min, powrót  góra M 30x1,7</t>
  </si>
  <si>
    <t>3816305</t>
  </si>
  <si>
    <t xml:space="preserve">HKV2013A-VA-50MM 5 INOX NO ENDSET </t>
  </si>
  <si>
    <t>Rozdzielacz, stal, zasilanie dół 0-4l/min, powrót  góra M 30x1,8</t>
  </si>
  <si>
    <t>3816306</t>
  </si>
  <si>
    <t xml:space="preserve">HKV2013A-VA-50MM 6 INOX NO ENDSET </t>
  </si>
  <si>
    <t>Rozdzielacz, stal, zasilanie dół 0-4l/min, powrót  góra M 30x1,9</t>
  </si>
  <si>
    <t>3816307</t>
  </si>
  <si>
    <t xml:space="preserve">HKV2013A-VA-50MM 7 INOX NO ENDSET </t>
  </si>
  <si>
    <t>Rozdzielacz, stal, zasilanie dół 0-4l/min, powrót  góra M 30x1,10</t>
  </si>
  <si>
    <t>3816308</t>
  </si>
  <si>
    <t xml:space="preserve">HKV2013A-VA-50MM 8 INOX NO ENDSET </t>
  </si>
  <si>
    <t>Rozdzielacz, stal, zasilanie dół 0-4l/min, powrót  góra M 30x1,11</t>
  </si>
  <si>
    <t>3816309</t>
  </si>
  <si>
    <t xml:space="preserve">HKV2013A-VA-50MM 9 INOX NO ENDSET </t>
  </si>
  <si>
    <t>Rozdzielacz, stal, zasilanie dół 0-4l/min, powrót  góra M 30x1,12</t>
  </si>
  <si>
    <t>3816310</t>
  </si>
  <si>
    <t xml:space="preserve">HKV2013A-VA-50MM 10 INOX NO ENDSET </t>
  </si>
  <si>
    <t>Rozdzielacz, stal, zasilanie dół 0-4l/min, powrót  góra M 30x1,13</t>
  </si>
  <si>
    <t>3816311</t>
  </si>
  <si>
    <t xml:space="preserve">HKV2013A-VA-50MM 11 INOX NO ENDSET </t>
  </si>
  <si>
    <t>Rozdzielacz, stal, zasilanie dół 0-4l/min, powrót  góra M 30x1,14</t>
  </si>
  <si>
    <t>3816312</t>
  </si>
  <si>
    <t xml:space="preserve">HKV2013A-VA-50MM 12 INOX NO ENDSET </t>
  </si>
  <si>
    <t>Rozdzielacz, stal, zasilanie dół 0-4l/min, powrót  góra M 30x1,15</t>
  </si>
  <si>
    <t>4225100</t>
  </si>
  <si>
    <t xml:space="preserve">BRACKET SET X INDU2052-2054-2055 </t>
  </si>
  <si>
    <t>Konsole ścienne, montaż rozdzielaczy ogrz. Podłogowego, ocynkowane</t>
  </si>
  <si>
    <t>4402070</t>
  </si>
  <si>
    <t xml:space="preserve">ISOTHERM </t>
  </si>
  <si>
    <t>Mieszaczowa grupa pompowa do 15KW, możliwy montaż prawo i lewnostronnie, rozstaw 210(212)mm 1" z pompą WILO Star-RS25/6-3</t>
  </si>
  <si>
    <t>5060021</t>
  </si>
  <si>
    <t xml:space="preserve">HANDLE RED </t>
  </si>
  <si>
    <t xml:space="preserve">Pokrętło z termometrem, czerwone </t>
  </si>
  <si>
    <t>5152070</t>
  </si>
  <si>
    <t xml:space="preserve">MANOMETRO X FSB8000-CE </t>
  </si>
  <si>
    <t xml:space="preserve">Manometr solarny aksjalny G3/8B PTFE temp120°C </t>
  </si>
  <si>
    <t>6154076</t>
  </si>
  <si>
    <t xml:space="preserve">THERMOMETER BLUE </t>
  </si>
  <si>
    <t>6154081</t>
  </si>
  <si>
    <t xml:space="preserve">THERMOMETER RED </t>
  </si>
  <si>
    <t>Watts OF</t>
  </si>
  <si>
    <t>7100638</t>
  </si>
  <si>
    <t xml:space="preserve">ONEFLOW+ANTI-KALK SYSTEEM 38 L/MIN </t>
  </si>
  <si>
    <t>System zapobiegania przed zakamienianiem instalacji z dodatkowym wkładem węglowym</t>
  </si>
  <si>
    <t>0098268085082</t>
  </si>
  <si>
    <t>7100639</t>
  </si>
  <si>
    <t xml:space="preserve">ELEMENTO A CARBONI ATTIVI ONEFLOW+® </t>
  </si>
  <si>
    <t>Wkład wymienny do OneFlow+® (OFPSYS)  wkład węglowy</t>
  </si>
  <si>
    <t>0098268085099</t>
  </si>
  <si>
    <t>7100640</t>
  </si>
  <si>
    <t xml:space="preserve">CARTUCCIA TAC ONEFLOW+® </t>
  </si>
  <si>
    <t>Wkład wymenny do OneFlow+® (OFPSYS)  TAC</t>
  </si>
  <si>
    <t>0098268085105</t>
  </si>
  <si>
    <t>7100641</t>
  </si>
  <si>
    <t>ASSIEME ONEFLOW+® CARTUCCIA TAC + ELEMENTO A CARBONI ATTIVI</t>
  </si>
  <si>
    <t>Zestaw wkładów wymiennych do OneFlow+® (OFPSYS)  wkład węglowy +TAC</t>
  </si>
  <si>
    <t>0098268085112</t>
  </si>
  <si>
    <t>10000984</t>
  </si>
  <si>
    <t xml:space="preserve">RVP-C12X2 </t>
  </si>
  <si>
    <t>10000985</t>
  </si>
  <si>
    <t xml:space="preserve">RVP-C14X2 </t>
  </si>
  <si>
    <t>10000988</t>
  </si>
  <si>
    <t xml:space="preserve">RVP-C18X2 </t>
  </si>
  <si>
    <t>10001004</t>
  </si>
  <si>
    <t xml:space="preserve">RVC-C12 </t>
  </si>
  <si>
    <t>4051394029319</t>
  </si>
  <si>
    <t>10001463</t>
  </si>
  <si>
    <t xml:space="preserve">RDT 6 1/8" MANUAL AIRVENT </t>
  </si>
  <si>
    <t>Ręczny odpowietrznik  grzejnikowy  1/8"</t>
  </si>
  <si>
    <t>10001470</t>
  </si>
  <si>
    <t xml:space="preserve">CHIAVE PER VALVOLE ELV RDE RT/K </t>
  </si>
  <si>
    <t>Klucz do zaworów odpowietrzających</t>
  </si>
  <si>
    <t>10001483</t>
  </si>
  <si>
    <t>RADIATOR PLUG 1/4" Sealing plug</t>
  </si>
  <si>
    <t>10003680</t>
  </si>
  <si>
    <t xml:space="preserve">PAV/A-L28 </t>
  </si>
  <si>
    <t>Śrubunek ze zintegrowanym zaworem kulowym i nakrętka 1 1/2”</t>
  </si>
  <si>
    <t>10003693</t>
  </si>
  <si>
    <t xml:space="preserve">ANSCHLUßVERSCHR.-SET 1" </t>
  </si>
  <si>
    <t>Zestaw 2 śrubunków 1 1/2” z uszczelkami i tulejami</t>
  </si>
  <si>
    <t>10003695</t>
  </si>
  <si>
    <t xml:space="preserve">ANSCHLUßVERSCHR.-SET CU </t>
  </si>
  <si>
    <t>10004172</t>
  </si>
  <si>
    <t xml:space="preserve">manifold_brass_hollowbar </t>
  </si>
  <si>
    <t>Rozdzielacz bez przepływ., mosiądz prof., powrót góra M 30x,15</t>
  </si>
  <si>
    <t>10004174</t>
  </si>
  <si>
    <t>Rozdzielacz bez przepływ., mosiądz prof., powrót góra M 30x,16</t>
  </si>
  <si>
    <t>10004184</t>
  </si>
  <si>
    <t>Rozdzielacz bez przepływ., mosiądz prof., powrót góra M 30x,21</t>
  </si>
  <si>
    <t>10004186</t>
  </si>
  <si>
    <t>Rozdzielacz bez przepływ., mosiądz prof., powrót góra M 30x,22</t>
  </si>
  <si>
    <t>10004188</t>
  </si>
  <si>
    <t>Rozdzielacz bez przepływ., mosiądz prof., powrót góra M 30x,23</t>
  </si>
  <si>
    <t>10004190</t>
  </si>
  <si>
    <t xml:space="preserve">PROFIL-HKV_11_TYP_510_MTR_RETURN-AB </t>
  </si>
  <si>
    <t>Rozdzielacz bez przepływ., mosiądz prof., powrót góra M 30x,24</t>
  </si>
  <si>
    <t>10004192</t>
  </si>
  <si>
    <t>Rozdzielacz bez przepływ., mosiądz prof., powrót góra M 30x,25</t>
  </si>
  <si>
    <t>10004229</t>
  </si>
  <si>
    <t>HKV-T2-AS25</t>
  </si>
  <si>
    <t>10004231</t>
  </si>
  <si>
    <t>HKV-T3-AS25</t>
  </si>
  <si>
    <t>4051394084240</t>
  </si>
  <si>
    <t>10004233</t>
  </si>
  <si>
    <t>HKV-T4-AS25</t>
  </si>
  <si>
    <t>10004235</t>
  </si>
  <si>
    <t>HKV-T5-AS25</t>
  </si>
  <si>
    <t>4051394084301</t>
  </si>
  <si>
    <t>10004237</t>
  </si>
  <si>
    <t>HKV/T</t>
  </si>
  <si>
    <t>10004239</t>
  </si>
  <si>
    <t>10004241</t>
  </si>
  <si>
    <t>10004243</t>
  </si>
  <si>
    <t>10004245</t>
  </si>
  <si>
    <t>HKV-T10-AS25 Heizkreisverteiler m. To</t>
  </si>
  <si>
    <t>10004247</t>
  </si>
  <si>
    <t>HKV-T11-AS25 Heizkreisverteiler m. To</t>
  </si>
  <si>
    <t>10004249</t>
  </si>
  <si>
    <t>HKVE2013A-1" 0-4 Standard</t>
  </si>
  <si>
    <t>10004254</t>
  </si>
  <si>
    <t xml:space="preserve">AS-20 </t>
  </si>
  <si>
    <t>Zestaw zaworów kulowych  ¾" IG×1" AG</t>
  </si>
  <si>
    <t>84818059</t>
  </si>
  <si>
    <t>4051394084653</t>
  </si>
  <si>
    <t>10004260</t>
  </si>
  <si>
    <t xml:space="preserve">FWR25 20-50 RS25/6 NOERP </t>
  </si>
  <si>
    <t>Stałotemperaturowa grupa mieszająca  do 10KW 20-50˚C do samodzielnego zmontowania, zwykła pompa obiegowa</t>
  </si>
  <si>
    <t>10004267</t>
  </si>
  <si>
    <t xml:space="preserve">steel_cabinet </t>
  </si>
  <si>
    <t xml:space="preserve">Szafka podtynkowa, stalowa, lakierowana biała  </t>
  </si>
  <si>
    <t>10004268</t>
  </si>
  <si>
    <t>10004269</t>
  </si>
  <si>
    <t>10004270</t>
  </si>
  <si>
    <t>10004271</t>
  </si>
  <si>
    <t>10004272</t>
  </si>
  <si>
    <t>VSU - 6 Verteilerschrank UP</t>
  </si>
  <si>
    <t>10004327</t>
  </si>
  <si>
    <t>VSA - 1 weiss lackiert Verteilerschrank AP</t>
  </si>
  <si>
    <t>Szafka podtynkowa, stalowa, biała,  665mm x 130mm x 400mm</t>
  </si>
  <si>
    <t>10004329</t>
  </si>
  <si>
    <t>Szafka podtynkowa, stalowa, biała 665mm x 130mmx 750mm</t>
  </si>
  <si>
    <t>10004330</t>
  </si>
  <si>
    <t>Szafka podtynkowa, stalowa,biała, 665mm x 130mm x 900mm</t>
  </si>
  <si>
    <t>10004331</t>
  </si>
  <si>
    <t>Szafka podtynkowa, stalowa, biała 665mm x 130mm x  1100mm</t>
  </si>
  <si>
    <t>10004332</t>
  </si>
  <si>
    <t>VSA -6 weiss lackiert Verteilerschrank AP</t>
  </si>
  <si>
    <t>Szafka podtynkowa, stalowa, biała,  665mm x 130mm x 1200mm</t>
  </si>
  <si>
    <t>10004334</t>
  </si>
  <si>
    <t>C-Schiene für Verteilers</t>
  </si>
  <si>
    <t>10004538</t>
  </si>
  <si>
    <t>Profil-HLV 02 Typ 500 MT HKV/A-2</t>
  </si>
  <si>
    <t>Belki rozdzielacza bez armatury, mosiądz</t>
  </si>
  <si>
    <t>10004540</t>
  </si>
  <si>
    <t xml:space="preserve">PROFIL- HLV_03_TYP_500_MTR_HKV/A-3 </t>
  </si>
  <si>
    <t>10004542</t>
  </si>
  <si>
    <t>10004544</t>
  </si>
  <si>
    <t>10004546</t>
  </si>
  <si>
    <t>Profil-HLV 06 Typ 500 MT HKV/A-6</t>
  </si>
  <si>
    <t>10004548</t>
  </si>
  <si>
    <t>10004550</t>
  </si>
  <si>
    <t>10004552</t>
  </si>
  <si>
    <t>10004554</t>
  </si>
  <si>
    <t>74112110</t>
  </si>
  <si>
    <t>4051394091033</t>
  </si>
  <si>
    <t>10004556</t>
  </si>
  <si>
    <t>10004558</t>
  </si>
  <si>
    <t>Profil-HLV 12 Typ 500 MT HKV/A-12</t>
  </si>
  <si>
    <t>10004697</t>
  </si>
  <si>
    <t>CAP MS 3/4" Standard neutral</t>
  </si>
  <si>
    <t xml:space="preserve">Zaślepka z mosiądzu z uszczelką </t>
  </si>
  <si>
    <t>10004700</t>
  </si>
  <si>
    <t>Schwerkraftbremse KVSR 2 0</t>
  </si>
  <si>
    <t>Zawór stopowy do instalacji solarnych</t>
  </si>
  <si>
    <t>10004787</t>
  </si>
  <si>
    <t>SVF 1 1/2 6BAR Sicherheitsventil f. Flü</t>
  </si>
  <si>
    <t>Zawór bezpieczeństwa  DN40 6bar</t>
  </si>
  <si>
    <t>10004803</t>
  </si>
  <si>
    <t>SVF 2 6BAR Sicherheitsventil f. Flü</t>
  </si>
  <si>
    <t>Zawór bezpieczeństwa  DN50, 6bar</t>
  </si>
  <si>
    <t>10005222</t>
  </si>
  <si>
    <t xml:space="preserve">INSULATION BOX FOR KSG30 </t>
  </si>
  <si>
    <t>Izolacja do grup KSG z PU, klasa B2</t>
  </si>
  <si>
    <t>10005227</t>
  </si>
  <si>
    <t xml:space="preserve">safety_relief_valve_unit </t>
  </si>
  <si>
    <t>Kompaktowa grupa bezpieczeństwa, mosiądz, z izolacją 1", 50KW, SV 1/2"</t>
  </si>
  <si>
    <t>10005229</t>
  </si>
  <si>
    <t xml:space="preserve">ISO 1 </t>
  </si>
  <si>
    <t>Kompaktowa grupa bezpieczeństwa, mosiądz, z izolacją 1", 100KW, SV 3/4"</t>
  </si>
  <si>
    <t>10005410</t>
  </si>
  <si>
    <t>DRO12-20</t>
  </si>
  <si>
    <t>Doppelrosette</t>
  </si>
  <si>
    <t>CH</t>
  </si>
  <si>
    <t>10006120</t>
  </si>
  <si>
    <t xml:space="preserve">ES-SET Q 1" MV </t>
  </si>
  <si>
    <t>Końcówki rozdzielacza, zawór kulowy, automatyczne odpowietrzenie instalacji</t>
  </si>
  <si>
    <t>4051394027513</t>
  </si>
  <si>
    <t>10006148</t>
  </si>
  <si>
    <t xml:space="preserve">TH OR 250mm G1/2B brass Tauchhülse </t>
  </si>
  <si>
    <t>Tuleje zanurzeniowa z mosiądzu</t>
  </si>
  <si>
    <t>10007144</t>
  </si>
  <si>
    <t xml:space="preserve">KHT-SET 1"UM 1"IG 0-60 </t>
  </si>
  <si>
    <t>Zestaw zaworów kulowych z termometrami  VPE20</t>
  </si>
  <si>
    <t>10007396</t>
  </si>
  <si>
    <t>KH SET 1 1/4" nz × 1"gw</t>
  </si>
  <si>
    <t>10007402</t>
  </si>
  <si>
    <t xml:space="preserve">KUGELHAHNSET 1"FL.X1"AG </t>
  </si>
  <si>
    <t>Zestaw zaworów kulowych bez termometrów</t>
  </si>
  <si>
    <t>10007425</t>
  </si>
  <si>
    <t xml:space="preserve">RED.-NIPPEL 1"AXD22 </t>
  </si>
  <si>
    <t>Redukcja 1” x Ø22 m bez gwintu</t>
  </si>
  <si>
    <t>4051394062712</t>
  </si>
  <si>
    <t>10007437</t>
  </si>
  <si>
    <t xml:space="preserve">RED-NIPPEL G3/4" X D=22M </t>
  </si>
  <si>
    <t>Redukcja 3/4” x Ø22 m bez gwintu L= 40mm</t>
  </si>
  <si>
    <t>10009693</t>
  </si>
  <si>
    <t xml:space="preserve">KVSR-REDUZIERUNG 22 AUF </t>
  </si>
  <si>
    <t>Nypel redukcyjny zaciskowy bez nakrętki 22 x 15 mm</t>
  </si>
  <si>
    <t>10009695</t>
  </si>
  <si>
    <t>Nypel redukcyjny zaciskowy bez nakrętki 22 x 18 mm</t>
  </si>
  <si>
    <t>10009880</t>
  </si>
  <si>
    <t xml:space="preserve">spare_part </t>
  </si>
  <si>
    <t>Wkładka zaworu mieszającego  30 - 50 °C do IsoTherm</t>
  </si>
  <si>
    <t>10009882</t>
  </si>
  <si>
    <t>Thermostateinsatz 45-60</t>
  </si>
  <si>
    <t>Spare parts Isotherm</t>
  </si>
  <si>
    <t>10010094</t>
  </si>
  <si>
    <t xml:space="preserve">FLOW BOX PER MIX E CIRCOLO ACS </t>
  </si>
  <si>
    <t>Grupa cyrkulacji cwu, z pompą Laing E1-15/700 BR i termostatycznym zaworem mieszającym</t>
  </si>
  <si>
    <t>4051394098360</t>
  </si>
  <si>
    <t>10010098</t>
  </si>
  <si>
    <t xml:space="preserve">VALVOLA BILANC. WATTS FLOW 1/2"M </t>
  </si>
  <si>
    <t>Zawór równoważący z przepływomierzem3/4" AG Kvs1,7</t>
  </si>
  <si>
    <t>10010101</t>
  </si>
  <si>
    <t xml:space="preserve">VALVOLA BILANC. WATTS FLOW 1/2" </t>
  </si>
  <si>
    <t>Zawór równoważący z przepływomierzem 1/2" IG Kvs1,7</t>
  </si>
  <si>
    <t>4051394098520</t>
  </si>
  <si>
    <t>10010103</t>
  </si>
  <si>
    <t xml:space="preserve">SRVOL-KSVR DN20, 15MM 1-8L/MIN </t>
  </si>
  <si>
    <t>Zawór równoważący z przepływomierzem 15mm KVSR Kvs1,7</t>
  </si>
  <si>
    <t>10010104</t>
  </si>
  <si>
    <t xml:space="preserve">SRVOL-KSVR DN20, 22MM 1-8L/MIN </t>
  </si>
  <si>
    <t>Zawór równoważący z przepływomierzem 22mm KVSR Kvs1,7</t>
  </si>
  <si>
    <t>10010106</t>
  </si>
  <si>
    <t xml:space="preserve">SRVOL-AG DN20, 1"M 2-16L/MIN </t>
  </si>
  <si>
    <t>Zawór równoważący z przepływomierzem 1"AG Kvs2,0</t>
  </si>
  <si>
    <t>4051394098643</t>
  </si>
  <si>
    <t>10010108</t>
  </si>
  <si>
    <t xml:space="preserve">VALVOLA BILANC. WATTS FLOW 3/4" </t>
  </si>
  <si>
    <t>Zawór równoważący z przepływomierzem 3/4"IG Kvs2,0</t>
  </si>
  <si>
    <t>4051394098674</t>
  </si>
  <si>
    <t>10010110</t>
  </si>
  <si>
    <t xml:space="preserve">WATTFLOW OL2-16L/MINDN20 </t>
  </si>
  <si>
    <t>Zawór równoważący z przepływomierzem 15mm KVSR Kvs2,0</t>
  </si>
  <si>
    <t>10010112</t>
  </si>
  <si>
    <t>Zawór równoważący z przepływomierzem 22mm KVSR Kvs2,0</t>
  </si>
  <si>
    <t>10010131</t>
  </si>
  <si>
    <t xml:space="preserve">SRV-KSVR DN15, 15/22MM 0,5-7L/MIN </t>
  </si>
  <si>
    <t>Zawór równoważący z przepływomierzem KVSR DN15 DFM links</t>
  </si>
  <si>
    <t>10010133</t>
  </si>
  <si>
    <t xml:space="preserve">SRV-KSVR DN15, 15/22MM 2-16L/MIN </t>
  </si>
  <si>
    <t>10010135</t>
  </si>
  <si>
    <t xml:space="preserve">SRV-KSVR DN20, 15/22MM 4-36L/MIN </t>
  </si>
  <si>
    <t>Zawór równoważący z przepływomierzem KVSR DN20 DFM links</t>
  </si>
  <si>
    <t>10010136</t>
  </si>
  <si>
    <t>WattFlow 0,5-7 L/min 1" DN 15 Kvs 1,5</t>
  </si>
  <si>
    <t>Zawór równoważący z przepływomierzem DN 15 Kvs 1,5</t>
  </si>
  <si>
    <t>10010138</t>
  </si>
  <si>
    <t xml:space="preserve">SRV-AG DN15, 1" </t>
  </si>
  <si>
    <t>Zawór równoważący z przepływomierzem DN 15 Kvs 3</t>
  </si>
  <si>
    <t>10010142</t>
  </si>
  <si>
    <t xml:space="preserve">SRV-KSVR DN15, 15MM 0,5-7L/MIN </t>
  </si>
  <si>
    <t>Zawór równoważący z przepływomierzem x15Cu KVSR DN15 DFM link</t>
  </si>
  <si>
    <t>4051394099077</t>
  </si>
  <si>
    <t>10010143</t>
  </si>
  <si>
    <t xml:space="preserve">SRV-KSVR DN15, 15MM 2-16L/MIN </t>
  </si>
  <si>
    <t>10010145</t>
  </si>
  <si>
    <t xml:space="preserve">SRV-KSVR DN20, 15MM 4-36L/MIN </t>
  </si>
  <si>
    <t>Zawór równoważący z przepływomierzem x15Cu KVSR DN20 DFM link</t>
  </si>
  <si>
    <t>10010146</t>
  </si>
  <si>
    <t xml:space="preserve">SRV-KSVR DN15, 22MM 0,5-7L/MIN </t>
  </si>
  <si>
    <t>Zawór równoważący z przepływomierzem x22Cu KVSR DN15 DFM link</t>
  </si>
  <si>
    <t>10010148</t>
  </si>
  <si>
    <t xml:space="preserve">SRV-KSVR DN15, 22MM2-16L/MIN </t>
  </si>
  <si>
    <t>4051394099183</t>
  </si>
  <si>
    <t>10010150</t>
  </si>
  <si>
    <t xml:space="preserve">SRV-KSVR DN20, 22MM 4-36L/MIN </t>
  </si>
  <si>
    <t>Zawór równoważący z przepływomierzem x22Cu KVSR DN20 DFM link</t>
  </si>
  <si>
    <t>10010152</t>
  </si>
  <si>
    <t xml:space="preserve">SRV-AG DN25, 1.1/4" </t>
  </si>
  <si>
    <t>Zawór równoważący z przepływomierzem DN 25 Kvs 5,5</t>
  </si>
  <si>
    <t>10010154</t>
  </si>
  <si>
    <t xml:space="preserve">SRV-AG DN32, 1.1/2" </t>
  </si>
  <si>
    <t>Zawór równoważący z przepływomierzem DN 32 Kvs 9</t>
  </si>
  <si>
    <t>10010156</t>
  </si>
  <si>
    <t xml:space="preserve">VALV.BILANC.WATTS FLOW 1"-3498355 </t>
  </si>
  <si>
    <t>10010159</t>
  </si>
  <si>
    <t xml:space="preserve">VALVOLA BILANC. WATTS FLOW 1.1/4" </t>
  </si>
  <si>
    <t>10010160</t>
  </si>
  <si>
    <t xml:space="preserve">VALVOLA BILANC. WATTS FLOW 1.1/2" </t>
  </si>
  <si>
    <t>Zawór równoważący z przepływomierzem DN40  Kvs13,0</t>
  </si>
  <si>
    <t>4051394099367</t>
  </si>
  <si>
    <t>10010162</t>
  </si>
  <si>
    <t xml:space="preserve">VALVOLA BILANC. WATTS FLOW 2" </t>
  </si>
  <si>
    <t>Zawór równoważący z przepływomierzemDN50 Kvs 18,0</t>
  </si>
  <si>
    <t>4051394099398</t>
  </si>
  <si>
    <t>10010376</t>
  </si>
  <si>
    <t xml:space="preserve">SEPARAT-IDRAUL HW 80/120 44KW </t>
  </si>
  <si>
    <t>Sprzegło hydrauliczne pionowe z izolacją EPP</t>
  </si>
  <si>
    <t>10010378</t>
  </si>
  <si>
    <t xml:space="preserve">TUBAZIONI COLLEGAMENTO VB32/HV </t>
  </si>
  <si>
    <t>Orurowanie do HW80/120</t>
  </si>
  <si>
    <t>10010419</t>
  </si>
  <si>
    <t xml:space="preserve">SEPARAT-IDRAULICO HW 140/140 114KW </t>
  </si>
  <si>
    <t>73066199</t>
  </si>
  <si>
    <t>CZ</t>
  </si>
  <si>
    <t>4007360562960</t>
  </si>
  <si>
    <t>10010424</t>
  </si>
  <si>
    <t xml:space="preserve">SEPARAT- IDRAULICO HW Q60/80 </t>
  </si>
  <si>
    <t>Sprzęgło hydrauliczne poziome z izolacją termiczną</t>
  </si>
  <si>
    <t>10010512</t>
  </si>
  <si>
    <t>SOLAR SAFETY UNIT 3/4"UN X 3/4"M, 6 BAR</t>
  </si>
  <si>
    <t xml:space="preserve">Grupa bezpieczństwa  solarna </t>
  </si>
  <si>
    <t>4051394001490</t>
  </si>
  <si>
    <t>10010577</t>
  </si>
  <si>
    <t>Wilo RS 15/6-3 noErP Ersatzteil Standard</t>
  </si>
  <si>
    <t>10010892</t>
  </si>
  <si>
    <t xml:space="preserve">Przepływomierz do rozdzielaczy stalowych </t>
  </si>
  <si>
    <t>10010893</t>
  </si>
  <si>
    <t xml:space="preserve">FLUSSOMETRO COLL. HKV2013 </t>
  </si>
  <si>
    <t>Przepływomierz do rozdzielaczy stalowych 1 1/4"</t>
  </si>
  <si>
    <t>10010895</t>
  </si>
  <si>
    <t>DFM38-A, 0-4l/min 3/8" passend zu 3151109N..15N</t>
  </si>
  <si>
    <t>Przepływomierz do rozdzielaczy stalowych  11/4"</t>
  </si>
  <si>
    <t>10011282</t>
  </si>
  <si>
    <t xml:space="preserve">COLLETTORE PER 2 GRUPPI DN40 E DN50 </t>
  </si>
  <si>
    <t>Rozdzielacz DN80 do grup pompowych DN40/50 2 obiegi</t>
  </si>
  <si>
    <t>10011283</t>
  </si>
  <si>
    <t xml:space="preserve">COLLETTORE PER 3 GRUPPI DN40 E DN50 </t>
  </si>
  <si>
    <t>Rozdzielacz DN80 do grup pompowych DN40/50 3 obiegi</t>
  </si>
  <si>
    <t>10011284</t>
  </si>
  <si>
    <t xml:space="preserve">RACCORDI FLANG.90° PER HKV50 </t>
  </si>
  <si>
    <t>Orurowanie do montażu VB50, kątowe, 2 szt, DN80 PN6</t>
  </si>
  <si>
    <t>4051394020170</t>
  </si>
  <si>
    <t>10011285</t>
  </si>
  <si>
    <t xml:space="preserve">2 STAFFE A PAVIMENTO PER HKV50 </t>
  </si>
  <si>
    <t>Nogi/konsole  do rozdzielacza VB50, 2 sztuki, każda łącznie z 8 śrubami i nakrętkami</t>
  </si>
  <si>
    <t>10011286</t>
  </si>
  <si>
    <t xml:space="preserve">RIDUZIONE DN25-32 PER HKV50 </t>
  </si>
  <si>
    <t>Zestaw redukujący do połączenia grup pompowych Dn25/32 z rozdzielaczem/sprzegłem VB50/80 (HKV50), izolacja z EPP</t>
  </si>
  <si>
    <t>10012355</t>
  </si>
  <si>
    <t xml:space="preserve">manifold_stainless_steel </t>
  </si>
  <si>
    <t>Rozdzielacz stal, zasilanie dół zaw.regul/odcinające, powrót góra  M30x1,5</t>
  </si>
  <si>
    <t>10012356</t>
  </si>
  <si>
    <t>Rozdzielacz stal, zasilanie dół zaw.regul/odcinające, powrót góra  M30x1,6</t>
  </si>
  <si>
    <t>10012357</t>
  </si>
  <si>
    <t>Rozdzielacz stal, zasilanie dół zaw.regul/odcinające, powrót góra  M30x1,7</t>
  </si>
  <si>
    <t>10012358</t>
  </si>
  <si>
    <t>Rozdzielacz stal, zasilanie dół zaw.regul/odcinające, powrót góra  M30x1,8</t>
  </si>
  <si>
    <t>10012359</t>
  </si>
  <si>
    <t>Rozdzielacz stal, zasilanie dół zaw.regul/odcinające, powrót góra  M30x1,9</t>
  </si>
  <si>
    <t>10012360</t>
  </si>
  <si>
    <t>Rozdzielacz stal, zasilanie dół zaw.regul/odcinające, powrót góra  M30x1,10</t>
  </si>
  <si>
    <t>10012361</t>
  </si>
  <si>
    <t>Rozdzielacz stal, zasilanie dół zaw.regul/odcinające, powrót góra  M30x1,11</t>
  </si>
  <si>
    <t>10012362</t>
  </si>
  <si>
    <t xml:space="preserve">HKV2010-50-1" VA10 </t>
  </si>
  <si>
    <t>Rozdzielacz stal, zasilanie dół zaw.regul/odcinające, powrót góra  M30x1,12</t>
  </si>
  <si>
    <t>10012363</t>
  </si>
  <si>
    <t>Rozdzielacz stal, zasilanie dół zaw.regul/odcinające, powrót góra  M30x1,13</t>
  </si>
  <si>
    <t>10012364</t>
  </si>
  <si>
    <t>HKV2010-50-1" VA11 Standard Watts RLo ECO</t>
  </si>
  <si>
    <t>Rozdzielacz stal, zasilanie dół zaw.regul/odcinające, powrót góra  M30x1,14</t>
  </si>
  <si>
    <t>10012365</t>
  </si>
  <si>
    <t xml:space="preserve">HKV2010-55-1" VA12 </t>
  </si>
  <si>
    <t>Rozdzielacz stal, zasilanie dół zaw.regul/odcinające, powrót góra  M30x1,15</t>
  </si>
  <si>
    <t>84818079</t>
  </si>
  <si>
    <t>10012647</t>
  </si>
  <si>
    <t>SES Solarertragsset Qn1, Volumenmessteil,glykolre</t>
  </si>
  <si>
    <t>SES Zestaw do pomiaru energii do instalacji solarnych</t>
  </si>
  <si>
    <t>10012763</t>
  </si>
  <si>
    <t xml:space="preserve">AS - 25 </t>
  </si>
  <si>
    <t>Zestaw zaworów kulowych  1" IG×1" AG</t>
  </si>
  <si>
    <t>10013237</t>
  </si>
  <si>
    <t>WSU 15 AA PRESSURE GAUGE U-PIPE 1/2</t>
  </si>
  <si>
    <t>90269000</t>
  </si>
  <si>
    <t>4051394068592</t>
  </si>
  <si>
    <t>10013386</t>
  </si>
  <si>
    <t xml:space="preserve">MILUX-RF PACK </t>
  </si>
  <si>
    <t>Termostat, tygodniowy</t>
  </si>
  <si>
    <t>90321020</t>
  </si>
  <si>
    <t>3660878027157</t>
  </si>
  <si>
    <t>10013387</t>
  </si>
  <si>
    <t xml:space="preserve">MILUX-RF </t>
  </si>
  <si>
    <t xml:space="preserve">Termostat </t>
  </si>
  <si>
    <t>10013474</t>
  </si>
  <si>
    <t xml:space="preserve">DUAL-STIFTSCHLÜSSEL FLO </t>
  </si>
  <si>
    <t xml:space="preserve">Klucz imbusowy 6 i 8 </t>
  </si>
  <si>
    <t>82054000</t>
  </si>
  <si>
    <t>10013504</t>
  </si>
  <si>
    <t>STB100         TERMOSTATO</t>
  </si>
  <si>
    <t>Termostat bezpieczeństwa STB 100</t>
  </si>
  <si>
    <t>10013511</t>
  </si>
  <si>
    <t xml:space="preserve">TRB 150 </t>
  </si>
  <si>
    <t>Termostat zanurzeniowy z wbudowanym ogranicznikiem maksymalnej dopuszczalnej temperatury, przeznaczony do automatycznej regulacji temperatury kotłów i bojlerów. Zakres regulacji temperatury 30 - 90°C, awaryjne rozłączenie styków przy temperaturze 100°C, regulator temperatury na obudowie, histereza 6K, obciążalność styków 16 A - 250 V,</t>
  </si>
  <si>
    <t>10013512</t>
  </si>
  <si>
    <t xml:space="preserve">TRR100 0-90 GRAD EINSTEL </t>
  </si>
  <si>
    <t>Podwójny termostat zanurzeniowy przeznaczony do automatycznej regulacji temperatury kotłów i bojlerów. Zakres regulacji temperatury 30 - 90°C (na zewnątrz obudowy), i od 30 do 100°C (wewnątrz obudowy), histereza 6K, obciążalność styków 16 A - 250 V</t>
  </si>
  <si>
    <t>10013517</t>
  </si>
  <si>
    <t>TH/TRB100-15 1/2" Ni Tauchhülse f.TRB100 Di15</t>
  </si>
  <si>
    <t>Tuleja zanurzeniowa  niklowana</t>
  </si>
  <si>
    <t>10013520</t>
  </si>
  <si>
    <t xml:space="preserve">TH/TC100-7 </t>
  </si>
  <si>
    <t>3660878038191</t>
  </si>
  <si>
    <t>10013521</t>
  </si>
  <si>
    <t xml:space="preserve">TH/TC150-7 </t>
  </si>
  <si>
    <t>10013523</t>
  </si>
  <si>
    <t xml:space="preserve">TH/TRB100-7 </t>
  </si>
  <si>
    <t>10013524</t>
  </si>
  <si>
    <t xml:space="preserve">TH/TRB150-7 </t>
  </si>
  <si>
    <t>3660878038184</t>
  </si>
  <si>
    <t>10013545</t>
  </si>
  <si>
    <t xml:space="preserve">TH/KTC100 </t>
  </si>
  <si>
    <t>Tuleja zanurzeniowa 1/2“, 100 mm</t>
  </si>
  <si>
    <t>10013547</t>
  </si>
  <si>
    <t xml:space="preserve">ZR/KTC100 </t>
  </si>
  <si>
    <t>Pierścień dekoracyjny do KTC100</t>
  </si>
  <si>
    <t>10014331</t>
  </si>
  <si>
    <t>SRV-KH Set 1" 4-36 L/min Standard</t>
  </si>
  <si>
    <t>Zestaw na zasilanie i powrót WattFlow BP z pomiarem przepływu/odcinający  do rozdzielaczy 1"</t>
  </si>
  <si>
    <t>10014349</t>
  </si>
  <si>
    <t>HKVE2013A-1" 0-4</t>
  </si>
  <si>
    <t>mosiądz 0-4 l / min.</t>
  </si>
  <si>
    <t>4051394086756</t>
  </si>
  <si>
    <t>10014351</t>
  </si>
  <si>
    <t xml:space="preserve">HKVE2013A-1" 0-6 </t>
  </si>
  <si>
    <t xml:space="preserve">Rozszerzanie rozdzielaczy 1" o jeden obieg, zasilanie 0-6l/min, niklowane </t>
  </si>
  <si>
    <t>10014352</t>
  </si>
  <si>
    <t xml:space="preserve">HKVE2010-1" </t>
  </si>
  <si>
    <t>Rozszerzanie rozdzielaczy  2010 1" o jeden obieg, zasilanie 0-4l/min, powrót M30x1,5 mosiądz</t>
  </si>
  <si>
    <t>10014970</t>
  </si>
  <si>
    <t xml:space="preserve">USV-SET 1" Bypass dp-Valve Set </t>
  </si>
  <si>
    <t>Zestaw z zaworem upustowym</t>
  </si>
  <si>
    <t>10014993</t>
  </si>
  <si>
    <t xml:space="preserve">FRG3005F 20-70 NO ERP </t>
  </si>
  <si>
    <t>Stałotemperaturowa grupa mieszająca  do 5KW (3-4 obiegi grzewcze) 20-70˚C, zmontowana fabrycznie, zwykła pompa obiegowa</t>
  </si>
  <si>
    <t>10015001</t>
  </si>
  <si>
    <t xml:space="preserve">FRG3015F 20-70 noErP FH/C TempContr </t>
  </si>
  <si>
    <t xml:space="preserve">Stałotemperaturowa grupa mieszająca  do 14KW,  20-70˚C, pompa obiegowa  RS15/4-3 </t>
  </si>
  <si>
    <t>10015009</t>
  </si>
  <si>
    <t>FRG3015F 20-70 GRUNDFOS ALPHA2L 15-</t>
  </si>
  <si>
    <t xml:space="preserve">FRG 3015F 20-70°C, Grundfos Alpha2 15-60 </t>
  </si>
  <si>
    <t>10016200</t>
  </si>
  <si>
    <t>CONNECTION FOR SOLAR UNIT 1XM28X1,5 ; 1 CLAMP RING 22MM</t>
  </si>
  <si>
    <t>Zestaw śrubunków 1 x nakrętka M28 x 1,5; 1 x pierścień zaciskowy 22 mm</t>
  </si>
  <si>
    <t>10016205</t>
  </si>
  <si>
    <t>Beipack Klemmverschr. 22 2x Mutter und Klemmring</t>
  </si>
  <si>
    <t xml:space="preserve">Zestaw śrubunków </t>
  </si>
  <si>
    <t>10016550</t>
  </si>
  <si>
    <t xml:space="preserve">COPPIA COIB. PER HKV2013 PASSO 55 </t>
  </si>
  <si>
    <t>Łupina izolacyjna z EPPdo rozdzielacza z 6 obiegami, rozstaw 55mm</t>
  </si>
  <si>
    <t>10016710</t>
  </si>
  <si>
    <t xml:space="preserve">supplement_pack_big </t>
  </si>
  <si>
    <t>Zestaw złączek do łaczenia rozdzielaczy z grupą pompować  do kolektorów 1"</t>
  </si>
  <si>
    <t>10017127</t>
  </si>
  <si>
    <t xml:space="preserve">EPP INSULATION QUICKFILL </t>
  </si>
  <si>
    <t>Łupina izolacyjna do Quickfull 3/4"</t>
  </si>
  <si>
    <t>39239000</t>
  </si>
  <si>
    <t>10017160</t>
  </si>
  <si>
    <t xml:space="preserve">VSA -2 WEISS LACKIERT </t>
  </si>
  <si>
    <t>Szafka podtynkowa, stalowa, biała  665mm x 130mm x 600mm</t>
  </si>
  <si>
    <t>10017307</t>
  </si>
  <si>
    <t xml:space="preserve">KFE15SD BOX </t>
  </si>
  <si>
    <t>10017434</t>
  </si>
  <si>
    <t xml:space="preserve">MMV-S20 THERMOSTATISCHER </t>
  </si>
  <si>
    <t>3390430041559</t>
  </si>
  <si>
    <t>10017595</t>
  </si>
  <si>
    <t xml:space="preserve">FILTRO A Y OTTONE DN.10 CON O-R </t>
  </si>
  <si>
    <t>Filtr siatkowy   3/8</t>
  </si>
  <si>
    <t>8016466110988</t>
  </si>
  <si>
    <t>10017887</t>
  </si>
  <si>
    <t xml:space="preserve">GAG/MR 20 - BOX 3 PCS </t>
  </si>
  <si>
    <t xml:space="preserve">Zespół bezpieczeństwa  (BOX 3sztuk) do montażu membranowego naczynia wzbiorczego  </t>
  </si>
  <si>
    <t>10017929</t>
  </si>
  <si>
    <t>SANIFLEX SG 80 EF Expansionsgefäß 3/4</t>
  </si>
  <si>
    <t>Membranowe naczynie do cwu, przyłącze 3/4", objętość 80l</t>
  </si>
  <si>
    <t>10017990</t>
  </si>
  <si>
    <t xml:space="preserve">MAG-H 24 </t>
  </si>
  <si>
    <t xml:space="preserve">Membranowe naczynie wzbiorcze  (instalacje grzewcze) </t>
  </si>
  <si>
    <t>10017994</t>
  </si>
  <si>
    <t xml:space="preserve">MAG-H 100 </t>
  </si>
  <si>
    <t>73101000</t>
  </si>
  <si>
    <t>4051394071905</t>
  </si>
  <si>
    <t>10017997</t>
  </si>
  <si>
    <t xml:space="preserve">MAG-H 250 </t>
  </si>
  <si>
    <t>10017998</t>
  </si>
  <si>
    <t xml:space="preserve">MAG-H 300 </t>
  </si>
  <si>
    <t>8019001149764</t>
  </si>
  <si>
    <t>10017999</t>
  </si>
  <si>
    <t xml:space="preserve">MAG-H 500 </t>
  </si>
  <si>
    <t>73090059</t>
  </si>
  <si>
    <t>10018000</t>
  </si>
  <si>
    <t xml:space="preserve">MAG-H 750 </t>
  </si>
  <si>
    <t>10018001</t>
  </si>
  <si>
    <t xml:space="preserve">MAG-H 1000 </t>
  </si>
  <si>
    <t>10018037</t>
  </si>
  <si>
    <t>F+R123 23mm 0-6bar * G1/8B centre back entry</t>
  </si>
  <si>
    <t>Mini manometr 1/8" aksjalny</t>
  </si>
  <si>
    <t>10018326</t>
  </si>
  <si>
    <t>CAP MS 1" Standard</t>
  </si>
  <si>
    <t xml:space="preserve">Zaślepka z mosziądzu z uszczelką </t>
  </si>
  <si>
    <t>10020397</t>
  </si>
  <si>
    <t>TR 80/300 Abgaskontrollthermometer</t>
  </si>
  <si>
    <t>Termometr kontroli spalin tarcza 80m, czujnik 300mm, bimetaliczny, 0 do 500˚C</t>
  </si>
  <si>
    <t>10020785</t>
  </si>
  <si>
    <t xml:space="preserve">ÜBERSPANNUNGSSCHUTZ SP1 </t>
  </si>
  <si>
    <t>90259000</t>
  </si>
  <si>
    <t>10021114</t>
  </si>
  <si>
    <t>#WFHC-BAS 6Z 24V ANO Elektrischer Regelvertei</t>
  </si>
  <si>
    <t>Modułowa listwa przyłączeniowa</t>
  </si>
  <si>
    <t>10021116</t>
  </si>
  <si>
    <t>#WFHC-EXT 4Z 24V ANO Elektrischer Regelvertei</t>
  </si>
  <si>
    <t>10021131</t>
  </si>
  <si>
    <t xml:space="preserve">WFHT-RF BASIC </t>
  </si>
  <si>
    <t>Radiowy termostat analogowy z pokrętłem 868MHz</t>
  </si>
  <si>
    <t>10021136</t>
  </si>
  <si>
    <t xml:space="preserve">WFHC-RF 4ZONEN 24V 433MH </t>
  </si>
  <si>
    <t xml:space="preserve">Komplet do regulacji 4 stref  ze sterowaniem radiowym. Komplet zawiera: listwa zaciskowa, zegar sterujący, antena </t>
  </si>
  <si>
    <t>10021137</t>
  </si>
  <si>
    <t>WFHC-RF 4Z 24V 868MHz Funk-Regelverteiler Einh</t>
  </si>
  <si>
    <t>10021139</t>
  </si>
  <si>
    <t xml:space="preserve">WFHC-RF 4 ZONEN 230V 868 </t>
  </si>
  <si>
    <t>10021140</t>
  </si>
  <si>
    <t xml:space="preserve">WFHC-RF 6 ZONEN 24V 433 </t>
  </si>
  <si>
    <t>10021142</t>
  </si>
  <si>
    <t xml:space="preserve">WFHC-RF 6ZONEN 230V 433M </t>
  </si>
  <si>
    <t xml:space="preserve">Komplet do regulacji 6 stref  ze sterowaniem radiowym. Komplet zawiera: listwa zaciskowa, zegar sterujący, antena </t>
  </si>
  <si>
    <t>10021156</t>
  </si>
  <si>
    <t xml:space="preserve">SES SOLARERTRAGSSET QN1, </t>
  </si>
  <si>
    <t>90282000</t>
  </si>
  <si>
    <t>10021630</t>
  </si>
  <si>
    <t xml:space="preserve">STELLMOTOR ARA659 24V STEUERUNG 0-1 </t>
  </si>
  <si>
    <t>Napęd 0-10V długość kabla  1m</t>
  </si>
  <si>
    <t>10022148</t>
  </si>
  <si>
    <t>CAP MS 1" Ni Standard</t>
  </si>
  <si>
    <t>Zaślepka z mosziądzu z uszczelką, niklowana</t>
  </si>
  <si>
    <t>10022837</t>
  </si>
  <si>
    <t xml:space="preserve">ES-SET Q 1" MV NI </t>
  </si>
  <si>
    <t>Końcówki rozdzielacza, zawór kulowy, automatyczne dpowietrzenie instalacji, niklowany</t>
  </si>
  <si>
    <t>10022873</t>
  </si>
  <si>
    <t>KHT-SET 1"UM 1"IG 0-60NI</t>
  </si>
  <si>
    <t>Zestaw zaworów kulowych z termometrami NG34,  z nakrętkami i uszczelkami, mosiądz</t>
  </si>
  <si>
    <t>10022885</t>
  </si>
  <si>
    <t>ES-SET 1¼" Ni Standard</t>
  </si>
  <si>
    <t>Końcówki rozdzielacza. Korpus z mosiądzu, niklowany z nakrętkami i uszczelkami</t>
  </si>
  <si>
    <t>10023030</t>
  </si>
  <si>
    <t>Coupling 11/4" nickel pl Kupplung 11/4" vernickel</t>
  </si>
  <si>
    <t>Element do łączenia rozdzielaczy 11/4” niklowany</t>
  </si>
  <si>
    <t>10023117</t>
  </si>
  <si>
    <t>CAP MS 11/4" Ni Standard</t>
  </si>
  <si>
    <t>Zaślepka, końcówka rozdzielacz 11/4"</t>
  </si>
  <si>
    <t>10023124</t>
  </si>
  <si>
    <t>WMZ-WINKEL 90°</t>
  </si>
  <si>
    <t>1" gw × 1" nz</t>
  </si>
  <si>
    <t>10023354</t>
  </si>
  <si>
    <t xml:space="preserve">HKVE2013A-1" 0-4 NI </t>
  </si>
  <si>
    <t xml:space="preserve">Rozszerzanie rozdzielaczy 1" o jeden obieg, zasilanie 0-4l/min, niklowane </t>
  </si>
  <si>
    <t>10023356</t>
  </si>
  <si>
    <t xml:space="preserve">HKVE2010-1" NI </t>
  </si>
  <si>
    <t xml:space="preserve">Rozszerzanie rozdzielaczy  2010 1" o jeden obieg, zasilanie 0-4l/min, niklowane </t>
  </si>
  <si>
    <t>10023474</t>
  </si>
  <si>
    <t xml:space="preserve">HKV-ISO 20XX-50-1" </t>
  </si>
  <si>
    <t>Łupina izolacyjna z EPP do rozdzielacza z 6 obiegami, rozstaw 50mm</t>
  </si>
  <si>
    <t>10025900</t>
  </si>
  <si>
    <t xml:space="preserve">COLLETTORE DISTRIBUZIONE 2 GRUPPI </t>
  </si>
  <si>
    <t>Rozdzielacz do grup pompowych DN25/32, 2 obiegi</t>
  </si>
  <si>
    <t>10025901</t>
  </si>
  <si>
    <t xml:space="preserve">COLLETTORE DISTRIBUZIONE 3 GRUPPI </t>
  </si>
  <si>
    <t>Rozdzielacz do grup pompowych DN25/32, 3 obiegi</t>
  </si>
  <si>
    <t>10025907</t>
  </si>
  <si>
    <t xml:space="preserve">HKV2013A-50-1" 0-4 MS02 </t>
  </si>
  <si>
    <t>Rozdzielacz mosiądz, zasilanie góra 0-4l/min , powrót dół M 30x1,5</t>
  </si>
  <si>
    <t>10025908</t>
  </si>
  <si>
    <t xml:space="preserve">HKV2013A-50-1" 0-4 MS03 </t>
  </si>
  <si>
    <t>Rozdzielacz mosiądz, zasilanie góra 0-4l/min , powrót dół M 30x1,6</t>
  </si>
  <si>
    <t>10025909</t>
  </si>
  <si>
    <t xml:space="preserve">HKV2013A-50-1" 0-4 MS04 </t>
  </si>
  <si>
    <t>Rozdzielacz mosiądz, zasilanie góra 0-4l/min , powrót dół M 30x1,7</t>
  </si>
  <si>
    <t>10025910</t>
  </si>
  <si>
    <t xml:space="preserve">HKV2013A-50-1" 0-4 MS05 </t>
  </si>
  <si>
    <t>Rozdzielacz mosiądz, zasilanie góra 0-4l/min , powrót dół M 30x1,8</t>
  </si>
  <si>
    <t>10025911</t>
  </si>
  <si>
    <t xml:space="preserve">HKV2013A-50-1" 0-4 MS06 </t>
  </si>
  <si>
    <t>Rozdzielacz mosiądz, zasilanie góra 0-4l/min , powrót dół M 30x1,9</t>
  </si>
  <si>
    <t>10025912</t>
  </si>
  <si>
    <t xml:space="preserve">HKV2013A-50-1" 0-4 MS07 </t>
  </si>
  <si>
    <t>Rozdzielacz mosiądz, zasilanie góra 0-4l/min , powrót dół M 30x1,10</t>
  </si>
  <si>
    <t>10025913</t>
  </si>
  <si>
    <t xml:space="preserve">HKV2013A-50-1" 0-4 MS08 </t>
  </si>
  <si>
    <t>Rozdzielacz mosiądz, zasilanie góra 0-4l/min , powrót dół M 30x1,11</t>
  </si>
  <si>
    <t>10025914</t>
  </si>
  <si>
    <t xml:space="preserve">HKV2013A-50-1" 0-4 MS09 </t>
  </si>
  <si>
    <t>Rozdzielacz mosiądz, zasilanie góra 0-4l/min , powrót dół M 30x1,12</t>
  </si>
  <si>
    <t>10025915</t>
  </si>
  <si>
    <t xml:space="preserve">HKV2013A-50-1" 0-4 MS10 </t>
  </si>
  <si>
    <t>Rozdzielacz mosiądz, zasilanie góra 0-4l/min , powrót dół M 30x1,13</t>
  </si>
  <si>
    <t>10025916</t>
  </si>
  <si>
    <t xml:space="preserve">HKV2013A-50-1" 0-4 MS11 </t>
  </si>
  <si>
    <t>Rozdzielacz mosiądz, zasilanie góra 0-4l/min , powrót dół M 30x1,14</t>
  </si>
  <si>
    <t>10025917</t>
  </si>
  <si>
    <t xml:space="preserve">HKV2013A-50-1" 0-4 MS12 </t>
  </si>
  <si>
    <t>Rozdzielacz mosiądz, zasilanie góra 0-4l/min , powrót dół M 30x1,15</t>
  </si>
  <si>
    <t>4051394033347</t>
  </si>
  <si>
    <t>10026263</t>
  </si>
  <si>
    <t xml:space="preserve">PASM25 6,3 YONPARA25/6 </t>
  </si>
  <si>
    <t>Grupa pompowa z mieszaczem, napędem i pompą</t>
  </si>
  <si>
    <t>10026264</t>
  </si>
  <si>
    <t xml:space="preserve">PAS25 ALPHA2L25-60 </t>
  </si>
  <si>
    <t xml:space="preserve">Grupa pompowa DN25 bez mieszacza z pompą </t>
  </si>
  <si>
    <t>10026265</t>
  </si>
  <si>
    <t xml:space="preserve">PAS25 YONPARA25/6 </t>
  </si>
  <si>
    <t>10026266</t>
  </si>
  <si>
    <t xml:space="preserve">PASM25 6,3 ALPHA2L25-60 </t>
  </si>
  <si>
    <t>10026286</t>
  </si>
  <si>
    <t>FRG3015F 20-70 YonPARA/6 Standard</t>
  </si>
  <si>
    <t>Stałotemperaturowa grupa mieszająca  do 14KW,  20-70˚C</t>
  </si>
  <si>
    <t>10026287</t>
  </si>
  <si>
    <t xml:space="preserve">FRG3005F 20-70 YONPARA/6 </t>
  </si>
  <si>
    <t>Stałotemperaturowa grupa mieszająca  do 5KW (3-4 obiegi grzewcze) 20-70˚C, zmontowana fabrycznie</t>
  </si>
  <si>
    <t>10026289</t>
  </si>
  <si>
    <t>ISOTHERM CLASSE A NEW P/N 10084162</t>
  </si>
  <si>
    <t>Mieszaczowa grupa pompowa do 15KW, możliwy montaż prawo i lewnostronnie, rozstaw 210(212)mm 1"</t>
  </si>
  <si>
    <t>4051394046897</t>
  </si>
  <si>
    <t>10026341</t>
  </si>
  <si>
    <t xml:space="preserve">KLS8180 YONPARA25/6 </t>
  </si>
  <si>
    <t>Grupa pompwa do kotłów na paliwo stałe, do  50KW, z łupiną izolacyjną</t>
  </si>
  <si>
    <t>10026343</t>
  </si>
  <si>
    <t xml:space="preserve">FLOW BOX GRUPPO CONTROLLO </t>
  </si>
  <si>
    <t>4051394049089</t>
  </si>
  <si>
    <t>10026388</t>
  </si>
  <si>
    <t xml:space="preserve">STAFFE DI SUPPORTO </t>
  </si>
  <si>
    <t xml:space="preserve">Uchwyt do montażu na ścianie rozdzielaczy grup pompowych VB20/VB32 </t>
  </si>
  <si>
    <t>10026389</t>
  </si>
  <si>
    <t xml:space="preserve">FWR25 20-50 YONPARA15/6 </t>
  </si>
  <si>
    <t>Stałotemperaturowa grupa mieszająca  do 10KW 20-50˚C do samodzielnego zmontowania</t>
  </si>
  <si>
    <t>10026435</t>
  </si>
  <si>
    <t>GRUPPO RILANCIO PREMONTATO DN 1</t>
  </si>
  <si>
    <t>HKM8180 18 StrPARA30/8</t>
  </si>
  <si>
    <t>10026437</t>
  </si>
  <si>
    <t>HK32  Wili Stratos 30/1-8</t>
  </si>
  <si>
    <t>10026439</t>
  </si>
  <si>
    <t xml:space="preserve">ISOTHERM 45-60 ALPHA2L </t>
  </si>
  <si>
    <t>10026450</t>
  </si>
  <si>
    <t xml:space="preserve">GRUPPO DI POMPAGGIO NO POMPA DN25 </t>
  </si>
  <si>
    <t>Grupa pompowa DN25 bez mieszacza i bez pompy</t>
  </si>
  <si>
    <t>10026451</t>
  </si>
  <si>
    <t xml:space="preserve">GRUPPO DI POMP. E MIX NO POMPA DN25 </t>
  </si>
  <si>
    <t>Grupa pompowa z mieszaczem bez pompy</t>
  </si>
  <si>
    <t>10026497</t>
  </si>
  <si>
    <t>HKM32</t>
  </si>
  <si>
    <t>Wilo Yonos PARA 30/7</t>
  </si>
  <si>
    <t>10026499</t>
  </si>
  <si>
    <t>HK 8180 SENZA MISCELAZIONE</t>
  </si>
  <si>
    <t>HK25                      Wilo Yonos PARA 25/7</t>
  </si>
  <si>
    <t>4051394054649</t>
  </si>
  <si>
    <t>10026500</t>
  </si>
  <si>
    <t>HKM25</t>
  </si>
  <si>
    <t>Wilo Para SC 25/6-180</t>
  </si>
  <si>
    <t>10026523</t>
  </si>
  <si>
    <t xml:space="preserve">HK40 STRPARA 40/8 </t>
  </si>
  <si>
    <t xml:space="preserve">Grupa pompowa DN40 bez mieszacza z pompą </t>
  </si>
  <si>
    <t>10026524</t>
  </si>
  <si>
    <t xml:space="preserve">HK50 STRPARA 50/9 </t>
  </si>
  <si>
    <t xml:space="preserve">Grupa pompowa DN50 bez mieszacza z pompą </t>
  </si>
  <si>
    <t>10026525</t>
  </si>
  <si>
    <t xml:space="preserve">HKM40 STRPARA 40/8 </t>
  </si>
  <si>
    <t>Grupa pompowa z mieszaczem i z pompą</t>
  </si>
  <si>
    <t>10026526</t>
  </si>
  <si>
    <t xml:space="preserve">HKM50 STRPARA 50/9 </t>
  </si>
  <si>
    <t>10026633</t>
  </si>
  <si>
    <t xml:space="preserve">PASM25 6,3 NOERP </t>
  </si>
  <si>
    <t>Grupa pompowa z mieszaczem i zwykłą pompą obiegową  Wilo RS 25/6,</t>
  </si>
  <si>
    <t>10026634</t>
  </si>
  <si>
    <t xml:space="preserve">PAS25 NOERP </t>
  </si>
  <si>
    <t>Grupa pompowa bez mieszacza z pompą DN25 ze zwykłą pompą obiegową WILO RS25/6-3</t>
  </si>
  <si>
    <t>10026635</t>
  </si>
  <si>
    <t xml:space="preserve">PAS25-KH W/O PUMP </t>
  </si>
  <si>
    <t xml:space="preserve">Grupa pompowa DN25 bez mieszacza i bez pompy, z dodatkowym zaworem pompowym </t>
  </si>
  <si>
    <t>10026636</t>
  </si>
  <si>
    <t xml:space="preserve">PASM25 6,3 W/O STM NOERP </t>
  </si>
  <si>
    <t>Grupa pompowa z mieszaczem  bez napędu i zwykłą pompą obiegową  Wilo RS 25/6,</t>
  </si>
  <si>
    <t>10026637</t>
  </si>
  <si>
    <t xml:space="preserve">PAS25-KH NOERP </t>
  </si>
  <si>
    <t>Grupa pompowa bez mieszacza z zwykłą pompą obiegową Wilo RS 25/6 i dodatkowymi zaworami kulowymi</t>
  </si>
  <si>
    <t>10026672</t>
  </si>
  <si>
    <t xml:space="preserve">COLLETTORE PER 4 GRUPPI DN25 E DN32 </t>
  </si>
  <si>
    <t>Rozdzielacz do grup pompowych DN25/32, 4 obiegi</t>
  </si>
  <si>
    <t>10026721</t>
  </si>
  <si>
    <t xml:space="preserve">FWR25 20-50 ALPHA2L15-60 </t>
  </si>
  <si>
    <t>10026869</t>
  </si>
  <si>
    <t xml:space="preserve">ISOTHERM 45-60 YONPARA/6 </t>
  </si>
  <si>
    <t>10026871</t>
  </si>
  <si>
    <t xml:space="preserve">HK40 MAGNA3 40-100F </t>
  </si>
  <si>
    <t>10026872</t>
  </si>
  <si>
    <t xml:space="preserve">HK50 MAGNA3 50-100F </t>
  </si>
  <si>
    <t>10026873</t>
  </si>
  <si>
    <t xml:space="preserve">HKM40 MAGNA3 40-100F </t>
  </si>
  <si>
    <t>4051394103897</t>
  </si>
  <si>
    <t>10026874</t>
  </si>
  <si>
    <t xml:space="preserve">HKM50 MAGNA3 50-100F </t>
  </si>
  <si>
    <t>10026879</t>
  </si>
  <si>
    <t xml:space="preserve">PAS32 YONPARA30/6 </t>
  </si>
  <si>
    <t xml:space="preserve">Grupa pompowa DN32 bez mieszacza z pompą </t>
  </si>
  <si>
    <t>10026880</t>
  </si>
  <si>
    <t xml:space="preserve">PAS32 ALPHA2L32-60 </t>
  </si>
  <si>
    <t>4051394103972</t>
  </si>
  <si>
    <t>10026881</t>
  </si>
  <si>
    <t xml:space="preserve">GRUPPO DI POMPAGGIO NO POMPA DN32 </t>
  </si>
  <si>
    <t>Grupa pompowa DN32 bez mieszacza i bez pompy</t>
  </si>
  <si>
    <t>10026882</t>
  </si>
  <si>
    <t xml:space="preserve">PASM32 18 ALPHA2L32-60 </t>
  </si>
  <si>
    <t>10026883</t>
  </si>
  <si>
    <t xml:space="preserve">GRUPPO DI POMP. E MIX NO POMPA DN32 </t>
  </si>
  <si>
    <t>10026884</t>
  </si>
  <si>
    <t xml:space="preserve">PASM32 18 YONPARA30/6 </t>
  </si>
  <si>
    <t>10026929</t>
  </si>
  <si>
    <t>Isolierung VB 5- fach</t>
  </si>
  <si>
    <t>10026931</t>
  </si>
  <si>
    <t xml:space="preserve">COLLETTORE PER 5 GRUPPI DN25 E DN32 </t>
  </si>
  <si>
    <t>Rozdzielacz do grup pompowych DN25/32, 5 obiegów</t>
  </si>
  <si>
    <t>10027095</t>
  </si>
  <si>
    <t xml:space="preserve">FLOW BOX ACS ISTANTANEA 19 L/MIN </t>
  </si>
  <si>
    <t xml:space="preserve">Wymiennikowy modułowy  podgrzewacz cwu,  19 l/min   </t>
  </si>
  <si>
    <t>4051394106362</t>
  </si>
  <si>
    <t>10027096</t>
  </si>
  <si>
    <t xml:space="preserve">FLOW BOX ACS ISTANTANEA 25 L/MIN </t>
  </si>
  <si>
    <t>Wymiennikowy modułowy  podgrzewacz cwu, 25 l/min</t>
  </si>
  <si>
    <t>4051394106386</t>
  </si>
  <si>
    <t>10027097</t>
  </si>
  <si>
    <t xml:space="preserve">FLOW BOX ACS ISTANTANEA 35 L/MIN </t>
  </si>
  <si>
    <t>Wymiennikowy modułowy  podgrzewacz cwu, 35 l/min</t>
  </si>
  <si>
    <t>4051394106409</t>
  </si>
  <si>
    <t>10027273</t>
  </si>
  <si>
    <t>ISOTHERM 45-60 w/o pump</t>
  </si>
  <si>
    <t>Mieszaczowa grupa pompowa do 15KW, możliwy montaż prawo i lewnostronnie, rozstaw 210(212)mm 1", bez pompy</t>
  </si>
  <si>
    <t>10027279</t>
  </si>
  <si>
    <t>HK25 Grundfoss Alpha 2.1 25-40-180</t>
  </si>
  <si>
    <t>10027285</t>
  </si>
  <si>
    <t>HKM25 6,3 Alpha2.1/4</t>
  </si>
  <si>
    <t>Grundfos Alpha 2.1 25-40-180</t>
  </si>
  <si>
    <t>10027287</t>
  </si>
  <si>
    <t>HKM32 18 Alpha2.1/6</t>
  </si>
  <si>
    <t>Grundfos Alpha 2.1 32-60-180</t>
  </si>
  <si>
    <t>10027304</t>
  </si>
  <si>
    <t xml:space="preserve">FBC-HC 8180 8,0 YON PARA 25/7 </t>
  </si>
  <si>
    <t>Grupa pompowa DN 25 z pompą  Wilo Yonos PARA 25/6, Kvs 6.3, Kvs 6. i  z regulatorem, sterowenia pogodowe obiegiem grzewczym</t>
  </si>
  <si>
    <t>4051394109653</t>
  </si>
  <si>
    <t>10027335</t>
  </si>
  <si>
    <t xml:space="preserve">HKF 8180 FLOWBOX A PUNTO FISSO </t>
  </si>
  <si>
    <t>Grupa pompowa DN25,  z mieszazcem termostatycznym 20-43˚C, kvs=3,8, z pompą</t>
  </si>
  <si>
    <t>10027549</t>
  </si>
  <si>
    <t xml:space="preserve">WT-BOX 8180 </t>
  </si>
  <si>
    <t>Zestaw z wymiennikiem ze stali nierdzewnej i z grupą bezpieczeństwa, w izolacji PP</t>
  </si>
  <si>
    <t>84195080</t>
  </si>
  <si>
    <t>4051394126919</t>
  </si>
  <si>
    <t>10027564</t>
  </si>
  <si>
    <t xml:space="preserve">HKF8180 ALPHA2L 25-60 </t>
  </si>
  <si>
    <t>4051394112950</t>
  </si>
  <si>
    <t>10027576</t>
  </si>
  <si>
    <t xml:space="preserve">WILO YONOS PARA ST 25/7,5 2-16L/MIN </t>
  </si>
  <si>
    <t>Solarna grupa pompowa z separatorem powietrza, pompa 182</t>
  </si>
  <si>
    <t>4051394113179</t>
  </si>
  <si>
    <t>10027650</t>
  </si>
  <si>
    <t xml:space="preserve">GRUPPO DI POM.E MIX. NO POMPA DN50 </t>
  </si>
  <si>
    <t>Grupa pompowa z mieszaczem, bez pompy</t>
  </si>
  <si>
    <t>10027651</t>
  </si>
  <si>
    <t xml:space="preserve">GRUPPO DI POMPAGGIO NO POMPA DN40 </t>
  </si>
  <si>
    <t>Grupa pompowa DN40 bez mieszacza i bez pompy</t>
  </si>
  <si>
    <t>10027652</t>
  </si>
  <si>
    <t xml:space="preserve">GRUPPO DI POMPAGGIO NO POMPA DN50 </t>
  </si>
  <si>
    <t>Grupa pompowa DN50 bez mieszacza i bez pompy</t>
  </si>
  <si>
    <t>10027653</t>
  </si>
  <si>
    <t xml:space="preserve">GRUPPO DI POM.E MIX. NO POMPA DN40 </t>
  </si>
  <si>
    <t>10027670</t>
  </si>
  <si>
    <t xml:space="preserve">VS18 MAG-SOLAR RAL9010 </t>
  </si>
  <si>
    <t xml:space="preserve">Solarne naczynie wzbiorcze PN10 </t>
  </si>
  <si>
    <t>84798997</t>
  </si>
  <si>
    <t>10027671</t>
  </si>
  <si>
    <t xml:space="preserve">VS200 MAG-SOLAR RAL9010 </t>
  </si>
  <si>
    <t>10027672</t>
  </si>
  <si>
    <t xml:space="preserve">VS100 MAG-SOLAR RAL9010 </t>
  </si>
  <si>
    <t>10027673</t>
  </si>
  <si>
    <t xml:space="preserve">VS80 MAG-SOLAR RAL9010 </t>
  </si>
  <si>
    <t>10027674</t>
  </si>
  <si>
    <t xml:space="preserve">VS60 MAG-SOLAR RAL9010 </t>
  </si>
  <si>
    <t>4051394114459</t>
  </si>
  <si>
    <t>10027675</t>
  </si>
  <si>
    <t xml:space="preserve">VS35 MAG-SOLAR RAL9010 </t>
  </si>
  <si>
    <t>10027676</t>
  </si>
  <si>
    <t xml:space="preserve">VS24 MAG-SOLAR RAL9010 </t>
  </si>
  <si>
    <t>4051394114497</t>
  </si>
  <si>
    <t>10027677</t>
  </si>
  <si>
    <t xml:space="preserve">VS8 MAG-SOLAR RAL9010 </t>
  </si>
  <si>
    <t>10027678</t>
  </si>
  <si>
    <t xml:space="preserve">VS12 MAG-SOLAR RAL9010 </t>
  </si>
  <si>
    <t>10027690</t>
  </si>
  <si>
    <t xml:space="preserve">Stellantrieb NR230 Spare Part  </t>
  </si>
  <si>
    <t xml:space="preserve"> LINEG schwarz z kablem  2m do grup sprzed 2017</t>
  </si>
  <si>
    <t>10027902</t>
  </si>
  <si>
    <t xml:space="preserve">FLOW BOX KLS SENZA POMPA </t>
  </si>
  <si>
    <t>Grupa pompwa do kotłów na paliwo stałe do 50KW, bez pompy,  z łupiną izolacyjną</t>
  </si>
  <si>
    <t>10028106</t>
  </si>
  <si>
    <t xml:space="preserve">WATTMIX 2P YONPARA15/6 </t>
  </si>
  <si>
    <t>Zestaw pompowy do podłączenia kotła, obieg mieszaczowy i obieg grzejnikowy, w łupinie izolacyjnej EPP, z dwoma pompami, bez regulatora</t>
  </si>
  <si>
    <t>10028149</t>
  </si>
  <si>
    <t xml:space="preserve">	ES-SET KFE90 1" Ni</t>
  </si>
  <si>
    <t>Końcówki rozdzielacza odpowietrzająco - spustowe 1”</t>
  </si>
  <si>
    <t>10028232</t>
  </si>
  <si>
    <t xml:space="preserve">FBC-HC 8180 6,3 ALPHA2L 2560 </t>
  </si>
  <si>
    <t>Grupa pompowa DN 25 z pompą  Grundfos ALPHA2L 25-60, Kvs 6. i  z regulatorem, sterowenia pogodowe obiegiem grzewczym</t>
  </si>
  <si>
    <t>4051394119621</t>
  </si>
  <si>
    <t>10028597</t>
  </si>
  <si>
    <t>BALL VALVE 1" UN X 1"F, M10X1, NICK EL</t>
  </si>
  <si>
    <t>Zestaw zaworów kulowych niklowanych pakowane po 10sztuk</t>
  </si>
  <si>
    <t>10028598</t>
  </si>
  <si>
    <t>WMZ2029-V2</t>
  </si>
  <si>
    <t>Zawór Ultramix FNC 11/4" do 175l/min</t>
  </si>
  <si>
    <t>10028890</t>
  </si>
  <si>
    <t xml:space="preserve">KLE-M DN25 M60 YP25/6 </t>
  </si>
  <si>
    <t>Grupa pompowa do instalacji kotłów na paliwo stałe</t>
  </si>
  <si>
    <t>10028936</t>
  </si>
  <si>
    <t xml:space="preserve">ISOTHERM 30-50° WITHOUT PUMP </t>
  </si>
  <si>
    <t>Mieszaczowa grupa pompowa do 15KW, możliwy montaż prawo i lewnostronnie, rozstaw 210(212)mm 1" bez pompy (130mm)</t>
  </si>
  <si>
    <t>10029002</t>
  </si>
  <si>
    <t xml:space="preserve">HKVT34 VA02 </t>
  </si>
  <si>
    <t>Rozdzielacz, stal, zasilanie dół 0-4 lmin, powrót góra, z zaworami kulowymi i spustem</t>
  </si>
  <si>
    <t>10029003</t>
  </si>
  <si>
    <t xml:space="preserve">HKVT34 VA03 </t>
  </si>
  <si>
    <t>10029004</t>
  </si>
  <si>
    <t xml:space="preserve">HKVT34 VA04 </t>
  </si>
  <si>
    <t>10029005</t>
  </si>
  <si>
    <t xml:space="preserve">HKVT34 VA05 </t>
  </si>
  <si>
    <t>10029006</t>
  </si>
  <si>
    <t xml:space="preserve">HKVT34 VA06 </t>
  </si>
  <si>
    <t>10029007</t>
  </si>
  <si>
    <t xml:space="preserve">HKVT34 VA07 </t>
  </si>
  <si>
    <t>10029008</t>
  </si>
  <si>
    <t xml:space="preserve">HKVT34 VA08 </t>
  </si>
  <si>
    <t>4051394008994</t>
  </si>
  <si>
    <t>10029009</t>
  </si>
  <si>
    <t xml:space="preserve">HKVT34 VA09 </t>
  </si>
  <si>
    <t>10029010</t>
  </si>
  <si>
    <t xml:space="preserve">HKVT34 VA10 </t>
  </si>
  <si>
    <t>10029011</t>
  </si>
  <si>
    <t xml:space="preserve">HKVT34 VA11 </t>
  </si>
  <si>
    <t>10029012</t>
  </si>
  <si>
    <t xml:space="preserve">HKVT34 VA12 </t>
  </si>
  <si>
    <t>10029118</t>
  </si>
  <si>
    <t xml:space="preserve">FRIWA8023CEC YP15/7,5PWM </t>
  </si>
  <si>
    <t>Wymiennikowy modułowy  podgrzewacz cwu 25 l/min   przy 45˚C</t>
  </si>
  <si>
    <t>10029119</t>
  </si>
  <si>
    <t xml:space="preserve">FRIWA8024CEC YP15/7,5PWM </t>
  </si>
  <si>
    <t>Wymiennikowy modułowy  podgrzewacz cwu, 35 l/min   przy 45˚C</t>
  </si>
  <si>
    <t>10029160</t>
  </si>
  <si>
    <t>BALL VALVE 1" UN X 3/4"F, M10X1, NI CKEL</t>
  </si>
  <si>
    <t>Zestaw zaworów kulowych, mosiądz, z nakretkami i uszzcelkami,  z tuleją pod czujnik temperatury ciepłomierza M10x1</t>
  </si>
  <si>
    <t>10029224</t>
  </si>
  <si>
    <t>REGLERBLOCK KPL. Control completed</t>
  </si>
  <si>
    <t>10029357</t>
  </si>
  <si>
    <t xml:space="preserve">WATTMIX 1P YONPARA15/6 </t>
  </si>
  <si>
    <t>Zestaw pompowy do podłączenia kotła, obieg mieszaczowy i obieg grzejnikowy, w łupinie izolacyjnej EPP, z jedną pompą  bez regulatora</t>
  </si>
  <si>
    <t>4051394018207</t>
  </si>
  <si>
    <t>10029500</t>
  </si>
  <si>
    <t>Rohr 1½"Bix1½"Bi L=267,5 gelbchromatiert</t>
  </si>
  <si>
    <t>10029687</t>
  </si>
  <si>
    <t xml:space="preserve">WILO YONOS PARA ST 25/7,5 4-36L/MIN </t>
  </si>
  <si>
    <t>Solarna grupa pompowa z separatorem powietrza, pompa 183</t>
  </si>
  <si>
    <t>4051394022600</t>
  </si>
  <si>
    <t>10029957</t>
  </si>
  <si>
    <t>HKV2013AF-50-1" 0-4 VA02 Standard VL oben ESKFE90</t>
  </si>
  <si>
    <t>Rozdzielacz, stal, zasilanie góra 0-4l/min,w zestawie spust/odpowietrzenie</t>
  </si>
  <si>
    <t>10029958</t>
  </si>
  <si>
    <t>HKV2013AF-50-1" 0-4 VA03 Standard VL oben ESKFE90</t>
  </si>
  <si>
    <t>10029959</t>
  </si>
  <si>
    <t>HKV2013AF-50-1" 0-4 VA04 Standard VL oben ESKFE90</t>
  </si>
  <si>
    <t>10029960</t>
  </si>
  <si>
    <t>HKV2013AF-50-1" 0-4 VA05 Standard VL oben ESKFE90</t>
  </si>
  <si>
    <t>10029961</t>
  </si>
  <si>
    <t>HKV2013AF-50-1" 0-4 VA06 Standard VL oben ESKFE90</t>
  </si>
  <si>
    <t>10029962</t>
  </si>
  <si>
    <t>HKV2013AF-50-1" 0-4 VA07 Standard VL oben ESKFE90</t>
  </si>
  <si>
    <t>10029963</t>
  </si>
  <si>
    <t>HKV2013AF-50-1" 0-4 VA08 Standard VL oben ESKFE90</t>
  </si>
  <si>
    <t>10029964</t>
  </si>
  <si>
    <t>HKV2013AF-50-1" 0-4 VA09 Standard VL oben ESKFE90</t>
  </si>
  <si>
    <t>10029965</t>
  </si>
  <si>
    <t>HKV2013AF-50-1" 0-4 VA10 Standard VL oben ESKFE90</t>
  </si>
  <si>
    <t>10029966</t>
  </si>
  <si>
    <t>HKV2013AF-50-1" 0-4 VA11 Standard VL oben ESKFE90</t>
  </si>
  <si>
    <t>10029967</t>
  </si>
  <si>
    <t>HKV2013AF-50-1" 0-4 VA12 Standard VL oben ESKFE90</t>
  </si>
  <si>
    <t>10030720</t>
  </si>
  <si>
    <t xml:space="preserve">FBS 8010-E 2-16 L/MIN GRUNDFOS UPM </t>
  </si>
  <si>
    <t xml:space="preserve">Solarna grupa pompowa, pompa 130mm, z separatorem powietrza </t>
  </si>
  <si>
    <t>10035581</t>
  </si>
  <si>
    <t xml:space="preserve">FBS 8010-CE-PLUS 216 L/MIN GRUNDFOS </t>
  </si>
  <si>
    <t>Solarna grupa pompowa, pompa 130mm, z separatorem powietrza i sterownikiem solarnym</t>
  </si>
  <si>
    <t>4051394036188</t>
  </si>
  <si>
    <t>10035742</t>
  </si>
  <si>
    <t xml:space="preserve">FBS 8010-E 0,5-6 L/MIN GRUNDFOS </t>
  </si>
  <si>
    <t>10036019</t>
  </si>
  <si>
    <t xml:space="preserve">FBS 8010-E 4-36 L/MIN GRUNDFOS UPM </t>
  </si>
  <si>
    <t>10036099</t>
  </si>
  <si>
    <t xml:space="preserve">FBS 8010-CE-PLUS 4-36 L/MIN GRUNDF </t>
  </si>
  <si>
    <t>10036101</t>
  </si>
  <si>
    <t xml:space="preserve">FBS 8010-S 2-16 L/MIN GRUNDFOS UPM </t>
  </si>
  <si>
    <t>Solarna grupa pompowa, jednopionowa, pompa 130mm</t>
  </si>
  <si>
    <t>10036102</t>
  </si>
  <si>
    <t xml:space="preserve">WILO YONOS PARA ST 15/7 </t>
  </si>
  <si>
    <t>4051394132361</t>
  </si>
  <si>
    <t>10036103</t>
  </si>
  <si>
    <t xml:space="preserve">FBS 8010-S 4-36 L/MIN GRUNDFOS UPM </t>
  </si>
  <si>
    <t>10036924</t>
  </si>
  <si>
    <t>BT-WR02-RF HC Heat+Cool  (P06402)</t>
  </si>
  <si>
    <t>Standard BT02 WATTS</t>
  </si>
  <si>
    <t>10036998</t>
  </si>
  <si>
    <t xml:space="preserve">WATTMIX 1P W/O PUMP </t>
  </si>
  <si>
    <t>Zestaw pompowy do podłączenia kotła, obieg mieszaczowy i obieg grzejnikowy, w łupinie izolacyjnej EPP, bez regulatora i bez pomp</t>
  </si>
  <si>
    <t>10037015</t>
  </si>
  <si>
    <t xml:space="preserve">GRUNDFOS UPM3 SOLAR 25-75 2-4L/MIN </t>
  </si>
  <si>
    <t>Solarna grupa pompowa z separatorem powietrza, pompa 181</t>
  </si>
  <si>
    <t>4051394039585</t>
  </si>
  <si>
    <t>10037100</t>
  </si>
  <si>
    <t xml:space="preserve">GRUNDFOS UPM3 SOLAR 25-75 4-36L/MIN </t>
  </si>
  <si>
    <t>Solarna grupa pompowa, jednopionowa, pompa 180mm</t>
  </si>
  <si>
    <t>84137030</t>
  </si>
  <si>
    <t>10037106</t>
  </si>
  <si>
    <t>10037107</t>
  </si>
  <si>
    <t>10045872</t>
  </si>
  <si>
    <t>GRUNDFOS PML SOLAR 25-145 14-42,5L/ MIN</t>
  </si>
  <si>
    <t>Solarna grupa pompowa z separatorem powietrza, pompa 180</t>
  </si>
  <si>
    <t>10050657</t>
  </si>
  <si>
    <t xml:space="preserve">KHT-SET ECK 1"UM 1"IG Ni Ball Valve </t>
  </si>
  <si>
    <t>Zestaw zaworów kulowych</t>
  </si>
  <si>
    <t>4051394121846</t>
  </si>
  <si>
    <t>10050660</t>
  </si>
  <si>
    <t xml:space="preserve">PASM25 W/O PUMP, W/O MOTOR </t>
  </si>
  <si>
    <t>Grupa pompowa z mieszaczem bez napędu i bez pompy</t>
  </si>
  <si>
    <t>10051220</t>
  </si>
  <si>
    <t>HK25-S w/o pump Standard Watts</t>
  </si>
  <si>
    <t>Grupa pompowa bez pompy</t>
  </si>
  <si>
    <t>10051730</t>
  </si>
  <si>
    <t>HKV2013A-50-1¼" 0-4 VA02 Standard ECO</t>
  </si>
  <si>
    <t>Rozdzielacz 11/4" stal, zasilanie 0-4l/min góra, powrót dół</t>
  </si>
  <si>
    <t>10051731</t>
  </si>
  <si>
    <t>HKV2013A-50-1¼" 0-4 VA03 Standard ECO</t>
  </si>
  <si>
    <t>10051732</t>
  </si>
  <si>
    <t>HKV2013A-50-1¼" 0-4 VA04 Standard ECO</t>
  </si>
  <si>
    <t>10051733</t>
  </si>
  <si>
    <t>HKV2013A-50-1¼" 0-4 VA05 Standard ECO</t>
  </si>
  <si>
    <t>10051734</t>
  </si>
  <si>
    <t>HKV2013A-50-1¼" 0-4 VA06 Standard ECO</t>
  </si>
  <si>
    <t>10051735</t>
  </si>
  <si>
    <t>HKV2013A-50-1¼" 0-4 VA07 Standard ECO</t>
  </si>
  <si>
    <t>10051736</t>
  </si>
  <si>
    <t>HKV2013A-50-1¼" 0-4 VA08 Standard ECO</t>
  </si>
  <si>
    <t>10051737</t>
  </si>
  <si>
    <t>HKV2013A-50-1¼" 0-4 VA09 Standard ECO</t>
  </si>
  <si>
    <t>10051738</t>
  </si>
  <si>
    <t>HKV2013A-50-1¼" 0-4 VA10 Standard ECO</t>
  </si>
  <si>
    <t>10051739</t>
  </si>
  <si>
    <t>HKV2013A-50-1¼" 0-4 VA11 Standard ECO</t>
  </si>
  <si>
    <t>10051740</t>
  </si>
  <si>
    <t>HKV2013A-50-1¼" 0-4 VA12 Standard ECO</t>
  </si>
  <si>
    <t>10052040</t>
  </si>
  <si>
    <t>CAR-TX90 TX137 30-70°C(spare cartridge)</t>
  </si>
  <si>
    <t>10052041</t>
  </si>
  <si>
    <t>CAR-TX90 TX237 30-70°C(spare cartridge)</t>
  </si>
  <si>
    <t>10052042</t>
  </si>
  <si>
    <t>CAR-TX90 TX337 30-70°C(spare cartridge)</t>
  </si>
  <si>
    <t>10052044</t>
  </si>
  <si>
    <t>CAR-TX90 TX437 30-70°C(spare cartridge)</t>
  </si>
  <si>
    <t>10070000</t>
  </si>
  <si>
    <t xml:space="preserve">HKV2013AF-50-1" 0-4 VA02 </t>
  </si>
  <si>
    <t xml:space="preserve">Rozdzielacz stal, zasilanie góra 0-4l/min, powrót dół </t>
  </si>
  <si>
    <t>10070001</t>
  </si>
  <si>
    <t xml:space="preserve">HKV2013AF-50-1" 0-4 VA03 </t>
  </si>
  <si>
    <t>10070002</t>
  </si>
  <si>
    <t xml:space="preserve">HKV2013AF-50-1" 0-4 VA04 </t>
  </si>
  <si>
    <t>10070003</t>
  </si>
  <si>
    <t xml:space="preserve">HKV2013AF-50-1" 0-4 VA05 Manifold S </t>
  </si>
  <si>
    <t>10070004</t>
  </si>
  <si>
    <t xml:space="preserve">HKV2013A-50-1" 0-4 VA06 </t>
  </si>
  <si>
    <t>10070005</t>
  </si>
  <si>
    <t xml:space="preserve">HKV2013AF-50-1" 0-4 VA07 Manifold S </t>
  </si>
  <si>
    <t>10070006</t>
  </si>
  <si>
    <t xml:space="preserve">HKV2013AF-50-1" 0-4 VA08 Manifold S </t>
  </si>
  <si>
    <t>10070007</t>
  </si>
  <si>
    <t xml:space="preserve">HKV2013AF-50-1" 0-4 VA09 Manifold S </t>
  </si>
  <si>
    <t>10070008</t>
  </si>
  <si>
    <t xml:space="preserve">HKV2013AF-50-1" 0-4 VA10 Manifold S </t>
  </si>
  <si>
    <t>10070009</t>
  </si>
  <si>
    <t xml:space="preserve">HKV2013AF-50-1" 0-4 VA11 Manifold S </t>
  </si>
  <si>
    <t>10070010</t>
  </si>
  <si>
    <t xml:space="preserve">HKV2013AF-50-1" 0-4 VA12 Manifold S </t>
  </si>
  <si>
    <t>10070249</t>
  </si>
  <si>
    <t xml:space="preserve">HKV2013A-50-1" 0-4 VA02 </t>
  </si>
  <si>
    <t>Rozdzielacz stal, 0-4l/min góra, w zestawie odcinające, spust/odpowietrzenie</t>
  </si>
  <si>
    <t>10070250</t>
  </si>
  <si>
    <t xml:space="preserve">HKV2013A-50-1" 0-4 VA03 </t>
  </si>
  <si>
    <t>10070251</t>
  </si>
  <si>
    <t xml:space="preserve">HKV2013AF+ 0-4 VA04 </t>
  </si>
  <si>
    <t>10070252</t>
  </si>
  <si>
    <t xml:space="preserve">HKV2013AF+ 0-4 VA05 </t>
  </si>
  <si>
    <t>10070253</t>
  </si>
  <si>
    <t>10070254</t>
  </si>
  <si>
    <t xml:space="preserve">HKV2013AF+ 0-4 VA07 </t>
  </si>
  <si>
    <t>10070255</t>
  </si>
  <si>
    <t xml:space="preserve">HKV2013AF+ 0-4 VA08 </t>
  </si>
  <si>
    <t>10070256</t>
  </si>
  <si>
    <t xml:space="preserve">HKV2013AF+ 0-4 VA09 </t>
  </si>
  <si>
    <t>10070257</t>
  </si>
  <si>
    <t xml:space="preserve">HKV2013AF+ 0-4 VA10 </t>
  </si>
  <si>
    <t>10070258</t>
  </si>
  <si>
    <t xml:space="preserve">HKV2013AF+ 0-4 VA11 </t>
  </si>
  <si>
    <t>10070259</t>
  </si>
  <si>
    <t xml:space="preserve">HKV2013AF+ 0-4 VA12 </t>
  </si>
  <si>
    <t>10070337</t>
  </si>
  <si>
    <t xml:space="preserve">FBS8010-S 0,5-6 UPM3 15-75 </t>
  </si>
  <si>
    <t>10070359</t>
  </si>
  <si>
    <t>Thermostatventil 45-60</t>
  </si>
  <si>
    <t>10077039</t>
  </si>
  <si>
    <t>KIT ELAST+FILT+CLAP for type TX4, TX437</t>
  </si>
  <si>
    <t>22TX92FNC Ultramix 10/50°C 3/4" 80L</t>
  </si>
  <si>
    <t>10077142</t>
  </si>
  <si>
    <t xml:space="preserve">HK20-KH YonPARA 15/6 Pump Unit </t>
  </si>
  <si>
    <t>Kompaktowa grupa pompowa</t>
  </si>
  <si>
    <t>10077143</t>
  </si>
  <si>
    <t xml:space="preserve">HK20-KH UPM3 A 15-70 Pump Unit </t>
  </si>
  <si>
    <t>10077144</t>
  </si>
  <si>
    <t xml:space="preserve">HK20 NO POMPA DN 20 GRUPPO RILANCIO </t>
  </si>
  <si>
    <t>Kompaktowa grupa pompowa, bez pompy</t>
  </si>
  <si>
    <t>10077146</t>
  </si>
  <si>
    <t>HKM20 4,0 UPM3A/7 Standard Watts</t>
  </si>
  <si>
    <t>10077147</t>
  </si>
  <si>
    <t>HKM20 KVS 4.0 DN 20 GRUP. RILANCIO E MIX NO POMPA</t>
  </si>
  <si>
    <t>Kompaktowa grupa pompowa z mieszaczem</t>
  </si>
  <si>
    <t>10077395</t>
  </si>
  <si>
    <t>COLLETTORE DI DISTRIBUZ. 2 POSIZ. PER GRUPPI DN20</t>
  </si>
  <si>
    <t>Rozdzielacze do grup pompowych HK20/HKM20, 2 obiegi</t>
  </si>
  <si>
    <t>10077396</t>
  </si>
  <si>
    <t>COLLETTORE DI DISTRIBUZ. 3 POSIZ. PER GRUPPI DN20</t>
  </si>
  <si>
    <t>Rozdzielacze do grup pompowych HK20/HKM20, 3 obiegi</t>
  </si>
  <si>
    <t>10078463</t>
  </si>
  <si>
    <t>HIU2 HKM 17 CU Standard, kupfergelötet</t>
  </si>
  <si>
    <t>Kompaktowy mieszkaniowy węzeł cieplny z obiegiem mieszczowym</t>
  </si>
  <si>
    <t>10078464</t>
  </si>
  <si>
    <t>HIU2 HK 17 CU Standard, kupfergelötet</t>
  </si>
  <si>
    <t>Kompaktowy mieszkaniowy węzeł cieplny</t>
  </si>
  <si>
    <t>10078465</t>
  </si>
  <si>
    <t xml:space="preserve">	Anschlussset HKM</t>
  </si>
  <si>
    <t>Zestaw rurowydo HIU</t>
  </si>
  <si>
    <t>10078466</t>
  </si>
  <si>
    <t>Anschlussset HIU2 HK Standard</t>
  </si>
  <si>
    <t xml:space="preserve">Zestaw rurowy do HIU </t>
  </si>
  <si>
    <t>10078486</t>
  </si>
  <si>
    <t>HIU2A-2, Schrank 600 mm Standard Aufputz</t>
  </si>
  <si>
    <t>Natynkowa szafka HIU z blachy stalowej, biała</t>
  </si>
  <si>
    <t>10078487</t>
  </si>
  <si>
    <t>VSHA-4, 900 mm Verteilerschrank HIU2 AP</t>
  </si>
  <si>
    <t>Natynkowa szafka, stalowa, biała , szerokość 900mm  do HIU2</t>
  </si>
  <si>
    <t>10078488</t>
  </si>
  <si>
    <t>VSHU-4, 900 mm Verteilerschrank HIU2 UP</t>
  </si>
  <si>
    <t>Szafka podtynkowa, stalowa, biała do HIU4</t>
  </si>
  <si>
    <t>10078499</t>
  </si>
  <si>
    <t>HIU2U-2, Schrank 550mm Standard Unterputz</t>
  </si>
  <si>
    <t>Podtynkow szafka HIU z blachy stalowej, biała</t>
  </si>
  <si>
    <t>10079090</t>
  </si>
  <si>
    <t>Stellmotor NR24 0-10V Ersatzteil Standard</t>
  </si>
  <si>
    <t>Napęd 0-10V długość kabla  2m</t>
  </si>
  <si>
    <t>10079145</t>
  </si>
  <si>
    <t>FWR25 20-50 ohne Pumpe Standard</t>
  </si>
  <si>
    <t>Stałotemperaturowa grupa mieszająca  do 10KW 20-50˚C do samodzielnego zmontowania, bez pompy</t>
  </si>
  <si>
    <t>10079156</t>
  </si>
  <si>
    <t>VSHU-2, 600 mm Verteilerschrank HIU2 UP</t>
  </si>
  <si>
    <t>Szafka podtynkowa, stalowa, biała do HIU2</t>
  </si>
  <si>
    <t>10079166</t>
  </si>
  <si>
    <t>Wasserschlagdämpferset Standard für HIU1 &amp; HIU2</t>
  </si>
  <si>
    <t>HIU WSD amortyzator uderzeń hydraulicznych</t>
  </si>
  <si>
    <t>10079232</t>
  </si>
  <si>
    <t>HIU1 HTWZ 12 Standard Watts</t>
  </si>
  <si>
    <t>10079233</t>
  </si>
  <si>
    <t>HIU1 TWZ 12 Standard Watts</t>
  </si>
  <si>
    <t>10079243</t>
  </si>
  <si>
    <t>VSHA-2, 600 mm Verteilerschrank HIU2 AP</t>
  </si>
  <si>
    <t>Natynkowa szafka, stalowa, biała , szerokość 600mm do HIU2</t>
  </si>
  <si>
    <t>10079244</t>
  </si>
  <si>
    <t>VSHA-3, 750 mm Verteilerschrank HIU2 AP</t>
  </si>
  <si>
    <t>Natynkowa szafka, stalowa, biała , szerokość 750mm  do HIU2</t>
  </si>
  <si>
    <t>10079245</t>
  </si>
  <si>
    <t>VSHU-3, 750 mm Verteilerschrank HIU2 UP</t>
  </si>
  <si>
    <t>Szafka podtynkowa, stalowa, biała do HIU3</t>
  </si>
  <si>
    <t>10079246</t>
  </si>
  <si>
    <t>VSHA-5, 1100 mm Verteilerschrank HIU2 AP</t>
  </si>
  <si>
    <t>Natynkowa szafka, stalowa, biała , szerokość 1100mm  do HIU2</t>
  </si>
  <si>
    <t>10079247</t>
  </si>
  <si>
    <t>VSHU-5, 1100 mm Verteilerschrank HIU2 UP</t>
  </si>
  <si>
    <t>Szafka podtynkowa, stalowa, biała do HIU5</t>
  </si>
  <si>
    <t>10079851</t>
  </si>
  <si>
    <t>HIU2 HKM 12 CU Standard, kupfergelötet</t>
  </si>
  <si>
    <t>10079852</t>
  </si>
  <si>
    <t>HIU2 HK 12 CU Standard, kupfergelötet</t>
  </si>
  <si>
    <t>10079891</t>
  </si>
  <si>
    <t>HIU2 HK 12 STS Standard, edelstahlgelöt</t>
  </si>
  <si>
    <t>10079892</t>
  </si>
  <si>
    <t>HIU2 HKM 12 STS Standard, edelstahlgelöt</t>
  </si>
  <si>
    <t>10079893</t>
  </si>
  <si>
    <t>HIU2 HK 17 STS Standard, edelstahlgelöt</t>
  </si>
  <si>
    <t>10079894</t>
  </si>
  <si>
    <t>HIU2 HKM 17 STS Standard, edelstahlgelöt</t>
  </si>
  <si>
    <t>10079903</t>
  </si>
  <si>
    <t>Zirkulationsbrücke HIU2 Standard</t>
  </si>
  <si>
    <t>Mostek cyrkulacyjny do HIU</t>
  </si>
  <si>
    <t>10079904</t>
  </si>
  <si>
    <t>Anschlussset HIU2 HK HT Standard, Hochtemperatur</t>
  </si>
  <si>
    <t>Zestaw rurowydo HIU, odejście wysokiej temperatury</t>
  </si>
  <si>
    <t>10079905</t>
  </si>
  <si>
    <t>Anschlussset HIU2 HKM HT Standard, Hochtemperatur</t>
  </si>
  <si>
    <t>10080044</t>
  </si>
  <si>
    <t>Pumpe Yonos Para 15/6 Ersatzteil Standard</t>
  </si>
  <si>
    <t>Pompa zamienna do grup HK20/HKM20</t>
  </si>
  <si>
    <t>10080045</t>
  </si>
  <si>
    <t>Pumpe UPM3 AUTO 15-70 Ersatzteil Standard</t>
  </si>
  <si>
    <t>DK</t>
  </si>
  <si>
    <t>10080046</t>
  </si>
  <si>
    <t>Kugelhahn 9000 mit SKB Ersatzteil Standard</t>
  </si>
  <si>
    <t>Zawór kulowy z zaworem stopowym do grup HK20</t>
  </si>
  <si>
    <t>10080047</t>
  </si>
  <si>
    <t>Kugelhahn 9000 ohne SKB Ersatzteil Standard</t>
  </si>
  <si>
    <t>10080048</t>
  </si>
  <si>
    <t>Kugelhahn 9000 1"Flx1"AG Ersatzteil Standard</t>
  </si>
  <si>
    <t>10080049</t>
  </si>
  <si>
    <t xml:space="preserve">Actuator Watts Classic Spare Part A </t>
  </si>
  <si>
    <t xml:space="preserve">Napęd 230V, kabel 2m, częśc zamienna do grup pompowych HKM20 </t>
  </si>
  <si>
    <t>10080050</t>
  </si>
  <si>
    <t>RL-Rohr HKM20 Ersatzteil Standard</t>
  </si>
  <si>
    <t>Część zamienna HKM20 - rura powrotna z bypassem</t>
  </si>
  <si>
    <t>10080051</t>
  </si>
  <si>
    <t>RL-Rohr HK20 Ersatzteil Standard</t>
  </si>
  <si>
    <t>Część zamienna HK20 - rura powrotna</t>
  </si>
  <si>
    <t>10080052</t>
  </si>
  <si>
    <t>SET HANDLE/ THERMOMETER (BLUE AND RED)(SPARE PART) FOR HK20</t>
  </si>
  <si>
    <t>Zestaw termometrów z uchwytami do HK20 (czerwony i niebieski)</t>
  </si>
  <si>
    <t>10080053</t>
  </si>
  <si>
    <t>3-Wegemischer 9000/4,0 Ersatzteil Standard</t>
  </si>
  <si>
    <t>Zawór mieszający 3-drogowy  do grup pompowych HKM20 4,0</t>
  </si>
  <si>
    <t>10080054</t>
  </si>
  <si>
    <t>Isolierschale 9000 Ersatzteil Standard</t>
  </si>
  <si>
    <t>Łupina izolacyjna -3 częsciowa do grup HK20/HKM20</t>
  </si>
  <si>
    <t>10080075</t>
  </si>
  <si>
    <t>3-Wegemischer 9000/6,3 Ersatzteil Standard</t>
  </si>
  <si>
    <t>Zawór mieszający 3-drogowy  do grup pompowych HKM20 6,3</t>
  </si>
  <si>
    <t>10080076</t>
  </si>
  <si>
    <t>HKM20 KVS 6.3 DN 20 GRUP. RILANCIO E MIX NO POMPA</t>
  </si>
  <si>
    <t>Grupa pompowa mieszaczowa bez pompy</t>
  </si>
  <si>
    <t>10080077</t>
  </si>
  <si>
    <t xml:space="preserve">HKM20 6,3 UPM3 A 15-70 Pump Mixing </t>
  </si>
  <si>
    <t>10080078</t>
  </si>
  <si>
    <t xml:space="preserve">HKM20 6,3 YonPARA 15/6 Pump Mixing </t>
  </si>
  <si>
    <t>4051394131913</t>
  </si>
  <si>
    <t>10080314</t>
  </si>
  <si>
    <t>Anschlussset 3/4" T-St. Standard</t>
  </si>
  <si>
    <t xml:space="preserve">Zestaw rurowy HKM do HIU </t>
  </si>
  <si>
    <t>10080335</t>
  </si>
  <si>
    <t>Zirkulationsset HIU No.2 Standard für HIU2</t>
  </si>
  <si>
    <t>Zestaw do cyrkulacji  HIU</t>
  </si>
  <si>
    <t>22TX91FNC Ultramix 10/50°C 3/4" 56L</t>
  </si>
  <si>
    <t>Zawór Ultramix FNC 3/4" do 56l/min</t>
  </si>
  <si>
    <t>10080471</t>
  </si>
  <si>
    <t xml:space="preserve">FRONT. COP.RAL 9016 </t>
  </si>
  <si>
    <t>Zaślepka do grup pompowych</t>
  </si>
  <si>
    <t>10080536</t>
  </si>
  <si>
    <t>Exzenter Isomix-HC Ersatzteil Standard</t>
  </si>
  <si>
    <t>10080540</t>
  </si>
  <si>
    <t>Winkel Isomix-HC Ersatzteil Standard</t>
  </si>
  <si>
    <t>10080550</t>
  </si>
  <si>
    <t xml:space="preserve">HK20 W/O PUMP W/O KH </t>
  </si>
  <si>
    <t>Kompaktowa grupa pompowa, bez pompy, bez zaworu kulowego</t>
  </si>
  <si>
    <t>10080551</t>
  </si>
  <si>
    <t>HK20 UPM3A/7 Standard Watts</t>
  </si>
  <si>
    <t>10080552</t>
  </si>
  <si>
    <t>HKFC20 KVS 6.3 DN20 GRUPPO RIL. E MIX PUNTO FIX</t>
  </si>
  <si>
    <t>10080553</t>
  </si>
  <si>
    <t xml:space="preserve">HKFC20 6,3 UPM3 A 15-70 </t>
  </si>
  <si>
    <t>10080774</t>
  </si>
  <si>
    <t>HLV2000-50-1" VA02 Standard Watts ECO</t>
  </si>
  <si>
    <t>Belki rozdzielacza bez armatury, stal</t>
  </si>
  <si>
    <t>10080775</t>
  </si>
  <si>
    <t>HLV2000-50-1" VA03 Standard Watts ECO</t>
  </si>
  <si>
    <t>10080776</t>
  </si>
  <si>
    <t>HLV2000-50-1" VA04 Standard Watts ECO</t>
  </si>
  <si>
    <t>10080777</t>
  </si>
  <si>
    <t>HLV2000-50-1" VA05 Standard Watts ECO</t>
  </si>
  <si>
    <t>10080778</t>
  </si>
  <si>
    <t>HLV2000-50-1" VA06 Standard Watts ECO</t>
  </si>
  <si>
    <t>10080779</t>
  </si>
  <si>
    <t>HLV2000-50-1" VA07 Standard Watts ECO</t>
  </si>
  <si>
    <t>10080780</t>
  </si>
  <si>
    <t>HLV2000-50-1" VA08 Standard Watts ECO</t>
  </si>
  <si>
    <t>10080781</t>
  </si>
  <si>
    <t>HLV2000-50-1" VA09 Standard Watts ECO</t>
  </si>
  <si>
    <t>10080782</t>
  </si>
  <si>
    <t>HLV2000-50-1" VA10 Standard Watts ECO</t>
  </si>
  <si>
    <t>10080783</t>
  </si>
  <si>
    <t>HLV2000-50-1" VA11 Standard Watts ECO</t>
  </si>
  <si>
    <t>10080784</t>
  </si>
  <si>
    <t>HLV2000-50-1" VA12 Standard Watts ECO</t>
  </si>
  <si>
    <t>10080836</t>
  </si>
  <si>
    <t>Minimixing 1/2"KVSR DN15 Th.Brauchwasserm.30-70°C</t>
  </si>
  <si>
    <t>Podumywalkowy zawór mieszający</t>
  </si>
  <si>
    <t>10081348</t>
  </si>
  <si>
    <t>DFM38-A-V2 0-4LPM 3/8"NI ERSATZTEIL STANDARD DFM38-A-V2 0-4LPM 3/8"Ni</t>
  </si>
  <si>
    <t>10081349</t>
  </si>
  <si>
    <t>VALVE COUNTERPART DFM38 NI WITH O-R Ventilunterteil DFM38 Ni</t>
  </si>
  <si>
    <t>10081350</t>
  </si>
  <si>
    <t xml:space="preserve">VALVE INSERT FOR MANIFOLDS HKV2013A </t>
  </si>
  <si>
    <t>Zawór regulacyjny do rozdzielaczy  HKV2013AF</t>
  </si>
  <si>
    <t>10081563</t>
  </si>
  <si>
    <t>HKV2013A-50-1"-AFC VA02 Standard ECO Vlo</t>
  </si>
  <si>
    <t>Rozdzielacz z wkładkami automatycznymi, stal, zasilanie góra, w zestawie spust/odpowietrzenie</t>
  </si>
  <si>
    <t>10081564</t>
  </si>
  <si>
    <t>HKV2013A-50-1"-AFC VA03 Standard ECO Vlo</t>
  </si>
  <si>
    <t>10081565</t>
  </si>
  <si>
    <t>HKV2013A-50-1"-AFC VA04 Standard ECO Vlo</t>
  </si>
  <si>
    <t>10081566</t>
  </si>
  <si>
    <t>HKV2013A-50-1"-AFC VA05 Standard ECO Vlo</t>
  </si>
  <si>
    <t>10081567</t>
  </si>
  <si>
    <t>HKV2013A-50-1"-AFC VA06 Standard ECO Vlo</t>
  </si>
  <si>
    <t>10081568</t>
  </si>
  <si>
    <t>HKV2013A-50-1"-AFC VA07 Standard ECO Vlo</t>
  </si>
  <si>
    <t>10081569</t>
  </si>
  <si>
    <t>HKV2013A-50-1"-AFC VA08 Standard ECO Vlo</t>
  </si>
  <si>
    <t>10081570</t>
  </si>
  <si>
    <t>HKV2013A-50-1"-AFC VA09 Standard ECO Vlo</t>
  </si>
  <si>
    <t>10081571</t>
  </si>
  <si>
    <t>HKV2013A-50-1"-AFC VA10 Standard ECO Vlo</t>
  </si>
  <si>
    <t>10081572</t>
  </si>
  <si>
    <t>HKV2013A-50-1"-AFC VA11 Standard ECO Vlo</t>
  </si>
  <si>
    <t>10081573</t>
  </si>
  <si>
    <t>HKV2013A-50-1"-AFC VA12 Standard ECO Vlo</t>
  </si>
  <si>
    <t>10081923</t>
  </si>
  <si>
    <t>HV2012AE-50-1"</t>
  </si>
  <si>
    <t>10081924</t>
  </si>
  <si>
    <t>10081925</t>
  </si>
  <si>
    <t>10081926</t>
  </si>
  <si>
    <t>10081927</t>
  </si>
  <si>
    <t>10081928</t>
  </si>
  <si>
    <t>10081929</t>
  </si>
  <si>
    <t>10081930</t>
  </si>
  <si>
    <t>10081931</t>
  </si>
  <si>
    <t>10081932</t>
  </si>
  <si>
    <t>10081933</t>
  </si>
  <si>
    <t>10081934</t>
  </si>
  <si>
    <t>HKV2013A-50-1" 0-4 VA02 Standard VL unten ESKFE</t>
  </si>
  <si>
    <t xml:space="preserve">Rozdzielacz stal do HIU, 0-4l/min, zasilanie dół, w zestawie spust/odpowietrzenie </t>
  </si>
  <si>
    <t>10081935</t>
  </si>
  <si>
    <t>HKV2013A-50-1" 0-4 VA03 Standard VL unten ESKFE</t>
  </si>
  <si>
    <t>10081936</t>
  </si>
  <si>
    <t>HKV2013A-50-1" 0-4 VA04 Standard VL unten ESKFE</t>
  </si>
  <si>
    <t>10081937</t>
  </si>
  <si>
    <t>HKV2013A-50-1" 0-4 VA05 Standard VL unten ESKFE</t>
  </si>
  <si>
    <t>10081938</t>
  </si>
  <si>
    <t>HKV2013A-50-1" 0-4 VA06 Standard VL unten ESKFE</t>
  </si>
  <si>
    <t>10081939</t>
  </si>
  <si>
    <t>HKV2013A-50-1" 0-4 VA07 Standard VL unten ESKFE</t>
  </si>
  <si>
    <t>10081940</t>
  </si>
  <si>
    <t>HKV2013A-50-1" 0-4 VA08 Standard VL unten ESKFE</t>
  </si>
  <si>
    <t>10081941</t>
  </si>
  <si>
    <t>HKV2013A-50-1" 0-4 VA09 Standard VL unten ESKFE</t>
  </si>
  <si>
    <t>10081942</t>
  </si>
  <si>
    <t>HKV2013A-50-1" 0-4 VA10 Standard VL unten ESKFE</t>
  </si>
  <si>
    <t>10081943</t>
  </si>
  <si>
    <t>HKV2013A-50-1" 0-4 VA11 Standard VL unten ESKFE</t>
  </si>
  <si>
    <t>10081944</t>
  </si>
  <si>
    <t>HKV2013A-50-1" 0-4 VA12 Standard VL unten ESKFE</t>
  </si>
  <si>
    <t>10082033</t>
  </si>
  <si>
    <t>PARA15-130/6-43/SC-9 (SPAR PA</t>
  </si>
  <si>
    <t>Pompa zamienne do HK20/HKM20</t>
  </si>
  <si>
    <t>10082260</t>
  </si>
  <si>
    <t xml:space="preserve">HW-Q60/80 1,1m³/h 1" hydraulic swit </t>
  </si>
  <si>
    <t>Sprzęgło hydrauliczne do grup pompowych HK20/HKM20</t>
  </si>
  <si>
    <t>10082374</t>
  </si>
  <si>
    <t>Isolierung 8180 kpl. Ersatzteil Standard</t>
  </si>
  <si>
    <t>10082390</t>
  </si>
  <si>
    <t xml:space="preserve">ISOMIX-F PARASCU6 W/OWTC </t>
  </si>
  <si>
    <t>Mieszaczowa grupa pompowa</t>
  </si>
  <si>
    <t>10082500</t>
  </si>
  <si>
    <t xml:space="preserve">ISOMIX-F w/o pump FH/C TempControl </t>
  </si>
  <si>
    <t>Stałotemperaturowa  20-70°C grupa mieszająca, stal nierdzewna, bez pompy</t>
  </si>
  <si>
    <t>10082527</t>
  </si>
  <si>
    <t>RB-HW80/120 - VB20 STANDARD HYDRAUL. WEICHE</t>
  </si>
  <si>
    <t xml:space="preserve">Zestaw rur do grup HK20 </t>
  </si>
  <si>
    <t>73063011</t>
  </si>
  <si>
    <t>10082563</t>
  </si>
  <si>
    <t>FRG3005-F W/O PUMP Compact control station for flow te</t>
  </si>
  <si>
    <t>10082771</t>
  </si>
  <si>
    <t>WTC-IS 230V IP40 WATTS Anlegethermostat intern</t>
  </si>
  <si>
    <t xml:space="preserve">Termostat przylgowy.  30 - 90°C. Nastawa ukryta </t>
  </si>
  <si>
    <t>10082911</t>
  </si>
  <si>
    <t>Halter Reglerset HIU2 C-Schiene, Hutschiene….</t>
  </si>
  <si>
    <t>Szyna C do montażu listwy zaciskowej</t>
  </si>
  <si>
    <t>10082931</t>
  </si>
  <si>
    <t>HKV2013A-50-1¼" 0-6 VA02 Standard ECO Vlo</t>
  </si>
  <si>
    <t>Rozdzielacz 11/4" stal, zasilanie 0-6l/min góra, powrót dół</t>
  </si>
  <si>
    <t>10082932</t>
  </si>
  <si>
    <t>HKV2013A-50-1 1/4" 0-6 VA03 HKV2013A-50-1 1/4" 0-6 VA03</t>
  </si>
  <si>
    <t>10082933</t>
  </si>
  <si>
    <t>HKV2013A-50-1 1/4" 0-6 VA04 HKV2013A-50-1 1/4" 0-6 VA04</t>
  </si>
  <si>
    <t>10082934</t>
  </si>
  <si>
    <t>HKV2013A-50-1 1/4" 0-6 VA05 HKV2013A-50-1 1/4" 0-6 VA05</t>
  </si>
  <si>
    <t>10082935</t>
  </si>
  <si>
    <t>HKV2013A-50-1 1/4" 0-6 VA06 HKV2013A-50-1 1/4" 0-6 VA06</t>
  </si>
  <si>
    <t>10082936</t>
  </si>
  <si>
    <t>HKV2013A-50-1 1/4" 0-6 VA07 HKV2013A-50-1 1/4" 0-6 VA07</t>
  </si>
  <si>
    <t>10082937</t>
  </si>
  <si>
    <t>HKV2013A-50-1 1/4" 0-6 VA08 HKV2013A-50-1 1/4" 0-6 VA08</t>
  </si>
  <si>
    <t>10082938</t>
  </si>
  <si>
    <t>HKV2013A-50-1 1/4" 0-6 VA09 HKV2013A-50-1 1/4" 0-6 VA09</t>
  </si>
  <si>
    <t>10082939</t>
  </si>
  <si>
    <t>HKV2013A-50-1 1/4" 0-6 VA10 HKV2013A-50-1 1/4" 0-6 VA010</t>
  </si>
  <si>
    <t>10082940</t>
  </si>
  <si>
    <t>HKV2013A-50-1 1/4" 0-6 VA11 HKV2013A-50-1 1/4" 0-6 VA011</t>
  </si>
  <si>
    <t>10082941</t>
  </si>
  <si>
    <t>HKV2013A-50-1 1/4" 0-6 VA12 HKV2013A-50-1 1/4" 0-6 VA012</t>
  </si>
  <si>
    <t>10083097</t>
  </si>
  <si>
    <t>Bauschutzk. blau ET-Set Ersatzteil Standard</t>
  </si>
  <si>
    <t>Niebieski kapturek</t>
  </si>
  <si>
    <t>10083098</t>
  </si>
  <si>
    <t>Ventil RP630 3/8" 10 bar Ersatzteil Standard MSP</t>
  </si>
  <si>
    <t xml:space="preserve">Zawór regulacyjny do rozdzielaczy  </t>
  </si>
  <si>
    <t>10083099</t>
  </si>
  <si>
    <t>Ventilunterteil Profilro Ersatzteil Standard MSP</t>
  </si>
  <si>
    <t>Cześć dolna - podłączenie obiegu  do rozdzielaczy</t>
  </si>
  <si>
    <t>10083106</t>
  </si>
  <si>
    <t>Ventiluntert.DFM38A1¼"Ni Ersatzteil Standard VA</t>
  </si>
  <si>
    <t>Zawór regulacyjny do rozdzielaczy  11/4"</t>
  </si>
  <si>
    <t>10083108</t>
  </si>
  <si>
    <t>DFM38-A-V2 3/8"Ni 14x2,3 Ersatzteil Standard AFC</t>
  </si>
  <si>
    <t>10083109</t>
  </si>
  <si>
    <t>Ventileinsatz&amp;Untert.AFC Ersatzteil Standard VA</t>
  </si>
  <si>
    <t>10083509</t>
  </si>
  <si>
    <t>ES-SET KFE90 1¼" Ni Standard, VPE20</t>
  </si>
  <si>
    <t>KFE90</t>
  </si>
  <si>
    <t>10083722</t>
  </si>
  <si>
    <t>WH-HK/HKM 40/50 Standard</t>
  </si>
  <si>
    <t>Uchwyt ścienny do montażu grup HK/HKM DN 40/50</t>
  </si>
  <si>
    <t>10084147</t>
  </si>
  <si>
    <t xml:space="preserve">HKFC20 6,3 PARASC 15/6 </t>
  </si>
  <si>
    <t>10084148</t>
  </si>
  <si>
    <t xml:space="preserve">HKM20 6,3 PARASC 15/6 </t>
  </si>
  <si>
    <t>10084149</t>
  </si>
  <si>
    <t xml:space="preserve">HKM20 4,0 PARASC 15/6 </t>
  </si>
  <si>
    <t>10084150</t>
  </si>
  <si>
    <t xml:space="preserve">HK20 PARASC 15/6 </t>
  </si>
  <si>
    <t>10084151</t>
  </si>
  <si>
    <t xml:space="preserve">HK20-KH PARASC 15/6 </t>
  </si>
  <si>
    <t>10084152</t>
  </si>
  <si>
    <t xml:space="preserve">HKM25 6,3 KH PARASC25/6 </t>
  </si>
  <si>
    <t>10084153</t>
  </si>
  <si>
    <t xml:space="preserve">HK25 PARASC 25/6 </t>
  </si>
  <si>
    <t>10084154</t>
  </si>
  <si>
    <t xml:space="preserve">HK32 PARASC 30/6 </t>
  </si>
  <si>
    <t>10084155</t>
  </si>
  <si>
    <t xml:space="preserve">HKM32 18 PARASC 30/6 </t>
  </si>
  <si>
    <t>Grupa pompowa z mieszaczem, z napędemi  z  pompą</t>
  </si>
  <si>
    <t>10084156</t>
  </si>
  <si>
    <t xml:space="preserve">HKF25 PARASC 25/6 </t>
  </si>
  <si>
    <t>Grupa pompowa</t>
  </si>
  <si>
    <t>10084157</t>
  </si>
  <si>
    <t xml:space="preserve">HKM25HC 8,0 PARASC 25/7 </t>
  </si>
  <si>
    <t>10084158</t>
  </si>
  <si>
    <t xml:space="preserve">KLS25 PARA SC 25/6 </t>
  </si>
  <si>
    <t>10084159</t>
  </si>
  <si>
    <t xml:space="preserve">KLS25 10,0 PARA SC 25/6 </t>
  </si>
  <si>
    <t>10084160</t>
  </si>
  <si>
    <t xml:space="preserve">ISOMIX-HC PARASCU 15/6 </t>
  </si>
  <si>
    <t>10084161</t>
  </si>
  <si>
    <t xml:space="preserve">ISOMIX-F PARASCU 15/6 </t>
  </si>
  <si>
    <t>10084162</t>
  </si>
  <si>
    <t xml:space="preserve">ISOTHERM 30-50 PARASCU/6 </t>
  </si>
  <si>
    <t>10084351</t>
  </si>
  <si>
    <t>ISOTHERM 45-60 PARASCU/6</t>
  </si>
  <si>
    <t>10084359</t>
  </si>
  <si>
    <t>PARA15-130/6-43/SCU-12</t>
  </si>
  <si>
    <t>Pompa zamiena do Isothermu 10025821</t>
  </si>
  <si>
    <t>10084591</t>
  </si>
  <si>
    <t>HKF20 PARASC15/6-130, THERM. FIX-PO</t>
  </si>
  <si>
    <t>HKF20 20-55°C ParaSC/6</t>
  </si>
  <si>
    <t>10084592</t>
  </si>
  <si>
    <t>HKF20 20-55°C UPM3A/7 Standard Watts</t>
  </si>
  <si>
    <t>10084593</t>
  </si>
  <si>
    <t>HKF20 20-55°C w/o pump Standard Watts</t>
  </si>
  <si>
    <t>10084594</t>
  </si>
  <si>
    <t>HKF20 30-70°C ParaSC/6 Standard Watts</t>
  </si>
  <si>
    <t>10084595</t>
  </si>
  <si>
    <t>HKF20 30-70°C UPM3A/7 Standard Watts</t>
  </si>
  <si>
    <t>10084596</t>
  </si>
  <si>
    <t>HKF20 30-70°C w/o pump Standard Watts</t>
  </si>
  <si>
    <t>10084597</t>
  </si>
  <si>
    <t>HKF25 20-55°C ParaSC/6 Standard Watts</t>
  </si>
  <si>
    <t>10084598</t>
  </si>
  <si>
    <t>HKF25 20-55°C UPM3A/7 Standard Watts</t>
  </si>
  <si>
    <t>10084599</t>
  </si>
  <si>
    <t>HKF25 20-55°C w/o pump Standard Watts</t>
  </si>
  <si>
    <t>10084600</t>
  </si>
  <si>
    <t>HKF25 30-70°C ParaSC/6 Standard Watts</t>
  </si>
  <si>
    <t>10084601</t>
  </si>
  <si>
    <t>HKF25 30-70°C UPM3A/7 Standard Watts</t>
  </si>
  <si>
    <t>10084602</t>
  </si>
  <si>
    <t>HKF25 30-70°C w/o pump Standard Watts</t>
  </si>
  <si>
    <t>10084604</t>
  </si>
  <si>
    <t>HKFC25 6,3 UPM3A/7 Standard Watts</t>
  </si>
  <si>
    <t>10084605</t>
  </si>
  <si>
    <t>HKFC25 6,3 w/o pump Standard Watts</t>
  </si>
  <si>
    <t>10084608</t>
  </si>
  <si>
    <t>HK25 Grundfos UPM3A/7</t>
  </si>
  <si>
    <t>10084609</t>
  </si>
  <si>
    <t>HK25-KH ParaSC/6 Standard Watts</t>
  </si>
  <si>
    <t>10084610</t>
  </si>
  <si>
    <t>HK25-KH UPM3A/7 Standard Watts</t>
  </si>
  <si>
    <t>10084611</t>
  </si>
  <si>
    <t>HK32 Grundfos UPM3A/7</t>
  </si>
  <si>
    <t>10084612</t>
  </si>
  <si>
    <t>Grundfos UPM3A/7</t>
  </si>
  <si>
    <t>10084613</t>
  </si>
  <si>
    <t>HKM32 18 UPM3A/7</t>
  </si>
  <si>
    <t>10084614</t>
  </si>
  <si>
    <t>FBC-HC  Grundfos UPM3A/7</t>
  </si>
  <si>
    <t>10084619</t>
  </si>
  <si>
    <t>FBS20E 2-16 ParaPWM/7</t>
  </si>
  <si>
    <t/>
  </si>
  <si>
    <t>10084625</t>
  </si>
  <si>
    <t>FBS 8180-E Wilo Para PWM/7 pompa 180mm</t>
  </si>
  <si>
    <t>10084630</t>
  </si>
  <si>
    <t>FRG3005-F PARASCU/6</t>
  </si>
  <si>
    <t>10084631</t>
  </si>
  <si>
    <t>20-70°C, Wilo Yonos PARA SCU/6</t>
  </si>
  <si>
    <t>10084632</t>
  </si>
  <si>
    <t>20-70°C, Grundfos UPM3A/7</t>
  </si>
  <si>
    <t>10084635</t>
  </si>
  <si>
    <t>ISOMIX F GRUNDFOS ISOMIXF UPM3A15-70-130, Manifold co</t>
  </si>
  <si>
    <t>10084636</t>
  </si>
  <si>
    <t>Isotherm 30-50°C, Grundfos UPM3A/7</t>
  </si>
  <si>
    <t>10084637</t>
  </si>
  <si>
    <t>ISOTHERM 45-60 °C GRUNDFOS UPM3A/7 ISOTHERM 45-60 °C Grundfos UPM3A/7</t>
  </si>
  <si>
    <t>10084655</t>
  </si>
  <si>
    <t>WATTMIX 2 x Wilo PARA SC/6</t>
  </si>
  <si>
    <t>10084656</t>
  </si>
  <si>
    <t>WATTMIX WILO PAAR S.C./8</t>
  </si>
  <si>
    <t>10084783</t>
  </si>
  <si>
    <t>4051394144463</t>
  </si>
  <si>
    <t>10084846</t>
  </si>
  <si>
    <t>Bypass-Rohr Isotherm</t>
  </si>
  <si>
    <t>10084847</t>
  </si>
  <si>
    <t>Rohr kpl. Isotherm oben</t>
  </si>
  <si>
    <t>10084848</t>
  </si>
  <si>
    <t>Rohr kpl. Isotherm unten</t>
  </si>
  <si>
    <t>10084849</t>
  </si>
  <si>
    <t>Thermostatventil 30-50°C</t>
  </si>
  <si>
    <t>10084857</t>
  </si>
  <si>
    <t>Pumpe UPM3 Auto 25-70 Ersatzteil Standard</t>
  </si>
  <si>
    <t>10084890</t>
  </si>
  <si>
    <t>HKV0-4 1" VA PnG Pro 02 Standard neutral</t>
  </si>
  <si>
    <t>10084891</t>
  </si>
  <si>
    <t>HKV0-4 1" VA PnG Pro 03 Standard neutral</t>
  </si>
  <si>
    <t>10084892</t>
  </si>
  <si>
    <t>HKV0-4 1" VA PnG Pro 04 Standard neutral</t>
  </si>
  <si>
    <t>10084893</t>
  </si>
  <si>
    <t>HKV0-4 1" VA PnG Pro 05 Standard neutral</t>
  </si>
  <si>
    <t>10084894</t>
  </si>
  <si>
    <t>HKV0-4 1" VA PnG Pro 06 Standard neutral</t>
  </si>
  <si>
    <t>10084895</t>
  </si>
  <si>
    <t>HKV0-4 1" VA PnG Pro 07 Standard neutral</t>
  </si>
  <si>
    <t>10084896</t>
  </si>
  <si>
    <t>HKV0-4 1" VA PnG Pro 08 Standard neutral</t>
  </si>
  <si>
    <t>10084897</t>
  </si>
  <si>
    <t>HKV0-4 1" VA PnG Pro 09 Standard neutral</t>
  </si>
  <si>
    <t>10084898</t>
  </si>
  <si>
    <t>HKV0-4 1" VA PnG Pro 10 Standard neutral</t>
  </si>
  <si>
    <t>10084899</t>
  </si>
  <si>
    <t>HKV0-4 1" VA PnG Pro 11 Standard neutral</t>
  </si>
  <si>
    <t>10084900</t>
  </si>
  <si>
    <t>HKV0-4 1" VA PnG Pro 12 Standard neutral</t>
  </si>
  <si>
    <t>10084905</t>
  </si>
  <si>
    <t>HKV0-4 1" VA PnG Med 02 Standard neutral</t>
  </si>
  <si>
    <t>10084906</t>
  </si>
  <si>
    <t>HKV0-4 1" VA PnG Med 03 Standard neutral</t>
  </si>
  <si>
    <t>10084907</t>
  </si>
  <si>
    <t>HKV0-4 1" VA PnG Med 04 Standard neutral</t>
  </si>
  <si>
    <t>10084908</t>
  </si>
  <si>
    <t>HKV0-4 1" VA PnG Med 05 Standard neutral</t>
  </si>
  <si>
    <t>10084909</t>
  </si>
  <si>
    <t>HKV0-4 1" VA PnG Med 06 Standard neutral</t>
  </si>
  <si>
    <t>10084910</t>
  </si>
  <si>
    <t>HKV0-4 1" VA PnG Med 07 Standard neutral</t>
  </si>
  <si>
    <t>10084911</t>
  </si>
  <si>
    <t>HKV0-4 1" VA PnG Med 08 Standard neutral</t>
  </si>
  <si>
    <t>10084912</t>
  </si>
  <si>
    <t>HKV0-4 1" VA PnG Med 09 Standard neutral</t>
  </si>
  <si>
    <t>10084913</t>
  </si>
  <si>
    <t>HKV0-4 1" VA PnG Med 10 Standard neutral</t>
  </si>
  <si>
    <t>10084914</t>
  </si>
  <si>
    <t>HKV0-4 1" VA PnG Med 11 Standard neutral</t>
  </si>
  <si>
    <t>10084915</t>
  </si>
  <si>
    <t>HKV0-4 1" VA PnG Med 12 Standard neutral</t>
  </si>
  <si>
    <t>10084923</t>
  </si>
  <si>
    <t>HKV0-4 1" VA PnG Pur 02 Standard neutral</t>
  </si>
  <si>
    <t>10084924</t>
  </si>
  <si>
    <t>HKV0-4 1" VA PnG Pur 03 Standard neutral</t>
  </si>
  <si>
    <t>10084925</t>
  </si>
  <si>
    <t>HKV0-4 1" VA PnG Pur 04 Standard neutral</t>
  </si>
  <si>
    <t>10084926</t>
  </si>
  <si>
    <t>HKV0-4 1" VA PnG Pur 05 Standard neutral</t>
  </si>
  <si>
    <t>10084927</t>
  </si>
  <si>
    <t>HKV0-4 1" VA PnG Pur 06 Standard neutral</t>
  </si>
  <si>
    <t>10084928</t>
  </si>
  <si>
    <t>HKV0-4 1" VA PnG Pur 07 Standard neutral</t>
  </si>
  <si>
    <t>10084929</t>
  </si>
  <si>
    <t>HKV0-4 1" VA PnG Pur 08 Standard neutral</t>
  </si>
  <si>
    <t>10084930</t>
  </si>
  <si>
    <t>HKV0-4 1" VA PnG Pur 09 Standard neutral</t>
  </si>
  <si>
    <t>10084931</t>
  </si>
  <si>
    <t>HKV0-4 1" VA PnG Pur 10 Standard neutral</t>
  </si>
  <si>
    <t>10084932</t>
  </si>
  <si>
    <t>HKV0-4 1" VA PnG Pur 11 Standard neutral</t>
  </si>
  <si>
    <t>10084933</t>
  </si>
  <si>
    <t>HKV0-4 1" VA PnG Pur 12 Standard neutral</t>
  </si>
  <si>
    <t>10084934</t>
  </si>
  <si>
    <t>HKV-R 1" VA PnG Med 02 Standard neutral</t>
  </si>
  <si>
    <t>10084935</t>
  </si>
  <si>
    <t>HKV-R 1" VA PnG Med 03 Standard neutral</t>
  </si>
  <si>
    <t>10084936</t>
  </si>
  <si>
    <t>HKV-R 1" VA PnG Med 04 Standard neutral</t>
  </si>
  <si>
    <t>10084937</t>
  </si>
  <si>
    <t>HKV-R 1" VA PnG Med 05 Standard neutral</t>
  </si>
  <si>
    <t>10084938</t>
  </si>
  <si>
    <t>HKV-R 1" VA PnG Med 06 Standard neutral</t>
  </si>
  <si>
    <t>10084939</t>
  </si>
  <si>
    <t>HKV-R 1" VA PnG Med 07 Standard neutral</t>
  </si>
  <si>
    <t>10084940</t>
  </si>
  <si>
    <t>HKV-R 1" VA PnG Med 08 Standard neutral</t>
  </si>
  <si>
    <t>10084941</t>
  </si>
  <si>
    <t>HKV-R 1" VA PnG Med 09 Standard neutral</t>
  </si>
  <si>
    <t>10084942</t>
  </si>
  <si>
    <t>HKV-R 1" VA PnG Med 10 Standard neutral</t>
  </si>
  <si>
    <t>10084943</t>
  </si>
  <si>
    <t>HKV-R 1" VA PnG Med 11 Standard neutral</t>
  </si>
  <si>
    <t>10084944</t>
  </si>
  <si>
    <t>HKV-R 1" VA PnG Med 12 Standard neutral</t>
  </si>
  <si>
    <t>10085281</t>
  </si>
  <si>
    <t>Pumpe UPM3 Auto 15-70</t>
  </si>
  <si>
    <t>10085893</t>
  </si>
  <si>
    <t>10085899</t>
  </si>
  <si>
    <t>10085902</t>
  </si>
  <si>
    <t>Tauchhülse CC-Sensor</t>
  </si>
  <si>
    <t>Ersatzteil Standard</t>
  </si>
  <si>
    <t>10086187</t>
  </si>
  <si>
    <t>AS-25 KH-Set 1"IGx1"AG</t>
  </si>
  <si>
    <t>Verteiler Anbau Set</t>
  </si>
  <si>
    <t>67545125</t>
  </si>
  <si>
    <t>Termometr z rurką kapilarną 0-120°C</t>
  </si>
  <si>
    <t>90251900</t>
  </si>
  <si>
    <t>4049827107529</t>
  </si>
  <si>
    <t>68102661</t>
  </si>
  <si>
    <t>HD4500HT34 HSG 10 HIGH T</t>
  </si>
  <si>
    <t>HD4500HT34</t>
  </si>
  <si>
    <t>84219990</t>
  </si>
  <si>
    <t>TW</t>
  </si>
  <si>
    <t>4051394142353</t>
  </si>
  <si>
    <t>68108720</t>
  </si>
  <si>
    <t>WPC5-20 FLOW-MAX PLEATED CARTIDGES</t>
  </si>
  <si>
    <t>FM520</t>
  </si>
  <si>
    <t>4051394142339</t>
  </si>
  <si>
    <t>68108723</t>
  </si>
  <si>
    <t>WPC5-975  FLOW-MAX PLEATED CARTIDGE</t>
  </si>
  <si>
    <t>FM5975</t>
  </si>
  <si>
    <t>8019001152900</t>
  </si>
  <si>
    <t>110015103</t>
  </si>
  <si>
    <t>1"1/2 ELITE ACQ FF MP VER DVGW</t>
  </si>
  <si>
    <t>KDW-H DN 40</t>
  </si>
  <si>
    <t>8022326415353</t>
  </si>
  <si>
    <t>113712200</t>
  </si>
  <si>
    <t>KDW32-G2 1 1/4 BALL VALVE</t>
  </si>
  <si>
    <t>KDW-H DN?</t>
  </si>
  <si>
    <t>8022326424218</t>
  </si>
  <si>
    <t>113715200</t>
  </si>
  <si>
    <t>KDW40-G2 1 1/2 BALL VALVE</t>
  </si>
  <si>
    <t>8022326424225</t>
  </si>
  <si>
    <t>133465000</t>
  </si>
  <si>
    <t xml:space="preserve">thermoelement </t>
  </si>
  <si>
    <t>Termopara do palników typowych kotłów</t>
  </si>
  <si>
    <t>210114114</t>
  </si>
  <si>
    <t>VALV.A SFERA 1 1/4" CON BOCCHETTONE</t>
  </si>
  <si>
    <t>301240909</t>
  </si>
  <si>
    <t xml:space="preserve">fill_and_drain_valve </t>
  </si>
  <si>
    <t>Zawór spustowy KFE- 1/2, przyłącze węża, nakrętka, mosiądz</t>
  </si>
  <si>
    <t>301340909</t>
  </si>
  <si>
    <t xml:space="preserve">KFE 15 SD-N </t>
  </si>
  <si>
    <t>Zawór spustowy KFE- 1/2, przyłącze węża, nakrętka, mosiądz niklowany</t>
  </si>
  <si>
    <t>407015290</t>
  </si>
  <si>
    <t xml:space="preserve">CA 9C DISCONNETTORE 1/2"FF </t>
  </si>
  <si>
    <t>407020290</t>
  </si>
  <si>
    <t xml:space="preserve">CA 9C DISCONNETTORE 3/4"FF </t>
  </si>
  <si>
    <t>471015002</t>
  </si>
  <si>
    <t xml:space="preserve">AMMORT. COLPO ARIETE 15M2-A-BSP1/2" </t>
  </si>
  <si>
    <t>Amortyzator uderzeń hydraulicznych</t>
  </si>
  <si>
    <t>KR</t>
  </si>
  <si>
    <t>471020002</t>
  </si>
  <si>
    <t xml:space="preserve">15M2 3/4"M BSP Water Hammer Arresto </t>
  </si>
  <si>
    <t>74199990</t>
  </si>
  <si>
    <t>0098268526073</t>
  </si>
  <si>
    <t>471025002</t>
  </si>
  <si>
    <t xml:space="preserve">AMMORT. COLPO ARIETE 15M2-C-BSP 1" </t>
  </si>
  <si>
    <t>KP</t>
  </si>
  <si>
    <t>471032002</t>
  </si>
  <si>
    <t xml:space="preserve">AMM. COLPO ARIETE 15M2-D-BSP 1 1/4" </t>
  </si>
  <si>
    <t>471040002</t>
  </si>
  <si>
    <t>AMM. COLPO ARIETE 15M2-E-BSP 1 1/2"</t>
  </si>
  <si>
    <t>471050002</t>
  </si>
  <si>
    <t>AMMORT. COLPO ARIETE 15M2-F-BSP 2"</t>
  </si>
  <si>
    <t>2640050320</t>
  </si>
  <si>
    <t>CAVO X EVO2 2,0 METRI 3 POLI</t>
  </si>
  <si>
    <t>Kabel do napędu M60W3p230 w grupach pompowych, w tych co nie ma kabla włoskich</t>
  </si>
  <si>
    <t>85444290</t>
  </si>
  <si>
    <t>8019001145438</t>
  </si>
  <si>
    <t>FIMET</t>
  </si>
  <si>
    <t>004501017981</t>
  </si>
  <si>
    <t xml:space="preserve">MALV_50_4/R2.5_G1/4B_X V_QST1.5/2.5 </t>
  </si>
  <si>
    <t>Manometr aksjalny G1/4B, logo WATTS</t>
  </si>
  <si>
    <t>004631017982</t>
  </si>
  <si>
    <t xml:space="preserve">MALV_63_4/R2.5_G1/4B_X V_QST1.5/2.5 </t>
  </si>
  <si>
    <t>004631018017</t>
  </si>
  <si>
    <t xml:space="preserve">MALV_63_4/R2.5_G3/8B_X V_QST1.5/2.5 </t>
  </si>
  <si>
    <t>Manometr aksjalny G3/8</t>
  </si>
  <si>
    <t>06401000318</t>
  </si>
  <si>
    <t>M3A-ABS 40 0-6 G1/8B /NK</t>
  </si>
  <si>
    <t>Manometr aksjalny G1/8</t>
  </si>
  <si>
    <t>006501007985</t>
  </si>
  <si>
    <t xml:space="preserve">MAL_50_6_G1/4B_WATTS QL-WATTS </t>
  </si>
  <si>
    <t xml:space="preserve">Manometr aksjalny  G1/4B </t>
  </si>
  <si>
    <t>006631007986</t>
  </si>
  <si>
    <t xml:space="preserve">MAL_63_6_G1/4B_WATTS Logo-WATTS </t>
  </si>
  <si>
    <t xml:space="preserve">Manometr aksjalny G1/4B </t>
  </si>
  <si>
    <t>006631016337</t>
  </si>
  <si>
    <t xml:space="preserve">MALR_63_6_G1/4B_ R_ </t>
  </si>
  <si>
    <t>Manometr aksjalny 1/4"</t>
  </si>
  <si>
    <t>010501007987</t>
  </si>
  <si>
    <t xml:space="preserve">MAL_50_10_G1/4B_WATTS_ </t>
  </si>
  <si>
    <t>010631007989</t>
  </si>
  <si>
    <t xml:space="preserve">MAL_63_10_G1/4B_WATTS_ Logo-WATTS </t>
  </si>
  <si>
    <t>016631007991</t>
  </si>
  <si>
    <t xml:space="preserve">MAL_63_16_G1/4B_WATTS_ Logo-WATTS </t>
  </si>
  <si>
    <t>001.0030.001</t>
  </si>
  <si>
    <t>704520015AP FIL.1/4"ALL.PAP15M.50PZ V704520015AP (ERA SU REVI.DISTINTA)</t>
  </si>
  <si>
    <t>ALL.PAP15M.50PZ</t>
  </si>
  <si>
    <t>001.0030.003</t>
  </si>
  <si>
    <t>70452006AG FIL.1/4"ALL.GR60M. 50PZ V70452006AG (ERA SU REVIS.DISTINTA)</t>
  </si>
  <si>
    <t>GR60M.</t>
  </si>
  <si>
    <t>001.0030.004</t>
  </si>
  <si>
    <t>70452006AL FIL.1/4"ALL.L.60 M. 50PZ V70452006AL (ERA SU REVIS.DISTINTA)</t>
  </si>
  <si>
    <t>001.0030.005</t>
  </si>
  <si>
    <t>7045201AG FIL.1/4"ALL.GREC100M.50PZ V7045201AG (ERA SU REVIS.DISTINTA)</t>
  </si>
  <si>
    <t>001.0030.006</t>
  </si>
  <si>
    <t>7045201AL FIL.1/4"ALL.L.100 M.50PZ V7045201AL (ERA SU REVIS.DISTINTA)</t>
  </si>
  <si>
    <t>001.0030.007</t>
  </si>
  <si>
    <t>7045201AGE FIL.1/4" BIOD.100 M.10PZ V7045201AGE (ERA SU REVIS.DISTINTA)</t>
  </si>
  <si>
    <t>001.0031.001</t>
  </si>
  <si>
    <t>704520015PP FIL.1/4"PL.P.15 M. 50PZ V704520015PP (ERA SU REVI.DISTINTA)</t>
  </si>
  <si>
    <t>PL.P.15 M. 50PZ</t>
  </si>
  <si>
    <t>001.0031.003</t>
  </si>
  <si>
    <t xml:space="preserve">70452006PG FIL.1/4"PL.GREC.60M.50PZ </t>
  </si>
  <si>
    <t>PL.GREC.60M.50PZ</t>
  </si>
  <si>
    <t>001.0031.004</t>
  </si>
  <si>
    <t>70452006PL FIL.1/4"PL.L.60 M. 50PZ V70452006PL (ERA SU REVIS.DISTINTA)</t>
  </si>
  <si>
    <t>PL.L.60 M. 50PZ</t>
  </si>
  <si>
    <t>001.0031.005</t>
  </si>
  <si>
    <t>7045201PG FIL.1/4"PL.GREC.100M.50PZ V7045201PG (ERA SU REVIS.DISTINTA)</t>
  </si>
  <si>
    <t>PL.GREC.100M.50PZ</t>
  </si>
  <si>
    <t>001.0031.006</t>
  </si>
  <si>
    <t>7045201PL FIL.1/4"PL.L. 100 M.50PZ V7045201PL (ERA SU REVIS.DISTINTA)</t>
  </si>
  <si>
    <t>PL.L. 100 M.50PZ</t>
  </si>
  <si>
    <t>001.0032.001</t>
  </si>
  <si>
    <t>704510015AP FIL.3/8"ALL.PAP15M.50PZ V704510015AP (ERA SU REVI.DISTINTA)</t>
  </si>
  <si>
    <t>001.0032.003</t>
  </si>
  <si>
    <t>70451006AG FIL.3/8"ALL.GR.60M. 50PZ V70451006AG (ERA SU REVIS.DISTINTA)</t>
  </si>
  <si>
    <t>001.0032.004</t>
  </si>
  <si>
    <t>70451006AL FIL.3/8"ALL.L.60 M. 50PZ V70451006AL (ERA SU REVIS.DISTINTA)</t>
  </si>
  <si>
    <t>ALL.L. 60 M. 50PZ</t>
  </si>
  <si>
    <t>001.0032.005</t>
  </si>
  <si>
    <t>7045101AG FIL.3/8"ALL.GR.100M. 50PZ V7045101AG (ERA SU REVIS.DISTINTA)</t>
  </si>
  <si>
    <t>GR.100M.</t>
  </si>
  <si>
    <t>001.0032.006</t>
  </si>
  <si>
    <t>7045101AL FIL.3/8"ALL.L.100 M. 50PZ V7045101AL (ERA SU REVIS.DISTINTA)</t>
  </si>
  <si>
    <t>ALL.L.100 M. 50PZ</t>
  </si>
  <si>
    <t>001.0032.007</t>
  </si>
  <si>
    <t>7045101AGE FIL.3/8" BIOD.100M. 10PZ V7045101AGE (ERA SU REVIS.DISTINTA)</t>
  </si>
  <si>
    <t>001.0033.001</t>
  </si>
  <si>
    <t>704510015PP FIL.3/8"PL.PAP.15M.50PZ V704510015PP (ERA SU REVI.DISTINTA)</t>
  </si>
  <si>
    <t>FIL.3/8"PL.PAP.15M.50PZ</t>
  </si>
  <si>
    <t>001.0033.003</t>
  </si>
  <si>
    <t>70451006PG FIL.3/8"PL.GREC.60M.50PZ V70451006PG (ERA SU REVIS.DISTINTA)</t>
  </si>
  <si>
    <t>001.0033.004</t>
  </si>
  <si>
    <t>70451006PL FIL.3/8"PL.L. 60M. 50PZ V70451006PL (ERA SU REVIS.DISTINTA)</t>
  </si>
  <si>
    <t>001.0033.005</t>
  </si>
  <si>
    <t>7045101PG FIL.3/8"PL.GREC100M. 50PZ V7045101PG (ERA SU REVIS.DISTINTA)</t>
  </si>
  <si>
    <t>001.0033.006</t>
  </si>
  <si>
    <t>7045101PL FIL.3/8"PL.L. 100M. 50PZ V7045101PL (ERA SU REVIS.DISTINTA)</t>
  </si>
  <si>
    <t>100M. 50PZV7045101PL (ER</t>
  </si>
  <si>
    <t>001.0050.001</t>
  </si>
  <si>
    <t>703030015AP FIL.1/4"ALL.P.15M. 20PZ V703030015AP (ERA SU REVI.DISTINTA)</t>
  </si>
  <si>
    <t>001.0050.003</t>
  </si>
  <si>
    <t xml:space="preserve">70303006A FIL.1/4"ALL.GREC60M. 20PZ </t>
  </si>
  <si>
    <t>001.0050.004</t>
  </si>
  <si>
    <t>7030301A FIL.1/4"ALL.GREC.100M.20PZ V7030301A (ERA SU REVIS.DISTINTA)</t>
  </si>
  <si>
    <t>001.0051.001</t>
  </si>
  <si>
    <t>703030015PP FIL.1/4"PL.P.15M. 20PZ V703030015PP (ERA SU REVI.DISTINTA)</t>
  </si>
  <si>
    <t>001.0051.003</t>
  </si>
  <si>
    <t xml:space="preserve">70303006P FIL.1/4"PL.GREC.60M. 20PZ </t>
  </si>
  <si>
    <t>GREC.60M. 20PZ</t>
  </si>
  <si>
    <t>001.0051.104</t>
  </si>
  <si>
    <t xml:space="preserve">7030301P FIL.1/4"PL.GRE.100M(100PZ) </t>
  </si>
  <si>
    <t>PL.GRE.100M(100PZ)</t>
  </si>
  <si>
    <t>001.0052.001</t>
  </si>
  <si>
    <t>703010015AP FIL.3/8"ALL.P.15M.20PZ V703010015AP (ERA SU REVI.DISTINTA)</t>
  </si>
  <si>
    <t>001.0052.003</t>
  </si>
  <si>
    <t>70301006A FIL.3/8"ALL.GREC.60M.20PZ V70301006A (ERA SU REVIS.DISTINTA)</t>
  </si>
  <si>
    <t>GREC.60M</t>
  </si>
  <si>
    <t>001.0052.004</t>
  </si>
  <si>
    <t>7030101A FIL.3/8"ALL.GREC.100M.20PZ V7030101A (ERA SU REVIS.DISTINTA)</t>
  </si>
  <si>
    <t>001.0053.001</t>
  </si>
  <si>
    <t>703010015PP FIL. 3/8"PL.P.15M. 20PZ V703010015PP (ERA SU REVI.DISTINTA)</t>
  </si>
  <si>
    <t>001.0053.003</t>
  </si>
  <si>
    <t>70301006P FIL.3/8"PL.GREC.60M. 20PZ V70301006P (ERA SU REVIS.DISTINTA)</t>
  </si>
  <si>
    <t>PL.GREC.60M. 20PZ</t>
  </si>
  <si>
    <t>001.0053.004</t>
  </si>
  <si>
    <t>7030101P FIL.3/8"PL.GREC.100M. 20PZ V7030101P (ERA SU REVIS.DISTINTA)</t>
  </si>
  <si>
    <t>100M.20PZ</t>
  </si>
  <si>
    <t>001.0054.001</t>
  </si>
  <si>
    <t>703020015AP FIL.1/2"ALL.P.15M. 20PZ V703020015AP (ERA SU REVI.DISTINTA)</t>
  </si>
  <si>
    <t>001.0054.003</t>
  </si>
  <si>
    <t>70302006A FIL.1/2"ALL.GREC.60M.20PZ V70302006A (ERA SU REVIS.DISTINTA)</t>
  </si>
  <si>
    <t>EC.60M.20PZV70302006A (E</t>
  </si>
  <si>
    <t>001.0054.004</t>
  </si>
  <si>
    <t>7030201A FIL.1/2"ALL.GREC.100M.20PZ V7030201A (ERA SU REVIS.DISTINTA)</t>
  </si>
  <si>
    <t>ALL.GREC.100M.20PZ</t>
  </si>
  <si>
    <t>001.0055.001</t>
  </si>
  <si>
    <t>703020015PP FIL.1/2"PL.P.15M. 20PZ V703020015PP (ERA SU REVI.DISTINTA)</t>
  </si>
  <si>
    <t>001.0055.003</t>
  </si>
  <si>
    <t>70302006P FIL.1/2"PL.GREC.60M. 20PZ V70302006P (ERA SU REVIS.DISTINTA)</t>
  </si>
  <si>
    <t>001.0055.004</t>
  </si>
  <si>
    <t>7030201P FIL.1/2"PL.GREC.100M. 20PZ V7030201P (ERA SU REVIS.DISTINTA)</t>
  </si>
  <si>
    <t>PL.GREC.100M. 20PZ</t>
  </si>
  <si>
    <t>001.0060.001</t>
  </si>
  <si>
    <t>703510015AP FIL.4VIE3/8"A.P15M 10PZ V703510015AP (ERA SU REVI.DISTINTA)</t>
  </si>
  <si>
    <t>001.0060.003</t>
  </si>
  <si>
    <t>70351006A FIL.4VIE 3/8"A.G.60M.10PZ V70351006A (ERA SU REVIS.DISTINTA)</t>
  </si>
  <si>
    <t>001.0060.004</t>
  </si>
  <si>
    <t>7035101A FIL.4VIE 3/8"A.G.100M.10PZ V7035101A (ERA SU REVIS.DISTINTA)</t>
  </si>
  <si>
    <t>001.0061.001</t>
  </si>
  <si>
    <t>703510015PP FIL.4VIE3/8"P.P.15M10PZ V703510015PP (ERA SU REVI.DISTINTA)</t>
  </si>
  <si>
    <t>001.0061.003</t>
  </si>
  <si>
    <t>70351006P FIL.4VIE3/8"PL.G.60M.10PZ V70351006P (ERA SU REVIS.DISTINTA)</t>
  </si>
  <si>
    <t>PL.G60M</t>
  </si>
  <si>
    <t>001.0061.004</t>
  </si>
  <si>
    <t>7035101P FIL.4VIE3/8"PL.G.100M.10PZ V7035101P (ERA SU REVIS.DISTINTA)</t>
  </si>
  <si>
    <t>G.100M.10PZV7035101P (ER</t>
  </si>
  <si>
    <t>001.0070.001</t>
  </si>
  <si>
    <t>703130015AP FIL.1/4"ALL.PAP15M.10PZ V703130015AP (ERA SU REVI.DISTINTA)</t>
  </si>
  <si>
    <t>001.0070.003</t>
  </si>
  <si>
    <t xml:space="preserve">70313006A FIL.1/4"ALL.GR.60 M. 10PZ </t>
  </si>
  <si>
    <t>001.0070.004</t>
  </si>
  <si>
    <t>7031301A FIL.1/4"ALL.GR.100 M. 10PZ V7031301A (ERA SU REVIS.DISTINTA)</t>
  </si>
  <si>
    <t>001.0070.005</t>
  </si>
  <si>
    <t xml:space="preserve">7031303A FIL.1/4"ALL.GR.300 M. 10PZ </t>
  </si>
  <si>
    <t>001.0071.001</t>
  </si>
  <si>
    <t xml:space="preserve">703130015PP FIL.1/4" PL.P.15M. 10PZ </t>
  </si>
  <si>
    <t>001.0071.003</t>
  </si>
  <si>
    <t xml:space="preserve">70313006P FIL.1/4"PL.GR.60 M. 10PZ </t>
  </si>
  <si>
    <t>001.0071.004</t>
  </si>
  <si>
    <t xml:space="preserve">7031301P FIL.1/4"PL.GR.100 M. 10PZ </t>
  </si>
  <si>
    <t>001.0071.005</t>
  </si>
  <si>
    <t xml:space="preserve">7031303P FIL.1/4"PL.GR. 300 M. 10PZ </t>
  </si>
  <si>
    <t>001.0072.001</t>
  </si>
  <si>
    <t>703110015AP FIL.3/8"ALL.P.15M. 10PZ V703110015AP (ERA SU REVI.DISTINTA)</t>
  </si>
  <si>
    <t>001.0072.003</t>
  </si>
  <si>
    <t>70311006A FIL.3/8"ALL.GR.60 M. 10PZ V70311006A (ERA SU REVIS.DISTINTA)</t>
  </si>
  <si>
    <t>.60 M. 10PZV70311006A (E</t>
  </si>
  <si>
    <t>001.0072.004</t>
  </si>
  <si>
    <t>7031101A FIL.3/8"ALL.GR.100 M. 10PZ V7031101A (ERA SU REVIS.DISTINTA)</t>
  </si>
  <si>
    <t>ALL.GR.100 M. 10PZ</t>
  </si>
  <si>
    <t>001.0072.005</t>
  </si>
  <si>
    <t>7031103A FIL.3/8"ALL.GR.300 M. 10PZ V7031103A (ERA SU REVIS.DISTINTA)</t>
  </si>
  <si>
    <t>001.0072.006</t>
  </si>
  <si>
    <t>7031101AE FIL.3/8".100M.VITON 10PZ V7031101AE (ERA SU REVIS.DISTINTA)</t>
  </si>
  <si>
    <t>001.0073.001</t>
  </si>
  <si>
    <t xml:space="preserve">703110015PP FIL.3/8"PL.P.15 M. 10PZ </t>
  </si>
  <si>
    <t>PL.P.15 M.</t>
  </si>
  <si>
    <t>001.0073.003</t>
  </si>
  <si>
    <t xml:space="preserve">70311006P FIL.3/8"PL.GR.60 M. 10PZ </t>
  </si>
  <si>
    <t>60 M. 10PZ</t>
  </si>
  <si>
    <t>001.0073.004</t>
  </si>
  <si>
    <t xml:space="preserve">7031101P FIL.3/8"PL.GR.100 M. 10PZ </t>
  </si>
  <si>
    <t>001.0073.005</t>
  </si>
  <si>
    <t xml:space="preserve">7031103P FIL.3/8"PL.GR. 300 M. 10PZ </t>
  </si>
  <si>
    <t>001.0074.001</t>
  </si>
  <si>
    <t>703120015AP FIL.1/2"ALL.P.15M. 10PZ V703120015AP (ERA SU REVI.DISTINTA)</t>
  </si>
  <si>
    <t>ALL.P.15M. 10PZ</t>
  </si>
  <si>
    <t>001.0074.003</t>
  </si>
  <si>
    <t>70312006A FIL.1/2"ALL.GR.60 M. 10PZ V70312006A (ERA SU REVIS.DISTINTA)</t>
  </si>
  <si>
    <t>001.0074.004</t>
  </si>
  <si>
    <t>7031201A FIL.1/2"ALL.GR.100 M. 10PZ V7031201A (ERA SU REVIS.DISTINTA)</t>
  </si>
  <si>
    <t>001.0074.005</t>
  </si>
  <si>
    <t>7031201 DIESEL OIL FILTER 1/2" 10P V7031203A (ERA SU REVIS.DISTINTA)</t>
  </si>
  <si>
    <t>FILTER 1/2" 10P</t>
  </si>
  <si>
    <t>001.0074.006</t>
  </si>
  <si>
    <t>7031201AE FIL.1/2" 100M.VITON 10PZ V7031201AE (ERA SU REVIS.DISTINTA)</t>
  </si>
  <si>
    <t>001.0075.001</t>
  </si>
  <si>
    <t xml:space="preserve">703120015PP FIL.1/2"PL.P.15 M. 10PZ </t>
  </si>
  <si>
    <t>001.0075.003</t>
  </si>
  <si>
    <t xml:space="preserve">70312006P FIL.1/2"PL.GR.60 M. 10PZ </t>
  </si>
  <si>
    <t>PL.GR.60 M. 10PZ</t>
  </si>
  <si>
    <t>001.0075.004</t>
  </si>
  <si>
    <t xml:space="preserve">7031201P FIL.1/2"PL.GR.100 M. 10PZ </t>
  </si>
  <si>
    <t>PL.GR.100 M.</t>
  </si>
  <si>
    <t>001.0075.005</t>
  </si>
  <si>
    <t xml:space="preserve">7031203P FIL.1/2"PL.GR.300 M. 10PZ </t>
  </si>
  <si>
    <t>00 M. 10PZ</t>
  </si>
  <si>
    <t>001.0080.002</t>
  </si>
  <si>
    <t xml:space="preserve">70370006 FIL.SEP.H2O 3/8"60 M.10PZ </t>
  </si>
  <si>
    <t>3/8"60M.</t>
  </si>
  <si>
    <t>001.0080.003</t>
  </si>
  <si>
    <t xml:space="preserve">7037001 FIL.SEP.H2O 3/8"100 M.10PZ </t>
  </si>
  <si>
    <t>100 M.10PZ</t>
  </si>
  <si>
    <t>001.0110.002</t>
  </si>
  <si>
    <t>70107006 FIL.1/2"ALL.GREC.60M. 6PZ V70107006 (ERA SU REVIS.DISTINTA)</t>
  </si>
  <si>
    <t>C.60M. 6PZV70107006 (ERA</t>
  </si>
  <si>
    <t>001.0110.003</t>
  </si>
  <si>
    <t>7010701 FIL.1/2"ALL.GREC.100M. 6PZ V7010701 (ERA SU REVIS.DISTINTA)</t>
  </si>
  <si>
    <t>001.0110.004</t>
  </si>
  <si>
    <t>7010703 FIL.1/2"ALL.GREC.300M. 6PZ V7010703 (ERA SU REVIS.DISTINTA)</t>
  </si>
  <si>
    <t>001.0110.005</t>
  </si>
  <si>
    <t>7010701E FIL.1/2"ALL.100M.VITON 6PZ V7010701E (ERA SU REVIS.DISTINTA)</t>
  </si>
  <si>
    <t>M.VITON 6PZV7010701E (ER</t>
  </si>
  <si>
    <t>001.0111.002</t>
  </si>
  <si>
    <t>70101006 FIL.1" ALL.GREC.60M. 6PZ V70101006 (ERA SU REVIS.DISTINTA)</t>
  </si>
  <si>
    <t>Nr.701 07</t>
  </si>
  <si>
    <t>001.0111.003</t>
  </si>
  <si>
    <t>7010101 FIL.1"ALL.GREC.100M.BOX DA6 V7010101 (ERA SU REVIS.DISTINTA)</t>
  </si>
  <si>
    <t>100M.BOX DA6 V7010101</t>
  </si>
  <si>
    <t>001.0111.004</t>
  </si>
  <si>
    <t>7010103 FIL.1" ALL.GREC.300M. 6PZ V7010103 (ERA SU REVIS.DISTINTA)</t>
  </si>
  <si>
    <t>GREC.300M.</t>
  </si>
  <si>
    <t>001.0111.005</t>
  </si>
  <si>
    <t>7010101E FIL.1" ALL.100M.VITON. 6PZ V7010101E (ERA SU REVIS.DISTINTA)</t>
  </si>
  <si>
    <t>.VITON. 6PZV7010101E (ER</t>
  </si>
  <si>
    <t>001.0111.011</t>
  </si>
  <si>
    <t>7010103I FILTRO 1"ALL300M.INOX 26PZ V7010103I (ERA SU REVIS.DISTINTA)</t>
  </si>
  <si>
    <t>001.0112.002</t>
  </si>
  <si>
    <t>70104006 FIL.3/4" ALL.GREC.60M. 6PZ V70101006 (ERA SU REVIS.DISTINTA)</t>
  </si>
  <si>
    <t>GREC.60M. 6PZ V70101006</t>
  </si>
  <si>
    <t>001.0112.003</t>
  </si>
  <si>
    <t>7010401 FIL.3/4" ALL.GREC.100M.6PZ V7010101 (ERA SU REVIS.DISTINTA)</t>
  </si>
  <si>
    <t>GREC.100M.6PZ V7010101</t>
  </si>
  <si>
    <t>001.0112.004</t>
  </si>
  <si>
    <t>7010403 FIL.3/4" ALL.GREC.300M.6PZ V7010103 (ERA SU REVIS.DISTINTA)</t>
  </si>
  <si>
    <t>GREC.300M.6PZ V7010103</t>
  </si>
  <si>
    <t>001.0112.005</t>
  </si>
  <si>
    <t>7010401E FIL.3/4" ALL.100M.VITO.6PZ V7010401E (ERA SU REVIS.DISTINTA)</t>
  </si>
  <si>
    <t>100M.VITO.6PZ</t>
  </si>
  <si>
    <t>001.0140.002</t>
  </si>
  <si>
    <t>70501006 FILTRO LINEA 1" 60 MICR. V70501006 (ERA SU REVIS.DISTINTA)</t>
  </si>
  <si>
    <t xml:space="preserve"> 60 MICR.V70501006 (ERA</t>
  </si>
  <si>
    <t>001.0140.003</t>
  </si>
  <si>
    <t>7050101 FILTRO LINEA 1" 100 MICR V7050101 (ERA SU REVIS.DISTINTA)</t>
  </si>
  <si>
    <t>100 MICRV7050101 (ERA SU</t>
  </si>
  <si>
    <t>001.0140.004</t>
  </si>
  <si>
    <t>7050103 FILTRO LINEA 1" 300 MICR. V7050103 (ERA SU REVIS.DISTINTA)</t>
  </si>
  <si>
    <t>300 MICR.</t>
  </si>
  <si>
    <t>001.0140.005</t>
  </si>
  <si>
    <t>7050101E FILTRO 1" BIODIESEL 100 M. V7050101E (ERA SU REVIS.DISTINTA)</t>
  </si>
  <si>
    <t>ESEL 100 M.V7050101E (ER</t>
  </si>
  <si>
    <t>001.0141.002</t>
  </si>
  <si>
    <t>70502006 FILTRO LINEA 1"1/4 60 MICR V70502006 (ERA SU REVIS.DISTINTA)</t>
  </si>
  <si>
    <t>11/4" 60M</t>
  </si>
  <si>
    <t>001.0141.003</t>
  </si>
  <si>
    <t>7050201 FILTRO LINEA 1"1/4 100 MICR V7050201 (ERA SU REVIS.DISTINTA)</t>
  </si>
  <si>
    <t>/4 100 MICRV7050201 (ERA</t>
  </si>
  <si>
    <t>001.0141.004</t>
  </si>
  <si>
    <t>7050203 FILTRO LINEA 1"1/4 300 MICR V7050203 (ERA SU REVIS.DISTINTA)</t>
  </si>
  <si>
    <t>001.0141.005</t>
  </si>
  <si>
    <t>7050201E FILTRO 1"1/4 BIOD. 100 M. V7050201E (ERA SU REVIS.DISTINTA)</t>
  </si>
  <si>
    <t>001.0142.002</t>
  </si>
  <si>
    <t>70503006 FILTRO LINEA 1"1/2 60 MICR V70503006 (ERA SU REVIS.DISTINTA)</t>
  </si>
  <si>
    <t>1''1/2 60 MICR</t>
  </si>
  <si>
    <t>001.0142.003</t>
  </si>
  <si>
    <t>7050301 FILTRO LINEA 1"1/2 100 MICR V7050301 (ERA SU REVIS.DISTINTA)</t>
  </si>
  <si>
    <t>/2 100 MICRV7050301 (ERA</t>
  </si>
  <si>
    <t>001.0142.004</t>
  </si>
  <si>
    <t>7050303 FILTRO LINEA 1"1/2 300 MICR V7050303 (ERA SU REVIS.DISTINTA)</t>
  </si>
  <si>
    <t>11/2" 300µ</t>
  </si>
  <si>
    <t>GAnnelo</t>
  </si>
  <si>
    <t>001.0142.005</t>
  </si>
  <si>
    <t>7050301E FILTRO 1"1/2 BIOD. 100 M. V7050301E (ERA SU REVIS.DISTINTA)</t>
  </si>
  <si>
    <t>001.0142.017</t>
  </si>
  <si>
    <t>705031 FILTRO 1"1/2 1000M.</t>
  </si>
  <si>
    <t>001.0143.002</t>
  </si>
  <si>
    <t xml:space="preserve">70504006 FILTRO LINEA 2" 60 MICR. </t>
  </si>
  <si>
    <t>2'' 60 MICR.</t>
  </si>
  <si>
    <t>001.0143.003</t>
  </si>
  <si>
    <t>7050401 FILTRO LINEA 2" 100 MICR. V7050401 (ERA SU REVIS.DISTINTA)</t>
  </si>
  <si>
    <t>100 MICR.</t>
  </si>
  <si>
    <t>001.0143.004</t>
  </si>
  <si>
    <t>7050403 FILTRO LINEA 2" 300 MICR. V7050403 (ERA SU REVIS.DISTINTA)</t>
  </si>
  <si>
    <t>001.0160.002</t>
  </si>
  <si>
    <t xml:space="preserve">70700006 FILTRO LINEA 2" 60 MICR. </t>
  </si>
  <si>
    <t>001.0160.003</t>
  </si>
  <si>
    <t>7070001 FILTRO LINEA 2" 100 MICR. V7070001 (ERA SU REVIS.DISTINTA)</t>
  </si>
  <si>
    <t>001.0160.004</t>
  </si>
  <si>
    <t>7070003 FILTRO LINEA 2" 300 MICR. V7070003 (ERA SU REVIS.DISTINTA)</t>
  </si>
  <si>
    <t>300 MICR</t>
  </si>
  <si>
    <t>001.0161.002</t>
  </si>
  <si>
    <t xml:space="preserve">70700006F FILTRO LINEA DN50 60 MICR </t>
  </si>
  <si>
    <t>N50 60 MICR</t>
  </si>
  <si>
    <t>001.0161.003</t>
  </si>
  <si>
    <t>7070001F FILTRO LINEA DN50 100 MICR V7070001F (ERA SU REVIS.DISTINTA)</t>
  </si>
  <si>
    <t>DN50 100V7070001F</t>
  </si>
  <si>
    <t>001.0161.004</t>
  </si>
  <si>
    <t>7070003F FILTRO LINEA DN50 300 MICR V7070003F (ERA SU REVIS.DISTINTA)</t>
  </si>
  <si>
    <t>50 300 MICRV7070003F (ER</t>
  </si>
  <si>
    <t>001.0170.001</t>
  </si>
  <si>
    <t>7037101RE FILTRO 3/8" RES.100M.5PZ V7037101RE (ERA SU REVIS.DISTINTA)</t>
  </si>
  <si>
    <t>001.0171.001</t>
  </si>
  <si>
    <t>7037201RE FILTRO 1/2" RES.100M.5PZ V7037201RE (ERA SU REVIS.DISTINTA)</t>
  </si>
  <si>
    <t>RES.100M.5PZ</t>
  </si>
  <si>
    <t>001.0180.001</t>
  </si>
  <si>
    <t xml:space="preserve">70157006GL FILTRO 1/2"60 M. RES.GL </t>
  </si>
  <si>
    <t xml:space="preserve"> M. RES.GL</t>
  </si>
  <si>
    <t>001.0180.002</t>
  </si>
  <si>
    <t>70157006NL FILTRO 1/2"60 M. RES.NL V70157006NL (ERA SU REVI.DISTINTA)</t>
  </si>
  <si>
    <t>001.0180.003</t>
  </si>
  <si>
    <t>7015701GL FILTRO 1/2"100 M. RES.GL V7015701GL (ERA SU REVIS.DISTINTA)</t>
  </si>
  <si>
    <t>100 M. RE</t>
  </si>
  <si>
    <t>001.0180.004</t>
  </si>
  <si>
    <t>7015701NL FILTRO 1/2"100 M. RES.NL V7015701NL (ERA SU REVIS.DISTINTA)</t>
  </si>
  <si>
    <t>001.0180.005</t>
  </si>
  <si>
    <t>7015703GL FILTRO 1/2"300 M. RES.GL V7015703GL (ERA SU REVIS.DISTINTA)</t>
  </si>
  <si>
    <t>beheizter Ölfilter</t>
  </si>
  <si>
    <t>Ganello</t>
  </si>
  <si>
    <t>001.0180.006</t>
  </si>
  <si>
    <t>7015703NL FILTRO 1/2"300 M. RE</t>
  </si>
  <si>
    <t>001.0181.001</t>
  </si>
  <si>
    <t xml:space="preserve">70151006GL FILTRO 1"60 M.CON RES.GL </t>
  </si>
  <si>
    <t>001.0181.002</t>
  </si>
  <si>
    <t xml:space="preserve">70151006NL FILTRO 1"60 M.CON RES.NL </t>
  </si>
  <si>
    <t>001.0181.003</t>
  </si>
  <si>
    <t>7015101GL FILTRO 1" 100 M. RES.GL V7015101GL (ERA SU REVIS.DISTINTA)</t>
  </si>
  <si>
    <t>001.0181.004</t>
  </si>
  <si>
    <t>7015101NL FILTRO 1" 100 M. RES.NL V7015101NL (ERA SU REVIS.DISTINTA)</t>
  </si>
  <si>
    <t>001.0181.005</t>
  </si>
  <si>
    <t>7015103GL FILTRO 1" 300 M. RES.GL V7015103GL (ERA SU REVIS.DISTINTA)</t>
  </si>
  <si>
    <t>001.0181.006</t>
  </si>
  <si>
    <t>7015103NL FILTRO 1" 300 M. RES.NL V7015103NL (ERA SU REVIS.DISTINTA)</t>
  </si>
  <si>
    <t>300 M. RES.NL V7015103NL</t>
  </si>
  <si>
    <t>001.0190.001</t>
  </si>
  <si>
    <t xml:space="preserve">70501006GL FILTRO 1"FILT.60M.RES.GL </t>
  </si>
  <si>
    <t>001.0190.002</t>
  </si>
  <si>
    <t>70501006NL FILTRO 1"FILT.60M.RES.NL V70501006NL (ERA SU REVIS.DISTINTA)</t>
  </si>
  <si>
    <t>001.0190.003</t>
  </si>
  <si>
    <t>7050101GL FILTRO 1"FILT.100M.RES.GL V7050101GL (ERA SU REVIS.DISTINTA)</t>
  </si>
  <si>
    <t>100M.RES.GLV7050101GL (E</t>
  </si>
  <si>
    <t>001.0190.004</t>
  </si>
  <si>
    <t>7050101NL FILTRO 1"FILT.100M.RES.NL V7050101NL (ERA SU REVIS.DISTINTA)</t>
  </si>
  <si>
    <t>FILT.100M.RES.NL</t>
  </si>
  <si>
    <t>001.0190.005</t>
  </si>
  <si>
    <t>7050103GL FILTRO 1"FILT.300M.RES.GL V7050103GL (ERA SU REVIS.DISTINTA)</t>
  </si>
  <si>
    <t>001.0190.006</t>
  </si>
  <si>
    <t>7050103NL FILTRO 1"FILT.300M.RES.NL V7050103NL (ERA SU REVIS.DISTINTA)</t>
  </si>
  <si>
    <t>001.0191.001</t>
  </si>
  <si>
    <t xml:space="preserve">70502006GL FILTRO 1"1/4 FILT.60M.R </t>
  </si>
  <si>
    <t>001.0191.002</t>
  </si>
  <si>
    <t xml:space="preserve">70502006NL FILTRO 1"1/4 FILT.60M.RE </t>
  </si>
  <si>
    <t>001.0191.003</t>
  </si>
  <si>
    <t>7050201GL FILTRO 1"1/4 FILT.100M.RE V7050201GL (ERA SU REVIS.DISTINTA)</t>
  </si>
  <si>
    <t>001.0191.004</t>
  </si>
  <si>
    <t>7050201NL FILTRO 1"1/4 FILT.100M.RE V7050201NL (ERA SU REVIS.DISTINTA)</t>
  </si>
  <si>
    <t>001.0191.005</t>
  </si>
  <si>
    <t>7050203GL FILTRO 1"1/4 FILT.300M.RE V7050203GL (ERA SU REVIS.DISTINTA)</t>
  </si>
  <si>
    <t>001.0191.006</t>
  </si>
  <si>
    <t>7050203NL FILTRO 1"1/4 FILT.300M.RE V7050203NL (ERA SU REVIS.DISTINTA)</t>
  </si>
  <si>
    <t>001.0192.001</t>
  </si>
  <si>
    <t xml:space="preserve">70503006GL FILTRO 1"1/2 FILT.60M.RE </t>
  </si>
  <si>
    <t>001.0192.002</t>
  </si>
  <si>
    <t xml:space="preserve">70503006NL FILTRO 1"1/2 FILT.60M.RE </t>
  </si>
  <si>
    <t>001.0192.003</t>
  </si>
  <si>
    <t>7050301GL FILTRO 1"1/2 FILT.100M.RE V7050301GL (ERA SU REVIS.DISTINTA)</t>
  </si>
  <si>
    <t>001.0192.004</t>
  </si>
  <si>
    <t>7050301NL FILTRO 1"1/2 FILT.100M.RE V7050301NL (ERA SU REVIS.DISTINTA)</t>
  </si>
  <si>
    <t>001.0192.005</t>
  </si>
  <si>
    <t>7050303GL FILTRO 1"1/2 FILT.300M.RE V7050303GL (ERA SU REVIS.DISTINTA)</t>
  </si>
  <si>
    <t>001.0192.006</t>
  </si>
  <si>
    <t>7050303NL FILTRO 1"1/2 FILT.300M.RE V7050303NL (ERA SU REVIS.DISTINTA)</t>
  </si>
  <si>
    <t>001.0200.001</t>
  </si>
  <si>
    <t xml:space="preserve">70157006M FILTRO MAGNET.1/2" 60 M. </t>
  </si>
  <si>
    <t>1/2" 60 M.</t>
  </si>
  <si>
    <t>001.0200.002</t>
  </si>
  <si>
    <t xml:space="preserve">7015701M FILTRO MAGNET.1/2" 100 M. </t>
  </si>
  <si>
    <t>1/2" 100µ</t>
  </si>
  <si>
    <t>001.0200.003</t>
  </si>
  <si>
    <t xml:space="preserve">7015703M FILTRO MAGNET. 1/2" 300 M. </t>
  </si>
  <si>
    <t>001.0201.001</t>
  </si>
  <si>
    <t>70151006M FILTRO MAGNET. 1" 60 M. V70151006M (ERA SU REVIS.DISTINTA)</t>
  </si>
  <si>
    <t>001.0201.002</t>
  </si>
  <si>
    <t>7015101M FILTRO MAGNET. 1" 100 M. V7015101M (ERA SU REVIS.DISTINTA)</t>
  </si>
  <si>
    <t>001.0210.001</t>
  </si>
  <si>
    <t>70501006M FILTRO MAGNETICO 1" 60 M. V70501006M (ERA SU REVIS.DISTINTA)</t>
  </si>
  <si>
    <t>001.0210.002</t>
  </si>
  <si>
    <t>7050101M FILTRO MAGNETICO 1" 100 M. V7050101M (ERA SU REVIS.DISTINTA)</t>
  </si>
  <si>
    <t>Magnetfilter</t>
  </si>
  <si>
    <t>001.0210.003</t>
  </si>
  <si>
    <t>7050103M FILTRO MAGNETICO 1" 300 M. V7050103M (ERA SU REVIS.DISTINTA)</t>
  </si>
  <si>
    <t>001.0211.001</t>
  </si>
  <si>
    <t>70502006M FILTRO MAGNET.1"1/4 60 M. V70502006M (ERA SU REVIS.DISTINTA)</t>
  </si>
  <si>
    <t>001.0211.002</t>
  </si>
  <si>
    <t xml:space="preserve">7050201M FILTRO MAGNET.1"1/4 100 M. </t>
  </si>
  <si>
    <t>001.0211.003</t>
  </si>
  <si>
    <t xml:space="preserve">7050203M FILTRO MAGNET.1"1/4 300 M. </t>
  </si>
  <si>
    <t>001.0212.001</t>
  </si>
  <si>
    <t xml:space="preserve">70503006M FILTRO MAGNET.1"1/2 60 M. </t>
  </si>
  <si>
    <t>001.0212.002</t>
  </si>
  <si>
    <t xml:space="preserve">7050301M FILTRO MAGNET.1"1/2 100 M. </t>
  </si>
  <si>
    <t>001.0212.003</t>
  </si>
  <si>
    <t xml:space="preserve">7050303M FILTRO MAGNET.1"1/2 300 M. </t>
  </si>
  <si>
    <t>"1/2 300 M.</t>
  </si>
  <si>
    <t>001.0220.001</t>
  </si>
  <si>
    <t xml:space="preserve">70501006GLM FILTRO MAGNET.GL 1"60M. </t>
  </si>
  <si>
    <t>001.0220.002</t>
  </si>
  <si>
    <t xml:space="preserve">70501006NLM FILTRO MAGNET.NL 1"60M. </t>
  </si>
  <si>
    <t>001.0220.003</t>
  </si>
  <si>
    <t xml:space="preserve">7050101GLM FILTRO MAGNET.GL 1"100M. </t>
  </si>
  <si>
    <t>001.0220.004</t>
  </si>
  <si>
    <t xml:space="preserve">7050101NLM FILTRO MAGNET.NL 1"100M. </t>
  </si>
  <si>
    <t>001.0220.005</t>
  </si>
  <si>
    <t>7050103GLM FILTRO MAGNET.GL 1"300M. V7050103GLM (ERA SU REVIS.DISTINTA)</t>
  </si>
  <si>
    <t>.GL 1"300M.V7050103GLM (</t>
  </si>
  <si>
    <t>001.0220.006</t>
  </si>
  <si>
    <t xml:space="preserve">7050103NLM FILTRO MAGNET.NL 1"300M. </t>
  </si>
  <si>
    <t>001.0221.001</t>
  </si>
  <si>
    <t xml:space="preserve">70502006GLM FILTRO MAGN.GL1"1/4-60M </t>
  </si>
  <si>
    <t>001.0221.002</t>
  </si>
  <si>
    <t xml:space="preserve">70502006NLM FILTRO MAGN.NL1"1/4-60M </t>
  </si>
  <si>
    <t>001.0221.003</t>
  </si>
  <si>
    <t xml:space="preserve">7050201GLM FILTRO MAGN.GL1"1/4-100M </t>
  </si>
  <si>
    <t>001.0221.004</t>
  </si>
  <si>
    <t xml:space="preserve">7050201NLM FILTRO MAGN.NL1"1/4-100M </t>
  </si>
  <si>
    <t>001.0221.005</t>
  </si>
  <si>
    <t xml:space="preserve">7050203GLM FILTRO MAGN.GL1"1/4-300M </t>
  </si>
  <si>
    <t>L1"1/4-300M</t>
  </si>
  <si>
    <t>001.0221.006</t>
  </si>
  <si>
    <t xml:space="preserve">7050203NLM FILTRO MAGN.NL1"1/4-300M </t>
  </si>
  <si>
    <t>001.0222.001</t>
  </si>
  <si>
    <t xml:space="preserve">70503006GLM FILTRO MAGN.GL1"1/2-60M </t>
  </si>
  <si>
    <t>001.0222.002</t>
  </si>
  <si>
    <t xml:space="preserve">70503006NLM FILTRO MAGN.NL1"1/2-60M </t>
  </si>
  <si>
    <t>001.0222.003</t>
  </si>
  <si>
    <t>7050301GLM FILTRO MAGN.GL1"1/2-100M V7050301GLM (ERA SU REVIS.DISTINTA)</t>
  </si>
  <si>
    <t>001.0222.004</t>
  </si>
  <si>
    <t>7050301NLM FILTRO MAGN.NL1"1/2-100M V7050301NLM (ERA SU REVIS.DISTINTA)</t>
  </si>
  <si>
    <t>001.0222.005</t>
  </si>
  <si>
    <t xml:space="preserve">7050303GLM FILTRO MAGN.GL1"1/2-300M </t>
  </si>
  <si>
    <t>001.0222.006</t>
  </si>
  <si>
    <t>7050303NLM FILTRO MAGN.NL1"1/2-300M V7050303NLM (ERA SU REVIS.DISTINTA)</t>
  </si>
  <si>
    <t>001.0240.002</t>
  </si>
  <si>
    <t>7015101TB FILTRO 1" 100M. RINF. V7015101TB (ERA SU REVIS.DISTINTA)</t>
  </si>
  <si>
    <t>100M. RINF</t>
  </si>
  <si>
    <t>002.0004.001</t>
  </si>
  <si>
    <t xml:space="preserve">MS20 VALVOLA DI SFIORO.3/4"M.BLU </t>
  </si>
  <si>
    <t>3/4''M.BLU</t>
  </si>
  <si>
    <t>002.0004.002</t>
  </si>
  <si>
    <t xml:space="preserve">MS20 VALVOLA DI SFIORO 3/4" M.ROSSA </t>
  </si>
  <si>
    <t>8019001102349</t>
  </si>
  <si>
    <t>002.0005.001</t>
  </si>
  <si>
    <t xml:space="preserve">MS25 VALVOLA DI SFIORO 1" M.BLU </t>
  </si>
  <si>
    <t>1" M.BLU</t>
  </si>
  <si>
    <t>002.0005.002</t>
  </si>
  <si>
    <t xml:space="preserve">MS25 VALVOLA DI SFIORO 1" M.ROSSA </t>
  </si>
  <si>
    <t>003.0040.001</t>
  </si>
  <si>
    <t>2100301 FILTRO AUT.1"X1"X1/2" 100M. V2100301 (ERA SU REVIS.DISTINTA)</t>
  </si>
  <si>
    <t>003.0040.002</t>
  </si>
  <si>
    <t>2100303 FILTRO AUT.1"X1"X1/2" 300M. V2100303 (ERA SU REVIS.DISTINTA)</t>
  </si>
  <si>
    <t>1''X1''X1/2'' 300M V2100</t>
  </si>
  <si>
    <t>003.0040.003</t>
  </si>
  <si>
    <t>2100306 FILTRO AUT.1"X1"X1/2" 600M. V2100306 (ERA SU REVIS.DISTINTA)</t>
  </si>
  <si>
    <t>003.0042.001</t>
  </si>
  <si>
    <t>2100501 FILTRO AUT.1/2"X1/2" 100M. V2100501 (ERA SU REVIS.DISTINTA)</t>
  </si>
  <si>
    <t>Spaltfilter</t>
  </si>
  <si>
    <t>003.0042.002</t>
  </si>
  <si>
    <t>2100503 FILTRO AUT.1/2"X1/2" 300 M. V2100503 (ERA SU REVIS.DISTINTA)</t>
  </si>
  <si>
    <t>1/2" 300 M.V2100503 (ERA</t>
  </si>
  <si>
    <t>003.0042.003</t>
  </si>
  <si>
    <t>2100506 FILTRO AUT.1/2"X1/2" 600 M. V2100506 (ERA SU REVIS.DISTINTA)</t>
  </si>
  <si>
    <t>003.0042.004</t>
  </si>
  <si>
    <t>2100501RE FIL.AUT.1/2"X1/2" 100M. V2100501 (ERA SU REVIS.DISTINTA)</t>
  </si>
  <si>
    <t>1/2''X1/2'' 100M V210050</t>
  </si>
  <si>
    <t>003.0042.005</t>
  </si>
  <si>
    <t>2100503RE FIL.AUT.1/2"X1/2"300M. V2100503 (ERA SU REVIS.DISTINTA)</t>
  </si>
  <si>
    <t>003.0042.006</t>
  </si>
  <si>
    <t>2100506RE FIL.AUT.1/2"X1/2"600M. V2100506 (ERA SU REVIS.DISTINTA)</t>
  </si>
  <si>
    <t>003.0043.001</t>
  </si>
  <si>
    <t>2100801 FILTRO AUTOP.1"X1" 100 M. V2100801 (ERA SU REVIS.DISTINTA)</t>
  </si>
  <si>
    <t>003.0043.002</t>
  </si>
  <si>
    <t>2100803 FILTRO AUTOP.1"X1" 300 M. V2100803 (ERA SU REVIS.DISTINTA)</t>
  </si>
  <si>
    <t>1"x 1", 300µ</t>
  </si>
  <si>
    <t>003.0043.003</t>
  </si>
  <si>
    <t>2100806 FILTRO AUTOP.1"X1" 600 M. V2100806 (ERA SU REVIS.DISTINTA)</t>
  </si>
  <si>
    <t>003.0045.101</t>
  </si>
  <si>
    <t xml:space="preserve">2100501FE FILTRO AUT.1/2"X1/2" 100 </t>
  </si>
  <si>
    <t>003.0045.102</t>
  </si>
  <si>
    <t xml:space="preserve">2100503FE FILTRO AUT.1/2"X1/2" 300µ </t>
  </si>
  <si>
    <t>003.0045.103</t>
  </si>
  <si>
    <t xml:space="preserve">2100506FE FILTRO AUT.1/2"X1/2" 600µ </t>
  </si>
  <si>
    <t>003.0047.001</t>
  </si>
  <si>
    <t xml:space="preserve">2100801FE FILTRO AUT.1"X1" 100 </t>
  </si>
  <si>
    <t>AUT.1''X1'' 100µ</t>
  </si>
  <si>
    <t>003.0047.002</t>
  </si>
  <si>
    <t xml:space="preserve">2100803FE FILTRO AUT.1"X1" 300µ </t>
  </si>
  <si>
    <t>003.0047.003</t>
  </si>
  <si>
    <t xml:space="preserve">2100806FE FILTRO AUT.1"X1" 600µ </t>
  </si>
  <si>
    <t>1" 600µ</t>
  </si>
  <si>
    <t>003.0050.001</t>
  </si>
  <si>
    <t>3100301 FILTRO AUT.1"X1"X1/2" 100M. V3100301 (ERA SU REVIS.DISTINTA)</t>
  </si>
  <si>
    <t>x1/2" 100M. V3100301</t>
  </si>
  <si>
    <t>003.0050.002</t>
  </si>
  <si>
    <t>3100303 FILTRO AUT.1"X1"X1/2" 300M. V3100303 (ERA SU REVIS.DISTINTA)</t>
  </si>
  <si>
    <t>X1/2" 300M.V3100303 (ERA</t>
  </si>
  <si>
    <t>003.0050.003</t>
  </si>
  <si>
    <t>3100306 FILTRO AUT.1"X1"X1/2" 600M. V3100306 (ERA SU REVIS.DISTINTA)</t>
  </si>
  <si>
    <t>1"X1"X1/2" 600M.</t>
  </si>
  <si>
    <t>003.0050.004</t>
  </si>
  <si>
    <t>3100301RE FILT.AUT.1"X1"X1/2"100M+R V3100301RE (ERA SU REVIS.DISTINTA)</t>
  </si>
  <si>
    <t>x1/2" 100M+R</t>
  </si>
  <si>
    <t>003.0050.005</t>
  </si>
  <si>
    <t>3100303RE FILT.AUT.1"X1"X1/2"300M+R V3100303RE (ERA SU REVIS.DISTINTA)</t>
  </si>
  <si>
    <t>1''X1/2''300M+R V3100303</t>
  </si>
  <si>
    <t>003.0050.006</t>
  </si>
  <si>
    <t>3100306RE FILT.AUT.1"X1"X1/2"600M+R V3100306RE (ERA SU REVIS.DISTINTA)</t>
  </si>
  <si>
    <t>X1/2"600M+RV3100306RE (E</t>
  </si>
  <si>
    <t>003.0051.001</t>
  </si>
  <si>
    <t>3100801 FILTRO AUTOP.1"X1" 100 M. V3100801 (ERA SU REVIS.DISTINTA)</t>
  </si>
  <si>
    <t>1"X1"100</t>
  </si>
  <si>
    <t>003.0051.002</t>
  </si>
  <si>
    <t>3100803 FILTRO AUTOP.1"X1" 300 M. V3100803 (ERA SU REVIS.DISTINTA)</t>
  </si>
  <si>
    <t>1"X1" 300µ</t>
  </si>
  <si>
    <t>003.0051.003</t>
  </si>
  <si>
    <t>3100806 FILTRO AUTOP.1"X1" 600 M. V3100806 (ERA SU REVIS.DISTINTA)</t>
  </si>
  <si>
    <t>003.0051.004</t>
  </si>
  <si>
    <t>3100801RE FILTRO AUT.1"X1"100M.+RES V3100801RE (ERA SU REVIS.DISTINTA)</t>
  </si>
  <si>
    <t>1''100M.+RES V3100801RE</t>
  </si>
  <si>
    <t>003.0051.005</t>
  </si>
  <si>
    <t>3100803RE FILTRO AUT.1"X1"300M.+RES V3100803RE (ERA SU REVIS.DISTINTA)</t>
  </si>
  <si>
    <t>1"300M.+RESV3100803RE (E</t>
  </si>
  <si>
    <t>003.0051.006</t>
  </si>
  <si>
    <t>3100806RE FILTRO AUT.1"X1"600M.+RES V3100806RE (ERA SU REVIS.DISTINTA)</t>
  </si>
  <si>
    <t>003.0052.101</t>
  </si>
  <si>
    <t xml:space="preserve">3100801FE FILTRO AUT.1"X1" 100µ </t>
  </si>
  <si>
    <t>003.0052.102</t>
  </si>
  <si>
    <t xml:space="preserve">3100803FE FILTRO AUT.1"X1" 300µ </t>
  </si>
  <si>
    <t>003.0060.001</t>
  </si>
  <si>
    <t>4100001 FILTRO AUT.1"1/2 100M. V4100001 (ERA SU REVIS.DISTINTA)</t>
  </si>
  <si>
    <t xml:space="preserve"> 100M.V4100001 (ERA SU R</t>
  </si>
  <si>
    <t>003.0060.002</t>
  </si>
  <si>
    <t>4100003 FILTRO AUT.1"1/2 300M. V4100003 (ERA SU REVIS.DISTINTA)</t>
  </si>
  <si>
    <t xml:space="preserve"> 300M.V4100003 (ERA SU R</t>
  </si>
  <si>
    <t>003.0060.003</t>
  </si>
  <si>
    <t>4100006 FILTRO AUT.1"1/2 600M. V4100006 (ERA SU REVIS.DISTINTA)</t>
  </si>
  <si>
    <t xml:space="preserve"> 600M.V4100006 (ERA SU R</t>
  </si>
  <si>
    <t>003.0060.008</t>
  </si>
  <si>
    <t>4100003/NL FILTRO A.1"1/2 300M.R.NL V4100003/NL (ERA SU REVIS.DISTINTA)</t>
  </si>
  <si>
    <t>003.0060.015</t>
  </si>
  <si>
    <t>4100001NL FIL.AUT.1"1/2 100M.-R.NL V4100001 (ERA SU REVIS.DISTINTA)</t>
  </si>
  <si>
    <t>100M.- VA4100001</t>
  </si>
  <si>
    <t>003.0060.016</t>
  </si>
  <si>
    <t>4100006NL FIL.AUT.1"1/2 600M.-R.NL V4100006 (ERA SU REVIS.DISTINTA)</t>
  </si>
  <si>
    <t>003.0070.001</t>
  </si>
  <si>
    <t>51000025 FILTRO AUTOP.2" 250M. V51000025 (ERA SU REVIS.DISTINTA)</t>
  </si>
  <si>
    <t xml:space="preserve"> 250M.V51000025 (ERA SU</t>
  </si>
  <si>
    <t>003.0070.002</t>
  </si>
  <si>
    <t>5100005 FILTRO AUTOP.2" 500M. V5100005 (ERA SU REVIS.DISTINTA)</t>
  </si>
  <si>
    <t>2" 500µ</t>
  </si>
  <si>
    <t>003.0070.003</t>
  </si>
  <si>
    <t>51000075 FILTRO AUTOP.2" 750M. V51000075 (ERA SU REVIS.DISTINTA)</t>
  </si>
  <si>
    <t>003.0070.022</t>
  </si>
  <si>
    <t>51000025NL FIL.AUTOP.2" 250M.-R.NL V51000025 (ERA SU REVIS.DISTINTA)</t>
  </si>
  <si>
    <t xml:space="preserve"> 250M.-R.NLV51000025 (ER</t>
  </si>
  <si>
    <t>003.0070.023</t>
  </si>
  <si>
    <t>5100005NL FIL.AUTOP.2" 500M.-R.NL V5100005 (ERA SU REVIS.DISTINTA)</t>
  </si>
  <si>
    <t>003.0070.024</t>
  </si>
  <si>
    <t>51000075NL FIL.AUTOP.2" 750M.-R.NL V51000075 (ERA SU REVIS.DISTINTA)</t>
  </si>
  <si>
    <t>003.0071.001</t>
  </si>
  <si>
    <t>51000025F FILTRO AUT.DN50 250M. V51000025F (ERA SU REVIS.DISTINTA)</t>
  </si>
  <si>
    <t>0 250M.V51000025F (ERA S</t>
  </si>
  <si>
    <t>003.0071.002</t>
  </si>
  <si>
    <t>5100005F FILTRO AUTOP.DN50 500M. V5100005F (ERA SU REVIS.DISTINTA)</t>
  </si>
  <si>
    <t>DN50 500µ</t>
  </si>
  <si>
    <t>003.0071.003</t>
  </si>
  <si>
    <t>51000075F FILTRO AUTOP.DN50 750M. V51000075F (ERA SU REVIS.DISTINTA)</t>
  </si>
  <si>
    <t>003.0071.027</t>
  </si>
  <si>
    <t>51000025FNL FIL.AUT.DN50 250M.-R.NL V51000025F (ERA SU REVIS.DISTINTA)</t>
  </si>
  <si>
    <t xml:space="preserve"> 250M.-R.NLV51000025F (E</t>
  </si>
  <si>
    <t>003.0071.028</t>
  </si>
  <si>
    <t>5100005FNL FIL.AUTOP.DN50 500M.R.N V5100005F (ERA SU REVIS.DISTINTA)</t>
  </si>
  <si>
    <t>003.0071.029</t>
  </si>
  <si>
    <t>51000075FNL FIL.AUT.DN50 750M.R.NL V51000075F (ERA SU REVIS.DISTINTA)</t>
  </si>
  <si>
    <t>003.0080.001</t>
  </si>
  <si>
    <t xml:space="preserve">FOEX25 FILTRO OLIO ES.1"X1" 100M </t>
  </si>
  <si>
    <t>003.0081.001</t>
  </si>
  <si>
    <t xml:space="preserve">FOEX40 FILTRO OLIO ES.1"1/2 100M </t>
  </si>
  <si>
    <t>003.0090.001</t>
  </si>
  <si>
    <t>4500001 FILTRO AUTOP.1"1/2-100M. V4500001 (ERA SU REVIS.DISTINTA)</t>
  </si>
  <si>
    <t>selbstreinigend Mod. 450</t>
  </si>
  <si>
    <t>003.0090.002</t>
  </si>
  <si>
    <t>4500003 FILTRO AUTOP.1"1/2-300M. V4500003 (ERA SU REVIS.DISTINTA)</t>
  </si>
  <si>
    <t>003.0090.003</t>
  </si>
  <si>
    <t>4500006 FILTRO AUTOP.1"1/2-600M. V4500006 (ERA SU REVIS.DISTINTA)</t>
  </si>
  <si>
    <t>003.0090.015</t>
  </si>
  <si>
    <t>004.0030.001</t>
  </si>
  <si>
    <t>U1101201 CORPO AUTOP.1/2" 100 M. U1101201 (ERA SU REVIS.DISTINTA)</t>
  </si>
  <si>
    <t>004.0030.002</t>
  </si>
  <si>
    <t>U1101203 CORPO AUTOP.1/2" 300 M. U1101203 (ERA SU REVIS.DISTINTA)</t>
  </si>
  <si>
    <t>004.0030.003</t>
  </si>
  <si>
    <t>U1101206 CORPO AUTOP.1/2" 600 M. U1101206 (ERA SU REVIS.DISTINTA)</t>
  </si>
  <si>
    <t>004.0040.001</t>
  </si>
  <si>
    <t>004.0040.002</t>
  </si>
  <si>
    <t>U2100803 CORPO AUTOP.1" 300 M.</t>
  </si>
  <si>
    <t>004.0040.003</t>
  </si>
  <si>
    <t>U2100806 CORPO AUTOP.1" 600 M. U2100806 (ERA SU REVIS.DISTINTA)</t>
  </si>
  <si>
    <t>004.0041.001</t>
  </si>
  <si>
    <t>U2100201 CORPO AUTOP.1/2" 100 M. U2100201 (ERA SU REVIS.DISTINTA)</t>
  </si>
  <si>
    <t>1/2" 100M</t>
  </si>
  <si>
    <t>004.0041.002</t>
  </si>
  <si>
    <t>U2100203 CORPO AUTOP.1/2" 300 M. U2100203 (ERA SU REVIS.DISTINTA)</t>
  </si>
  <si>
    <t>004.0041.003</t>
  </si>
  <si>
    <t>U2100206 CORPO AUTOP.1/2" 600 M. U2100206 (ERA SU REVIS.DISTINTA)</t>
  </si>
  <si>
    <t>004.0050.001</t>
  </si>
  <si>
    <t>U3100001 CORPO AUTOPULENTE 1" 100M. U3100001 (ERA SU REVIS.DISTINTA)</t>
  </si>
  <si>
    <t>004.0050.002</t>
  </si>
  <si>
    <t>U3100003 CORPO AUTOP.1" 300 M. U3100003 (ERA SU REVIS.DISTINTA)</t>
  </si>
  <si>
    <t>300 M.U3100003 (ERA SU R</t>
  </si>
  <si>
    <t>004.0050.003</t>
  </si>
  <si>
    <t>U3100006 CORPO AUTOP.1" 600 M. U3100006 (ERA SU REVIS.DISTINTA)</t>
  </si>
  <si>
    <t>004.0060.001</t>
  </si>
  <si>
    <t>U4100001 CORPO AUT.1"1/2 100M. U4100001 (ERA SU REVIS.DISTINTA)</t>
  </si>
  <si>
    <t xml:space="preserve"> 100M.U4100001 (ERA SU R</t>
  </si>
  <si>
    <t>004.0060.003</t>
  </si>
  <si>
    <t>U4100006 CORPO AUT.1"1/2 600M. U4100006 (ERA SU REVIS.DISTINTA)</t>
  </si>
  <si>
    <t>004.0070.001</t>
  </si>
  <si>
    <t>U51000025 CORPO AUTOP.250M. U51000025 (ERA SU REVIS.DISTINTA)</t>
  </si>
  <si>
    <t>0M.U51000025 (ERA SU REV</t>
  </si>
  <si>
    <t>004.0070.003</t>
  </si>
  <si>
    <t>U51000075 CORPO AUTOP.750M. U51000075 (ERA SU REVIS.DISTINTA)</t>
  </si>
  <si>
    <t>004.0080.001</t>
  </si>
  <si>
    <t>U4500001 CORPO AUTOP.100M. U4500001 (ERA SU REVIS.DISTINTA)</t>
  </si>
  <si>
    <t>004.0080.003</t>
  </si>
  <si>
    <t>U4500006 CORPO AUTOP.600M. U4500006 (ERA SU REVIS.DISTINTA)</t>
  </si>
  <si>
    <t>005.0070.001</t>
  </si>
  <si>
    <t xml:space="preserve">GS1FF ELETTROVALVOLA 1/8" 230V.AC </t>
  </si>
  <si>
    <t>" 230V.AC</t>
  </si>
  <si>
    <t>005.0140.001</t>
  </si>
  <si>
    <t>SV20 ELETTR.ON-OFF RP.3/4"230V.AC VSV20 (ERA SU REVIS. DISTINTA)</t>
  </si>
  <si>
    <t>4"230V.AC</t>
  </si>
  <si>
    <t>005.0140.002</t>
  </si>
  <si>
    <t>SV20V24 ELETTR.ON-OFF RP.3/4"24V. VSV20V24 (ERA SU REVIS. DISTINTA)</t>
  </si>
  <si>
    <t>005.0140.003</t>
  </si>
  <si>
    <t xml:space="preserve">SV20V12 ELETT.ON-OFF RP.3/4"12V.DC </t>
  </si>
  <si>
    <t>005.0141.001</t>
  </si>
  <si>
    <t>SV25 ELETTR.ON-OFF RP.1"230V.AC VSV25 (ERA SU REVIS. DISTINTA)</t>
  </si>
  <si>
    <t>230V.AC</t>
  </si>
  <si>
    <t>005.0141.002</t>
  </si>
  <si>
    <t>SV25V24 ELETTR.ON-OFF RP.1"24V. VSV25V24 (ERA SU REVIS. DISTINTA)</t>
  </si>
  <si>
    <t>005.0141.003</t>
  </si>
  <si>
    <t xml:space="preserve">SV25V12 ELETTR.ON.OFF RP.1"12V.DC </t>
  </si>
  <si>
    <t>005.0142.001</t>
  </si>
  <si>
    <t>SV32 ELETTR.ON-OFF RP.1"1/4 230V. VSV32 (ERA SU REVIS. DISTINTA)</t>
  </si>
  <si>
    <t>1/4 230V.</t>
  </si>
  <si>
    <t>005.0142.002</t>
  </si>
  <si>
    <t xml:space="preserve">SV32V24 ELETTR.ON.OFF RP.1"1/4 24V </t>
  </si>
  <si>
    <t>005.0142.003</t>
  </si>
  <si>
    <t xml:space="preserve">SV32V12 ELETTR.ON-OFF RP.1"1/4 12V </t>
  </si>
  <si>
    <t>005.0143.001</t>
  </si>
  <si>
    <t>SV40 ELETTR.ON-OFF RP.1"1/2 230V. VSV40 (ERA SU REVIS. DISTINTA)</t>
  </si>
  <si>
    <t>RP.1"1/2 23</t>
  </si>
  <si>
    <t>005.0143.002</t>
  </si>
  <si>
    <t xml:space="preserve">SV40V24 ELETTR.ON-OFF RP.1"1/2 24V </t>
  </si>
  <si>
    <t>005.0143.003</t>
  </si>
  <si>
    <t xml:space="preserve">SV40V12 ELETTR.ON-OFF RP.1"1/2 12V </t>
  </si>
  <si>
    <t>005.0144.001</t>
  </si>
  <si>
    <t>SV50 ELETTR.ON-OFF RP.2" 230V.AC VSV50 (ERA SU REVIS. DISTINTA)</t>
  </si>
  <si>
    <t xml:space="preserve"> 230V.AC</t>
  </si>
  <si>
    <t>005.0144.002</t>
  </si>
  <si>
    <t xml:space="preserve">SV50V24 ELETTR.ON-OFF RP.2" 24V. </t>
  </si>
  <si>
    <t>005.0144.003</t>
  </si>
  <si>
    <t xml:space="preserve">SV50V12 ELETTR.ON-OFF RP.2" 12V.DC </t>
  </si>
  <si>
    <t>006.0150.000</t>
  </si>
  <si>
    <t xml:space="preserve">VIC/A12 VALVOLA INTERCET.COMB.1/2" </t>
  </si>
  <si>
    <t>INTERCET.COMB</t>
  </si>
  <si>
    <t>006.0151.000</t>
  </si>
  <si>
    <t xml:space="preserve">VIC/A34 VALVOLA INTERCET.COMB. 3/4" </t>
  </si>
  <si>
    <t>006.0152.000</t>
  </si>
  <si>
    <t xml:space="preserve">VIC/A100 VALVOLA INTERCET.COMB. 1" </t>
  </si>
  <si>
    <t>006.0153.000</t>
  </si>
  <si>
    <t xml:space="preserve">VIC/A114 VALVOLA INTERC.COMB. 1"1/4 </t>
  </si>
  <si>
    <t>INTERC.COMB.</t>
  </si>
  <si>
    <t>006.0154.000</t>
  </si>
  <si>
    <t xml:space="preserve">VIC/A112 VALVOLA INTERC.COMB. 1"1/2 </t>
  </si>
  <si>
    <t>006.0155.000</t>
  </si>
  <si>
    <t xml:space="preserve">VIC/A200 VALVOLA INTERCET.COMB. 2" </t>
  </si>
  <si>
    <t>006.0156.100</t>
  </si>
  <si>
    <t xml:space="preserve">VIC/A212 VALVOLA INTERC.COMB.DN65 </t>
  </si>
  <si>
    <t>006.0157.100</t>
  </si>
  <si>
    <t xml:space="preserve">VIC/A300 VALVOLA INTERC.COMB.DN80 </t>
  </si>
  <si>
    <t>006.0158.000</t>
  </si>
  <si>
    <t xml:space="preserve">VIC/A400 VALVOLA INTERC.COMB. DN100 </t>
  </si>
  <si>
    <t>006.0170.000</t>
  </si>
  <si>
    <t xml:space="preserve">JH15 VALVOLA A STRAPPO RP 1/2" </t>
  </si>
  <si>
    <t>P 1/2"</t>
  </si>
  <si>
    <t>006.0171.000</t>
  </si>
  <si>
    <t xml:space="preserve">JH20 VALVOLA A STRAPPO RP 3/4" </t>
  </si>
  <si>
    <t>8033460005485</t>
  </si>
  <si>
    <t>006.0172.000</t>
  </si>
  <si>
    <t xml:space="preserve">JH25 VALVOLA A STRAPPO RP 1" </t>
  </si>
  <si>
    <t>8033460005492</t>
  </si>
  <si>
    <t>006.0173.000</t>
  </si>
  <si>
    <t xml:space="preserve">JH32 VALVOLA A STRAPPO RP 1"1/4 </t>
  </si>
  <si>
    <t>RP 1"1/</t>
  </si>
  <si>
    <t>8033460005508</t>
  </si>
  <si>
    <t>006.0174.000</t>
  </si>
  <si>
    <t xml:space="preserve">JH40 VALVOLA A STRAPPO RP 1"1/2 </t>
  </si>
  <si>
    <t>8033460005515</t>
  </si>
  <si>
    <t>006.0175.000</t>
  </si>
  <si>
    <t xml:space="preserve">JH50 VALVOLA A STRAPPO RP 2" </t>
  </si>
  <si>
    <t>P 2"</t>
  </si>
  <si>
    <t>8033460005522</t>
  </si>
  <si>
    <t>006.0176.100</t>
  </si>
  <si>
    <t xml:space="preserve">JH65 VALVOLA A STRAPPO DN65 </t>
  </si>
  <si>
    <t>8019001073038</t>
  </si>
  <si>
    <t>006.0177.100</t>
  </si>
  <si>
    <t xml:space="preserve">JH80 VALVOLA A STRAPPO DN80 </t>
  </si>
  <si>
    <t>8019001097706</t>
  </si>
  <si>
    <t>006.0178.000</t>
  </si>
  <si>
    <t xml:space="preserve">JH100 VALVOLA A STRAPPO DN100 </t>
  </si>
  <si>
    <t>006.0179.000</t>
  </si>
  <si>
    <t xml:space="preserve">JH125 VALVOLA A STRAPPO DN125 </t>
  </si>
  <si>
    <t>006.0180.000</t>
  </si>
  <si>
    <t xml:space="preserve">JH150 VALVOLA A STRAPPO DN150 </t>
  </si>
  <si>
    <t>0061895WR</t>
  </si>
  <si>
    <t xml:space="preserve">DUAL CHECK VACUUM BRAKER N9C 1/2" </t>
  </si>
  <si>
    <t>LFN9-C1/2"Rückflussverh. Dual Check Vacum Breaker</t>
  </si>
  <si>
    <t>0063052WR</t>
  </si>
  <si>
    <t xml:space="preserve">VACUUM BREAKER NLF9 3/8" CHROME FIN </t>
  </si>
  <si>
    <t>'0098268434828</t>
  </si>
  <si>
    <t>007.0012.000</t>
  </si>
  <si>
    <t xml:space="preserve">70684 FILTRO GAS 1" ALTA EFFICIENZA </t>
  </si>
  <si>
    <t xml:space="preserve"> EFFICIENZA</t>
  </si>
  <si>
    <t>007.0013.000</t>
  </si>
  <si>
    <t xml:space="preserve">70685 FILTRO GAS 1"1/4 ALTA EFFIC </t>
  </si>
  <si>
    <t>007.0014.000</t>
  </si>
  <si>
    <t xml:space="preserve">70686 FILTRO GAS 1"1/2 ALTA EFFIC </t>
  </si>
  <si>
    <t>ALTA EFFIC</t>
  </si>
  <si>
    <t>007.0015.000</t>
  </si>
  <si>
    <t xml:space="preserve">70687 FILTRO GAS 2" ALTA EFFIC </t>
  </si>
  <si>
    <t>007.0030.100</t>
  </si>
  <si>
    <t xml:space="preserve">70609 FIL.GAS MURALE 1/2" (36PZ) </t>
  </si>
  <si>
    <t>Standard Gasfilter</t>
  </si>
  <si>
    <t>007.0031.100</t>
  </si>
  <si>
    <t xml:space="preserve">70608 FIL.GAS MURALE 3/4" (36PZ) </t>
  </si>
  <si>
    <t>007.0040.100</t>
  </si>
  <si>
    <t xml:space="preserve">70611/1B FILTRO GAS 1/2"(1BAR) </t>
  </si>
  <si>
    <t>Gasfilter</t>
  </si>
  <si>
    <t>007.0041.100</t>
  </si>
  <si>
    <t xml:space="preserve">70612/1B FILTRO GAS 3/4"(1BAR) </t>
  </si>
  <si>
    <t>007.0042.100</t>
  </si>
  <si>
    <t xml:space="preserve">70602/1B FILTRO GAS 1" (1BAR) </t>
  </si>
  <si>
    <t>007.0043.100</t>
  </si>
  <si>
    <t xml:space="preserve">70604/1B FILTRO GAS 1"1/4(1BAR) </t>
  </si>
  <si>
    <t>007.0044.100</t>
  </si>
  <si>
    <t xml:space="preserve">70603/1B FILTRO GAS 1"1/2(1BAR) </t>
  </si>
  <si>
    <t>007.0045.100</t>
  </si>
  <si>
    <t xml:space="preserve">70631/1B FILTRO GAS 2"(1BAR) </t>
  </si>
  <si>
    <t>007.0050.100</t>
  </si>
  <si>
    <t>70603F/6B FILTRO GAS DN40(6BAR) V70603F/CE (ERA SU REVIS.DISTINTA)</t>
  </si>
  <si>
    <t>DN40(6BAR)</t>
  </si>
  <si>
    <t>007.0051.100</t>
  </si>
  <si>
    <t>70631F/6B FILTRO GAS DN50(6BAR) V70631F/CE (ERA SU REVIS.DISTINTA)</t>
  </si>
  <si>
    <t>DN50(6BAR)</t>
  </si>
  <si>
    <t>007.0052.200</t>
  </si>
  <si>
    <t xml:space="preserve">70610F/6B FILTRO GAS DN65 (6BAR) </t>
  </si>
  <si>
    <t>Gasfilter FF</t>
  </si>
  <si>
    <t>007.0052.201</t>
  </si>
  <si>
    <t xml:space="preserve">70610F/6B FIL.GAS DN65 (IMB.10PZ) </t>
  </si>
  <si>
    <t>(IMB.10</t>
  </si>
  <si>
    <t>007.0053.200</t>
  </si>
  <si>
    <t xml:space="preserve">70620F/6B FILTRO GAS DN80 (6BAR) </t>
  </si>
  <si>
    <t>007.0054.100</t>
  </si>
  <si>
    <t>70640F/6B FILT.GAS DN100(6BAR) V70640F/CE (ERA SU REVIS.DISTINTA)</t>
  </si>
  <si>
    <t>Aluminiowy filtr gazowy, kołnierzowy 6bar</t>
  </si>
  <si>
    <t>007.0055.100</t>
  </si>
  <si>
    <t>70650F/6B FILTRO GAS DN125(6BAR) V70650F/CE (ERA SU REVIS.DISTINTA)</t>
  </si>
  <si>
    <t>25(6BAR)V70650F/CE (ERA</t>
  </si>
  <si>
    <t>007.0056.100</t>
  </si>
  <si>
    <t>70660F/6B FILTRO GAS DN150(6BAR) V70660F/CE (ERA SU REVIS.DISTINTA)</t>
  </si>
  <si>
    <t>DN150(6BAR)</t>
  </si>
  <si>
    <t>007.0060.000</t>
  </si>
  <si>
    <t xml:space="preserve">70611/6B FILTRO GAS 1/2" (6 BAR) </t>
  </si>
  <si>
    <t xml:space="preserve"> (6 BAR)</t>
  </si>
  <si>
    <t>007.0061.000</t>
  </si>
  <si>
    <t xml:space="preserve">70612/6B FILTRO GAS 3/4" (6 BAR) </t>
  </si>
  <si>
    <t>Gasfilter 3/4"</t>
  </si>
  <si>
    <t>007.0062.000</t>
  </si>
  <si>
    <t xml:space="preserve">70602/6B FILTRO GAS 1" (6 BAR) </t>
  </si>
  <si>
    <t>Gasfilter 1"</t>
  </si>
  <si>
    <t>007.0063.000</t>
  </si>
  <si>
    <t xml:space="preserve">70604/6B FILTRO GAS 1"1/4 (6 BAR) </t>
  </si>
  <si>
    <t>Gasfilter 11/4"</t>
  </si>
  <si>
    <t>007.0064.000</t>
  </si>
  <si>
    <t xml:space="preserve">70603/6B FILTRO GAS 1"1/2 (6 BAR) </t>
  </si>
  <si>
    <t>Gasfilter 11/2"</t>
  </si>
  <si>
    <t>007.0065.000</t>
  </si>
  <si>
    <t xml:space="preserve">70631/6B FILTRO GAS 2" (6 BAR) </t>
  </si>
  <si>
    <t>Gasfilter 2"</t>
  </si>
  <si>
    <t>008.0070.000</t>
  </si>
  <si>
    <t xml:space="preserve">GA1556 GIUNTO ANTIVIBRANTE 1/2" </t>
  </si>
  <si>
    <t>ANTIVIBRANTE 1/2''</t>
  </si>
  <si>
    <t>008.0071.000</t>
  </si>
  <si>
    <t xml:space="preserve">GA1544 GIUNTO ANTIVIBRANTE 3/4" </t>
  </si>
  <si>
    <t>ANTIVIBRANTE 3/4''</t>
  </si>
  <si>
    <t>008.0072.000</t>
  </si>
  <si>
    <t xml:space="preserve">GA1545 GIUNTO ANTIVIBRANTE 1" </t>
  </si>
  <si>
    <t>ANTIVIBRANTE 1''</t>
  </si>
  <si>
    <t>008.0073.000</t>
  </si>
  <si>
    <t xml:space="preserve">GA1546 GIUNTO ANTIVIBRANTE 1"1/4 </t>
  </si>
  <si>
    <t>Gaskompensator 11/4"</t>
  </si>
  <si>
    <t>008.0074.000</t>
  </si>
  <si>
    <t xml:space="preserve">GA1547 GIUNTO ANTIVIBRANTE 1"1/2 </t>
  </si>
  <si>
    <t>Kompensator 11/2"</t>
  </si>
  <si>
    <t>008.0075.000</t>
  </si>
  <si>
    <t xml:space="preserve">GA1548 GIUNTO ANTIVIBRANTE 2" </t>
  </si>
  <si>
    <t>Kompensator 2"</t>
  </si>
  <si>
    <t>008.0080.000</t>
  </si>
  <si>
    <t xml:space="preserve">GAF212 GIUNTO ANTIVIBRANTE DN65 </t>
  </si>
  <si>
    <t>Kompensator DN65</t>
  </si>
  <si>
    <t>008.0081.000</t>
  </si>
  <si>
    <t xml:space="preserve">GAF300 GIUNTO ANTIVIBRANTE DN80 </t>
  </si>
  <si>
    <t>Kompensator DN80</t>
  </si>
  <si>
    <t>008.0082.000</t>
  </si>
  <si>
    <t xml:space="preserve">GAF400 GIUNTO ANTIVIBRANTE DN100 </t>
  </si>
  <si>
    <t>TE DN100</t>
  </si>
  <si>
    <t>008.0083.000</t>
  </si>
  <si>
    <t xml:space="preserve">GAF500 GIUNTO ANTIVIBRANTE DN125 </t>
  </si>
  <si>
    <t>TE DN125</t>
  </si>
  <si>
    <t>008.0084.000</t>
  </si>
  <si>
    <t xml:space="preserve">GAF600 GIUNTO ANTIVIBRANTE DN150 </t>
  </si>
  <si>
    <t>ANTIVIBRANTE DN150</t>
  </si>
  <si>
    <t>009.0020.102</t>
  </si>
  <si>
    <t xml:space="preserve">FGD15 REG.1/2".VERDE </t>
  </si>
  <si>
    <t>009.0020.103</t>
  </si>
  <si>
    <t xml:space="preserve">FGD15 REG.1/2".VIOLA </t>
  </si>
  <si>
    <t>009.0020.104</t>
  </si>
  <si>
    <t xml:space="preserve">FGD15 REG.1/2".MARRONE </t>
  </si>
  <si>
    <t>009.0021.101</t>
  </si>
  <si>
    <t xml:space="preserve">FGD20 REG.3/4" NEUTRA </t>
  </si>
  <si>
    <t>009.0021.102</t>
  </si>
  <si>
    <t xml:space="preserve">FGD20 REG.3/4" VERDE </t>
  </si>
  <si>
    <t>009.0021.103</t>
  </si>
  <si>
    <t xml:space="preserve">FGD20 REG.3/4" VIOLA </t>
  </si>
  <si>
    <t>009.0021.104</t>
  </si>
  <si>
    <t xml:space="preserve">FGD20 REG.3/4" MARRONE </t>
  </si>
  <si>
    <t>009.0022.101</t>
  </si>
  <si>
    <t xml:space="preserve">FGD25 REG.1" NEUTRA </t>
  </si>
  <si>
    <t>009.0022.102</t>
  </si>
  <si>
    <t xml:space="preserve">FGD25 REG.1" VERDE </t>
  </si>
  <si>
    <t>009.0022.103</t>
  </si>
  <si>
    <t xml:space="preserve">FGD25 REG.1" VIOLA </t>
  </si>
  <si>
    <t>009.0022.104</t>
  </si>
  <si>
    <t xml:space="preserve">FGD25 REG.1" MARRONE </t>
  </si>
  <si>
    <t>009.0023.101</t>
  </si>
  <si>
    <t xml:space="preserve">FGD32 REG.1"1/4 NEUTRA </t>
  </si>
  <si>
    <t>009.0023.102</t>
  </si>
  <si>
    <t xml:space="preserve">FGD32 REG.1"1/4 VERDE </t>
  </si>
  <si>
    <t>009.0023.103</t>
  </si>
  <si>
    <t xml:space="preserve">FGD32 REG.1"1/4 VIOLA </t>
  </si>
  <si>
    <t>009.0023.104</t>
  </si>
  <si>
    <t xml:space="preserve">FGD32 REG.1"1/4 MARRONE </t>
  </si>
  <si>
    <t>009.0023.106</t>
  </si>
  <si>
    <t xml:space="preserve">FGD32 REG.1"1/4 BIANCA </t>
  </si>
  <si>
    <t>009.0024.101</t>
  </si>
  <si>
    <t xml:space="preserve">FGD40 REG.1"1/2 NEUTRA </t>
  </si>
  <si>
    <t>009.0024.102</t>
  </si>
  <si>
    <t xml:space="preserve">FGD40 REG.1"1/2 VERDE </t>
  </si>
  <si>
    <t>009.0024.103</t>
  </si>
  <si>
    <t xml:space="preserve">FGD40 REG.1"1/2 VIOLA </t>
  </si>
  <si>
    <t>009.0024.104</t>
  </si>
  <si>
    <t xml:space="preserve">FGD40 REG.1"1/2 MARRONE </t>
  </si>
  <si>
    <t>009.0024.106</t>
  </si>
  <si>
    <t xml:space="preserve">FGD40 REG.1"1/2 BIANCA </t>
  </si>
  <si>
    <t>009.0025.101</t>
  </si>
  <si>
    <t xml:space="preserve">FGD50 REG.2" NEUTRA </t>
  </si>
  <si>
    <t>009.0025.102</t>
  </si>
  <si>
    <t xml:space="preserve">FGD50 REG.2" VERDE </t>
  </si>
  <si>
    <t>009.0025.103</t>
  </si>
  <si>
    <t xml:space="preserve">FGD50 REG.2" VIOLA </t>
  </si>
  <si>
    <t>009.0025.104</t>
  </si>
  <si>
    <t xml:space="preserve">FGD50 REG.2" MARRONE </t>
  </si>
  <si>
    <t>009.0220.101</t>
  </si>
  <si>
    <t xml:space="preserve">FGDR15 REG.1/2" NEUTRA </t>
  </si>
  <si>
    <t>009.0220.102</t>
  </si>
  <si>
    <t xml:space="preserve">FGDR15 REG.1/2" VERDE </t>
  </si>
  <si>
    <t>009.0220.103</t>
  </si>
  <si>
    <t xml:space="preserve">FGDR15 REG.1/2" VIOLA </t>
  </si>
  <si>
    <t>009.0220.104</t>
  </si>
  <si>
    <t xml:space="preserve">FGDR15 REG.1/2" MARRONE </t>
  </si>
  <si>
    <t>009.0220.105</t>
  </si>
  <si>
    <t xml:space="preserve">FGDR15 REG.1/2" BLU </t>
  </si>
  <si>
    <t>009.0220.106</t>
  </si>
  <si>
    <t xml:space="preserve">FGDR15 REG.1/2" BIANCA </t>
  </si>
  <si>
    <t>009.0221.101</t>
  </si>
  <si>
    <t xml:space="preserve">FGDR20 REG.3/4" NEUTRA </t>
  </si>
  <si>
    <t>Gasdruckregler</t>
  </si>
  <si>
    <t>009.0221.102</t>
  </si>
  <si>
    <t xml:space="preserve">FGDR20 REG.3/4" VERDE </t>
  </si>
  <si>
    <t>009.0221.103</t>
  </si>
  <si>
    <t xml:space="preserve">FGDR20 REG.3/4" VIOLA </t>
  </si>
  <si>
    <t>009.0221.104</t>
  </si>
  <si>
    <t xml:space="preserve">FGDR20 REG.3/4" MARRONE </t>
  </si>
  <si>
    <t>009.0221.105</t>
  </si>
  <si>
    <t xml:space="preserve">FGDR20 REG.3/4" BLU </t>
  </si>
  <si>
    <t>009.0221.106</t>
  </si>
  <si>
    <t xml:space="preserve">FGDR20 REG.3/4" BIANCA </t>
  </si>
  <si>
    <t>009.0222.101</t>
  </si>
  <si>
    <t xml:space="preserve">FGDR25 REG.1" NEUTRA </t>
  </si>
  <si>
    <t>009.0222.102</t>
  </si>
  <si>
    <t xml:space="preserve">FGDR25 REG.1" VERDE </t>
  </si>
  <si>
    <t>009.0222.103</t>
  </si>
  <si>
    <t xml:space="preserve">FGDR25 REG.1" VIOLA </t>
  </si>
  <si>
    <t>009.0222.104</t>
  </si>
  <si>
    <t xml:space="preserve">FGDR25 REG.1" MARRONE </t>
  </si>
  <si>
    <t>009.0222.105</t>
  </si>
  <si>
    <t xml:space="preserve">FGDR25 REG.1" BLU </t>
  </si>
  <si>
    <t>009.0222.106</t>
  </si>
  <si>
    <t xml:space="preserve">FGDR25 REG.1" BIANCA </t>
  </si>
  <si>
    <t>009.0223.101</t>
  </si>
  <si>
    <t xml:space="preserve">FGDR32 REG.1"1/4 NEUTRA </t>
  </si>
  <si>
    <t>009.0223.102</t>
  </si>
  <si>
    <t xml:space="preserve">FGDR32 REG.1"1/4 VERDE </t>
  </si>
  <si>
    <t>009.0223.103</t>
  </si>
  <si>
    <t xml:space="preserve">FGDR32 REG.1"1/4 VIOLA </t>
  </si>
  <si>
    <t>009.0223.104</t>
  </si>
  <si>
    <t xml:space="preserve">FGDR32 REG.1"1/4 MARRONE </t>
  </si>
  <si>
    <t>009.0223.106</t>
  </si>
  <si>
    <t xml:space="preserve">FGDR32 REG.1"1/4 BIANCA </t>
  </si>
  <si>
    <t>009.0223.107</t>
  </si>
  <si>
    <t xml:space="preserve">FGDR32 REG.1"1/4 NERA </t>
  </si>
  <si>
    <t>009.0224.101</t>
  </si>
  <si>
    <t xml:space="preserve">FGDR40 REG.1"1/2 NEUTRA </t>
  </si>
  <si>
    <t>009.0224.102</t>
  </si>
  <si>
    <t xml:space="preserve">FGDR40 REG.1"1/2 VERDE </t>
  </si>
  <si>
    <t>009.0224.103</t>
  </si>
  <si>
    <t xml:space="preserve">FGDR40 REG.1"1/2 VIOLA </t>
  </si>
  <si>
    <t>009.0224.104</t>
  </si>
  <si>
    <t xml:space="preserve">FGDR40 REG.1"1/2 MARRONE </t>
  </si>
  <si>
    <t>009.0224.106</t>
  </si>
  <si>
    <t xml:space="preserve">FGDR40 REG.1"1/2 BIANCA </t>
  </si>
  <si>
    <t>009.0224.107</t>
  </si>
  <si>
    <t xml:space="preserve">FGDR40 REG.1"1/2 NERA </t>
  </si>
  <si>
    <t>009.0225.101</t>
  </si>
  <si>
    <t xml:space="preserve">FGDR50 REG.2".NEUTRA </t>
  </si>
  <si>
    <t>009.0225.102</t>
  </si>
  <si>
    <t xml:space="preserve">FGDR50 REG.2" VERDE </t>
  </si>
  <si>
    <t>009.0225.103</t>
  </si>
  <si>
    <t xml:space="preserve">FGDR50 REG.2".VIOLA </t>
  </si>
  <si>
    <t>009.0225.104</t>
  </si>
  <si>
    <t xml:space="preserve">FGDR50 REG.2".MARRONE </t>
  </si>
  <si>
    <t>009.0225.105</t>
  </si>
  <si>
    <t xml:space="preserve">FGDR50 REG.2" BLU </t>
  </si>
  <si>
    <t>009.0226.201</t>
  </si>
  <si>
    <t xml:space="preserve">FSDR65 REG.DN65 M.NEUTRA </t>
  </si>
  <si>
    <t>009.0226.203</t>
  </si>
  <si>
    <t xml:space="preserve">FSDR65 REG.DN65 M.ROSSA </t>
  </si>
  <si>
    <t>009.0226.204</t>
  </si>
  <si>
    <t xml:space="preserve">FSDR65 REG.DN65 M.VIOLA </t>
  </si>
  <si>
    <t>009.0226.206</t>
  </si>
  <si>
    <t xml:space="preserve">FSDR65 REG.DN65 M.BLU </t>
  </si>
  <si>
    <t>009.0226.207</t>
  </si>
  <si>
    <t xml:space="preserve">FSDR65 REG.DN65 M.BIANCA </t>
  </si>
  <si>
    <t>009.0227.201</t>
  </si>
  <si>
    <t xml:space="preserve">FSDR80 REG.DN80 M.NEUTRA </t>
  </si>
  <si>
    <t>009.0227.203</t>
  </si>
  <si>
    <t xml:space="preserve">FSDR80 REG.DN80 M.ROSSA </t>
  </si>
  <si>
    <t>009.0227.204</t>
  </si>
  <si>
    <t xml:space="preserve">FSDR80 REG.DN80 M.VIOLA </t>
  </si>
  <si>
    <t>009.0227.206</t>
  </si>
  <si>
    <t xml:space="preserve">FSDR80 REG.DN80 M.BLU </t>
  </si>
  <si>
    <t>009.0227.207</t>
  </si>
  <si>
    <t xml:space="preserve">FSDR80 REG.DN80 M.BIANCA </t>
  </si>
  <si>
    <t>009.0234.101</t>
  </si>
  <si>
    <t xml:space="preserve">FGDR50/40 REG.2" NEUTRA </t>
  </si>
  <si>
    <t>FGDR50/40 REG.2" Neutra</t>
  </si>
  <si>
    <t>009.0234.102</t>
  </si>
  <si>
    <t xml:space="preserve">FGDR50/40 REG.2" VERDE </t>
  </si>
  <si>
    <t>009.0234.103</t>
  </si>
  <si>
    <t xml:space="preserve">FGDR50/40 REG.2" VIOLA </t>
  </si>
  <si>
    <t>FGDR50/40 REG.2" VIOLA</t>
  </si>
  <si>
    <t>009.0234.104</t>
  </si>
  <si>
    <t xml:space="preserve">FGDR50/40 REG.2" MARRONE </t>
  </si>
  <si>
    <t>009.0234.106</t>
  </si>
  <si>
    <t xml:space="preserve">FGDR50/40 REG.2" BIANCA </t>
  </si>
  <si>
    <t>009.0234.107</t>
  </si>
  <si>
    <t xml:space="preserve">FGDR50/40 REG.2" NERA </t>
  </si>
  <si>
    <t>009.0240.201</t>
  </si>
  <si>
    <t xml:space="preserve">STR65 REG.DN65 M.NEUTRA </t>
  </si>
  <si>
    <t>009.0240.203</t>
  </si>
  <si>
    <t xml:space="preserve">STR65 REG.DN65 M.ROSSA </t>
  </si>
  <si>
    <t>009.0240.204</t>
  </si>
  <si>
    <t xml:space="preserve">STR65 REG.DN65 M.VIOLA </t>
  </si>
  <si>
    <t>009.0240.206</t>
  </si>
  <si>
    <t xml:space="preserve">STR65 REG.DN65 M.BLU </t>
  </si>
  <si>
    <t>009.0240.207</t>
  </si>
  <si>
    <t xml:space="preserve">STR65 REG.DN65 M.BIANCA </t>
  </si>
  <si>
    <t>009.0241.201</t>
  </si>
  <si>
    <t xml:space="preserve">STR80 REG.DN80 M.NEUTRA </t>
  </si>
  <si>
    <t>Druckregler</t>
  </si>
  <si>
    <t>009.0241.203</t>
  </si>
  <si>
    <t xml:space="preserve">STR80 REG.DN80 M.ROSSA </t>
  </si>
  <si>
    <t>009.0241.204</t>
  </si>
  <si>
    <t xml:space="preserve">STR80 REG.DN80 M.VIOLA </t>
  </si>
  <si>
    <t>009.0241.206</t>
  </si>
  <si>
    <t xml:space="preserve">STR80 REG.DN80 M.BLU </t>
  </si>
  <si>
    <t>009.0241.207</t>
  </si>
  <si>
    <t xml:space="preserve">STR80 REG.DN80 M.BIANCA </t>
  </si>
  <si>
    <t>009.0242.201</t>
  </si>
  <si>
    <t xml:space="preserve">STR100 REG.DN100 M.NEUTRA </t>
  </si>
  <si>
    <t>009.0242.203</t>
  </si>
  <si>
    <t xml:space="preserve">STR100 REG.DN100 M.ROSSA </t>
  </si>
  <si>
    <t>009.0242.204</t>
  </si>
  <si>
    <t xml:space="preserve">STR100 REG.DN100 M.VIOLA </t>
  </si>
  <si>
    <t>009.0242.205</t>
  </si>
  <si>
    <t xml:space="preserve">STR100 REG.DN100 M.MARRONE </t>
  </si>
  <si>
    <t>009.0242.207</t>
  </si>
  <si>
    <t xml:space="preserve">STR100 REG.DN100 M.BIANCA </t>
  </si>
  <si>
    <t>009.0243.001</t>
  </si>
  <si>
    <t xml:space="preserve">STR125 REG.DN125 M.NEUTRA </t>
  </si>
  <si>
    <t>009.0243.003</t>
  </si>
  <si>
    <t xml:space="preserve">STR125 REG.DN125 M.ROSSA </t>
  </si>
  <si>
    <t>009.0243.005</t>
  </si>
  <si>
    <t xml:space="preserve">STR125 REG.DN125 M.MARRONE </t>
  </si>
  <si>
    <t>009.0243.006</t>
  </si>
  <si>
    <t xml:space="preserve">STR125 REG.DN125 M.NERA </t>
  </si>
  <si>
    <t>009.0243.007</t>
  </si>
  <si>
    <t xml:space="preserve">STR125 REG.DN125 M.BIANCA </t>
  </si>
  <si>
    <t>009.0244.001</t>
  </si>
  <si>
    <t xml:space="preserve">STR150 REG.DN150 M.NEUTRA </t>
  </si>
  <si>
    <t>009.0244.003</t>
  </si>
  <si>
    <t xml:space="preserve">STR150 REG.DN150 M.ROSSA </t>
  </si>
  <si>
    <t>009.0244.005</t>
  </si>
  <si>
    <t xml:space="preserve">STR150 REG.DN150 M.MARRONE </t>
  </si>
  <si>
    <t>009.0244.006</t>
  </si>
  <si>
    <t xml:space="preserve">STR150 REG.DN150 M.NERA </t>
  </si>
  <si>
    <t>009.0244.007</t>
  </si>
  <si>
    <t xml:space="preserve">STR150 REG.DN150 M.BIANCA </t>
  </si>
  <si>
    <t>009.0250.101</t>
  </si>
  <si>
    <t xml:space="preserve">FG1B15 REG.1/2" NEUTRA </t>
  </si>
  <si>
    <t>009.0250.103</t>
  </si>
  <si>
    <t xml:space="preserve">FG1B15 REG.1/2" VIOLA </t>
  </si>
  <si>
    <t>009.0250.104</t>
  </si>
  <si>
    <t xml:space="preserve">FG1B15 REG.1/2" MARRONE </t>
  </si>
  <si>
    <t>009.0250.105</t>
  </si>
  <si>
    <t xml:space="preserve">FG1B15 REG.1/2" BLU </t>
  </si>
  <si>
    <t>009.0250.106</t>
  </si>
  <si>
    <t xml:space="preserve">FG1B15 REG.1/2" BIANCA </t>
  </si>
  <si>
    <t>009.0251.101</t>
  </si>
  <si>
    <t xml:space="preserve">FG1B20 REG.3/4" NEUTRA </t>
  </si>
  <si>
    <t>009.0251.103</t>
  </si>
  <si>
    <t xml:space="preserve">FG1B20 REG.3/4" VIOLA </t>
  </si>
  <si>
    <t>009.0251.104</t>
  </si>
  <si>
    <t xml:space="preserve">FG1B20 REG.3/4" MARRONE </t>
  </si>
  <si>
    <t>009.0251.105</t>
  </si>
  <si>
    <t xml:space="preserve">FG1B20 REG.3/4" BLU </t>
  </si>
  <si>
    <t>009.0251.106</t>
  </si>
  <si>
    <t xml:space="preserve">FG1B20 REG.3/4" BIANCA </t>
  </si>
  <si>
    <t>009.0252.101</t>
  </si>
  <si>
    <t xml:space="preserve">FG1B25 REG.1" NEUTRA </t>
  </si>
  <si>
    <t>009.0252.103</t>
  </si>
  <si>
    <t xml:space="preserve">FG1B25 REG.1" VIOLA </t>
  </si>
  <si>
    <t>009.0252.104</t>
  </si>
  <si>
    <t xml:space="preserve">FG1B25 REG.1" MARRONE </t>
  </si>
  <si>
    <t>009.0252.105</t>
  </si>
  <si>
    <t xml:space="preserve">FG1B25 REG.1" BLU </t>
  </si>
  <si>
    <t>009.0252.106</t>
  </si>
  <si>
    <t xml:space="preserve">FG1B25 REG.1" BIANCA </t>
  </si>
  <si>
    <t>009.0253.101</t>
  </si>
  <si>
    <t xml:space="preserve">FG1B32 REG.1"1/4 NEUTRA </t>
  </si>
  <si>
    <t>009.0253.103</t>
  </si>
  <si>
    <t xml:space="preserve">FG1B32 REG.1"1/4 VIOLA </t>
  </si>
  <si>
    <t>009.0253.104</t>
  </si>
  <si>
    <t xml:space="preserve">FG1B32 REG.1"1/4 MARRONE </t>
  </si>
  <si>
    <t>009.0253.106</t>
  </si>
  <si>
    <t xml:space="preserve">FG1B32 REG.1"1/4 BIANCA </t>
  </si>
  <si>
    <t>009.0253.107</t>
  </si>
  <si>
    <t xml:space="preserve">FG1B32 REG.1"1/4 NERA </t>
  </si>
  <si>
    <t>009.0253.108</t>
  </si>
  <si>
    <t xml:space="preserve">FG1B32 REG.1"1/4 ARANCIO </t>
  </si>
  <si>
    <t>009.0254.101</t>
  </si>
  <si>
    <t xml:space="preserve">FG1B40 REG.1"1/2 NEUTRA </t>
  </si>
  <si>
    <t>009.0254.103</t>
  </si>
  <si>
    <t xml:space="preserve">FG1B40 REG.1"1/2 VIOLA </t>
  </si>
  <si>
    <t>009.0254.104</t>
  </si>
  <si>
    <t xml:space="preserve">FG1B40 REG.1"1/2 MARRONE </t>
  </si>
  <si>
    <t>009.0254.106</t>
  </si>
  <si>
    <t xml:space="preserve">FG1B40 REG.1"1/2 BIANCA </t>
  </si>
  <si>
    <t>009.0254.107</t>
  </si>
  <si>
    <t xml:space="preserve">FG1B40 REG.1"1/2 NERA </t>
  </si>
  <si>
    <t>009.0254.108</t>
  </si>
  <si>
    <t xml:space="preserve">FG1B40 REG.1"1/2 ARANCIO </t>
  </si>
  <si>
    <t>009.0255.101</t>
  </si>
  <si>
    <t xml:space="preserve">FG1B50 REGOLAT.2" M.NEUTRA </t>
  </si>
  <si>
    <t>009.0255.103</t>
  </si>
  <si>
    <t xml:space="preserve">FG1B50 REGOLAT.2" M.VIOLA </t>
  </si>
  <si>
    <t>009.0255.104</t>
  </si>
  <si>
    <t xml:space="preserve">FG1B50 REGOLAT.2" M.MARRONE </t>
  </si>
  <si>
    <t>009.0255.105</t>
  </si>
  <si>
    <t xml:space="preserve">FG1B50 REGOLAT.2" BLU </t>
  </si>
  <si>
    <t>009.0256.201</t>
  </si>
  <si>
    <t xml:space="preserve">FS1B65 REG.DN65 M.NEUTRA </t>
  </si>
  <si>
    <t>009.0256.203</t>
  </si>
  <si>
    <t xml:space="preserve">FS1B65 REG.DN65 M.ROSSA </t>
  </si>
  <si>
    <t>009.0256.204</t>
  </si>
  <si>
    <t xml:space="preserve">FS1B65 REG.DN65 M.VIOLA </t>
  </si>
  <si>
    <t>009.0256.206</t>
  </si>
  <si>
    <t xml:space="preserve">FS1B65 REG.DN65 M.BLU </t>
  </si>
  <si>
    <t>009.0256.207</t>
  </si>
  <si>
    <t xml:space="preserve">FS1B65 REG.DN65 M.BIANCA </t>
  </si>
  <si>
    <t>009.0257.201</t>
  </si>
  <si>
    <t xml:space="preserve">FS1B80 REG.DN80 M.NEUTRA </t>
  </si>
  <si>
    <t>009.0257.203</t>
  </si>
  <si>
    <t xml:space="preserve">FS1B80 REG.DN80 M.ROSSA </t>
  </si>
  <si>
    <t>009.0257.204</t>
  </si>
  <si>
    <t xml:space="preserve">FS1B80 REG.DN80 M.VIOLA </t>
  </si>
  <si>
    <t>009.0257.206</t>
  </si>
  <si>
    <t xml:space="preserve">FS1B80 REG.DN80 M.BLU </t>
  </si>
  <si>
    <t>009.0257.207</t>
  </si>
  <si>
    <t xml:space="preserve">FS1B80 REG.DN80 M.BIANCA </t>
  </si>
  <si>
    <t>009.0264.101</t>
  </si>
  <si>
    <t xml:space="preserve">FG1B50/40 REG.2" NEUTRA </t>
  </si>
  <si>
    <t>009.0264.103</t>
  </si>
  <si>
    <t xml:space="preserve">FG1B50/40 REG.2" VIOLA </t>
  </si>
  <si>
    <t>009.0264.104</t>
  </si>
  <si>
    <t xml:space="preserve">FG1B50/40 REG.2" MARRONE </t>
  </si>
  <si>
    <t>009.0264.106</t>
  </si>
  <si>
    <t xml:space="preserve">FG1B50/40 REG.2" BIANCA </t>
  </si>
  <si>
    <t>009.0264.107</t>
  </si>
  <si>
    <t xml:space="preserve">FG1B50/40 REG.2" NERA </t>
  </si>
  <si>
    <t>009.0264.108</t>
  </si>
  <si>
    <t xml:space="preserve">FG1B50/40 REG.2" ARANCIO </t>
  </si>
  <si>
    <t>009.0270.201</t>
  </si>
  <si>
    <t xml:space="preserve">ST1B65 REG.DN65 M.NEUTRA </t>
  </si>
  <si>
    <t>009.0270.203</t>
  </si>
  <si>
    <t xml:space="preserve">ST1B65 REG.DN65 M.ROSSA </t>
  </si>
  <si>
    <t>009.0270.204</t>
  </si>
  <si>
    <t xml:space="preserve">ST1B65 REG.DN65 M.VIOLA </t>
  </si>
  <si>
    <t>009.0270.206</t>
  </si>
  <si>
    <t xml:space="preserve">ST1B65 REG.DN65 M.BLU </t>
  </si>
  <si>
    <t>009.0270.207</t>
  </si>
  <si>
    <t xml:space="preserve">ST1B65 REG.DN65 M.BIANCA </t>
  </si>
  <si>
    <t>009.0271.201</t>
  </si>
  <si>
    <t xml:space="preserve">ST1B80 REG.DN80 M.NEUTRA </t>
  </si>
  <si>
    <t>009.0271.203</t>
  </si>
  <si>
    <t xml:space="preserve">ST1B80 REG.DN80 M.ROSSA </t>
  </si>
  <si>
    <t>009.0271.204</t>
  </si>
  <si>
    <t xml:space="preserve">ST1B80 REG.DN80 M.VIOLA </t>
  </si>
  <si>
    <t>009.0271.206</t>
  </si>
  <si>
    <t xml:space="preserve">ST1B80 REG.DN80 M.BLU </t>
  </si>
  <si>
    <t>009.0271.207</t>
  </si>
  <si>
    <t xml:space="preserve">ST1B80 REG.DN80 M.BIANCA </t>
  </si>
  <si>
    <t>009.0272.201</t>
  </si>
  <si>
    <t xml:space="preserve">ST1B100 REG.DN100 M.NEUTRA </t>
  </si>
  <si>
    <t>RA</t>
  </si>
  <si>
    <t>009.0272.203</t>
  </si>
  <si>
    <t xml:space="preserve">ST1B100 REG.DN100 M.ROSSA </t>
  </si>
  <si>
    <t>A</t>
  </si>
  <si>
    <t>009.0272.204</t>
  </si>
  <si>
    <t xml:space="preserve">ST1B100 REG.DN100 M.VIOLA </t>
  </si>
  <si>
    <t>009.0272.205</t>
  </si>
  <si>
    <t xml:space="preserve">ST1B100 REG.DN100 M.MARRONE </t>
  </si>
  <si>
    <t>009.0272.207</t>
  </si>
  <si>
    <t xml:space="preserve">ST1B100 REG.DN100 M.BIANCA </t>
  </si>
  <si>
    <t>009.0273.001</t>
  </si>
  <si>
    <t xml:space="preserve">ST1B125 REGOLAT.DN125 M.NEUTRA </t>
  </si>
  <si>
    <t>009.0273.003</t>
  </si>
  <si>
    <t xml:space="preserve">ST1B125 REGOLAT.DN125 M.ROSSA </t>
  </si>
  <si>
    <t>009.0273.005</t>
  </si>
  <si>
    <t xml:space="preserve">ST1B125 REGOLAT.DN125 M.MARRONE </t>
  </si>
  <si>
    <t>009.0273.006</t>
  </si>
  <si>
    <t xml:space="preserve">ST1B125 REGOLAT.DN125 M.NERA </t>
  </si>
  <si>
    <t>009.0273.007</t>
  </si>
  <si>
    <t xml:space="preserve">ST1B125 REGOLAT.DN125 M.BIANCA </t>
  </si>
  <si>
    <t>009.0274.001</t>
  </si>
  <si>
    <t xml:space="preserve">ST1B150 REGOLAT.DN150 M.NEUTRA </t>
  </si>
  <si>
    <t>009.0274.003</t>
  </si>
  <si>
    <t xml:space="preserve">ST1B150 REGOLAT.DN150 M.ROSSA </t>
  </si>
  <si>
    <t>009.0274.005</t>
  </si>
  <si>
    <t xml:space="preserve">ST1B150 REGOLAT.DN150 M.MARRONE </t>
  </si>
  <si>
    <t>009.0274.006</t>
  </si>
  <si>
    <t xml:space="preserve">ST1B150 REGOLAT.DN150 M.NERA </t>
  </si>
  <si>
    <t>009.0274.007</t>
  </si>
  <si>
    <t xml:space="preserve">ST1B150 REGOLAT.DN150 M.BIANCA </t>
  </si>
  <si>
    <t>009.0300.003</t>
  </si>
  <si>
    <t xml:space="preserve">FGDR/COM15 REG.1/2" M.ROSSA </t>
  </si>
  <si>
    <t>Gasfilter/Gasdruckregler</t>
  </si>
  <si>
    <t>009.0300.005</t>
  </si>
  <si>
    <t xml:space="preserve">FGDR/COM15 REG.1/2" M.BLU </t>
  </si>
  <si>
    <t>009.0301.003</t>
  </si>
  <si>
    <t xml:space="preserve">FGDR/COM20 REG.3/4" M.ROSSA </t>
  </si>
  <si>
    <t>009.0301.005</t>
  </si>
  <si>
    <t xml:space="preserve">FGDR/COM20 REG.3/4" M.BLU </t>
  </si>
  <si>
    <t>009.0351.001</t>
  </si>
  <si>
    <t xml:space="preserve">ST4B20 REG.3/4" NEUTRA </t>
  </si>
  <si>
    <t>009.0351.002</t>
  </si>
  <si>
    <t xml:space="preserve">ST4B20 REG.3/4" M.VIOLA </t>
  </si>
  <si>
    <t>009.0351.003</t>
  </si>
  <si>
    <t xml:space="preserve">ST4B20 REG.3/4" MARRONE </t>
  </si>
  <si>
    <t>009.0351.004</t>
  </si>
  <si>
    <t xml:space="preserve">ST4B20 REG.3/4" BIANCA </t>
  </si>
  <si>
    <t>009.0351.005</t>
  </si>
  <si>
    <t xml:space="preserve">ST4B20 REG.3/4" NERA </t>
  </si>
  <si>
    <t>009.0351.006</t>
  </si>
  <si>
    <t xml:space="preserve">ST4B20 REG.3/4" ARANCIO </t>
  </si>
  <si>
    <t>009.0352.001</t>
  </si>
  <si>
    <t xml:space="preserve">ST4B25 REG.1" NEUTRA </t>
  </si>
  <si>
    <t>009.0352.002</t>
  </si>
  <si>
    <t xml:space="preserve">ST4B25 REG.1" VIOLA </t>
  </si>
  <si>
    <t>009.0352.003</t>
  </si>
  <si>
    <t xml:space="preserve">ST4B25 REG.1" MARRONE </t>
  </si>
  <si>
    <t>009.0352.004</t>
  </si>
  <si>
    <t xml:space="preserve">ST4B25 REG.1" BIANCA </t>
  </si>
  <si>
    <t>009.0352.005</t>
  </si>
  <si>
    <t xml:space="preserve">ST4B25 REG.1" NERA </t>
  </si>
  <si>
    <t>009.0352.006</t>
  </si>
  <si>
    <t xml:space="preserve">ST4B25 REG.1" ARANCIO </t>
  </si>
  <si>
    <t>009.0353.001</t>
  </si>
  <si>
    <t xml:space="preserve">ST4B32 REG.1"1/4 NEUTRA </t>
  </si>
  <si>
    <t>009.0353.002</t>
  </si>
  <si>
    <t xml:space="preserve">ST4B32 REG.1"1/4 VIOLA </t>
  </si>
  <si>
    <t>84213100</t>
  </si>
  <si>
    <t>8019001098734</t>
  </si>
  <si>
    <t>009.0353.003</t>
  </si>
  <si>
    <t xml:space="preserve">ST4B32 REG.1"1/4 MARRONE </t>
  </si>
  <si>
    <t>8019001098741</t>
  </si>
  <si>
    <t>009.0353.004</t>
  </si>
  <si>
    <t xml:space="preserve">ST4B32 REG.1"1/4 BIANCA </t>
  </si>
  <si>
    <t>009.0353.005</t>
  </si>
  <si>
    <t xml:space="preserve">ST4B32 REG.1"1/4 NERA </t>
  </si>
  <si>
    <t>009.0353.006</t>
  </si>
  <si>
    <t xml:space="preserve">ST4B32 REG.1"1/4 ARANCIO </t>
  </si>
  <si>
    <t>009.0354.001</t>
  </si>
  <si>
    <t xml:space="preserve">ST4B40 REG.1"1/2 NEUTRA </t>
  </si>
  <si>
    <t>009.0354.002</t>
  </si>
  <si>
    <t xml:space="preserve">ST4B40 REG.1"1/2 VIOLA </t>
  </si>
  <si>
    <t>009.0354.003</t>
  </si>
  <si>
    <t xml:space="preserve">ST4B40 REG.1"1/2 MARRONE </t>
  </si>
  <si>
    <t>009.0354.004</t>
  </si>
  <si>
    <t xml:space="preserve">ST4B40 REG.1"1/2 BIANCA </t>
  </si>
  <si>
    <t>009.0354.005</t>
  </si>
  <si>
    <t xml:space="preserve">ST4B40 REG.1"1/2 NERA </t>
  </si>
  <si>
    <t>009.0354.006</t>
  </si>
  <si>
    <t xml:space="preserve">ST4B40 REG.1"1/2 ARANCIO </t>
  </si>
  <si>
    <t>009.0355.001</t>
  </si>
  <si>
    <t xml:space="preserve">ST4B50 REG.2" NEUTRA </t>
  </si>
  <si>
    <t>009.0355.002</t>
  </si>
  <si>
    <t xml:space="preserve">ST4B50 REG.2" VIOLA </t>
  </si>
  <si>
    <t>009.0355.003</t>
  </si>
  <si>
    <t xml:space="preserve">ST4B50 REG.2" MARRONE </t>
  </si>
  <si>
    <t>009.0355.004</t>
  </si>
  <si>
    <t xml:space="preserve">ST4B50 REG.2" BIANCA </t>
  </si>
  <si>
    <t>009.0355.005</t>
  </si>
  <si>
    <t xml:space="preserve">ST4B50 REG.2" NERA </t>
  </si>
  <si>
    <t>GAS GOVERNOR ST4B</t>
  </si>
  <si>
    <t>009.0355.006</t>
  </si>
  <si>
    <t xml:space="preserve">ST4B50 REG.2" ARANCIO </t>
  </si>
  <si>
    <t>009.0361.001</t>
  </si>
  <si>
    <t xml:space="preserve">ST4B20BM REG.+BLOC.3/4"M.NEUTRA </t>
  </si>
  <si>
    <t>009.0361.002</t>
  </si>
  <si>
    <t xml:space="preserve">ST4B20BM REG.+BLOC.3/4"M.VIOLA </t>
  </si>
  <si>
    <t>009.0361.003</t>
  </si>
  <si>
    <t xml:space="preserve">ST4B20BM REG.+BLOC.3/4"M.MARRONE </t>
  </si>
  <si>
    <t>009.0361.004</t>
  </si>
  <si>
    <t xml:space="preserve">ST4B20BM REG.+BLOC.3/4"M.BIANCA </t>
  </si>
  <si>
    <t>009.0361.005</t>
  </si>
  <si>
    <t xml:space="preserve">ST4B20BM REG.+BLOC.3/4"M.NERA </t>
  </si>
  <si>
    <t>009.0361.006</t>
  </si>
  <si>
    <t xml:space="preserve">ST4B20BM REG.+BLOC.3/4"M.ARANCIONE </t>
  </si>
  <si>
    <t>009.0362.001</t>
  </si>
  <si>
    <t xml:space="preserve">ST4B25BM REG.+BLOC.1"M.NEUTRA </t>
  </si>
  <si>
    <t>009.0362.002</t>
  </si>
  <si>
    <t xml:space="preserve">ST4B25BM REG.+BLOC.1"M.VIOLA </t>
  </si>
  <si>
    <t>009.0362.003</t>
  </si>
  <si>
    <t xml:space="preserve">ST4B25BM REG.+BLOC.1"M.MARRONE </t>
  </si>
  <si>
    <t>009.0362.004</t>
  </si>
  <si>
    <t xml:space="preserve">ST4B25BM REG.+BLOC.1"M.BIANCA </t>
  </si>
  <si>
    <t>009.0362.005</t>
  </si>
  <si>
    <t xml:space="preserve">ST4B25BM REG.+BLOC.1"M.NERA </t>
  </si>
  <si>
    <t>009.0362.006</t>
  </si>
  <si>
    <t xml:space="preserve">ST4B25BM REG.+BLOC.1"M.ARANCIONE </t>
  </si>
  <si>
    <t>009.0363.001</t>
  </si>
  <si>
    <t xml:space="preserve">ST4B32BM REG.+BLOC.1"1/4 M.NEUTRA </t>
  </si>
  <si>
    <t>009.0363.002</t>
  </si>
  <si>
    <t xml:space="preserve">ST4B32BM REG.+BLOC.1"1/4 M.VIOLA </t>
  </si>
  <si>
    <t>009.0363.003</t>
  </si>
  <si>
    <t xml:space="preserve">ST4B32BM REG.+BLOC.1"1/4 M.MARRONE </t>
  </si>
  <si>
    <t>009.0363.004</t>
  </si>
  <si>
    <t xml:space="preserve">ST4B32BM REG.+BLOC.1"1/4 M.BIANCA </t>
  </si>
  <si>
    <t>009.0363.005</t>
  </si>
  <si>
    <t xml:space="preserve">ST4B32BM REG.+BLOC.1"1/4 M.NERA </t>
  </si>
  <si>
    <t>009.0363.006</t>
  </si>
  <si>
    <t xml:space="preserve">ST4B32BM REG+BLOC.1"1/4 M.ARANCIONE </t>
  </si>
  <si>
    <t>8019001156731</t>
  </si>
  <si>
    <t>009.0364.001</t>
  </si>
  <si>
    <t xml:space="preserve">ST4B40BM REG.+BLOC.1"1/2 M.NEUTRA </t>
  </si>
  <si>
    <t xml:space="preserve"> M.NEUTRA</t>
  </si>
  <si>
    <t>009.0364.002</t>
  </si>
  <si>
    <t xml:space="preserve">ST4B40BM REG.+BLOC.1"1/2 M.VIOLA </t>
  </si>
  <si>
    <t>009.0364.003</t>
  </si>
  <si>
    <t xml:space="preserve">ST4B40BM REG.+BLOC.1"1/2 M.MARRONE </t>
  </si>
  <si>
    <t>009.0364.004</t>
  </si>
  <si>
    <t xml:space="preserve">ST4B40BM REG.+BLOC.1"1/2 M.BIANCA </t>
  </si>
  <si>
    <t>009.0364.005</t>
  </si>
  <si>
    <t xml:space="preserve">ST4B40BM REG.+BLOC.1"1/2 M.NERA </t>
  </si>
  <si>
    <t>009.0364.006</t>
  </si>
  <si>
    <t xml:space="preserve">ST4B40BM REG+BLOC.1"1/2 M.ARANCIONE </t>
  </si>
  <si>
    <t>009.0365.001</t>
  </si>
  <si>
    <t xml:space="preserve">ST4B50BM REG.+BLOC.2" M.NEUTRA </t>
  </si>
  <si>
    <t>009.0365.002</t>
  </si>
  <si>
    <t xml:space="preserve">ST4B50BM REG.+BLOC.2" M.VIOLA </t>
  </si>
  <si>
    <t>009.0365.003</t>
  </si>
  <si>
    <t xml:space="preserve">ST4B50BM REG.+BLOC.2" M.MARRONE </t>
  </si>
  <si>
    <t>009.0365.004</t>
  </si>
  <si>
    <t xml:space="preserve">ST4B50BM REG.+BLOC.2" M.BIANCA </t>
  </si>
  <si>
    <t>009.0365.005</t>
  </si>
  <si>
    <t xml:space="preserve">ST4B50BM REG.+BLOC.2" M.NERA </t>
  </si>
  <si>
    <t>009.0365.006</t>
  </si>
  <si>
    <t xml:space="preserve">ST4B50BM REG.+BLOC.2" M.ARANCIONE </t>
  </si>
  <si>
    <t>009.1251.001</t>
  </si>
  <si>
    <t xml:space="preserve">RP1B20 REGOL+BLOCCO 3/4" M.VERDE </t>
  </si>
  <si>
    <t>3/4" M.VERDE</t>
  </si>
  <si>
    <t>009.1251.002</t>
  </si>
  <si>
    <t xml:space="preserve">RP1B20 REGOL+BLOCCO 3/4" M.NEUTRA </t>
  </si>
  <si>
    <t>009.1252.001</t>
  </si>
  <si>
    <t xml:space="preserve">RP1B25 REGOL+BLOCCO 1" M.VERDE </t>
  </si>
  <si>
    <t>009.1252.002</t>
  </si>
  <si>
    <t xml:space="preserve">RP1B25 REGOL+BLOCCO 1" M.NEUTRA </t>
  </si>
  <si>
    <t>010.0020.001</t>
  </si>
  <si>
    <t>MSVO12 ELETTR.N.A.1/2"OTT.230 VAC MSVO12 (ERA SU REVIS.DISTINTA)</t>
  </si>
  <si>
    <t>010.0020.002</t>
  </si>
  <si>
    <t>MSVO12V24 ELETTR.N.A.1/2"OTT.24VAC MSVO12V24 (ERA SU REVIS.DISTINTA)</t>
  </si>
  <si>
    <t>010.0020.003</t>
  </si>
  <si>
    <t>MSVO12V12 ELETTR.N.A.1/2"OTT.12VDC MSVO12V12 (ERA SU REVIS.DISTINTA)</t>
  </si>
  <si>
    <t>010.0021.001</t>
  </si>
  <si>
    <t>MSVO34 ELETTR.N.A.3/4"OTT.230 VAC MSVO34 (ERA SU REVIS.DISTINTA)</t>
  </si>
  <si>
    <t>Elektromagnetventil Mess</t>
  </si>
  <si>
    <t>010.0021.002</t>
  </si>
  <si>
    <t>MSVO34V24 ELETTR.N.A.3/4"OTT.24VAC MSVO34V24 (ERA SU REVIS.DISTINTA)</t>
  </si>
  <si>
    <t>010.0021.003</t>
  </si>
  <si>
    <t>MSVO34V12 ELETTR.N.A.3/4"OTT.12VDC MSVO34V12 (ERA SU REVIS.DISTINTA)</t>
  </si>
  <si>
    <t>3/4"OTT.12VDC</t>
  </si>
  <si>
    <t>010.0022.001</t>
  </si>
  <si>
    <t xml:space="preserve">MSVO100 ELETTR.N.A.1"OTT.230 VAC </t>
  </si>
  <si>
    <t>010.0022.002</t>
  </si>
  <si>
    <t xml:space="preserve">MSVO100V24 ELETTR.N.A.1"OTT.24VAC </t>
  </si>
  <si>
    <t>010.0022.003</t>
  </si>
  <si>
    <t xml:space="preserve">MSVO100V12 ELETTR.N.A.1"OTT.12VDC </t>
  </si>
  <si>
    <t>010.0030.001</t>
  </si>
  <si>
    <t>MSVO12/6B ELETTR.N.A.1/2"OTT.230VAC MSVO12/6B (ERA SU REVIS.DISTINTA)</t>
  </si>
  <si>
    <t>Elektromagnetventil</t>
  </si>
  <si>
    <t>010.0030.002</t>
  </si>
  <si>
    <t>MSVO12V24/6B ELET.N.A.1/2"OTT.24VAC MSVO12V24/6B(ERA SU REVIS.DISTINTA)</t>
  </si>
  <si>
    <t>010.0030.003</t>
  </si>
  <si>
    <t xml:space="preserve">MSVO12V12/6B ELET.N.A.1/2"OTT.12VDC </t>
  </si>
  <si>
    <t>010.0031.001</t>
  </si>
  <si>
    <t>MSVO34/6B ELETTR.N.A.3/4"OTT.230VAC MSVO34/6B (ERA SU REVIS.DISTINTA)</t>
  </si>
  <si>
    <t>010.0031.002</t>
  </si>
  <si>
    <t xml:space="preserve">MSVO34V24/6B ELET.N.A.3/4"OTT.24VAC </t>
  </si>
  <si>
    <t>010.0031.003</t>
  </si>
  <si>
    <t>MSVO34V12/6B ELET.N.A.3/4"OTT.12VDC MSVO34V12/6B(ERA SU REVIS.DISTINTA)</t>
  </si>
  <si>
    <t>010.0032.002</t>
  </si>
  <si>
    <t xml:space="preserve">MSVO100V24/6B ELETTR.NA.1"OTT.24VAC </t>
  </si>
  <si>
    <t>010.0032.003</t>
  </si>
  <si>
    <t xml:space="preserve">MSVO100V12/6B ELETTR.NA.1"OTT.12VDC </t>
  </si>
  <si>
    <t>010.0040.001</t>
  </si>
  <si>
    <t>EVO15 ELETTR.N.C.1/2"OTT.230VAC EVO15 (ERA SU REVIS.DISTINTA)</t>
  </si>
  <si>
    <t>.230VACEVO15 (ERA SU REV</t>
  </si>
  <si>
    <t>010.0040.002</t>
  </si>
  <si>
    <t>EVO15V24 ELETTR.N.C.1/2"OTT.24VAC EVO15V24 (ERA SU REVIS.DISTINTA)</t>
  </si>
  <si>
    <t>010.0040.003</t>
  </si>
  <si>
    <t>EVO15V12 ELETTR.N.C.1/2"OTT.12VDC EVO15V12 (ERA SU REVIS.DISTINTA)</t>
  </si>
  <si>
    <t>010.0041.001</t>
  </si>
  <si>
    <t>EVO20 ELETTR.N.C.3/4"OTT.230VAC EVO20 (ERA SU REVIS.DISTINTA)</t>
  </si>
  <si>
    <t>.230VACEVO20 (ERA SU REV</t>
  </si>
  <si>
    <t>010.0041.002</t>
  </si>
  <si>
    <t xml:space="preserve">EVO20V24 ELETTR.N.C.3/4"OTT.24VAC </t>
  </si>
  <si>
    <t>010.0041.003</t>
  </si>
  <si>
    <t>EVO20V12 ELETTR.N.C.3/4"OTT.12VDC EVO20V12 (ERA SU REVIS.DISTINTA)</t>
  </si>
  <si>
    <t>010.0042.001</t>
  </si>
  <si>
    <t xml:space="preserve">EVO25 ELETTR.N.C.1"OTT.230VAC </t>
  </si>
  <si>
    <t>010.0042.002</t>
  </si>
  <si>
    <t xml:space="preserve">EVO25V24 ELETTR.N.C.1"OTT.24VAC </t>
  </si>
  <si>
    <t>010.0042.003</t>
  </si>
  <si>
    <t xml:space="preserve">EVO25V12 ELETTR.N.C.1"OTT.12VDC </t>
  </si>
  <si>
    <t>010.0050.001</t>
  </si>
  <si>
    <t>EVO15/6B ELETTR.N.C.1/2"OTT.230VAC EVO15/6B (ERA SU REVIS.DISTINTA)</t>
  </si>
  <si>
    <t>010.0050.002</t>
  </si>
  <si>
    <t xml:space="preserve">EVO15V24/6B ELETT.N.C.1/2"OTT.24VAC </t>
  </si>
  <si>
    <t>010.0050.003</t>
  </si>
  <si>
    <t xml:space="preserve">EVO15V12/6B ELETT.N.C.1/2"OTT.12VDC </t>
  </si>
  <si>
    <t>010.0051.001</t>
  </si>
  <si>
    <t>EVO20/6B ELETTR.N.C.3/4"OTT.230VAC EVO20/6B (ERA SU REVIS.DISTINTA)</t>
  </si>
  <si>
    <t>010.0051.002</t>
  </si>
  <si>
    <t xml:space="preserve">EVO20V24/6B ELET.N.C.3/4"OTT.24VAC </t>
  </si>
  <si>
    <t>010.0051.003</t>
  </si>
  <si>
    <t xml:space="preserve">EVO20V12/6B ELET.N.C.3/4"OTT.12VDC </t>
  </si>
  <si>
    <t>010.0052.001</t>
  </si>
  <si>
    <t xml:space="preserve">EVO25/6B ELETTR.N.C.1"OTT.230VAC </t>
  </si>
  <si>
    <t>010.0052.002</t>
  </si>
  <si>
    <t xml:space="preserve">EVO25V24/6B ELETTR.N.C.1"OTT.24VAC </t>
  </si>
  <si>
    <t>010.0052.003</t>
  </si>
  <si>
    <t xml:space="preserve">EVO25V12/6B ELETTR.N.C.1"OTT.12VDC </t>
  </si>
  <si>
    <t>010.0080.001</t>
  </si>
  <si>
    <t xml:space="preserve">MSV12 ELETTROVALV.N.A.1/2" 230V.AC </t>
  </si>
  <si>
    <t>Magnetventil 230V/50HZ</t>
  </si>
  <si>
    <t>010.0080.002</t>
  </si>
  <si>
    <t xml:space="preserve">MSV12V24 ELETTROV.N.A.1/2" 24V.AC </t>
  </si>
  <si>
    <t>010.0080.003</t>
  </si>
  <si>
    <t xml:space="preserve">MSV12V12 ELETTROV.N.A.1/2" 12V.DC </t>
  </si>
  <si>
    <t>1/2" 12V</t>
  </si>
  <si>
    <t>8033460008936</t>
  </si>
  <si>
    <t>010.0081.001</t>
  </si>
  <si>
    <t xml:space="preserve">MSV34 ELETTROVALV.N.A.3/4" 230V.AC </t>
  </si>
  <si>
    <t>4" 230V.AC</t>
  </si>
  <si>
    <t>010.0081.002</t>
  </si>
  <si>
    <t xml:space="preserve">MSV34V24 ELETTROV.N.A.3/4" 24V.AC </t>
  </si>
  <si>
    <t>8033460008950</t>
  </si>
  <si>
    <t>010.0081.003</t>
  </si>
  <si>
    <t xml:space="preserve">MSV34V12 ELETTROV.N.A.3/4" 12V.DC </t>
  </si>
  <si>
    <t>4" 12V.DC</t>
  </si>
  <si>
    <t>8019001084256</t>
  </si>
  <si>
    <t>010.0082.001</t>
  </si>
  <si>
    <t xml:space="preserve">MSV100 ELETTROV.N.A. 1" 230V.AC </t>
  </si>
  <si>
    <t>010.0082.002</t>
  </si>
  <si>
    <t xml:space="preserve">MSV100V24 ELETTROV.N.A.1" 24V.AC </t>
  </si>
  <si>
    <t>010.0082.003</t>
  </si>
  <si>
    <t xml:space="preserve">MSV100V12 ELETTROV.N.A.1" 12V.DC </t>
  </si>
  <si>
    <t>" 12V.DC</t>
  </si>
  <si>
    <t>8033460008998</t>
  </si>
  <si>
    <t>010.0083.001</t>
  </si>
  <si>
    <t xml:space="preserve">MSV114 ELETTROV.N.A.1"1/4 230V.AC </t>
  </si>
  <si>
    <t>1"1/4 230V Magnetventil</t>
  </si>
  <si>
    <t>010.0083.002</t>
  </si>
  <si>
    <t xml:space="preserve">MSV114V24 ELETTROV.N.A.1"1/4 24V.AC </t>
  </si>
  <si>
    <t>8019001097584</t>
  </si>
  <si>
    <t>010.0083.003</t>
  </si>
  <si>
    <t xml:space="preserve">MSV114V12 ELETTROV.N.A.1"1/4 12V.DC </t>
  </si>
  <si>
    <t>"1/4 12V.DC</t>
  </si>
  <si>
    <t>8019001085024</t>
  </si>
  <si>
    <t>010.0084.001</t>
  </si>
  <si>
    <t xml:space="preserve">MSV112 ELETTROV.N.A. 1"1/2 230V.AC </t>
  </si>
  <si>
    <t>11/2" 230V.AC</t>
  </si>
  <si>
    <t>010.0084.002</t>
  </si>
  <si>
    <t xml:space="preserve">MSV112V24 ELETTROV.N.A.1"1/2 24V.AC </t>
  </si>
  <si>
    <t>8033460009049</t>
  </si>
  <si>
    <t>010.0084.003</t>
  </si>
  <si>
    <t xml:space="preserve">MSV112V12 ELETTROV.N.A.1"1/2 12V.DC </t>
  </si>
  <si>
    <t>"1/2 12V.DC</t>
  </si>
  <si>
    <t>8033460009056</t>
  </si>
  <si>
    <t>010.0085.001</t>
  </si>
  <si>
    <t>MSV200 ELETTROV.N.A.2" 230V.AC (ESP00120)</t>
  </si>
  <si>
    <t>30V.AC(ESP00120)</t>
  </si>
  <si>
    <t>010.0085.002</t>
  </si>
  <si>
    <t>MSV200V24 ELETTROV.N.A.2" 24V.AC (ESP00120)</t>
  </si>
  <si>
    <t>8033460009070</t>
  </si>
  <si>
    <t>010.0085.003</t>
  </si>
  <si>
    <t>MSV200V12 ELETTROV.N.A.2" 12V.DC (ESP00120)</t>
  </si>
  <si>
    <t>" 12V.DC(ESP00120)</t>
  </si>
  <si>
    <t>8019001085031</t>
  </si>
  <si>
    <t>010.0085.011</t>
  </si>
  <si>
    <t>MSV200 ELETTROV.N.A. DN50 230V.AC (ESP00120)</t>
  </si>
  <si>
    <t>8019001077111</t>
  </si>
  <si>
    <t>010.0085.012</t>
  </si>
  <si>
    <t>MSV200 ELETTROV.N.A. DN50 24V.AC (ESP00120)</t>
  </si>
  <si>
    <t>8019001077128</t>
  </si>
  <si>
    <t>010.0085.013</t>
  </si>
  <si>
    <t>MSV200 ELETTROV.N.A.DN50 12V.DC (ESP00120)</t>
  </si>
  <si>
    <t>8019001077135</t>
  </si>
  <si>
    <t>010.0086.101</t>
  </si>
  <si>
    <t xml:space="preserve">MSV212 ELETTROV.N.A. DN65 230V.AC </t>
  </si>
  <si>
    <t>010.0086.102</t>
  </si>
  <si>
    <t xml:space="preserve">MSV212V24 ELETTROV.N.A. DN65 24V.AC </t>
  </si>
  <si>
    <t>8033460020006</t>
  </si>
  <si>
    <t>010.0086.103</t>
  </si>
  <si>
    <t xml:space="preserve">MSV212V24DC ELETTR.N.A.DN65 24V.DC </t>
  </si>
  <si>
    <t>8019001097591</t>
  </si>
  <si>
    <t>010.0086.104</t>
  </si>
  <si>
    <t xml:space="preserve">MSV212V12 ELETTROV.N.A.DN65 12V.DC </t>
  </si>
  <si>
    <t>8019001125959</t>
  </si>
  <si>
    <t>010.0087.101</t>
  </si>
  <si>
    <t xml:space="preserve">MSV300 ELETTROV.N.A.DN80 230V.AC </t>
  </si>
  <si>
    <t>010.0087.102</t>
  </si>
  <si>
    <t xml:space="preserve">MSV300V24 ELETTROV.N.A.DN80 24V.AC </t>
  </si>
  <si>
    <t>8019001097607</t>
  </si>
  <si>
    <t>010.0087.103</t>
  </si>
  <si>
    <t xml:space="preserve">MSV300V24DC ELETTR.N.A.DN80 24V.AC </t>
  </si>
  <si>
    <t>N80 24V.AC</t>
  </si>
  <si>
    <t>010.0087.104</t>
  </si>
  <si>
    <t xml:space="preserve">MSV300V12 ELETTROV.N.A.DN80 12V.DC </t>
  </si>
  <si>
    <t>N80 12V.DC</t>
  </si>
  <si>
    <t>010.0088.001</t>
  </si>
  <si>
    <t xml:space="preserve">MSV400 ELETTROV.N.A.DN100 230V.AC </t>
  </si>
  <si>
    <t>DN100 230V.AC</t>
  </si>
  <si>
    <t>010.0088.002</t>
  </si>
  <si>
    <t xml:space="preserve">MSV400V24 ELETTROV.N.A.DN100 24V.AC </t>
  </si>
  <si>
    <t>8033460009186</t>
  </si>
  <si>
    <t>010.0088.003</t>
  </si>
  <si>
    <t xml:space="preserve">MSV400V24DC ELETTR.N.A.DN100 24V.DC </t>
  </si>
  <si>
    <t>N100 24V.DC</t>
  </si>
  <si>
    <t>8033460009193</t>
  </si>
  <si>
    <t>010.0088.004</t>
  </si>
  <si>
    <t xml:space="preserve">MSV400V12 ELETTR.N.A.DN100 12V.DC </t>
  </si>
  <si>
    <t>00 12V.DC</t>
  </si>
  <si>
    <t>8019001085062</t>
  </si>
  <si>
    <t>010.0089.001</t>
  </si>
  <si>
    <t xml:space="preserve">MSV500 ELETTROV.N.A.DN125 230V.AC </t>
  </si>
  <si>
    <t>5 230V.AC</t>
  </si>
  <si>
    <t>010.0089.002</t>
  </si>
  <si>
    <t xml:space="preserve">MSV500V24 ELETT.N.A.DN125 24V.AC/DC </t>
  </si>
  <si>
    <t>8019001138898</t>
  </si>
  <si>
    <t>010.0089.003</t>
  </si>
  <si>
    <t xml:space="preserve">MSV500V12 ELETTROV.N.A.DN125 12V.DC </t>
  </si>
  <si>
    <t>8033460009230</t>
  </si>
  <si>
    <t>010.0090.001</t>
  </si>
  <si>
    <t xml:space="preserve">MSV600 ELETTROV.N.A.DN150 230V.AC </t>
  </si>
  <si>
    <t>010.0090.002</t>
  </si>
  <si>
    <t xml:space="preserve">MSV600V24 ELETT.N.A.DN150 24V.AC/DC </t>
  </si>
  <si>
    <t>010.0090.003</t>
  </si>
  <si>
    <t xml:space="preserve">MSV600V12 ELETTR.N.A.DN150 12V.DC </t>
  </si>
  <si>
    <t>50 12V.DC</t>
  </si>
  <si>
    <t>010.0091.001</t>
  </si>
  <si>
    <t xml:space="preserve">MSV800 ELETTR.N.A.DN200 230VAC </t>
  </si>
  <si>
    <t>8019001101274</t>
  </si>
  <si>
    <t>010.0091.002</t>
  </si>
  <si>
    <t xml:space="preserve">MSV800V24 ELETTR.DN200 24VAC/DC </t>
  </si>
  <si>
    <t>010.0091.003</t>
  </si>
  <si>
    <t xml:space="preserve">MSV800V12 ELETTR.DN200 12V.DC </t>
  </si>
  <si>
    <t>8019001125973</t>
  </si>
  <si>
    <t>010.0092.001</t>
  </si>
  <si>
    <t xml:space="preserve">MSV1200 ELETTR.N.A.DN300 230VAC RAC </t>
  </si>
  <si>
    <t>010.0092.002</t>
  </si>
  <si>
    <t xml:space="preserve">MSV1200V24 ELETTR.N.A.DN300 24VAC </t>
  </si>
  <si>
    <t>8019001125980</t>
  </si>
  <si>
    <t>010.0092.003</t>
  </si>
  <si>
    <t xml:space="preserve">MSV1200V12 ELETTR.N.A.DN300 12V.DC </t>
  </si>
  <si>
    <t>010.0120.001</t>
  </si>
  <si>
    <t xml:space="preserve">MSV12/6B ELETT.N.A.1/2"230V.AC 6BAR </t>
  </si>
  <si>
    <t>010.0120.002</t>
  </si>
  <si>
    <t xml:space="preserve">MSV12V24/6B ELETT.N.A.1/2" 24V.AC </t>
  </si>
  <si>
    <t>8019001139116</t>
  </si>
  <si>
    <t>010.0120.003</t>
  </si>
  <si>
    <t xml:space="preserve">MSV12V12/6B ELETT.N.A.1/2" 12V.DC </t>
  </si>
  <si>
    <t>2" 12V.DC</t>
  </si>
  <si>
    <t>8019001085086</t>
  </si>
  <si>
    <t>010.0121.001</t>
  </si>
  <si>
    <t xml:space="preserve">MSV34/6B ELETTR.N.A.3/4"230V.AC 6B. </t>
  </si>
  <si>
    <t>230V,Elektromagnetventil</t>
  </si>
  <si>
    <t>010.0121.002</t>
  </si>
  <si>
    <t xml:space="preserve">MSV34V24/6B ELETTR.N.A.3/4"24V.AC </t>
  </si>
  <si>
    <t>010.0121.003</t>
  </si>
  <si>
    <t xml:space="preserve">MSV34V12/6B ELETTR.N.A.3/4" 12V.DC </t>
  </si>
  <si>
    <t>N.A. 3/4" 12V.DC</t>
  </si>
  <si>
    <t>8019001139123</t>
  </si>
  <si>
    <t>010.0122.001</t>
  </si>
  <si>
    <t xml:space="preserve">MSV100/6B ELETTR.N.A.1"230V.AC 6BAR </t>
  </si>
  <si>
    <t>230V.AC 6BAR</t>
  </si>
  <si>
    <t>010.0122.002</t>
  </si>
  <si>
    <t xml:space="preserve">MSV100V24/6B ELETTR.N.A.1" 24V.AC </t>
  </si>
  <si>
    <t>010.0122.003</t>
  </si>
  <si>
    <t xml:space="preserve">MSV100V12/6B ELETTR.N.A.1"12V.DC </t>
  </si>
  <si>
    <t>SOLENOID VALVE</t>
  </si>
  <si>
    <t>8033460009407</t>
  </si>
  <si>
    <t>010.0123.001</t>
  </si>
  <si>
    <t xml:space="preserve">MSV114/6B ELETTR.N.A.1"1/4 230V.AC </t>
  </si>
  <si>
    <t>010.0123.002</t>
  </si>
  <si>
    <t xml:space="preserve">MSV114V24/6B ELETT.N.A.1"1/4 24V.AC </t>
  </si>
  <si>
    <t>010.0123.003</t>
  </si>
  <si>
    <t xml:space="preserve">MSV114V12/6B ELETT.N.A.1"1/4 12V.DC </t>
  </si>
  <si>
    <t>8019001101717</t>
  </si>
  <si>
    <t>010.0124.001</t>
  </si>
  <si>
    <t xml:space="preserve">MSV112/6B ELETT.N.A.1"1/2 230V.AC </t>
  </si>
  <si>
    <t>010.0124.002</t>
  </si>
  <si>
    <t xml:space="preserve">MSV112V24/6B ELETT.N.A.1"1/2 24V.AC </t>
  </si>
  <si>
    <t>8033460009452</t>
  </si>
  <si>
    <t>010.0124.003</t>
  </si>
  <si>
    <t xml:space="preserve">MSV112V12/6B ELETT.N.A.1"1/2 12V.DC </t>
  </si>
  <si>
    <t>8019001097638</t>
  </si>
  <si>
    <t>010.0125.001</t>
  </si>
  <si>
    <t>MSV200/6B ELETTR.N.A.2" 230V.AC (ESP00122)</t>
  </si>
  <si>
    <t>230V.AC(ESP00122)</t>
  </si>
  <si>
    <t>010.0125.002</t>
  </si>
  <si>
    <t>MSV200V24/6B ELETT.N.A.2" 24V.AC (ESP00122)</t>
  </si>
  <si>
    <t>8019001139147</t>
  </si>
  <si>
    <t>010.0125.003</t>
  </si>
  <si>
    <t>MSV200V12/6B ELETTR.N.A.2" 12V.DC (ESP00122)</t>
  </si>
  <si>
    <t>2" 12V.DC(ESP00122)</t>
  </si>
  <si>
    <t>8019001085093</t>
  </si>
  <si>
    <t>010.0126.101</t>
  </si>
  <si>
    <t xml:space="preserve">MSV212/6B ELETTROV.N.A.DN65 230V.AC </t>
  </si>
  <si>
    <t>N65 230V.AC</t>
  </si>
  <si>
    <t>010.0126.102</t>
  </si>
  <si>
    <t xml:space="preserve">MSV212V24/6B ELETTR.N.A.DN65 24V.AC </t>
  </si>
  <si>
    <t>8019001139154</t>
  </si>
  <si>
    <t>010.0126.103</t>
  </si>
  <si>
    <t xml:space="preserve">MSV212V24DC/6B ELET.N.A.DN65 24V.DC </t>
  </si>
  <si>
    <t>DN65 24V.DC</t>
  </si>
  <si>
    <t>8019001139161</t>
  </si>
  <si>
    <t>010.0126.104</t>
  </si>
  <si>
    <t xml:space="preserve">MSV212V12/6B ELETTR.N.A.DN65 12V.DC </t>
  </si>
  <si>
    <t>8019001097669</t>
  </si>
  <si>
    <t>010.0127.101</t>
  </si>
  <si>
    <t xml:space="preserve">MSV300/6B ELETTR.N.A.DN80 230V.AC </t>
  </si>
  <si>
    <t>0 230V.AC</t>
  </si>
  <si>
    <t>010.0127.102</t>
  </si>
  <si>
    <t xml:space="preserve">MSV300V24/6B ELETTR.N.A.DN80 24V.AC </t>
  </si>
  <si>
    <t>010.0127.103</t>
  </si>
  <si>
    <t xml:space="preserve">MSV300V24DC/6B ELET.N.A.DN80 24V.DC </t>
  </si>
  <si>
    <t>DN80 24V.DC</t>
  </si>
  <si>
    <t>8019001139185</t>
  </si>
  <si>
    <t>010.0127.104</t>
  </si>
  <si>
    <t xml:space="preserve">MSV300V12/6B ELETTR.N.A.DN80 12V.DC </t>
  </si>
  <si>
    <t>010.0128.001</t>
  </si>
  <si>
    <t xml:space="preserve">MSV400/6B ELETTR.N.A.DN100 230V.AC </t>
  </si>
  <si>
    <t>010.0128.002</t>
  </si>
  <si>
    <t xml:space="preserve">MSV400V24/6B ELETT.N.A.DN100 24V.AC </t>
  </si>
  <si>
    <t>8019001139192</t>
  </si>
  <si>
    <t>010.0128.003</t>
  </si>
  <si>
    <t xml:space="preserve">MSV400V24DC/6B ELET.NA.DN100 24V.DC </t>
  </si>
  <si>
    <t>8019001072185</t>
  </si>
  <si>
    <t>010.0128.004</t>
  </si>
  <si>
    <t xml:space="preserve">MSV400V12/6B ELETT.N.A.DN100 12V.DC </t>
  </si>
  <si>
    <t>DN100 12V.DC</t>
  </si>
  <si>
    <t>8019001085109</t>
  </si>
  <si>
    <t>010.0129.001</t>
  </si>
  <si>
    <t xml:space="preserve">MSV500/6B ELETTR.N.A.DN125 230V.AC </t>
  </si>
  <si>
    <t>010.0129.002</t>
  </si>
  <si>
    <t xml:space="preserve">MSV500V24/6B ELET.NA.DN125 24V.ACDC </t>
  </si>
  <si>
    <t>010.0129.003</t>
  </si>
  <si>
    <t xml:space="preserve">MSV500V12/6B ELET.N.A.DN125 12V.DC </t>
  </si>
  <si>
    <t>8019001139215</t>
  </si>
  <si>
    <t>010.0130.001</t>
  </si>
  <si>
    <t xml:space="preserve">MSV600/6B ELETTR.N.A.DN150 230V.AC </t>
  </si>
  <si>
    <t>DN150 230</t>
  </si>
  <si>
    <t>010.0130.002</t>
  </si>
  <si>
    <t xml:space="preserve">MSV600V24/6B ELET.NA.DN150 24V.ACDC </t>
  </si>
  <si>
    <t>8019001139222</t>
  </si>
  <si>
    <t>010.0130.003</t>
  </si>
  <si>
    <t xml:space="preserve">MSV600V12/6B ELETT.N.A.DN150 12V.DC </t>
  </si>
  <si>
    <t>DN150 12V.DC</t>
  </si>
  <si>
    <t>8019001085116</t>
  </si>
  <si>
    <t>010.0131.001</t>
  </si>
  <si>
    <t xml:space="preserve">MSV800/6B ELETTR.N.A.DN200 230VAC </t>
  </si>
  <si>
    <t>010.0131.002</t>
  </si>
  <si>
    <t xml:space="preserve">MSV800V24/6B ELETTR.DN200 24VAC/D </t>
  </si>
  <si>
    <t>010.0131.003</t>
  </si>
  <si>
    <t xml:space="preserve">MSV800V12/6B ELETTR.DN200 12V.DC </t>
  </si>
  <si>
    <t>010.0132.001</t>
  </si>
  <si>
    <t xml:space="preserve">MSV1200/6B ELETTR.N.A.DN300 230VAC </t>
  </si>
  <si>
    <t>010.0132.002</t>
  </si>
  <si>
    <t xml:space="preserve">MSV1200V24/6B ELET.N.A.DN300 24VAC </t>
  </si>
  <si>
    <t>010.0132.003</t>
  </si>
  <si>
    <t xml:space="preserve">MSV1200V12/6B ELET.N.A.DN300 12V.DC </t>
  </si>
  <si>
    <t>010.0136.001</t>
  </si>
  <si>
    <t xml:space="preserve">MSVM34/6B ELETTR.NA.3/4"-230V. </t>
  </si>
  <si>
    <t>010.0137.001</t>
  </si>
  <si>
    <t xml:space="preserve">MSVM100/6B ELETTR.1" 230V </t>
  </si>
  <si>
    <t>010.0138.001</t>
  </si>
  <si>
    <t xml:space="preserve">MSVM114/6B ELETTR.N.A.1"1/4 230V </t>
  </si>
  <si>
    <t>010.0139.001</t>
  </si>
  <si>
    <t xml:space="preserve">MSVM112/6B ELETTR.1"1/2 230V </t>
  </si>
  <si>
    <t>010.0140.001</t>
  </si>
  <si>
    <t xml:space="preserve">MSVM200/6B ELETTR.N.A.2" 230V </t>
  </si>
  <si>
    <t>010.0142.101</t>
  </si>
  <si>
    <t xml:space="preserve">MSVM300/6B ELET.NA.DN80 230V </t>
  </si>
  <si>
    <t>010.0143.001</t>
  </si>
  <si>
    <t xml:space="preserve">MSVM400/6B ELETTR. NA. DN100 230V. </t>
  </si>
  <si>
    <t>010.0144.001</t>
  </si>
  <si>
    <t xml:space="preserve">MSVM500/6B ELETTR.N.A.DN125 230V </t>
  </si>
  <si>
    <t>010.0145.001</t>
  </si>
  <si>
    <t xml:space="preserve">MSVM600/6B ELETTR.DN150 230V </t>
  </si>
  <si>
    <t>010.0180.001</t>
  </si>
  <si>
    <t xml:space="preserve">EV15 ELETTROVALV.N.C.1/2" 230V.AC </t>
  </si>
  <si>
    <t>010.0180.002</t>
  </si>
  <si>
    <t xml:space="preserve">EV15V24 ELETTROVALV.N.C.1/2" 24V.AC </t>
  </si>
  <si>
    <t>010.0180.003</t>
  </si>
  <si>
    <t xml:space="preserve">EV15V12 ELETTROVALV.N.C.1/2" 12V.DC </t>
  </si>
  <si>
    <t>1/2" 12V.DC</t>
  </si>
  <si>
    <t>010.0181.001</t>
  </si>
  <si>
    <t xml:space="preserve">EV20 ELETTROV.N.C.3/4" 230V.AC </t>
  </si>
  <si>
    <t>010.0181.002</t>
  </si>
  <si>
    <t xml:space="preserve">EV20V24 ELETTROV.N.C.3/4" 24V.AC </t>
  </si>
  <si>
    <t>010.0181.003</t>
  </si>
  <si>
    <t xml:space="preserve">EV20V12 ELETTROV.N.C.3/4" 12V.DC </t>
  </si>
  <si>
    <t>010.0182.001</t>
  </si>
  <si>
    <t xml:space="preserve">EV25 ELETTROV.N.C.1" 230V.AC </t>
  </si>
  <si>
    <t>010.0182.002</t>
  </si>
  <si>
    <t xml:space="preserve">EV25V24 ELETTROV.N.C.1"24V.AC </t>
  </si>
  <si>
    <t>010.0182.003</t>
  </si>
  <si>
    <t xml:space="preserve">EV25V12 ELETTROV.N.C.1" 12V.DC </t>
  </si>
  <si>
    <t>010.0183.001</t>
  </si>
  <si>
    <t xml:space="preserve">EV32 ELETTROV.N.C. 1"1/4 230V.AC </t>
  </si>
  <si>
    <t>010.0183.002</t>
  </si>
  <si>
    <t xml:space="preserve">EV32V24 ELETTROV.N.C. 1"1/4 24V.AC </t>
  </si>
  <si>
    <t>010.0183.003</t>
  </si>
  <si>
    <t xml:space="preserve">EV32V12 ELETTROV.N.C.1"1/4 12V.DC </t>
  </si>
  <si>
    <t>/4 12V.DC</t>
  </si>
  <si>
    <t>8019001085123</t>
  </si>
  <si>
    <t>010.0184.001</t>
  </si>
  <si>
    <t xml:space="preserve">EV40 ELETTROV.N.C.1"1/2 230V.AC </t>
  </si>
  <si>
    <t>010.0184.002</t>
  </si>
  <si>
    <t xml:space="preserve">EV40V24 ELETTROV.N.C.1"1/2 24V.AC </t>
  </si>
  <si>
    <t>010.0184.003</t>
  </si>
  <si>
    <t xml:space="preserve">EV40V12 ELETTROV.N.C.1"1/2 12V.DC </t>
  </si>
  <si>
    <t>010.0185.001</t>
  </si>
  <si>
    <t>EV50 ELETTROV.N.C.2" 230V.AC (ESP00174)</t>
  </si>
  <si>
    <t>010.0185.002</t>
  </si>
  <si>
    <t>EV50V24 ELETTROV.N.C.2" 24V.AC (ESP00174)</t>
  </si>
  <si>
    <t>24V.AC</t>
  </si>
  <si>
    <t>010.0185.003</t>
  </si>
  <si>
    <t>EV50V12 ELETTROV.N.C.2" 12V.DC (ESP00174)</t>
  </si>
  <si>
    <t>12V.DC(ESP00174)</t>
  </si>
  <si>
    <t>010.0186.101</t>
  </si>
  <si>
    <t xml:space="preserve">EV65 ELETTROV.N.C.DN65 230V.AC </t>
  </si>
  <si>
    <t>010.0186.102</t>
  </si>
  <si>
    <t xml:space="preserve">EV65V24 ELETTROV.N.C.DN65 24V.AC </t>
  </si>
  <si>
    <t>010.0186.103</t>
  </si>
  <si>
    <t xml:space="preserve">EV65V24DC ELETTROV.N.C.DN65 24V.DC </t>
  </si>
  <si>
    <t>010.0186.104</t>
  </si>
  <si>
    <t xml:space="preserve">EV65V12 ELETTROV.N.C.DN65 12V.DC </t>
  </si>
  <si>
    <t>010.0187.101</t>
  </si>
  <si>
    <t xml:space="preserve">EV80 ELETTROV.N.C.DN80 230V.AC </t>
  </si>
  <si>
    <t>010.0187.102</t>
  </si>
  <si>
    <t xml:space="preserve">EV80V24 ELETTROV.N.C.DN80 24V.AC </t>
  </si>
  <si>
    <t>DN80 24V.</t>
  </si>
  <si>
    <t>010.0187.103</t>
  </si>
  <si>
    <t xml:space="preserve">EV80V24DC ELETTROV.N.C.DN80 24V.DC </t>
  </si>
  <si>
    <t>010.0187.104</t>
  </si>
  <si>
    <t xml:space="preserve">EV80V12 ELETTROV.N.C.DN80 12V.DC </t>
  </si>
  <si>
    <t>DN80 12V.</t>
  </si>
  <si>
    <t>010.0188.001</t>
  </si>
  <si>
    <t xml:space="preserve">EV100 ELETTROV.N.C.DN100 230V.AC </t>
  </si>
  <si>
    <t>Elektromagnetventil 230V</t>
  </si>
  <si>
    <t>010.0188.002</t>
  </si>
  <si>
    <t xml:space="preserve">EV100V24 ELETTROV.N.C.DN100 24V.AC </t>
  </si>
  <si>
    <t>DN100 24V.</t>
  </si>
  <si>
    <t>010.0188.003</t>
  </si>
  <si>
    <t xml:space="preserve">EV100V24DC ELETTR.N.C.DN100 24V.DC </t>
  </si>
  <si>
    <t>010.0188.004</t>
  </si>
  <si>
    <t xml:space="preserve">EV100V12 ELETTROV.N.C.DN100 12V.DC </t>
  </si>
  <si>
    <t>DN100 12V.</t>
  </si>
  <si>
    <t>010.0189.001</t>
  </si>
  <si>
    <t xml:space="preserve">EV125 ELETTROV.N.C.DN125 230V.AC </t>
  </si>
  <si>
    <t>010.0189.002</t>
  </si>
  <si>
    <t xml:space="preserve">EV125V24 ELETTR.N.C.DN125 24V.AC/DC </t>
  </si>
  <si>
    <t>010.0189.003</t>
  </si>
  <si>
    <t xml:space="preserve">EV125V12 ELETTROV.N.C.DN125 12V.DC </t>
  </si>
  <si>
    <t>010.0190.001</t>
  </si>
  <si>
    <t xml:space="preserve">EV150 ELETTROV.N.C.DN150 230V.AC </t>
  </si>
  <si>
    <t>010.0190.002</t>
  </si>
  <si>
    <t xml:space="preserve">EV150V24 ELETTR.N.C.DN150 24VAC/DC </t>
  </si>
  <si>
    <t>010.0190.003</t>
  </si>
  <si>
    <t xml:space="preserve">EV150V12 ELETTROV.N.C.DN150 12V.DC </t>
  </si>
  <si>
    <t>010.0191.001</t>
  </si>
  <si>
    <t xml:space="preserve">EV200 ELETTR.N.C.DN200 230VAC </t>
  </si>
  <si>
    <t>DN200 230V</t>
  </si>
  <si>
    <t>010.0191.002</t>
  </si>
  <si>
    <t xml:space="preserve">EV200V24 ELETTR.N.C.DN200 24VAC/DC </t>
  </si>
  <si>
    <t>010.0191.003</t>
  </si>
  <si>
    <t xml:space="preserve">EV200V12 ELETTR.N.C.DN200 12V.DC </t>
  </si>
  <si>
    <t>010.0192.001</t>
  </si>
  <si>
    <t xml:space="preserve">EV300 ELETTR.N.C.DN300 230VAC </t>
  </si>
  <si>
    <t>30VAC</t>
  </si>
  <si>
    <t>010.0192.002</t>
  </si>
  <si>
    <t xml:space="preserve">EV300V24 ELETTR.N.C.DN300 24VAC/DC </t>
  </si>
  <si>
    <t>010.0192.003</t>
  </si>
  <si>
    <t xml:space="preserve">EV300V12 ELETTR.N.C.DN300 12VDC </t>
  </si>
  <si>
    <t>010.0220.001</t>
  </si>
  <si>
    <t xml:space="preserve">EV15/6B ELETTR.N.C.1/2" 230V.AC </t>
  </si>
  <si>
    <t>010.0220.002</t>
  </si>
  <si>
    <t xml:space="preserve">EV15V24/6B ELETTR.N.C.1/2" 24V.AC </t>
  </si>
  <si>
    <t>010.0220.003</t>
  </si>
  <si>
    <t xml:space="preserve">EV15V12/6B ELETTR.N.C.1/2" 12V.DC </t>
  </si>
  <si>
    <t>010.0221.001</t>
  </si>
  <si>
    <t xml:space="preserve">EV20/6B ELETTR.N.C.3/4" 230V.AC </t>
  </si>
  <si>
    <t>010.0221.002</t>
  </si>
  <si>
    <t xml:space="preserve">EV20V24/6B ELETTR.N.C.3/4" 24V.AC </t>
  </si>
  <si>
    <t>010.0221.003</t>
  </si>
  <si>
    <t xml:space="preserve">EV20V12/6B ELETTR.N.C.3/4" 12V.DC </t>
  </si>
  <si>
    <t>010.0222.001</t>
  </si>
  <si>
    <t xml:space="preserve">EV25/6B ELETTR.N.C.1" 230V.AC </t>
  </si>
  <si>
    <t>0V.AC</t>
  </si>
  <si>
    <t>010.0222.002</t>
  </si>
  <si>
    <t xml:space="preserve">EV25V24/6B ELETTR.N.C.1" 24V.AC </t>
  </si>
  <si>
    <t>010.0222.003</t>
  </si>
  <si>
    <t xml:space="preserve">EV25V12/6B ELETTR. N.C.1" 12V.DC </t>
  </si>
  <si>
    <t>010.0223.001</t>
  </si>
  <si>
    <t xml:space="preserve">EV32/6B ELETTR.N.C.1"1/4-230V.AC </t>
  </si>
  <si>
    <t>-230V.AC</t>
  </si>
  <si>
    <t>010.0223.002</t>
  </si>
  <si>
    <t xml:space="preserve">EV32V24/6B ELETTR.N.C.1"1/4-24V.AC </t>
  </si>
  <si>
    <t>010.0223.003</t>
  </si>
  <si>
    <t xml:space="preserve">EV32V12/6B ELETTR.N.C.1"1/4-12V.DC </t>
  </si>
  <si>
    <t>010.0224.001</t>
  </si>
  <si>
    <t xml:space="preserve">EV40/6B ELETTR.N.C.1"1/2-230V.AC </t>
  </si>
  <si>
    <t>010.0224.002</t>
  </si>
  <si>
    <t xml:space="preserve">EV40V24/6B ELETTR.N.C. 1"1/2-24V.AC </t>
  </si>
  <si>
    <t>010.0224.003</t>
  </si>
  <si>
    <t xml:space="preserve">EV40V12/6B ELETTR.N.C.1"1/2-12V.DC </t>
  </si>
  <si>
    <t>010.0225.001</t>
  </si>
  <si>
    <t>EV50/6B ELETTR.N.C.2" 230V.AC (ESP00175)</t>
  </si>
  <si>
    <t>230V AC</t>
  </si>
  <si>
    <t>010.0225.002</t>
  </si>
  <si>
    <t>EV50V24/6B ELETTR.N.C.2" 24V.AC (ESP00175)</t>
  </si>
  <si>
    <t>010.0225.003</t>
  </si>
  <si>
    <t>EV50V12/6B ELETTR.N.C.2" 12V.DC (ESP00175)</t>
  </si>
  <si>
    <t>010.0226.101</t>
  </si>
  <si>
    <t xml:space="preserve">EV65/6B ELETTR.N.C.DN65-230V.AC </t>
  </si>
  <si>
    <t>DN65-230V.A</t>
  </si>
  <si>
    <t>010.0226.102</t>
  </si>
  <si>
    <t xml:space="preserve">EV65V24/6B ELETTR.N.C.DN65-24V.AC </t>
  </si>
  <si>
    <t>010.0226.103</t>
  </si>
  <si>
    <t xml:space="preserve">EV65V24DC/6B ELETTR.N.C.DN65-24V.DC </t>
  </si>
  <si>
    <t>010.0226.104</t>
  </si>
  <si>
    <t xml:space="preserve">EV65V12/6B ELETTR.N.C.DN65-12V.DC </t>
  </si>
  <si>
    <t>010.0227.101</t>
  </si>
  <si>
    <t xml:space="preserve">EV80/6B ELETTR.N.C.DN80-230V.AC </t>
  </si>
  <si>
    <t>010.0227.102</t>
  </si>
  <si>
    <t xml:space="preserve">EV80V24/6B ELETTR.N.C.DN80-24V.AC </t>
  </si>
  <si>
    <t>DN80-24V</t>
  </si>
  <si>
    <t>010.0227.103</t>
  </si>
  <si>
    <t xml:space="preserve">EV80V24DC/6B ELETTR.N.C.DN80-24V.DC </t>
  </si>
  <si>
    <t>010.0227.104</t>
  </si>
  <si>
    <t xml:space="preserve">EV80V12/6B ELETTR.N.C.DN80-12V.DC </t>
  </si>
  <si>
    <t>DN80-12V</t>
  </si>
  <si>
    <t>010.0228.001</t>
  </si>
  <si>
    <t xml:space="preserve">EV100/6B ELETTR.N.C.DN100-230V.AC </t>
  </si>
  <si>
    <t>DN100-230V</t>
  </si>
  <si>
    <t>010.0228.002</t>
  </si>
  <si>
    <t xml:space="preserve">EV100V24/6B ELETTR.N.C.DN100-24V.AC </t>
  </si>
  <si>
    <t>DN100-24V</t>
  </si>
  <si>
    <t>010.0228.003</t>
  </si>
  <si>
    <t xml:space="preserve">EV100V24DC/6B ELET.N.C.DN100-24V.DC </t>
  </si>
  <si>
    <t>DN100-24V.DC</t>
  </si>
  <si>
    <t>010.0228.004</t>
  </si>
  <si>
    <t xml:space="preserve">EV100V12/6B ELETT.N.C.DN.100-12V.DC </t>
  </si>
  <si>
    <t>DN100-12V</t>
  </si>
  <si>
    <t>010.0229.001</t>
  </si>
  <si>
    <t xml:space="preserve">EV125/6B ELETTR.N.C.DN125-230V.AC </t>
  </si>
  <si>
    <t>DN125-230V</t>
  </si>
  <si>
    <t>010.0229.002</t>
  </si>
  <si>
    <t xml:space="preserve">EV125V24/6B ELET.N.C.DN125-24V.ACDC </t>
  </si>
  <si>
    <t>010.0229.003</t>
  </si>
  <si>
    <t xml:space="preserve">EV125V12/6B ELETTR.N.C.DN125-12V.DC </t>
  </si>
  <si>
    <t>010.0230.001</t>
  </si>
  <si>
    <t xml:space="preserve">EV150/6B ELETTR.N.C.DN150-230V.AC </t>
  </si>
  <si>
    <t>0-230V.AC</t>
  </si>
  <si>
    <t>010.0230.002</t>
  </si>
  <si>
    <t xml:space="preserve">EV150V24/6B ELET.N.C.DN150-24V.ACDC </t>
  </si>
  <si>
    <t>010.0230.003</t>
  </si>
  <si>
    <t xml:space="preserve">EV150V12/6B ELETTR.N.C.DN150-12V.DC </t>
  </si>
  <si>
    <t>010.0231.001</t>
  </si>
  <si>
    <t xml:space="preserve">EV200/6B ELETTR.N.C.DN200-230V.AC </t>
  </si>
  <si>
    <t>DN200-230V.AC</t>
  </si>
  <si>
    <t>010.0232.001</t>
  </si>
  <si>
    <t xml:space="preserve">EV300/6B ELETTR.N.C.DN300-230VAC </t>
  </si>
  <si>
    <t>0-230VAC</t>
  </si>
  <si>
    <t>010.0236.001</t>
  </si>
  <si>
    <t xml:space="preserve">EVM20/6B ELETTR.NC.3/4" 230VAC </t>
  </si>
  <si>
    <t>010.0237.001</t>
  </si>
  <si>
    <t xml:space="preserve">EVM25/6B ELETTR.NC.1" 230VAC </t>
  </si>
  <si>
    <t>010.0238.001</t>
  </si>
  <si>
    <t xml:space="preserve">EVM32/6B ELETTR.NC.1"1/4 230VAC </t>
  </si>
  <si>
    <t>010.0239.001</t>
  </si>
  <si>
    <t xml:space="preserve">EVM40/6B ELETTR.N.C.1"1/2 230VAC </t>
  </si>
  <si>
    <t>010.0240.001</t>
  </si>
  <si>
    <t xml:space="preserve">EVM50/6B ELETTR. N.C. 2" 230VAC </t>
  </si>
  <si>
    <t>010.0241.101</t>
  </si>
  <si>
    <t xml:space="preserve">EVM65/6B ELETTR.N.C.DN65 230V.AC </t>
  </si>
  <si>
    <t>010.0242.101</t>
  </si>
  <si>
    <t xml:space="preserve">EVM80/6B ELETTR.N.C.DN80 230V.AC </t>
  </si>
  <si>
    <t>010.0243.001</t>
  </si>
  <si>
    <t xml:space="preserve">EVM100/6B ELETTR.N.C.DN100 230VAC </t>
  </si>
  <si>
    <t>DN100 230VAC</t>
  </si>
  <si>
    <t>010.0244.001</t>
  </si>
  <si>
    <t xml:space="preserve">EVM125/6B ELETTR.NC. DN125 230V </t>
  </si>
  <si>
    <t>010.0245.001</t>
  </si>
  <si>
    <t xml:space="preserve">EVM150/6B ELETTR. NC.DN150 230V.AC </t>
  </si>
  <si>
    <t>DN150 230V. 50-60Hz</t>
  </si>
  <si>
    <t>010.0320.001</t>
  </si>
  <si>
    <t xml:space="preserve">MSV12/6BEEXD ELETT.N.A.1/2"230V.AC </t>
  </si>
  <si>
    <t>010.0320.002</t>
  </si>
  <si>
    <t xml:space="preserve">MSV12/6BEEXD ELETTR.N.A.1/2"24V.AC </t>
  </si>
  <si>
    <t>010.0320.003</t>
  </si>
  <si>
    <t xml:space="preserve">MSV12/6BEEXD ELETTR.N.A.1/2"24V.DC </t>
  </si>
  <si>
    <t>010.0320.004</t>
  </si>
  <si>
    <t xml:space="preserve">MSV12/6BEEXD ELETTR.N.A.1/2"12V.DC </t>
  </si>
  <si>
    <t>010.0321.001</t>
  </si>
  <si>
    <t xml:space="preserve">MSV34/6BEEXD ELETTR.N.A.3/4"230V.AC </t>
  </si>
  <si>
    <t>8019001126079</t>
  </si>
  <si>
    <t>010.0321.002</t>
  </si>
  <si>
    <t xml:space="preserve">MSV34/6BEEXD ELETTR.N.A.3/4"24V.AC </t>
  </si>
  <si>
    <t>010.0321.003</t>
  </si>
  <si>
    <t xml:space="preserve">MSV34/6BEEXD ELETTR.N.A.3/4"24V.DC </t>
  </si>
  <si>
    <t>3/4"24V.DC</t>
  </si>
  <si>
    <t>8019001085130</t>
  </si>
  <si>
    <t>010.0321.004</t>
  </si>
  <si>
    <t xml:space="preserve">MSV34/6BEEXD ELETTR.N.A.3/4"12V.DC </t>
  </si>
  <si>
    <t>8019001143007</t>
  </si>
  <si>
    <t>010.0322.001</t>
  </si>
  <si>
    <t xml:space="preserve">MSV100/6BEEXD ELETTR.N.A.1"230V.AC </t>
  </si>
  <si>
    <t>8019001133367</t>
  </si>
  <si>
    <t>010.0322.002</t>
  </si>
  <si>
    <t xml:space="preserve">MSV100/6BEEXD ELETTR.N.A.1"24V.AC </t>
  </si>
  <si>
    <t>010.0322.003</t>
  </si>
  <si>
    <t xml:space="preserve">MSV100/6BEEXD ELETTR.N.A.1"24V.DC </t>
  </si>
  <si>
    <t>010.0322.004</t>
  </si>
  <si>
    <t xml:space="preserve">MSV100/6BEEXD ELETTR.N.A.1" 12V.DC </t>
  </si>
  <si>
    <t>010.0323.001</t>
  </si>
  <si>
    <t xml:space="preserve">MSV114/6BEEXD ELETTR.N.A.1"1/4-230V </t>
  </si>
  <si>
    <t>010.0323.002</t>
  </si>
  <si>
    <t xml:space="preserve">MSV114/6BEEXD ELETTR.N.A.1"1/4-24V. </t>
  </si>
  <si>
    <t>010.0323.003</t>
  </si>
  <si>
    <t xml:space="preserve">MSV114/6BEEXD ELET.N.A.1"1/4-24V.DC </t>
  </si>
  <si>
    <t>010.0323.004</t>
  </si>
  <si>
    <t xml:space="preserve">MSV114/6BEEXD ELET.N.A.1"1/4-12V.DC </t>
  </si>
  <si>
    <t>010.0324.001</t>
  </si>
  <si>
    <t xml:space="preserve">MSV112/6BEEXD ELETTR.N.A.1"1/2-230V </t>
  </si>
  <si>
    <t>8019001126086</t>
  </si>
  <si>
    <t>010.0324.002</t>
  </si>
  <si>
    <t xml:space="preserve">MSV112/6BEEXD ELET.N.A.1"1/2-24V.AC </t>
  </si>
  <si>
    <t>010.0324.003</t>
  </si>
  <si>
    <t xml:space="preserve">MSV112/6BEEXD ELET.N.A.1"1/2-24V.DC </t>
  </si>
  <si>
    <t>8019001074967</t>
  </si>
  <si>
    <t>010.0324.004</t>
  </si>
  <si>
    <t xml:space="preserve">MSV112/6BEEXD ELET.N.A.1"1/2-12V.DC </t>
  </si>
  <si>
    <t>010.0325.001</t>
  </si>
  <si>
    <t xml:space="preserve">MSV200/6BEEXD ELETTR.N.A.2"230V.AC </t>
  </si>
  <si>
    <t>Gas Solenoid Valve</t>
  </si>
  <si>
    <t>8033460024059</t>
  </si>
  <si>
    <t>010.0325.002</t>
  </si>
  <si>
    <t xml:space="preserve">MSV200/6BEEXD ELETTR.N.A.2"24V.AC </t>
  </si>
  <si>
    <t>010.0325.003</t>
  </si>
  <si>
    <t xml:space="preserve">MSV200/6BEEXD ELETTR.N.A.2" 24V.DC </t>
  </si>
  <si>
    <t>010.0325.004</t>
  </si>
  <si>
    <t xml:space="preserve">MSV200/6BEEXD ELETTR.N.A.2" 12V.DC </t>
  </si>
  <si>
    <t>010.0326.101</t>
  </si>
  <si>
    <t xml:space="preserve">MSV212/6BEEXD ELETTR.N.A. DN65 230V </t>
  </si>
  <si>
    <t>010.0326.102</t>
  </si>
  <si>
    <t xml:space="preserve">MSV212/6BEEXD ELETTR.NA.DN65 24V.AC </t>
  </si>
  <si>
    <t>010.0326.103</t>
  </si>
  <si>
    <t xml:space="preserve">MSV212/6BEEXD ELETTR.NA. DN65 V24DC </t>
  </si>
  <si>
    <t>010.0326.104</t>
  </si>
  <si>
    <t xml:space="preserve">MSV212/6BEEXD ELETTR.NA. DN65 V12DC </t>
  </si>
  <si>
    <t>010.0327.101</t>
  </si>
  <si>
    <t xml:space="preserve">MSV300/6BEEXD ELETTR.NA. DN80 230V. </t>
  </si>
  <si>
    <t>010.0327.102</t>
  </si>
  <si>
    <t xml:space="preserve">MSV300/6BEEXD ELETTR.NA. DN80 V24AC </t>
  </si>
  <si>
    <t>010.0327.103</t>
  </si>
  <si>
    <t xml:space="preserve">MSV300/6BEEXD ELETTR.NA. DN80 V24DC </t>
  </si>
  <si>
    <t>010.0327.104</t>
  </si>
  <si>
    <t xml:space="preserve">MSV300/6BEEXD ELETTR.NA. DN80 V12DC </t>
  </si>
  <si>
    <t>010.0328.001</t>
  </si>
  <si>
    <t xml:space="preserve">MSV400/6BEEXD ELETTR.NA. DN100 230V </t>
  </si>
  <si>
    <t>010.0328.002</t>
  </si>
  <si>
    <t xml:space="preserve">MSV400/6BEEXD ELETTR.NA.DN100 V24AC </t>
  </si>
  <si>
    <t>010.0328.003</t>
  </si>
  <si>
    <t xml:space="preserve">MSV400/6BEEXD ELETTR.NA.DN100 V24DC </t>
  </si>
  <si>
    <t>010.0328.004</t>
  </si>
  <si>
    <t xml:space="preserve">MSV400/6BEEXD ELETTR.NA.DN100 V12DC </t>
  </si>
  <si>
    <t>010.0329.001</t>
  </si>
  <si>
    <t xml:space="preserve">MSV500/6BEEXD ELETTR.NA. DN125 230V </t>
  </si>
  <si>
    <t>010.0329.002</t>
  </si>
  <si>
    <t xml:space="preserve">MSV500/6BEEXD ELETTR.NA.DN125 V24AC </t>
  </si>
  <si>
    <t>010.0329.003</t>
  </si>
  <si>
    <t xml:space="preserve">MSV500/6BEEXD ELETTR.NA.DN125 V24DC </t>
  </si>
  <si>
    <t>8019001156748</t>
  </si>
  <si>
    <t>010.0329.004</t>
  </si>
  <si>
    <t xml:space="preserve">MSV500/6BEEXD ELETTR.NA.DN125 12VDC </t>
  </si>
  <si>
    <t>010.0330.001</t>
  </si>
  <si>
    <t xml:space="preserve">MSV600/6BEEXD ELETTR.NA. DN150 230V </t>
  </si>
  <si>
    <t>010.0330.002</t>
  </si>
  <si>
    <t xml:space="preserve">MSV600/6BEEXD ELETTR.NA.DN150 V24AC </t>
  </si>
  <si>
    <t>010.0330.003</t>
  </si>
  <si>
    <t xml:space="preserve">MSV600/6BEEXD ELETTR.NA.DN150 V24DC </t>
  </si>
  <si>
    <t>010.0330.004</t>
  </si>
  <si>
    <t xml:space="preserve">MSV600/6BEEXD ELETTR.NA.DN150 12VDC </t>
  </si>
  <si>
    <t>010.0420.001</t>
  </si>
  <si>
    <t xml:space="preserve">EV15/6BEEXD ELETTR. N.C. 1/2" 230V. </t>
  </si>
  <si>
    <t>010.0420.002</t>
  </si>
  <si>
    <t xml:space="preserve">EV15V24/6BEEXD ELETTR. NC.1/2"V24AC </t>
  </si>
  <si>
    <t>010.0420.003</t>
  </si>
  <si>
    <t xml:space="preserve">EV15V24DC/6BEEXD ELETT.NC.1/2"V24DC </t>
  </si>
  <si>
    <t>010.0420.004</t>
  </si>
  <si>
    <t xml:space="preserve">EV15V12/6BEEXD ELETTR.NC.1/2" V12DC </t>
  </si>
  <si>
    <t>.1/2" V12DC</t>
  </si>
  <si>
    <t>010.0421.001</t>
  </si>
  <si>
    <t xml:space="preserve">EV20/6BEEXD ELETTR. N.C. 3/4" 230V. </t>
  </si>
  <si>
    <t>010.0421.002</t>
  </si>
  <si>
    <t xml:space="preserve">EV20V24/6BEEXD ELETTR.NC 3/4"V24AC </t>
  </si>
  <si>
    <t>010.0421.003</t>
  </si>
  <si>
    <t xml:space="preserve">EV20V24DC/6BEEXD ELETTR.NC3/4"V24DC </t>
  </si>
  <si>
    <t>010.0421.004</t>
  </si>
  <si>
    <t xml:space="preserve">EV20V12/6BEEXD ELETTR.NC 3/4" V12DC </t>
  </si>
  <si>
    <t xml:space="preserve"> 3/4" V12DC</t>
  </si>
  <si>
    <t>010.0422.001</t>
  </si>
  <si>
    <t xml:space="preserve">EV25/6BEEXD ELETTR. N.C. 1" 230V.AC </t>
  </si>
  <si>
    <t>010.0422.002</t>
  </si>
  <si>
    <t xml:space="preserve">EV25/6BEEXD ELETTR. N.C. 1" V24AC </t>
  </si>
  <si>
    <t>010.0422.003</t>
  </si>
  <si>
    <t xml:space="preserve">EV25/6BEEXD ELETTR. N.C. 1" V24DC </t>
  </si>
  <si>
    <t>010.0422.004</t>
  </si>
  <si>
    <t xml:space="preserve">EV25/6BEEXD ELETTR. N.C. 1" V12DC </t>
  </si>
  <si>
    <t>010.0423.001</t>
  </si>
  <si>
    <t xml:space="preserve">EV32/6BEEXD ELETTR. NC. 1"1/4 230V. </t>
  </si>
  <si>
    <t>010.0423.002</t>
  </si>
  <si>
    <t xml:space="preserve">EV32/6BEEXD ELETTR. NC. 1"1/4 V24AC </t>
  </si>
  <si>
    <t>010.0423.003</t>
  </si>
  <si>
    <t xml:space="preserve">EV32/6BEEXD ELETTR. NC. 1"1/4 V24DC </t>
  </si>
  <si>
    <t>010.0423.004</t>
  </si>
  <si>
    <t xml:space="preserve">EV32/6BEEXD ELETTR. NC. 1"1/4 V12DC </t>
  </si>
  <si>
    <t>8019001141362</t>
  </si>
  <si>
    <t>010.0424.001</t>
  </si>
  <si>
    <t xml:space="preserve">EV40/6BEEXD ELETTR. NC. 1"1/2 230V. </t>
  </si>
  <si>
    <t>010.0424.002</t>
  </si>
  <si>
    <t xml:space="preserve">EV40/6BEEXD ELETTR. NC. 1"1/2 V24AC </t>
  </si>
  <si>
    <t>010.0424.003</t>
  </si>
  <si>
    <t xml:space="preserve">EV40/6BEEXD ELETTR. NC. 1"1/2 V24DC </t>
  </si>
  <si>
    <t>010.0424.004</t>
  </si>
  <si>
    <t xml:space="preserve">EV40/6BEEXD ELETTR. NC. 1"1/2 V12DC </t>
  </si>
  <si>
    <t>010.0425.001</t>
  </si>
  <si>
    <t xml:space="preserve">EV50/6BEEXD ELETTR. N.C. 2" 230V.AC </t>
  </si>
  <si>
    <t>010.0425.002</t>
  </si>
  <si>
    <t xml:space="preserve">EV50V24/6BEEXD ELETTR. NC. 2" V24AC </t>
  </si>
  <si>
    <t>010.0425.003</t>
  </si>
  <si>
    <t xml:space="preserve">EV50/6BEEXD ELETTR. N.C. 2" V24DC </t>
  </si>
  <si>
    <t>010.0425.004</t>
  </si>
  <si>
    <t xml:space="preserve">EV50/6BEEXD ELETTR. N.C. 2" V12DC </t>
  </si>
  <si>
    <t>010.0426.101</t>
  </si>
  <si>
    <t xml:space="preserve">EV65/6BEEXD ELET.N.C DN65 230V.AC </t>
  </si>
  <si>
    <t>010.0426.102</t>
  </si>
  <si>
    <t xml:space="preserve">EV65/6BEEXD ELETTR. N.C. DN65 V24AC </t>
  </si>
  <si>
    <t>010.0426.103</t>
  </si>
  <si>
    <t xml:space="preserve">EV65/6BEEXD ELETTR. N.C. DN65 V24DC </t>
  </si>
  <si>
    <t>010.0426.104</t>
  </si>
  <si>
    <t xml:space="preserve">EV65/6BEEXD ELETTR. N.C. DN65 V12DC </t>
  </si>
  <si>
    <t>010.0427.101</t>
  </si>
  <si>
    <t xml:space="preserve">EV80/6BEEXD ELETTR. N.C. DN80 230V. </t>
  </si>
  <si>
    <t>010.0427.102</t>
  </si>
  <si>
    <t xml:space="preserve">EV80/6BEEXD ELETTR. N.C. DN80 V24AC </t>
  </si>
  <si>
    <t>010.0427.103</t>
  </si>
  <si>
    <t xml:space="preserve">EV80/6BEEXD ELETTR. N.C. DN80 V24DC </t>
  </si>
  <si>
    <t>010.0427.104</t>
  </si>
  <si>
    <t xml:space="preserve">EV80/6BEEXD ELETTR. N.C. DN80 V12DC </t>
  </si>
  <si>
    <t>010.0428.001</t>
  </si>
  <si>
    <t xml:space="preserve">EV100/6BEEXD ELETTR.N.C. DN100 230V </t>
  </si>
  <si>
    <t>010.0428.002</t>
  </si>
  <si>
    <t xml:space="preserve">EV100/6BEEXD ELETTR.NC. DN100 V24AC </t>
  </si>
  <si>
    <t>010.0428.003</t>
  </si>
  <si>
    <t xml:space="preserve">EV100/6BEEXD ELETTR.NC. DN100 V24DC </t>
  </si>
  <si>
    <t>010.0428.004</t>
  </si>
  <si>
    <t xml:space="preserve">EV100/6BEEXD ELETTR.NC. DN100 V12DC </t>
  </si>
  <si>
    <t>010.0429.001</t>
  </si>
  <si>
    <t xml:space="preserve">EV125/6BEEXD ELETTR.NC. DN125 230V. </t>
  </si>
  <si>
    <t>010.0429.002</t>
  </si>
  <si>
    <t xml:space="preserve">EV125/6BEEXD ELETTR.NC. DN125 V24AC </t>
  </si>
  <si>
    <t>010.0429.003</t>
  </si>
  <si>
    <t xml:space="preserve">EV125/6BEEXD ELETTR.NC. DN125 V24DC </t>
  </si>
  <si>
    <t>010.0429.004</t>
  </si>
  <si>
    <t xml:space="preserve">EV125/6BEEXD ELETTR.NC. DN125 V12DC </t>
  </si>
  <si>
    <t>010.0430.001</t>
  </si>
  <si>
    <t xml:space="preserve">EV150/6BEEXD ELETTR.NC. DN150 230V. </t>
  </si>
  <si>
    <t>DN150 230V.</t>
  </si>
  <si>
    <t>010.0430.002</t>
  </si>
  <si>
    <t xml:space="preserve">EV150/6BEEXD ELETTR.NC. DN150 V24AC </t>
  </si>
  <si>
    <t>010.0430.003</t>
  </si>
  <si>
    <t xml:space="preserve">EV150V24DC/6BEEXD ELET.DN150 V24DC </t>
  </si>
  <si>
    <t>010.0430.004</t>
  </si>
  <si>
    <t xml:space="preserve">EV150/6BEEXD ELETTR.NC. DN150 V12DC </t>
  </si>
  <si>
    <t>014.0001.000</t>
  </si>
  <si>
    <t xml:space="preserve">21018 GUARNIZIONE.11012/21000/31000 </t>
  </si>
  <si>
    <t>11012/21000/31000</t>
  </si>
  <si>
    <t>014.0002.001</t>
  </si>
  <si>
    <t xml:space="preserve">OR231 GUARNIZIONE.NBR 41000 </t>
  </si>
  <si>
    <t>014.0004.000</t>
  </si>
  <si>
    <t xml:space="preserve">OR4362V GUARNIZIONE.VITON 45000 </t>
  </si>
  <si>
    <t>N 45000</t>
  </si>
  <si>
    <t>014.0005.000</t>
  </si>
  <si>
    <t xml:space="preserve">F3361 KIT CONTROFLANGE 45000 (2PZ) </t>
  </si>
  <si>
    <t>014.0006.001</t>
  </si>
  <si>
    <t xml:space="preserve">1639 PRESA PRESS.1/8" (CONF.100PZ) </t>
  </si>
  <si>
    <t>ONF.100PZ)</t>
  </si>
  <si>
    <t>014.0006.002</t>
  </si>
  <si>
    <t xml:space="preserve">1639 PRESA PRESS.1/8" (CONF 1000PZ) </t>
  </si>
  <si>
    <t>(CONF 1000PZ)</t>
  </si>
  <si>
    <t>014.0007.001</t>
  </si>
  <si>
    <t xml:space="preserve">1640 PRESA PRESS.1/4" (CONF.100PZ) </t>
  </si>
  <si>
    <t>(CONF.100PZ)</t>
  </si>
  <si>
    <t>014.0007.002</t>
  </si>
  <si>
    <t xml:space="preserve">1640 PRESA PRESS.1/4" (CONF 1000PZ) </t>
  </si>
  <si>
    <t>014.0009.000</t>
  </si>
  <si>
    <t xml:space="preserve">1153 KIT POZZETTO VIC/A (CORTO) </t>
  </si>
  <si>
    <t>014.0017.000</t>
  </si>
  <si>
    <t xml:space="preserve">1809 COL.MAGNETICA PER 41000-70700 </t>
  </si>
  <si>
    <t>41000-70700</t>
  </si>
  <si>
    <t>014.0018.000</t>
  </si>
  <si>
    <t xml:space="preserve">1670 COL.MAGNETICA PER FILTRI 51000 </t>
  </si>
  <si>
    <t>014.0020.000</t>
  </si>
  <si>
    <t xml:space="preserve">1830 COL.MAGNETICA+RES.NL PER 70500 </t>
  </si>
  <si>
    <t>014.0024.000</t>
  </si>
  <si>
    <t xml:space="preserve">1603 KIT RESISTENZA GL 300W. </t>
  </si>
  <si>
    <t>GL 300W.</t>
  </si>
  <si>
    <t>014.0025.000</t>
  </si>
  <si>
    <t xml:space="preserve">1604 KIT RESISTENZA NL 300W. </t>
  </si>
  <si>
    <t>00W.</t>
  </si>
  <si>
    <t>014.0026.000</t>
  </si>
  <si>
    <t xml:space="preserve">1616 KIT RESISTENZA RE 100W. </t>
  </si>
  <si>
    <t>014.0030.000</t>
  </si>
  <si>
    <t xml:space="preserve">1494 MOTORE ELETTRICO 230V/50HZ </t>
  </si>
  <si>
    <t>014.0031.000</t>
  </si>
  <si>
    <t xml:space="preserve">1345 SUPPORTO LIMITATORE DI COPPIA </t>
  </si>
  <si>
    <t>014.0034.000</t>
  </si>
  <si>
    <t xml:space="preserve">6218 KIT MICRO SWITCH PER EVM-MSVM </t>
  </si>
  <si>
    <t>PER EVM-MSVM</t>
  </si>
  <si>
    <t>014.0042.000</t>
  </si>
  <si>
    <t xml:space="preserve">60680 KIT F.G. ALTA EFF.1"÷1"1/2 </t>
  </si>
  <si>
    <t>1"÷1"1/2</t>
  </si>
  <si>
    <t>014.0043.000</t>
  </si>
  <si>
    <t xml:space="preserve">60687 KIT F.G. ALTA EFF. 2" </t>
  </si>
  <si>
    <t xml:space="preserve"> 2"</t>
  </si>
  <si>
    <t>014.0046.001</t>
  </si>
  <si>
    <t xml:space="preserve">KIT GSAV20-25R PROD. PRIMA DEL 2017 </t>
  </si>
  <si>
    <t>PRIMA DEL</t>
  </si>
  <si>
    <t>8033460010953</t>
  </si>
  <si>
    <t>014.0050.000</t>
  </si>
  <si>
    <t xml:space="preserve">70410 SUPPORTO PER FILTRI MOD.70450 </t>
  </si>
  <si>
    <t>014.0051.000</t>
  </si>
  <si>
    <t xml:space="preserve">70358 SUPPORTO PER FILTRI MOD.70300 </t>
  </si>
  <si>
    <t>PER FILTRI MOD.70300</t>
  </si>
  <si>
    <t>014.0052.000</t>
  </si>
  <si>
    <t xml:space="preserve">1543 SUPPORTO PER FILTRI MOD.70100 </t>
  </si>
  <si>
    <t>MOD.70100</t>
  </si>
  <si>
    <t>014.0053.000</t>
  </si>
  <si>
    <t xml:space="preserve">70516 SUPPORTO PER FILTRI MOD.70500 </t>
  </si>
  <si>
    <t>PER FILTRI MOD.70500</t>
  </si>
  <si>
    <t>014.0054.000</t>
  </si>
  <si>
    <t xml:space="preserve">586 SUPPORTO PER FILTRI MOD.70700 </t>
  </si>
  <si>
    <t>MOD.70700</t>
  </si>
  <si>
    <t>014.0060.001</t>
  </si>
  <si>
    <t xml:space="preserve">511.0026.001 ATTUAT.GHAV65/80 230V </t>
  </si>
  <si>
    <t>8019001057472</t>
  </si>
  <si>
    <t>014.0061.001</t>
  </si>
  <si>
    <t xml:space="preserve">511.0027.001 ATTUAT.GHAV100 230V </t>
  </si>
  <si>
    <t>014.0062.001</t>
  </si>
  <si>
    <t xml:space="preserve">511.0028.001 ATTUAT.GHAV125/150 230 </t>
  </si>
  <si>
    <t>014.0065.002</t>
  </si>
  <si>
    <t xml:space="preserve">KIT GUARNIZ.70450 CART.LISCIA/CARTA </t>
  </si>
  <si>
    <t>CART.LISCIA/CARTA</t>
  </si>
  <si>
    <t>014.0065.003</t>
  </si>
  <si>
    <t xml:space="preserve">3199 KIT GUARNIZ.70450 CART.GRECATA </t>
  </si>
  <si>
    <t>014.0065.005</t>
  </si>
  <si>
    <t xml:space="preserve">3198V KIT GUARN.70450 LISCIA VITON </t>
  </si>
  <si>
    <t>LISCIA VITON</t>
  </si>
  <si>
    <t>014.0066.001</t>
  </si>
  <si>
    <t xml:space="preserve">3204 KIT GUARNIZIONI 70300 </t>
  </si>
  <si>
    <t>70300</t>
  </si>
  <si>
    <t>014.0066.002</t>
  </si>
  <si>
    <t xml:space="preserve">3204V KIT GUARNIZ.VITON 70300 </t>
  </si>
  <si>
    <t>VITON 70300</t>
  </si>
  <si>
    <t>014.0067.001</t>
  </si>
  <si>
    <t xml:space="preserve">3203 KIT GUARNIZIONI 70310 </t>
  </si>
  <si>
    <t>70310</t>
  </si>
  <si>
    <t>014.0068.001</t>
  </si>
  <si>
    <t xml:space="preserve">3202 KIT GUARNIZIONI 70350 </t>
  </si>
  <si>
    <t>70350</t>
  </si>
  <si>
    <t>014.0069.001</t>
  </si>
  <si>
    <t xml:space="preserve">3205 KIT GUARNIZIONI 70200 </t>
  </si>
  <si>
    <t>70200</t>
  </si>
  <si>
    <t>014.0069.002</t>
  </si>
  <si>
    <t xml:space="preserve">3205V KIT GUARNIZIONI VITON 70200 </t>
  </si>
  <si>
    <t>014.0070.001</t>
  </si>
  <si>
    <t xml:space="preserve">3207 KIT GUARNIZIONI 70100 </t>
  </si>
  <si>
    <t>70100</t>
  </si>
  <si>
    <t>014.0070.002</t>
  </si>
  <si>
    <t xml:space="preserve">3207V KIT GUARNIZIONI VITON 70100 </t>
  </si>
  <si>
    <t>TON 70100</t>
  </si>
  <si>
    <t>014.0071.001</t>
  </si>
  <si>
    <t xml:space="preserve">3206 KIT GUARNIZIONI 70150 </t>
  </si>
  <si>
    <t>70150</t>
  </si>
  <si>
    <t>014.0072.001</t>
  </si>
  <si>
    <t xml:space="preserve">3201 KIT GUARNIZIONI 70370 </t>
  </si>
  <si>
    <t>70370</t>
  </si>
  <si>
    <t>014.0073.001</t>
  </si>
  <si>
    <t xml:space="preserve">3200 KIT GUARNIZIONI 70370RE </t>
  </si>
  <si>
    <t>70370RE</t>
  </si>
  <si>
    <t>014.0074.001</t>
  </si>
  <si>
    <t xml:space="preserve">3197 KIT GUARNIZIONI 70500 </t>
  </si>
  <si>
    <t>70500</t>
  </si>
  <si>
    <t>014.0074.002</t>
  </si>
  <si>
    <t xml:space="preserve">3197V KIT GUARNIZIONI VITON 70500 </t>
  </si>
  <si>
    <t>TON 70500</t>
  </si>
  <si>
    <t>014.0075.001</t>
  </si>
  <si>
    <t xml:space="preserve">3196 KIT GUARNIZIONI 70700 </t>
  </si>
  <si>
    <t>014.0075.002</t>
  </si>
  <si>
    <t>3196V KIT GUARNIZIONI VITON 70700 3196V (ERA SU REV. DISTINTA)</t>
  </si>
  <si>
    <t>VITON 70</t>
  </si>
  <si>
    <t>014.0076.000</t>
  </si>
  <si>
    <t xml:space="preserve">OR8775 KIT GUARNIZIONI 51000 NBR </t>
  </si>
  <si>
    <t>014.0090.001</t>
  </si>
  <si>
    <t xml:space="preserve">3215 KIT FILTRO GAS MUR.1/2"-3/4" </t>
  </si>
  <si>
    <t>1/2"-3/4"</t>
  </si>
  <si>
    <t>014.0091.001</t>
  </si>
  <si>
    <t xml:space="preserve">3216 KIT FILTRO GAS 1/2"-3/4" </t>
  </si>
  <si>
    <t>GAS 1/2''-3/4''</t>
  </si>
  <si>
    <t>014.0091.002</t>
  </si>
  <si>
    <t xml:space="preserve">3216/6B KIT FILTRO GAS 1/2"-3/4" </t>
  </si>
  <si>
    <t>1/2" - 3/4"</t>
  </si>
  <si>
    <t>014.0092.001</t>
  </si>
  <si>
    <t xml:space="preserve">3217 KIT FILTRO GAS 1"-1"1/4-1"1/2 </t>
  </si>
  <si>
    <t>1"-1"1/4-1"1/2</t>
  </si>
  <si>
    <t>014.0092.002</t>
  </si>
  <si>
    <t xml:space="preserve">3217/6B KIT FILT.GAS 1"-1"1/4-1"1/2 </t>
  </si>
  <si>
    <t>1"-1"1/4-</t>
  </si>
  <si>
    <t>014.0093.001</t>
  </si>
  <si>
    <t xml:space="preserve">3218 KIT FILTRO GAS 2" </t>
  </si>
  <si>
    <t>GAS 2''</t>
  </si>
  <si>
    <t>014.0093.002</t>
  </si>
  <si>
    <t xml:space="preserve">3218/6B KIT FILTRO GAS 2"-6BAR </t>
  </si>
  <si>
    <t>GAS 2''-6BAR</t>
  </si>
  <si>
    <t>014.0094.001</t>
  </si>
  <si>
    <t xml:space="preserve">3219 KIT FILTRO GAS DN40 </t>
  </si>
  <si>
    <t>GAS DN40</t>
  </si>
  <si>
    <t>014.0095.001</t>
  </si>
  <si>
    <t xml:space="preserve">3220 KIT FILTRO GAS DN50 </t>
  </si>
  <si>
    <t>GAS DN50</t>
  </si>
  <si>
    <t>014.0096.001</t>
  </si>
  <si>
    <t xml:space="preserve">3221 KIT FILTRO GAS DN65 </t>
  </si>
  <si>
    <t>014.0097.001</t>
  </si>
  <si>
    <t xml:space="preserve">3222 KIT FILTRO GAS DN80 </t>
  </si>
  <si>
    <t>014.0098.001</t>
  </si>
  <si>
    <t xml:space="preserve">3223 KIT FILTRO GAS DN100 </t>
  </si>
  <si>
    <t>GAS DN100</t>
  </si>
  <si>
    <t>014.0099.001</t>
  </si>
  <si>
    <t xml:space="preserve">3225 KIT FILTRO GAS DN125 </t>
  </si>
  <si>
    <t>GAS DN125</t>
  </si>
  <si>
    <t>014.0100.001</t>
  </si>
  <si>
    <t xml:space="preserve">3224 KIT FILTRO GAS DN150 </t>
  </si>
  <si>
    <t>DN150</t>
  </si>
  <si>
    <t>014.0104.000</t>
  </si>
  <si>
    <t xml:space="preserve">3226 KIT FILTRO GAS DN65-80 </t>
  </si>
  <si>
    <t>GAS DN65-80</t>
  </si>
  <si>
    <t>014.0128.000</t>
  </si>
  <si>
    <t xml:space="preserve">1339 LIMITATORE DI COPPIA </t>
  </si>
  <si>
    <t>014.0130.001</t>
  </si>
  <si>
    <t xml:space="preserve">3240 KIT TENUTA ALB.11/21/31/41000 </t>
  </si>
  <si>
    <t>014.0145.000</t>
  </si>
  <si>
    <t xml:space="preserve">3303 KIT REVISIONE VRGA50 </t>
  </si>
  <si>
    <t>014.0146.000</t>
  </si>
  <si>
    <t xml:space="preserve">3304 KIT REVISIONE VRGA65-80 </t>
  </si>
  <si>
    <t>014.0147.000</t>
  </si>
  <si>
    <t xml:space="preserve">3305 KIT REVISIONE VRGA100 </t>
  </si>
  <si>
    <t>014.0148.000</t>
  </si>
  <si>
    <t xml:space="preserve">3306 KIT REVISIONE GAVR15-20-25 </t>
  </si>
  <si>
    <t>014.0149.000</t>
  </si>
  <si>
    <t xml:space="preserve">3307 KIT REVISIONE GAVR32-40-50/40 </t>
  </si>
  <si>
    <t>014.0150.001</t>
  </si>
  <si>
    <t xml:space="preserve">3230 KIT FILTRO REGOLAT.1/2"-3/4" </t>
  </si>
  <si>
    <t>for gas governor FS..½-¾</t>
  </si>
  <si>
    <t>014.0153.001</t>
  </si>
  <si>
    <t xml:space="preserve">3233 KIT FILTRO REGOLATORI.2" </t>
  </si>
  <si>
    <t>014.0181.002</t>
  </si>
  <si>
    <t xml:space="preserve">3261 KIT REVISIONE FSDR50/CE                 </t>
  </si>
  <si>
    <t xml:space="preserve">Zestaw naprawczy </t>
  </si>
  <si>
    <t>8033460011738</t>
  </si>
  <si>
    <t>014.0183.001</t>
  </si>
  <si>
    <t xml:space="preserve">3271 KIT REVISIONE FSDR 65-80/CE </t>
  </si>
  <si>
    <t>014.0184.001</t>
  </si>
  <si>
    <t xml:space="preserve">3272 KIT REVISIONE FSDC 65-80/CE </t>
  </si>
  <si>
    <t>65-80/CE</t>
  </si>
  <si>
    <t>014.0190.002</t>
  </si>
  <si>
    <t xml:space="preserve">3262 KIT REV.FS1B-FGD-FGDR-FG1B50 </t>
  </si>
  <si>
    <t>DR-FG1B50</t>
  </si>
  <si>
    <t>014.0193.001</t>
  </si>
  <si>
    <t xml:space="preserve">3282 KIT REVISIONE ST1B 100 </t>
  </si>
  <si>
    <t>014.0196.001</t>
  </si>
  <si>
    <t xml:space="preserve">3284 KIT REVISIONE FSDR 15-20/CE </t>
  </si>
  <si>
    <t>FSDR 15-20/</t>
  </si>
  <si>
    <t>014.0197.001</t>
  </si>
  <si>
    <t xml:space="preserve">3285MEM. LAV.+SIC. FSD-FSDC15-20/CE </t>
  </si>
  <si>
    <t>FSD-FSDC15-</t>
  </si>
  <si>
    <t>014.0201.001</t>
  </si>
  <si>
    <t xml:space="preserve">E714 KIT MOLLA NEUTRA REG.15-20 </t>
  </si>
  <si>
    <t>REG.15-2</t>
  </si>
  <si>
    <t>014.0202.001</t>
  </si>
  <si>
    <t xml:space="preserve">E720 KIT MOLLA ROSSA REG.15-20 </t>
  </si>
  <si>
    <t>REG.15-20</t>
  </si>
  <si>
    <t>014.0204.001</t>
  </si>
  <si>
    <t xml:space="preserve">E737 KIT MOLLA BLU REG.15-20 </t>
  </si>
  <si>
    <t>014.0212.001</t>
  </si>
  <si>
    <t xml:space="preserve">E1211D KIT MOLLA ROSSA REG.25 </t>
  </si>
  <si>
    <t>EG.25</t>
  </si>
  <si>
    <t>014.0216.001</t>
  </si>
  <si>
    <t xml:space="preserve">504.0003.000 KIT MOL.BLU 80-600MBAR </t>
  </si>
  <si>
    <t>80-60</t>
  </si>
  <si>
    <t>014.0220.001</t>
  </si>
  <si>
    <t xml:space="preserve">E816D KIT MOLLA VERDE REG.32-40 </t>
  </si>
  <si>
    <t>REG.32-40</t>
  </si>
  <si>
    <t>014.0221.001</t>
  </si>
  <si>
    <t xml:space="preserve">504.0016.020 KIT MOLLA NEU REG32-40 </t>
  </si>
  <si>
    <t>NEU REG32-40</t>
  </si>
  <si>
    <t>014.0222.001</t>
  </si>
  <si>
    <t xml:space="preserve">504.0017.020 KIT MOLLA VIO REG32-40 </t>
  </si>
  <si>
    <t>VIO REG32-40</t>
  </si>
  <si>
    <t>014.0223.001</t>
  </si>
  <si>
    <t xml:space="preserve">E836D KIT MOLLA MARRONE REG.32-40 </t>
  </si>
  <si>
    <t>014.0225.001</t>
  </si>
  <si>
    <t xml:space="preserve">504.0018.020 KIT MOLLA BIANCA REG.3 </t>
  </si>
  <si>
    <t>BIANCA REG.3</t>
  </si>
  <si>
    <t>014.0230.001</t>
  </si>
  <si>
    <t xml:space="preserve">E641 KIT MOLLA VERDE REG.50 </t>
  </si>
  <si>
    <t>REG.50</t>
  </si>
  <si>
    <t>014.0231.001</t>
  </si>
  <si>
    <t xml:space="preserve">E620 KIT MOLLA NEUTRA REG.50 </t>
  </si>
  <si>
    <t>014.0232.001</t>
  </si>
  <si>
    <t xml:space="preserve">E619D KIT MOLLA VIOLA REG.50 </t>
  </si>
  <si>
    <t>014.0233.001</t>
  </si>
  <si>
    <t xml:space="preserve">E631D KIT MOLLA MARRONE REG.50 </t>
  </si>
  <si>
    <t>014.0234.001</t>
  </si>
  <si>
    <t xml:space="preserve">E630 KIT MOLLA BLU REG.50 </t>
  </si>
  <si>
    <t>014.0241.001</t>
  </si>
  <si>
    <t xml:space="preserve">E405 KIT MOLLA NEUTRA REG.65-80 </t>
  </si>
  <si>
    <t>G.65-80</t>
  </si>
  <si>
    <t>014.0242.001</t>
  </si>
  <si>
    <t xml:space="preserve">E406 KIT MOLLA ROSSA REG.65-80 </t>
  </si>
  <si>
    <t>.65-80</t>
  </si>
  <si>
    <t>014.0243.001</t>
  </si>
  <si>
    <t xml:space="preserve">E417D KIT MOLLA VIOLA REG.65-80 </t>
  </si>
  <si>
    <t>014.0244.001</t>
  </si>
  <si>
    <t xml:space="preserve">E424D KIT MOLLA MARRONE REG.65-80 </t>
  </si>
  <si>
    <t>REG.65</t>
  </si>
  <si>
    <t>014.0245.001</t>
  </si>
  <si>
    <t xml:space="preserve">E473 KIT MOLLA BLU REG.65-80 </t>
  </si>
  <si>
    <t>5-80</t>
  </si>
  <si>
    <t>014.0247.001</t>
  </si>
  <si>
    <t xml:space="preserve">504.0021.020 KIT MOLLA BIA DN65-80 </t>
  </si>
  <si>
    <t>BIA DN65-80</t>
  </si>
  <si>
    <t>014.0251.001</t>
  </si>
  <si>
    <t xml:space="preserve">E466D KIT MOLLA NEUTRA REG.100 </t>
  </si>
  <si>
    <t>REG.100</t>
  </si>
  <si>
    <t>014.0252.001</t>
  </si>
  <si>
    <t xml:space="preserve">E535 KIT MOLLA ROSSA REG.100 </t>
  </si>
  <si>
    <t>014.0253.001</t>
  </si>
  <si>
    <t xml:space="preserve">E468 KIT MOLLA VIOLA REG.100 </t>
  </si>
  <si>
    <t>014.0254.001</t>
  </si>
  <si>
    <t xml:space="preserve">E475 KIT MOLLA MARRONE REG.100 </t>
  </si>
  <si>
    <t>014.0256.001</t>
  </si>
  <si>
    <t xml:space="preserve">504.0065.000 KIT M.BIANCA REG.100 </t>
  </si>
  <si>
    <t>A REG.100</t>
  </si>
  <si>
    <t>014.0260.001</t>
  </si>
  <si>
    <t xml:space="preserve">504.0012.020 KIT MOLLE VERDI RP1B </t>
  </si>
  <si>
    <t>014.0261.001</t>
  </si>
  <si>
    <t xml:space="preserve">504.0013.020 KIT MOLLE NEUTRE RP1B </t>
  </si>
  <si>
    <t>014.0262.001</t>
  </si>
  <si>
    <t xml:space="preserve">504.0001.000 KIT MOLLA.NEUTRA MB </t>
  </si>
  <si>
    <t>014.0265.000</t>
  </si>
  <si>
    <t xml:space="preserve">504.0059.000 M.BLOCCO ROSSA ST4B-BM </t>
  </si>
  <si>
    <t>014.0266.000</t>
  </si>
  <si>
    <t xml:space="preserve">504.0060.000 M.BLOCCO BLU ST4B-BM </t>
  </si>
  <si>
    <t>014.0267.000</t>
  </si>
  <si>
    <t xml:space="preserve">504.0015.020M.BLOCCO NEUTRA ST4B-BM </t>
  </si>
  <si>
    <t>014.0275.001</t>
  </si>
  <si>
    <t xml:space="preserve">2105 KIT CONNETTORE NEUTRO </t>
  </si>
  <si>
    <t>RO</t>
  </si>
  <si>
    <t>014.0276.001</t>
  </si>
  <si>
    <t xml:space="preserve">2108 KIT CONNETTORE RAC 24V.AC </t>
  </si>
  <si>
    <t>014.0277.001</t>
  </si>
  <si>
    <t xml:space="preserve">2104 KIT CONNETTORE RAC 230V.AC </t>
  </si>
  <si>
    <t>014.0278.001</t>
  </si>
  <si>
    <t xml:space="preserve">2045 KIT CONNETTORE RAC 230V.AC </t>
  </si>
  <si>
    <t>014.0279.001</t>
  </si>
  <si>
    <t xml:space="preserve">226 KIT CONNETTORE RAC 24V.AC/DC </t>
  </si>
  <si>
    <t>24V.AC/DC</t>
  </si>
  <si>
    <t>014.0280.001</t>
  </si>
  <si>
    <t xml:space="preserve">511.0023.990 KIT CONNET.230V (LED) </t>
  </si>
  <si>
    <t>GSAV 1/2" 511.0023.990</t>
  </si>
  <si>
    <t>8033460012339</t>
  </si>
  <si>
    <t>014.0285.001</t>
  </si>
  <si>
    <t xml:space="preserve">3046 KIT BOBINA EEXD 230VAC </t>
  </si>
  <si>
    <t>230VAC</t>
  </si>
  <si>
    <t>014.0287.001</t>
  </si>
  <si>
    <t xml:space="preserve">3036 KIT BOBINA EEXD 24VDC </t>
  </si>
  <si>
    <t>24VDC</t>
  </si>
  <si>
    <t>014.0288.001</t>
  </si>
  <si>
    <t xml:space="preserve">3037 KIT BOBINA EEXD 12VDC </t>
  </si>
  <si>
    <t>12VDC</t>
  </si>
  <si>
    <t>014.0295.000</t>
  </si>
  <si>
    <t xml:space="preserve">3295 KIT REV.FSDR-FS1B DN65-80 </t>
  </si>
  <si>
    <t>N65-80</t>
  </si>
  <si>
    <t>014.0296.000</t>
  </si>
  <si>
    <t xml:space="preserve">3296 KIT REV. STR.ST1B DN65-80 </t>
  </si>
  <si>
    <t>014.0297.000</t>
  </si>
  <si>
    <t xml:space="preserve">3297 KIT REV.STR-ST1B DN100 </t>
  </si>
  <si>
    <t>DN100</t>
  </si>
  <si>
    <t>014.0300.001</t>
  </si>
  <si>
    <t xml:space="preserve">2041 KIT BOBINA 230V.AC (RAC) </t>
  </si>
  <si>
    <t>(RAC)</t>
  </si>
  <si>
    <t>014.0301.001</t>
  </si>
  <si>
    <t xml:space="preserve">2103 KIT BOBINA 230V.AC </t>
  </si>
  <si>
    <t>50-60Hz AC</t>
  </si>
  <si>
    <t>014.0302.001</t>
  </si>
  <si>
    <t xml:space="preserve">511.3426.001 KIT BOBINA 230V.AC </t>
  </si>
  <si>
    <t>014.0303.001</t>
  </si>
  <si>
    <t xml:space="preserve">511.2102.001RM KIT BOB.230VAC RAC </t>
  </si>
  <si>
    <t>BOB.230VAC RAC</t>
  </si>
  <si>
    <t>014.0304.001</t>
  </si>
  <si>
    <t xml:space="preserve">216 KIT BOBINA 230V.AC (RAC) </t>
  </si>
  <si>
    <t>RAC)</t>
  </si>
  <si>
    <t>014.0305.001</t>
  </si>
  <si>
    <t xml:space="preserve">511.0041.001KIT BOBINA 230VRAC 32W </t>
  </si>
  <si>
    <t>014.0306.001</t>
  </si>
  <si>
    <t xml:space="preserve">511.0219.001 KIT BOB.230VAC(RAC)55W </t>
  </si>
  <si>
    <t>230VAC(RAC)55W</t>
  </si>
  <si>
    <t>014.0307.001</t>
  </si>
  <si>
    <t xml:space="preserve">511.2102.001GS KIT BOB.230VAC RAC </t>
  </si>
  <si>
    <t>014.0310.001</t>
  </si>
  <si>
    <t xml:space="preserve">2042 KIT BOBINA 24V.AC (RAC) </t>
  </si>
  <si>
    <t>014.0311.001</t>
  </si>
  <si>
    <t xml:space="preserve">2109/A KIT BOBINA 24V.AC/DC </t>
  </si>
  <si>
    <t>/DC</t>
  </si>
  <si>
    <t>014.0312.001</t>
  </si>
  <si>
    <t xml:space="preserve">1729 KIT BOBINA 24V.AC </t>
  </si>
  <si>
    <t>014.0313.001</t>
  </si>
  <si>
    <t xml:space="preserve">511.0218.001 KIT BOBINA 24V.AC/DC </t>
  </si>
  <si>
    <t>014.0320.001</t>
  </si>
  <si>
    <t xml:space="preserve">2116 KIT BOBINA 12V.DC </t>
  </si>
  <si>
    <t>014.0321.001</t>
  </si>
  <si>
    <t xml:space="preserve">2177/A KIT BOBINA 12V.DC </t>
  </si>
  <si>
    <t>014.0322.001</t>
  </si>
  <si>
    <t xml:space="preserve">217 KIT BOBINA 12V.DC </t>
  </si>
  <si>
    <t>014.0325.001</t>
  </si>
  <si>
    <t xml:space="preserve">922 KIT BOBINA M81 230V50HZ X GS1 </t>
  </si>
  <si>
    <t>014.0350.000</t>
  </si>
  <si>
    <t xml:space="preserve">C70451 KIT COPERCHIO X 70451 </t>
  </si>
  <si>
    <t>014.0351.000</t>
  </si>
  <si>
    <t xml:space="preserve">C70452 KIT COPERCHIO X 70452 </t>
  </si>
  <si>
    <t>014.0352.000</t>
  </si>
  <si>
    <t xml:space="preserve">C70301 KIT COPERCHIO X 70301-70311 </t>
  </si>
  <si>
    <t>014.0353.000</t>
  </si>
  <si>
    <t xml:space="preserve">C70302 KIT COPERCHIO X 70302-70312 </t>
  </si>
  <si>
    <t>014.0354.000</t>
  </si>
  <si>
    <t xml:space="preserve">C70303 KIT COPERCHIO X 70303-70313 </t>
  </si>
  <si>
    <t>014.0355.000</t>
  </si>
  <si>
    <t xml:space="preserve">C70351 KIT COPERCHIO X 70351 </t>
  </si>
  <si>
    <t>014.0356.000</t>
  </si>
  <si>
    <t xml:space="preserve">C70370 KIT COPERCHIO X 70370 </t>
  </si>
  <si>
    <t>014.0358.000</t>
  </si>
  <si>
    <t xml:space="preserve">C70107 KIT COPERCHIO X 70107 </t>
  </si>
  <si>
    <t>014.0359.000</t>
  </si>
  <si>
    <t xml:space="preserve">C70101 KIT COPERCHIO X 70101 </t>
  </si>
  <si>
    <t>014.0360.000</t>
  </si>
  <si>
    <t xml:space="preserve">C70501 KIT COPERCHIO X 70501 </t>
  </si>
  <si>
    <t>014.0361.000</t>
  </si>
  <si>
    <t xml:space="preserve">C70502 KIT COPERCHIO X 70502 </t>
  </si>
  <si>
    <t>014.0362.000</t>
  </si>
  <si>
    <t xml:space="preserve">C70503 KIT COPERCHIO X 70503 </t>
  </si>
  <si>
    <t>014.0363.000</t>
  </si>
  <si>
    <t xml:space="preserve">C70512 KIT COPERCHIO X 70504 </t>
  </si>
  <si>
    <t>014.0364.000</t>
  </si>
  <si>
    <t xml:space="preserve">C70104 KIT COPERCHIO X 70104 </t>
  </si>
  <si>
    <t>014.0390.000</t>
  </si>
  <si>
    <t xml:space="preserve">604500015P RICAM.CART.CARTA15MICRON </t>
  </si>
  <si>
    <t>CART.CARTA 15µ</t>
  </si>
  <si>
    <t>014.0400.000</t>
  </si>
  <si>
    <t xml:space="preserve">B70450P KIT VASCHETTA X 70450P </t>
  </si>
  <si>
    <t>70450P</t>
  </si>
  <si>
    <t>014.0401.000</t>
  </si>
  <si>
    <t xml:space="preserve">B70300P KIT VASCHETTA X 70300P </t>
  </si>
  <si>
    <t>X 70300P</t>
  </si>
  <si>
    <t>014.0402.000</t>
  </si>
  <si>
    <t xml:space="preserve">B70310P KIT VASCHETTA X 70310P </t>
  </si>
  <si>
    <t>X 70310P</t>
  </si>
  <si>
    <t>014.0403.000</t>
  </si>
  <si>
    <t xml:space="preserve">B70150 KIT VASCHETTA X 70150 </t>
  </si>
  <si>
    <t>X 70150</t>
  </si>
  <si>
    <t>014.0404.000</t>
  </si>
  <si>
    <t xml:space="preserve">B70500T KIT VASCHETTA X 70500T </t>
  </si>
  <si>
    <t>X 70500T</t>
  </si>
  <si>
    <t>014.0405.000</t>
  </si>
  <si>
    <t xml:space="preserve">B70450A KIT VASCHETTA X 70450A </t>
  </si>
  <si>
    <t>X 70450A</t>
  </si>
  <si>
    <t>014.0406.000</t>
  </si>
  <si>
    <t xml:space="preserve">B70300A KIT VASCHETTA X 70300A </t>
  </si>
  <si>
    <t>MULT.(100PZ.)</t>
  </si>
  <si>
    <t>014.0407.000</t>
  </si>
  <si>
    <t xml:space="preserve">B70310A KIT VASCHETTA X 70310A </t>
  </si>
  <si>
    <t>X 70310A</t>
  </si>
  <si>
    <t>014.0409.000</t>
  </si>
  <si>
    <t xml:space="preserve">B70100 KIT VASCHETTA X 70100 </t>
  </si>
  <si>
    <t>X 70100</t>
  </si>
  <si>
    <t>014.0410.000</t>
  </si>
  <si>
    <t xml:space="preserve">B70500 KIT VASCHETTA X 70500 </t>
  </si>
  <si>
    <t>014.0471.001</t>
  </si>
  <si>
    <t xml:space="preserve">821.0030.990 BOBINA230V 50/60HZ 20W </t>
  </si>
  <si>
    <t>014.0472.001</t>
  </si>
  <si>
    <t xml:space="preserve">821.0031.990 BOBINA230V 50/60HZ 37W </t>
  </si>
  <si>
    <t>014.0473.001</t>
  </si>
  <si>
    <t xml:space="preserve">821.0032.990 BOBINA230V 50/60HZ 43W </t>
  </si>
  <si>
    <t>014.0474.001</t>
  </si>
  <si>
    <t xml:space="preserve">511.0042.990 RADDRIZ. BOBINA 20W </t>
  </si>
  <si>
    <t>014.0475.001</t>
  </si>
  <si>
    <t xml:space="preserve">511.0043.990 RADDRIZ. BOBINA 37/43W </t>
  </si>
  <si>
    <t>014.0487.001</t>
  </si>
  <si>
    <t xml:space="preserve">821.0121.990 KIT BOBINA 230V 85W </t>
  </si>
  <si>
    <t>014.0488.001</t>
  </si>
  <si>
    <t xml:space="preserve">821.0122.990 KIT BOBINA 230V 130W </t>
  </si>
  <si>
    <t>014.0489.990</t>
  </si>
  <si>
    <t xml:space="preserve">511.0057.990 RADDRIZ.BOBINA 85W </t>
  </si>
  <si>
    <t>014.0490.990</t>
  </si>
  <si>
    <t xml:space="preserve">511.0058.990 RADDRIZ. BOBINA 130W </t>
  </si>
  <si>
    <t>014.0500.001</t>
  </si>
  <si>
    <t xml:space="preserve">3235 KIT FILTRO REG.15/20/25 </t>
  </si>
  <si>
    <t>15/20/25 FGD,FGDR,FG1B</t>
  </si>
  <si>
    <t>014.0501.001</t>
  </si>
  <si>
    <t xml:space="preserve">3236 KIT FILTRO REG.32/40/50/40 </t>
  </si>
  <si>
    <t>REG.32/40/50/40</t>
  </si>
  <si>
    <t>014.0502.001</t>
  </si>
  <si>
    <t xml:space="preserve">3286 KIT REG FG 15-20-25 </t>
  </si>
  <si>
    <t>014.0503.001</t>
  </si>
  <si>
    <t xml:space="preserve">3287 KIT REG FG32-40-50/40 </t>
  </si>
  <si>
    <t>FG32-40-50/40</t>
  </si>
  <si>
    <t>014.0504.001</t>
  </si>
  <si>
    <t xml:space="preserve">504.0037.020MOLLA VERDE FGXX15-25 </t>
  </si>
  <si>
    <t>FGXX15-25</t>
  </si>
  <si>
    <t>014.0505.001</t>
  </si>
  <si>
    <t xml:space="preserve">504.0031.020MOLLA NEUTRA FGXX15-25 </t>
  </si>
  <si>
    <t>014.0506.001</t>
  </si>
  <si>
    <t xml:space="preserve">504.0032.020MOLLA VIOLA FGXX15-25 </t>
  </si>
  <si>
    <t>VIOLA FGXX15-25</t>
  </si>
  <si>
    <t>014.0507.001</t>
  </si>
  <si>
    <t xml:space="preserve">504.0033.020MOLLA MARRONE FGXX15-25 </t>
  </si>
  <si>
    <t>MARRONE FGXX15-25</t>
  </si>
  <si>
    <t>014.0508.001</t>
  </si>
  <si>
    <t xml:space="preserve">504.0034.020MOLLA BLU FGXX15-25 </t>
  </si>
  <si>
    <t>BLU FGXX15-25</t>
  </si>
  <si>
    <t>014.0509.001</t>
  </si>
  <si>
    <t xml:space="preserve">504.0035.020M.BIANCA FGDR-FG1B15-25 </t>
  </si>
  <si>
    <t>BIANCA FGXX15-25</t>
  </si>
  <si>
    <t>014.0515.001</t>
  </si>
  <si>
    <t xml:space="preserve">3500 KIT REVISIONE PER ST4B20/25 </t>
  </si>
  <si>
    <t>014.0516.001</t>
  </si>
  <si>
    <t xml:space="preserve">3501 KIT REVISIONE X ST4B32-40 </t>
  </si>
  <si>
    <t>014.0517.001</t>
  </si>
  <si>
    <t xml:space="preserve">3502 KIT REVISIONE X ST4B50 </t>
  </si>
  <si>
    <t>ST4B50</t>
  </si>
  <si>
    <t>014.0520.001</t>
  </si>
  <si>
    <t xml:space="preserve">504.0036.020KIT MOLLA NERA REG20-40 </t>
  </si>
  <si>
    <t>RA REG20-40</t>
  </si>
  <si>
    <t>014.0521.001</t>
  </si>
  <si>
    <t xml:space="preserve">504.0038.020KIT MOLLA BIANCA ST4B50 </t>
  </si>
  <si>
    <t>BIANCA S</t>
  </si>
  <si>
    <t>014.0522.001</t>
  </si>
  <si>
    <t xml:space="preserve">504.0039.020KIT MOLLA NERA ST4B50 </t>
  </si>
  <si>
    <t>014.0523.001</t>
  </si>
  <si>
    <t xml:space="preserve">504.0041.020KIT MOLLA ARAN REG20-40 </t>
  </si>
  <si>
    <t>ARAN REG20-40</t>
  </si>
  <si>
    <t>014.0524.001</t>
  </si>
  <si>
    <t xml:space="preserve">504.0043.020KIT MOL. ARANCIO ST4B50 </t>
  </si>
  <si>
    <t>014.0545.000</t>
  </si>
  <si>
    <t xml:space="preserve">KIT TRASFORMAZIONE ST4B20BM-AMSV20 </t>
  </si>
  <si>
    <t>014.0546.000</t>
  </si>
  <si>
    <t xml:space="preserve">KIT TRASFORMAZIONE ST4B25BM-AMSV25 </t>
  </si>
  <si>
    <t>014.0547.000</t>
  </si>
  <si>
    <t xml:space="preserve">KIT TRASFORMAZIONE ST4B32BM-AMSV32 </t>
  </si>
  <si>
    <t>014.0548.000</t>
  </si>
  <si>
    <t xml:space="preserve">KIT TRASFORMAZIONE ST4B40BM-AMSV40 </t>
  </si>
  <si>
    <t>ST4B40BM-AMSV40</t>
  </si>
  <si>
    <t>014.0549.000</t>
  </si>
  <si>
    <t xml:space="preserve">KIT TRASFORMAZIONE ST4B50BM-AMSV50 </t>
  </si>
  <si>
    <t>014.0560.000</t>
  </si>
  <si>
    <t xml:space="preserve">504.0050.000 KIT M.NEUTRA DN125-150 </t>
  </si>
  <si>
    <t>M.NEUTRA DN125-150</t>
  </si>
  <si>
    <t>014.0561.000</t>
  </si>
  <si>
    <t xml:space="preserve">504.0053.000 KIT M.ROSSA DN125-150 </t>
  </si>
  <si>
    <t>M.ROSSA DN125-150</t>
  </si>
  <si>
    <t>014.0562.000</t>
  </si>
  <si>
    <t xml:space="preserve">504.0051.000KIT M.MARRONE DN125-150 </t>
  </si>
  <si>
    <t>M.MARRONE DN125-150</t>
  </si>
  <si>
    <t>014.0563.000</t>
  </si>
  <si>
    <t xml:space="preserve">504.0062.000 KIT M.BIANCA DN125-150 </t>
  </si>
  <si>
    <t>M.BIANCA DN125-150</t>
  </si>
  <si>
    <t>014.0564.000</t>
  </si>
  <si>
    <t xml:space="preserve">504.0064.000 KIT M.NERA DN125-150 </t>
  </si>
  <si>
    <t>M.NERA DN125-150</t>
  </si>
  <si>
    <t>014.0572.000</t>
  </si>
  <si>
    <t xml:space="preserve">3505 KIT REVISIONE STR/ST1B125-150 </t>
  </si>
  <si>
    <t>014.4031.002</t>
  </si>
  <si>
    <t xml:space="preserve">60450006G RICAMBIO CARTUCCIA 60M. </t>
  </si>
  <si>
    <t>014.4031.003</t>
  </si>
  <si>
    <t xml:space="preserve">6045001G RICAMBIO CARTUCCIA 100M. </t>
  </si>
  <si>
    <t>CIA 100M.</t>
  </si>
  <si>
    <t>014.4032.001</t>
  </si>
  <si>
    <t xml:space="preserve">60450006L RICAMBIO CART.LISCIA 60M. </t>
  </si>
  <si>
    <t>014.4032.002</t>
  </si>
  <si>
    <t xml:space="preserve">6045001L RICAMBIO CART.LISCIA 100M. </t>
  </si>
  <si>
    <t>014.4050.001</t>
  </si>
  <si>
    <t xml:space="preserve">603000015P RICAMBIO CART.CARTA 15M. </t>
  </si>
  <si>
    <t>CART.CARTA 15M.</t>
  </si>
  <si>
    <t>014.4051.002</t>
  </si>
  <si>
    <t xml:space="preserve">60300006 RICAMBIO CARTUCCIA 60M. </t>
  </si>
  <si>
    <t>CIA 60M.</t>
  </si>
  <si>
    <t>014.4051.003</t>
  </si>
  <si>
    <t xml:space="preserve">6030001 RICAMBIO CARTUCCIA 100M. </t>
  </si>
  <si>
    <t>CARTUCCIA 100M.</t>
  </si>
  <si>
    <t>014.4051.004</t>
  </si>
  <si>
    <t xml:space="preserve">6030001RE RICAMBIO CART. RE 100M. </t>
  </si>
  <si>
    <t>RE 10</t>
  </si>
  <si>
    <t>014.4070.001</t>
  </si>
  <si>
    <t xml:space="preserve">602000015P RICAMBIO CART.CARTA 15M. </t>
  </si>
  <si>
    <t>CART.CARTA</t>
  </si>
  <si>
    <t>014.4071.002</t>
  </si>
  <si>
    <t xml:space="preserve">60200006 RICAMBIO CARTUCCIA 60M. </t>
  </si>
  <si>
    <t>CARTUCCIA 60M.</t>
  </si>
  <si>
    <t>014.4071.003</t>
  </si>
  <si>
    <t xml:space="preserve">6020001 RICAMBIO CARTUCCIA 100M. </t>
  </si>
  <si>
    <t>014.4071.004</t>
  </si>
  <si>
    <t xml:space="preserve">6020003 RICAMBIO CARTUCCIA 300M. </t>
  </si>
  <si>
    <t>014.4110.002</t>
  </si>
  <si>
    <t xml:space="preserve">60100006 RICAMBIO CARTUCCIA 60M. </t>
  </si>
  <si>
    <t>014.4110.003</t>
  </si>
  <si>
    <t xml:space="preserve">6010001 RICAMBIO CARTUCCIA 100M. </t>
  </si>
  <si>
    <t>014.4110.004</t>
  </si>
  <si>
    <t xml:space="preserve">6010003 RICAMBIO CARTUCCIA 300M. </t>
  </si>
  <si>
    <t>CARTUCCIA 300M.</t>
  </si>
  <si>
    <t>014.4110.014</t>
  </si>
  <si>
    <t xml:space="preserve">6010003I RICAMBIO CART.INOX.300M </t>
  </si>
  <si>
    <t>INOX. 300M</t>
  </si>
  <si>
    <t>014.4110.021</t>
  </si>
  <si>
    <t>601001 RICAMBIO CARTUCCIA 1000</t>
  </si>
  <si>
    <t>014.4140.002</t>
  </si>
  <si>
    <t xml:space="preserve">60500006 RICAMBIO CARTUCCIA 60M. </t>
  </si>
  <si>
    <t>60 µ</t>
  </si>
  <si>
    <t>014.4140.003</t>
  </si>
  <si>
    <t xml:space="preserve">6050001 RICAMBIO CARTUCCIA 100M. </t>
  </si>
  <si>
    <t>IA 100M.</t>
  </si>
  <si>
    <t>014.4140.004</t>
  </si>
  <si>
    <t xml:space="preserve">6050003 RICAMBIO CARTUCCIA 300M. </t>
  </si>
  <si>
    <t>6050003</t>
  </si>
  <si>
    <t>014.4141.002</t>
  </si>
  <si>
    <t xml:space="preserve">60504006 RICAMBIO CARTUCCIA 60M. </t>
  </si>
  <si>
    <t>014.4141.003</t>
  </si>
  <si>
    <t xml:space="preserve">6050401 RICAMBIO CARTUCCIA 100M. </t>
  </si>
  <si>
    <t>100 µ</t>
  </si>
  <si>
    <t>014.4141.004</t>
  </si>
  <si>
    <t xml:space="preserve">6050403 RICAMBIO CARTUCCIA 300M. </t>
  </si>
  <si>
    <t>014.4160.002</t>
  </si>
  <si>
    <t xml:space="preserve">60700006 RICAMBIO.CARTUCCIA 60M. </t>
  </si>
  <si>
    <t>014.4160.003</t>
  </si>
  <si>
    <t xml:space="preserve">6070001 RICAMBIO.CARTUCCIA 100M. </t>
  </si>
  <si>
    <t>014.4160.005</t>
  </si>
  <si>
    <t xml:space="preserve">6070003 RICAMBIO.CARTUCCIA 300M. </t>
  </si>
  <si>
    <t>CARTUCCIA 300</t>
  </si>
  <si>
    <t>014.4180.002</t>
  </si>
  <si>
    <t xml:space="preserve">60150006 RICAMBIO.CARTUCCIA 60M. </t>
  </si>
  <si>
    <t>014.4180.003</t>
  </si>
  <si>
    <t xml:space="preserve">6015001 RICAMBIO.CARTUCCIA 100M. </t>
  </si>
  <si>
    <t>014.4180.004</t>
  </si>
  <si>
    <t xml:space="preserve">6015003 RICAMBIO.CARTUCCIA 300M. </t>
  </si>
  <si>
    <t>IA 300M.</t>
  </si>
  <si>
    <t>015.0040.001</t>
  </si>
  <si>
    <t xml:space="preserve">1328 MOTORIZZAZIONE X 11/21/31000 </t>
  </si>
  <si>
    <t>015.0040.002</t>
  </si>
  <si>
    <t xml:space="preserve">1328/L MOTOR.X 11/21/31000+LIM.COPP </t>
  </si>
  <si>
    <t>2131000+LIM</t>
  </si>
  <si>
    <t>015.0050.001</t>
  </si>
  <si>
    <t xml:space="preserve">1329 MOTORIZZAZIONE PER 41000 </t>
  </si>
  <si>
    <t>015.0050.002</t>
  </si>
  <si>
    <t xml:space="preserve">1329/L MOTORIZZ.X 41000+LIM.COPPIA </t>
  </si>
  <si>
    <t>015.0060.001</t>
  </si>
  <si>
    <t>1324 MOTORIZZ.MONOFASE X 51000 1324 (ERA SU REV.DISTINTA)</t>
  </si>
  <si>
    <t>015.0060.002</t>
  </si>
  <si>
    <t xml:space="preserve">1325 MOTORIZZ.TRIFASE X 51000 </t>
  </si>
  <si>
    <t>51000</t>
  </si>
  <si>
    <t>015.0080.001</t>
  </si>
  <si>
    <t xml:space="preserve">3370 MOTORIZZ.MONOFASE X 45000 </t>
  </si>
  <si>
    <t>015.0080.002</t>
  </si>
  <si>
    <t xml:space="preserve">3371 MOTORIZZ.TRIFASE X 45000 </t>
  </si>
  <si>
    <t>45000</t>
  </si>
  <si>
    <t>015W</t>
  </si>
  <si>
    <t xml:space="preserve">plug </t>
  </si>
  <si>
    <t>Zaślepka samouszczelniająca</t>
  </si>
  <si>
    <t>019.0002.001</t>
  </si>
  <si>
    <t xml:space="preserve">MB20 VALV.DI BLOCCO 3/4" M.NEUTRA </t>
  </si>
  <si>
    <t>019.0002.002</t>
  </si>
  <si>
    <t xml:space="preserve">MB20 VALV.DI BLOCCO 3/4" M.BLU </t>
  </si>
  <si>
    <t>019.0003.001</t>
  </si>
  <si>
    <t xml:space="preserve">MB25 VALV.DI BLOCCO 1" M.NEUTRA </t>
  </si>
  <si>
    <t>019.0003.002</t>
  </si>
  <si>
    <t xml:space="preserve">MB25 VALV.DI BLOCCO 1" M.BLU </t>
  </si>
  <si>
    <t>019.0004.001</t>
  </si>
  <si>
    <t xml:space="preserve">MB32 VALV.DI BLOCCO 1"1/4 M.NEUTRA </t>
  </si>
  <si>
    <t>019.0004.002</t>
  </si>
  <si>
    <t xml:space="preserve">MB32 VALV.DI BLOCCO 1"1/4 M.BLU </t>
  </si>
  <si>
    <t>019.0005.001</t>
  </si>
  <si>
    <t xml:space="preserve">MB40 VALV.DI BLOCCO 1"1/2 M.NEUTRA </t>
  </si>
  <si>
    <t>1''1/2 M.NEUTRA</t>
  </si>
  <si>
    <t>019.0005.002</t>
  </si>
  <si>
    <t xml:space="preserve">MB40 VALV.DI BLOCCO 1"1/2 M.BLU </t>
  </si>
  <si>
    <t>8019001089756</t>
  </si>
  <si>
    <t>019.0006.001</t>
  </si>
  <si>
    <t xml:space="preserve">MB50 VALV.DI BLOCCO 2" M.NEUTRA </t>
  </si>
  <si>
    <t>019.0006.002</t>
  </si>
  <si>
    <t xml:space="preserve">MB50 VALV.DI BLOCCO 2" M.BLU </t>
  </si>
  <si>
    <t>8019001097782</t>
  </si>
  <si>
    <t>019.0007.101</t>
  </si>
  <si>
    <t xml:space="preserve">MB65 VALV.DI BLOCCO DN65 M.NEUTRA </t>
  </si>
  <si>
    <t>019.0007.102</t>
  </si>
  <si>
    <t xml:space="preserve">MB65 VALV.DI BLOCCO DN65 M.BLU </t>
  </si>
  <si>
    <t>019.0008.101</t>
  </si>
  <si>
    <t xml:space="preserve">MB80 VALV.DI BLOCCO DN80 M.NEUTRA </t>
  </si>
  <si>
    <t>019.0008.102</t>
  </si>
  <si>
    <t xml:space="preserve">MB80 VALV.DI BLOCCO DN80 M.BLU </t>
  </si>
  <si>
    <t>019.0009.001</t>
  </si>
  <si>
    <t xml:space="preserve">MB100 VALV.DI BLOCCO DN100 M.NEUTRA </t>
  </si>
  <si>
    <t>019.0009.002</t>
  </si>
  <si>
    <t xml:space="preserve">MB100 VALV.DI BLOCCO DN100 M.BLU </t>
  </si>
  <si>
    <t>019.0010.001</t>
  </si>
  <si>
    <t xml:space="preserve">MB125 VALV.DI BLOCCO DN125 M.NEUTRA </t>
  </si>
  <si>
    <t>019.0010.002</t>
  </si>
  <si>
    <t xml:space="preserve">MB125 VALV.DI BLOCCO DN125 M.BLU </t>
  </si>
  <si>
    <t>019.0011.001</t>
  </si>
  <si>
    <t xml:space="preserve">MB150 VALV.DI BLOCCO DN150 M.NEUTRA </t>
  </si>
  <si>
    <t>019.0011.002</t>
  </si>
  <si>
    <t xml:space="preserve">MB150 VALV.DI BLOCCO DN150 M.BLU </t>
  </si>
  <si>
    <t>019.0021.001</t>
  </si>
  <si>
    <t xml:space="preserve">MB15/6B VALV.DI BLOC.1/2" M.NEUTRA </t>
  </si>
  <si>
    <t>019.0021.002</t>
  </si>
  <si>
    <t xml:space="preserve">MB15/6B VALV.DI BLOC.1/2" M.BLU </t>
  </si>
  <si>
    <t>019.0022.001</t>
  </si>
  <si>
    <t xml:space="preserve">MB20/6B VALV.DI BLOC.3/4" M.NEUTRA </t>
  </si>
  <si>
    <t>019.0022.002</t>
  </si>
  <si>
    <t xml:space="preserve">MB20/6B VALV.DI BLOC.3/4" M.BLU </t>
  </si>
  <si>
    <t>019.0023.001</t>
  </si>
  <si>
    <t xml:space="preserve">MB25/6B VALV.DI BLOC.1" M.NEUTRA </t>
  </si>
  <si>
    <t>019.0023.002</t>
  </si>
  <si>
    <t xml:space="preserve">MB25/6B VALV.DI BLOC.1" M.BLU </t>
  </si>
  <si>
    <t>019.0024.001</t>
  </si>
  <si>
    <t xml:space="preserve">MB32/6B VALV.DI BLOC.1"1/4 M.NEUTRA </t>
  </si>
  <si>
    <t>019.0024.002</t>
  </si>
  <si>
    <t xml:space="preserve">MB32/6B VALV.DI BLOC.1"1/4 M.BLU </t>
  </si>
  <si>
    <t>019.0025.001</t>
  </si>
  <si>
    <t xml:space="preserve">MB40/6B VALV.DI BLOC.1"1/2 M.NEUTRA </t>
  </si>
  <si>
    <t>019.0025.002</t>
  </si>
  <si>
    <t xml:space="preserve">MB40/6B VALV.DI BLOC.1"1/2 M.BLU </t>
  </si>
  <si>
    <t>019.0026.001</t>
  </si>
  <si>
    <t xml:space="preserve">MB50/6B VALV.DI BLOC.2" M.NEUTRA </t>
  </si>
  <si>
    <t>M.NEUT</t>
  </si>
  <si>
    <t>019.0026.002</t>
  </si>
  <si>
    <t xml:space="preserve">MB50/6B VALV.DI BLOC.2" M.BLU </t>
  </si>
  <si>
    <t>019.0027.101</t>
  </si>
  <si>
    <t xml:space="preserve">MB65/6B VALV.DI BLOC.DN65 M.NEUTR </t>
  </si>
  <si>
    <t>019.0027.102</t>
  </si>
  <si>
    <t xml:space="preserve">MB65/6B VALV.DI BLOC.DN65 M.BLU </t>
  </si>
  <si>
    <t>019.0028.101</t>
  </si>
  <si>
    <t xml:space="preserve">MB80/6B VALV.DI BLOC.DN80 M.NEUTR </t>
  </si>
  <si>
    <t>019.0028.102</t>
  </si>
  <si>
    <t xml:space="preserve">MB80/6B VALV.DI BLOC.DN80 M.BLU </t>
  </si>
  <si>
    <t>019.0029.001</t>
  </si>
  <si>
    <t xml:space="preserve">MB100/6B VALV.DI BLOC.DN100 M.NEUTR </t>
  </si>
  <si>
    <t>019.0029.002</t>
  </si>
  <si>
    <t xml:space="preserve">MB100/6B VALV.DI BLOC.DN100 M.BLU </t>
  </si>
  <si>
    <t>019.0030.001</t>
  </si>
  <si>
    <t xml:space="preserve">MB125/6B VALV.DI BLOC.DN125 M.NEUTR </t>
  </si>
  <si>
    <t>019.0030.002</t>
  </si>
  <si>
    <t xml:space="preserve">MB125/6B VALV.DI BLOC.DN125 M.BLU </t>
  </si>
  <si>
    <t>019.0031.001</t>
  </si>
  <si>
    <t xml:space="preserve">MB150/6B VALV.DI BLOC.DN150 M.NEUTR </t>
  </si>
  <si>
    <t>019.0031.002</t>
  </si>
  <si>
    <t xml:space="preserve">MB150/6B VALV.DI BLOC.DN150 M.BLU </t>
  </si>
  <si>
    <t>019.0041.001</t>
  </si>
  <si>
    <t xml:space="preserve">BM20 VALV.DI BLOCCO 3/4" M.NEUTRA </t>
  </si>
  <si>
    <t>019.0042.001</t>
  </si>
  <si>
    <t xml:space="preserve">BM25 VALV.DI BLOCCO 1" M.NEUTRA </t>
  </si>
  <si>
    <t>019.0043.001</t>
  </si>
  <si>
    <t xml:space="preserve">BM32 VALV.DI BLOCCO 1"1/4 M.NEUTRA </t>
  </si>
  <si>
    <t>019.0044.001</t>
  </si>
  <si>
    <t xml:space="preserve">BM40 VALV.DI BLOCCO 1"1/2 M.NEUTRA </t>
  </si>
  <si>
    <t>019.0045.001</t>
  </si>
  <si>
    <t xml:space="preserve">BM50 VALV.DI BLOCCO 2"M.NEUTRA </t>
  </si>
  <si>
    <t>020.0001.101</t>
  </si>
  <si>
    <t xml:space="preserve">GAVR15 VALVOLA.RAPP.GAS-ARIA 1/2" </t>
  </si>
  <si>
    <t>GAS-ARIA 1/2''</t>
  </si>
  <si>
    <t>020.0002.101</t>
  </si>
  <si>
    <t xml:space="preserve">GAVR20 VALVOLA.RAPP.GAS-ARIA 3/4" </t>
  </si>
  <si>
    <t>GAS-ARIA 3/4"</t>
  </si>
  <si>
    <t>020.0003.101</t>
  </si>
  <si>
    <t xml:space="preserve">GAVR25 VALVOLA.RAPP.GAS-ARIA 1" </t>
  </si>
  <si>
    <t>ARIA 1"</t>
  </si>
  <si>
    <t>020.0004.101</t>
  </si>
  <si>
    <t xml:space="preserve">GAVR32 VALVOLA.RAPP.GAS-ARIA 1"1/4 </t>
  </si>
  <si>
    <t>ARIA 1"1/4</t>
  </si>
  <si>
    <t>020.0005.101</t>
  </si>
  <si>
    <t xml:space="preserve">GAVR40 VALVOLA.RAPP.GAS-ARIA 1"1/2 </t>
  </si>
  <si>
    <t>GAS-ARIA 1''1/2</t>
  </si>
  <si>
    <t>020.0006.101</t>
  </si>
  <si>
    <t xml:space="preserve">GAVR50 VALVOLA.RAPP.GAS-ARIA 2" </t>
  </si>
  <si>
    <t>GAS-ARIA 2</t>
  </si>
  <si>
    <t>020.0007.101</t>
  </si>
  <si>
    <t xml:space="preserve">VRGA65 VALVOLA.RAPP.GAS-ARIA DN65 </t>
  </si>
  <si>
    <t>GAS-ARIA DN65</t>
  </si>
  <si>
    <t>020.0008.101</t>
  </si>
  <si>
    <t xml:space="preserve">VRGA80 VALVOLA.RAPP.GAS-ARIA DN80 </t>
  </si>
  <si>
    <t>020.0009.001</t>
  </si>
  <si>
    <t xml:space="preserve">VRGA100 VALVOLA.RAPP.GAS-ARIA DN100 </t>
  </si>
  <si>
    <t>020.0016.101</t>
  </si>
  <si>
    <t xml:space="preserve">GAVR50/40 VALVOLA.RAPP.GAS-ARIA 2" </t>
  </si>
  <si>
    <t>GAS-ARIA 2''</t>
  </si>
  <si>
    <t>0206015N</t>
  </si>
  <si>
    <t xml:space="preserve">MSL15.1/2"N VALV. SIC. 1,5 BAR </t>
  </si>
  <si>
    <t>0206018N</t>
  </si>
  <si>
    <t>MSL18.1/2"N      VALV. SIC. 1,8 BAR</t>
  </si>
  <si>
    <t xml:space="preserve">         MSL       1/2" x 1/2"                  1,5                       </t>
  </si>
  <si>
    <t>8019001132438</t>
  </si>
  <si>
    <t>0206020N</t>
  </si>
  <si>
    <t>MSL20.1/2"N      VALV. SIC. 2,0 BAR</t>
  </si>
  <si>
    <t xml:space="preserve">         MSL       1/2" x 1/2"                  2                       </t>
  </si>
  <si>
    <t>8019001132452</t>
  </si>
  <si>
    <t>0206035N</t>
  </si>
  <si>
    <t>MSL35.1/2"N      VALV. SIC. 3,5 BAR</t>
  </si>
  <si>
    <t xml:space="preserve">         MSL       1/2" x 1/2"                  3,5                       </t>
  </si>
  <si>
    <t>8019001130694</t>
  </si>
  <si>
    <t>0206050N</t>
  </si>
  <si>
    <t xml:space="preserve">MSL50.1/2"N VALV. SIC. 5,0 BAR </t>
  </si>
  <si>
    <t>0206060N</t>
  </si>
  <si>
    <t xml:space="preserve">MSL60.1/2"N VALV. SIC. 6,0 BAR </t>
  </si>
  <si>
    <t>0206070N</t>
  </si>
  <si>
    <t xml:space="preserve">MSL70.1/2"N VALV. SIC. 7,0 BAR </t>
  </si>
  <si>
    <t>0206080N</t>
  </si>
  <si>
    <t xml:space="preserve">MSL80.1/2"N VALV. SIC. 8,0 BAR </t>
  </si>
  <si>
    <t>0206090N</t>
  </si>
  <si>
    <t xml:space="preserve">MSL90.1/2"N VALV. SIC. 9,0 BAR </t>
  </si>
  <si>
    <t>0206099N</t>
  </si>
  <si>
    <t xml:space="preserve">MSL100.1/2"N VALV. SIC.10,0 BAR </t>
  </si>
  <si>
    <t>0206525G</t>
  </si>
  <si>
    <t xml:space="preserve">MSL/E25.1/2" VALV. SIC. 2,5 BAR </t>
  </si>
  <si>
    <t>0206530G</t>
  </si>
  <si>
    <t xml:space="preserve">MSL/E30.1/2" VALV. SIC. 3,0 BAR </t>
  </si>
  <si>
    <t>0206532G</t>
  </si>
  <si>
    <t xml:space="preserve">MSL/E30.1/2IND VALV. SIC. 3,0 BAR </t>
  </si>
  <si>
    <t>0207015N</t>
  </si>
  <si>
    <t xml:space="preserve">MSV15.1/2"N VALV. SIC. 1,5 BAR </t>
  </si>
  <si>
    <t>0207018N</t>
  </si>
  <si>
    <t>MSV18.1/2"N      VALV. SIC. 1,8 BAR</t>
  </si>
  <si>
    <t xml:space="preserve">          MSV            1/2” x 1/2”                1,8  </t>
  </si>
  <si>
    <t>8019001130878</t>
  </si>
  <si>
    <t>0207020N</t>
  </si>
  <si>
    <t>MSV20.1/2"N      VALV. SIC. 2,0 BAR</t>
  </si>
  <si>
    <t xml:space="preserve">MSV            1/2” x 1/2”                 2 </t>
  </si>
  <si>
    <t>8019001130892</t>
  </si>
  <si>
    <t>0207035N</t>
  </si>
  <si>
    <t>MSV35.1/2"N      VALV. SIC. 3,5 BAR</t>
  </si>
  <si>
    <t>8019001130915</t>
  </si>
  <si>
    <t>0207050N</t>
  </si>
  <si>
    <t xml:space="preserve">MSV50.1/2"N VALV. SIC. 5,0 BAR </t>
  </si>
  <si>
    <t>0207060N</t>
  </si>
  <si>
    <t xml:space="preserve">MSV60.1/2"N VALV. SIC. 6,0 BAR </t>
  </si>
  <si>
    <t>0207070N</t>
  </si>
  <si>
    <t xml:space="preserve">MSV70.1/2"N VALV. SIC. 7,0 BAR </t>
  </si>
  <si>
    <t>0207080N</t>
  </si>
  <si>
    <t xml:space="preserve">MSV80.1/2"N VALV. SIC. 8,0 BAR </t>
  </si>
  <si>
    <t>0207090N</t>
  </si>
  <si>
    <t xml:space="preserve">MSV90.1/2"N VALV. SIC. 9,0 BAR </t>
  </si>
  <si>
    <t>0207099N</t>
  </si>
  <si>
    <t xml:space="preserve">MSV100.1/2"N VALV. SIC.10,0 BAR </t>
  </si>
  <si>
    <t>0207525G</t>
  </si>
  <si>
    <t xml:space="preserve">MSV/E25.1/2" VALV. SIC. 2,5 BAR </t>
  </si>
  <si>
    <t>0207530G</t>
  </si>
  <si>
    <t xml:space="preserve">MSV/E30.1/2" VALV. SIC. 3,0 BAR </t>
  </si>
  <si>
    <t>0207540G</t>
  </si>
  <si>
    <t xml:space="preserve">MSV/E40.1/2" VALV. SIC. 4,0 BAR </t>
  </si>
  <si>
    <t>021.0010.001</t>
  </si>
  <si>
    <t xml:space="preserve">GSAV15R ELETTR.ON-OFF 1/2" 230VAC </t>
  </si>
  <si>
    <t>Magnetventil Gas</t>
  </si>
  <si>
    <t>021.0011.001</t>
  </si>
  <si>
    <t xml:space="preserve">GSAV20R ELETTR.ON-OFF 3/4" 230VAC </t>
  </si>
  <si>
    <t>021.0012.001</t>
  </si>
  <si>
    <t xml:space="preserve">GSAV25R ELETTR.ON-OFF 1" 230VAC </t>
  </si>
  <si>
    <t>1'' 230VAC</t>
  </si>
  <si>
    <t>021.0013.101</t>
  </si>
  <si>
    <t>GSAV32R ELETTR.ON-OFF 1"1/4 23</t>
  </si>
  <si>
    <t>8019001118333</t>
  </si>
  <si>
    <t>021.0015.101</t>
  </si>
  <si>
    <t>GSAV50R ELETTR.ON-OFF 2" 230VA</t>
  </si>
  <si>
    <t>021.0020.001</t>
  </si>
  <si>
    <t>GSAV15/02B ELETTR.NC.1/2".230VAC GSAV15/02B (ERA SU REVIS.DISTINTA)</t>
  </si>
  <si>
    <t>021.0021.001</t>
  </si>
  <si>
    <t>GSAV20/02B ELETTROVALVOLA.NC.3/4". GSAV20/02B (ERA SU REVIS.DISTINTA)</t>
  </si>
  <si>
    <t>A.NC.3/4".</t>
  </si>
  <si>
    <t>021.0022.001</t>
  </si>
  <si>
    <t>GSAV25/02B ELETTROVALVOLA.NC.1". GSAV25/02B (ERA SU REVIS.DISTINTA)</t>
  </si>
  <si>
    <t>A.NC.1".</t>
  </si>
  <si>
    <t>021.0030.001</t>
  </si>
  <si>
    <t>GSAVO15 ELETTR.N.C.1/2"OTT.230VAC GSAVO15 (ERA SU REVIS.DISTINTA)</t>
  </si>
  <si>
    <t>OTT.230</t>
  </si>
  <si>
    <t>021.0031.001</t>
  </si>
  <si>
    <t>GSAVO15/08B ELETTR.NC.1/2"OT.230VAC GSAVO15/08B (ERA SU REVIS.DISTINTA)</t>
  </si>
  <si>
    <t>2"OT.230VACGSAVO15/08B (</t>
  </si>
  <si>
    <t>021.0041.001</t>
  </si>
  <si>
    <t xml:space="preserve">AMSV202R ELETTR.AUT.3/4" 230VAC </t>
  </si>
  <si>
    <t>021.0042.001</t>
  </si>
  <si>
    <t xml:space="preserve">AMSV252R ELETTR.AUT.1" 230VAC </t>
  </si>
  <si>
    <t>021.0043.001</t>
  </si>
  <si>
    <t xml:space="preserve">AMSV322R ELETTR.AUT.1"1/4 230VAC </t>
  </si>
  <si>
    <t>021.0044.001</t>
  </si>
  <si>
    <t xml:space="preserve">AMSV402R ELETTR.AUT.1"1/2 230VAC </t>
  </si>
  <si>
    <t>021.0045.001</t>
  </si>
  <si>
    <t xml:space="preserve">AMSV502R ELETTR.AUT.2" 230VAC </t>
  </si>
  <si>
    <t>021.0101.001</t>
  </si>
  <si>
    <t xml:space="preserve">X GHAV80 ELETTR.ON/OFF.DN80 230VAC </t>
  </si>
  <si>
    <t>8019001074394</t>
  </si>
  <si>
    <t>021.0101.101</t>
  </si>
  <si>
    <t>GHAV80N ELETTR.ON/OFF DN80 230VAC</t>
  </si>
  <si>
    <t>8019001152726</t>
  </si>
  <si>
    <t>021.0102.001</t>
  </si>
  <si>
    <t xml:space="preserve">X GHAV100 ELETT.ON/OFF.DN100 230VAC </t>
  </si>
  <si>
    <t>021.0121.001</t>
  </si>
  <si>
    <t xml:space="preserve">GSAV202R ELETTR.NC.3/4".230VAC </t>
  </si>
  <si>
    <t>021.0122.001</t>
  </si>
  <si>
    <t xml:space="preserve">GSAV252R ELETTR.NC.1".230VAC </t>
  </si>
  <si>
    <t>021.0123.001</t>
  </si>
  <si>
    <t xml:space="preserve">GSAV322R ELETTR.NC.1"1/4.230VAC </t>
  </si>
  <si>
    <t>1"1/4 230V</t>
  </si>
  <si>
    <t>021.0124.001</t>
  </si>
  <si>
    <t xml:space="preserve">GSAV402R ELETTR.NC.1"1/2.230VAC </t>
  </si>
  <si>
    <t>.230VAC</t>
  </si>
  <si>
    <t>021.0125.001</t>
  </si>
  <si>
    <t xml:space="preserve">GSAV502R ELETTR.NC.2".230VAC </t>
  </si>
  <si>
    <t>0VAC</t>
  </si>
  <si>
    <t>021.0126.001</t>
  </si>
  <si>
    <t xml:space="preserve">GSAV652R ELETTR.NC.DN65.230V50/60HZ </t>
  </si>
  <si>
    <t>230V50</t>
  </si>
  <si>
    <t>021.0127.001</t>
  </si>
  <si>
    <t xml:space="preserve">GSAV802R ELETTR.NC.DN80.230V50/60HZ </t>
  </si>
  <si>
    <t>021.0128.001</t>
  </si>
  <si>
    <t xml:space="preserve">GSAV1002R ELETTR.DN100.230V50/60H </t>
  </si>
  <si>
    <t>021.0131.001</t>
  </si>
  <si>
    <t xml:space="preserve">GSAV202L ELETTR.NC.3/4".230VAC </t>
  </si>
  <si>
    <t>021.0139.001</t>
  </si>
  <si>
    <t xml:space="preserve">AMSV205R ELETTR.ON-OFF 3/4" 230VAC </t>
  </si>
  <si>
    <t>/4" 230VAC</t>
  </si>
  <si>
    <t>021.0140.001</t>
  </si>
  <si>
    <t xml:space="preserve">AMSV255R ELETTR.ON-OFF 1" 230VAC </t>
  </si>
  <si>
    <t>0215104G</t>
  </si>
  <si>
    <t xml:space="preserve">SVW/E40.1/2" VALV. SIC. 4,0 BAR </t>
  </si>
  <si>
    <t>0215125G</t>
  </si>
  <si>
    <t xml:space="preserve">SVH/E25.1/2" VALV. SIC. 2,5 BAR </t>
  </si>
  <si>
    <t>0215130G</t>
  </si>
  <si>
    <t xml:space="preserve">SVH/E30.1/2" VALV. SIC. 3,0 BAR </t>
  </si>
  <si>
    <t>0216015N</t>
  </si>
  <si>
    <t xml:space="preserve">SVH15.1/2"N VALV. SIC. 1,5 BAR </t>
  </si>
  <si>
    <t>0216018N</t>
  </si>
  <si>
    <t xml:space="preserve">SVH18.1/2"N VALV. SIC. 1,8 BAR </t>
  </si>
  <si>
    <t>0216020N</t>
  </si>
  <si>
    <t xml:space="preserve">SVH20.1/2"N VALV. SIC. 2,0 BAR </t>
  </si>
  <si>
    <t>0216035N</t>
  </si>
  <si>
    <t>SVH35.1/2"N      VALV. SIC. 3,5 BAR</t>
  </si>
  <si>
    <t xml:space="preserve">SVH             1/2” x 3/4”                3,5      </t>
  </si>
  <si>
    <t>8019001131196</t>
  </si>
  <si>
    <t>0216045N</t>
  </si>
  <si>
    <t>SVW45.1/2"N      VALV. SIC. 4,5 BAR</t>
  </si>
  <si>
    <t>8019001131233</t>
  </si>
  <si>
    <t>0216050N</t>
  </si>
  <si>
    <t xml:space="preserve">SVW50.1/2"N VALV. SIC. 5,0 BAR </t>
  </si>
  <si>
    <t>0216055N</t>
  </si>
  <si>
    <t>SVW55.1/2"N      VALV. SIC. 5,5 BAR</t>
  </si>
  <si>
    <t>SVW            1/2" x 3/4"               5,5</t>
  </si>
  <si>
    <t>8019001131271</t>
  </si>
  <si>
    <t>0216060N</t>
  </si>
  <si>
    <t xml:space="preserve">SVW60.1/2"N VALV. SIC. 6,0 BAR </t>
  </si>
  <si>
    <t>0216070N</t>
  </si>
  <si>
    <t>SVW70.1/2"N      VALV. SIC. 7,0 BAR</t>
  </si>
  <si>
    <t>SVW            1/2" x 3/4"               7</t>
  </si>
  <si>
    <t>8019001131318</t>
  </si>
  <si>
    <t>0216080N</t>
  </si>
  <si>
    <t xml:space="preserve">SVW80.1/2"N VALV. SIC. 8,0 BAR </t>
  </si>
  <si>
    <t>0216090N</t>
  </si>
  <si>
    <t>SVW90.1/2"N      VALV. SIC. 9,0 BAR</t>
  </si>
  <si>
    <t xml:space="preserve">SVW            1/2" x 3/4"               9 </t>
  </si>
  <si>
    <t>8019001131356</t>
  </si>
  <si>
    <t>0216099N</t>
  </si>
  <si>
    <t xml:space="preserve">SVW100.1/2"N VALV. SIC.10,0 BAR </t>
  </si>
  <si>
    <t>0217015N</t>
  </si>
  <si>
    <t xml:space="preserve">SVH15.3/4"N VALV. SIC. 1,5 BAR </t>
  </si>
  <si>
    <t>0217020N</t>
  </si>
  <si>
    <t xml:space="preserve">SVH20.3/4"N VALV. SIC. 2,0 BAR </t>
  </si>
  <si>
    <t>0217035N</t>
  </si>
  <si>
    <t>SVH35.3/4"N      VALV. SIC. 3,5 BAR</t>
  </si>
  <si>
    <t xml:space="preserve">SVH               3/4” x 1”                  3,5                </t>
  </si>
  <si>
    <t>8019001131509</t>
  </si>
  <si>
    <t>0217045N</t>
  </si>
  <si>
    <t>SVW45.3/4"N      VALV. SIC. 4,5 BAR</t>
  </si>
  <si>
    <t xml:space="preserve"> SVW              3/4” x 1”                  4,5            </t>
  </si>
  <si>
    <t>8019001131547</t>
  </si>
  <si>
    <t>0217050N</t>
  </si>
  <si>
    <t xml:space="preserve">SVW50.3/4"N VALV. SIC. 5,0 BAR </t>
  </si>
  <si>
    <t>0217055N</t>
  </si>
  <si>
    <t>SVW55.3/4"N      VALV. SIC. 5,5 BAR</t>
  </si>
  <si>
    <t xml:space="preserve">         SVW            3/4"x 1"               5,5     </t>
  </si>
  <si>
    <t>8019001131585</t>
  </si>
  <si>
    <t>0217060N</t>
  </si>
  <si>
    <t xml:space="preserve">SVW60.3/4"N VALV. SIC. 6,0 BAR </t>
  </si>
  <si>
    <t>0217070N</t>
  </si>
  <si>
    <t>SVW70.3/4"N      VALV. SIC. 7,0 BAR</t>
  </si>
  <si>
    <t xml:space="preserve">         SVW            3/4"x 1"               7  </t>
  </si>
  <si>
    <t>8019001131622</t>
  </si>
  <si>
    <t>0217080N</t>
  </si>
  <si>
    <t xml:space="preserve">SVW80.3/4"N VALV. SIC. 8,0 BAR </t>
  </si>
  <si>
    <t>0217090N</t>
  </si>
  <si>
    <t>SVW90.3/4"N      VALV. SIC. 9,0 BAR</t>
  </si>
  <si>
    <t xml:space="preserve">         SVW            3/4"x 1"               9 </t>
  </si>
  <si>
    <t>8019001131660</t>
  </si>
  <si>
    <t>0217099N</t>
  </si>
  <si>
    <t xml:space="preserve">SVW100.3/4"N VALV. SIC.10,0 BAR </t>
  </si>
  <si>
    <t>0217604G</t>
  </si>
  <si>
    <t xml:space="preserve">SVW/E40.3/4" VALV. SIC. 4,0 BAR </t>
  </si>
  <si>
    <t>0217618G</t>
  </si>
  <si>
    <t xml:space="preserve">SVH/E18.3/4" VALV. SIC. 1,8 BAR </t>
  </si>
  <si>
    <t>0217625G</t>
  </si>
  <si>
    <t xml:space="preserve">SVH/E25.3/4" VALV. SIC. 2,5 BAR </t>
  </si>
  <si>
    <t>0217630G</t>
  </si>
  <si>
    <t xml:space="preserve">SVH/E30.3/4" VALV. SIC. 3,0 BAR </t>
  </si>
  <si>
    <t>0246010-K10</t>
  </si>
  <si>
    <t>MHV10-K10      HYBRIVENT 3/8" VERTICALE</t>
  </si>
  <si>
    <t>8019001082382</t>
  </si>
  <si>
    <t>0247010-K10</t>
  </si>
  <si>
    <t>MHL10-K10      HYBRIVENT 3/8" LATERALE</t>
  </si>
  <si>
    <t>8019001082504</t>
  </si>
  <si>
    <t>0248010-K10</t>
  </si>
  <si>
    <t xml:space="preserve">INT10/N-K10 NEW INTERVENT 3/8" </t>
  </si>
  <si>
    <t>Odpowietrznik automatyczny bez zaworu stopowego, opakowanie 10 sztuk</t>
  </si>
  <si>
    <t>0248015-K10</t>
  </si>
  <si>
    <t>INT15/N-K10    NEW INTERVENT 1/2"</t>
  </si>
  <si>
    <t xml:space="preserve">     INTERVENT INT15-K10         1/2"     box 10 szt</t>
  </si>
  <si>
    <t>8019001127243</t>
  </si>
  <si>
    <t>0248016-K10</t>
  </si>
  <si>
    <t>INT-AV15/N-K10 NEW AV15 1/2" NICH. NICHELATO</t>
  </si>
  <si>
    <t>Odpowietrznik automatyczny katowy 1/2", niklowany , pakowany po 10 sztuk</t>
  </si>
  <si>
    <t>0248020-K10</t>
  </si>
  <si>
    <t>INTERVENT INT20-K10</t>
  </si>
  <si>
    <t>8019001127281</t>
  </si>
  <si>
    <t>0248110-K10</t>
  </si>
  <si>
    <t>INT10/N.R10-K10 NEW INTERVENT 3/8" CON RIA 3/8"</t>
  </si>
  <si>
    <t>Odpowietrznik automatyczny z zaworem stopowym, opakowanie 10 sztuk</t>
  </si>
  <si>
    <t>0248111-K10</t>
  </si>
  <si>
    <t>INT10/N.R15-K10 NEW INTERVENT 10/15 CON RIA 3/8"X1/2"</t>
  </si>
  <si>
    <t>0248210-K10</t>
  </si>
  <si>
    <t xml:space="preserve">DUO10/N-K10 NEW DUOVENT 3/8" </t>
  </si>
  <si>
    <t>0248215-K10</t>
  </si>
  <si>
    <t>DUO15/N-K10    NEW DUOVENT 1/2"</t>
  </si>
  <si>
    <t>8019001088780</t>
  </si>
  <si>
    <t>0248220-K10</t>
  </si>
  <si>
    <t>DUO20/N-K10    NEW DUOVENT 3/4"</t>
  </si>
  <si>
    <t>8019001143670</t>
  </si>
  <si>
    <t>0248310-K10</t>
  </si>
  <si>
    <t>DUO10/N.R10-K10 NEW DUOVENT 3/8" CON RIA 3/8"</t>
  </si>
  <si>
    <t>0248311-K10</t>
  </si>
  <si>
    <t>DUO10/N.R15-K10 NEW DUOVENT 10/15 CON RIA 3/8"X1/2"</t>
  </si>
  <si>
    <t>026W</t>
  </si>
  <si>
    <t>040.0074.000</t>
  </si>
  <si>
    <t xml:space="preserve">tank_drain_plug </t>
  </si>
  <si>
    <t>Zamknięcie wlewu paliwa z łańcuszkiem. 2”  × 2 1/2”</t>
  </si>
  <si>
    <t>0402101N</t>
  </si>
  <si>
    <t xml:space="preserve">PRM5I PRESSOS. RIARMO MAN. </t>
  </si>
  <si>
    <t xml:space="preserve">Przekaźnik ciśnienia z ręcznym powtórnym załączeniem – do instalacji grzewczych. Zakres regulacji ciśnienia 1 - 5 bar (nastawa fabryczna 3 bar). Mikroprzełącznik 16 (10) A, 250 </t>
  </si>
  <si>
    <t>0402103N</t>
  </si>
  <si>
    <t>PRESSOSTATO DI MINIMA RIARMO MANUAL</t>
  </si>
  <si>
    <t>PRMIN   0,5-1,7 (nastawa fabr. 0,9 bar)</t>
  </si>
  <si>
    <t>8019001115752</t>
  </si>
  <si>
    <t>0405101TU</t>
  </si>
  <si>
    <t>TRE TU  16 A-250 V 400V</t>
  </si>
  <si>
    <t>8019001107450</t>
  </si>
  <si>
    <t>0405201TU</t>
  </si>
  <si>
    <t>TS TU  16 (5)A 250V.</t>
  </si>
  <si>
    <t>90321080</t>
  </si>
  <si>
    <t>8019001105524</t>
  </si>
  <si>
    <t>0405301TU</t>
  </si>
  <si>
    <t>TRS TU</t>
  </si>
  <si>
    <t>16 A-250 V 400V</t>
  </si>
  <si>
    <t>8019001105487</t>
  </si>
  <si>
    <t>044W</t>
  </si>
  <si>
    <t>06510542WAV</t>
  </si>
  <si>
    <t>VASO ESPANSIONE X SANITARIO 5L</t>
  </si>
  <si>
    <t>06820035C</t>
  </si>
  <si>
    <t>VASO ESPANSIONE X RISC/REFRIG. 35L</t>
  </si>
  <si>
    <t>84813091</t>
  </si>
  <si>
    <t>06820050C</t>
  </si>
  <si>
    <t>VASO ESPANSIONE X RISC/REFRIG. 50L</t>
  </si>
  <si>
    <t>06820080C</t>
  </si>
  <si>
    <t>VASO ESPANSIONE X RISC/REFRIG. 80L</t>
  </si>
  <si>
    <t>06820100C</t>
  </si>
  <si>
    <t>VASO ESPANSIONE X RISC/REFRIG. 100L</t>
  </si>
  <si>
    <t>06820150C</t>
  </si>
  <si>
    <t>VASO ESPANSIONE X RISC/REFRIG. 150L</t>
  </si>
  <si>
    <t>06820200C</t>
  </si>
  <si>
    <t>VASO ESPANSIONE X RISC/REFRIG. 200L</t>
  </si>
  <si>
    <t>06820250C</t>
  </si>
  <si>
    <t>VASO ESPANSIONE X RISC/REFRIG. 250L</t>
  </si>
  <si>
    <t>06820300C</t>
  </si>
  <si>
    <t>VASO ESPANSIONE X RISC/REFRIG. 300L</t>
  </si>
  <si>
    <t>077W</t>
  </si>
  <si>
    <t>0792098WR</t>
  </si>
  <si>
    <t xml:space="preserve">LFN9C 3/8" VACUUM BREAKER </t>
  </si>
  <si>
    <t>WST LFN9C-DN10 Chrom NPT Systemtrenner  3/8"</t>
  </si>
  <si>
    <t>'0098268434859</t>
  </si>
  <si>
    <t>'10017932</t>
  </si>
  <si>
    <t xml:space="preserve">WH25-SG </t>
  </si>
  <si>
    <t>73269098</t>
  </si>
  <si>
    <t>4051394071028</t>
  </si>
  <si>
    <t>'10022118</t>
  </si>
  <si>
    <t xml:space="preserve">PFK 25 </t>
  </si>
  <si>
    <t>Zawór kulowy pompowy</t>
  </si>
  <si>
    <t>'10027623</t>
  </si>
  <si>
    <t>Ventiluntert. ⅜"x¾"</t>
  </si>
  <si>
    <t>Element dolny  rozdzielacza</t>
  </si>
  <si>
    <t>1005-12</t>
  </si>
  <si>
    <t xml:space="preserve">level_indicator </t>
  </si>
  <si>
    <t>Mechaniczny wskaźnik poziomu 1 1/2”. Zakres pomiaru od 0 do 2000 mm.</t>
  </si>
  <si>
    <t>'10084603</t>
  </si>
  <si>
    <t>HKFC25 6,3 ParaSC/6 Standard Watts</t>
  </si>
  <si>
    <t>102M12AM12</t>
  </si>
  <si>
    <t xml:space="preserve">VALV MONOT ATT TUB 1/2 VOL 178 RAD </t>
  </si>
  <si>
    <t>Zawory 4-drogowe do grzejników w jednorurowych instalacjach grzewczych</t>
  </si>
  <si>
    <t>Microflex</t>
  </si>
  <si>
    <t>102M12AM34</t>
  </si>
  <si>
    <t>10LS575</t>
  </si>
  <si>
    <t>MICRO-SEAL WALL FEED-THROUGH 200MM HOLE 301-320</t>
  </si>
  <si>
    <t>Mauerbohrung 301-320</t>
  </si>
  <si>
    <t>1163SN12R</t>
  </si>
  <si>
    <t xml:space="preserve">VALVOLA SQ 1/2" RAME MAN.SEMPL.REG. </t>
  </si>
  <si>
    <t xml:space="preserve">Zawór grzejnkowy ręczny 1163R 1/2" niklowany </t>
  </si>
  <si>
    <t>1188UMSN12</t>
  </si>
  <si>
    <t xml:space="preserve">VALVOLA PER RAME SQ.1/2 UNI TE.ZABI </t>
  </si>
  <si>
    <t xml:space="preserve">Niklowany zawór kątowy, ręczny, możliwość montażu głowicy termostatycznej </t>
  </si>
  <si>
    <t>1193SN12R</t>
  </si>
  <si>
    <t xml:space="preserve">DETENTORE SEMPLICE SQUADRA 1/2"RAME </t>
  </si>
  <si>
    <t>Grzejnikowe zawory powrotne, kątowe, GZ 1/2" do żłaczki zaciskowej rury z tworzywa sztucznego lub miedzianej</t>
  </si>
  <si>
    <t>119S3412X</t>
  </si>
  <si>
    <t>VALV MONOT ATT RAD 3/4" ATT TUBI 1/</t>
  </si>
  <si>
    <t>8016466001576</t>
  </si>
  <si>
    <t>119SS1212SX</t>
  </si>
  <si>
    <t>VALV MONOT ATT RAD 1/2" ATT TUBI 1/</t>
  </si>
  <si>
    <t>8016466001569</t>
  </si>
  <si>
    <t>120B12AM12</t>
  </si>
  <si>
    <t xml:space="preserve">VALV BITUB ATT TUB 1/2 VOL 178 RAD </t>
  </si>
  <si>
    <t>120B12AM34</t>
  </si>
  <si>
    <t>VALV BITUB ATT TUB 1/2 VOL 178 RAD</t>
  </si>
  <si>
    <t>8016466025718</t>
  </si>
  <si>
    <t>126W</t>
  </si>
  <si>
    <t>130SN1</t>
  </si>
  <si>
    <t xml:space="preserve">VALVOLA FERRO SQUADRA 1" </t>
  </si>
  <si>
    <t>Termostatyczny zawór grzejnikowy kątowy</t>
  </si>
  <si>
    <t>130SN12</t>
  </si>
  <si>
    <t>VALVOLA PER FERRO SQ.1/2 UNI TE.ZAB 130SN12</t>
  </si>
  <si>
    <t>8016466010158</t>
  </si>
  <si>
    <t>130SN34</t>
  </si>
  <si>
    <t xml:space="preserve">VALVOLA ATT.FERRO SQUADRA 3/4" </t>
  </si>
  <si>
    <t>130SN38</t>
  </si>
  <si>
    <t xml:space="preserve">VALVOLA ATT.FERRO SQUADRA 3/8" </t>
  </si>
  <si>
    <t>131SN1</t>
  </si>
  <si>
    <t xml:space="preserve">VALVOLA FERRO DIRITTA 1" </t>
  </si>
  <si>
    <t>Termostatyczny zawór grzejnikowy prosty</t>
  </si>
  <si>
    <t>131SN12</t>
  </si>
  <si>
    <t xml:space="preserve">VALVOLA PER FERRO DR.1/2 UNI TE.ZAB </t>
  </si>
  <si>
    <t>131SN34</t>
  </si>
  <si>
    <t xml:space="preserve">VALVOLA PER FERRO DR.3/4 UNI TE.ZAB </t>
  </si>
  <si>
    <t>131SN38</t>
  </si>
  <si>
    <t xml:space="preserve">VALVOLA ATT.FERRO DIRITTO 3/8" </t>
  </si>
  <si>
    <t>134M12WM</t>
  </si>
  <si>
    <t xml:space="preserve">TV-ECK SEITL. ABGANG.,GERMANY,IG </t>
  </si>
  <si>
    <t xml:space="preserve">Termostatyczny zawór grzejnikowy osiowy niklowany TVE-S DN 15 </t>
  </si>
  <si>
    <t>13513-00</t>
  </si>
  <si>
    <t xml:space="preserve">filter_for_fuel_oil </t>
  </si>
  <si>
    <t>Filtroodpowietrznik do instalacji olejowych</t>
  </si>
  <si>
    <t>84212980</t>
  </si>
  <si>
    <t>1378TRV12</t>
  </si>
  <si>
    <t xml:space="preserve">VALVOLA SQ1/2"RAME TERMOST. </t>
  </si>
  <si>
    <t>Grzejnikowy zawór termostatyczny  1/2"</t>
  </si>
  <si>
    <t>1378TRV38</t>
  </si>
  <si>
    <t xml:space="preserve">VALVOLA SQ3/8"RAME TERMOST. </t>
  </si>
  <si>
    <t>Grzejnikowy zawór termostatyczny 3/8"</t>
  </si>
  <si>
    <t>1379TRV12</t>
  </si>
  <si>
    <t xml:space="preserve">VALVOLA DR1/2"RAME TERMOST. </t>
  </si>
  <si>
    <t>Grzejnikowy zawór termostatyczny 1/2"</t>
  </si>
  <si>
    <t>1379TRV38</t>
  </si>
  <si>
    <t xml:space="preserve">VALVOLA DR3/8"RAME TERMOST. </t>
  </si>
  <si>
    <t>1388TRV12</t>
  </si>
  <si>
    <t xml:space="preserve">VALVOLA SQ1/2"RAME TERMOST. PREREG </t>
  </si>
  <si>
    <t>1388TRV38</t>
  </si>
  <si>
    <t xml:space="preserve">VALVOLA SQ3/8"RAME TERMOST. PREREG </t>
  </si>
  <si>
    <t>Grzejnikowy zawór termostatyczny  3/8"</t>
  </si>
  <si>
    <t>1389TRV12</t>
  </si>
  <si>
    <t xml:space="preserve">VALVOLA DR1/2"RAME TERMOST. PREREG </t>
  </si>
  <si>
    <t>1389TRV38</t>
  </si>
  <si>
    <t xml:space="preserve">VALVOLA DR3/8"RAME TERMOST. PREREG </t>
  </si>
  <si>
    <t>1395TRV12</t>
  </si>
  <si>
    <t xml:space="preserve">DETENTORE RAME SQ.1/2" PREGUARNITO </t>
  </si>
  <si>
    <t>Grzejnikowy zawór powrotny  1/2"</t>
  </si>
  <si>
    <t>1395TRV38</t>
  </si>
  <si>
    <t xml:space="preserve">DETENTORE RAME SQ.3/8" PREGUARNITO </t>
  </si>
  <si>
    <t>Grzejnikowy zawór powrotny 3/8"</t>
  </si>
  <si>
    <t>1396TRV12</t>
  </si>
  <si>
    <t xml:space="preserve">DETENTORE RAME DR.1/2" PREGUARNITO </t>
  </si>
  <si>
    <t>1396TRV38</t>
  </si>
  <si>
    <t xml:space="preserve">DETENTORE RAME DR.3/8" PREGUARNITO </t>
  </si>
  <si>
    <t>13LS300</t>
  </si>
  <si>
    <t>MICRO-SEAL WALL FEED-THROUGH 160MM HOLE 200-202</t>
  </si>
  <si>
    <t>Mauerbohrung 200-202</t>
  </si>
  <si>
    <t>147CR</t>
  </si>
  <si>
    <t xml:space="preserve">TESTA TERMOSTATICA SP3 CROMATA </t>
  </si>
  <si>
    <t>Głowica termostyczna M 30 x 1,5 chrom, regulacja 0-28C, TELL, Klasa A</t>
  </si>
  <si>
    <t>148A</t>
  </si>
  <si>
    <t xml:space="preserve">TESTA TERMOSTATICA 148A SP3 </t>
  </si>
  <si>
    <t>148CD</t>
  </si>
  <si>
    <t>ATTUATORE 148 + COMANDO A DIST</t>
  </si>
  <si>
    <t>148GAWM</t>
  </si>
  <si>
    <t xml:space="preserve">VERDREHSICHERUNG </t>
  </si>
  <si>
    <t>Blokada nastawy i zabezpieczenie antykradzieżowe dla głowic 148, 148A</t>
  </si>
  <si>
    <t>148SD</t>
  </si>
  <si>
    <t xml:space="preserve">TESTINA TERMOSTATICA SENSORE DISTAN </t>
  </si>
  <si>
    <t xml:space="preserve">Głowica termostatyczna z wyniesionym czujnikiem, kapilara 2m, 0°C - 28°C. </t>
  </si>
  <si>
    <t>148SD2070-I</t>
  </si>
  <si>
    <t>TESTA 148 20°-70°C INOX (SP2=30°) ELEM. INOX 3290104103 (SONDA 141)</t>
  </si>
  <si>
    <t>Głowica termostatyczna z wyniesionym czujnikiem</t>
  </si>
  <si>
    <t>148SD2070WM</t>
  </si>
  <si>
    <t xml:space="preserve">TESTA 148 20-70°(SP30,4=37°C) </t>
  </si>
  <si>
    <t>Głowica regulacyjna, część zamienna  FWR</t>
  </si>
  <si>
    <t>148WM</t>
  </si>
  <si>
    <t xml:space="preserve">FUHLER (SP2) </t>
  </si>
  <si>
    <t>149B040135</t>
  </si>
  <si>
    <t xml:space="preserve">CNR IO 015MM + JT CP10CMW </t>
  </si>
  <si>
    <t>Zawór zwrotny do wodomierzy/armatury</t>
  </si>
  <si>
    <t>149B040136</t>
  </si>
  <si>
    <t xml:space="preserve">CNR IO 020MM + JT CP10CMW </t>
  </si>
  <si>
    <t>149B040137</t>
  </si>
  <si>
    <t xml:space="preserve">CNR IO 025MM + JT CP10CMW </t>
  </si>
  <si>
    <t>149B040138</t>
  </si>
  <si>
    <t xml:space="preserve">CNR IO 032MM + JT CP10CMW </t>
  </si>
  <si>
    <t>149B040139</t>
  </si>
  <si>
    <t xml:space="preserve">CNR IO 040MM + JT CP10CMW </t>
  </si>
  <si>
    <t>149B040140</t>
  </si>
  <si>
    <t xml:space="preserve">CNR IO 050MM + JT CP10CMW </t>
  </si>
  <si>
    <t>149B043318</t>
  </si>
  <si>
    <t xml:space="preserve">CNR WM DN15 CP10CMWC W </t>
  </si>
  <si>
    <t>149B043319</t>
  </si>
  <si>
    <t xml:space="preserve">CNR WM 15 - 25PZ </t>
  </si>
  <si>
    <t>149B043320</t>
  </si>
  <si>
    <t xml:space="preserve">CNR IN015+JT CP10CMWC </t>
  </si>
  <si>
    <t>149B044091</t>
  </si>
  <si>
    <t xml:space="preserve">CNR EA F/F BB DN20 G3/4" </t>
  </si>
  <si>
    <t>149B044092</t>
  </si>
  <si>
    <t xml:space="preserve">CNR BB 025mm </t>
  </si>
  <si>
    <t>149B044095</t>
  </si>
  <si>
    <t xml:space="preserve">VALVOLA RITEGNO BB DN 50 - FF 2" </t>
  </si>
  <si>
    <t>149B044109</t>
  </si>
  <si>
    <t xml:space="preserve">CNR FK 015MM </t>
  </si>
  <si>
    <t>149B044110</t>
  </si>
  <si>
    <t xml:space="preserve">CNR FO 020MM CP10CMWC </t>
  </si>
  <si>
    <t>149B044141</t>
  </si>
  <si>
    <t>RV/NR15</t>
  </si>
  <si>
    <t>149B044219</t>
  </si>
  <si>
    <t xml:space="preserve">CNR WM 25 - 25PZ </t>
  </si>
  <si>
    <t>149B044221</t>
  </si>
  <si>
    <t xml:space="preserve">CNR WM 40 - 5 PZ </t>
  </si>
  <si>
    <t>149B046159</t>
  </si>
  <si>
    <t xml:space="preserve">PR500 DN100 PN25 RDP </t>
  </si>
  <si>
    <t>149B047470</t>
  </si>
  <si>
    <t xml:space="preserve">CNR WM 20 - 25PZ </t>
  </si>
  <si>
    <t>149B049309</t>
  </si>
  <si>
    <t>RDP PR500 DN 100 PN10/16 PRV MODEL PR500</t>
  </si>
  <si>
    <t>149B1011</t>
  </si>
  <si>
    <t>CNR F 921 DN 3/4"</t>
  </si>
  <si>
    <t>polyceat NBR</t>
  </si>
  <si>
    <t>3660770116485</t>
  </si>
  <si>
    <t>149B1012</t>
  </si>
  <si>
    <t>CNR F 921 DN 1"</t>
  </si>
  <si>
    <t>poliamid  NBR</t>
  </si>
  <si>
    <t>3660770118601</t>
  </si>
  <si>
    <t>149B1013</t>
  </si>
  <si>
    <t>CNR F 921 DN 1"1/4</t>
  </si>
  <si>
    <t>mosiądz NBR</t>
  </si>
  <si>
    <t>3660770118663</t>
  </si>
  <si>
    <t>149B1014</t>
  </si>
  <si>
    <t>CNR F 921 DN 1"1/2</t>
  </si>
  <si>
    <t>3660770118687</t>
  </si>
  <si>
    <t>149B1022J</t>
  </si>
  <si>
    <t>931 DN 1/2" GRS</t>
  </si>
  <si>
    <t>1/2”</t>
  </si>
  <si>
    <t>3660770119219</t>
  </si>
  <si>
    <t>149B1023</t>
  </si>
  <si>
    <t>CNR F 931 DN 1" GRS</t>
  </si>
  <si>
    <t>1”</t>
  </si>
  <si>
    <t>3660770119226</t>
  </si>
  <si>
    <t>149B1024</t>
  </si>
  <si>
    <t>CNR FIG 931 DN 3/4" GRS</t>
  </si>
  <si>
    <t>3/4”</t>
  </si>
  <si>
    <t>3660770119233</t>
  </si>
  <si>
    <t>149B1030</t>
  </si>
  <si>
    <t>CNR F921 DN1/2" N.S.3/8"</t>
  </si>
  <si>
    <t>polyceat EPDM</t>
  </si>
  <si>
    <t>3660770119264</t>
  </si>
  <si>
    <t>149B1863</t>
  </si>
  <si>
    <t>CNR 921.D 2".</t>
  </si>
  <si>
    <t>3660770130689</t>
  </si>
  <si>
    <t>149B2131</t>
  </si>
  <si>
    <t>CNR F 901 DN 3/4"</t>
  </si>
  <si>
    <t>8714847033672</t>
  </si>
  <si>
    <t>149B3302</t>
  </si>
  <si>
    <t>CNR 901 DN 1/2"</t>
  </si>
  <si>
    <t>8714847033665</t>
  </si>
  <si>
    <t>PR</t>
  </si>
  <si>
    <t>149B3781</t>
  </si>
  <si>
    <t>CA 9C   DISCONNETTORE 1/2"FF</t>
  </si>
  <si>
    <t>149B6037</t>
  </si>
  <si>
    <t xml:space="preserve">VALV.INOX X2777 DN 2" F/F </t>
  </si>
  <si>
    <t>149B6721</t>
  </si>
  <si>
    <t xml:space="preserve">WZB2.DN 1/2".220/50HZ.9W </t>
  </si>
  <si>
    <t>3660770454730</t>
  </si>
  <si>
    <t>149B70000</t>
  </si>
  <si>
    <t xml:space="preserve">DISCO BA-BM DN15 </t>
  </si>
  <si>
    <t>149B70001</t>
  </si>
  <si>
    <t xml:space="preserve">DISCO BA-BM DN20 </t>
  </si>
  <si>
    <t>149B70004</t>
  </si>
  <si>
    <t xml:space="preserve">DISCO BA-BM DN40 </t>
  </si>
  <si>
    <t>149B70005</t>
  </si>
  <si>
    <t xml:space="preserve">DISCO BA-BM DN50 </t>
  </si>
  <si>
    <t>149F040805</t>
  </si>
  <si>
    <t xml:space="preserve">CNR NN 020 </t>
  </si>
  <si>
    <t>149F041154</t>
  </si>
  <si>
    <t xml:space="preserve">CNR NN 015 </t>
  </si>
  <si>
    <t>149F043470</t>
  </si>
  <si>
    <t xml:space="preserve">CNR FI 010MM CP10CMWC </t>
  </si>
  <si>
    <t>149F043471</t>
  </si>
  <si>
    <t xml:space="preserve">CNR FI 015MM CP10CMWC </t>
  </si>
  <si>
    <t>149F043472</t>
  </si>
  <si>
    <t xml:space="preserve">CNR FO 015MM CP10CMWC </t>
  </si>
  <si>
    <t>149F043473</t>
  </si>
  <si>
    <t xml:space="preserve">CNR FW 010MM CP10CMWC </t>
  </si>
  <si>
    <t>149F043475</t>
  </si>
  <si>
    <t>CNR CO010 + JT CP10CMWC</t>
  </si>
  <si>
    <t>10 mm</t>
  </si>
  <si>
    <t>3660770740093</t>
  </si>
  <si>
    <t>149F043476</t>
  </si>
  <si>
    <t xml:space="preserve">CNR CO013+ JT CP10CMWC </t>
  </si>
  <si>
    <t>149F043477</t>
  </si>
  <si>
    <t xml:space="preserve">CNR CO014 + JT CP10CMWC </t>
  </si>
  <si>
    <t>149F043478</t>
  </si>
  <si>
    <t xml:space="preserve">CNR CO015 + JT CP10CMWC </t>
  </si>
  <si>
    <t>149F043479</t>
  </si>
  <si>
    <t xml:space="preserve">CNR CO020 + JT CP10CMWC </t>
  </si>
  <si>
    <t>149F043489</t>
  </si>
  <si>
    <t xml:space="preserve">CNR IN020 + JT CP10CMWC </t>
  </si>
  <si>
    <t>149F043490</t>
  </si>
  <si>
    <t xml:space="preserve">CNR IN025 + JT CP10CMWC </t>
  </si>
  <si>
    <t>149F043491</t>
  </si>
  <si>
    <t xml:space="preserve">CNR IN032 + JT CP10CMWC </t>
  </si>
  <si>
    <t>149F043492</t>
  </si>
  <si>
    <t xml:space="preserve">CNR IN040 + JT CP10CMWC </t>
  </si>
  <si>
    <t>149F043493</t>
  </si>
  <si>
    <t xml:space="preserve">CNR IN050 + JT CP10CMWC </t>
  </si>
  <si>
    <t>149F043505</t>
  </si>
  <si>
    <t>CNR TO015 + JT CP10CMWC</t>
  </si>
  <si>
    <t>3660770740390</t>
  </si>
  <si>
    <t>149F049790</t>
  </si>
  <si>
    <t>PR500 DN 50 PN10/16 PR500</t>
  </si>
  <si>
    <t>149F049791</t>
  </si>
  <si>
    <t>RDP PR500 DN 80 PN16 PRV MODEL PR500</t>
  </si>
  <si>
    <t>163SN12R</t>
  </si>
  <si>
    <t xml:space="preserve">VALVOLA SQ 1/2" FERRO MAN.SEMPL.REG </t>
  </si>
  <si>
    <t xml:space="preserve">Zawór grzejnikowy ręczny kątowy 1/2" </t>
  </si>
  <si>
    <t>164SN12R</t>
  </si>
  <si>
    <t xml:space="preserve">VALVOLA DIR 1/2"FERRO MAN.SEMPL.REG </t>
  </si>
  <si>
    <t xml:space="preserve">Zawór grzejnikowy ręczny prosty 1/2" </t>
  </si>
  <si>
    <t>178D12WM</t>
  </si>
  <si>
    <t xml:space="preserve">TV-ECK,GERMANY </t>
  </si>
  <si>
    <t>Termostatyczny zawór grzejnikowy  kątowy DN 15 M 30 x 1,5</t>
  </si>
  <si>
    <t>178UMSN12</t>
  </si>
  <si>
    <t xml:space="preserve">VALVOLA SQ 1/2" FERRO TERMOST.PREG. </t>
  </si>
  <si>
    <t>Zawór grzejnikowy 178UM</t>
  </si>
  <si>
    <t>179D12WM</t>
  </si>
  <si>
    <t xml:space="preserve">TV-DURCHG.,GERMANY </t>
  </si>
  <si>
    <t>Termostatyczny zawór grzejnikowy  prosty DN 15 M 30 x 1,5</t>
  </si>
  <si>
    <t>179D34WM</t>
  </si>
  <si>
    <t>Termostatyczny zawór grzejnikowy  prosty DN 20 M 30 x 1,5</t>
  </si>
  <si>
    <t>179UMSN34</t>
  </si>
  <si>
    <t xml:space="preserve">VALVOLA DIR 3/4" FERRO TERMOST.PREG </t>
  </si>
  <si>
    <t xml:space="preserve">Niklowany zawór prosty, ręczny, możliwość montażu głowicy termostatycznej </t>
  </si>
  <si>
    <t>188UMSN38</t>
  </si>
  <si>
    <t xml:space="preserve">VALVOLA PER FERRO SQ.3/8 UNI TE.ZAB </t>
  </si>
  <si>
    <t>189UMSN38</t>
  </si>
  <si>
    <t xml:space="preserve">VALVOLA PER FERRO DR.3/8 UNI TE.ZAB </t>
  </si>
  <si>
    <t>193SN12R</t>
  </si>
  <si>
    <t xml:space="preserve">DETENTORE SEMPLICE SQUAD. 1/2"FERRO </t>
  </si>
  <si>
    <t>Grzejnikowy zawór powrotny z odcięciem. Wykonanie kątowe. Korpus niklowany</t>
  </si>
  <si>
    <t>193SN38R</t>
  </si>
  <si>
    <t xml:space="preserve">DETENTORE SEMPLICE 3/8" SQUADRA FER </t>
  </si>
  <si>
    <t>194SN12R</t>
  </si>
  <si>
    <t xml:space="preserve">DETENTORE SEMPLICE DIRIT. 1/2"FERRO </t>
  </si>
  <si>
    <t>Grzejnikowy zawór powrotny z odcięciem. Wykonanie proste. Korpus niklowany</t>
  </si>
  <si>
    <t>194SN38R</t>
  </si>
  <si>
    <t xml:space="preserve">DETENTORE SEMPLICE DIRIT. 3/8"FERRO </t>
  </si>
  <si>
    <t>195SN1</t>
  </si>
  <si>
    <t>DETENTORE OT.CR 1"SQUADRA ATT.FERRO</t>
  </si>
  <si>
    <t>195SN34</t>
  </si>
  <si>
    <t>DETENTORE OT.CR 3/4 SQUADRA ATT.FER</t>
  </si>
  <si>
    <t>196UMSN34</t>
  </si>
  <si>
    <t xml:space="preserve">DETENTORE DIRITTO OT. SN. 3/4 AT.FE </t>
  </si>
  <si>
    <t>Grzejnikowy zawór odcinający prosty</t>
  </si>
  <si>
    <t>213112DYN</t>
  </si>
  <si>
    <t xml:space="preserve">VALVOLA PICV 1/2" </t>
  </si>
  <si>
    <t>Zawór automatyczny PICV, bez króćców pomiarowych</t>
  </si>
  <si>
    <t>213112DYN-P</t>
  </si>
  <si>
    <t xml:space="preserve">VALVOLA PICV 1/2" PRESE PRESSIONE </t>
  </si>
  <si>
    <t>Zawór automatyczny PICV, z króćcami pomiarowymi</t>
  </si>
  <si>
    <t>213112P</t>
  </si>
  <si>
    <t>VALVOLA 2 VIE 1/2" Ø13,8 PIAT. PN16 213112P</t>
  </si>
  <si>
    <t>Zawór 2-drogowy  Dn 15 kvs=1,7 płaskouszczelniany</t>
  </si>
  <si>
    <t>213112P04</t>
  </si>
  <si>
    <t xml:space="preserve">VALVOLA FAN-COIL 2V 1/2" KV0,4 PN16 </t>
  </si>
  <si>
    <t>Zawór 2-drogowy  Dn 15 kvs=0,4 płaskouszczlniany</t>
  </si>
  <si>
    <t>213112P063</t>
  </si>
  <si>
    <t xml:space="preserve">VALVOLA FANCOIL 2V 1/2" KV0,63 PN16 </t>
  </si>
  <si>
    <t>Zawór 2-drogowy  Dn 15 kvs=0,63 płaskouszczlniany</t>
  </si>
  <si>
    <t>213112P1</t>
  </si>
  <si>
    <t xml:space="preserve">VALVOLA FAN-COIL 2V 1/2" KV1 PN16 </t>
  </si>
  <si>
    <t>Zawór 2-drogowy  Dn 15 kvs=1,0 płaskouszczlniany</t>
  </si>
  <si>
    <t>21311DYN</t>
  </si>
  <si>
    <t xml:space="preserve">VALVOLA PICV 1" </t>
  </si>
  <si>
    <t>Zawór automatyczn PICV, bez króćców pomiarowych</t>
  </si>
  <si>
    <t>21311DYN-P</t>
  </si>
  <si>
    <t xml:space="preserve">VALVOLA PICV 1" PRESE PRESSIONE </t>
  </si>
  <si>
    <t>21311P</t>
  </si>
  <si>
    <t xml:space="preserve">VALV. 2VIE 1"Ø 24 PIATTO PN16 </t>
  </si>
  <si>
    <t>Zawór 2-drogowy DN25  PN 16, kvs=4,5, przyłącza płaskouszczelniane</t>
  </si>
  <si>
    <t>213134DYN</t>
  </si>
  <si>
    <t xml:space="preserve">VALVOLA PICV 3/4" </t>
  </si>
  <si>
    <t>213134DYN-P</t>
  </si>
  <si>
    <t xml:space="preserve">VALVOLA PICV 3/4" PRESE PRESSIONE </t>
  </si>
  <si>
    <t>213134P</t>
  </si>
  <si>
    <t xml:space="preserve">VALV.2VIE 3/4"Ø 19,5 PIATTA PN16 </t>
  </si>
  <si>
    <t xml:space="preserve">Zawór 2-drogowy Dn 20 kvs=2,8 płaskouszczlniany </t>
  </si>
  <si>
    <t>213134P4</t>
  </si>
  <si>
    <t xml:space="preserve">VALV.2 VIE 3/4"P KV4 PN16 WATTS </t>
  </si>
  <si>
    <t xml:space="preserve">Zawór 2-drogowy Dn 20 kvs=4,0 płaskouszczlniany </t>
  </si>
  <si>
    <t>2161C1</t>
  </si>
  <si>
    <t xml:space="preserve">SCARICATORE ARIA FLOATVENT 1" PREGU </t>
  </si>
  <si>
    <t>2161C12</t>
  </si>
  <si>
    <t xml:space="preserve">SCARICATORE ARIA FLOATVENT 1/2 PREG </t>
  </si>
  <si>
    <t>2161C34</t>
  </si>
  <si>
    <t xml:space="preserve">SCARICATORE ARIA FLOATVENT 3/4"PREG </t>
  </si>
  <si>
    <t>2161C38</t>
  </si>
  <si>
    <t xml:space="preserve">SCARICATORE ARIA FLOATVENT 3/8 PREG </t>
  </si>
  <si>
    <t>2254310BEM2</t>
  </si>
  <si>
    <t xml:space="preserve">NA53 1/2? 7BAR safety_relief_valve </t>
  </si>
  <si>
    <t>Grupa bezpieczeństwa do zasobników</t>
  </si>
  <si>
    <t>2254555M2</t>
  </si>
  <si>
    <t xml:space="preserve">GRUPPO SICUREZZA GSM 1" INOX 7BAR </t>
  </si>
  <si>
    <t>2281C14X</t>
  </si>
  <si>
    <t xml:space="preserve">VALVOLINA AUTOMATICA SFOGO ARIA 1/4 </t>
  </si>
  <si>
    <t>Hygrovent odpowietrznik automatyczny      1/4"</t>
  </si>
  <si>
    <t>2282C38X</t>
  </si>
  <si>
    <t xml:space="preserve">VALVOLINA AUTOMATICA SFOGO ARIA 3/8 </t>
  </si>
  <si>
    <t>Hygrovent odpowietrznik automatyczny  3/8"</t>
  </si>
  <si>
    <t>2297320M2</t>
  </si>
  <si>
    <t xml:space="preserve">MINIX THERMOSTAT 3/8" </t>
  </si>
  <si>
    <t>2297321M2</t>
  </si>
  <si>
    <t xml:space="preserve">THERMOSTATIC MIXING VALVE MINIMIXIN </t>
  </si>
  <si>
    <t>22C230NC2</t>
  </si>
  <si>
    <t>ATTUATORE 22C 230V NC 2 FILI</t>
  </si>
  <si>
    <t>Napęd elektrotermiczny  230V, NC</t>
  </si>
  <si>
    <t>22C230NC2-5FC</t>
  </si>
  <si>
    <t>ATTUATORE 22C230NC2 2M Ø5,5 FANCOIL 22C230NC2-5FC</t>
  </si>
  <si>
    <t>84128080</t>
  </si>
  <si>
    <t>8016466106271</t>
  </si>
  <si>
    <t>22CX230NA2</t>
  </si>
  <si>
    <t xml:space="preserve">ATTUATORE 22CX 230V NA 2 IP54 </t>
  </si>
  <si>
    <t>Napęd elektrotermiczny 230V, NO</t>
  </si>
  <si>
    <t>22CX230NA2-2</t>
  </si>
  <si>
    <t>ATTUATORE 22CX 230VNA2 CAVO 2M IP54</t>
  </si>
  <si>
    <t xml:space="preserve">  NA 2 m kabel                230V          IP54  </t>
  </si>
  <si>
    <t>22CX230NA4</t>
  </si>
  <si>
    <t xml:space="preserve">ATTUATORE 22CX 230V NA 4 IP54 </t>
  </si>
  <si>
    <t>Napęd elektrotermiczny  230V, NO, 4 żyłowy przewód</t>
  </si>
  <si>
    <t>22CX230NC2</t>
  </si>
  <si>
    <t xml:space="preserve">ATTUATORE 22CX 230V NC 2 IP54 </t>
  </si>
  <si>
    <t>22CX230NC2-2</t>
  </si>
  <si>
    <t xml:space="preserve">ATTUATORE 22CX 230VNC2 CAVO 2M IP54 </t>
  </si>
  <si>
    <t>Napęd elektrotermiczny 230V, NC, kabel 2m</t>
  </si>
  <si>
    <t>22CX230NC4</t>
  </si>
  <si>
    <t xml:space="preserve">ATTUATORE 22CX 230V NC 4 IP54 </t>
  </si>
  <si>
    <t>Napęd elektrotermiczny  230V, NC, 4 żyłowy przewód</t>
  </si>
  <si>
    <t>22CX24NA2</t>
  </si>
  <si>
    <t xml:space="preserve">ATTUATORE 22CX 24V NA 2 IP54 </t>
  </si>
  <si>
    <t>Napęd elektrotermiczny  24V, NO</t>
  </si>
  <si>
    <t>22CX24NA4</t>
  </si>
  <si>
    <t xml:space="preserve">ATTUATORE 22CX 24V NA 4 IP54 </t>
  </si>
  <si>
    <t>Napęd elektrotermiczny, kabel 4 żyłowy, 24V</t>
  </si>
  <si>
    <t>22CX24NC2</t>
  </si>
  <si>
    <t xml:space="preserve">ATTUATORE 22CX 24V NC 2 IP54 </t>
  </si>
  <si>
    <t>Napęd elektrotermiczny 24V, NC</t>
  </si>
  <si>
    <t>22CX24NC4</t>
  </si>
  <si>
    <t xml:space="preserve">ATTUATORE 22CX 24V NC 4 IP54 </t>
  </si>
  <si>
    <t>Napęd elektrotermiczny, kabel 4 żyłowy, 230V</t>
  </si>
  <si>
    <t>22CX5230NC2</t>
  </si>
  <si>
    <t xml:space="preserve">ATTUATORE 22CX5 - 230V NC 2 </t>
  </si>
  <si>
    <t>Napęd elektrotermiczny 22CX5 NC 230V</t>
  </si>
  <si>
    <t>22CX5230NC2-2</t>
  </si>
  <si>
    <t>ATTUATORE 22CX5 - 230VNC2 CAVO 2M</t>
  </si>
  <si>
    <t xml:space="preserve">NC 2 żyłowy kabel 2m 230 V IP54 </t>
  </si>
  <si>
    <t>8019001118296</t>
  </si>
  <si>
    <t>22CX5230NC4</t>
  </si>
  <si>
    <t>ATTUATORE 22CX5 - 230V NC 4</t>
  </si>
  <si>
    <t xml:space="preserve">NC 4 żyłowy kabel 230 V IP54 </t>
  </si>
  <si>
    <t>8019001080920</t>
  </si>
  <si>
    <t>22CX5230NC4-2</t>
  </si>
  <si>
    <t>ATTUATORE 22CX5 - 230VNC4 CAVO 2M</t>
  </si>
  <si>
    <t xml:space="preserve">NC 4 żyłowy kabel 2m 230 V IP54 </t>
  </si>
  <si>
    <t>8019001118302</t>
  </si>
  <si>
    <t>22CX524NC2</t>
  </si>
  <si>
    <t>ATTUATORE 22CX5 - 24V NC 2</t>
  </si>
  <si>
    <t xml:space="preserve">NC 2 żyłowy kabel 24 V IP54 </t>
  </si>
  <si>
    <t>8019001080944</t>
  </si>
  <si>
    <t>22CX524NC2-2</t>
  </si>
  <si>
    <t>ATTUATORE 22CX5 - 24VNC2 CAVO 2M</t>
  </si>
  <si>
    <t xml:space="preserve">NC 2 żyłowy kabel 2m 24 V IP54 </t>
  </si>
  <si>
    <t>8019001118319</t>
  </si>
  <si>
    <t>22CX524NC4</t>
  </si>
  <si>
    <t>ATTUATORE 22CX5 - 24V NC 4</t>
  </si>
  <si>
    <t xml:space="preserve">NC 4 żyłowy kabel 24 V IP54 </t>
  </si>
  <si>
    <t>8019001080968</t>
  </si>
  <si>
    <t>22CX524NC4-2</t>
  </si>
  <si>
    <t>ATTUATORE 22CX5 - 24VNC4 CAVO 2M</t>
  </si>
  <si>
    <t xml:space="preserve">NC 4 żyłowy kabel 2m 24 V IP54 </t>
  </si>
  <si>
    <t>8019001118326</t>
  </si>
  <si>
    <t>22T120700</t>
  </si>
  <si>
    <t>22T120701</t>
  </si>
  <si>
    <t>SPARE PART WHITE CONTROL HEAD</t>
  </si>
  <si>
    <t>22T120705</t>
  </si>
  <si>
    <t>22T120715</t>
  </si>
  <si>
    <t>CONTROL HEAD FOR T9107B WHITE</t>
  </si>
  <si>
    <t>22T7006537</t>
  </si>
  <si>
    <t>MISC. TERMOST. DN 65 30°-70°C thermostatic mixer</t>
  </si>
  <si>
    <t>22TB120002</t>
  </si>
  <si>
    <t xml:space="preserve">KIT MANUTENZIONE TX1/TX2 </t>
  </si>
  <si>
    <t>Zestaw serwisowy do Ultramix TX2</t>
  </si>
  <si>
    <t>22TB120004</t>
  </si>
  <si>
    <t xml:space="preserve">COMPLETE MAINTENANCE KIT FOR TX94E </t>
  </si>
  <si>
    <t>Kompletny zestaw uszczelek do  TX4, TX417</t>
  </si>
  <si>
    <t>22TX137</t>
  </si>
  <si>
    <t>CART.ULTR.TX1 30/70 56L/M</t>
  </si>
  <si>
    <t>Zapasowane głowice do Ultramix 30-70</t>
  </si>
  <si>
    <t>22TX237</t>
  </si>
  <si>
    <t>CART.ULTR.TX2 30/70 80L/M</t>
  </si>
  <si>
    <t>Zapasowane głowice do Ultramix 30-71</t>
  </si>
  <si>
    <t>22TX337</t>
  </si>
  <si>
    <t>CARTUCCIA RIC. TX93E37 (30/70°</t>
  </si>
  <si>
    <t>Zapasowane głowice do Ultramix 30-72</t>
  </si>
  <si>
    <t>22TX437</t>
  </si>
  <si>
    <t>CARTOUCHE voor TX94-30 TOT 70°</t>
  </si>
  <si>
    <t>Zapasowane głowice do Ultramix 30-73</t>
  </si>
  <si>
    <t xml:space="preserve">22TX537 </t>
  </si>
  <si>
    <t>CARTUCCIA ULTRAMIX TX95E37-T/</t>
  </si>
  <si>
    <t>Zapasowane głowice do Ultramix 30-74</t>
  </si>
  <si>
    <t>22TX637</t>
  </si>
  <si>
    <t>CART.ULTRA.TX6 30/70 400L ULTRAMIX CARTRIDGE TX6 30/70 400L</t>
  </si>
  <si>
    <t>22TX91E37ELECV3</t>
  </si>
  <si>
    <t>E-ULTRAMIX 3/4" 3-56L/MN 1-7PTS</t>
  </si>
  <si>
    <t>22TX92E37ELECV3</t>
  </si>
  <si>
    <t>E-ULTRAMIX 3/4 3-80L/MN V3</t>
  </si>
  <si>
    <t>22TX93E37ELECV3</t>
  </si>
  <si>
    <t>E-ULTRAMIX 1" 3-120L/MN V3</t>
  </si>
  <si>
    <t>22TX93FNC</t>
  </si>
  <si>
    <t>22TX93FNC Ultramix 10/50°C 1" 120L</t>
  </si>
  <si>
    <t>Zawór Ultramix FNC 1" do 120l/min</t>
  </si>
  <si>
    <t>22TX94C37</t>
  </si>
  <si>
    <t xml:space="preserve">thermostat_mixing_valve </t>
  </si>
  <si>
    <t xml:space="preserve">Termostatyczny zawór mieszający ULTRAMIX  do instalacji c.w.u. </t>
  </si>
  <si>
    <t>22TX94E37ELECV3</t>
  </si>
  <si>
    <t>E-ULTRA.1"1/4 5-175L/MN V3</t>
  </si>
  <si>
    <t>22TX95E37ELECV3</t>
  </si>
  <si>
    <t>E-ULTRA.1"1/2 5-260L/MN V3</t>
  </si>
  <si>
    <t>22TX95FNC</t>
  </si>
  <si>
    <t>22TX95FNC Ultramix 10/50°C 11/2" 260L</t>
  </si>
  <si>
    <t>Zawór Ultramix FNC 11/2" do 260l/min</t>
  </si>
  <si>
    <t>22TX96E37ELECV3</t>
  </si>
  <si>
    <t>E-ULTRAMIX 2"  6-400L/MN V3</t>
  </si>
  <si>
    <t>22TX96FNC</t>
  </si>
  <si>
    <t>ULTRAMIX FNC, M2" 10-50</t>
  </si>
  <si>
    <t>Zawór Ultramix FNC 2" do 400l/min</t>
  </si>
  <si>
    <t>2381C18X</t>
  </si>
  <si>
    <t xml:space="preserve">VALVOLINA MANUALE SFOGO ARIA 1/8 </t>
  </si>
  <si>
    <t>Ręczny odpowietrznik grzejnikowy  1/8"</t>
  </si>
  <si>
    <t>2382C14X</t>
  </si>
  <si>
    <t xml:space="preserve">VALVOLINA MANUALE SFOGO ARIA 1/4 </t>
  </si>
  <si>
    <t>Ręczny odpowietrznik grzejnikowy  1/4"</t>
  </si>
  <si>
    <t>26LC230NC2</t>
  </si>
  <si>
    <t xml:space="preserve">ATTUATORE 26LC230V-NC2 </t>
  </si>
  <si>
    <t>Napęd elektrotermiczny 230V z diodami led</t>
  </si>
  <si>
    <t>26LC230NC4</t>
  </si>
  <si>
    <t xml:space="preserve">ATTUATORE 26LC230V-NC4 </t>
  </si>
  <si>
    <t>26LC24NC2</t>
  </si>
  <si>
    <t xml:space="preserve">ATTUATORE 26LC24V-NC2 </t>
  </si>
  <si>
    <t>Napęd elektrotermiczny  24V</t>
  </si>
  <si>
    <t>26LC24NC4</t>
  </si>
  <si>
    <t>ATTUATORE 26LC24V-NC4</t>
  </si>
  <si>
    <t>NC 4 żyłowy kabel 24V</t>
  </si>
  <si>
    <t>30 008 02</t>
  </si>
  <si>
    <t>Wymienny wkład do filtrów olejowych FILC</t>
  </si>
  <si>
    <t>30 008 11</t>
  </si>
  <si>
    <t>Wymienny wkład do filtrów olejowych SIKU</t>
  </si>
  <si>
    <t>313112P</t>
  </si>
  <si>
    <t xml:space="preserve">VALV. 3VIE 1/2"Ø 13,8 PIATTO PN16 </t>
  </si>
  <si>
    <t>Zawór 3-drogowy DN15, kvs=1,7 płaskouszczelniany</t>
  </si>
  <si>
    <t>313112P04</t>
  </si>
  <si>
    <t xml:space="preserve">VALVOLA FAN-COIL 3V 1/2" KV0,4 PN16 </t>
  </si>
  <si>
    <t>Zawór 3-drogowy  Dn 15 kvs=0,4, płaskouszczlniany</t>
  </si>
  <si>
    <t>313112P063</t>
  </si>
  <si>
    <t>Zawór 3-drogowy Dn 15 kvs=0,63 płaskouszczlniany</t>
  </si>
  <si>
    <t>313112P1</t>
  </si>
  <si>
    <t>Zawór 3-drogowy  Dn 15 kvs=1,00 płaskouszczlniany</t>
  </si>
  <si>
    <t>31311P</t>
  </si>
  <si>
    <t xml:space="preserve">VALVOLA 3VIE 1" PIATTO PN16 </t>
  </si>
  <si>
    <t>Zawór 3-drogowy  PN 16, przyłącze płaskouszczlniana</t>
  </si>
  <si>
    <t>313134P</t>
  </si>
  <si>
    <t xml:space="preserve">VALV. 3VIE 3/4"Ø 19,5 PIATTA PN16 </t>
  </si>
  <si>
    <t>Zawór 3-drogowy  DN20, kvs=2,8 przyłącza płaskouszczelniane</t>
  </si>
  <si>
    <t>313134P4</t>
  </si>
  <si>
    <t xml:space="preserve">VALV.3 VIE 3/4"P KV4 PN16 WATTS </t>
  </si>
  <si>
    <t xml:space="preserve">Zawór 3-drogowy DN 20 kvs=4,0 płaskouszczlniany </t>
  </si>
  <si>
    <t>3-422-K</t>
  </si>
  <si>
    <t xml:space="preserve">pressure_gauge_accessory </t>
  </si>
  <si>
    <t>Rurka manometryczna spilarna, stalowa,  GZ/GZ</t>
  </si>
  <si>
    <t>375F-F-S--0</t>
  </si>
  <si>
    <t xml:space="preserve">PAV/A-F25 </t>
  </si>
  <si>
    <t>4051394076931</t>
  </si>
  <si>
    <t>378TRV12</t>
  </si>
  <si>
    <t xml:space="preserve">VALVOLA SQ1/2"FERR TERMOST. </t>
  </si>
  <si>
    <t>378TRV34</t>
  </si>
  <si>
    <t xml:space="preserve">VALVOLA SQ3/4"FERR TERMOST. </t>
  </si>
  <si>
    <t>Grzejnikowy zawór termostatyczny 3/4"</t>
  </si>
  <si>
    <t>378TRV38</t>
  </si>
  <si>
    <t xml:space="preserve">VALVOLA SQ3/8"FERR TERMOST. </t>
  </si>
  <si>
    <t>379TRV12</t>
  </si>
  <si>
    <t xml:space="preserve">VALVOLA DR1/2"FERR TERMOST. </t>
  </si>
  <si>
    <t>379TRV34</t>
  </si>
  <si>
    <t xml:space="preserve">VALVOLA DR3/4"FERR TERMOST. </t>
  </si>
  <si>
    <t>Grzejnikowy zawór termostatyczny3/4"</t>
  </si>
  <si>
    <t>379TRV38</t>
  </si>
  <si>
    <t xml:space="preserve">VALVOLA DR3/8"FERR TERMOST. </t>
  </si>
  <si>
    <t>388TRV12</t>
  </si>
  <si>
    <t xml:space="preserve">VALVOLA SQ1/2"FERR TERMOST. PREREG </t>
  </si>
  <si>
    <t>388TRV34</t>
  </si>
  <si>
    <t xml:space="preserve">VALVOLA SQ3/4"FERR TERMOST. PREREG </t>
  </si>
  <si>
    <t>Grzejnikowy zawór termostatyczny  3/4"</t>
  </si>
  <si>
    <t>388TRV38</t>
  </si>
  <si>
    <t xml:space="preserve">VALVOLA SQ3/8"FERR TERMOST. PREREG </t>
  </si>
  <si>
    <t>389TRV12</t>
  </si>
  <si>
    <t xml:space="preserve">VALVOLA DR1/2"FERR TERMOST. PREREG </t>
  </si>
  <si>
    <t>389TRV34</t>
  </si>
  <si>
    <t xml:space="preserve">VALVOLA DR3/4"FERR TERMOST. PREREG </t>
  </si>
  <si>
    <t>389TRV38</t>
  </si>
  <si>
    <t xml:space="preserve">VALVOLA DR3/8"FERR TERMOST. PREREG </t>
  </si>
  <si>
    <t>395TRV12</t>
  </si>
  <si>
    <t xml:space="preserve">DETENTORE FERRO SQ.1/2" PREGUARNITO </t>
  </si>
  <si>
    <t>395TRV34</t>
  </si>
  <si>
    <t xml:space="preserve">DETENTORE FERRO SQ.3/4" PREGUARNITO </t>
  </si>
  <si>
    <t>Grzejnikowy zawór powrotny  3/4"</t>
  </si>
  <si>
    <t>395TRV38</t>
  </si>
  <si>
    <t xml:space="preserve">DETENTORE FERRO SQ.3/8" PREGUARNITO </t>
  </si>
  <si>
    <t>Grzejnikowy zawór powrotny  3/8"</t>
  </si>
  <si>
    <t>396TRV12</t>
  </si>
  <si>
    <t xml:space="preserve">DETENTORE FERRO DR.1/2" PREGUARNITO </t>
  </si>
  <si>
    <t>396TRV34</t>
  </si>
  <si>
    <t xml:space="preserve">DETENTORE FERRO DR.3/4" PREGUARNITO </t>
  </si>
  <si>
    <t>Grzejnikowy zawór powrotny 3/4"</t>
  </si>
  <si>
    <t>396TRV38</t>
  </si>
  <si>
    <t xml:space="preserve">DETENTORE FERRO DR.3/8" PREGUARNITO </t>
  </si>
  <si>
    <t>3B 651 HN 1 1/2</t>
  </si>
  <si>
    <t xml:space="preserve">safety_relief_valve </t>
  </si>
  <si>
    <t>Zawór bezpieczeństwa DN40 3bar</t>
  </si>
  <si>
    <t>3B 651 HN 2" 3b</t>
  </si>
  <si>
    <t>Zawór bezpieczeństwa DN50 3bar</t>
  </si>
  <si>
    <t>403R12</t>
  </si>
  <si>
    <t xml:space="preserve">RUBINETTO PORTAMANOMETRO RF 1/2 </t>
  </si>
  <si>
    <t>Zawór zamykający do manometru z kołnierzem pomiarowym 1/2"  Ø 40 x 5</t>
  </si>
  <si>
    <t>403R14</t>
  </si>
  <si>
    <t xml:space="preserve">RUBINETTO PORTAMANOMETRO RF 1/4 </t>
  </si>
  <si>
    <t>Zawór zamykający do manometru z kołnierzem pomiarowym 1/4"</t>
  </si>
  <si>
    <t>403R38</t>
  </si>
  <si>
    <t xml:space="preserve">RUBINETTO PORTAMANOMETRO RF 3/8 </t>
  </si>
  <si>
    <t>Zawór zamykający do manometru z kołnierzem pomiarowym 3/8"</t>
  </si>
  <si>
    <t>407D12</t>
  </si>
  <si>
    <t xml:space="preserve">RICCIOLO RAME NICHELATO 1/2 </t>
  </si>
  <si>
    <t>Miedziany stabilizator  1/2"</t>
  </si>
  <si>
    <t>407D14</t>
  </si>
  <si>
    <t xml:space="preserve">RICCIOLO RAME NICHELATO 1/4 </t>
  </si>
  <si>
    <t>Miedziany stabilizator  1/4"</t>
  </si>
  <si>
    <t>407D38</t>
  </si>
  <si>
    <t xml:space="preserve">RICCIOLO RAME NICHELATO 3/8 </t>
  </si>
  <si>
    <t>41311240P</t>
  </si>
  <si>
    <t xml:space="preserve">VALVOLA 4VIE 1/2 PIATTO INT.40 PN16 </t>
  </si>
  <si>
    <t>Zawór trójdrogowy z obejściem PN16,  przyłącza płaskouszczelniane</t>
  </si>
  <si>
    <t>41311240P04</t>
  </si>
  <si>
    <t xml:space="preserve">VALV FAN-COIL 3V-4A 1/2" KV0,4 PN16 </t>
  </si>
  <si>
    <t>Zawór 3-drogowy  z obejściem PN16, przyłącza płaskouszczelniane</t>
  </si>
  <si>
    <t>41311240P063</t>
  </si>
  <si>
    <t xml:space="preserve">VALV FANCOIL 3V-4A 1/2" KV0,63 PN16 </t>
  </si>
  <si>
    <t>41311240P1</t>
  </si>
  <si>
    <t xml:space="preserve">VALVOL FAN-COIL 3V-4A 1/2" KV1 PN16 </t>
  </si>
  <si>
    <t>Zawór 3-drogowy  z obejściem PN16,  maksymalna temp pracy +100˚C, przyłącza płaskouszczelniane</t>
  </si>
  <si>
    <t>413112P</t>
  </si>
  <si>
    <t xml:space="preserve">VALV. 3V.4 ATT.1/2 Ø13,8PIAT.PN16 </t>
  </si>
  <si>
    <t>Zawór 3-drogowy  z obejściem PN16, przyłącza płaskouszczelniane, odległóś wlot wylot 35mm</t>
  </si>
  <si>
    <t>41313440P</t>
  </si>
  <si>
    <t>VALV.3V 4ATT.3/4"PIATTO Ø 19,5</t>
  </si>
  <si>
    <t>41313440P4</t>
  </si>
  <si>
    <t xml:space="preserve">VAL.3V.4A.3/4"P I.40 KV4 PN16 WATTS </t>
  </si>
  <si>
    <t>41313440P42</t>
  </si>
  <si>
    <t xml:space="preserve">VAL.3V.4A.3/4"P I.40 4X2 PN16 WATTS </t>
  </si>
  <si>
    <t>Zawór  4x2 do klimakonwektorów czterorurowych</t>
  </si>
  <si>
    <t>413134P</t>
  </si>
  <si>
    <t xml:space="preserve">VALV.3VIE 4ATT.3/4"Ø 19,5 PIAT.PN16 </t>
  </si>
  <si>
    <t>Zawór 3-drogowy  z obejściem PN16,  przyłącza płaskouszczelniane</t>
  </si>
  <si>
    <t>4254202N</t>
  </si>
  <si>
    <t xml:space="preserve">EST. COLLETTORE HKV2013A-VA 0-6L/M </t>
  </si>
  <si>
    <t>4660C12</t>
  </si>
  <si>
    <t>VALVOLA DI SOVRAPRESSIONE 1/2"F.F.</t>
  </si>
  <si>
    <t>466 - THERMATIC 1/2"</t>
  </si>
  <si>
    <t>8016466006229</t>
  </si>
  <si>
    <t>4912161105021WA</t>
  </si>
  <si>
    <t>Termometr maszynowy</t>
  </si>
  <si>
    <t>4912161106321WA</t>
  </si>
  <si>
    <t>4912161110021WA</t>
  </si>
  <si>
    <t>4912161116021WA</t>
  </si>
  <si>
    <t>4922061110021WA</t>
  </si>
  <si>
    <t>MTW100 MASCHINENTHERMOMETER WIN 0-60C</t>
  </si>
  <si>
    <t>4922161105021WA</t>
  </si>
  <si>
    <t>4922161106321WA</t>
  </si>
  <si>
    <t>4922161110021WA</t>
  </si>
  <si>
    <t>4922161116021WA</t>
  </si>
  <si>
    <t>MTW160 MASCHINENTHERMOMETER WIN</t>
  </si>
  <si>
    <t>505.0260.990</t>
  </si>
  <si>
    <t xml:space="preserve">PRO10 REGOLATORE PRESS.GASOLIO 3/8" </t>
  </si>
  <si>
    <t>ASOLIO 3/8"</t>
  </si>
  <si>
    <t>505.0261.990</t>
  </si>
  <si>
    <t xml:space="preserve">PRO20 REGOLATORE PRESS.GASOLIO 3/4" </t>
  </si>
  <si>
    <t>ASOLIO 3/4"</t>
  </si>
  <si>
    <t>505.0262.990</t>
  </si>
  <si>
    <t xml:space="preserve">PRO25 REGOLATORE PRESS.GASOLIO 1" </t>
  </si>
  <si>
    <t>GASOLIO 1"</t>
  </si>
  <si>
    <t>505.0263.990</t>
  </si>
  <si>
    <t xml:space="preserve">PRO32 REGOLATORE PRES.GASOLIO 1"1/4 </t>
  </si>
  <si>
    <t>SOLIO 1"1/4</t>
  </si>
  <si>
    <t>505.0264.990</t>
  </si>
  <si>
    <t xml:space="preserve">PROH10 REGOLATORE PRES.GASOLIO 3/8" </t>
  </si>
  <si>
    <t>505.0265.990</t>
  </si>
  <si>
    <t xml:space="preserve">PROH20 REGOLATORE PRES.GASOLIO 3/4" </t>
  </si>
  <si>
    <t>PRES. GASOLIO 3/4"</t>
  </si>
  <si>
    <t>52187-003</t>
  </si>
  <si>
    <t>MANOPOLA DI TARATURA PER STK</t>
  </si>
  <si>
    <t>Klucz nastawny STS</t>
  </si>
  <si>
    <t>84818031</t>
  </si>
  <si>
    <t>SE</t>
  </si>
  <si>
    <t>7318792835803</t>
  </si>
  <si>
    <t>560T1</t>
  </si>
  <si>
    <t xml:space="preserve">VALVOLA ARCA ZONA 1" 3 VIE IN BRONZ </t>
  </si>
  <si>
    <t>Strefowy trójdrogowy zawór   DN 25 kvs6,8  z odstepem międyz wlotem i wylotem 40mm</t>
  </si>
  <si>
    <t>560T34</t>
  </si>
  <si>
    <t>VALVOLA ARCA ZONA 3/4 3 VIE IN BRON</t>
  </si>
  <si>
    <t>8016466038213</t>
  </si>
  <si>
    <t>561T1</t>
  </si>
  <si>
    <t>CORPO VALVOLA ZONA 4 VIE DA 1"</t>
  </si>
  <si>
    <t>8016466038237</t>
  </si>
  <si>
    <t>561T34</t>
  </si>
  <si>
    <t>CORPO VALVOLA ZONA 4 VIE DA 3/4</t>
  </si>
  <si>
    <t>8016466038183</t>
  </si>
  <si>
    <t>565T11</t>
  </si>
  <si>
    <t xml:space="preserve">ECCENTRICO DI COLLEGAMENTO 1X1 </t>
  </si>
  <si>
    <t>Zestaw śrubunków</t>
  </si>
  <si>
    <t>566T1X</t>
  </si>
  <si>
    <t>VALVOLA DI TARATURA 1" PER NUOVA ZO</t>
  </si>
  <si>
    <t>8016466038794</t>
  </si>
  <si>
    <t>566T34X</t>
  </si>
  <si>
    <t>VALVOLA DI TARATURA 3/4" X NUOVA ZO</t>
  </si>
  <si>
    <t>8016466038787</t>
  </si>
  <si>
    <t>567T11</t>
  </si>
  <si>
    <t>BOCCHETTONE DIR. 3 PEZZI  1"-1"</t>
  </si>
  <si>
    <t>571T1</t>
  </si>
  <si>
    <t xml:space="preserve">VALVOLA ARCA ZONA 1" 2 VIE IN BRONZ </t>
  </si>
  <si>
    <t>Strefowy 2-drogowy zawór  do napędu 580T</t>
  </si>
  <si>
    <t>571T114</t>
  </si>
  <si>
    <t xml:space="preserve">VALVOLA ARCA ZONA 11/4 2 VIE IN BRO </t>
  </si>
  <si>
    <t>Strefowy zawór dwudrogowy   PN10 do napędu 580T</t>
  </si>
  <si>
    <t>571T34</t>
  </si>
  <si>
    <t xml:space="preserve">VALVOLA ARCA ZONA 3/4 2 VIE IN BRON </t>
  </si>
  <si>
    <t>Strefowy zawór dwudrogowy PN10 do napędu 580T</t>
  </si>
  <si>
    <t>580T220VX</t>
  </si>
  <si>
    <t xml:space="preserve">NUOVA TESTINA ELETTROTERMICA 230V </t>
  </si>
  <si>
    <t>Napęd do zaworów  561T, 560T i 571T</t>
  </si>
  <si>
    <t>580T24VX</t>
  </si>
  <si>
    <t xml:space="preserve">NUOVA TESTINA ELETTROTERMICA 24V </t>
  </si>
  <si>
    <t>581TX</t>
  </si>
  <si>
    <t xml:space="preserve">GRUPPO OTTURATORE PER ZONA 2 VIE NU </t>
  </si>
  <si>
    <t>Zapasowa wkładka do zaworów serii 571T, 560T, 561T</t>
  </si>
  <si>
    <t>582TX</t>
  </si>
  <si>
    <t>GRUPPO OTTURATORE PER ZONA 3 VIE NU</t>
  </si>
  <si>
    <t>6109C12</t>
  </si>
  <si>
    <t xml:space="preserve">VALVOLA MISCELATRICE TERMOST. 32-50 </t>
  </si>
  <si>
    <t>Zawór mieszający cwu Aquamix  AQUAMIX  GW 32-50C 1/2"</t>
  </si>
  <si>
    <t>6110C34</t>
  </si>
  <si>
    <t>Zawór mieszający cwu AQUAMIX  GW 32-50C 3/4 I</t>
  </si>
  <si>
    <t>6111C1</t>
  </si>
  <si>
    <t>Zawór mieszający Aquamix AQUAMIX GW 32-50C 1  IG</t>
  </si>
  <si>
    <t>61CM1</t>
  </si>
  <si>
    <t xml:space="preserve">MISCELATORE TERMOST. 32-50° 1"M </t>
  </si>
  <si>
    <t>Zawór mieszający cwu Aquamix  GZ NZ 61CM DN25 z śrubunkami</t>
  </si>
  <si>
    <t>61CM12</t>
  </si>
  <si>
    <t xml:space="preserve">AQUAMIX 32-50°C 1/2"M TAILPIECE </t>
  </si>
  <si>
    <t>Zawór mieszający cwu Aquamix GZ NZ 61CM DN15</t>
  </si>
  <si>
    <t>61CM34</t>
  </si>
  <si>
    <t xml:space="preserve">AQUAMIX 32-50°C 3/4"M TAILPIECE </t>
  </si>
  <si>
    <t>Zawór mieszający cwu Aquamix GZ NZ 61CM DN20</t>
  </si>
  <si>
    <t>6209C12</t>
  </si>
  <si>
    <t>VALVOLA MISCELATRICE TERMOST. 42-60 6209C12</t>
  </si>
  <si>
    <t>Zawór mieszający cwu  AQUAMIX 62C  GW 42-60 1/2"</t>
  </si>
  <si>
    <t>6210C34</t>
  </si>
  <si>
    <t>VALVOLA MISCELATRICE TERMOST. 42-60 6210C34</t>
  </si>
  <si>
    <t>Zawór mieszający cwu  AQUAMIX 62C  GW 42-60C 3/4 "</t>
  </si>
  <si>
    <t>6211C1</t>
  </si>
  <si>
    <t xml:space="preserve">VALVOLA MISCELATRICE TERMOST. 42-60 </t>
  </si>
  <si>
    <t>Zawór mieszający cwu  AQUAMIX 62C GW 42-60C 1"</t>
  </si>
  <si>
    <t>6310C34</t>
  </si>
  <si>
    <t xml:space="preserve">VALV MISCELATRICE TERMOST 25-50°C </t>
  </si>
  <si>
    <t>Zawór mieszający ogrz podłlogowe  AQUAMIX 25-50C 3/4 A</t>
  </si>
  <si>
    <t>6311C1</t>
  </si>
  <si>
    <t>Zawór mieszający ogrz podłlogowe  AQUAMIX 25-50C 1 IG</t>
  </si>
  <si>
    <t>8016466013708</t>
  </si>
  <si>
    <t>67502115W</t>
  </si>
  <si>
    <t>thermometer 0810300</t>
  </si>
  <si>
    <t>Termometr z rurką kapilarną . Długość kapilary wynosi 1000 mm</t>
  </si>
  <si>
    <t>6LS325</t>
  </si>
  <si>
    <t>MICRO-SEAL WALL FEED-THROUGH 125MM HOLE 175-180</t>
  </si>
  <si>
    <t>Mauerbohrung 175-180</t>
  </si>
  <si>
    <t>703230108A</t>
  </si>
  <si>
    <t xml:space="preserve">pressure_gauge </t>
  </si>
  <si>
    <t>Zawór zamykający do manometru z ręcznym przyciskiem uruchamiającym</t>
  </si>
  <si>
    <t>7LS300</t>
  </si>
  <si>
    <t>MICRO-SEAL WALL FEED-THROUGH 75MM HOLE 110-115</t>
  </si>
  <si>
    <t>Mauerbohrung 110-115</t>
  </si>
  <si>
    <t>7LS325</t>
  </si>
  <si>
    <t>MICRO-SEAL WALL FEED-THROUGH 160MM HOLE 209-212</t>
  </si>
  <si>
    <t>Mauerbohrung 209-212</t>
  </si>
  <si>
    <t>7LS400</t>
  </si>
  <si>
    <t>MICRO-SEAL WALL FEED-THROUGH 160MM HOLE 240-245</t>
  </si>
  <si>
    <t>Mauerbohrung 240-245</t>
  </si>
  <si>
    <t>7LS475</t>
  </si>
  <si>
    <t>MICRO-SEAL WALL FEED-THROUGH 110MM HOLE 200</t>
  </si>
  <si>
    <t>Mauerbohrung 194-210</t>
  </si>
  <si>
    <t>84011GAS</t>
  </si>
  <si>
    <t xml:space="preserve">DADO E CANNOTTO IN OT.1"X1"GAS M </t>
  </si>
  <si>
    <t>Śrubunek do zaworów strefowych  2131/3131/4131z przyłączem stożkowym</t>
  </si>
  <si>
    <t>8401212GAS</t>
  </si>
  <si>
    <t xml:space="preserve">DADO E CANNOTTO IN OT.1/2X1/2 GAS M </t>
  </si>
  <si>
    <t>8403434GAS</t>
  </si>
  <si>
    <t xml:space="preserve">DADO E CANNOTTO IN OT.3/4X3/4 GAS M </t>
  </si>
  <si>
    <t>850T112W220</t>
  </si>
  <si>
    <t xml:space="preserve">VALV. SOLENOIDE PER ACQUA 11/2 220V </t>
  </si>
  <si>
    <t>Zawór elektromagnetyczny</t>
  </si>
  <si>
    <t>850T114W220</t>
  </si>
  <si>
    <t xml:space="preserve">VALV. SOLENOIDE PER ACQUA 11/4 220V </t>
  </si>
  <si>
    <t>850T12W220</t>
  </si>
  <si>
    <t xml:space="preserve">VALV. SOLENOIDE PER ACQUA 1/2 220V </t>
  </si>
  <si>
    <t>850T12W24</t>
  </si>
  <si>
    <t xml:space="preserve">VALV. SOLENOIDE PER ACQUA 1/2 24V </t>
  </si>
  <si>
    <t>850T1W220</t>
  </si>
  <si>
    <t xml:space="preserve">VALV. SOLENOIDE ACQUA 1" 220V </t>
  </si>
  <si>
    <t>850T1W220NA</t>
  </si>
  <si>
    <t xml:space="preserve">VALV. SOLENOIDE ACQUA 1" 220 NA </t>
  </si>
  <si>
    <t>850T34W220</t>
  </si>
  <si>
    <t xml:space="preserve">VALV. SOLENOIDE PER ACQUA 3/4 220V </t>
  </si>
  <si>
    <t>850T34W220NA</t>
  </si>
  <si>
    <t xml:space="preserve">VALV. SOLENOIDE ACQUA 3/4" 220V NA </t>
  </si>
  <si>
    <t>873M3418</t>
  </si>
  <si>
    <t xml:space="preserve">RACCORDO MORBIDO 3/4" F TUBO D 18 </t>
  </si>
  <si>
    <t>8LS300</t>
  </si>
  <si>
    <t>MICRO-SEAL WALL FEED-THROUGH 90MM HOLE 128-132</t>
  </si>
  <si>
    <t>Mauerbohrung 128-132</t>
  </si>
  <si>
    <t>8LS400</t>
  </si>
  <si>
    <t>MICRO-SEAL WALL FEED-THROUGH 200MM HOLE 275-282</t>
  </si>
  <si>
    <t>Mauerbohrung 275-282</t>
  </si>
  <si>
    <t>9LS200</t>
  </si>
  <si>
    <t>MICRO-SEAL WALL FEED-THROUGH 75MM HOLE 100-102</t>
  </si>
  <si>
    <t>Mauerbohrung 100-102</t>
  </si>
  <si>
    <t>9LS315</t>
  </si>
  <si>
    <t>MICRO-SEAL WALL FEED-THROUGH 90MM HOLE 134-136</t>
  </si>
  <si>
    <t>Mauerbohrung 134-136</t>
  </si>
  <si>
    <t>9LS325</t>
  </si>
  <si>
    <t>MICRO-SEAL WALL FEED-THROUGH 200MM HOLE 250-255</t>
  </si>
  <si>
    <t>Mauerbohrung 250-255</t>
  </si>
  <si>
    <t>A0002156</t>
  </si>
  <si>
    <t>MATERIALE GRANULARE TAC ONEFLOW® PER IL MODELLO OF948-16-C</t>
  </si>
  <si>
    <t>Wkład wymienny  do OneFLow 60l/min</t>
  </si>
  <si>
    <t>'0098268361186</t>
  </si>
  <si>
    <t>A0002157</t>
  </si>
  <si>
    <t>MATERIALE GRANULARE TAC ONEFLOW® PER IL MODELLO OF1054-20-D</t>
  </si>
  <si>
    <t>Wkład wymienny  do OneFLow 75l/min</t>
  </si>
  <si>
    <t>'0098268361193</t>
  </si>
  <si>
    <t>AS-MH00118</t>
  </si>
  <si>
    <t>PRESA PRESSIONE 1"-1/8" ACCESSORIO MH</t>
  </si>
  <si>
    <t>Łącznik 1" do MH</t>
  </si>
  <si>
    <t>8019001139703</t>
  </si>
  <si>
    <t>CH30/1626L2</t>
  </si>
  <si>
    <t>TERMOSTATO-COMMUTATORE E/I-2M-</t>
  </si>
  <si>
    <t>5A - 230V 0,3m</t>
  </si>
  <si>
    <t>MX</t>
  </si>
  <si>
    <t>8019001107702</t>
  </si>
  <si>
    <t>DCERTAR002</t>
  </si>
  <si>
    <t>CERT.COLLAU.RIF.SIT.MAN.CL.0,5-0,25</t>
  </si>
  <si>
    <t>48219090</t>
  </si>
  <si>
    <t>8019001108860</t>
  </si>
  <si>
    <t>DSC0034W</t>
  </si>
  <si>
    <t>WCS DEFANGATORE 3/4" COMPATTO</t>
  </si>
  <si>
    <t>1,26 m3/h                     3/4"</t>
  </si>
  <si>
    <t>NL</t>
  </si>
  <si>
    <t>8019001132056</t>
  </si>
  <si>
    <t>DSC0100W</t>
  </si>
  <si>
    <t>WCS DEFANGATORE 1" COMPATTO</t>
  </si>
  <si>
    <t xml:space="preserve">1,98 m3/h                       1"       </t>
  </si>
  <si>
    <t>8019001132063</t>
  </si>
  <si>
    <t>DSF0065W</t>
  </si>
  <si>
    <t>WBS DEFANGATORE DN65 FLANGIATO</t>
  </si>
  <si>
    <t>84212100</t>
  </si>
  <si>
    <t>8019001128554</t>
  </si>
  <si>
    <t>DSF0080W</t>
  </si>
  <si>
    <t>WBS DEFANGATORE DN80 FLANGIATO</t>
  </si>
  <si>
    <t>8019001128561</t>
  </si>
  <si>
    <t>DSF0100W</t>
  </si>
  <si>
    <t>WBS DEFANGATORE DN 100 FLANGIATO</t>
  </si>
  <si>
    <t>DSF0125W</t>
  </si>
  <si>
    <t>WBS DEFANGATORE DN125 FLANGIATO</t>
  </si>
  <si>
    <t>8019001132025</t>
  </si>
  <si>
    <t>DSF0150W</t>
  </si>
  <si>
    <t>WBS DEFANGATORE DN150 FLANGIATO</t>
  </si>
  <si>
    <t>8019001132032</t>
  </si>
  <si>
    <t>DSF0200W</t>
  </si>
  <si>
    <t>WBS DEFANGATORE DN200 FLANGIATO</t>
  </si>
  <si>
    <t>8019001132049</t>
  </si>
  <si>
    <t>DSP0034WN</t>
  </si>
  <si>
    <t xml:space="preserve">WCS DEFANGATORE 3/4" COMPATTO </t>
  </si>
  <si>
    <t>Magnetoodmulacz</t>
  </si>
  <si>
    <t>DST0034W</t>
  </si>
  <si>
    <t xml:space="preserve">WSS DEFANGATORE 3/4" FILETTATO </t>
  </si>
  <si>
    <t>DST0100W</t>
  </si>
  <si>
    <t xml:space="preserve">WSS DEFANGATORE 1" FILETTATO </t>
  </si>
  <si>
    <t>DST0112W</t>
  </si>
  <si>
    <t xml:space="preserve">WSS DEFANGATORE 1.1/2" FILETTATO </t>
  </si>
  <si>
    <t>DST0200W</t>
  </si>
  <si>
    <t xml:space="preserve">WSS DEFANGATORE 2" FILETTATO </t>
  </si>
  <si>
    <t>EMUJC-010</t>
  </si>
  <si>
    <t>ATTUATORE 0-10V 24V CAVO 2M 3,2MM VA-7482-1001 + CAVO VA-7482-CAB21</t>
  </si>
  <si>
    <t>Napęd elektrmotoryczny 24V 0-10V</t>
  </si>
  <si>
    <t>EMUJC-230</t>
  </si>
  <si>
    <t>ATTUATORE 230V FLOTTANTE CAVO 2M VA-7480-0003 + CAVO VA-7480-CAB23</t>
  </si>
  <si>
    <t>Napęd elektrmotoryczny  Watts 230V 3-P.</t>
  </si>
  <si>
    <t>EMUJC-24</t>
  </si>
  <si>
    <t>ATTUATORE 24V FLOTTANTE CAVO 2M VA-7480-0001 + CAVO VA-7480-CAB21</t>
  </si>
  <si>
    <t>Napęd elektrmotoryczny Watts 24V 3-P.</t>
  </si>
  <si>
    <t>EMUK-230-500</t>
  </si>
  <si>
    <t>ATTUATORE ON-OFF 3 PUNTI   230V</t>
  </si>
  <si>
    <t>85011093</t>
  </si>
  <si>
    <t>8019001147142</t>
  </si>
  <si>
    <t>EMUK-24-500</t>
  </si>
  <si>
    <t>ATTUATORE ON-OFF 3 PUNTI   0-10V</t>
  </si>
  <si>
    <t>8019001147135</t>
  </si>
  <si>
    <t>ETE220BO</t>
  </si>
  <si>
    <t>ATTUATORE ON/OFF 230V CON MICRO NA BIANCO RAL 9016</t>
  </si>
  <si>
    <t>Napęd 230 V on/off NO do zaworów strefowych VU</t>
  </si>
  <si>
    <t>ETE24BO</t>
  </si>
  <si>
    <t>ATTUATORE ON/OFF 24V CON MICRO NA BIANCO RAL 9016</t>
  </si>
  <si>
    <t>Napęd 24V  on/off  NO do zaworów strefowych VU</t>
  </si>
  <si>
    <t>ETM24-12</t>
  </si>
  <si>
    <t>ATTUATORE MODULANTE 2-10V BIANCO RAL 9016</t>
  </si>
  <si>
    <t>Napęd elektrotermiczny 24 V AC kabel 4 x 0,75m2, o długości 1m</t>
  </si>
  <si>
    <t>EVO2-WK</t>
  </si>
  <si>
    <t>SERVOMOTORE ELE. 3P 230V SENZA CAVO 90° - 130S</t>
  </si>
  <si>
    <t xml:space="preserve">Napęd Evo2 do zaworów mieszajacych i grup DN 25 </t>
  </si>
  <si>
    <t>F21NOR100F</t>
  </si>
  <si>
    <t xml:space="preserve">FILTRO A Y OTTONE DN.100 CON O-R </t>
  </si>
  <si>
    <t>Filtr siatkowy  4</t>
  </si>
  <si>
    <t>8019001099144</t>
  </si>
  <si>
    <t>F21NOR15</t>
  </si>
  <si>
    <t xml:space="preserve">FILTRO A Y OTTONE DN.15 CON O-R </t>
  </si>
  <si>
    <t>Filtr siatkowy   1/2</t>
  </si>
  <si>
    <t>F21NOR20</t>
  </si>
  <si>
    <t xml:space="preserve">FILTRO A Y OTTONE DN.20 CON O-R </t>
  </si>
  <si>
    <t>Filtr siatkowy 3/4</t>
  </si>
  <si>
    <t>F21NOR25</t>
  </si>
  <si>
    <t xml:space="preserve">FILTRO A Y OTTONE DN.25 CON O-R </t>
  </si>
  <si>
    <t>Filtr siatkowy 1</t>
  </si>
  <si>
    <t>F21NOR32</t>
  </si>
  <si>
    <t xml:space="preserve">FILTRO A Y OTTONE DN.34 CON O-R </t>
  </si>
  <si>
    <t>Filtr siatkowy 11/4</t>
  </si>
  <si>
    <t>F21NOR40</t>
  </si>
  <si>
    <t xml:space="preserve">FILTRO A Y OTTONE DN.40 CON O-R </t>
  </si>
  <si>
    <t>Filtr siatkowy  11/2</t>
  </si>
  <si>
    <t>F21NOR50</t>
  </si>
  <si>
    <t xml:space="preserve">FILTRO A Y OTTONE DN.50 CON O-R </t>
  </si>
  <si>
    <t>Filtr siatkowy  2</t>
  </si>
  <si>
    <t>F21NOR65F</t>
  </si>
  <si>
    <t xml:space="preserve">FILTRO A Y OTTONE DN.65 CON O-R </t>
  </si>
  <si>
    <t>Filtr siatkowy 2 1/2</t>
  </si>
  <si>
    <t>F21NOR80F</t>
  </si>
  <si>
    <t>Filtr siatkowy  3</t>
  </si>
  <si>
    <t>FH-148SD</t>
  </si>
  <si>
    <t xml:space="preserve">ATTUATORE 148 PER MODULI FH </t>
  </si>
  <si>
    <t>Głowica termostatyczna z wyniesionym czujnikiem,  20°C - 50°C</t>
  </si>
  <si>
    <t>FLMR12K3S</t>
  </si>
  <si>
    <t xml:space="preserve">FLUSS.1/2"MIS+REG. 3L/MIN CON SCALA </t>
  </si>
  <si>
    <t>Przepływmierz 0-3l/min do rozdzielacza FLMR</t>
  </si>
  <si>
    <t>FO-BV015</t>
  </si>
  <si>
    <t xml:space="preserve">VALVOLA BILANC.ORIF.FISSO FIL. DN15 </t>
  </si>
  <si>
    <t>Zawór równoważący gwintowany z króćcami pomiarowymi</t>
  </si>
  <si>
    <t>FO-BV020</t>
  </si>
  <si>
    <t xml:space="preserve">VALVOLA BILANC.ORIF.FISSO FIL. DN20 </t>
  </si>
  <si>
    <t>FO-BV025</t>
  </si>
  <si>
    <t xml:space="preserve">VALVOLA BILANC.ORIF.FISSO FIL. DN25 </t>
  </si>
  <si>
    <t>FO-BV032</t>
  </si>
  <si>
    <t xml:space="preserve">VALVOLA BILANC.ORIF.FISSO FIL. DN32 </t>
  </si>
  <si>
    <t>FO-BV040</t>
  </si>
  <si>
    <t xml:space="preserve">VALVOLA BILANC.ORIF.FISSO FIL. DN40 </t>
  </si>
  <si>
    <t>FO-BV050</t>
  </si>
  <si>
    <t xml:space="preserve">VALVOLA BILANC.ORIF.FISSO FIL. DN50 </t>
  </si>
  <si>
    <t>GDFF020</t>
  </si>
  <si>
    <t xml:space="preserve">05FF GIUNTO DIELET.3/4"F-F </t>
  </si>
  <si>
    <t>GDFF025</t>
  </si>
  <si>
    <t xml:space="preserve">GDFF GIUNTO DIELET.1"F-F </t>
  </si>
  <si>
    <t>GDFF032</t>
  </si>
  <si>
    <t xml:space="preserve">GDFF GIUNTO DIELET.1-1/4"F-F </t>
  </si>
  <si>
    <t>GDFF040</t>
  </si>
  <si>
    <t xml:space="preserve">GDFF GIUNTO DIELET.1-1/2"F-F </t>
  </si>
  <si>
    <t>GDFF050</t>
  </si>
  <si>
    <t xml:space="preserve">GDFF GIUNTO DIELET.2"F-F </t>
  </si>
  <si>
    <t>GDMF015</t>
  </si>
  <si>
    <t xml:space="preserve">GDMF GIUNTO DIELET.1/2" M-F </t>
  </si>
  <si>
    <t>GDMF020</t>
  </si>
  <si>
    <t xml:space="preserve">GDMF GIUNTO DIELET.3/4"M-F </t>
  </si>
  <si>
    <t>insulating</t>
  </si>
  <si>
    <t>GDMF025</t>
  </si>
  <si>
    <t xml:space="preserve">GDMF GIUNTO DIELET.1"M-F </t>
  </si>
  <si>
    <t>GDMF032</t>
  </si>
  <si>
    <t xml:space="preserve">GDMF GIUNTO DIELET.1-1/4"M-F </t>
  </si>
  <si>
    <t>GDMF040</t>
  </si>
  <si>
    <t xml:space="preserve">GDMF GIUNTO DIELET.1-1/2"M-F </t>
  </si>
  <si>
    <t>GDMF050</t>
  </si>
  <si>
    <t xml:space="preserve">GDMF GIUNTO DIELET.2"M-F </t>
  </si>
  <si>
    <t>GDMF065</t>
  </si>
  <si>
    <t xml:space="preserve">GDMF GIUNTO DIELET.2-1/2"M-F </t>
  </si>
  <si>
    <t>GDMF080</t>
  </si>
  <si>
    <t xml:space="preserve">GDMF GIUNTO DIELET.3"M-F </t>
  </si>
  <si>
    <t>GDMF100</t>
  </si>
  <si>
    <t xml:space="preserve">GDMF GIUNTO DIELET.4"M-F </t>
  </si>
  <si>
    <t>K9000006</t>
  </si>
  <si>
    <t xml:space="preserve">DG 1/2" HEIZKÖRPERANSCHL </t>
  </si>
  <si>
    <t>Przyłącze grzejnikowe, rozstaw 50mm, proste DN15/DN20</t>
  </si>
  <si>
    <t>K9000007</t>
  </si>
  <si>
    <t xml:space="preserve">ECK 1/2" HEIZKORPERANSCH </t>
  </si>
  <si>
    <t>Przyłącze grzejnikowe, rozstaw 50mm, kątowe, DN15/DN20</t>
  </si>
  <si>
    <t>KH-MH001034</t>
  </si>
  <si>
    <t>COPP. VALV. SFE. NIC. 1"- 3/4"-1/8" ACCESSORIO MH</t>
  </si>
  <si>
    <t>Zestaw zaworów kulowych, zawór na zasilaniu  z tuleją 1/8" do czujników temperatury, kapilary MH</t>
  </si>
  <si>
    <t>4051394001636</t>
  </si>
  <si>
    <t>KH-MH001100</t>
  </si>
  <si>
    <t>COPP. VALV. SFE. NIC. 1" - 1"- 1/8" ACCESSORIO MH</t>
  </si>
  <si>
    <t>4051394001681</t>
  </si>
  <si>
    <t>LP441D</t>
  </si>
  <si>
    <t>Tuleja do TRE TU - TS TU</t>
  </si>
  <si>
    <t>Tuleja 1/2" M 100mm</t>
  </si>
  <si>
    <t>8019001143250</t>
  </si>
  <si>
    <t>LP442</t>
  </si>
  <si>
    <t>Tuleja do  TRS TU</t>
  </si>
  <si>
    <t>1/2" 100mm</t>
  </si>
  <si>
    <t>M0002112</t>
  </si>
  <si>
    <t xml:space="preserve">ONEFLOW OF948-16-C </t>
  </si>
  <si>
    <t>OneFLow 60l/min</t>
  </si>
  <si>
    <t>M0002118</t>
  </si>
  <si>
    <t xml:space="preserve">ONEFLOW OF1054-20-D </t>
  </si>
  <si>
    <t>OneFLow 75l/min</t>
  </si>
  <si>
    <t>M10553</t>
  </si>
  <si>
    <t>MF PRESSIO 250/156-165 V2A</t>
  </si>
  <si>
    <t>M10557</t>
  </si>
  <si>
    <t>MF PRESSIO 250/197-202 V2A</t>
  </si>
  <si>
    <t>M12525CWI</t>
  </si>
  <si>
    <t xml:space="preserve">MICROFLEX UNO 125/25X2.3 CH PN6 </t>
  </si>
  <si>
    <t>Heizung PN6 SDR11</t>
  </si>
  <si>
    <t>M12525SWI</t>
  </si>
  <si>
    <t xml:space="preserve">MICROFLEX UNO 125/25 X 3,5 SAN </t>
  </si>
  <si>
    <t>Sanitär PN10 SDR7,4</t>
  </si>
  <si>
    <t>M12528SWI</t>
  </si>
  <si>
    <t xml:space="preserve">MICROFLEX UNO 125/28X4.0 SAN </t>
  </si>
  <si>
    <t>39173100</t>
  </si>
  <si>
    <t>8019001110641</t>
  </si>
  <si>
    <t>M12532CWI</t>
  </si>
  <si>
    <t xml:space="preserve">MICROFLEX UNO 125/32X2.9 CH PN6 </t>
  </si>
  <si>
    <t>M12532SWI</t>
  </si>
  <si>
    <t xml:space="preserve">MICROFLEX UNO 125/32X4.4 SAN PN10 </t>
  </si>
  <si>
    <t>8019001113772</t>
  </si>
  <si>
    <t>M12540CWI</t>
  </si>
  <si>
    <t xml:space="preserve">MICROFLEX UNO 125/40X3.7 CH PN6 </t>
  </si>
  <si>
    <t>M12540SWI</t>
  </si>
  <si>
    <t>MICROFLEX UNO 125/40X5.5 SAN PN10 MICROFLEX PIPE FOR SANITARY APPLICA</t>
  </si>
  <si>
    <t>M12550CWI</t>
  </si>
  <si>
    <t xml:space="preserve">MICROFLEX UNO 125/50X4.6 CH PN6 </t>
  </si>
  <si>
    <t>M12550PEWI</t>
  </si>
  <si>
    <t xml:space="preserve">MICROFLEX COOL 125/50X4.6 HDPE PN16 </t>
  </si>
  <si>
    <t>Sanitär (25°) PN16 SDR11</t>
  </si>
  <si>
    <t>M12550SWI</t>
  </si>
  <si>
    <t>MICROFLEX UNO 125/50X6.9 SAN PN10 MICROFLEX PIPE FOR SANITARY APPLICA</t>
  </si>
  <si>
    <t>M12563CWI</t>
  </si>
  <si>
    <t xml:space="preserve">MICROFLEX UNO 125/63X5.7 CH PN6 </t>
  </si>
  <si>
    <t>M12563PEWI</t>
  </si>
  <si>
    <t xml:space="preserve">MICROFLEX COOL 125/63X5.8 HDPE PN16 </t>
  </si>
  <si>
    <t>M12563SWI</t>
  </si>
  <si>
    <t xml:space="preserve">MICROFLEX UNO 125/63X8.7 SAN PN10 </t>
  </si>
  <si>
    <t>M16032CWI</t>
  </si>
  <si>
    <t xml:space="preserve">MICROFLEX UNO 160/32X2.9 CH PN6 </t>
  </si>
  <si>
    <t>M16032SWI</t>
  </si>
  <si>
    <t xml:space="preserve">MICROFLEX UNO 160/32X4.4 SAN PN10 </t>
  </si>
  <si>
    <t>M16040CWI</t>
  </si>
  <si>
    <t xml:space="preserve">MICROFLEX UNO 160/40X3.7 CH PN6 </t>
  </si>
  <si>
    <t>M16040SWI</t>
  </si>
  <si>
    <t xml:space="preserve">MICROFLEX UNO 160/40X5.5 SAN PN10 </t>
  </si>
  <si>
    <t>M16050CWI</t>
  </si>
  <si>
    <t xml:space="preserve">MICROFLEX UNO 160/50X4.6 CH PN6 </t>
  </si>
  <si>
    <t>M16050SWI</t>
  </si>
  <si>
    <t xml:space="preserve">MICROFLEX UNO 160/50X6.9 SAN PN10 </t>
  </si>
  <si>
    <t>M16063CWI</t>
  </si>
  <si>
    <t xml:space="preserve">MICROFLEX UNO 160/63X5.7 CH PN6 </t>
  </si>
  <si>
    <t>M16063SWI</t>
  </si>
  <si>
    <t xml:space="preserve">MICROFLEX UNO 160/63X8.7 SAN PN10 </t>
  </si>
  <si>
    <t>8019001110603</t>
  </si>
  <si>
    <t>M16075CWI</t>
  </si>
  <si>
    <t xml:space="preserve">MICROFLEX UNO 160/75X6.9 CH PN6 </t>
  </si>
  <si>
    <t>M16075PEWI</t>
  </si>
  <si>
    <t xml:space="preserve">MICROFLEX COOL 160/75X6.8 HDPE PN16 </t>
  </si>
  <si>
    <t>M16075SWI</t>
  </si>
  <si>
    <t xml:space="preserve">MICROFLEX UNO 160/75X10.3 SAN PN10 </t>
  </si>
  <si>
    <t>M16090CWI</t>
  </si>
  <si>
    <t xml:space="preserve">MICROFLEX UNO 160/90X8.2 CH PN6 </t>
  </si>
  <si>
    <t>M16090PEWI</t>
  </si>
  <si>
    <t xml:space="preserve">MICROFLEX COOL 160/90X8.2 HDPE PN16 </t>
  </si>
  <si>
    <t>8.2 PE-HD PN 16</t>
  </si>
  <si>
    <t>M200110CWI</t>
  </si>
  <si>
    <t xml:space="preserve">MICROFLEX UNO 200/110X10 CH PN6 </t>
  </si>
  <si>
    <t>M200110PEWI</t>
  </si>
  <si>
    <t xml:space="preserve">MICROFLEX COOL 200/110X10 HDPE PN16 </t>
  </si>
  <si>
    <t>200/110 x 10 PE-HD PN 16</t>
  </si>
  <si>
    <t>M200110SWI</t>
  </si>
  <si>
    <t xml:space="preserve">MICROFLEX UNO 200/110X15.1 SAN PN10 </t>
  </si>
  <si>
    <t>M200125CWI</t>
  </si>
  <si>
    <t xml:space="preserve">MICROFLEX UNO 200/125X11.4 CH PN6 </t>
  </si>
  <si>
    <t>M200125PEWI</t>
  </si>
  <si>
    <t>MICROFLEX COOL 200/125X11.4 HDPE PN16</t>
  </si>
  <si>
    <t>M20075CWI</t>
  </si>
  <si>
    <t xml:space="preserve">MICROFLEX UNO 200/75X6.9 CH PN6 </t>
  </si>
  <si>
    <t>8019001114229</t>
  </si>
  <si>
    <t>M20075SWI</t>
  </si>
  <si>
    <t xml:space="preserve">MICROFLEX UNO 200/75X10.3 SAN PN10 </t>
  </si>
  <si>
    <t>M20090CWI</t>
  </si>
  <si>
    <t xml:space="preserve">MICROFLEX UNO 200/90X8.2 CH PN6 </t>
  </si>
  <si>
    <t>M20090SWI</t>
  </si>
  <si>
    <t xml:space="preserve">MICROFLEX UNO 200/90X12.3 SAN PN10 </t>
  </si>
  <si>
    <t>M6708379</t>
  </si>
  <si>
    <t>6  125 1600-D  CHX CI S</t>
  </si>
  <si>
    <t>0643925054415</t>
  </si>
  <si>
    <t>M7522SWI</t>
  </si>
  <si>
    <t xml:space="preserve">MICROFLEX UNO 75/22X3.0 SAN PN10 </t>
  </si>
  <si>
    <t>M7525CWI</t>
  </si>
  <si>
    <t xml:space="preserve">MICROFLEX UNO 75/25X2.3 CH PN6 </t>
  </si>
  <si>
    <t>M7525SWI</t>
  </si>
  <si>
    <t xml:space="preserve">MICROFLEX UNO 75/25X3.5 SAN PN10 </t>
  </si>
  <si>
    <t>M7528SWI</t>
  </si>
  <si>
    <t xml:space="preserve">MICROFLEX UNO 75/28X4.0 SAN PN10 </t>
  </si>
  <si>
    <t>M7532SWI</t>
  </si>
  <si>
    <t xml:space="preserve">MICROFLEX UNO 90/32X4.4 SAN PN10 </t>
  </si>
  <si>
    <t>M9018SWI</t>
  </si>
  <si>
    <t xml:space="preserve">MICROFLEX UNO 90/18X2.5 SAN </t>
  </si>
  <si>
    <t>M9032CWI</t>
  </si>
  <si>
    <t xml:space="preserve">MICROFLEX UNO 90/32X2.9 CH PN6 </t>
  </si>
  <si>
    <t>M9032PEWI</t>
  </si>
  <si>
    <t xml:space="preserve">MICROFLEX COOL 90/32X3.0 HDPE PN16 </t>
  </si>
  <si>
    <t>M9032SWI</t>
  </si>
  <si>
    <t>M9040CWI</t>
  </si>
  <si>
    <t xml:space="preserve">MICROFLEX UNO 90/40X3.7 CH PN6 </t>
  </si>
  <si>
    <t>M9040PEWI</t>
  </si>
  <si>
    <t xml:space="preserve">MICROFLEX COOL 90/40X3.7 HDPE PN16 </t>
  </si>
  <si>
    <t>M9040SWI</t>
  </si>
  <si>
    <t xml:space="preserve">MICROFLEX UNO 90/40X5.5 SAN PN10 </t>
  </si>
  <si>
    <t>MBR201612</t>
  </si>
  <si>
    <t>MICROFLEX INSULATING TROUSERS 2 X 160/125 + 1 X 200/160/125</t>
  </si>
  <si>
    <t>160/125 + 1x200/160/125</t>
  </si>
  <si>
    <t>MD1252520SWI</t>
  </si>
  <si>
    <t>MICROFLEX DUO125/1X25/3.5+1X20/2.8S SAN PN 10</t>
  </si>
  <si>
    <t>25x3,5/20x2,8 PN10 SDR7</t>
  </si>
  <si>
    <t>MD12525CWI</t>
  </si>
  <si>
    <t xml:space="preserve">MICROFLEX DUO 125/2X25/2.3 CH PN6 </t>
  </si>
  <si>
    <t>x2,3 Heizung PN6 SDR11</t>
  </si>
  <si>
    <t>MD1252818SWI</t>
  </si>
  <si>
    <t>MICROFLEX DUO125/1X28/4.0+1X18/2.5S SAN PN10</t>
  </si>
  <si>
    <t>28x4,0/18x2,5 PN10 SDR7</t>
  </si>
  <si>
    <t>MD1253222SWI</t>
  </si>
  <si>
    <t>MICROFLEX DUO125/1X32/4.4+1X22/3.0S SAN PN10</t>
  </si>
  <si>
    <t>32x4,4/22x3,0 PN10 SDR7</t>
  </si>
  <si>
    <t>MD1253225SWI</t>
  </si>
  <si>
    <t>MICROFLEX DUO125/1X32/4.4+1X25/3.5S SAN PN10</t>
  </si>
  <si>
    <t>32x4,4/25x3,5 PN10 SDR7</t>
  </si>
  <si>
    <t>MD12532CWI</t>
  </si>
  <si>
    <t xml:space="preserve">MICROFLEX DUO 125/2X32/2.9 CH PN6 </t>
  </si>
  <si>
    <t>x2,9 Heizung PN6 SDR11</t>
  </si>
  <si>
    <t>MD16025CWI</t>
  </si>
  <si>
    <t xml:space="preserve">MICROFLEX DUO 160/2X25/2.3 CH PN6 </t>
  </si>
  <si>
    <t>MD16025SWI</t>
  </si>
  <si>
    <t xml:space="preserve">MICROFLEX DUO 160/2X25/3.5 SAN PN10 </t>
  </si>
  <si>
    <t>2x25x3,5 PN10 SDR7,4</t>
  </si>
  <si>
    <t>MD1603218SWI</t>
  </si>
  <si>
    <t>MICROFLEX DUO160/1X32/4.4+1X18/2.5S SAN</t>
  </si>
  <si>
    <t>32x4,4/18x2,5 PN10 SDR7</t>
  </si>
  <si>
    <t>MD1603225SWI</t>
  </si>
  <si>
    <t>MICROFLEX DUO160/1X32/4.4+1X25/3.5S SAN PN10</t>
  </si>
  <si>
    <t>MD1603228SWI</t>
  </si>
  <si>
    <t>MICROFLEX DUO160/1X32/4.4+1X28/4.0S SAN PN10</t>
  </si>
  <si>
    <t>32x4,4/28x4,0 PN10 SDR7</t>
  </si>
  <si>
    <t>MD16032CWI</t>
  </si>
  <si>
    <t xml:space="preserve">MICROFLEX DUO 160/2X32/2.9 CH PN6 </t>
  </si>
  <si>
    <t>MD1604025SWI</t>
  </si>
  <si>
    <t>MICROFLEX DUO160/1X40/5.5+1X25/3.5S SAN PN10</t>
  </si>
  <si>
    <t>40x5,5/25x3,5 PN10 SDR7</t>
  </si>
  <si>
    <t>MD1604028SWI</t>
  </si>
  <si>
    <t>MICROFLEX DUO160/1X40/5.5+1X28/4.0S SAN PN10</t>
  </si>
  <si>
    <t>40x5,5/28x4,0 PN10 SDR7</t>
  </si>
  <si>
    <t>MD1604032SWI</t>
  </si>
  <si>
    <t>MICROFLEX DUO160/1X40/5.5+1X32/4.4S SAN PN10</t>
  </si>
  <si>
    <t>40x5,5/32x4,4 PN10 SDR7</t>
  </si>
  <si>
    <t>MD16040CWI</t>
  </si>
  <si>
    <t xml:space="preserve">MICROFLEX DUO 160/2X40/3.7 CH PN6 </t>
  </si>
  <si>
    <t>MD1605025SWI</t>
  </si>
  <si>
    <t>MICROFLEX DUO160/1X50/6.9+1X25/3.5S SAN PN10</t>
  </si>
  <si>
    <t>`</t>
  </si>
  <si>
    <t>MD1605032SWI</t>
  </si>
  <si>
    <t>MICROFLEX DUO160/1X50/6.9+1X32/4.4S SAN PN 10</t>
  </si>
  <si>
    <t>50x6,9/32x4,4 PN10 SDR7</t>
  </si>
  <si>
    <t>MD1605040SWI</t>
  </si>
  <si>
    <t>MICROFLEX DUO160/1X50/6.9+1X40/5.5S SAN PN10</t>
  </si>
  <si>
    <t>50x6,9/40x5,5 PN10 SDR7</t>
  </si>
  <si>
    <t>MD16050CWI</t>
  </si>
  <si>
    <t xml:space="preserve">MICROFLEX DUO 160/2X50/4.6 CH PN6 </t>
  </si>
  <si>
    <t>x4,6 Heizung PN6 SDR11</t>
  </si>
  <si>
    <t>MD20050CWI</t>
  </si>
  <si>
    <t xml:space="preserve">MICROFLEX DUO 200/2X50/4.6 CH PN6 </t>
  </si>
  <si>
    <t>MD20063CWI</t>
  </si>
  <si>
    <t xml:space="preserve">MICROFLEX DUO 200/2X63/5.7 CH PN6 </t>
  </si>
  <si>
    <t>MD20063SWI</t>
  </si>
  <si>
    <t xml:space="preserve">MICROFLEX DUO 200/2X63/5.7 </t>
  </si>
  <si>
    <t>2x63x8,7 PN10 SDR7,4</t>
  </si>
  <si>
    <t>MDF2</t>
  </si>
  <si>
    <t xml:space="preserve">MICROFLEX 2" FLANGE GALVANIZEDED </t>
  </si>
  <si>
    <t>Verz. Stahl PN 6/PN10</t>
  </si>
  <si>
    <t>MDF212</t>
  </si>
  <si>
    <t xml:space="preserve">MICROFLEX 2-1/2" FLANGE GALVANIZED </t>
  </si>
  <si>
    <t>MDF3</t>
  </si>
  <si>
    <t xml:space="preserve">MICROFLEX 3" FLANGE GALVANIZED </t>
  </si>
  <si>
    <t>MDF34</t>
  </si>
  <si>
    <t xml:space="preserve">MICROFLEX 3/4" FLANGE GALVANIZED </t>
  </si>
  <si>
    <t>MDF4</t>
  </si>
  <si>
    <t xml:space="preserve">MICROFLEX 4" FLANGE GALVANIZED </t>
  </si>
  <si>
    <t>MDF44</t>
  </si>
  <si>
    <t xml:space="preserve">MICROFLEX 4/4" FLANGE GALVANIZED </t>
  </si>
  <si>
    <t>MDF54</t>
  </si>
  <si>
    <t xml:space="preserve">MICROFLEX 5/4" FLANGE GALVANIZED </t>
  </si>
  <si>
    <t>MDF64</t>
  </si>
  <si>
    <t xml:space="preserve">MICROFLEX 1-1/2" FLANGE GALVANIZED </t>
  </si>
  <si>
    <t>MDT201612</t>
  </si>
  <si>
    <t xml:space="preserve">CUSTODIA ISOLANTE TEE DOPPIA </t>
  </si>
  <si>
    <t>Iso-mat.,Schaum,Schraub.</t>
  </si>
  <si>
    <t>MFP2</t>
  </si>
  <si>
    <t xml:space="preserve">MICROFLEX RACC. ATTACO FISS 2" </t>
  </si>
  <si>
    <t>Bronze PN6/10/16</t>
  </si>
  <si>
    <t>MFP212</t>
  </si>
  <si>
    <t xml:space="preserve">MICROFLEX RACC. ATTACO FISS 2 1-2" </t>
  </si>
  <si>
    <t>FI</t>
  </si>
  <si>
    <t>MFP3</t>
  </si>
  <si>
    <t xml:space="preserve">MICROFLEX RACC. ATTACO FISS 3" </t>
  </si>
  <si>
    <t>MFP34</t>
  </si>
  <si>
    <t xml:space="preserve">MICROFLEX RACC. ATTACO FISS 3/4" </t>
  </si>
  <si>
    <t>MFP4</t>
  </si>
  <si>
    <t xml:space="preserve">MICROFLEX RACC. ATTACO FISS 4" </t>
  </si>
  <si>
    <t>MFP44</t>
  </si>
  <si>
    <t xml:space="preserve">MICROFLEX RACC. ATTACO FISS 1" </t>
  </si>
  <si>
    <t>MFP54</t>
  </si>
  <si>
    <t xml:space="preserve">MICROFLEX RACC. ATTACO FISS 1-1/4" </t>
  </si>
  <si>
    <t>MFP64</t>
  </si>
  <si>
    <t xml:space="preserve">MICROFLEX RACC. ATTACO FISS 1-1/2" </t>
  </si>
  <si>
    <t>MG1254063</t>
  </si>
  <si>
    <t xml:space="preserve">TERMINALE UNO IN GOMMA GUAINA125 </t>
  </si>
  <si>
    <t>40-50-63</t>
  </si>
  <si>
    <t>MG1603250</t>
  </si>
  <si>
    <t>TERMINALE UNO IN GOMMA GUAINA 160 TUBO 40-50</t>
  </si>
  <si>
    <t>32-40-50</t>
  </si>
  <si>
    <t>MG1606390</t>
  </si>
  <si>
    <t>TERMINALE UNO IN GOMMA GUAINA 160 TUBO 63-90</t>
  </si>
  <si>
    <t>63-75-90</t>
  </si>
  <si>
    <t>MG20075125</t>
  </si>
  <si>
    <t xml:space="preserve">TERMINALE UNO IN GOMMA GUAINA 200 </t>
  </si>
  <si>
    <t>75-90-110-125</t>
  </si>
  <si>
    <t>MG751832</t>
  </si>
  <si>
    <t xml:space="preserve">TERMINALE UNO IN GOMMA GUAINA 75 </t>
  </si>
  <si>
    <t>18-25-28-32</t>
  </si>
  <si>
    <t>MG901840</t>
  </si>
  <si>
    <t xml:space="preserve">TERMINALE UNO IN GOMMA GUAINA 90 </t>
  </si>
  <si>
    <t>18-25-28-32-40</t>
  </si>
  <si>
    <t>MGD1251832</t>
  </si>
  <si>
    <t xml:space="preserve">TERMINALE DUO IN GOMMA GUAINA 125 </t>
  </si>
  <si>
    <t>18-20-25-28-32</t>
  </si>
  <si>
    <t>AT</t>
  </si>
  <si>
    <t>MGD1601840</t>
  </si>
  <si>
    <t xml:space="preserve">RUBBER END CAP DUO160/18-28-32-40 </t>
  </si>
  <si>
    <t>Cap DUO160/18-28-32-40</t>
  </si>
  <si>
    <t>MGD1602550</t>
  </si>
  <si>
    <t xml:space="preserve">TERMINALE DUO IN GOMMA GUAINA 160 </t>
  </si>
  <si>
    <t>25-32-40-50</t>
  </si>
  <si>
    <t>MGD2004063</t>
  </si>
  <si>
    <t xml:space="preserve">TERMINALE DUO IN GOMMA GUAINA 200 </t>
  </si>
  <si>
    <t>MGQ1601832</t>
  </si>
  <si>
    <t>TERMINALE 160 QUADRO 18-20-25-28-32 IN GOMMA (ABDECKKAPPE)</t>
  </si>
  <si>
    <t>EPDM</t>
  </si>
  <si>
    <t>MH001WB</t>
  </si>
  <si>
    <t xml:space="preserve">MAGIC HAT G1" </t>
  </si>
  <si>
    <t>Automatyczny regulator przepływu  GZ 1", regulacja 20-55KPa, do 2500l/h</t>
  </si>
  <si>
    <t>8019001082634</t>
  </si>
  <si>
    <t>MH100WB</t>
  </si>
  <si>
    <t xml:space="preserve">MAGIC HAT 1"G INVERTITO </t>
  </si>
  <si>
    <t>MH do zestawu  WMZ2029-V2</t>
  </si>
  <si>
    <t>8019001140655</t>
  </si>
  <si>
    <t>MH201612</t>
  </si>
  <si>
    <t>MICROFLEX INSULATED 90° ELBOW KIT INSULATION CASING FOR ELBOWS 90°</t>
  </si>
  <si>
    <t>MHB200</t>
  </si>
  <si>
    <t xml:space="preserve">HEAT-SHRINKABLE TAPE - 200MM X 10M </t>
  </si>
  <si>
    <t>200 mm x 10 m</t>
  </si>
  <si>
    <t>JP</t>
  </si>
  <si>
    <t>MHK150</t>
  </si>
  <si>
    <t>COLD-APPLIED WRAPPING TAPE - 150 MM X 10 M</t>
  </si>
  <si>
    <t>150 mm x 10 m</t>
  </si>
  <si>
    <t>MHM125</t>
  </si>
  <si>
    <t>SHRINK SLEEVE F. OUTER JACKET 125MM 125 MM</t>
  </si>
  <si>
    <t>Reparaturmuffe, L0220</t>
  </si>
  <si>
    <t>MHM160</t>
  </si>
  <si>
    <t>SHRINK SLEEVE F. OUTER JACKET 160MM 160 MM</t>
  </si>
  <si>
    <t>MHM200</t>
  </si>
  <si>
    <t>SHRINK SLEEVE F. OUTER JACKET 200MM 200 MM</t>
  </si>
  <si>
    <t>Reparaturmuffe/ L0220</t>
  </si>
  <si>
    <t>MHM235</t>
  </si>
  <si>
    <t>SHRINK SLEEVE FOR OUTER JACKET 200 MM MHM235</t>
  </si>
  <si>
    <t>MHM75/90</t>
  </si>
  <si>
    <t>SHRINK SLEEVE F.OUTER JACKET75/90MM 75/90 MM</t>
  </si>
  <si>
    <t>MICRO-LUBRI</t>
  </si>
  <si>
    <t>ANTIGRIPPANTE X RACC. MICROFLEX SOSTITUISCE LOCTITE8065</t>
  </si>
  <si>
    <t>8065f. MJ-Kupplungen</t>
  </si>
  <si>
    <t>MIS</t>
  </si>
  <si>
    <t>MICROFLEX INSPECTION CHAMBER 125/160/200 MM</t>
  </si>
  <si>
    <t>Schrauben, Bolzen</t>
  </si>
  <si>
    <t>MJ130110/10</t>
  </si>
  <si>
    <t>MF T-CONNECTION 110/10 110 X 110 X 110/10</t>
  </si>
  <si>
    <t>3xPE-Xa/PN6/10 DZR</t>
  </si>
  <si>
    <t>MJ130110/151</t>
  </si>
  <si>
    <t>MF T-CONNECTION 110/15.1 110 X 110 X 110/15.1</t>
  </si>
  <si>
    <t>3xPE-Xa/PN10 DZR</t>
  </si>
  <si>
    <t>MJ130125/114</t>
  </si>
  <si>
    <t>MF T-CONNECTION 125/11.4 125 X 125 X 125/11.4</t>
  </si>
  <si>
    <t>MJ13025/23</t>
  </si>
  <si>
    <t>MF T-CONNECTION 25/2.3 25 X 25 X 25/2.3</t>
  </si>
  <si>
    <t>MJ13025/35</t>
  </si>
  <si>
    <t>MF T-CONNECTION 25/3.5 25 X 25 X 25/3.5</t>
  </si>
  <si>
    <t>MJ13032/29</t>
  </si>
  <si>
    <t>MF T-CONNECTION 32/2.9 32 X 32 X 32/2.9</t>
  </si>
  <si>
    <t>MJ13032/44</t>
  </si>
  <si>
    <t>MF T-CONNECTION 32/4.4 32 X 32 X 32/4.4</t>
  </si>
  <si>
    <t>MJ13040/37</t>
  </si>
  <si>
    <t>MF T-CONNECTION 40/3.7 40 X 40 X 40/3.7</t>
  </si>
  <si>
    <t>MJ13040/55</t>
  </si>
  <si>
    <t>MF T-CONNECTION 40/5.5 40 X 40 X 40/5.5</t>
  </si>
  <si>
    <t>MJ1304032/37</t>
  </si>
  <si>
    <t>MF T-CONNECTION 40-32-40/3.7 40 X 32 X 40/3.7</t>
  </si>
  <si>
    <t>MJ1304032/55</t>
  </si>
  <si>
    <t>MF T-CONNECTION 40-32-40/5.5 40 X 32 X 40/5.5</t>
  </si>
  <si>
    <t>MJ13050/46</t>
  </si>
  <si>
    <t>MF T-CONNECTION 50/4.6 50 X 50 X 50/4.6</t>
  </si>
  <si>
    <t>MJ13050/69</t>
  </si>
  <si>
    <t>MF T-CONNECTION 50/6.9 50 X 50 X 50/6.9</t>
  </si>
  <si>
    <t>MJ1305040/46</t>
  </si>
  <si>
    <t>MF T-CONNECTION 50-40-50/4.6 50 X 40 X 50/4.6</t>
  </si>
  <si>
    <t>MJ1305040/69</t>
  </si>
  <si>
    <t>MF T-CONNECTION 50-40-50/6.9 50 X 40 X 50/6.9</t>
  </si>
  <si>
    <t>MJ13063/58</t>
  </si>
  <si>
    <t>MF T-CONNECTION 63/5.8 63 X 63 X 63/5.8</t>
  </si>
  <si>
    <t>MJ13063/87</t>
  </si>
  <si>
    <t>MF T-CONNECTION 63/8.7 63 X 63 X 63/8.7</t>
  </si>
  <si>
    <t>MJ1306350/58</t>
  </si>
  <si>
    <t>MF T-CONNECTION 63-50-63/5.8 63 X 50 X 63/5.8</t>
  </si>
  <si>
    <t>MJ1306350/87</t>
  </si>
  <si>
    <t>MF T-CONNECTION 63-50-63/8.7 63 X 50 X 63/8.7</t>
  </si>
  <si>
    <t>MJ13075/103</t>
  </si>
  <si>
    <t>MF T-CONNECTION 75/10.3 75 X 75 X 75/10.3</t>
  </si>
  <si>
    <t>MJ13075/68</t>
  </si>
  <si>
    <t>MF T-CONNECTION 75/6.8 75 X 75 X 75/6.8</t>
  </si>
  <si>
    <t>MJ13090/123</t>
  </si>
  <si>
    <t>MF T-CONNECTION 90/12.3 90 X 90 X 90/12.3</t>
  </si>
  <si>
    <t>MJ13090/82</t>
  </si>
  <si>
    <t>MF T-CONNECTION 90/8.2 90 X 90 X 90/8.2</t>
  </si>
  <si>
    <t>MJ270110/10</t>
  </si>
  <si>
    <t>MF SLEEVE CONNECTION 110X10.0 110/110 X 10 CH</t>
  </si>
  <si>
    <t>2xPE-Xa/PN6/10 DZR</t>
  </si>
  <si>
    <t>MJ270110/151</t>
  </si>
  <si>
    <t>MF SLEEVE CONNECTION 110X15.1 110/110 X 15.1 SAN</t>
  </si>
  <si>
    <t>MJ270125/114</t>
  </si>
  <si>
    <t>MF SLEEVE CONNECTION 125X11.4 125/125 X 11.4 CH</t>
  </si>
  <si>
    <t>MJ27025/23</t>
  </si>
  <si>
    <t>MF SLEEVE CONNECTION 25X2.3 25/25 X 2.3 C,H</t>
  </si>
  <si>
    <t>MJ27025/35</t>
  </si>
  <si>
    <t>MF SLEEVE CONNECTION 25X3.5 25/25 X 3.5 SAN</t>
  </si>
  <si>
    <t>MJ27032/29</t>
  </si>
  <si>
    <t>MF SLEEVE CONNECTION 32X2.9 32/32 X 2.9 C,H</t>
  </si>
  <si>
    <t>MJ27032/44</t>
  </si>
  <si>
    <t>MF SLEEVE CONNECTION 32X4.4 32/32 X 4.4 SAN</t>
  </si>
  <si>
    <t>MJ27040/37</t>
  </si>
  <si>
    <t>MF SLEEVE CONNECTION 40X3.7 40/40 X 3.7 C,H</t>
  </si>
  <si>
    <t>MJ27040/55</t>
  </si>
  <si>
    <t>MF SLEEVE CONNECTION 40X5.5 40/40 X 5.5 SAN</t>
  </si>
  <si>
    <t>MJ27050/46</t>
  </si>
  <si>
    <t>MF SLEEVE CONNECTION 50X4.6 50/50 X 4.6 C,H</t>
  </si>
  <si>
    <t>MJ27050/69</t>
  </si>
  <si>
    <t>MF SLEEVE CONNECTION 50X6.9 50/50 X 6.9 SAN</t>
  </si>
  <si>
    <t>MJ27063/58</t>
  </si>
  <si>
    <t>MF SLEEVE CONNECTION 63X5.8 63/63 X 5.8 C,H</t>
  </si>
  <si>
    <t>MJ27063/87</t>
  </si>
  <si>
    <t>MF SLEEVE CONNECTION 63X8.7 63/63 X 8.7 SAN</t>
  </si>
  <si>
    <t>MJ27075/103</t>
  </si>
  <si>
    <t>MF SLEEVE CONNECTION 75X10.3 75/75 X 10.3 SAN</t>
  </si>
  <si>
    <t>MJ27075/68</t>
  </si>
  <si>
    <t>MF SLEEVE CONNECTION 75X6.8 75/75 X 6.8 C,H</t>
  </si>
  <si>
    <t>MJ27090/123</t>
  </si>
  <si>
    <t>MF SLEEVE CONNECTION 90X12.3 90/90 X 12.3 SAN</t>
  </si>
  <si>
    <t>MJ27090/82</t>
  </si>
  <si>
    <t>MF SLEEVE CONNECTION 90X8.2 90/90 X 8.2 C,H</t>
  </si>
  <si>
    <t>MJ341110110/10L</t>
  </si>
  <si>
    <t>RACCORDO 110X10.0 PN6 A SALDARE DI 114.30 X DE 105.00</t>
  </si>
  <si>
    <t>Ø-A/S=114,3 Ø-I/S=105,0</t>
  </si>
  <si>
    <t>MJ341114125/114</t>
  </si>
  <si>
    <t>RACCORDO 125X11.4 PN6 A SALDARE DI 114.30 X DE 105.00</t>
  </si>
  <si>
    <t>MJ34121275/103</t>
  </si>
  <si>
    <t>MICROFLEX 75S COUPLING 2"1/2 MX75X 10.3 SAN</t>
  </si>
  <si>
    <t>Sanitär / AGxPE-Xa PN10</t>
  </si>
  <si>
    <t>MJ34121275/68</t>
  </si>
  <si>
    <t>JENTRO STRAIGHT TERMINAL C. 75X6.8 2 1/2"M X 75 X 6.8 C,H,</t>
  </si>
  <si>
    <t>Hzg.+Cool / AGxPE-Xa PN6</t>
  </si>
  <si>
    <t>MJ341263/58</t>
  </si>
  <si>
    <t>JENTRO STRAIGHT TERMINAL C. 63X5.8 2"M X 63 X 5,8 C,H,</t>
  </si>
  <si>
    <t>MJ341263/87</t>
  </si>
  <si>
    <t>JENTRO STRAIGHT TERMINAL C. 63X8.7 2"M X 63 X 8.7 SAN</t>
  </si>
  <si>
    <t>MJ3412725/23L</t>
  </si>
  <si>
    <t>RACCORDO 25X2.3 PN6 A SALDARE DI 26.90 X DE 21.50</t>
  </si>
  <si>
    <t>Ø-A/S=26,9 Ø-I/S=21,5</t>
  </si>
  <si>
    <t>MJ3413332/29L</t>
  </si>
  <si>
    <t>RACCORDO 32X2.9 PN6 A SALDARE DI 33.70 X DE 27.00</t>
  </si>
  <si>
    <t>Ø-A/S=33,7 Ø-I/S=27,0</t>
  </si>
  <si>
    <t>MJ3413420/28</t>
  </si>
  <si>
    <t>JENTRO STRAIGHT TERMINAL C. 20X2.8 3/4"M X 20 X 2.8 SAN</t>
  </si>
  <si>
    <t>MJ3413422/30</t>
  </si>
  <si>
    <t>MICROFLEX COUPLING 3/4" M X 22 X 3. 0 SAN</t>
  </si>
  <si>
    <t>MJ3413425/23</t>
  </si>
  <si>
    <t>JENTRO STRAIGHT TERMINAL C. 25X2.3 3/4"M X 25 X 2.3 CH</t>
  </si>
  <si>
    <t>MJ3413425/35</t>
  </si>
  <si>
    <t>JENTRO STRAIGHT TERMINAL C. 25X3.5 3/4"M X 25 X 3.5 SAN</t>
  </si>
  <si>
    <t>MJ341390/123</t>
  </si>
  <si>
    <t>MICROFLEX 90S COUPLING 3" MX90x12.3 SAN</t>
  </si>
  <si>
    <t>MJ341390/82</t>
  </si>
  <si>
    <t>JENTRO STRAIGHT TERMINAL C. 90X8.2 3"M X 90 X 8.2 C,H,</t>
  </si>
  <si>
    <t>MJ3414110/10</t>
  </si>
  <si>
    <t>JENTRO STRAIGHT TERM. C. 4"X110X10 4"M X 110 X 10 C,H,</t>
  </si>
  <si>
    <t>MJ3414110/151</t>
  </si>
  <si>
    <t>MICROFLEX 110S COUPLING 4" MX110X 15.1 SAN</t>
  </si>
  <si>
    <t>MJ3414125/114</t>
  </si>
  <si>
    <t xml:space="preserve">RACCORDO DRITTO MX-PEX 125X11,4 </t>
  </si>
  <si>
    <t>MJ3414240/37L</t>
  </si>
  <si>
    <t>RACCORDO 40X3.7 PN6 A SALDARE DI 42.40 X DE 36.00</t>
  </si>
  <si>
    <t>Ø-A/S=42,4 Ø-I/S=36,0</t>
  </si>
  <si>
    <t>MJ3414428/40</t>
  </si>
  <si>
    <t>MICROFLEX COUPLING 1" M X 28 X 4.0 SAN</t>
  </si>
  <si>
    <t>MJ3414432/29</t>
  </si>
  <si>
    <t>JENTRO STRAIGHT TERMINAL C. 32X2.9 4/4"M X 32 X 2.9 C,H,</t>
  </si>
  <si>
    <t>MJ3414432/44</t>
  </si>
  <si>
    <t>JENTRO STRAIGHT TERMINAL C. 32X4.4 4/4"M X 32 X 4.4 SAN</t>
  </si>
  <si>
    <t>MJ3414550/46L</t>
  </si>
  <si>
    <t>RACCORDO 50X4.6 PN6 A SALDARE DI 48.30 X DE 42.00</t>
  </si>
  <si>
    <t>Ø-A/S=48,3 Ø-I/S=42,0</t>
  </si>
  <si>
    <t>MJ3415440/37</t>
  </si>
  <si>
    <t>JENTRO STRAIGHT TERMINAL C. 40X3.7 5/4"M X 40 X 3.7 C,H,</t>
  </si>
  <si>
    <t>MJ3415440/55</t>
  </si>
  <si>
    <t>JENTRO STRAIGHT TERMINAL C. 40X5.5 5/4"M X 40 X 5.5 SAN</t>
  </si>
  <si>
    <t>MJ3415763/58L</t>
  </si>
  <si>
    <t>RACCORDO 63X5.8 PN6 A SALDARE DI 60.30 X DE 53.00</t>
  </si>
  <si>
    <t>Ø-A/S=60,3 Ø-I/S=53,0</t>
  </si>
  <si>
    <t>MJ3416450/46</t>
  </si>
  <si>
    <t>JENTRO STRAIGHT TERMINAL C. 50X4.6 6/4"M X 50 X 4.6 C,H,</t>
  </si>
  <si>
    <t>MJ3416450/69</t>
  </si>
  <si>
    <t>JENTRO STRAIGHT TERM.C. 5/4"X50X6.9 5/4"M X 50 X 6.9 SAN</t>
  </si>
  <si>
    <t>MJ3417675/68L</t>
  </si>
  <si>
    <t>RACCORDO 75X6.8 PN6 A SALDARE DI 76.10 X DE 68.00</t>
  </si>
  <si>
    <t>Ø-A/S=76,1 Ø-I/S=68,0</t>
  </si>
  <si>
    <t>MJ3418990/82L</t>
  </si>
  <si>
    <t>RACCORDO 90X8.2 PN6 A SALDARE DI 88.90 X DE 80.00</t>
  </si>
  <si>
    <t>Ø-A/S=88,9 Ø-I/S=80,0</t>
  </si>
  <si>
    <t>MJ90110/10</t>
  </si>
  <si>
    <t>MF ELBOW CONNECTION 110X10 110/110 X 10</t>
  </si>
  <si>
    <t>MJ90110/151</t>
  </si>
  <si>
    <t>MF ELBOW CONNECTION 110X15.1 110/110 X 10</t>
  </si>
  <si>
    <t>2xPE-Xa/PN10 DZR</t>
  </si>
  <si>
    <t>MJ90125/114</t>
  </si>
  <si>
    <t>MF ELBOW CONNECTION 125X11.4 125/125 X 11.4</t>
  </si>
  <si>
    <t>MJ9025/23</t>
  </si>
  <si>
    <t>MF ELBOW CONNECTION 25X2.3 25/25 X 2.3</t>
  </si>
  <si>
    <t>MJ9025/35</t>
  </si>
  <si>
    <t>MF ELBOW CONNECTION 25X3.5 25/25 X 3.5</t>
  </si>
  <si>
    <t>MJ9032/29</t>
  </si>
  <si>
    <t>MF ELBOW CONNECTION 32X2.9 32/32 X 2.9</t>
  </si>
  <si>
    <t>MJ9032/44</t>
  </si>
  <si>
    <t>MF ELBOW CONNECTION 32X4.4 32/32 X 4.4</t>
  </si>
  <si>
    <t>MJ9040/37</t>
  </si>
  <si>
    <t>MF ELBOW CONNECTION 40X3.7 40/40 X 3.7</t>
  </si>
  <si>
    <t>MJ9040/55</t>
  </si>
  <si>
    <t>MF ELBOW CONNECTION 40X5.5 40/40 X 5.5</t>
  </si>
  <si>
    <t>MJ9050/46</t>
  </si>
  <si>
    <t>MF ELBOW CONNECTION 50X4.6 50/50 X 4.6</t>
  </si>
  <si>
    <t>MJ9050/69</t>
  </si>
  <si>
    <t>MF ELBOW CONNECTION 50X6.9 50/50 X 6.9</t>
  </si>
  <si>
    <t>MJ9063/58</t>
  </si>
  <si>
    <t>MF ELBOW CONNECTION 63X5.8 63/63 X 5.8</t>
  </si>
  <si>
    <t>MJ9063/87</t>
  </si>
  <si>
    <t>MF ELBOW CONNECTION 63X8.7 63/63 X 8.7</t>
  </si>
  <si>
    <t>MJ9075/103</t>
  </si>
  <si>
    <t>MF ELBOW CONNECTION 75X10.3 75/75 X 10.3</t>
  </si>
  <si>
    <t>MJ9075/68</t>
  </si>
  <si>
    <t>MF ELBOW CONNECTION 75X6.8 75/75 X 6.8</t>
  </si>
  <si>
    <t>MJ9090/123</t>
  </si>
  <si>
    <t>MF ELBOW CONNECTION 90X12.3 90/90 X 12.3</t>
  </si>
  <si>
    <t>MJ9090/82</t>
  </si>
  <si>
    <t>MF ELBOW CONNECTION 90X8.2 90/90 X 8.2</t>
  </si>
  <si>
    <t>MK2000</t>
  </si>
  <si>
    <t>SHRINK CAP IN12-27/OUT63-90 DHEC-2000 (C36)</t>
  </si>
  <si>
    <t>Ø-A 75 - Ø-R 25</t>
  </si>
  <si>
    <t>MK2100</t>
  </si>
  <si>
    <t>SHRINK CAP IN27-34/OUT90 DHEC-2100 (C36)</t>
  </si>
  <si>
    <t>Ø-A 75/90 - Ø-R 32/40</t>
  </si>
  <si>
    <t>MK2200</t>
  </si>
  <si>
    <t>SHRINK CAP IN27-42/OUT110-125 DHEC-2200 (C35)</t>
  </si>
  <si>
    <t>Ø-A 125 - Ø-R 40/50</t>
  </si>
  <si>
    <t>MK2340</t>
  </si>
  <si>
    <t>SHRINK CAP IN34-54/OUT160 DHEC-2340 (C24)</t>
  </si>
  <si>
    <t>BE</t>
  </si>
  <si>
    <t>MK2400</t>
  </si>
  <si>
    <t>SHRINK CAP IN60-76/OUT125-140 DHEC-2400 (C24)</t>
  </si>
  <si>
    <t>Ø-A 125 -  Ø-R 63</t>
  </si>
  <si>
    <t>MK2500</t>
  </si>
  <si>
    <t>SHRINK CAP IN60-89/OUT160-180 DHEC-2500 (C20)</t>
  </si>
  <si>
    <t>Ø-A 160 -  Ø-R 63/90</t>
  </si>
  <si>
    <t>MK2600</t>
  </si>
  <si>
    <t>SHRINK CAP IN89-133/OUT180-200 DHEC-2600 (C30)</t>
  </si>
  <si>
    <t>Ø-A 200 -  Ø-R 75/125</t>
  </si>
  <si>
    <t>MK3250-P604</t>
  </si>
  <si>
    <t>SHRINK CAP DUO IN18-22/OUT110-125 DHEC-3250-P604 (C20)</t>
  </si>
  <si>
    <t>Ø-A 125 - Ø-R 32+25</t>
  </si>
  <si>
    <t>MK3280</t>
  </si>
  <si>
    <t>SHRINK CAP DUO IN22-42/OUT125-140 DHEC-3280 (C20)</t>
  </si>
  <si>
    <t>Ø-A 125 - Ø-R 32+32</t>
  </si>
  <si>
    <t>MK3350-01</t>
  </si>
  <si>
    <t>SHRINK CAP DUO IN22-28/OUT160 DHEC-3350-01 (C16)</t>
  </si>
  <si>
    <t>Ø-A 160 - Ø-R 32+25</t>
  </si>
  <si>
    <t>MK3350-02</t>
  </si>
  <si>
    <t>SHRINK CAP DUO IN32-42/OUT160-180 DHEC-3350-02 (C16)</t>
  </si>
  <si>
    <t>Ø-A 160 - Ø-R 40+25</t>
  </si>
  <si>
    <t>MK3350-03</t>
  </si>
  <si>
    <t>SHRINK CAP DUO IN28-54/OUT 180-225 DHEC-3350-03 (C24)</t>
  </si>
  <si>
    <t>Ø-A 200 - Ø-R 2x50</t>
  </si>
  <si>
    <t>MK3350-05</t>
  </si>
  <si>
    <t>SHRINK CAP DUO IN63-70/OUT180-225 DHEC-3350-05 (C24)</t>
  </si>
  <si>
    <t>Ø-A 200 - Ø-R 2x63</t>
  </si>
  <si>
    <t>MK3360-01</t>
  </si>
  <si>
    <t>SHRINK CAP DUO IN28-54/OUT160-180 DHEC-3360-01 (C12)</t>
  </si>
  <si>
    <t>Ø-A 160 - Ø-R 50+25</t>
  </si>
  <si>
    <t>MM125</t>
  </si>
  <si>
    <t>MF CASING FOR OUTER JACKET 125 MM 125 MM</t>
  </si>
  <si>
    <t>L=850, Iso-mat.,Muffe</t>
  </si>
  <si>
    <t>MM129075</t>
  </si>
  <si>
    <t>INSULATION CASING 125/90/75 FOR SLEEVES</t>
  </si>
  <si>
    <t>MM160</t>
  </si>
  <si>
    <t>MF CASING FOR OUTER JACKET 160 MM 160 MM</t>
  </si>
  <si>
    <t>L=1000, Iso-mat.,Muffe</t>
  </si>
  <si>
    <t>MM200</t>
  </si>
  <si>
    <t>MF CASING FOR OUTER JACKET 200 MM 200 MM</t>
  </si>
  <si>
    <t>MM201612</t>
  </si>
  <si>
    <t>INSULATION CASING 200/160/125 FOR SLEEVES</t>
  </si>
  <si>
    <t>MM75/90</t>
  </si>
  <si>
    <t>MF CASING FOR OUTER JACKET 90/75 MM 90 UND 75MM</t>
  </si>
  <si>
    <t>L=700, Iso-mat.,Muffe</t>
  </si>
  <si>
    <t>MMDV125</t>
  </si>
  <si>
    <t xml:space="preserve">MICROFLEX WALL SLEEVE 125MM </t>
  </si>
  <si>
    <t>Ø-MDR 160 Ø-MB 260</t>
  </si>
  <si>
    <t>MMDV160</t>
  </si>
  <si>
    <t xml:space="preserve">MICROFLEX WALL SLEEVE 160MM </t>
  </si>
  <si>
    <t>Ø-MDR 200 Ø-MB 300</t>
  </si>
  <si>
    <t>MMDV200</t>
  </si>
  <si>
    <t xml:space="preserve">MICROFLEX WALL SLEEVE 200MM </t>
  </si>
  <si>
    <t>Ø-MDR 235 Ø-MB 350</t>
  </si>
  <si>
    <t>MMDV75/90</t>
  </si>
  <si>
    <t xml:space="preserve">MICROFLEX WALL FEED-THROUGH 75/90MM </t>
  </si>
  <si>
    <t>75 mm/90 mm</t>
  </si>
  <si>
    <t>MPP130110/10</t>
  </si>
  <si>
    <t xml:space="preserve">MICROFLEX RACC.PE X PE TEE 110/10 </t>
  </si>
  <si>
    <t>3xPE-Xa/PN10</t>
  </si>
  <si>
    <t>CY</t>
  </si>
  <si>
    <t>MPP13032/29</t>
  </si>
  <si>
    <t xml:space="preserve">MICROFLEX RACC.PE X PE TEE 32/2.9 </t>
  </si>
  <si>
    <t>MPP13040/37</t>
  </si>
  <si>
    <t xml:space="preserve">MICROFLEX RACC.PE X PE TEE 40/3.7 </t>
  </si>
  <si>
    <t>MPP13050/46</t>
  </si>
  <si>
    <t xml:space="preserve">MICROFLEX RACC.PE X PE TEE 50/4.6 </t>
  </si>
  <si>
    <t>MPP13063/58</t>
  </si>
  <si>
    <t>MICROFLEX PP T-PIECE 63/63/63 X 5.8 PE</t>
  </si>
  <si>
    <t>MPP13075/68</t>
  </si>
  <si>
    <t xml:space="preserve">MICROFLEX RACC.PE X PE TEE 75/6.8 </t>
  </si>
  <si>
    <t>MPP13090/82</t>
  </si>
  <si>
    <t xml:space="preserve">MICROFLEX RACC.PE X PE TEE 90/8.2 </t>
  </si>
  <si>
    <t>MPP270110/10</t>
  </si>
  <si>
    <t xml:space="preserve">MICROFLEX RACC.PE X PE 110/10 </t>
  </si>
  <si>
    <t>2xPE-Xa/PN10</t>
  </si>
  <si>
    <t>MPP27032/29</t>
  </si>
  <si>
    <t xml:space="preserve">MICROFLEX RACC.PE X PE 32/2.9 </t>
  </si>
  <si>
    <t>MPP27040/37</t>
  </si>
  <si>
    <t xml:space="preserve">MICROFLEX RACC.PE X PE 40/3.7 </t>
  </si>
  <si>
    <t>MPP27050/46</t>
  </si>
  <si>
    <t xml:space="preserve">MICROFLEX RACC.PE X PE 50/4.6 </t>
  </si>
  <si>
    <t>MPP27063/58</t>
  </si>
  <si>
    <t>MICROFLEX PP COUPLING 63/63 X 5.8 P E</t>
  </si>
  <si>
    <t>MPP27075/68</t>
  </si>
  <si>
    <t xml:space="preserve">MICROFLEX RACC.PE X PE 75/6.8 </t>
  </si>
  <si>
    <t>MPP27090/82</t>
  </si>
  <si>
    <t xml:space="preserve">MICROFLEX RACC.PE X PE 90/8.2 </t>
  </si>
  <si>
    <t>MPP34121275/68</t>
  </si>
  <si>
    <t>MF RACC.PE X PE DRITTO M 75/6.8 75/6.8</t>
  </si>
  <si>
    <t>San. PN10 PE-Xa x AG</t>
  </si>
  <si>
    <t>MPP341263/58</t>
  </si>
  <si>
    <t>MICROFLEX PP COUPLING 2" M X 63 X 5 .8 PE</t>
  </si>
  <si>
    <t>MPP341390/82</t>
  </si>
  <si>
    <t>MF RACC.PE X PE DRITTO M 90/8.2 90/8.2</t>
  </si>
  <si>
    <t>MPP3414110/10</t>
  </si>
  <si>
    <t>MF RACC.PE X PE DRITTO M 110/10 110/10</t>
  </si>
  <si>
    <t>MPP3414432/29</t>
  </si>
  <si>
    <t>MF RACC.PE X PE DRITTO M 32/2.9 32/2.9</t>
  </si>
  <si>
    <t>MPP3415440/37</t>
  </si>
  <si>
    <t>MF RACC.PE X PE DRITTO M 40/3.7 40/3.7</t>
  </si>
  <si>
    <t>MPP3416450/46</t>
  </si>
  <si>
    <t>MF RACC.PE X PE DRITTO M 50/4.6 50/4.6</t>
  </si>
  <si>
    <t>MPP90110/10</t>
  </si>
  <si>
    <t>MF RACC.PE X PE GOMITO 110/10 110/10</t>
  </si>
  <si>
    <t>MPP9032/29</t>
  </si>
  <si>
    <t>MF RACC.PE X PE GOMITO 32/2.9 32/2.9</t>
  </si>
  <si>
    <t>MPP9040/37</t>
  </si>
  <si>
    <t>MF RACC.PE X PE GOMITO 40/3.7 40/3.7</t>
  </si>
  <si>
    <t>MPP9050/46</t>
  </si>
  <si>
    <t>MF RACC.PE X PE GOMITO 50/4.6 50/4.6</t>
  </si>
  <si>
    <t>MPP9063/58</t>
  </si>
  <si>
    <t>MICROFLEX PP ELBOW COUPLING 63/63 X 5.8 PE</t>
  </si>
  <si>
    <t>MPP9075/68</t>
  </si>
  <si>
    <t>MF RACC.PE X PE GOMITO 75/6.8 75/6.8</t>
  </si>
  <si>
    <t>MPP9090/82</t>
  </si>
  <si>
    <t>MF RACC.PE X PE GOMITO 90/8.2 90/8.2</t>
  </si>
  <si>
    <t xml:space="preserve">MICROFLEX QUADRO 2X25CH +1X25+1X20S </t>
  </si>
  <si>
    <t>2x25H/25+20S/PN6/10</t>
  </si>
  <si>
    <t xml:space="preserve">MICROFLEX QUADRO 2X25CH +1X28+1X18S </t>
  </si>
  <si>
    <t>2x25H/28+18S/PN6/10</t>
  </si>
  <si>
    <t xml:space="preserve">MICROFLEX QUADRO 2X32CH +1X25+1X20S </t>
  </si>
  <si>
    <t>2x32H/25+20S/PN6/10</t>
  </si>
  <si>
    <t>MICROFLEX QUADRO 2X32CH +1X28+1X18 SAN</t>
  </si>
  <si>
    <t>2x32H/28+18S/PN6/10</t>
  </si>
  <si>
    <t>MQ16032C2818SWI</t>
  </si>
  <si>
    <t xml:space="preserve">MICROFLEX QUADRO 2X32CH +1X32+1X18S </t>
  </si>
  <si>
    <t>2x32H/32+18S/PN6/10</t>
  </si>
  <si>
    <t xml:space="preserve">MICROFLEX QUADRO 2X32CH +1X32+1X25S </t>
  </si>
  <si>
    <t>2x32H/32+25S/PN6/10</t>
  </si>
  <si>
    <t xml:space="preserve">MICROFLEX QUADRO 2X40CH +1X40+1X28S </t>
  </si>
  <si>
    <t>2x40H/40+28S/PN6/10</t>
  </si>
  <si>
    <t xml:space="preserve">MICROFLEX QUADRO 2X40CH +1X40+1X32S </t>
  </si>
  <si>
    <t>2x40H/40+32S/PN6/10</t>
  </si>
  <si>
    <t>MR24116075</t>
  </si>
  <si>
    <t xml:space="preserve">MICROFLEX REDUCER 160TO75/90CASING </t>
  </si>
  <si>
    <t>inkl. MM201612+MT201612</t>
  </si>
  <si>
    <t>MS12525</t>
  </si>
  <si>
    <t>DUST CAP MS125/1x25 MS12525</t>
  </si>
  <si>
    <t>MS12528</t>
  </si>
  <si>
    <t>DUST CAP MS125/1x28 MS12528</t>
  </si>
  <si>
    <t>MS12532</t>
  </si>
  <si>
    <t>DUST CAP MS125/1x32 MS12532</t>
  </si>
  <si>
    <t>MS12540</t>
  </si>
  <si>
    <t>DUST CAP MS125/1X40 MS12540</t>
  </si>
  <si>
    <t>MS12550</t>
  </si>
  <si>
    <t>DUST CAP MS125/1X50 MS12550</t>
  </si>
  <si>
    <t>MS12563</t>
  </si>
  <si>
    <t>DUST CAP MS125/1X63 MS12563</t>
  </si>
  <si>
    <t>MS16032</t>
  </si>
  <si>
    <t>DUST CAP MS160/1X32 MS16032</t>
  </si>
  <si>
    <t>MS16040</t>
  </si>
  <si>
    <t>DUST CAP MS160/1X40 MS16040</t>
  </si>
  <si>
    <t>MS16050</t>
  </si>
  <si>
    <t>DUST CAP MS160/1X50 MS16050</t>
  </si>
  <si>
    <t>MS16063</t>
  </si>
  <si>
    <t>DUST CAP MS160/1X63 MS16063</t>
  </si>
  <si>
    <t>MS16075</t>
  </si>
  <si>
    <t>DUST CAP MS160/1X75 MS16075</t>
  </si>
  <si>
    <t>MS16090</t>
  </si>
  <si>
    <t>DUST CAP MS160/1X90 MS16090</t>
  </si>
  <si>
    <t>MS200110</t>
  </si>
  <si>
    <t>DUST CAP MS200/1X110 MS200110</t>
  </si>
  <si>
    <t>MS200125</t>
  </si>
  <si>
    <t>DUST CAP MS200/1X125 MS200125</t>
  </si>
  <si>
    <t>MS20075</t>
  </si>
  <si>
    <t>DUST CAP MS200/1X75 MS20075</t>
  </si>
  <si>
    <t>MS20090</t>
  </si>
  <si>
    <t>DUST CAP MS200/1X90 MS20090</t>
  </si>
  <si>
    <t>MS7525</t>
  </si>
  <si>
    <t>DUST CAP MS75/1X25 MS7525</t>
  </si>
  <si>
    <t>MS7528</t>
  </si>
  <si>
    <t>DUST CAP MS75/1x28 MS7528</t>
  </si>
  <si>
    <t>MS7532</t>
  </si>
  <si>
    <t>DUST CAP MS75/1x32 MS7532</t>
  </si>
  <si>
    <t>für Microflex Duorohr</t>
  </si>
  <si>
    <t>MS9018</t>
  </si>
  <si>
    <t>DUST CAP MS90/1x18 MS9018</t>
  </si>
  <si>
    <t>MS9032</t>
  </si>
  <si>
    <t>DUST CAP MS90/1X32 MS9032</t>
  </si>
  <si>
    <t>MS9040</t>
  </si>
  <si>
    <t>DUST CAP MS90/1X40 MS9040</t>
  </si>
  <si>
    <t>MSD12525</t>
  </si>
  <si>
    <t>DUST CAP MSD125/2X25 MSD12525</t>
  </si>
  <si>
    <t>MSD1252520</t>
  </si>
  <si>
    <t>DUST CAP MSD125/1X25/1X20 MSD1252520</t>
  </si>
  <si>
    <t>MSD1252818</t>
  </si>
  <si>
    <t>DUST CAP MSD125/1x28/1x18 MSD1252818</t>
  </si>
  <si>
    <t>MSD12532</t>
  </si>
  <si>
    <t>DUST CAP MSD125/2X32 MSD12532</t>
  </si>
  <si>
    <t>MSD1253222</t>
  </si>
  <si>
    <t xml:space="preserve">DUST CAP MSD125/1X32/1X22 </t>
  </si>
  <si>
    <t>MSD1253225</t>
  </si>
  <si>
    <t>DUST CAP MSD125/1X32/1X25 MSD1253225</t>
  </si>
  <si>
    <t>MSD16025</t>
  </si>
  <si>
    <t>DUST CAP MSD160/2X25 MSD16025</t>
  </si>
  <si>
    <t>MSD16032</t>
  </si>
  <si>
    <t>DUST CAP MSD160/2X32 MSD16032</t>
  </si>
  <si>
    <t>MSD1603225</t>
  </si>
  <si>
    <t>DUST CAP MSD160/1X32/1X25 MSD1603225</t>
  </si>
  <si>
    <t>zu Microflex Duorohr</t>
  </si>
  <si>
    <t>MSD1603228</t>
  </si>
  <si>
    <t xml:space="preserve">DUST CAP MSD160/1X32/1X28 </t>
  </si>
  <si>
    <t>MSD16040</t>
  </si>
  <si>
    <t>DUST CAP MSD160/2X40 MSD16040</t>
  </si>
  <si>
    <t>MSD1604025</t>
  </si>
  <si>
    <t>DUST CAP MSD160/1X40/1X25 MSD1604025</t>
  </si>
  <si>
    <t>MSD1604028</t>
  </si>
  <si>
    <t>DUST CAP MSD160/1x40/1x28 MSD1604028</t>
  </si>
  <si>
    <t>MSD1604032</t>
  </si>
  <si>
    <t>DUST CAP MSD160/1x40/1x32 MSD1604032</t>
  </si>
  <si>
    <t>MSD16050</t>
  </si>
  <si>
    <t>DUST CAP MSD160/2X50 MSD16050</t>
  </si>
  <si>
    <t>MSD1605025</t>
  </si>
  <si>
    <t>DUST CAP MSD160/1X50/1X25 MSD1605025</t>
  </si>
  <si>
    <t>MSD1605032</t>
  </si>
  <si>
    <t>DUST CAP MSD160/1X50/1X32 MSD1605032</t>
  </si>
  <si>
    <t>MSD1605040</t>
  </si>
  <si>
    <t xml:space="preserve">DUST CAP MSD160/1X50/1X40 </t>
  </si>
  <si>
    <t>MSD20050</t>
  </si>
  <si>
    <t>DUST CAP MSD200/2X50 MSD20050</t>
  </si>
  <si>
    <t>MSD20063</t>
  </si>
  <si>
    <t>DUST CAP MSD200/2X63 MSD20063</t>
  </si>
  <si>
    <t>MSHELL</t>
  </si>
  <si>
    <t>SEALING KIT FOR UNDERGROUND INSULAT ED CASINGS</t>
  </si>
  <si>
    <t>für Isoliersätze</t>
  </si>
  <si>
    <t>MSQ160252520</t>
  </si>
  <si>
    <t>DUST CAP MSQ160/3X25/1X20 MSQ160252520</t>
  </si>
  <si>
    <t>MSQ160252818</t>
  </si>
  <si>
    <t>DUST CAP MSQ160/2x25/1x28/1x18 MSQ160252818</t>
  </si>
  <si>
    <t>MSQ160322520</t>
  </si>
  <si>
    <t>DUST CAP MSQ160/2X32/1X25/1X20 MSQ160322520</t>
  </si>
  <si>
    <t>MSQ160323225</t>
  </si>
  <si>
    <t>DUST CAP MSQ160/3X32/1X25 MSQ160323225</t>
  </si>
  <si>
    <t>MSQ200404032</t>
  </si>
  <si>
    <t>DUST CAP MSQ200/3x40/1x32 MSQ200404032</t>
  </si>
  <si>
    <t>MT129075</t>
  </si>
  <si>
    <t xml:space="preserve">INSULATED T-PIECE KIT 125/90/75MM </t>
  </si>
  <si>
    <t>MT201612</t>
  </si>
  <si>
    <t xml:space="preserve">INSULATED T-PIECE KIT 200/160/125MM </t>
  </si>
  <si>
    <t>200/160/125</t>
  </si>
  <si>
    <t>MTRW</t>
  </si>
  <si>
    <t xml:space="preserve">WARNING TAPE "WATER PIPE" 250 M </t>
  </si>
  <si>
    <t>250x0,08m</t>
  </si>
  <si>
    <t>MV12550PE</t>
  </si>
  <si>
    <t>MICROFLEX COOL 50MM WITH SELF-REG HEATING CABLE 10W/M</t>
  </si>
  <si>
    <t>MV12563PE</t>
  </si>
  <si>
    <t>MICROFLEX COOL 63MM WITH SELF-REG HEATING CABLE 10W/M</t>
  </si>
  <si>
    <t>MV16075PE</t>
  </si>
  <si>
    <t>MICROFLEX COOL 75MM WITH SELF-REG HEATING CABLE 10W/M</t>
  </si>
  <si>
    <t>MV16090PE</t>
  </si>
  <si>
    <t>MICROFLEX COOL 90MM WITH SELF-REG HEATING CABLE 10W/M</t>
  </si>
  <si>
    <t>MV200110PE</t>
  </si>
  <si>
    <t>MICROFLEX COOL 110MM WITH SELF-REG HEATING CABLE 10W/M</t>
  </si>
  <si>
    <t>MV200125PE</t>
  </si>
  <si>
    <t>MICROFLEX COOL 125MM WITH SELF-REG HEATING CABLE 10W/M</t>
  </si>
  <si>
    <t>MV7532PE</t>
  </si>
  <si>
    <t>MICROFLEX COOL 32MM WITH SELF-REG HEATING CABLE 10W/M</t>
  </si>
  <si>
    <t>MICROFLEX COOL 32MM WITH SELF-REG HEATING CABLE 18W/M</t>
  </si>
  <si>
    <t>8019001121968</t>
  </si>
  <si>
    <t>MV9040PE</t>
  </si>
  <si>
    <t>MICROFLEX COOL 40MM WITH SELF-REG HEATING CABLE 10W/M</t>
  </si>
  <si>
    <t>MVBOX</t>
  </si>
  <si>
    <t xml:space="preserve">MICROFLEX BOX IP 65 </t>
  </si>
  <si>
    <t>Anschlussset für selbstr</t>
  </si>
  <si>
    <t>MVTH</t>
  </si>
  <si>
    <t xml:space="preserve">MICROFLEX ENVIRONMENTAL THERMOSTAT </t>
  </si>
  <si>
    <t>thermostat</t>
  </si>
  <si>
    <t>P01834</t>
  </si>
  <si>
    <t xml:space="preserve">immersion_sleeve </t>
  </si>
  <si>
    <t>P02023</t>
  </si>
  <si>
    <t>WAT FAN OPEN NEW NEUTRAL</t>
  </si>
  <si>
    <t>P02075/01</t>
  </si>
  <si>
    <t xml:space="preserve">WFHT BASIC SB 230VAC NC+SENSOR-NEUT </t>
  </si>
  <si>
    <t>Cyfrowy termostat pomieszczeniowy,z  ukrytym pokrętłem do obiektów użyteczności publicznej</t>
  </si>
  <si>
    <t>P02079</t>
  </si>
  <si>
    <t xml:space="preserve">RF_room_thermostat </t>
  </si>
  <si>
    <t>Termostat RF z małym wyświetlaczem LCD</t>
  </si>
  <si>
    <t>P02080</t>
  </si>
  <si>
    <t>WFHC-TRANSFORMER 230V</t>
  </si>
  <si>
    <t>Transformator 60 VA</t>
  </si>
  <si>
    <t>P02232</t>
  </si>
  <si>
    <t xml:space="preserve">RF_receiver </t>
  </si>
  <si>
    <t xml:space="preserve">Odbiornik RF </t>
  </si>
  <si>
    <t>3660878039563</t>
  </si>
  <si>
    <t>P02348</t>
  </si>
  <si>
    <t xml:space="preserve">connecting_box_WFHC-RF </t>
  </si>
  <si>
    <t>P02594</t>
  </si>
  <si>
    <t>WFHT-RF LCD 433MHZ</t>
  </si>
  <si>
    <t>3660878025948</t>
  </si>
  <si>
    <t>P02606</t>
  </si>
  <si>
    <t>P02626</t>
  </si>
  <si>
    <t xml:space="preserve">WAT WFHT D WIRED 024 + S </t>
  </si>
  <si>
    <t>Cyfrowy termostat pomieszczeniowy</t>
  </si>
  <si>
    <t>P02627</t>
  </si>
  <si>
    <t xml:space="preserve">WAT WFHT D WIRED 230 +S </t>
  </si>
  <si>
    <t>P02814</t>
  </si>
  <si>
    <t>3660878028147</t>
  </si>
  <si>
    <t>P02870</t>
  </si>
  <si>
    <t xml:space="preserve">temperature_limiter </t>
  </si>
  <si>
    <t>Termostat przylgowy (do mocowania na powierzchnię rury). 30 - 90°C Nastawa ukryta</t>
  </si>
  <si>
    <t>P02872</t>
  </si>
  <si>
    <t xml:space="preserve">WAT AQLX TC-100-AN W </t>
  </si>
  <si>
    <t>Termostat do automatycznej regulacji temperatury kotłów i bojlerów. 16 A - 250 V</t>
  </si>
  <si>
    <t>P02873</t>
  </si>
  <si>
    <t xml:space="preserve">WAT AQLX TC-150-AN W </t>
  </si>
  <si>
    <t>P02874</t>
  </si>
  <si>
    <t xml:space="preserve">WAT AQLX TC-200-AN W </t>
  </si>
  <si>
    <t>P02875</t>
  </si>
  <si>
    <t xml:space="preserve">WAT AQLX TC-100-IN W </t>
  </si>
  <si>
    <t>P02876</t>
  </si>
  <si>
    <t xml:space="preserve">WAT AQLX TC-200-IN W </t>
  </si>
  <si>
    <t>P02879</t>
  </si>
  <si>
    <t xml:space="preserve">boiler_double_thermostat </t>
  </si>
  <si>
    <t>P03257</t>
  </si>
  <si>
    <t xml:space="preserve">WAT WFHT APW WIRED 024 ANC </t>
  </si>
  <si>
    <t>Analogowy termostat pomieszczeniowy</t>
  </si>
  <si>
    <t>P03258</t>
  </si>
  <si>
    <t xml:space="preserve">WFHT-BASIC+230V ANO TERMOSTAT </t>
  </si>
  <si>
    <t>P03590</t>
  </si>
  <si>
    <t>Odbiornik do sterownika WFHT/MILUX-R</t>
  </si>
  <si>
    <t>3660878035909</t>
  </si>
  <si>
    <t>P03591</t>
  </si>
  <si>
    <t xml:space="preserve">RF Clock Thermostat </t>
  </si>
  <si>
    <t>P03592</t>
  </si>
  <si>
    <t>P03593</t>
  </si>
  <si>
    <t>P03627</t>
  </si>
  <si>
    <t>3660878036272</t>
  </si>
  <si>
    <t>P03686</t>
  </si>
  <si>
    <t xml:space="preserve">CENTRALINA CONTR. SOLARE 2 SENSORI </t>
  </si>
  <si>
    <t xml:space="preserve">Sterownik solarnmy LED do montazu ściennego, z 3 czujnkami </t>
  </si>
  <si>
    <t>P03815</t>
  </si>
  <si>
    <t xml:space="preserve">TH/TC200-7 </t>
  </si>
  <si>
    <t>P03832</t>
  </si>
  <si>
    <t xml:space="preserve">WAT WATTSTEMP 740 2 FRAMES W </t>
  </si>
  <si>
    <t>Podtynkowy termostat analogowy  do sterowania ogrzewaniem elektrycznym</t>
  </si>
  <si>
    <t>P03835</t>
  </si>
  <si>
    <t xml:space="preserve">WAT WATTSTEMP 760 2F + S W </t>
  </si>
  <si>
    <t xml:space="preserve">Podtynkowy termostat z wyswietlaczem LCD o sterowania ogrzewaniemelektrycznym </t>
  </si>
  <si>
    <t>P03865</t>
  </si>
  <si>
    <t>BATTERY ELECTRONIC WEEKLY</t>
  </si>
  <si>
    <t>P03869</t>
  </si>
  <si>
    <t>BATTERY ELECTRONIC DAILY</t>
  </si>
  <si>
    <t>P03894</t>
  </si>
  <si>
    <t xml:space="preserve">connecting_box_ASV </t>
  </si>
  <si>
    <t xml:space="preserve">Modułowa listwa przyłączeniowa, rozszerzenie </t>
  </si>
  <si>
    <t>P03899</t>
  </si>
  <si>
    <t>P03908</t>
  </si>
  <si>
    <t xml:space="preserve">WAT WFHT ADS WIRED 24V ANC + S </t>
  </si>
  <si>
    <t>P04075</t>
  </si>
  <si>
    <t xml:space="preserve">WTC THERMOSTAT CONTACT LOGO WATTS </t>
  </si>
  <si>
    <t>Termostat przylgowy .  30 - 90°C. Nastawa widoczna</t>
  </si>
  <si>
    <t>P04188</t>
  </si>
  <si>
    <t xml:space="preserve">WAT SOLAR LCD PLUS </t>
  </si>
  <si>
    <t>Sterownik solarnmy LED  z 3 czujnkami, bez karty SD</t>
  </si>
  <si>
    <t>3660878041887</t>
  </si>
  <si>
    <t>P04367</t>
  </si>
  <si>
    <t xml:space="preserve">TERMO UMIDOSTATO </t>
  </si>
  <si>
    <t>MILUS-HY RF pokojowy z funkcją pomiaru temperatury i wilgotności z programowaniem tygodniowym, do instalacji grzewczo - chłodzących</t>
  </si>
  <si>
    <t>P04371</t>
  </si>
  <si>
    <t xml:space="preserve">SONDA RITORNO AD IMMERSIONE </t>
  </si>
  <si>
    <t>Czujnik temperatury wody (zasilanie lub powrót) NTC10 kΩ, Temperatura pracy od -20 do 100°C. Przyłącze 1/8”.</t>
  </si>
  <si>
    <t>P04510</t>
  </si>
  <si>
    <t xml:space="preserve">ANTENNA RADIOFREQUENZA 433 MHZ </t>
  </si>
  <si>
    <t>Antena do instalacji sterowania serii RCL-H i RCL-HC, przewód  3,0 m</t>
  </si>
  <si>
    <t>P04542</t>
  </si>
  <si>
    <t xml:space="preserve">TERMOSTATO DIGITALE BT </t>
  </si>
  <si>
    <t>Termostat cyfrowy z wyświetlaczem LCD, 5 - 37°C, zasilanie awaryjne bateryjne 2 x 1,5 V</t>
  </si>
  <si>
    <t>P04543</t>
  </si>
  <si>
    <t xml:space="preserve">CRONOTERMOSTATO DIGITALE BT </t>
  </si>
  <si>
    <t>Termostat cyfrowy, programowalny, zasilanie 2 x 1,5 V</t>
  </si>
  <si>
    <t>P04644</t>
  </si>
  <si>
    <t xml:space="preserve">SENSORE ESTERNO RF PER RCL </t>
  </si>
  <si>
    <t>Bezprzewodowy czujnik zewnętrzny do sterowników pogodowych serii RCL-H i RCL-HC, możliwość zarządzania przezwiadomości SMS</t>
  </si>
  <si>
    <t>P04987</t>
  </si>
  <si>
    <t xml:space="preserve">WAT CLIMATIC CTRL II H&amp;C. </t>
  </si>
  <si>
    <t>Regulator obiegu grzewczego/chłodniczego w osprzetem, z czujnikami 230VAC, programowalny z wyświetlaczem LCD</t>
  </si>
  <si>
    <t>P05609</t>
  </si>
  <si>
    <t xml:space="preserve">TERMOSTATO A COMANDO ANALOGICO BT </t>
  </si>
  <si>
    <t>Termostat analogowy, zasilanie awaryjne  bateryjne  2 x 1,5 V, 5 - 35 °C</t>
  </si>
  <si>
    <t>P06066</t>
  </si>
  <si>
    <t xml:space="preserve">BT-HCM02 RF </t>
  </si>
  <si>
    <t>Modułowa listwa przyłączeniowa grzanie/chłodzenie</t>
  </si>
  <si>
    <t>P06094</t>
  </si>
  <si>
    <t xml:space="preserve">RIPETITORE RF VISION </t>
  </si>
  <si>
    <t>Wtórnik sygnału radiowego 868MHz, 230VAC</t>
  </si>
  <si>
    <t>P06434</t>
  </si>
  <si>
    <t>WAT BT-M6Z02 RF868 24 W</t>
  </si>
  <si>
    <t>master 6 stref 24V</t>
  </si>
  <si>
    <t>P06584</t>
  </si>
  <si>
    <t xml:space="preserve">WAT MILUX 2 WEEKLY </t>
  </si>
  <si>
    <t>Cyfrowy kablowy termostat pokojowy z wyświetlaczem LCD z programowaniem tygodniowym</t>
  </si>
  <si>
    <t>P06585</t>
  </si>
  <si>
    <t>WAT MILUX 2 RF868MHZ+RECIVER</t>
  </si>
  <si>
    <t>P06670</t>
  </si>
  <si>
    <t xml:space="preserve">TERMOSTATO ANALOGICO BT-A02 RF </t>
  </si>
  <si>
    <t>Standard BT02 WATTS, zasilanie awaryjne bateryjne 2 AAA LR03 1.5V  5 - 35°</t>
  </si>
  <si>
    <t>P06671</t>
  </si>
  <si>
    <t>BT-D02 RF</t>
  </si>
  <si>
    <t>Termostat radiowy, z zasilaniem bateryjnym 2 AAA LR03 1.5V, 5 - 37 °C</t>
  </si>
  <si>
    <t>P06672</t>
  </si>
  <si>
    <t xml:space="preserve">CRONOTERMOSTATO DIGITALE BT-DP02 RF </t>
  </si>
  <si>
    <t>Termostat radiowy 868MHz, z zasilaniem bateryjnym 2 AAA LR03 1.5V, 5 - 37 °C</t>
  </si>
  <si>
    <t>P06674</t>
  </si>
  <si>
    <t xml:space="preserve">BT-WR02-RF LIVE contact RF Receiver </t>
  </si>
  <si>
    <t>Odbiornik naścienny 868MHz, 230VAC, przekaźnik 10A</t>
  </si>
  <si>
    <t>3660878076292</t>
  </si>
  <si>
    <t>P06675</t>
  </si>
  <si>
    <t xml:space="preserve">RICEVITORE DA INCASSO BT-FR02 RF </t>
  </si>
  <si>
    <t>Odbiornik naścienny 868MHz, 230VAC</t>
  </si>
  <si>
    <t>3660878066750</t>
  </si>
  <si>
    <t>P06678</t>
  </si>
  <si>
    <t xml:space="preserve">BOX MODULARE BT-M6Z02 RF 230V </t>
  </si>
  <si>
    <t>Listwa zaciskowa/ odbiornik sygnału radiowego, 6 stref NC, 230 V</t>
  </si>
  <si>
    <t>P06679</t>
  </si>
  <si>
    <t xml:space="preserve">MODULO ESPANSIONE BT-S6Z02 RF </t>
  </si>
  <si>
    <t>Moduł rozszerzający o 6 stref 24/230VAC</t>
  </si>
  <si>
    <t>P06680</t>
  </si>
  <si>
    <t xml:space="preserve">MODULO ESPANSIONE BT-S4Z02 RF </t>
  </si>
  <si>
    <t>Moduł rozszerzający o 4 strefy 24/230VAC</t>
  </si>
  <si>
    <t>P06681</t>
  </si>
  <si>
    <t xml:space="preserve">TESTINA ELETTRONICA BT-THR02 RF </t>
  </si>
  <si>
    <t xml:space="preserve">Elektroniczna głowica WATTS Vision </t>
  </si>
  <si>
    <t>P06772</t>
  </si>
  <si>
    <t xml:space="preserve">BT-DP02 RF RH </t>
  </si>
  <si>
    <t>Termostat pom. Z czujnikiem wilgotniości</t>
  </si>
  <si>
    <t>P06788</t>
  </si>
  <si>
    <t xml:space="preserve">BT-OS02 RF OUTDOOR SENSOR TO DISPL </t>
  </si>
  <si>
    <t xml:space="preserve">Centrala WATTS Vision </t>
  </si>
  <si>
    <t>P06915</t>
  </si>
  <si>
    <t>Termostat  pomieszczeniowy  analogowy z zasilaniem 230V</t>
  </si>
  <si>
    <t>P07095</t>
  </si>
  <si>
    <t xml:space="preserve">ALIMENTATORE BT-CT02 </t>
  </si>
  <si>
    <t>Kabel zasilający USB do centralki BT-CT02-RF</t>
  </si>
  <si>
    <t>P07255</t>
  </si>
  <si>
    <t xml:space="preserve">BT-CT02 RF UNITA CENT.RF+WIFI BIANC </t>
  </si>
  <si>
    <t>Centralka Watts Vision  z modułem wifi, biały</t>
  </si>
  <si>
    <t>P07256</t>
  </si>
  <si>
    <t xml:space="preserve">BT-CT02 RF UNITA CENT.RF+WIFI NERO </t>
  </si>
  <si>
    <t>Centralka Watts Vision  z modułem wifi, czarny</t>
  </si>
  <si>
    <t>P07296</t>
  </si>
  <si>
    <t xml:space="preserve">WAT BT-WR02 RF868 FREE CONTACT W </t>
  </si>
  <si>
    <t>Odbiornik naścienny 868MHz, 230VAC, styk bezpotencjałowy</t>
  </si>
  <si>
    <t>P07452</t>
  </si>
  <si>
    <t>FAN-COIL 2T - REGOLATORE ELETTRONIC</t>
  </si>
  <si>
    <t>P07453</t>
  </si>
  <si>
    <t>FAN-COIL 4T - REGOLATORE ELETTRONIC</t>
  </si>
  <si>
    <t>P07629</t>
  </si>
  <si>
    <t>BT-WR02-RF LIVE contact RF Rec</t>
  </si>
  <si>
    <t>P07710</t>
  </si>
  <si>
    <t xml:space="preserve">TERMOSTATO DIGITALE BT-D03 RF       </t>
  </si>
  <si>
    <t>Termostat pomieszczeniowy RF z wyświetlaczem szklanym</t>
  </si>
  <si>
    <t>P07930</t>
  </si>
  <si>
    <t>WAT BT-D03 RF868 Black</t>
  </si>
  <si>
    <t>P07945</t>
  </si>
  <si>
    <t xml:space="preserve">CC-HC heating/cooling control </t>
  </si>
  <si>
    <t>P08016</t>
  </si>
  <si>
    <t>ANALOG ROOM THERMOSTAT WT-A03</t>
  </si>
  <si>
    <t>P08017</t>
  </si>
  <si>
    <t>P08043</t>
  </si>
  <si>
    <t>DIGITAL ROOM THERMOSTAT WT-D0</t>
  </si>
  <si>
    <t>P08062</t>
  </si>
  <si>
    <t xml:space="preserve">ANALOG ROOM THERMOSTAT BT-A03 RF H&amp;C 868MHZ </t>
  </si>
  <si>
    <t>P08069</t>
  </si>
  <si>
    <t>TERMOSTATO DIGITALE BT-D03 RF RH</t>
  </si>
  <si>
    <t>3660878080695</t>
  </si>
  <si>
    <t>P2061</t>
  </si>
  <si>
    <t xml:space="preserve">WFHT-20012 WATER FLOOR HEAT THER24V </t>
  </si>
  <si>
    <t>P2062</t>
  </si>
  <si>
    <t xml:space="preserve">WAT FL HEATING THERMOST 230V NA </t>
  </si>
  <si>
    <t>P2063</t>
  </si>
  <si>
    <t xml:space="preserve">WAT FL HEATING THERMOST 230V NC </t>
  </si>
  <si>
    <t>P2071</t>
  </si>
  <si>
    <t xml:space="preserve">WFHT2 THERMOSTAT 230V NC </t>
  </si>
  <si>
    <t>P2077</t>
  </si>
  <si>
    <t>DIGITAL FL.HEATING THERMOST.230V NC &amp; NO</t>
  </si>
  <si>
    <t>P2082</t>
  </si>
  <si>
    <t xml:space="preserve">WFHC-6 6 ZONE (MASTER) NC 24V </t>
  </si>
  <si>
    <t>P2086</t>
  </si>
  <si>
    <t xml:space="preserve">WFHC-4 4 ZONE (MASTER) NC 24V </t>
  </si>
  <si>
    <t>P2090</t>
  </si>
  <si>
    <t xml:space="preserve">WFHC-6 6 ZONE (MASTER) NC 230V </t>
  </si>
  <si>
    <t>P2091</t>
  </si>
  <si>
    <t xml:space="preserve">WFHC-6 6 ZONE (SLAVE) NA 230V </t>
  </si>
  <si>
    <t>P2092</t>
  </si>
  <si>
    <t xml:space="preserve">WFHC-6 6 ZONE (SLAVE) NC 230V </t>
  </si>
  <si>
    <t>P2094</t>
  </si>
  <si>
    <t xml:space="preserve">WFHC-4 4 ZONE (MASTER) NC 230V </t>
  </si>
  <si>
    <t>P2096</t>
  </si>
  <si>
    <t xml:space="preserve">WFHC-4 4 ZONE (SLAVE) NC 230V </t>
  </si>
  <si>
    <t>P2101</t>
  </si>
  <si>
    <t xml:space="preserve">WFHC-TIMER 24/230V </t>
  </si>
  <si>
    <t>Zegar sterujący do listw ogrz. podłogowego</t>
  </si>
  <si>
    <t>P2869</t>
  </si>
  <si>
    <t xml:space="preserve">WTC THERMOSTAT CONTACT </t>
  </si>
  <si>
    <t>Termostat przylgowy (do mocowania na powierzchnię rury).  30 - 90°C. Nastawa widoczna</t>
  </si>
  <si>
    <t>P3259</t>
  </si>
  <si>
    <t>WFHT1 ELECTRONIC ROOM THERMOSTAT WITHOUT LOGO WATTS</t>
  </si>
  <si>
    <t>P99035</t>
  </si>
  <si>
    <t xml:space="preserve">PG9 CONNET. X VALV. SOLENOIDE 850T </t>
  </si>
  <si>
    <t>Wtyczka do zaworów elektromagnetycznych 850T</t>
  </si>
  <si>
    <t>PA120617LF</t>
  </si>
  <si>
    <t xml:space="preserve">M1-ABS 40 0-6 G1/8C /D+LF+C </t>
  </si>
  <si>
    <t>Manometr radialny 1/4"</t>
  </si>
  <si>
    <t>PA2204BB10</t>
  </si>
  <si>
    <t>M1-ABS 50 0-4 G1/4B /R+C+QK+LF</t>
  </si>
  <si>
    <t>90262040</t>
  </si>
  <si>
    <t>3800152510597</t>
  </si>
  <si>
    <t>PA2206BB13</t>
  </si>
  <si>
    <t xml:space="preserve">M1-ABS 50 0-6 G1/4B /R+C+QK+LF </t>
  </si>
  <si>
    <t>PA2210BB12</t>
  </si>
  <si>
    <t>M1-ABS 50 0-10 G1/4B /R+C+QK+LF</t>
  </si>
  <si>
    <t>PA2216BB09</t>
  </si>
  <si>
    <t>M1-ABS 50 0-16 G1/4B /R+C+QK+LF</t>
  </si>
  <si>
    <t>PA22M605</t>
  </si>
  <si>
    <t xml:space="preserve">M1-ABS 50 0-10 1/4G /NK+QL WATTS </t>
  </si>
  <si>
    <t>PA22M621</t>
  </si>
  <si>
    <t>M1-ABS 50 0-6 G1/4B /C+QK+QL WATTS INDUSTRIES</t>
  </si>
  <si>
    <t>PA22M625</t>
  </si>
  <si>
    <t xml:space="preserve">M1-ABS 50 0-4 1/4G /V+QR 1.5-2.5+.. </t>
  </si>
  <si>
    <t>Manometr radialny  G1/4</t>
  </si>
  <si>
    <t>PA22M637</t>
  </si>
  <si>
    <t>M1-ABS 50 0-16 1/4G /QL WATTS</t>
  </si>
  <si>
    <t>PA310118LF</t>
  </si>
  <si>
    <t>M1-ABS 63 0-1 R1/4 /D+C+QK+LF</t>
  </si>
  <si>
    <t>0-1 bar</t>
  </si>
  <si>
    <t>3800152511785</t>
  </si>
  <si>
    <t>PA3102BB01</t>
  </si>
  <si>
    <t>M1-ABS 63 0-1,6 G1/4B /R+C+QK+LF</t>
  </si>
  <si>
    <t>3800152511884</t>
  </si>
  <si>
    <t>PA319918LF</t>
  </si>
  <si>
    <t xml:space="preserve">M1-ABS 63 -1-0 G1/4C/D+LF+C </t>
  </si>
  <si>
    <t>Manometr radialny  -1-0bar 63mm</t>
  </si>
  <si>
    <t>PA3204BB12</t>
  </si>
  <si>
    <t>M1-ABS 63 0-4 G1/4B /R+C+QK+LF+QISP</t>
  </si>
  <si>
    <t>3800152512089</t>
  </si>
  <si>
    <t>PA3206BB13</t>
  </si>
  <si>
    <t>M1-ABS 63 0-6 G1/4B /R+C+QK+LF+QISP</t>
  </si>
  <si>
    <t>3800152512263</t>
  </si>
  <si>
    <t>PA3206BJ01</t>
  </si>
  <si>
    <t xml:space="preserve">M1-ABS 63 0-6 G1/4B/R+NK. </t>
  </si>
  <si>
    <t>PA3210BB15</t>
  </si>
  <si>
    <t>M1-ABS 63 0-10 1/4G /CEE+LF</t>
  </si>
  <si>
    <t>Manometr radialny 1/4"  /</t>
  </si>
  <si>
    <t>PA321618LF</t>
  </si>
  <si>
    <t xml:space="preserve">M1-ABS 63 0-16 R1/4 /D+C+QK+LF </t>
  </si>
  <si>
    <t>PA3216BB07</t>
  </si>
  <si>
    <t xml:space="preserve">M1-ABS 63 0-16 1/4G /R+C+NK </t>
  </si>
  <si>
    <t>PA3216BB12</t>
  </si>
  <si>
    <t>M1-ABS 63 0-16 G1/4B/R+C+QK+LF+QISP</t>
  </si>
  <si>
    <t>3800152512676</t>
  </si>
  <si>
    <t>PA3225BB01</t>
  </si>
  <si>
    <t>M1-ABS 63 0-25 G1/4B /R+C+QK+LF</t>
  </si>
  <si>
    <t>PA32M603</t>
  </si>
  <si>
    <t>M1-ABS 63 0-4 G3/8B/V+QR 1,5-2,5+.. +NK+QL WATTS INDUSTRIESRIES</t>
  </si>
  <si>
    <t>Manometr radialny 3/8"</t>
  </si>
  <si>
    <t>PA32M608</t>
  </si>
  <si>
    <t xml:space="preserve">M1-ABS 63 0-10 1/4G /QL WATTS </t>
  </si>
  <si>
    <t>PA32M609</t>
  </si>
  <si>
    <t xml:space="preserve">M1-ABS 63 0-16 1/4G /QL WATTS </t>
  </si>
  <si>
    <t>PA32M612</t>
  </si>
  <si>
    <t xml:space="preserve">M1-ABS 63 0-6 1/4G /QL WATTS </t>
  </si>
  <si>
    <t>PA32M624</t>
  </si>
  <si>
    <t>M1-ABS 63 0-4 G1/4B/V+QR 1,5-2,5+.. +NK+QL WATTS INDUSTRIES</t>
  </si>
  <si>
    <t>PA32M641</t>
  </si>
  <si>
    <t xml:space="preserve">M1-ABS 63 0-25 1/4G /QL WATTS </t>
  </si>
  <si>
    <t>PA3816BB00</t>
  </si>
  <si>
    <t>M1-63 0-16 1/4GB/C+QK+QISP+R+A+CC</t>
  </si>
  <si>
    <t>3800152545896</t>
  </si>
  <si>
    <t>PA3M1007</t>
  </si>
  <si>
    <t>M1-ABS 63 0-10 G1/4B /CEE+JX+LF</t>
  </si>
  <si>
    <t>PA4102WC02</t>
  </si>
  <si>
    <t>M1-ABS 80 0-16 MH2O G3/8B /C+QK+QIS</t>
  </si>
  <si>
    <t>3800152513741</t>
  </si>
  <si>
    <t>PA4203BC01</t>
  </si>
  <si>
    <t>M1-ABS 80 0-2.5 G3/8B /C+QK+QISP+R +LF</t>
  </si>
  <si>
    <t>Manometr radialny 1/2"</t>
  </si>
  <si>
    <t>PA4204BC05</t>
  </si>
  <si>
    <t xml:space="preserve">M1-ABS 80 0-4 G3/8B /C+QK+QISP+R+LF </t>
  </si>
  <si>
    <t>PA4204BD00</t>
  </si>
  <si>
    <t>M1-ABS 80 0-4 G1/2B /C+QK+R</t>
  </si>
  <si>
    <t>8016466063222</t>
  </si>
  <si>
    <t>PA4204BD01</t>
  </si>
  <si>
    <t>M1-ABS 80 0-4 1/2G /V+QR 1,5-2,5+QL WATTS INDUSTRIE</t>
  </si>
  <si>
    <t>PA4204WC01</t>
  </si>
  <si>
    <t>M1-ABS 80 0-40 MH2O G3/8B /C+QK+QI</t>
  </si>
  <si>
    <t>3800152513888</t>
  </si>
  <si>
    <t>PA4206BC07</t>
  </si>
  <si>
    <t>M1-ABS 80 0-6 G3/8B /C+QK+QISP+R+LF</t>
  </si>
  <si>
    <t>PA4206BD01</t>
  </si>
  <si>
    <t xml:space="preserve">M1-ABS 80 0-6 1/2G /R </t>
  </si>
  <si>
    <t>PA4206BD02</t>
  </si>
  <si>
    <t xml:space="preserve">M1-ABS 80 0-6 1/2G /QL WATTS </t>
  </si>
  <si>
    <t>PA4206BD04</t>
  </si>
  <si>
    <t>M1-ABS 80 0-6 G1/2B /C+QK+R+LF</t>
  </si>
  <si>
    <t>3800152513949</t>
  </si>
  <si>
    <t>PA4206VD00</t>
  </si>
  <si>
    <t xml:space="preserve">M1-ABS 80 0-6 G3/8B /C+QK+QISP+R+LF </t>
  </si>
  <si>
    <t>3800152513918</t>
  </si>
  <si>
    <t>PA4206WC01</t>
  </si>
  <si>
    <t>M1-ABS 80 0-60 MH2O G3/8B /C+QK+QI</t>
  </si>
  <si>
    <t>3800152513970</t>
  </si>
  <si>
    <t>PA4210BC05</t>
  </si>
  <si>
    <t>M1-ABS 80 0-10 G3/8B/C+QK+QISP+R+LF</t>
  </si>
  <si>
    <t>PA4210BD01</t>
  </si>
  <si>
    <t xml:space="preserve">M1-ABS 80 0-10 1/2G /QL WATTS </t>
  </si>
  <si>
    <t>PA4210BD03</t>
  </si>
  <si>
    <t>M1-ABS 80 0-10 G1/2B /C+QK+R+LF</t>
  </si>
  <si>
    <t>3800152514021</t>
  </si>
  <si>
    <t>PA4210VD01</t>
  </si>
  <si>
    <t>M1-ABS 80 0-10 BAR/MWS G1/2B/ C+NK+ R+QLWATTS INDUSTRIES</t>
  </si>
  <si>
    <t>PA4216BC02</t>
  </si>
  <si>
    <t>M1-ABS 80 0-16 G3/8B/C+QK+QISP+R+LF</t>
  </si>
  <si>
    <t>PA4216BD01</t>
  </si>
  <si>
    <t xml:space="preserve">M1-ABS 80 0-16 1/2G/C+QK+QL WATTS </t>
  </si>
  <si>
    <t>PA4216BD04</t>
  </si>
  <si>
    <t>M1-ABS 80 0-16 G1/2B /C+QK+R+LF</t>
  </si>
  <si>
    <t>3800152514106</t>
  </si>
  <si>
    <t>PA4225BC01</t>
  </si>
  <si>
    <t>M1-ABS 80 0-25 G3/8B /C+QK+R+LF</t>
  </si>
  <si>
    <t>3800152514151</t>
  </si>
  <si>
    <t>PA4225BD00</t>
  </si>
  <si>
    <t xml:space="preserve">M1-ABS 80 0-25 1/2G /QL WATTS </t>
  </si>
  <si>
    <t>PA4225BD02</t>
  </si>
  <si>
    <t xml:space="preserve">M1-ABS 80 0-25 BAR 1/2G/C+QK+R </t>
  </si>
  <si>
    <t>PA4806BK00</t>
  </si>
  <si>
    <t>M1-80 0-6 G3/8B /A+C+T+VV+QA+EC</t>
  </si>
  <si>
    <t>PA5101BD02</t>
  </si>
  <si>
    <t>M1-ABS 100 0-1 G1/2B /R +C+QK+LF</t>
  </si>
  <si>
    <t>3800152514571</t>
  </si>
  <si>
    <t>PA5203BD01</t>
  </si>
  <si>
    <t>M1-ABS 100 0-2,5 G1/2B /R +C+QK+LF</t>
  </si>
  <si>
    <t>3800152514601</t>
  </si>
  <si>
    <t>PA5204BD01</t>
  </si>
  <si>
    <t>M1-ABS 100 0-4 G1/2B /R +C+QK+LF</t>
  </si>
  <si>
    <t>3800152514625</t>
  </si>
  <si>
    <t>PA5206BD03</t>
  </si>
  <si>
    <t xml:space="preserve">M1-ABS 100 0-6 1/2G /C+R+LF+QK </t>
  </si>
  <si>
    <t>PA5206DD01</t>
  </si>
  <si>
    <t>M1-ABS 100 0-6 G1/2B /D+C</t>
  </si>
  <si>
    <t>PA5210BD00</t>
  </si>
  <si>
    <t>M1-ABS 100 0-10 1/2G /R+C+QK</t>
  </si>
  <si>
    <t>3800152514700</t>
  </si>
  <si>
    <t>PA5210BD02</t>
  </si>
  <si>
    <t xml:space="preserve">M1-ABS 100 0-10 1/2G /C+R+LF+QK </t>
  </si>
  <si>
    <t>3800152514717</t>
  </si>
  <si>
    <t>PA5210DD01</t>
  </si>
  <si>
    <t xml:space="preserve">M1-ABS 100 0-10 G1/2B/D+NK. </t>
  </si>
  <si>
    <t>PA5216BD01</t>
  </si>
  <si>
    <t xml:space="preserve">M1-ABS 100 0-16 1/2G/C+QK </t>
  </si>
  <si>
    <t>PA5216BD03</t>
  </si>
  <si>
    <t xml:space="preserve">M1-ABS 100 0-16 1/2G /C+R+LF+QK </t>
  </si>
  <si>
    <t>Manometr radialny 0-16bar, 100mm</t>
  </si>
  <si>
    <t>PA5225BD01</t>
  </si>
  <si>
    <t xml:space="preserve">M1-ABS 100 0-25 1/2G </t>
  </si>
  <si>
    <t>PA5402BD00</t>
  </si>
  <si>
    <t>M1-100 0-1.6BAR G1/2B /C+QK+QL WATT</t>
  </si>
  <si>
    <t>3800152514908</t>
  </si>
  <si>
    <t>PA5506BD01</t>
  </si>
  <si>
    <t xml:space="preserve">M1-100 0-6 1/2G /R+QL WATTS+QK </t>
  </si>
  <si>
    <t>PA5510BD03</t>
  </si>
  <si>
    <t xml:space="preserve">M1-100 0-10 1/2G /R+QL WATTS+QK </t>
  </si>
  <si>
    <t>PA5516BD01</t>
  </si>
  <si>
    <t>M1-100 0-16 1/2G /R+QL WATTS+QK</t>
  </si>
  <si>
    <t>3800152515066</t>
  </si>
  <si>
    <t>PA552503</t>
  </si>
  <si>
    <t xml:space="preserve">M1-100 0-25 BAR G1/2B /C+QK+R </t>
  </si>
  <si>
    <t>PA55M602</t>
  </si>
  <si>
    <t xml:space="preserve">M1-100 0-16 1/2G /QL WATTS </t>
  </si>
  <si>
    <t>PA55M615</t>
  </si>
  <si>
    <t>M1-100 0-4 BAR/MWS 1/2G /R+QLWATTS.</t>
  </si>
  <si>
    <t>3800152515141</t>
  </si>
  <si>
    <t>PA55M618</t>
  </si>
  <si>
    <t xml:space="preserve">M1-100 0-10 1/2G /QL WATTS </t>
  </si>
  <si>
    <t>Manometr radialny G1/2</t>
  </si>
  <si>
    <t>PA55M619</t>
  </si>
  <si>
    <t xml:space="preserve">M1-100 0-6 1/2G /QL WATTS </t>
  </si>
  <si>
    <t>PA55M629</t>
  </si>
  <si>
    <t xml:space="preserve">M1-100 0-6 BAR/MWS 1/2G /R+QLWATTS. </t>
  </si>
  <si>
    <t>PA55M634</t>
  </si>
  <si>
    <t xml:space="preserve">M1-100 0-4 1/2G /V+QR1,5-2,5+QLWATT </t>
  </si>
  <si>
    <t>PAP-001</t>
  </si>
  <si>
    <t>COIBENTAZIONE IDROSET DN15</t>
  </si>
  <si>
    <t>PAP-002</t>
  </si>
  <si>
    <t>COIBENTAZIONE IDROSET DN20</t>
  </si>
  <si>
    <t>PAP-003</t>
  </si>
  <si>
    <t>COIBENTAZIONE IDROSET DN25 15UNS</t>
  </si>
  <si>
    <t>PAP-004</t>
  </si>
  <si>
    <t>COIBENTAZIONE IDROSET NPT GAS</t>
  </si>
  <si>
    <t>PAP-005</t>
  </si>
  <si>
    <t>COIBENTAZIONE IDROSET DN50</t>
  </si>
  <si>
    <t>PAP-006</t>
  </si>
  <si>
    <t>COIBENTAZIONE IDROSET DN32 E DN40</t>
  </si>
  <si>
    <t>PAP-L032</t>
  </si>
  <si>
    <t xml:space="preserve">IDROSET-CF L SIZE DN32 6000L/H </t>
  </si>
  <si>
    <t>Statyczny zawór równoważący</t>
  </si>
  <si>
    <t>PAP-L032-FFG</t>
  </si>
  <si>
    <t>IDROSET-CF L SIZE DN32 6000L/H GAS FFG</t>
  </si>
  <si>
    <t>Statyczny zawór równoważący gw/gw</t>
  </si>
  <si>
    <t>PAP-L040</t>
  </si>
  <si>
    <t xml:space="preserve">IDROSET-CF L SIZE DN40 6000L/H </t>
  </si>
  <si>
    <t>PAP-L040-FFG</t>
  </si>
  <si>
    <t>IDROSET-CF L SIZE DN40 6000L/H GAS FFG</t>
  </si>
  <si>
    <t>PAP-M025</t>
  </si>
  <si>
    <t xml:space="preserve">IDROSET-CF M SIZE DN25 1600L/H </t>
  </si>
  <si>
    <t>PAP-M025-FFG</t>
  </si>
  <si>
    <t xml:space="preserve">IDROSET M SIZE DN25 1600L/H GAS </t>
  </si>
  <si>
    <t>PAP-S015</t>
  </si>
  <si>
    <t xml:space="preserve">IDROSET-CF S SIZE DN15 700L/H </t>
  </si>
  <si>
    <t>PAP-S015-FFG</t>
  </si>
  <si>
    <t xml:space="preserve">IDROSET S SIZE DN15 700L/H GAS </t>
  </si>
  <si>
    <t>PAP-S020</t>
  </si>
  <si>
    <t xml:space="preserve">IDROSET-CF S SIZE DN20 700L/H </t>
  </si>
  <si>
    <t>PAP-S020-FFG</t>
  </si>
  <si>
    <t xml:space="preserve">IDROSET S SIZE DN20 700L/H GAS </t>
  </si>
  <si>
    <t>PAPXL050</t>
  </si>
  <si>
    <t xml:space="preserve">IDROSET-CF XL SIZE DN50 10000L/H </t>
  </si>
  <si>
    <t>PAPXL050-FFG</t>
  </si>
  <si>
    <t>IDROSET-CF XL DN50 10000L/H GAS FFG</t>
  </si>
  <si>
    <t>PB1210DE05</t>
  </si>
  <si>
    <t xml:space="preserve">M3A-ABS 40 0-10 G1/8C/D+C+QK+QL PS. </t>
  </si>
  <si>
    <t xml:space="preserve">Manometr aksjalny  G1/8 0-10bar  </t>
  </si>
  <si>
    <t>PB2206BB10</t>
  </si>
  <si>
    <t>M3A-ABS 50 0-6 G1/4B /R+C+QK+LF</t>
  </si>
  <si>
    <t>3800152516438</t>
  </si>
  <si>
    <t>PB2210BB09</t>
  </si>
  <si>
    <t>M3A-ABS 50 0-10 G1/4B /R+C+QK+LF</t>
  </si>
  <si>
    <t>3800152516551</t>
  </si>
  <si>
    <t>PB2210DF02</t>
  </si>
  <si>
    <t xml:space="preserve">M3A-ABS 50 0-10 G1/4C BAR/PSI/D+C+. </t>
  </si>
  <si>
    <t>PB2225BB00</t>
  </si>
  <si>
    <t>M3A-ABS 50 0-25 G1/4B /R+C+QK+LF</t>
  </si>
  <si>
    <t>3800152516742</t>
  </si>
  <si>
    <t>PB22M630</t>
  </si>
  <si>
    <t xml:space="preserve">M3A-ABS 50 0-4 1/4G /V+QA+QLWATTS.. </t>
  </si>
  <si>
    <t xml:space="preserve">Manometr aksjalny  G1/4 </t>
  </si>
  <si>
    <t>PB2510BB03</t>
  </si>
  <si>
    <t>M3A-50 0-10 G1/4B/NK+C25+A+AT+R+T1+</t>
  </si>
  <si>
    <t>PB3204BB06</t>
  </si>
  <si>
    <t>M3A-ABS 63 0-4 G1/4B/R+C+QK+LF+QISP</t>
  </si>
  <si>
    <t>3800152517381</t>
  </si>
  <si>
    <t>PB3206BB06</t>
  </si>
  <si>
    <t xml:space="preserve">M3A-ABS 63 0-6 G1/4B/R+C+QK+LF+QISP </t>
  </si>
  <si>
    <t>Manometr axialny , Średnica tarczy 63mm, zakres pomiaru 0-6bar, tuleja 1/4", obudowa tworzywo, klasa dokładności 2,5</t>
  </si>
  <si>
    <t>PB3210BB05</t>
  </si>
  <si>
    <t>M3A-ABS 63 0-10 G1/4B/R+C+QK+LF+QIS P</t>
  </si>
  <si>
    <t>Manometr axialny , Średnica tarczy 63mm, zakres pomiaru 0-10bar, tuleja 1/4", obudowa tworzywo, klasa dokładności 2,5</t>
  </si>
  <si>
    <t>PB3216BB07</t>
  </si>
  <si>
    <t>M3A-ABS 63 0-16 G1/4B/R+C+QK+LF+QIS</t>
  </si>
  <si>
    <t>3800152517671</t>
  </si>
  <si>
    <t>PB32T610</t>
  </si>
  <si>
    <t xml:space="preserve">M3A-ABS 63 0-4 1/4GTACO /OR+V+JS+QX </t>
  </si>
  <si>
    <t>PB45M611</t>
  </si>
  <si>
    <t xml:space="preserve">M3A-80 0-4 1/4G /V+QR1,5-2,5+QLWATT </t>
  </si>
  <si>
    <t>Manometr solarny aksjalny G1/4B ,logo WATTS</t>
  </si>
  <si>
    <t>PB45M628</t>
  </si>
  <si>
    <t xml:space="preserve">M3A-80 0-6 1/4G /QL WATTS </t>
  </si>
  <si>
    <t xml:space="preserve">Manometr solarny aksjalny G1/4B </t>
  </si>
  <si>
    <t>PB45M647</t>
  </si>
  <si>
    <t>M3A-80 0-10 1/4G /QL WATTS</t>
  </si>
  <si>
    <t>PB45M664</t>
  </si>
  <si>
    <t>M3A-80 0-16 1/4G /C+QK+QL WATTS IND</t>
  </si>
  <si>
    <t>PB5510BD03</t>
  </si>
  <si>
    <t xml:space="preserve">M3A-100 0-10 BAR G1/2B /C25+NK </t>
  </si>
  <si>
    <t>Manometr solarny aksjalny G1/2B</t>
  </si>
  <si>
    <t>PB5525BD01</t>
  </si>
  <si>
    <t>M3A-100 0-25 BAR G1/2B /C+QK+QEN+..</t>
  </si>
  <si>
    <t>3800152552313</t>
  </si>
  <si>
    <t>PBFR0D16BI00</t>
  </si>
  <si>
    <t xml:space="preserve">M3A-OTT 23 0-16 G1/8B </t>
  </si>
  <si>
    <t>PBFR1216BA02</t>
  </si>
  <si>
    <t xml:space="preserve">M3A-ABS 40 0-16 G1/8B /NK </t>
  </si>
  <si>
    <t>Manometr aksjalny 1/8"</t>
  </si>
  <si>
    <t>PBFR2216BA00</t>
  </si>
  <si>
    <t>M3A-ABS 50 0-16 G1/8B L=15MM /C25+ NK+AT+QL WATTS</t>
  </si>
  <si>
    <t>3800152507153</t>
  </si>
  <si>
    <t>PBFR2216BB02</t>
  </si>
  <si>
    <t>M3A-ABS 50 0-16 BAR G1/4B /C25+NK+ QL WATTS INDUSTRIES M3A-ABS 50 0-16 BAR G1/4B /C25+NK+Q</t>
  </si>
  <si>
    <t>PC140117LF</t>
  </si>
  <si>
    <t xml:space="preserve">M3B-40 0-1 G1/8C /D+LF+C </t>
  </si>
  <si>
    <t>PC1401EE00</t>
  </si>
  <si>
    <t xml:space="preserve">M3B-40 -1-0 G1/8C /D+C+LF </t>
  </si>
  <si>
    <t>PC150317LF</t>
  </si>
  <si>
    <t xml:space="preserve">M3B-40 0-2.5 G1/8C /D+LF+C </t>
  </si>
  <si>
    <t>PC150417LF</t>
  </si>
  <si>
    <t xml:space="preserve">M3B-40 0-4 G1/8C /D+LF+C </t>
  </si>
  <si>
    <t>PC151017LF</t>
  </si>
  <si>
    <t>M3B-40 0-10 G1/8C /D+LF+C</t>
  </si>
  <si>
    <t>3800152518593</t>
  </si>
  <si>
    <t>PC340118LF</t>
  </si>
  <si>
    <t xml:space="preserve">M3B-63 0-1 G1/4C /D+LF+C+QK </t>
  </si>
  <si>
    <t>PC3401EF00</t>
  </si>
  <si>
    <t xml:space="preserve">M3B-63 -1/0 G1/4C/D+C+NK+LF </t>
  </si>
  <si>
    <t>PC350418LF</t>
  </si>
  <si>
    <t xml:space="preserve">M3B-63 0-4 G1/4C/D+LF+C </t>
  </si>
  <si>
    <t>PC350618LF</t>
  </si>
  <si>
    <t xml:space="preserve">M3B-63 0-6 G1/4C /D+LF+C </t>
  </si>
  <si>
    <t>PC351018LF</t>
  </si>
  <si>
    <t xml:space="preserve">M3B-63 0-10 G1/4C /D+LF+C </t>
  </si>
  <si>
    <t>PCFR3101EF00</t>
  </si>
  <si>
    <t>M3B-ABS 63 -1/0 R1/4/D+FCA+LF+.. C25+NK</t>
  </si>
  <si>
    <t xml:space="preserve">do montazu w panelu sterowniczym </t>
  </si>
  <si>
    <t>3800152508754</t>
  </si>
  <si>
    <t>PD140117</t>
  </si>
  <si>
    <t xml:space="preserve">M3F-40 0-1 G1/8C /D+C </t>
  </si>
  <si>
    <t>PD1401EE00</t>
  </si>
  <si>
    <t xml:space="preserve">M3F-40 -1-0 G1/8C /D+C+LF </t>
  </si>
  <si>
    <t>PD150417LF</t>
  </si>
  <si>
    <t xml:space="preserve">M3F-40 0-4 G1/8C /D+LF+C </t>
  </si>
  <si>
    <t>PD150617LF</t>
  </si>
  <si>
    <t xml:space="preserve">M3F-40 0-6 G1/8C /D+LF+C </t>
  </si>
  <si>
    <t>Manometr aksjalny do montażu w panelach</t>
  </si>
  <si>
    <t>PD151017LF</t>
  </si>
  <si>
    <t xml:space="preserve">M3F-40 0-10 G1/8C /D+LF+C </t>
  </si>
  <si>
    <t>Manometr akscjalny do montażu w panelach</t>
  </si>
  <si>
    <t>PD151217LF</t>
  </si>
  <si>
    <t xml:space="preserve">M3F-40 0-12 G1/8C /D+LF+C </t>
  </si>
  <si>
    <t>PD250617</t>
  </si>
  <si>
    <t xml:space="preserve">M3F-50 0-6 G1/8C /D+C+QK </t>
  </si>
  <si>
    <t>PD351018LF</t>
  </si>
  <si>
    <t xml:space="preserve">M3F-63 0-10 G1/4C /D+LF+C </t>
  </si>
  <si>
    <t>PE340114LF</t>
  </si>
  <si>
    <t>MG1-INOX 63 0-1 G1/4BS /D+LF+Z0</t>
  </si>
  <si>
    <t>3800152520459</t>
  </si>
  <si>
    <t>PE340214LF</t>
  </si>
  <si>
    <t>MG1-INOX 63 0-1.6 G1/4BS/D+C+QK+Z0+</t>
  </si>
  <si>
    <t>3800152520480</t>
  </si>
  <si>
    <t>PE350314LF</t>
  </si>
  <si>
    <t>MG1-INOX 63 0-2.5 G1/4BS/D+C+QK</t>
  </si>
  <si>
    <t>3800152520541</t>
  </si>
  <si>
    <t>PE350414LF</t>
  </si>
  <si>
    <t>MG1-INOX 63 0-4 G1/4BS /D+LF+Z0</t>
  </si>
  <si>
    <t>3800152520619</t>
  </si>
  <si>
    <t>PE351014</t>
  </si>
  <si>
    <t xml:space="preserve">MG1-INOX 63 0-10 G1/4BS/D+C+QK+Z0 </t>
  </si>
  <si>
    <t>Manometr glicerynowy radialny G1/4</t>
  </si>
  <si>
    <t>PE351014LF</t>
  </si>
  <si>
    <t>MG1-INOX 63 0-10 G1/4B/D+C+QK+</t>
  </si>
  <si>
    <t>PE351214LF</t>
  </si>
  <si>
    <t>MG1-INOX 63 0-12 G1/4BS/D+C+LF+QK</t>
  </si>
  <si>
    <t>3800152520978</t>
  </si>
  <si>
    <t>PE351614</t>
  </si>
  <si>
    <t xml:space="preserve">MG1-INOX 63 0-16 G1/4BS/D+C+QK+Z0 </t>
  </si>
  <si>
    <t xml:space="preserve">Manometr glicerynowy radialny  G1/4 </t>
  </si>
  <si>
    <t>PE352014LF</t>
  </si>
  <si>
    <t>MG1-INOX 63 0-20 G1/4BS/D+LF+C+QK</t>
  </si>
  <si>
    <t>3800152521142</t>
  </si>
  <si>
    <t>PE352514LF</t>
  </si>
  <si>
    <t>MG1-INOX 63 0-25 G1/4BS /D+LF+Z0</t>
  </si>
  <si>
    <t>3800152521166</t>
  </si>
  <si>
    <t>PE354014LF</t>
  </si>
  <si>
    <t>MG1-INOX 63 0-40 G1/4B /D+C+QK+Z+LF</t>
  </si>
  <si>
    <t>3800152521265</t>
  </si>
  <si>
    <t>PE364414LF</t>
  </si>
  <si>
    <t>MG1-INOX 63 0-60 G1/4B /D+C+QK+Z+LF</t>
  </si>
  <si>
    <t>3800152521326</t>
  </si>
  <si>
    <t>PE366014LF</t>
  </si>
  <si>
    <t xml:space="preserve">MG1-INOX 63 0-250 G1/4B/D+C+QK+Z+LF </t>
  </si>
  <si>
    <t xml:space="preserve">Manometr glicerynowy radialny G1/4 </t>
  </si>
  <si>
    <t>PE540116LF</t>
  </si>
  <si>
    <t>MG1-INOX 100 0-1 G1/2B/D+C+QK+Z0+LF</t>
  </si>
  <si>
    <t>3800152521814</t>
  </si>
  <si>
    <t>PE540216</t>
  </si>
  <si>
    <t>MG1-INOX 100 0-1.6 G1/2B/D+C+QK+Z0</t>
  </si>
  <si>
    <t>3800152521838</t>
  </si>
  <si>
    <t>PE550316LF</t>
  </si>
  <si>
    <t>MG1-INOX 100 0-2.5 G1/2B /D+C+QK+Z0</t>
  </si>
  <si>
    <t>3800152521883</t>
  </si>
  <si>
    <t>PE550416LF</t>
  </si>
  <si>
    <t>MG1-INOX 100 0-4 G1/2B /D+LF</t>
  </si>
  <si>
    <t>3800152521913</t>
  </si>
  <si>
    <t>PE551016LF</t>
  </si>
  <si>
    <t>MG1-INOX 100 0-10 G1/2B /D+LF</t>
  </si>
  <si>
    <t>3800152521975</t>
  </si>
  <si>
    <t>PE551216LF</t>
  </si>
  <si>
    <t>MG1-INOX 100 0-12 G1/2B /D+LF</t>
  </si>
  <si>
    <t>3800152522019</t>
  </si>
  <si>
    <t>PE551616LF</t>
  </si>
  <si>
    <t>MG1-INOX 100 0-16 G1/2B /D+LF</t>
  </si>
  <si>
    <t>3800152522040</t>
  </si>
  <si>
    <t>PE552016LF</t>
  </si>
  <si>
    <t>MG1-INOX 100 0-20 G1/2B /D+C+QK+LF</t>
  </si>
  <si>
    <t>3800152522088</t>
  </si>
  <si>
    <t>PE552516LF</t>
  </si>
  <si>
    <t>MG1-INOX 100 0-25 G1/2B /D+LF</t>
  </si>
  <si>
    <t>3800152522101</t>
  </si>
  <si>
    <t>PE554016LF</t>
  </si>
  <si>
    <t>MG1-INOX 100 0-40 G1/2B /D+LF</t>
  </si>
  <si>
    <t>3800152522149</t>
  </si>
  <si>
    <t>PE564416LF</t>
  </si>
  <si>
    <t>MG1-INOX 100 0-60 G1/2B /D+LF</t>
  </si>
  <si>
    <t>3800152522187</t>
  </si>
  <si>
    <t>PE564816LF</t>
  </si>
  <si>
    <t>MG1-INOX 100 0-100 G1/2B/D+LF+C+QK</t>
  </si>
  <si>
    <t>3800152522217</t>
  </si>
  <si>
    <t>PE565416LF</t>
  </si>
  <si>
    <t>MG1-INOX 100 0-160 G1/2B /D+C+QK+Z+</t>
  </si>
  <si>
    <t>3800152522255</t>
  </si>
  <si>
    <t>PF309914LF</t>
  </si>
  <si>
    <t>MG3A-INOX 63 -1-0 G1/4BS /D+LF+Z0</t>
  </si>
  <si>
    <t>3800152523054</t>
  </si>
  <si>
    <t>PF340114LF</t>
  </si>
  <si>
    <t>MG3A-INOX 63 0-1 G1/4BS/D+C+QK+Z0</t>
  </si>
  <si>
    <t>3800152523351</t>
  </si>
  <si>
    <t>PF340214LF</t>
  </si>
  <si>
    <t>MG3A-INOX 63 0-1.6 G1/4BS/D+C+QK+Z0</t>
  </si>
  <si>
    <t>3800152532254</t>
  </si>
  <si>
    <t>PF350314LF</t>
  </si>
  <si>
    <t>MG3A-INOX 63 0-2.5 G1/4BS/D+C+QK+Z0</t>
  </si>
  <si>
    <t>3800152523504</t>
  </si>
  <si>
    <t>PF350614LF</t>
  </si>
  <si>
    <t>MG3A-INOX 63 0-6 G1/4BS /D+LF+Z0</t>
  </si>
  <si>
    <t>3800152523573</t>
  </si>
  <si>
    <t>PF351014LF</t>
  </si>
  <si>
    <t xml:space="preserve">MG3A-INOX 63 0-10 G1/4BS /D+LF+Z0 </t>
  </si>
  <si>
    <t>Manometr glicerynowy, aksjalny, 1/4"</t>
  </si>
  <si>
    <t>PF351214LF</t>
  </si>
  <si>
    <t>MG3A-INOX 63 0-12 G1/4BS /D+LF+Z0</t>
  </si>
  <si>
    <t>3800152523764</t>
  </si>
  <si>
    <t>PF351614LF</t>
  </si>
  <si>
    <t>MG3A-INOX 63 0-16 G1/4BS/D+C+QK+LF</t>
  </si>
  <si>
    <t>3800152523795</t>
  </si>
  <si>
    <t>PF352014LF</t>
  </si>
  <si>
    <t>MG3A-INOX 63 0-20 G1/4BS /D+LF+Z0</t>
  </si>
  <si>
    <t>3800152523894</t>
  </si>
  <si>
    <t>PF352514LF</t>
  </si>
  <si>
    <t>MG3A-INOX 63 0-25 G1/4BS /D+LF+Z0</t>
  </si>
  <si>
    <t>3800152523955</t>
  </si>
  <si>
    <t>PF354014</t>
  </si>
  <si>
    <t xml:space="preserve">MG3A-INOX 63 0-40 G1/4B /D+C+QK+Z </t>
  </si>
  <si>
    <t xml:space="preserve">Manometr glicerynowy aksjalny   G1/4 </t>
  </si>
  <si>
    <t>PF366014</t>
  </si>
  <si>
    <t xml:space="preserve">MG3A-INOX 63 0-250 G1/4B /D+C+QK+Z </t>
  </si>
  <si>
    <t>PF366014LF</t>
  </si>
  <si>
    <t>MG3A-INOX 63 0-250 G1/4B/D+C+QK+Z+</t>
  </si>
  <si>
    <t>0-250 bar/psi</t>
  </si>
  <si>
    <t>3800152524174</t>
  </si>
  <si>
    <t>PF540116LF</t>
  </si>
  <si>
    <t>MG3A-INOX 100 0-1G1/2B/D+C+QK+Z0+LF</t>
  </si>
  <si>
    <t>3800152524334</t>
  </si>
  <si>
    <t>PF550316LF</t>
  </si>
  <si>
    <t>MG3A-INOX 100 0-2.5 G1/2B /D+LF</t>
  </si>
  <si>
    <t>3800152535545</t>
  </si>
  <si>
    <t>PF550416LF</t>
  </si>
  <si>
    <t>MG3A-INOX 100 0-4 G1/2B /D+LF</t>
  </si>
  <si>
    <t>3800152534241</t>
  </si>
  <si>
    <t>PF550616LF</t>
  </si>
  <si>
    <t>MG3A-INOX 100 0-6 G1/2B /D+LF</t>
  </si>
  <si>
    <t>3800152529513</t>
  </si>
  <si>
    <t>PF551016LF</t>
  </si>
  <si>
    <t>MG3A-INOX 100 0-10 G1/2B /D+LF</t>
  </si>
  <si>
    <t>3800152524389</t>
  </si>
  <si>
    <t>PF551216LF</t>
  </si>
  <si>
    <t>MG3A-INOX 100 0-12 G1/2B/D+C+QK+LF+</t>
  </si>
  <si>
    <t>3800152536351</t>
  </si>
  <si>
    <t>PF551616LF</t>
  </si>
  <si>
    <t>MG3A-INOX 100 0-16 G1/2B /D+LF</t>
  </si>
  <si>
    <t>3800152533831</t>
  </si>
  <si>
    <t>PF552016LF</t>
  </si>
  <si>
    <t>MG3A-INOX 100 0-20 G1/2B /D+LF</t>
  </si>
  <si>
    <t>3800152524419</t>
  </si>
  <si>
    <t>PF552516LF</t>
  </si>
  <si>
    <t>MG3A-INOX 100 0-25 G1/2B/D+LF+Z0+QK</t>
  </si>
  <si>
    <t>3800152524426</t>
  </si>
  <si>
    <t>PF554016LF</t>
  </si>
  <si>
    <t>MG3A-INOX 100 0-40 G1/2B /D+LF</t>
  </si>
  <si>
    <t>3800152524433</t>
  </si>
  <si>
    <t>PF564416LF</t>
  </si>
  <si>
    <t>MG3A-INOX 100 0-60 G1/2B /D+LF</t>
  </si>
  <si>
    <t>3800152524457</t>
  </si>
  <si>
    <t>PG340114LF</t>
  </si>
  <si>
    <t>MG3B-INOX 63 0-1 G1/4BS /D+C+QK+Z0</t>
  </si>
  <si>
    <t>3800152524600</t>
  </si>
  <si>
    <t>PG350314LF</t>
  </si>
  <si>
    <t>MG3B-INOX 63 0-2.5 G1/4BS/D+C+QK+Z0</t>
  </si>
  <si>
    <t>3800152524679</t>
  </si>
  <si>
    <t>PG350414LF</t>
  </si>
  <si>
    <t>MG3B-INOX 63 0-4 G1/4BS/D+C+QK+Z0</t>
  </si>
  <si>
    <t>3800152524693</t>
  </si>
  <si>
    <t>PG350614LF</t>
  </si>
  <si>
    <t xml:space="preserve">MG3B-INOX 63 0-6 G1/4BS /D+LF+Z0 </t>
  </si>
  <si>
    <t>Manometr glicerynowy aksjalny do montażu w panelach  1/4"</t>
  </si>
  <si>
    <t>PG351014LF</t>
  </si>
  <si>
    <t>MG3B-INOX 63 0-10 G1/4BS /D+LF+Z0</t>
  </si>
  <si>
    <t>3800152524747</t>
  </si>
  <si>
    <t>PG351614LF</t>
  </si>
  <si>
    <t>MG3B-INOX 63 0-16 G1/4BS/D+C+QK+Z0</t>
  </si>
  <si>
    <t>3800152524792</t>
  </si>
  <si>
    <t>PG352514LF</t>
  </si>
  <si>
    <t>MG3B-INOX 63 0-25 G1/4BS /D+LF+Z0</t>
  </si>
  <si>
    <t>3800152524846</t>
  </si>
  <si>
    <t>PG354014LF</t>
  </si>
  <si>
    <t>MG3B-INOX 63 0-40 G1/4B/D+C+LF+Z0+</t>
  </si>
  <si>
    <t>3800152524891</t>
  </si>
  <si>
    <t>PGUAINX003</t>
  </si>
  <si>
    <t>GUAINA INOX 63MM PER TBX CON VITE</t>
  </si>
  <si>
    <t>8019001103247</t>
  </si>
  <si>
    <t>PGUAINX004</t>
  </si>
  <si>
    <t>GUAINA INOX 100MM PER TB CON VITE</t>
  </si>
  <si>
    <t>8019001090998</t>
  </si>
  <si>
    <t>PGUAINX006</t>
  </si>
  <si>
    <t>GUAINA INOX 50MM PER TB CON VITE</t>
  </si>
  <si>
    <t>8019001091001</t>
  </si>
  <si>
    <t>PGUAINX011</t>
  </si>
  <si>
    <t>GUAINA INOX 200MM PER TB CON VITE</t>
  </si>
  <si>
    <t>8019001091018</t>
  </si>
  <si>
    <t>PGUAINX013</t>
  </si>
  <si>
    <t>GUAINA INOX 150MM PER TB CON VITE</t>
  </si>
  <si>
    <t>8019001091025</t>
  </si>
  <si>
    <t>PGUAOTT002</t>
  </si>
  <si>
    <t xml:space="preserve">G-50 </t>
  </si>
  <si>
    <t>Tuleja zanurzeniowa z mosiądzu</t>
  </si>
  <si>
    <t>PGUAOTT005</t>
  </si>
  <si>
    <t xml:space="preserve">G-100 </t>
  </si>
  <si>
    <t>G1/2B do F+R801 S</t>
  </si>
  <si>
    <t>PGUAOTT006</t>
  </si>
  <si>
    <t xml:space="preserve">G-150 </t>
  </si>
  <si>
    <t>PGUAOTT007</t>
  </si>
  <si>
    <t xml:space="preserve">G-200 </t>
  </si>
  <si>
    <t>PGUAOTT011</t>
  </si>
  <si>
    <t>GUAINA OTT TB 3/8G 30MM</t>
  </si>
  <si>
    <t>3800152550005</t>
  </si>
  <si>
    <t>PGUAOTT019</t>
  </si>
  <si>
    <t xml:space="preserve">G-50 A PRESSIONE </t>
  </si>
  <si>
    <t>PGUAOTT020</t>
  </si>
  <si>
    <t xml:space="preserve">G-100 A PRESSIONE </t>
  </si>
  <si>
    <t>PGUAOTT023</t>
  </si>
  <si>
    <t xml:space="preserve">G-75 A PRESSIONE </t>
  </si>
  <si>
    <t>PGUAOTT041</t>
  </si>
  <si>
    <t xml:space="preserve">TH OR 150mm G1/2B brass Pocket </t>
  </si>
  <si>
    <t>PGUAOTT042</t>
  </si>
  <si>
    <t xml:space="preserve">TH OR 200mm G1/2B brass Pocket </t>
  </si>
  <si>
    <t>PL4203VD01</t>
  </si>
  <si>
    <t>TIRM-ABS 80 0-2,5/0-120 BAR/°C G1/2 B /NK +T2+R+VR+LF</t>
  </si>
  <si>
    <t>Termomanometr radialny 1/2"</t>
  </si>
  <si>
    <t>PL4204BD02</t>
  </si>
  <si>
    <t>TIRM-ABS 80 0-4/0-120° BAR/°C G1/2B /NK+T2+R+VR+QL WATTS</t>
  </si>
  <si>
    <t>PL4204BD03</t>
  </si>
  <si>
    <t>TIRM-ABS 80 0-4/0-120 BAR/°C G1/2B /NK +T2+R+VR+LF</t>
  </si>
  <si>
    <t>PL4206BD03</t>
  </si>
  <si>
    <t>TIRM-ABS 80 0-6/0-120 BAR/°C G</t>
  </si>
  <si>
    <t>0,135</t>
  </si>
  <si>
    <t>PL4206BD04</t>
  </si>
  <si>
    <t xml:space="preserve">TMRP_80_6/120_1/2_WATTS_ R_T2_VR_QL </t>
  </si>
  <si>
    <t>PL4210BD01</t>
  </si>
  <si>
    <t xml:space="preserve">TIRM-ABS 80 0-10/0-120° BAR/°C G1/2 </t>
  </si>
  <si>
    <t>PMINACC046</t>
  </si>
  <si>
    <t xml:space="preserve">STAFFA+GRANI ISO7434 ACC MG3/A63ABS </t>
  </si>
  <si>
    <t>PMINACC047</t>
  </si>
  <si>
    <t xml:space="preserve">STAFFA+GRANI ISO7434 MG3/A-63 INOX </t>
  </si>
  <si>
    <t>Osprzet do termometrów, obejma na rurę?</t>
  </si>
  <si>
    <t>PN3204BD00</t>
  </si>
  <si>
    <t>TIM-ABS 63 0-4/0-120° BAR/°C G1/2B /NK+T2+R+VR+QL WATTS INDUSTRIES</t>
  </si>
  <si>
    <t>Termomanometr aksjalny 1/2</t>
  </si>
  <si>
    <t>PN3206VD00</t>
  </si>
  <si>
    <t xml:space="preserve">TIM-ABS 63 0-6/0-120 BAR/°C G1/2B / </t>
  </si>
  <si>
    <t>G1/2B centre back,automa</t>
  </si>
  <si>
    <t>PN3206VD01</t>
  </si>
  <si>
    <t>TIM-ABS 63 0-6 BAR -20+60 °C G1/2B</t>
  </si>
  <si>
    <t>3800152525706</t>
  </si>
  <si>
    <t>PN4203BD02</t>
  </si>
  <si>
    <t>TIM-ABS 80 0-2,5/0-120 BAR/°C G1/2B /NK+T2+R+VR+LF</t>
  </si>
  <si>
    <t>PN4204BD00</t>
  </si>
  <si>
    <t>TIM-ABS 80 0-4/0-120° BAR/°C G1/2B /NK+T2+R+VR+QL WATTS INDUSTRIES</t>
  </si>
  <si>
    <t>PN4206BD00</t>
  </si>
  <si>
    <t>TIM-ABS 80 0-6/0-120° BAR/°C G1/2B /NK+T2+R+VR+QL WATTS INDUSTRIES</t>
  </si>
  <si>
    <t>PN4210BD01</t>
  </si>
  <si>
    <t>TIM-ABS 80 0-10/0-120° BAR/°C G1/2B /NK+T2+R+VR+QL WATTS INDUSTRIES</t>
  </si>
  <si>
    <t>PP35441003</t>
  </si>
  <si>
    <t xml:space="preserve">MP1-63 0-60 G1/4B/D+NK </t>
  </si>
  <si>
    <t>PP3544MJ00</t>
  </si>
  <si>
    <t>MP1-63 0-600/0-60 MMH20/MBAR G1/4B D+C25+QK+QL GA</t>
  </si>
  <si>
    <t>3800152543809</t>
  </si>
  <si>
    <t>PP35481001</t>
  </si>
  <si>
    <t xml:space="preserve">MP1-63 0-100 G1/4B /D+QK+C25 </t>
  </si>
  <si>
    <t>PP356010</t>
  </si>
  <si>
    <t xml:space="preserve">MP1-63 0-250 G1/4B/D+LF+QK+C25 </t>
  </si>
  <si>
    <t>PP3560MJ00</t>
  </si>
  <si>
    <t xml:space="preserve">MP1-63 0-250 G1/4B/D+C25+QK+QL GA </t>
  </si>
  <si>
    <t>PP356610</t>
  </si>
  <si>
    <t>MP1-63 0-400 G1/4B /D+LF+QK</t>
  </si>
  <si>
    <t>3800152526109</t>
  </si>
  <si>
    <t>PP3566MJ00</t>
  </si>
  <si>
    <t xml:space="preserve">MP1-63 0-400 G1/4B /D+C25+QK+QL GA </t>
  </si>
  <si>
    <t>3800152543830</t>
  </si>
  <si>
    <t>PP357010</t>
  </si>
  <si>
    <t>MP1-63 0-600 G1/4B /D+LF+QK+C25</t>
  </si>
  <si>
    <t>3800152526130</t>
  </si>
  <si>
    <t>PP3570MJ00</t>
  </si>
  <si>
    <t xml:space="preserve">MP1-63 0-600 G1/4B /D+C25+QK+QL GA </t>
  </si>
  <si>
    <t>PP454411</t>
  </si>
  <si>
    <t xml:space="preserve">MP1-80 0-60 G3/8B /D+LF+QK </t>
  </si>
  <si>
    <t>PP454811</t>
  </si>
  <si>
    <t xml:space="preserve">MP1-80 0-100 G3/8B /D+LF+QK </t>
  </si>
  <si>
    <t>PP456011</t>
  </si>
  <si>
    <t xml:space="preserve">MP1-80 0-250 G3/8B /D+LF+QK+C25 </t>
  </si>
  <si>
    <t>PP4560MK00</t>
  </si>
  <si>
    <t xml:space="preserve">MP1-80 0-250 G3/8B /D+C25+QK+QL GA </t>
  </si>
  <si>
    <t>3800152543861</t>
  </si>
  <si>
    <t>PP456611</t>
  </si>
  <si>
    <t>MP1-80 0-400 G3/8B /D+LF+QK+C25</t>
  </si>
  <si>
    <t>3800152526246</t>
  </si>
  <si>
    <t>PP457011</t>
  </si>
  <si>
    <t>MP1-80 0-600 G3/8B/D+LF+QK+C25</t>
  </si>
  <si>
    <t>3800152526253</t>
  </si>
  <si>
    <t>PP554412</t>
  </si>
  <si>
    <t xml:space="preserve">MP1-100 0-60 1/2G /D+NK </t>
  </si>
  <si>
    <t>PP554812</t>
  </si>
  <si>
    <t xml:space="preserve">MP1-100 0-100 1/2G /D+NK </t>
  </si>
  <si>
    <t>PP556012</t>
  </si>
  <si>
    <t xml:space="preserve">MP1-100 0-250 1/2G /D+NK </t>
  </si>
  <si>
    <t>PP556612</t>
  </si>
  <si>
    <t>MP1-100 0-400 1/2G /D+NK</t>
  </si>
  <si>
    <t>3800152526314</t>
  </si>
  <si>
    <t>PP557012</t>
  </si>
  <si>
    <t xml:space="preserve">MP1-100 0-600 1/2G /D+NK </t>
  </si>
  <si>
    <t>Manometr do gazu 1/2"</t>
  </si>
  <si>
    <t>PPLDEC16442</t>
  </si>
  <si>
    <t xml:space="preserve">ADATTATORE DANFOSS PER BT-TH02 RF </t>
  </si>
  <si>
    <t>Adapter do głowicy elektronicznej do montażun na zaworach Danfoss</t>
  </si>
  <si>
    <t>PPLELE00060</t>
  </si>
  <si>
    <t xml:space="preserve">SONDA PT1000 L=3M 105°C CENTR.SOL </t>
  </si>
  <si>
    <t>Czujnik zasobnika do 105˚C,  3,0m</t>
  </si>
  <si>
    <t>3660878078081</t>
  </si>
  <si>
    <t>PPLELE00061</t>
  </si>
  <si>
    <t xml:space="preserve">SONDA PT1000 L=1,5M 180°C CENTR.SOL </t>
  </si>
  <si>
    <t>Czujnik kolektora do 180˚C,kabel silikonowy, długość 1,5m</t>
  </si>
  <si>
    <t>PPLELE06019</t>
  </si>
  <si>
    <t xml:space="preserve">SONDA RITORNO PER POZZETTO </t>
  </si>
  <si>
    <t xml:space="preserve">Czunik temperatury NTC </t>
  </si>
  <si>
    <t>PPLELE09995</t>
  </si>
  <si>
    <t>SONDA NTC PER BOILER SOLARE</t>
  </si>
  <si>
    <t>5x45 mm.  3m</t>
  </si>
  <si>
    <t>3660878210313</t>
  </si>
  <si>
    <t>PT05447000</t>
  </si>
  <si>
    <t xml:space="preserve">TC-M 63 0-60°C /C2+NK+A+QX+QL WATTS </t>
  </si>
  <si>
    <t>Kontaktowy termometr bimetaliczny. Sprężyna do mocowania na rurę</t>
  </si>
  <si>
    <t>PT05507007</t>
  </si>
  <si>
    <t>TCM-63 0-120 °C /NK+LF</t>
  </si>
  <si>
    <t>3800152526390</t>
  </si>
  <si>
    <t>PT05507008</t>
  </si>
  <si>
    <t xml:space="preserve">TC-M 63 0-120°C WATTS </t>
  </si>
  <si>
    <t>PT065070</t>
  </si>
  <si>
    <t>TC-F 63 0-120</t>
  </si>
  <si>
    <t>3800152526413</t>
  </si>
  <si>
    <t>PT06507004</t>
  </si>
  <si>
    <t>TCF-63 0-120 °C /NK+LF</t>
  </si>
  <si>
    <t>3800152526437</t>
  </si>
  <si>
    <t>PT07447000</t>
  </si>
  <si>
    <t>TC-M 80 0-60°C /C2+NK+A+JS+QL</t>
  </si>
  <si>
    <t>PT07507000</t>
  </si>
  <si>
    <t xml:space="preserve">TC-M 80 0-120 C /C2+NK+A+JS+QX+QL W </t>
  </si>
  <si>
    <t>PT1A457002</t>
  </si>
  <si>
    <t xml:space="preserve">TB-40 30 0-80 °C G3/8B /NK+G+VE </t>
  </si>
  <si>
    <t>Bimetaliczny termometr z tuleją zanurzeniową G3/8</t>
  </si>
  <si>
    <t>PT304470</t>
  </si>
  <si>
    <t xml:space="preserve">TB-63 50 0-60 /G </t>
  </si>
  <si>
    <t>Termometr 1/2"</t>
  </si>
  <si>
    <t>PT305070</t>
  </si>
  <si>
    <t>TB-63 50 0-120 /G+QISP</t>
  </si>
  <si>
    <t>3800152527076</t>
  </si>
  <si>
    <t>PT30507018</t>
  </si>
  <si>
    <t>TB-63 50 0-120°C G1/2B /C2+NK+A+G+ ORT+QL</t>
  </si>
  <si>
    <t>Bimetaliczny termometr z tuleją zanurzeniową G1/2B 50mm</t>
  </si>
  <si>
    <t>PT30507019</t>
  </si>
  <si>
    <t xml:space="preserve">TB-63 50 0-120°C G1/2B /C2+NK+G+A+Q </t>
  </si>
  <si>
    <t xml:space="preserve">Bimetaliczny termometr z tuleją zanurzeniową  G1/2B 50mm </t>
  </si>
  <si>
    <t>PT30507020</t>
  </si>
  <si>
    <t>TB-63 75 0-120°C G1/2B/C2+NK+G+ORT+ +A+JX+QLWATTS INDUSTRIES</t>
  </si>
  <si>
    <t xml:space="preserve">Bimetaliczny termometr z tuleją zanurzeniową G1/2B 75mm </t>
  </si>
  <si>
    <t>PT30507021</t>
  </si>
  <si>
    <t xml:space="preserve">TB-63 50 0-120°C G1/2B /C2+NK+G+ORT </t>
  </si>
  <si>
    <t>Bimetaliczny termometr z tuleją zanurzeniową G1/2B 50 uszczelnienie PTF</t>
  </si>
  <si>
    <t>PT30557000</t>
  </si>
  <si>
    <t>TB-63 50 0-160°C G1/2B /C2+NK+A+G+ ORT+I+VV+QL WATTS INDUSTRIES</t>
  </si>
  <si>
    <t>PT30557001</t>
  </si>
  <si>
    <t>TB-63 75 0-160°C G1/2B /C2+NK+A+G+</t>
  </si>
  <si>
    <t>PT30607000</t>
  </si>
  <si>
    <t>TB-63 50 0-250 G1/2B /C2+NK+A+G</t>
  </si>
  <si>
    <t>3800152536788</t>
  </si>
  <si>
    <t>PT306470</t>
  </si>
  <si>
    <t>TB-63 50 0-350 /G</t>
  </si>
  <si>
    <t>3800152527274</t>
  </si>
  <si>
    <t>PT30937000</t>
  </si>
  <si>
    <t>TB-63 50 -50/+50°C G1/2B /C2+NK+A+G +ORT+QL WATTS INDUSTRIES</t>
  </si>
  <si>
    <t>PT309870</t>
  </si>
  <si>
    <t xml:space="preserve">TB-63 50 -30+50 /G </t>
  </si>
  <si>
    <t>Bimetaliczny termometr z tuleją zanurzeniową G1/2</t>
  </si>
  <si>
    <t>PT31447001</t>
  </si>
  <si>
    <t>TB-63 100 0-60 /G</t>
  </si>
  <si>
    <t>3800152527335</t>
  </si>
  <si>
    <t>PT315070</t>
  </si>
  <si>
    <t>TB-63 100 0-120 /G +QISP</t>
  </si>
  <si>
    <t>3800152527342</t>
  </si>
  <si>
    <t>PT31507007</t>
  </si>
  <si>
    <t>TB-63 100 0-120°C G1/2B /C2+NK+A+G+ ORT+QL WATTS INDUSTRIES</t>
  </si>
  <si>
    <t xml:space="preserve">Bimetaliczny termometr z tuleją zanurzeniową G1/2B 100 </t>
  </si>
  <si>
    <t>PT31587001</t>
  </si>
  <si>
    <t>TB-63 100 0-200 /G</t>
  </si>
  <si>
    <t>3800152527380</t>
  </si>
  <si>
    <t>PT31607001</t>
  </si>
  <si>
    <t>TB-63 100 0-250 /G</t>
  </si>
  <si>
    <t>3800152554744</t>
  </si>
  <si>
    <t>PT31987001</t>
  </si>
  <si>
    <t xml:space="preserve">TB-63 100 -30+50 /G </t>
  </si>
  <si>
    <t>PT33507001</t>
  </si>
  <si>
    <t xml:space="preserve">TAS_63/200_S_120C_1/2_ A_QL-WATTS </t>
  </si>
  <si>
    <t>Bimetaliczny termometr z tuleją zanurzeniową G1/2 200mm</t>
  </si>
  <si>
    <t>PT36687004</t>
  </si>
  <si>
    <t>TB-63 100 0-500 /NK+VV+LF</t>
  </si>
  <si>
    <t>3800152527557</t>
  </si>
  <si>
    <t>PT37687005</t>
  </si>
  <si>
    <t>TB-63 150 0-500 /NK+VV+LF</t>
  </si>
  <si>
    <t>3800152527601</t>
  </si>
  <si>
    <t>PT38687006</t>
  </si>
  <si>
    <t>TB-63 200 0-500 /NK+VV+LF</t>
  </si>
  <si>
    <t>3800152527649</t>
  </si>
  <si>
    <t>PT39687001</t>
  </si>
  <si>
    <t>TB-63 300 0-500 FUMI /MC</t>
  </si>
  <si>
    <t>3800152527663</t>
  </si>
  <si>
    <t>PT3A447002</t>
  </si>
  <si>
    <t>TB-63 50 0-60°C G1/2B /NK+G+VE+LF</t>
  </si>
  <si>
    <t>3800152527700</t>
  </si>
  <si>
    <t>PT3A507009</t>
  </si>
  <si>
    <t>TB-63 50 0-120°C G1/2B /NK+G+VE+</t>
  </si>
  <si>
    <t>3800152527762</t>
  </si>
  <si>
    <t>PT3B507005</t>
  </si>
  <si>
    <t>TB-63 100 0-120°C G1/2B /NK+G+VE+</t>
  </si>
  <si>
    <t>3800152527830</t>
  </si>
  <si>
    <t>PT3C507001</t>
  </si>
  <si>
    <t>TB-63 150 0-120 G1/2B/NK+G+VE+QISP+</t>
  </si>
  <si>
    <t>3800152527854</t>
  </si>
  <si>
    <t>PT404470</t>
  </si>
  <si>
    <t>TB-80 50 0-60 /G</t>
  </si>
  <si>
    <t>3800152527885</t>
  </si>
  <si>
    <t>PT405070</t>
  </si>
  <si>
    <t>TB-80 50 0-120 /G +QISP</t>
  </si>
  <si>
    <t>3800152527908</t>
  </si>
  <si>
    <t>PT40507020</t>
  </si>
  <si>
    <t xml:space="preserve">TB-80 50 0-120°C G1/2B /C2+NK+A+G+O </t>
  </si>
  <si>
    <t xml:space="preserve">Bimetaliczny termometr z tuleją zanurzeniową G1/2B 50mm </t>
  </si>
  <si>
    <t>PT40507022</t>
  </si>
  <si>
    <t>TB-80 50 0-120°C G1/2B /C2+NK+G+AT+ ORT+X+A+QL WATTS INDUSTRIESX - GAUG</t>
  </si>
  <si>
    <t>PT40507023</t>
  </si>
  <si>
    <t>TB-80 75 0-120°C G1/2B /C2+NK+A+G+ ORT+X+JX+QL WATTS INDUSTRIES</t>
  </si>
  <si>
    <t>PT40547000</t>
  </si>
  <si>
    <t>TB-80 50 0-150°C G1/2B /C2+NK+A+G+A T+ORT+ I+VV+QX+QL WATTSINDUSTRIES</t>
  </si>
  <si>
    <t>Bimetaliczny termometr z tuleją zanurzeniową G1/2 50mm PFT</t>
  </si>
  <si>
    <t>PT40557001</t>
  </si>
  <si>
    <t>TB-80 50 0-160°C G1/2B /C2+NK+A+G+O RT+I+VV+QL WATTS INDUSTRIES</t>
  </si>
  <si>
    <t xml:space="preserve">Bimetaliczny termometr z tuleją zanurzeniową G1/2B 50 </t>
  </si>
  <si>
    <t>PT409870</t>
  </si>
  <si>
    <t xml:space="preserve">TB-80 50 -30+50 /G </t>
  </si>
  <si>
    <t>PT414470</t>
  </si>
  <si>
    <t>TB-80 100 0-60 /G</t>
  </si>
  <si>
    <t>3800152528196</t>
  </si>
  <si>
    <t>PT41457001</t>
  </si>
  <si>
    <t>TB-80 100 0-80 /G</t>
  </si>
  <si>
    <t>3800152541966</t>
  </si>
  <si>
    <t>PT415070</t>
  </si>
  <si>
    <t>TB-80 100 0-120 /G+QISP</t>
  </si>
  <si>
    <t>3800152528202</t>
  </si>
  <si>
    <t>PT41507012</t>
  </si>
  <si>
    <t>TB-80 100 0-120°C G1/2B /C2+NK+A+G+ X+ORT+QL WATTS INDUSTRIESX - GAUGE</t>
  </si>
  <si>
    <t>PT41557000</t>
  </si>
  <si>
    <t>TB-80 100 0-160°C G1/2B /C2+NK+A+G+ ORT+VV+QL WATTS INDUSTRIES</t>
  </si>
  <si>
    <t>PT415870</t>
  </si>
  <si>
    <t>TB-80 100 0-200 /G</t>
  </si>
  <si>
    <t>3800152534319</t>
  </si>
  <si>
    <t>PT419870</t>
  </si>
  <si>
    <t xml:space="preserve">TB-80 100 -30+50 /G </t>
  </si>
  <si>
    <t xml:space="preserve">Bimetaliczny termometr z tuleją zanurzeniową G1/2B 100mm </t>
  </si>
  <si>
    <t>PT4A447004</t>
  </si>
  <si>
    <t>TB-80 50 0-60 G1/2B /NK+G+VE+LF</t>
  </si>
  <si>
    <t>3800152528462</t>
  </si>
  <si>
    <t>PT4A507011</t>
  </si>
  <si>
    <t>TB-80 50 0-120 G1/2B/NK+G+VE+LF+QIS</t>
  </si>
  <si>
    <t>3800152528547</t>
  </si>
  <si>
    <t>PT4A987003</t>
  </si>
  <si>
    <t>TB-80 50 -30+50 G1/2B /NK+G+VE+LF</t>
  </si>
  <si>
    <t>3800152528592</t>
  </si>
  <si>
    <t>PT4B447003</t>
  </si>
  <si>
    <t>TB-80 100 0-60 G1/2B /NK+G+VE+LF</t>
  </si>
  <si>
    <t>3800152528615</t>
  </si>
  <si>
    <t>PT4B507005</t>
  </si>
  <si>
    <t>TB-80 100 0-120 G1/2B /NK+G+VE+QISP</t>
  </si>
  <si>
    <t>3800152528653</t>
  </si>
  <si>
    <t>PT4B987002</t>
  </si>
  <si>
    <t>TB-80 100 -30+50 G1/2B /NK+G+VE+LF</t>
  </si>
  <si>
    <t>3800152528691</t>
  </si>
  <si>
    <t>PT4C507001</t>
  </si>
  <si>
    <t>TB-80 150 0-120 /G+VE</t>
  </si>
  <si>
    <t>PT4D447000</t>
  </si>
  <si>
    <t>TB-80 200 0-60/C2+NK+VE+G+LF</t>
  </si>
  <si>
    <t>3800152531776</t>
  </si>
  <si>
    <t>PT504470</t>
  </si>
  <si>
    <t>TB-100 50 0-60 /G</t>
  </si>
  <si>
    <t>3800152528714</t>
  </si>
  <si>
    <t>PT505070</t>
  </si>
  <si>
    <t>TB-100 50 0-120 /G +QISP</t>
  </si>
  <si>
    <t>3800152528721</t>
  </si>
  <si>
    <t>PT50507008</t>
  </si>
  <si>
    <t>TB-100 50 0-120°C G1/2B /C2+NK+A+OR +G+QL WATTS INDUSTRIES</t>
  </si>
  <si>
    <t xml:space="preserve">Bimetaliczny termometr z tuleją zanurzeniowąG1/2B 50mm </t>
  </si>
  <si>
    <t>PT50507009</t>
  </si>
  <si>
    <t>TB-100 50 0-120°C G1/2B/C2+NK+A+G+O RT+AT+QL WATTS INDUSTRIES</t>
  </si>
  <si>
    <t>PT50507010</t>
  </si>
  <si>
    <t>TB-100 75 0-120°C G1/2B /C2+NK+A+G+ ORT++JX+QL WATTS INDUSTRIES</t>
  </si>
  <si>
    <t>PT50547000</t>
  </si>
  <si>
    <t>TB-100 50 0-150°C G1/2B /C2+NK+A+G+</t>
  </si>
  <si>
    <t>PT509870</t>
  </si>
  <si>
    <t>TB-100 50 -30+50 /G</t>
  </si>
  <si>
    <t>3800152528813</t>
  </si>
  <si>
    <t>PT514470</t>
  </si>
  <si>
    <t xml:space="preserve">TB-100 100 0-60 /G </t>
  </si>
  <si>
    <t>PT515070</t>
  </si>
  <si>
    <t>TB-100 100 0-120 /G +QISP</t>
  </si>
  <si>
    <t>3800152528844</t>
  </si>
  <si>
    <t>PT51507007</t>
  </si>
  <si>
    <t>TB-100 100 0-120 G1/2B /C2+NK+G+ ORT+A+QLWATTS INDUSTRIES</t>
  </si>
  <si>
    <t>PT51557000</t>
  </si>
  <si>
    <t>TB-100 100 0-160°C G1/2B /C2+NK+A+G</t>
  </si>
  <si>
    <t>PT515870</t>
  </si>
  <si>
    <t>TB-100 100 0-200 /G</t>
  </si>
  <si>
    <t>3800152528899</t>
  </si>
  <si>
    <t>PT519870</t>
  </si>
  <si>
    <t xml:space="preserve">TB-100 100 -30+50 /G </t>
  </si>
  <si>
    <t>PT52507001</t>
  </si>
  <si>
    <t>TB-100 150 0-120°C G1/2B /C2+NK+A+G +ORT+QL WATTS INDUSTRIES</t>
  </si>
  <si>
    <t xml:space="preserve">Bimetaliczny termometr z tuleją zanurzeniową G1/2B 150mm </t>
  </si>
  <si>
    <t>PT58S635</t>
  </si>
  <si>
    <t>TB-100 200 -40+40 /SC+QST+C2+NK+A+. QST -40+40+LF</t>
  </si>
  <si>
    <t>Bimetaliczny termometr z tuleją zanurzeniową 200mm</t>
  </si>
  <si>
    <t>PT5A447003</t>
  </si>
  <si>
    <t>TB-100 50 0-60°C G1/2B /NK+G+VE+LF</t>
  </si>
  <si>
    <t>3800152529063</t>
  </si>
  <si>
    <t>PT5A507006</t>
  </si>
  <si>
    <t>TB-100 50 0-120°C G1/2B /NK+QISP+G</t>
  </si>
  <si>
    <t>3800152529117</t>
  </si>
  <si>
    <t>PT5A987002</t>
  </si>
  <si>
    <t>TB-100 50 -30+50°C G1/2B /NK+G+VE+</t>
  </si>
  <si>
    <t>3800152529131</t>
  </si>
  <si>
    <t>PT5B447003</t>
  </si>
  <si>
    <t>TB-100 100 0-60°C G1/2B /NK+G+VE+LF</t>
  </si>
  <si>
    <t>3800152529148</t>
  </si>
  <si>
    <t>PT5B507006</t>
  </si>
  <si>
    <t>TB-100 100 0-120°C G1/2B /NK+QISP+</t>
  </si>
  <si>
    <t>3800152529193</t>
  </si>
  <si>
    <t>PT5B987002</t>
  </si>
  <si>
    <t>TB-100 100 -30+50°C G1/2B /NK+G+</t>
  </si>
  <si>
    <t>3800152529216</t>
  </si>
  <si>
    <t>PT5D507000</t>
  </si>
  <si>
    <t>TB-100 200 0-120°C G1/2B /C2+NK+G+</t>
  </si>
  <si>
    <t>3800152529223</t>
  </si>
  <si>
    <t>PT8A447001</t>
  </si>
  <si>
    <t>TBR-80 14 75 0-60°C G1/2B/G+ORT+VE+</t>
  </si>
  <si>
    <t>8016466091935</t>
  </si>
  <si>
    <t>PT8A507001</t>
  </si>
  <si>
    <t>TBR-80 14 50 0-120/G+ORT+VE+QISP+JS</t>
  </si>
  <si>
    <t>3800152529292</t>
  </si>
  <si>
    <t>PT8A507006</t>
  </si>
  <si>
    <t>TBR-80 14 50 0-120°C G1/2B /NK+QISP +VE+ORT+VE+G+JS+LF</t>
  </si>
  <si>
    <t>PT8A987002</t>
  </si>
  <si>
    <t>TBR-80 14 75 -30+50°C G1/2B /NK+VE</t>
  </si>
  <si>
    <t>3800152529360</t>
  </si>
  <si>
    <t>PT8B447003</t>
  </si>
  <si>
    <t>TBR-80 14 100 0-60°C G1/2B /NK+VE</t>
  </si>
  <si>
    <t>3800152529391</t>
  </si>
  <si>
    <t>PT8B507005</t>
  </si>
  <si>
    <t>TBR-80 14 100 0-120°C G1/2B /NK+</t>
  </si>
  <si>
    <t>3800152529438</t>
  </si>
  <si>
    <t>PT8B987002</t>
  </si>
  <si>
    <t>TBR-80 14 100 -30+50°C G1/2B /NK+VE</t>
  </si>
  <si>
    <t>3800152529469</t>
  </si>
  <si>
    <t>PTAM440000</t>
  </si>
  <si>
    <t xml:space="preserve">TBC-33 13.5 MM 0-60°C/C2+NK+QX+A+JS </t>
  </si>
  <si>
    <t>PTAM450000</t>
  </si>
  <si>
    <t xml:space="preserve">TBC-33 13.5MM 0-80°C/C2+NK+A+JS </t>
  </si>
  <si>
    <t>PW0001501</t>
  </si>
  <si>
    <t>PW000251</t>
  </si>
  <si>
    <t>PW00165100</t>
  </si>
  <si>
    <t>PZ010000</t>
  </si>
  <si>
    <t>AM 1/4</t>
  </si>
  <si>
    <t>8019001092749</t>
  </si>
  <si>
    <t>PZ020000</t>
  </si>
  <si>
    <t>AM 3/8</t>
  </si>
  <si>
    <t>8019001092756</t>
  </si>
  <si>
    <t>PZ030000</t>
  </si>
  <si>
    <t>AM 1/2</t>
  </si>
  <si>
    <t>PZ050000</t>
  </si>
  <si>
    <t xml:space="preserve">C MIGNON 200MM </t>
  </si>
  <si>
    <t xml:space="preserve">Oprawa T-OT do termometrów szklanych F+R804 </t>
  </si>
  <si>
    <t>PZ060000</t>
  </si>
  <si>
    <t xml:space="preserve">C MEDIA 250MM </t>
  </si>
  <si>
    <t>Oprawa T-OT do termometrów szklanych F+R805</t>
  </si>
  <si>
    <t>PZ111000</t>
  </si>
  <si>
    <t>RP 1/4</t>
  </si>
  <si>
    <t>8016466097074</t>
  </si>
  <si>
    <t>PZ112000</t>
  </si>
  <si>
    <t xml:space="preserve">RS G1/4 </t>
  </si>
  <si>
    <t>PZ121000</t>
  </si>
  <si>
    <t>RP 3/8</t>
  </si>
  <si>
    <t>8016466097081</t>
  </si>
  <si>
    <t>PZ122000</t>
  </si>
  <si>
    <t xml:space="preserve">RS G3/8 </t>
  </si>
  <si>
    <t>PZ13010000</t>
  </si>
  <si>
    <t>RFX 1/2</t>
  </si>
  <si>
    <t>8019001090912</t>
  </si>
  <si>
    <t>PZ131000</t>
  </si>
  <si>
    <t>RP 1/2</t>
  </si>
  <si>
    <t>8016466097098</t>
  </si>
  <si>
    <t>PZ132000</t>
  </si>
  <si>
    <t xml:space="preserve">RS G1/2 </t>
  </si>
  <si>
    <t>PZ16100000</t>
  </si>
  <si>
    <t>SRX 1/2</t>
  </si>
  <si>
    <t>8019001090905</t>
  </si>
  <si>
    <t>PZ185070</t>
  </si>
  <si>
    <t xml:space="preserve">TV MIGNON 200 XI </t>
  </si>
  <si>
    <t>Prosty termometr szklany</t>
  </si>
  <si>
    <t>PZ205070</t>
  </si>
  <si>
    <t xml:space="preserve">TV MEDIO 250 XI </t>
  </si>
  <si>
    <t>PZ265070</t>
  </si>
  <si>
    <t xml:space="preserve">TVA MIGNON 200 XI </t>
  </si>
  <si>
    <t>Kątowy termometr szklany</t>
  </si>
  <si>
    <t>PZ6A3503BJ00</t>
  </si>
  <si>
    <t>MX1-63 0-2.5 G1/4B /LF</t>
  </si>
  <si>
    <t>8019001092770</t>
  </si>
  <si>
    <t>PZ6A3504BJ00</t>
  </si>
  <si>
    <t>MX1-63 0-4 G1/4B /LF</t>
  </si>
  <si>
    <t>8019001102097</t>
  </si>
  <si>
    <t>PZ6A3506BJ00</t>
  </si>
  <si>
    <t>MX1-63 0-6 G1/4B /LF</t>
  </si>
  <si>
    <t>8019001102493</t>
  </si>
  <si>
    <t>PZ6A3510BJ00</t>
  </si>
  <si>
    <t>MX1-63 0-10 G1/4B /LF</t>
  </si>
  <si>
    <t>8019001102813</t>
  </si>
  <si>
    <t>PZ6A3516BJ00</t>
  </si>
  <si>
    <t>MX1-63 0-16 G1/4B /LF</t>
  </si>
  <si>
    <t>PZ6A3525BJ00</t>
  </si>
  <si>
    <t>MX1-63 0-25 G1/4B /LF</t>
  </si>
  <si>
    <t>8019001101502</t>
  </si>
  <si>
    <t>PZ6A3540BJ00</t>
  </si>
  <si>
    <t>MX1-63 0-40 G1/4B /LF</t>
  </si>
  <si>
    <t>8019001151729</t>
  </si>
  <si>
    <t>PZ6A3660BJ00</t>
  </si>
  <si>
    <t>MX1-63 0-250 G1/4B /LF</t>
  </si>
  <si>
    <t>8019001149689</t>
  </si>
  <si>
    <t>PZ6A5503BL00</t>
  </si>
  <si>
    <t>MX1-100 0-2.5 G1/2B /LF</t>
  </si>
  <si>
    <t>8019001093029</t>
  </si>
  <si>
    <t>PZ6A5504BL00</t>
  </si>
  <si>
    <t>MX1-100 0-4 G1/2B /LF</t>
  </si>
  <si>
    <t>8019001101526</t>
  </si>
  <si>
    <t>PZ6A5506BL00</t>
  </si>
  <si>
    <t>MX1-100 0-6 G1/2B /LF</t>
  </si>
  <si>
    <t>8019001101106</t>
  </si>
  <si>
    <t>PZ6A5510BL00</t>
  </si>
  <si>
    <t xml:space="preserve">MX1-100 0-10 G1/2B /LF </t>
  </si>
  <si>
    <t>PZ6A5516BL00</t>
  </si>
  <si>
    <t>MX1-100 0-16 G1/2B /LF</t>
  </si>
  <si>
    <t>8019001101540</t>
  </si>
  <si>
    <t>PZ6A5525BL00</t>
  </si>
  <si>
    <t>MX1-100 0-25 G1/2B /LF</t>
  </si>
  <si>
    <t>8019001126635</t>
  </si>
  <si>
    <t>PZ6A5540BL00</t>
  </si>
  <si>
    <t>MX1-100 0-40 G1/2B /LF</t>
  </si>
  <si>
    <t>8019001129735</t>
  </si>
  <si>
    <t>PZ6E5516BL0</t>
  </si>
  <si>
    <t>PZ6E5525BL00</t>
  </si>
  <si>
    <t>MXG1-100 0-25 G1/2B /LF</t>
  </si>
  <si>
    <t>8019001089992</t>
  </si>
  <si>
    <t>PZ6T365001</t>
  </si>
  <si>
    <t>TBX-63 63 0-120 /SG</t>
  </si>
  <si>
    <t>8019001153426</t>
  </si>
  <si>
    <t>PZ6T41507000</t>
  </si>
  <si>
    <t>TBX-80 100 0-120°C</t>
  </si>
  <si>
    <t>Termometr za stali nierdzewnej, tarcza 80, tuleja 100mm</t>
  </si>
  <si>
    <t>8019001093180</t>
  </si>
  <si>
    <t>PZ6T4550000</t>
  </si>
  <si>
    <t>TBX-80 63 0-120°C</t>
  </si>
  <si>
    <t>Termometr za stali nierdzewnej, tarcza 800, 63mm tuleja</t>
  </si>
  <si>
    <t>PZ6T51507000</t>
  </si>
  <si>
    <t>TBX-100 100 0-120°C</t>
  </si>
  <si>
    <t>8019001085826</t>
  </si>
  <si>
    <t>PZ7010BL03</t>
  </si>
  <si>
    <t>MD1-100 0-10 G1/2B /1NC+2NA               </t>
  </si>
  <si>
    <t>PZ710651</t>
  </si>
  <si>
    <t>MD1-150 0-6 G1/2B</t>
  </si>
  <si>
    <t>8019001091285</t>
  </si>
  <si>
    <t>PZ7110BL00</t>
  </si>
  <si>
    <t>MD1-150 0-10 G1/2B</t>
  </si>
  <si>
    <t>8019001091261</t>
  </si>
  <si>
    <t>PZ7N2506DJ01</t>
  </si>
  <si>
    <t>MG3A-INOX 50 0-6 G1/4BS /D+NK+Z0+QL WATTS</t>
  </si>
  <si>
    <t xml:space="preserve">Manometr glicerynowy aksjalny 1/4" </t>
  </si>
  <si>
    <t>PZFEA3206BB13</t>
  </si>
  <si>
    <t>M1-ABS 63 0-6 1/4G /R+C+QK+QISP+TR+ JEGG+LF</t>
  </si>
  <si>
    <t>PZFEB3210BB05</t>
  </si>
  <si>
    <t xml:space="preserve">M3A-ABS 63 0-10 G1/4B /R+C25+NK+LF </t>
  </si>
  <si>
    <t>Manometr axialny, średnica tarczy 63mm 1/4"</t>
  </si>
  <si>
    <t>RB850T230V</t>
  </si>
  <si>
    <t xml:space="preserve">RICAMBIO BOBINA 230V </t>
  </si>
  <si>
    <t>Zapasowa cewka do zaworów elektromagnetycznych 850T</t>
  </si>
  <si>
    <t>RN101238</t>
  </si>
  <si>
    <t xml:space="preserve">fitting/connector </t>
  </si>
  <si>
    <t>Nypel redukcyjny, samouszczelniający</t>
  </si>
  <si>
    <t>RP630NR-PLO10</t>
  </si>
  <si>
    <t>PIANTONE 10077346 SN OR 2,3X14 PN10</t>
  </si>
  <si>
    <t>Wkładka zaworowa do rozdzialcza RP630 3/8"</t>
  </si>
  <si>
    <t>RP630R-PL10</t>
  </si>
  <si>
    <t xml:space="preserve">PIANTONE PL 10077349 OR 2,5X14 PN10 GHIERA E DISTANZIALE PLASTICA </t>
  </si>
  <si>
    <t>RV178</t>
  </si>
  <si>
    <t>HRK</t>
  </si>
  <si>
    <t>Pokrętło do zaworów grzejnikowych M 30 x 1,5, białe z logiem WATTS</t>
  </si>
  <si>
    <t>RV178WM</t>
  </si>
  <si>
    <t>HRK Handregulierkopf RV178 WM</t>
  </si>
  <si>
    <t>Pokrętło do zaworów grzejnikowych M 30 x 1,5, białe</t>
  </si>
  <si>
    <t>S0002134</t>
  </si>
  <si>
    <t xml:space="preserve">KIT RACCORDI ONE FLOW 22/38 LT/MIN </t>
  </si>
  <si>
    <t>Zestaw podłączeniowy OneFlow OFTWH-R i OFTWH</t>
  </si>
  <si>
    <t>S0002148</t>
  </si>
  <si>
    <t xml:space="preserve">ONEFLOW 1-HOUSING 10" (1 GPM) </t>
  </si>
  <si>
    <t>System zapobiegania przed zakamienianiem instalacji, wykonanie podzlewozmywakowe/do ekspesu do kawy</t>
  </si>
  <si>
    <t>S0002161</t>
  </si>
  <si>
    <t xml:space="preserve">ONEFLOW CARTRIDGE FOR 10" HOUSING </t>
  </si>
  <si>
    <t>Wkład wymienny do OF110</t>
  </si>
  <si>
    <t>'0098268361230</t>
  </si>
  <si>
    <t>S0002182EU</t>
  </si>
  <si>
    <t xml:space="preserve">ONEFLOW MODEL OFTWH 38 L/MIN </t>
  </si>
  <si>
    <t xml:space="preserve">System zapobiegania przed zakamienianiem instalacji </t>
  </si>
  <si>
    <t>S0002183EU</t>
  </si>
  <si>
    <t xml:space="preserve">CARTUCCIA TAC ONEFLOW® PER IL MODEL </t>
  </si>
  <si>
    <t>Wkład wymienny do OneFlow  OFTWH</t>
  </si>
  <si>
    <t>S0002188EU</t>
  </si>
  <si>
    <t xml:space="preserve">ONEFLOW MODEL OFTWH-R 22 L/MIN </t>
  </si>
  <si>
    <t>S0002189EU</t>
  </si>
  <si>
    <t>Wkład wymiennydo OneFlow  OFTWH-R</t>
  </si>
  <si>
    <t>S003.13.000</t>
  </si>
  <si>
    <t>Kurek manometryczny PN25</t>
  </si>
  <si>
    <t>S2005263S405700</t>
  </si>
  <si>
    <t xml:space="preserve">expansion_vessel </t>
  </si>
  <si>
    <t>Membranowe naczynie wzbiorcze do instalacji cwu. Ciśnienie wyjściowe 4bar, maksymalne ciśnie robocze 8 bar, temp wody do 70˚C, Króciec przyłaczeniowy 3/4"</t>
  </si>
  <si>
    <t>S2008263S405700</t>
  </si>
  <si>
    <t xml:space="preserve">EXPANSION_VESSEL </t>
  </si>
  <si>
    <t>S2012263S405700</t>
  </si>
  <si>
    <t>S2018263S405700</t>
  </si>
  <si>
    <t>S2025263S405700</t>
  </si>
  <si>
    <t>STAD10</t>
  </si>
  <si>
    <t>VALVOLA BILANCIAMENTO FILETTATA 3/8</t>
  </si>
  <si>
    <t>PL</t>
  </si>
  <si>
    <t>7318792042706</t>
  </si>
  <si>
    <t>STAD15</t>
  </si>
  <si>
    <t>VALVOLA BILANCIAMENTO FILETTATA 1/2</t>
  </si>
  <si>
    <t>7318792758003</t>
  </si>
  <si>
    <t>STAD20</t>
  </si>
  <si>
    <t>VALVOLA BILANCIAMENTO FILETTATA 3/4</t>
  </si>
  <si>
    <t>7318792758102</t>
  </si>
  <si>
    <t>STAD25</t>
  </si>
  <si>
    <t>VALVOLA BILANCIAMENTO FILETTATA 1</t>
  </si>
  <si>
    <t>7318792758201</t>
  </si>
  <si>
    <t>STAD32</t>
  </si>
  <si>
    <t>VALVOLA BILANCIAMENTO FILETT. 1 1/4</t>
  </si>
  <si>
    <t>7318792758300</t>
  </si>
  <si>
    <t>STAD40</t>
  </si>
  <si>
    <t>VALVOLA BILANCIAMENTO FILETT. 1 1/2</t>
  </si>
  <si>
    <t>7318792758508</t>
  </si>
  <si>
    <t>STAD50</t>
  </si>
  <si>
    <t>VALVOLA BILANCIAMENTO FILETTATA 2</t>
  </si>
  <si>
    <t>7318792758607</t>
  </si>
  <si>
    <t>STAF100</t>
  </si>
  <si>
    <t xml:space="preserve">VALVOLA BILANCIAMENTO FLANGIATA DN1 </t>
  </si>
  <si>
    <t>Zawór równoważący kołnierzowy  z króćcami pomiarowymi</t>
  </si>
  <si>
    <t>STAF125</t>
  </si>
  <si>
    <t>STAF150</t>
  </si>
  <si>
    <t>STAF200</t>
  </si>
  <si>
    <t xml:space="preserve">VALVOLA BILANCIAMENTO FLANGIATA DN2 </t>
  </si>
  <si>
    <t>STAF250</t>
  </si>
  <si>
    <t>STAF300</t>
  </si>
  <si>
    <t xml:space="preserve">VALVOLA BILANCIAMENTO FLANGIATA DN3 </t>
  </si>
  <si>
    <t>STAF65</t>
  </si>
  <si>
    <t xml:space="preserve">VALVOLA BILANCIAMENTO FLANGIATA DN6 </t>
  </si>
  <si>
    <t>STAF80</t>
  </si>
  <si>
    <t xml:space="preserve">VALVOLA BILANCIAMENTO FLANGIATA DN8 </t>
  </si>
  <si>
    <t>STAF-SG150</t>
  </si>
  <si>
    <t>VALVOLA BILANC. FLANGIATA PN25 DN15</t>
  </si>
  <si>
    <t>8019001099939</t>
  </si>
  <si>
    <t>STAF-SG200</t>
  </si>
  <si>
    <t>SUPO12</t>
  </si>
  <si>
    <t xml:space="preserve">EXPANSION_VESSEL_BRACKET </t>
  </si>
  <si>
    <t>T70065</t>
  </si>
  <si>
    <t>MISCEL.TERM.ACS DN65 1-36 UT.10-50°</t>
  </si>
  <si>
    <t>3390430014966</t>
  </si>
  <si>
    <t>T70080</t>
  </si>
  <si>
    <t>MISCEL.TERM.ACS DN80 1-70 UT.10-50°</t>
  </si>
  <si>
    <t>3390430014980</t>
  </si>
  <si>
    <t>T7008037</t>
  </si>
  <si>
    <t xml:space="preserve">MISCELATORE TERMOSTATICO DN80 </t>
  </si>
  <si>
    <t>Termostatyczny zawór mieszający, wykonanie kołnierzowe</t>
  </si>
  <si>
    <t>T70100</t>
  </si>
  <si>
    <t>MISCEL.TERM.ACS DN100 2-120U.10-50</t>
  </si>
  <si>
    <t>3390430015000</t>
  </si>
  <si>
    <t>T9107B</t>
  </si>
  <si>
    <t xml:space="preserve">MISCEL.TERM.3/4"M BIANCA 10-50°C </t>
  </si>
  <si>
    <t>Zawór mieszajacy z dwoma zintegrowanymi zaworami zwrotnymi</t>
  </si>
  <si>
    <t>T9715B</t>
  </si>
  <si>
    <t xml:space="preserve">MISCEL.TERM.1/2"M BIANCO 10-50°C </t>
  </si>
  <si>
    <t>TB120026</t>
  </si>
  <si>
    <t>KIT ELAST+FILT+CLAP.TX6</t>
  </si>
  <si>
    <t>3390430033097</t>
  </si>
  <si>
    <t>TCP7</t>
  </si>
  <si>
    <t>CARTUCCIA RIC. MISC.TERM.TL-T9 (22TCP7)</t>
  </si>
  <si>
    <t>Spare part</t>
  </si>
  <si>
    <t>TRV-G</t>
  </si>
  <si>
    <t xml:space="preserve">ADATTATORE PER VALVOLE TRV </t>
  </si>
  <si>
    <t>Pierścień z tworzywa sztucznego,adapter do  głowic M30x1,5</t>
  </si>
  <si>
    <t>8019001081781</t>
  </si>
  <si>
    <t>TX1</t>
  </si>
  <si>
    <t xml:space="preserve">CARTUCCIA RIC.MISCELAT.TX91E-TX91C </t>
  </si>
  <si>
    <t>Zapasowa głowica do zaworu mieszającego Ultramix(10/50°)</t>
  </si>
  <si>
    <t>TX2</t>
  </si>
  <si>
    <t xml:space="preserve">CARTUCCIA RIC.MISCELAT.TX92E-TX92C </t>
  </si>
  <si>
    <t>TX3</t>
  </si>
  <si>
    <t xml:space="preserve">CARTUCCIA RIC.MISCELAT.TX93E-TX93C </t>
  </si>
  <si>
    <t>TX4</t>
  </si>
  <si>
    <t xml:space="preserve">CARTUCCIA RIC.MISCELAT.TX94E-TX94C </t>
  </si>
  <si>
    <t>TX5</t>
  </si>
  <si>
    <t xml:space="preserve">CARTUCCIA RIC.MISCELAT.TX95E-TX95C </t>
  </si>
  <si>
    <t>Zapasowa głowica do zaworu mieszającego Ultramix (10/50°)</t>
  </si>
  <si>
    <t>TX537</t>
  </si>
  <si>
    <t xml:space="preserve">CARTUCCIA ULTRAMIX TX95E37-T/ </t>
  </si>
  <si>
    <t>Zapasowa głowica do zaworu mieszającego Ultramix (30/70°)</t>
  </si>
  <si>
    <t>TX6</t>
  </si>
  <si>
    <t xml:space="preserve">CARTUCCIA RIC.MISCELAT.TX96E-TX96C </t>
  </si>
  <si>
    <t>Zapasowa głowica do zaworu mieszającego Ultramix</t>
  </si>
  <si>
    <t>TX91E</t>
  </si>
  <si>
    <t xml:space="preserve">MISCEL.3/4"M GRIG./BLU 1-7 UT.10-50 </t>
  </si>
  <si>
    <t>TX91E37</t>
  </si>
  <si>
    <t xml:space="preserve">MISCEL.3/4"M 30-70 GRIGIO/BLU </t>
  </si>
  <si>
    <t>TX92E</t>
  </si>
  <si>
    <t xml:space="preserve">MISCEL.3/4"M GRIG./BLU 1-10UT.10-50 </t>
  </si>
  <si>
    <t>TX92E37</t>
  </si>
  <si>
    <t xml:space="preserve">MISCEL.3/4M 30-70 80L GRI/BLU </t>
  </si>
  <si>
    <t>TX93E</t>
  </si>
  <si>
    <t xml:space="preserve">MISCEL.1"M GRIG./BLU 1-15UT.10-50 </t>
  </si>
  <si>
    <t>TX93E37</t>
  </si>
  <si>
    <t xml:space="preserve">MISCEL.TX90 1"M 30-70°C </t>
  </si>
  <si>
    <t>TX94C</t>
  </si>
  <si>
    <t xml:space="preserve">	MISCEL.1-1/4M CR./BIA 1-21 UT.</t>
  </si>
  <si>
    <t>3390430030577</t>
  </si>
  <si>
    <t>TX94E</t>
  </si>
  <si>
    <t xml:space="preserve">MISCEL.1-1/4M GR./BLU 1-21 UT.10-50 </t>
  </si>
  <si>
    <t>TX94E37</t>
  </si>
  <si>
    <t xml:space="preserve">MISCEL. 1"1/4M 30-70 175L GRG/BLU </t>
  </si>
  <si>
    <t>TX95C</t>
  </si>
  <si>
    <t xml:space="preserve">MISCEL.1-1/4M CR./BIA 1-32 UT.10-50 </t>
  </si>
  <si>
    <t>TX95E</t>
  </si>
  <si>
    <t xml:space="preserve">MISCEL.1-1/2M GR./BLU 1-32 UT.10-50 </t>
  </si>
  <si>
    <t>TX95E37</t>
  </si>
  <si>
    <t xml:space="preserve">MISCEL. 1.1/2" M 30-70 260L GRG/BLU </t>
  </si>
  <si>
    <t>TX96E</t>
  </si>
  <si>
    <t xml:space="preserve">MISCEL.2"M GR./BLU 1-50 UT.10-50 </t>
  </si>
  <si>
    <t>TX96E37</t>
  </si>
  <si>
    <t xml:space="preserve">MISCEL.TX90 2"M 30-70°C </t>
  </si>
  <si>
    <t>V02BM15LN</t>
  </si>
  <si>
    <t>VALVOLA BRONZO 2 VIE-1/2" C=5.5MM L</t>
  </si>
  <si>
    <t>8016466048779</t>
  </si>
  <si>
    <t>V02BM20LN</t>
  </si>
  <si>
    <t>VALVOLA BRONZO 2 VIE-3/4" C=5.5MM L</t>
  </si>
  <si>
    <t>8016466048793</t>
  </si>
  <si>
    <t>V02BM25LN</t>
  </si>
  <si>
    <t>VALVOLA BRONZO 2 VIE-1" C=5.5MM LN</t>
  </si>
  <si>
    <t>8016466048816</t>
  </si>
  <si>
    <t>V02BM32LN</t>
  </si>
  <si>
    <t>VALVOLA BRONZO 2 VIE-1 1/4" C=5.5MM</t>
  </si>
  <si>
    <t>8016466048830</t>
  </si>
  <si>
    <t>V02BM40LN</t>
  </si>
  <si>
    <t>VALVOLA BRONZO 2 VIE-1 1/2" C=5.5MM</t>
  </si>
  <si>
    <t>8016466048854</t>
  </si>
  <si>
    <t>V2BM25XET-EF</t>
  </si>
  <si>
    <t>VALVOLA BRONZO A 2 VIE 1 X ET-EF</t>
  </si>
  <si>
    <t>8016466036004</t>
  </si>
  <si>
    <t>V3BM15LN</t>
  </si>
  <si>
    <t>VALVOLA BRONZO 3 VIE-1/2" C=5.5MM L</t>
  </si>
  <si>
    <t>8016466046089</t>
  </si>
  <si>
    <t>V3BM20LN</t>
  </si>
  <si>
    <t>VALVOLA BRONZO 3 VIE-3/4" C=5.5MM L</t>
  </si>
  <si>
    <t>8016466046102</t>
  </si>
  <si>
    <t>V3BM25LN</t>
  </si>
  <si>
    <t>VALVOLA BRONZO 3 VIE-1" C=5.5MM LN</t>
  </si>
  <si>
    <t>8016466046126</t>
  </si>
  <si>
    <t>V3BM25XET-EF</t>
  </si>
  <si>
    <t>VALVOLA BRONZO A 3 VIE 1 X ET-EF</t>
  </si>
  <si>
    <t>8016466017546</t>
  </si>
  <si>
    <t>V3BM32LN</t>
  </si>
  <si>
    <t>VALVOLA BRONZO 3 VIE-1 1/4" C=5.5MM</t>
  </si>
  <si>
    <t>8016466046140</t>
  </si>
  <si>
    <t>V3BM32XET-EF</t>
  </si>
  <si>
    <t>VALVOLA BRONZO A 3 VIE-11/4 X ET-EF</t>
  </si>
  <si>
    <t>8016466017584</t>
  </si>
  <si>
    <t>V3BM40LN</t>
  </si>
  <si>
    <t>VALVOLA BRONZO 3 VIE-1 1/2" C=5.5MM</t>
  </si>
  <si>
    <t>8016466046164</t>
  </si>
  <si>
    <t>V3BM50LN</t>
  </si>
  <si>
    <t>VALVOLA BRONZO 3 VIE 2" C=5.5MM</t>
  </si>
  <si>
    <t>8019001153464</t>
  </si>
  <si>
    <t>VR12</t>
  </si>
  <si>
    <t xml:space="preserve">MAG-H 12 </t>
  </si>
  <si>
    <t>VR18</t>
  </si>
  <si>
    <t xml:space="preserve">MAG-H 18 </t>
  </si>
  <si>
    <t>VR8</t>
  </si>
  <si>
    <t xml:space="preserve">MAG-H 8 </t>
  </si>
  <si>
    <t>VRV150</t>
  </si>
  <si>
    <t xml:space="preserve">MAG-H 150 </t>
  </si>
  <si>
    <t>VRV200</t>
  </si>
  <si>
    <t xml:space="preserve">MAG-H 200 </t>
  </si>
  <si>
    <t>4051394071967</t>
  </si>
  <si>
    <t>VRV80</t>
  </si>
  <si>
    <t xml:space="preserve">MAG-H 80 </t>
  </si>
  <si>
    <t>VRW35</t>
  </si>
  <si>
    <t xml:space="preserve">MAG-H 35 </t>
  </si>
  <si>
    <t>VRW50</t>
  </si>
  <si>
    <t xml:space="preserve">MAG-H 50 </t>
  </si>
  <si>
    <t>VTM1012</t>
  </si>
  <si>
    <t>SMC15 VALV. SF. RAD.</t>
  </si>
  <si>
    <t>Ręczny odpowietrznik  grzejnikowy pod kluczyk i monetę 1/2"</t>
  </si>
  <si>
    <t>VTM1038</t>
  </si>
  <si>
    <t>SMC10 VALV. SF. RAD.</t>
  </si>
  <si>
    <t>Ręczny odpowietrznik  grzejnikowy  3/8"</t>
  </si>
  <si>
    <t>VU0220</t>
  </si>
  <si>
    <t xml:space="preserve">VALVOLA 2VIE NC 3/4" </t>
  </si>
  <si>
    <t>Strefowy zawór dwudrogowy 3/4" do napędu ETE, PN16</t>
  </si>
  <si>
    <t>VU0225</t>
  </si>
  <si>
    <t xml:space="preserve">VALVOLA 2VIE NC 1" </t>
  </si>
  <si>
    <t>Strefowy zawór dwudrogowy  1" do napędu ETE, PN16</t>
  </si>
  <si>
    <t>VU311</t>
  </si>
  <si>
    <t xml:space="preserve">BY PASS PER VALVOLA 31311 </t>
  </si>
  <si>
    <t>Trójnik do wykonania obejścia (by-passu) w zaworach serii 3131</t>
  </si>
  <si>
    <t>VU311P</t>
  </si>
  <si>
    <t xml:space="preserve">BY PASS PER VALVOLA 31311P </t>
  </si>
  <si>
    <t>VU320</t>
  </si>
  <si>
    <t xml:space="preserve">VALVOLA 3VIE 3/4" </t>
  </si>
  <si>
    <t>Strefowy  3-drogowy zawór  do napędu ETE, PN16</t>
  </si>
  <si>
    <t>VU325</t>
  </si>
  <si>
    <t xml:space="preserve">VALVOLA 3VIE 1" </t>
  </si>
  <si>
    <t>VU400</t>
  </si>
  <si>
    <t>BY PASS PER VALVOLA VU320</t>
  </si>
  <si>
    <t>8016466017096</t>
  </si>
  <si>
    <t>VU401</t>
  </si>
  <si>
    <t>BY PASS PER VALVOLA VU325</t>
  </si>
  <si>
    <t>8016466049127</t>
  </si>
  <si>
    <t>VW1302</t>
  </si>
  <si>
    <t xml:space="preserve">MICROFLEX TEE BRASS 2" FFF </t>
  </si>
  <si>
    <t>VW130212</t>
  </si>
  <si>
    <t xml:space="preserve">MICROFLEX TEE BRASS 2-1/2" FFF </t>
  </si>
  <si>
    <t>VW1303</t>
  </si>
  <si>
    <t xml:space="preserve">MICROFLEX TEE BRASS 3" FFF </t>
  </si>
  <si>
    <t>VW13034</t>
  </si>
  <si>
    <t xml:space="preserve">MICROFLEX TEE BRASS 3/4" FFF </t>
  </si>
  <si>
    <t>VW1304</t>
  </si>
  <si>
    <t xml:space="preserve">MICROFLEX TEE BRASS 4" FFF </t>
  </si>
  <si>
    <t>VW13044</t>
  </si>
  <si>
    <t xml:space="preserve">MICROFLEX TEE BRASS 4/4" FFF </t>
  </si>
  <si>
    <t>VW13064</t>
  </si>
  <si>
    <t xml:space="preserve">MICROFLEX TEE BRASS 6/4" FFF </t>
  </si>
  <si>
    <t>VW2412122</t>
  </si>
  <si>
    <t>MF REDUCER BRASS M/F 2-1/2" X 2" M/F 2-1/2" X 2"</t>
  </si>
  <si>
    <t>AG/IG DZR PN6/16</t>
  </si>
  <si>
    <t>VW24121254</t>
  </si>
  <si>
    <t>MF REDUCER BRASS M/F 2-1/2" X 5/4" M/F 2-1/2" X 5/4"</t>
  </si>
  <si>
    <t>VW24121264</t>
  </si>
  <si>
    <t>MF REDUCER BRASS M/F 2-1/2" X 6/4" M/F 2-1/2" X 6/4"</t>
  </si>
  <si>
    <t>VW241234</t>
  </si>
  <si>
    <t xml:space="preserve">MF REDUCER GALVA M/F 2" X 3/4" </t>
  </si>
  <si>
    <t>VW241244</t>
  </si>
  <si>
    <t xml:space="preserve">MF REDUCER BRASS M/F 2" X 4/4" </t>
  </si>
  <si>
    <t>VW241254</t>
  </si>
  <si>
    <t xml:space="preserve">MF REDUCER BRASS M/F 2" X 5/4" </t>
  </si>
  <si>
    <t>VW241264</t>
  </si>
  <si>
    <t>MF REDUCER BRASS M/F 2" X 1"1/2 VW241264</t>
  </si>
  <si>
    <t>VW24132</t>
  </si>
  <si>
    <t xml:space="preserve">MF REDUCER BRASS M/F 3" X 2" </t>
  </si>
  <si>
    <t>VW2413212</t>
  </si>
  <si>
    <t xml:space="preserve">MF REDUCER BRASS M/F 3" X 2-1/2" </t>
  </si>
  <si>
    <t>VW241344</t>
  </si>
  <si>
    <t xml:space="preserve">MF REDUCER GALVA M/F 3" X 4/4" </t>
  </si>
  <si>
    <t>VW241354</t>
  </si>
  <si>
    <t xml:space="preserve">MF REDUCER GALVA M/F 3" X 5/4" </t>
  </si>
  <si>
    <t>VW241364</t>
  </si>
  <si>
    <t xml:space="preserve">RIDUZIONE IN OTTONE 3"M X 1-1/2F </t>
  </si>
  <si>
    <t>VW24142</t>
  </si>
  <si>
    <t xml:space="preserve">RIDUZIONE IN OTTONE M/F 4" X 2" </t>
  </si>
  <si>
    <t>VW2414212</t>
  </si>
  <si>
    <t xml:space="preserve">RIDUZIONE IN OTTONE M/F 4"X2-1/2" </t>
  </si>
  <si>
    <t>VW24143</t>
  </si>
  <si>
    <t xml:space="preserve">RIDUZIONE IN OTTONE M/F 4" X 3" </t>
  </si>
  <si>
    <t>VW2414434</t>
  </si>
  <si>
    <t xml:space="preserve">MF REDUCER BRASS M/F 4/4" X 3/4" </t>
  </si>
  <si>
    <t>VW2415434</t>
  </si>
  <si>
    <t xml:space="preserve">MF REDUCER BRASS M/F 5/4" X 3/4" </t>
  </si>
  <si>
    <t>VW2415444</t>
  </si>
  <si>
    <t xml:space="preserve">MF REDUCER BRASS M/F 5/4" X 4/4" </t>
  </si>
  <si>
    <t>VW2416434</t>
  </si>
  <si>
    <t xml:space="preserve">MF REDUCER BRASS M/F 6/4" X 3/4" </t>
  </si>
  <si>
    <t>VW2416444</t>
  </si>
  <si>
    <t xml:space="preserve">MF REDUCER BRASS M/F 6/4" X 4/4" </t>
  </si>
  <si>
    <t>VW2416454</t>
  </si>
  <si>
    <t xml:space="preserve">MF REDUCER BRASS M/F 6/4" X 5/4" </t>
  </si>
  <si>
    <t>VW2702</t>
  </si>
  <si>
    <t xml:space="preserve">MICROFLEX SLEEVE BRASS 2" </t>
  </si>
  <si>
    <t>VW270212</t>
  </si>
  <si>
    <t xml:space="preserve">MICROFLEX SLEEVE BRASS 2-1/2" </t>
  </si>
  <si>
    <t>VW2703</t>
  </si>
  <si>
    <t xml:space="preserve">MICROFLEX SLEEVE BRASS 3" </t>
  </si>
  <si>
    <t>VW27034</t>
  </si>
  <si>
    <t xml:space="preserve">MICROFLEX SLEEVE BRASS 3/4" </t>
  </si>
  <si>
    <t>VW2704</t>
  </si>
  <si>
    <t xml:space="preserve">MICROFLEX SLEEVE BRASS 4" </t>
  </si>
  <si>
    <t>VW27044</t>
  </si>
  <si>
    <t xml:space="preserve">MICROFLEX SLEEVE BRASS 4/4" </t>
  </si>
  <si>
    <t>VW27054</t>
  </si>
  <si>
    <t xml:space="preserve">MICROFLEX SLEEVE BRASS 5/4" </t>
  </si>
  <si>
    <t>VW27064</t>
  </si>
  <si>
    <t xml:space="preserve">MICROFLEX SLEEVE BRASS 6/4" </t>
  </si>
  <si>
    <t>VW2802</t>
  </si>
  <si>
    <t xml:space="preserve">MICROFLEX NIPPLE 2" M </t>
  </si>
  <si>
    <t>VW280212</t>
  </si>
  <si>
    <t xml:space="preserve">MICROFLEX NIPPLE 2-1/2" M </t>
  </si>
  <si>
    <t>VW2803</t>
  </si>
  <si>
    <t xml:space="preserve">MICROFLEX NIPPLE 3" M </t>
  </si>
  <si>
    <t>VW28034</t>
  </si>
  <si>
    <t xml:space="preserve">MICROFLEX NIPPLE 3/4" M </t>
  </si>
  <si>
    <t>AGxAG/DZR PN6/10/16</t>
  </si>
  <si>
    <t>VW2804</t>
  </si>
  <si>
    <t xml:space="preserve">MICROFLEX NIPPLE 4" M </t>
  </si>
  <si>
    <t>VW28044</t>
  </si>
  <si>
    <t xml:space="preserve">MICROFLEX NIPPLE 1" M </t>
  </si>
  <si>
    <t>VW28054</t>
  </si>
  <si>
    <t xml:space="preserve">MICROFLEX NIPPLE 1-1/4" M </t>
  </si>
  <si>
    <t>VW28064</t>
  </si>
  <si>
    <t xml:space="preserve">MICROFLEX NIPPLE 1-1/2" M </t>
  </si>
  <si>
    <t>VW2902</t>
  </si>
  <si>
    <t xml:space="preserve">MICROFLEX TAPPO 2" M </t>
  </si>
  <si>
    <t>VW290212</t>
  </si>
  <si>
    <t xml:space="preserve">MICROFLEX TAPPO 2-1/2" M </t>
  </si>
  <si>
    <t>VW2903</t>
  </si>
  <si>
    <t xml:space="preserve">MICROFLEX TAPPO 3" M </t>
  </si>
  <si>
    <t>VW29034</t>
  </si>
  <si>
    <t xml:space="preserve">MICROFLEX TAPPO 3/4" M </t>
  </si>
  <si>
    <t>DZR PN6/10/16</t>
  </si>
  <si>
    <t>VW2904</t>
  </si>
  <si>
    <t xml:space="preserve">MICROFLEX TAPPO 4" M </t>
  </si>
  <si>
    <t>VW29044</t>
  </si>
  <si>
    <t xml:space="preserve">MICROFLEX TAPPO 1" M </t>
  </si>
  <si>
    <t>VW29054</t>
  </si>
  <si>
    <t xml:space="preserve">MICROFLEX TAPPO 1-1/4" M </t>
  </si>
  <si>
    <t>VW29064</t>
  </si>
  <si>
    <t xml:space="preserve">MICROFLEX TAPPO 1-1/2" M </t>
  </si>
  <si>
    <t>VW3502</t>
  </si>
  <si>
    <t xml:space="preserve">MICROFLEX BALL VALVE T343 M/F 2" </t>
  </si>
  <si>
    <t>M/F 2''</t>
  </si>
  <si>
    <t>VW350212</t>
  </si>
  <si>
    <t xml:space="preserve">MICROFLEX BALL VALVE T343 M/F 2 1/2 </t>
  </si>
  <si>
    <t>M/F 2 1/2''</t>
  </si>
  <si>
    <t>VW3503</t>
  </si>
  <si>
    <t xml:space="preserve">MICROFLEX BALL VALVE T343 M/F 3" </t>
  </si>
  <si>
    <t>VW35034</t>
  </si>
  <si>
    <t xml:space="preserve">MICROFLEX BALL VALVE T343 M/F 3/4" </t>
  </si>
  <si>
    <t>M/F 3/4''</t>
  </si>
  <si>
    <t>VW3504</t>
  </si>
  <si>
    <t xml:space="preserve">MICROFLEX BALL VALVE T343 M/F 4" </t>
  </si>
  <si>
    <t>M/F 4''</t>
  </si>
  <si>
    <t>VW35044</t>
  </si>
  <si>
    <t xml:space="preserve">MICROFLEX BALL VALVE T343 M/F 1" </t>
  </si>
  <si>
    <t>M/F 1''</t>
  </si>
  <si>
    <t>VW35054</t>
  </si>
  <si>
    <t xml:space="preserve">MICROFLEX BALL VALVE T343M/F 1 1/4" </t>
  </si>
  <si>
    <t>M/F 1 1/4''</t>
  </si>
  <si>
    <t>VW35064</t>
  </si>
  <si>
    <t xml:space="preserve">MICROFLEX BALL VALVE T343 M/F 1 1/2 </t>
  </si>
  <si>
    <t>M/F 1 1/2''</t>
  </si>
  <si>
    <t>VW902</t>
  </si>
  <si>
    <t xml:space="preserve">MICROFLEX ELBOW 90° BRASS 2" F/F </t>
  </si>
  <si>
    <t>Mosiadz PN6/10/16</t>
  </si>
  <si>
    <t>VW90212</t>
  </si>
  <si>
    <t xml:space="preserve">MICROFLEX ELBOW 90°BRASS 2 1/2" F/F </t>
  </si>
  <si>
    <t>VW903</t>
  </si>
  <si>
    <t xml:space="preserve">MICROFLEX ELBOW 90° BRASS 3" F/F </t>
  </si>
  <si>
    <t>VW9034</t>
  </si>
  <si>
    <t xml:space="preserve">MICROFLEX ELBOW 90° BRASS 3/4" F/F </t>
  </si>
  <si>
    <t>VW904</t>
  </si>
  <si>
    <t xml:space="preserve">MICROFLEX ELBOW 90°BRASS 4" F/F </t>
  </si>
  <si>
    <t>VW9044</t>
  </si>
  <si>
    <t xml:space="preserve">MICROFLEX ELBOW 90° BRASS 4/4" F/F </t>
  </si>
  <si>
    <t>VW9054</t>
  </si>
  <si>
    <t xml:space="preserve">MICROFLEX ELBOW 90° BRASS 5/4" F/F </t>
  </si>
  <si>
    <t>VW9064</t>
  </si>
  <si>
    <t xml:space="preserve">MICROFLEX ELBOW 90° BRASS 6/4" F/F </t>
  </si>
  <si>
    <t>W3GB0015M60230</t>
  </si>
  <si>
    <t xml:space="preserve">VALVOLA MOT. 3 VIE SET. DN15 KV 2,5 </t>
  </si>
  <si>
    <t xml:space="preserve">Zawór trójdrogowy z 3-punktowym napędem </t>
  </si>
  <si>
    <t>W3GB0204M60230</t>
  </si>
  <si>
    <t xml:space="preserve">VALVOLA MOT. 3 VIE SET. DN20 KV 4 </t>
  </si>
  <si>
    <t>W3GB0206M60230</t>
  </si>
  <si>
    <t xml:space="preserve">VALVOLA MOT. 3 VIE SET. DN20 KV 6 </t>
  </si>
  <si>
    <t>W3GB2508M60230</t>
  </si>
  <si>
    <t xml:space="preserve">VALVOLA MOT. 3 VIE SET. DN25 KV 8 </t>
  </si>
  <si>
    <t>W3GB2512M60230</t>
  </si>
  <si>
    <t xml:space="preserve">VALVOLA MOT. 3 VIE SET. DN25 KV 12 </t>
  </si>
  <si>
    <t>W3GB3215M60230</t>
  </si>
  <si>
    <t xml:space="preserve">VALVOLA MOT. 3 VIE SET. DN32 KV 15 </t>
  </si>
  <si>
    <t>W3GB3218M60230</t>
  </si>
  <si>
    <t xml:space="preserve">VALVOLA MOT. 3 VIE SET. DN32 KV 18 </t>
  </si>
  <si>
    <t>W3GB4026M60230</t>
  </si>
  <si>
    <t xml:space="preserve">VALVOLA MOT. 3 VIE SET. DN40 KV 26 </t>
  </si>
  <si>
    <t>4051394117948</t>
  </si>
  <si>
    <t>W3GB5040M60230</t>
  </si>
  <si>
    <t xml:space="preserve">VALVOLA MOT. 3 VIE SET. DN50 KV 40 </t>
  </si>
  <si>
    <t>W4GB0015M60230</t>
  </si>
  <si>
    <t xml:space="preserve">VALVOLA MOT. 4 VIE SET. DN15 KV 2,5 </t>
  </si>
  <si>
    <t>Zawór czterodrogowy z 3-punktowym napędem</t>
  </si>
  <si>
    <t>W4GB0204M60230</t>
  </si>
  <si>
    <t xml:space="preserve">VALVOLA MOT. 4 VIE SET. DN20 KV 4 </t>
  </si>
  <si>
    <t>84818085</t>
  </si>
  <si>
    <t>4051394118020</t>
  </si>
  <si>
    <t>W4GB0206M60230</t>
  </si>
  <si>
    <t xml:space="preserve">VALVOLA MOT. 4 VIE SET. DN20 KV 6 </t>
  </si>
  <si>
    <t>W4GB2508M60230</t>
  </si>
  <si>
    <t xml:space="preserve">VALVOLA MOT. 4 VIE SET. DN25 KV 8 </t>
  </si>
  <si>
    <t>W4GB2512M60230</t>
  </si>
  <si>
    <t xml:space="preserve">VALVOLA MOT. 4 VIE SET. DN25 KV 12 </t>
  </si>
  <si>
    <t>W4GB3215M60230</t>
  </si>
  <si>
    <t xml:space="preserve">VALVOLA MOT. 4 VIE SET. DN32 KV 15 </t>
  </si>
  <si>
    <t>W4GB3218M60230</t>
  </si>
  <si>
    <t xml:space="preserve">V4GB 32 1¼" 18,0 Classic 4-Way Mixi </t>
  </si>
  <si>
    <t>W4GB4026M60230</t>
  </si>
  <si>
    <t xml:space="preserve">VALVOLA MOT. 4 VIE SET. DN40 KV 26 </t>
  </si>
  <si>
    <t>W4GB5040M60230</t>
  </si>
  <si>
    <t xml:space="preserve">VALVOLA MOT. 4 VIE SET. DN50 KV 40 </t>
  </si>
  <si>
    <t>W532015413</t>
  </si>
  <si>
    <t xml:space="preserve">PILOTE LF263-AP BRZ BUNA </t>
  </si>
  <si>
    <t>PILOTVENTIL 263AP 1,4-12BAR E2115</t>
  </si>
  <si>
    <t>WCLASS230</t>
  </si>
  <si>
    <t>WATTS CLASSIC 230 SERVOMOTORE EL. 3P 230V CON CAVO 2M</t>
  </si>
  <si>
    <t>230VАС,  3 punktowy, długość kabla 1,5m, IP41</t>
  </si>
  <si>
    <t>85011091</t>
  </si>
  <si>
    <t>4051394065621</t>
  </si>
  <si>
    <t>WHOF1</t>
  </si>
  <si>
    <t>FILTRO AUTOPULENTE</t>
  </si>
  <si>
    <t>8019001156595</t>
  </si>
  <si>
    <t>WID10025883</t>
  </si>
  <si>
    <t>3W.MISCHER KPL. TYP86 KVS6.3 KVS6.3</t>
  </si>
  <si>
    <t>Zawór mieszający 3-drogowy  do grup pompowych</t>
  </si>
  <si>
    <t>WID1143194</t>
  </si>
  <si>
    <t>VENTILUNTERTEIL PROFILROHRVER</t>
  </si>
  <si>
    <t xml:space="preserve">Element dolny          </t>
  </si>
  <si>
    <t>8016466113262</t>
  </si>
  <si>
    <t>WID3036115</t>
  </si>
  <si>
    <t>**VERTEILERENDSTUECK-SET QUATTRO 1" 5/5/20</t>
  </si>
  <si>
    <t>WID3036120N</t>
  </si>
  <si>
    <t xml:space="preserve">VERTEILERENDST.-SET QUAT.1"VERNICK. </t>
  </si>
  <si>
    <t>Końcówki rozdzielacza odpowietrzająco - spustowe</t>
  </si>
  <si>
    <t>WID3036135N</t>
  </si>
  <si>
    <t>VERTEILERENDST. 1" VERNICK. OHNE EV QUATTRO FLUGELGRIFF BLAU BALL VALVE SET</t>
  </si>
  <si>
    <t>WID3040070</t>
  </si>
  <si>
    <t xml:space="preserve">UBERSTROMVENTIL MITTIG KPL. L=55 </t>
  </si>
  <si>
    <t>Zawór nadmiarowo-upustowy do grupy pompowej</t>
  </si>
  <si>
    <t>8019001052859</t>
  </si>
  <si>
    <t>WID3114049</t>
  </si>
  <si>
    <t xml:space="preserve">KUGELHAHNSET HLV 1"FL X 1"IG </t>
  </si>
  <si>
    <t xml:space="preserve">Zestaw zaworów kulowych, z nakrętkami i uszczelkami, mosiądz </t>
  </si>
  <si>
    <t>WID3114049N</t>
  </si>
  <si>
    <t xml:space="preserve">KUGELHAHNSET HLV 1"FLX1"IG VERNICK. </t>
  </si>
  <si>
    <t>Zestaw zaworów kulowych, z nakrętkami i uszczelkami, mosiądz niklowany</t>
  </si>
  <si>
    <t>WID3114060</t>
  </si>
  <si>
    <t xml:space="preserve">KUGELHAHNSET HLV 1"FL X 3/4"IG </t>
  </si>
  <si>
    <t>WID3114060N</t>
  </si>
  <si>
    <t xml:space="preserve">KUGELHAHNSET HLV1"FLX3/4"IG VERNICK </t>
  </si>
  <si>
    <t>WID3114105</t>
  </si>
  <si>
    <t xml:space="preserve">MINI KUGELHAHN GRIFF BLAU 3/4" </t>
  </si>
  <si>
    <t>Zawór kulowy mosiężny niklowany 44mm, niebieskie pokrętło</t>
  </si>
  <si>
    <t>WID3126099</t>
  </si>
  <si>
    <t>WID3149037</t>
  </si>
  <si>
    <t>3W.MISCHER KPL. TYP86 DN32 KVS6.3 KVS6.3 WID3149037</t>
  </si>
  <si>
    <t>Zawór mieszający 3-drogowy  86rl/6,3 do grup pompowych</t>
  </si>
  <si>
    <t>WID3149045</t>
  </si>
  <si>
    <t>Zawór mieszający 3-drogowy  86rl/18,0 do grup pompowych</t>
  </si>
  <si>
    <t>WID3230145</t>
  </si>
  <si>
    <t>KFE-HAHN 3/4"AG/FL DVGW (10008142) 3/4"AG x 3/4"FL L=44MM</t>
  </si>
  <si>
    <t>Zawór spustowy  PN10 do 160˚C</t>
  </si>
  <si>
    <t>WID3431357</t>
  </si>
  <si>
    <t>THERMOSTATVENTIL LOW 30/50°C ROT FUR ISOTHERM 2005 ROT/ROSSO</t>
  </si>
  <si>
    <t>Zawór mieszający  30 - 50 °C, pokrętło czerwone, do ISOTHERM</t>
  </si>
  <si>
    <t>8019001051272</t>
  </si>
  <si>
    <t>WID3431359</t>
  </si>
  <si>
    <t>THERMOSTATVENTIL MEDIUM 40÷55°C ROT FÜR ISOTHERM 2005 ROT/ROSSO</t>
  </si>
  <si>
    <t>Zawór mieszający  45 - 60 °C, pokrętło czerwone, do ISOTHERM</t>
  </si>
  <si>
    <t>8019001051289</t>
  </si>
  <si>
    <t>WID4188117</t>
  </si>
  <si>
    <t xml:space="preserve">WANDHALTER FÜR AUSDEHNUNGSGEFÄSS </t>
  </si>
  <si>
    <t>Uchwyt ścienny do montażu naczyń do 18l</t>
  </si>
  <si>
    <t>8019001110696</t>
  </si>
  <si>
    <t>WID4188118</t>
  </si>
  <si>
    <t>WANDHALTER AUSDEHNUNGSG. (10014054) VERSTÄRKTE AUSFÜHRUNG MIT EX-KUPPL.</t>
  </si>
  <si>
    <t>Uchwyt ścienny do montażu naczyń do 24l</t>
  </si>
  <si>
    <t>8019001110887</t>
  </si>
  <si>
    <t>2254311M3 </t>
  </si>
  <si>
    <t>2254311M2</t>
  </si>
  <si>
    <t xml:space="preserve">PE550616LF </t>
  </si>
  <si>
    <t>PA5225BD02</t>
  </si>
  <si>
    <t>MQ12525C3225EWI</t>
  </si>
  <si>
    <t>MQ12532C3225EWI</t>
  </si>
  <si>
    <t>MQ16032C3225EWI</t>
  </si>
  <si>
    <t>MQ16040C32EWI</t>
  </si>
  <si>
    <t>n.a.</t>
  </si>
  <si>
    <t>Anschlussset HIU2 HKM Standard</t>
  </si>
  <si>
    <t>HIU2UI-2, Schrank 550mm Standard Unterputz</t>
  </si>
  <si>
    <t>HIU2AI-2, Schrank 600 mm Standard Aufputz</t>
  </si>
  <si>
    <t>HK20PARASC 15/6 Pump Unit HK20 ParaSC 15/6-130, pum</t>
  </si>
  <si>
    <t>4051394142858</t>
  </si>
  <si>
    <t>HK20-KHPARASC 15/6 Pump Unit HK20-KH ParaSC/6</t>
  </si>
  <si>
    <t>4051394142865</t>
  </si>
  <si>
    <t>4051394129606</t>
  </si>
  <si>
    <t>10086223</t>
  </si>
  <si>
    <t>HK20-KH CALIOSI/7 HK20-KH CalioSI/7</t>
  </si>
  <si>
    <t>4051394149116</t>
  </si>
  <si>
    <t xml:space="preserve">HK20-KH YONPARA 15/6 PUMP UNIT </t>
  </si>
  <si>
    <t>4051394129590</t>
  </si>
  <si>
    <t>HK20-KH W/O PUMP GRUPPO RILANCIO SENZA POMPA Pump unit with mixing valve HKM20 w</t>
  </si>
  <si>
    <t>4051394129613</t>
  </si>
  <si>
    <t>HK20 UPM3A15-70-130 PUMP UNIT Pump group FlowBox HK20</t>
  </si>
  <si>
    <t>4051394132781</t>
  </si>
  <si>
    <t>HK20 W/O PUMP W/O KH HK20 w/o pump w/o KH</t>
  </si>
  <si>
    <t>4051394132774</t>
  </si>
  <si>
    <t>HKM20 4,0 PARASC 15/6 Pump Mixing Valve Unit HKM20 4,0 Pa</t>
  </si>
  <si>
    <t>4051394142841</t>
  </si>
  <si>
    <t>10086222</t>
  </si>
  <si>
    <t>HKM20 4,0 CALIOSI/7 HKM20 4,0 CalioSI/7</t>
  </si>
  <si>
    <t>4051394149123</t>
  </si>
  <si>
    <t>HKM20 6,3 PARASC 15/6 Pump Mixing Valve Unit HKM20 6,3 Pa</t>
  </si>
  <si>
    <t>4051394142834</t>
  </si>
  <si>
    <t>HKM20 4,0 GRUNDFOS UPM3A15/70 mm</t>
  </si>
  <si>
    <t>4051394129637</t>
  </si>
  <si>
    <t>HKM20KVS 4.0 DN 20 GRUP. RILANCIO E MIX NO POMPA Pump unit with mixing valve HKM20 w</t>
  </si>
  <si>
    <t>4051394129644</t>
  </si>
  <si>
    <t>4051394131920</t>
  </si>
  <si>
    <t>10086221</t>
  </si>
  <si>
    <t>HKM20 6,3 CALIOSI/7 HKM20 6,3 CalioSI/7</t>
  </si>
  <si>
    <t>4051394149130</t>
  </si>
  <si>
    <t>HKM20KVS 6.3 DN 20 GRUP. RILANCIO E MIX NO POMPA Pump unit with mixing valve HKM20 w</t>
  </si>
  <si>
    <t>4051394131937</t>
  </si>
  <si>
    <t>HKF20 20-55°C UPM3A/7 STANDARD HKF20 20-55°C UPM3A/7</t>
  </si>
  <si>
    <t>4051394143619</t>
  </si>
  <si>
    <t>HKF20 PARASC15/6-130, THERM. FIX-PO HKF20 ParaSC15/6-130, therm. Fix-po</t>
  </si>
  <si>
    <t>4051394143626</t>
  </si>
  <si>
    <t>HKF20 20-55°C W/O PUMP HKF20 20-55°C w/o pump</t>
  </si>
  <si>
    <t>4051394143602</t>
  </si>
  <si>
    <t>HKF20 30-70°C W/O PUMP HKF20 30-70°C w/o pump</t>
  </si>
  <si>
    <t>4051394143572</t>
  </si>
  <si>
    <t>HKFC20 6,3 PARASC 15/6 Pump Mixing Valve Unit HKFC20 ParaS</t>
  </si>
  <si>
    <t>4051394142827</t>
  </si>
  <si>
    <t>HKFC20 6,3 UPM3A/7 Standard Watts</t>
  </si>
  <si>
    <t>HKFC20 KVS 6.3 DN20 GRUPPO RIL. E MIX PUNTO FIX Pump unit with mixing valve HKFC20</t>
  </si>
  <si>
    <t>4051394132798</t>
  </si>
  <si>
    <t>VB20-2 SERIE 9000 COLLETTORE PER GRUPPI DN20 Manifold 2x; 1 "Fl.x1" AG, distance</t>
  </si>
  <si>
    <t>4051394130305</t>
  </si>
  <si>
    <t>VB20-3 SERIE 9000 COLLETTORE PER GRUPPI DN20 Manifold 3x; 1 "Fl.x1" AG, distance</t>
  </si>
  <si>
    <t>4051394130299</t>
  </si>
  <si>
    <t>WH-VB20/25/32 WALL BRACK STAFFE DI SUPPORTO TBU</t>
  </si>
  <si>
    <t>4051394050580</t>
  </si>
  <si>
    <t>4051394137717</t>
  </si>
  <si>
    <t>SEPARAT-IDRAUL HW 80/120 44KW TBU</t>
  </si>
  <si>
    <t>4007360562953</t>
  </si>
  <si>
    <t>RB-HW80/120 - VB20 STANDARD HYDRAUL. WEICHE Piping Hydraulic Switch</t>
  </si>
  <si>
    <t>73063012</t>
  </si>
  <si>
    <t>4051394138356</t>
  </si>
  <si>
    <t>Pumpe UPM3 Auto 15-70 Ersatzteil Standard</t>
  </si>
  <si>
    <t>SET HANDLE/ THERMOMETER (BLUE AND RED)(SPARE PART) FOR HK20 Set Handle/ Thermometer</t>
  </si>
  <si>
    <t>4051394132187</t>
  </si>
  <si>
    <t xml:space="preserve">3-Wegemischer 9000/4,0 </t>
  </si>
  <si>
    <t>3 WAY VALVE 9000/6,3 SPARE PART HKM Spare Part 3 Way Valve</t>
  </si>
  <si>
    <t>4051394132217</t>
  </si>
  <si>
    <t>SPARE PART PIPE HKM20 Spare Part Pipe HKM20</t>
  </si>
  <si>
    <t>73064020</t>
  </si>
  <si>
    <t>4051394132163</t>
  </si>
  <si>
    <t>4051394132156</t>
  </si>
  <si>
    <t xml:space="preserve">HK25 W/O PUMP GRUPPO DI POMPAGGIO NO POMPA DN25 </t>
  </si>
  <si>
    <t>4051394052829</t>
  </si>
  <si>
    <t>HK25 UPM3A25-70-180, PUMP UNIT REPLACES 10026264 HK25 UPM3A25-70-180</t>
  </si>
  <si>
    <t>4051394143633</t>
  </si>
  <si>
    <t>HK25PARASC 25/6 Pump Unit HK25 ParaSC/6</t>
  </si>
  <si>
    <t>4051394142889</t>
  </si>
  <si>
    <t xml:space="preserve">HK25 NOERP PAS25 </t>
  </si>
  <si>
    <t>4051394059248</t>
  </si>
  <si>
    <t xml:space="preserve">HK25-KH NOERP PAS25 </t>
  </si>
  <si>
    <t>4051394059446</t>
  </si>
  <si>
    <t>HK25-KH PARASC/6 STANDARD WATTS HK25-KH ParaSC/6</t>
  </si>
  <si>
    <t>4051394143640</t>
  </si>
  <si>
    <t xml:space="preserve">HK25-KH W/O PUMP PAS25 </t>
  </si>
  <si>
    <t>4051394059316</t>
  </si>
  <si>
    <t>HK32PARASC 30/6 HK25 PARASC/6</t>
  </si>
  <si>
    <t>4051394142896</t>
  </si>
  <si>
    <t>HK32 UPM3A/7 HK32 UPM3A/7</t>
  </si>
  <si>
    <t>4051394143664</t>
  </si>
  <si>
    <t xml:space="preserve">HK32 W/O PUMP GRUPPO DI POMPAGGIO NO POMPA DN32 </t>
  </si>
  <si>
    <t>4051394103989</t>
  </si>
  <si>
    <t xml:space="preserve">HKM25 6,3 W/O PUMP GRUPPO DI POMP. E MIX NO POMPA DN25 </t>
  </si>
  <si>
    <t>4051394052867</t>
  </si>
  <si>
    <t xml:space="preserve">HKM25 6,3 NOERP PASM25 </t>
  </si>
  <si>
    <t>4051394059194</t>
  </si>
  <si>
    <t xml:space="preserve">HKM25 6,3 W/O STM NOERP PASM25 </t>
  </si>
  <si>
    <t>4051394059385</t>
  </si>
  <si>
    <t xml:space="preserve">HKM25 6,3 W/O PUMP/STM PASM25 </t>
  </si>
  <si>
    <t>4051394000417</t>
  </si>
  <si>
    <t>HKM25 6,3 KHPARASC 25/6 Pump Mixing Valve Unit HKM25 6,3 Pa</t>
  </si>
  <si>
    <t>4051394142872</t>
  </si>
  <si>
    <t>HKM25 6,3 UPM3A/7 HKM25 6,3 UPM3A25-70-180</t>
  </si>
  <si>
    <t>4051394143671</t>
  </si>
  <si>
    <t>HKM25HC 8,0PARASC 25/7 HKM25 HC 8,0 ParaSC/7</t>
  </si>
  <si>
    <t>4051394142926</t>
  </si>
  <si>
    <t>HK32 18 PARASC 30/6 HKM32 18 ParaSC/6</t>
  </si>
  <si>
    <t>4051394142902</t>
  </si>
  <si>
    <t xml:space="preserve">HKM32 18 ALPHA2L32-60 PASM32 </t>
  </si>
  <si>
    <t>4051394104009</t>
  </si>
  <si>
    <t xml:space="preserve">HKM32 18 YONPARA30/6 PASM32 </t>
  </si>
  <si>
    <t>4051394104023</t>
  </si>
  <si>
    <t>HKM32 18 UPM3A/7 Pump Mixing Valve Unit</t>
  </si>
  <si>
    <t>4051394143688</t>
  </si>
  <si>
    <t>HKM32 18 W/O PUMP GRUPPO DI POMP. E MIX NO POMPA DN32 TBU</t>
  </si>
  <si>
    <t>4051394104016</t>
  </si>
  <si>
    <t xml:space="preserve">Stellantrieb NR230 Spare Part </t>
  </si>
  <si>
    <t>4051394114718</t>
  </si>
  <si>
    <t>7330193036832</t>
  </si>
  <si>
    <t>FRONT. COP.RAL 9016 Cover 8130-8180 RAL9016</t>
  </si>
  <si>
    <t>48109980</t>
  </si>
  <si>
    <t>4051394139650</t>
  </si>
  <si>
    <t>HKF25 20-55°C PARASC/6 TBU</t>
  </si>
  <si>
    <t>4051394110055</t>
  </si>
  <si>
    <t>HKF25PARASC 25/6 HKF25 20-43°C ParaSC/6</t>
  </si>
  <si>
    <t>4051394142919</t>
  </si>
  <si>
    <t>HKF25 20-55°C WILO PARA SC/6 Pump mixer group</t>
  </si>
  <si>
    <t>4051394143565</t>
  </si>
  <si>
    <t>HKF25 20-55°C W/O PUMP HKF25 20-55°C w/o pump</t>
  </si>
  <si>
    <t>4051394143541</t>
  </si>
  <si>
    <t>HKF25 30-70°C W/O PUMP HKF25 30-70°C w/o pump</t>
  </si>
  <si>
    <t>4051394143510</t>
  </si>
  <si>
    <t>TAUCHHULSE CC-SENSOR Immersion sleeve ClimaticControl CC</t>
  </si>
  <si>
    <t>4051394148225</t>
  </si>
  <si>
    <t>ISOLIERUNG8180 KPL. ERSATZTEIL STANDARD Insulation shell DN25/32 complete</t>
  </si>
  <si>
    <t>4051394137892</t>
  </si>
  <si>
    <t>PARA15-130/6-43/SCU-12 PARA15-130/6-43/SCU-12</t>
  </si>
  <si>
    <t>4051394143220</t>
  </si>
  <si>
    <t xml:space="preserve">F+R805 51MM 120°C BLAU BRASS STEM 90,5MM / Ø5MM </t>
  </si>
  <si>
    <t>3800152531486</t>
  </si>
  <si>
    <t xml:space="preserve">F+R805 51MM 120°C ROT BRASS STEM 90,5MM / Ø5MM </t>
  </si>
  <si>
    <t>3800152529889</t>
  </si>
  <si>
    <t>SET THERMOHANDLE BLUE &amp; RED WITH THERMOMETERS 0-120° Set thermohandle blue,red + thermom</t>
  </si>
  <si>
    <t>4051394148195</t>
  </si>
  <si>
    <t>DN25 Multiarmatur m. SKB Ersatzteil Standard</t>
  </si>
  <si>
    <t>3WAY MIXING VALVE DN25 KVS6,3 (SPARE PART) FOR HKM25 Spare Part Mixing Valve</t>
  </si>
  <si>
    <t>Blende DN25/32 Watts Ersatzteil Standard</t>
  </si>
  <si>
    <t xml:space="preserve">3W.MISCHER KPL. TYP86 DN32 KVS18 KVS18 </t>
  </si>
  <si>
    <t>8019001050749</t>
  </si>
  <si>
    <t xml:space="preserve">3W.MISCHER KPL. TYP86 DN32 KVS6.3 KVS6.3WID3149037 </t>
  </si>
  <si>
    <t>8019001051920</t>
  </si>
  <si>
    <t>3W.MISCHER KPL. TYP86 KVS6.3 KVS6.3 3 WAY MIXER</t>
  </si>
  <si>
    <t>8019001147166</t>
  </si>
  <si>
    <t>VB25/32-2 COLLETTORE DISTRIBUZIONE 2 GRUPPI tbu</t>
  </si>
  <si>
    <t>4051394032654</t>
  </si>
  <si>
    <t>VB25/32-3 COLLETTORE DISTRIBUZIONE 3 GRUPPI tbu</t>
  </si>
  <si>
    <t>4051394032722</t>
  </si>
  <si>
    <t xml:space="preserve">VB25/32-4 COLLETTORE PER 4 GRUPPI DN25 E DN32 </t>
  </si>
  <si>
    <t>4051394060770</t>
  </si>
  <si>
    <t xml:space="preserve">VB25/32-5 COLLETTORE PER 5 GRUPPI DN25 E DN32 </t>
  </si>
  <si>
    <t>4051394104566</t>
  </si>
  <si>
    <t>ISOLIERUNG VB 5- FACH BEARBEITET Insulation Box</t>
  </si>
  <si>
    <t>39269097</t>
  </si>
  <si>
    <t>4051394104542</t>
  </si>
  <si>
    <t>SEPARAT- IDRAULICO HW Q60/80 tbu</t>
  </si>
  <si>
    <t>4007360562946</t>
  </si>
  <si>
    <t>RB-HW80/120 - VB25/32 TUBAZIONI COLLEGAMENTO VB32/HV TBU</t>
  </si>
  <si>
    <t>4061264959059</t>
  </si>
  <si>
    <t>SEPARAT-IDRAULICO HW 140/140 114KW tbu</t>
  </si>
  <si>
    <t>WT-BOX 8180 TBU</t>
  </si>
  <si>
    <t>UEBERSTROEMVENTIL MITTIG KPL. L=55 RELIEF VALVE</t>
  </si>
  <si>
    <t>10022118</t>
  </si>
  <si>
    <t>WattMix 1P ParaSC/6 ZV Standard</t>
  </si>
  <si>
    <t>4051394114176</t>
  </si>
  <si>
    <t>4051394103880</t>
  </si>
  <si>
    <t>4051394114183</t>
  </si>
  <si>
    <t>4051394114190</t>
  </si>
  <si>
    <t>4051394114152</t>
  </si>
  <si>
    <t>4051394020071</t>
  </si>
  <si>
    <t>4051394020125</t>
  </si>
  <si>
    <t>4051394020224</t>
  </si>
  <si>
    <t>4051394020262</t>
  </si>
  <si>
    <t>KLS25 PARA SC 25/6 KLS25 58°C ParaSC/6</t>
  </si>
  <si>
    <t>4051394142933</t>
  </si>
  <si>
    <t xml:space="preserve">KLS25 58°C PARASC/6 </t>
  </si>
  <si>
    <t>4051394049034</t>
  </si>
  <si>
    <t>FLOW BOX KLS SENZA POMPA TBU</t>
  </si>
  <si>
    <t>4051394117016</t>
  </si>
  <si>
    <t>KLV - VALVOLA ANTICONDENSA TERMOST. IDENTICO A LADEBOX WID3402100+DADI ANTI-CONDENSING THERMOSTATIC VALVE</t>
  </si>
  <si>
    <t>8019001072222</t>
  </si>
  <si>
    <t>KLS25 10,0 PARA SC 25/6 KLE25 10,0 ParaSC/6</t>
  </si>
  <si>
    <t>4051394142940</t>
  </si>
  <si>
    <t>4051394128371</t>
  </si>
  <si>
    <t>FBS20E 2-16 PARAPWM/7 SOLARSTATION</t>
  </si>
  <si>
    <t>4051394143749</t>
  </si>
  <si>
    <t>4051394036492</t>
  </si>
  <si>
    <t>4051394036560</t>
  </si>
  <si>
    <t>4051394036256</t>
  </si>
  <si>
    <t>FBS 8010-E 2-16 L/MIN GRUNDFOS UPM solar pump unit flowbox solar 8010</t>
  </si>
  <si>
    <t>4051394033088</t>
  </si>
  <si>
    <t>FBS 8010-E 4-36 L/MIN GRUNDFOS UPM solar pump unit flowbox solar 8010</t>
  </si>
  <si>
    <t>4051394036386</t>
  </si>
  <si>
    <t>FBS25E 2-16 ParaPWM/7 Standard Watts</t>
  </si>
  <si>
    <t xml:space="preserve">GRUNDFOS PML SOLAR 25-145 14-42,5L/ MIN </t>
  </si>
  <si>
    <t xml:space="preserve">Schwerkraftbremse KVSR 2 </t>
  </si>
  <si>
    <t xml:space="preserve">CONNECTION FOR SOLAR UNIT 1XM28X1,5 ; 1 CLAMP RING 22MM </t>
  </si>
  <si>
    <t>RED.-NIPPEL 1"AXD22 TBU</t>
  </si>
  <si>
    <t>Red-Nippel G3/4" x d=22m L= 40mm</t>
  </si>
  <si>
    <t>WAT SOLAR BAS 2 SEN W CENTRALINA CONTR. SOLARE 2 SENSORI WAT SOLAR BAS 2 SEN W</t>
  </si>
  <si>
    <t>3660878036869</t>
  </si>
  <si>
    <t>SONDA PT1000 L=3M 105°C CENTR.SOL TBU</t>
  </si>
  <si>
    <t>SONDA PT1000 L=1,5M 180°C CENTR.SOL WAT SENSOR PT1000 1.5M RED</t>
  </si>
  <si>
    <t>85371091</t>
  </si>
  <si>
    <t>3660878075202</t>
  </si>
  <si>
    <t xml:space="preserve">fitting_set </t>
  </si>
  <si>
    <t>IDROSET M SIZE DN25 1600L/H GAS IDROSET-CF M SIZE1600L/H FF GAS</t>
  </si>
  <si>
    <t>8019001148316</t>
  </si>
  <si>
    <t>IDROSET-CF L SIZE DN32 6000L/H GAS FFG static balancing valves</t>
  </si>
  <si>
    <t>8019001150012</t>
  </si>
  <si>
    <t>IDROSET-CF L SIZE DN40 6000L/H GAS FFG static balancing valves</t>
  </si>
  <si>
    <t>8019001150029</t>
  </si>
  <si>
    <t>IDROSET-CF XLDN50 10000L/H GAS FFG static balancing valves</t>
  </si>
  <si>
    <t>8019001150036</t>
  </si>
  <si>
    <t>IDROSET S SIZE DN15 700L/H GAS IDROSET- CF S SIZE 35-700L/H FFG</t>
  </si>
  <si>
    <t>8019001148330</t>
  </si>
  <si>
    <t>IDROSET S SIZE DN20 700L/HGAS IDROSET - CF S SIZE 35-700L/H</t>
  </si>
  <si>
    <t>8019001148323</t>
  </si>
  <si>
    <t>IDROSET-CF M SIZE DN25 1600L/H static balancing valves</t>
  </si>
  <si>
    <t>8019001146299</t>
  </si>
  <si>
    <t>IDROSET-CF L SIZE DN32 6000L/H static balancing valves</t>
  </si>
  <si>
    <t>8019001146510</t>
  </si>
  <si>
    <t>IDROSET-CF L SIZE DN40 6000L/H static balancing valves</t>
  </si>
  <si>
    <t>8019001146527</t>
  </si>
  <si>
    <t>IDROSET-CF XL SIZE DN50 10000L/H static balancing valves</t>
  </si>
  <si>
    <t>8019001146534</t>
  </si>
  <si>
    <t>COIBENTAZIONE IDROSET DN15 POLIETHYLENE FOAM SHELLFOR IDROSET</t>
  </si>
  <si>
    <t>39211900</t>
  </si>
  <si>
    <t>8019001152757</t>
  </si>
  <si>
    <t>COIBENTAZIONE IDROSET DN20 POLIETHYLENE FOAM SHELLFOR IDROSET</t>
  </si>
  <si>
    <t>8019001152764</t>
  </si>
  <si>
    <t>COIBENTAZIONE IDROSET DN25 15UNS POLIETHYLENE FOAM SHELLFOR IDROSET</t>
  </si>
  <si>
    <t>8019001152771</t>
  </si>
  <si>
    <t>COIBENTAZIONE IDROSET NPT GAS 15 20 25 F POLIETHYLENE FOAM SHELLFOR IDROSET</t>
  </si>
  <si>
    <t>8019001152788</t>
  </si>
  <si>
    <t>COIBENTAZIONE IDROSET DN50 SUPERIORE POLIETHYLENE FOAM SHELLFOR IDROSET</t>
  </si>
  <si>
    <t>8019001153266</t>
  </si>
  <si>
    <t>COIBENTAZIONE IDROSET DN32 E DN40 SUPERIORE POLIETHYLENE FOAM SHELLFOR IDROSET</t>
  </si>
  <si>
    <t>8019001153273</t>
  </si>
  <si>
    <t>4051394098483</t>
  </si>
  <si>
    <t>SRVOL-AG DN20, 1"M 2-16L/MIN TBU</t>
  </si>
  <si>
    <t>WattFlow 0,5-7 LPM 1"AG DN15 1"AG Kvs1,5</t>
  </si>
  <si>
    <t>SRV-AG DN15, 1" TBU</t>
  </si>
  <si>
    <t>4051394099015</t>
  </si>
  <si>
    <t>4051394099244</t>
  </si>
  <si>
    <t>4051394099275</t>
  </si>
  <si>
    <t xml:space="preserve">DUAL-STIFTSCHLÜSSELFLO </t>
  </si>
  <si>
    <t>VALV.BILANC.WATTS FLOW 1"-3498355 TBU</t>
  </si>
  <si>
    <t>4051394099305</t>
  </si>
  <si>
    <t>VALVOLA BILANC. WATTS FLOW 1.1/4" WattFlow10-80 L/min 11</t>
  </si>
  <si>
    <t>4051394099336</t>
  </si>
  <si>
    <t>8019001141225</t>
  </si>
  <si>
    <t>8019001141218</t>
  </si>
  <si>
    <t>VALVOLA PICV 1/2" PRESE PRESSIONE 2-WAY VALVE FOR FAN COILS</t>
  </si>
  <si>
    <t>8019001082153</t>
  </si>
  <si>
    <t>VALVOLA PICV 1/2" PICV valve1/2"</t>
  </si>
  <si>
    <t>8019001080753</t>
  </si>
  <si>
    <t>8019001082160</t>
  </si>
  <si>
    <t>VALVOLA PICV 3/4" PICV VALVE 3/4"</t>
  </si>
  <si>
    <t>8019001080784</t>
  </si>
  <si>
    <t>IDROSET-CF S SIZE DN15 700L/H static balancing valve</t>
  </si>
  <si>
    <t>8019001146336</t>
  </si>
  <si>
    <t>IDROSET-CF S SIZE DN20 700L/H static balancing valve</t>
  </si>
  <si>
    <t>8019001146343</t>
  </si>
  <si>
    <t>VALVOLA BILANCIAMENTO FLANGIATA DN1 BALANCING VALVE</t>
  </si>
  <si>
    <t>7318792823503</t>
  </si>
  <si>
    <t>7318792823602</t>
  </si>
  <si>
    <t>7318792823701</t>
  </si>
  <si>
    <t>VALVOLA BILANCIAMENTO FLANGIATA DN2 BALANCING VALVE</t>
  </si>
  <si>
    <t>7318792823800</t>
  </si>
  <si>
    <t>7318792823909</t>
  </si>
  <si>
    <t>VALVOLA BILANCIAMENTO FLANGIATA DN3 CAST IRON BALANCING VALVE DN 300</t>
  </si>
  <si>
    <t>7318792824005</t>
  </si>
  <si>
    <t>8019001071355</t>
  </si>
  <si>
    <t>VALVOLA BILANC.ORIF.FISSO FIL. DN20 FIXED ORIFICE BALANCING VALVE</t>
  </si>
  <si>
    <t>8019001071362</t>
  </si>
  <si>
    <t>VALVOLA BILANC.ORIF.FISSO FIL. DN25 FIXED ORIFICE BALANCING VALVE</t>
  </si>
  <si>
    <t>8019001071379</t>
  </si>
  <si>
    <t>VALVOLA BILANC.ORIF.FISSO FIL. DN32 FIXED ORIFICE BALANCING VALVE</t>
  </si>
  <si>
    <t>8019001071386</t>
  </si>
  <si>
    <t>VALVOLA BILANC.ORIF.FISSO FIL. DN40 FIXED ORIFICE BALANCING VALVE</t>
  </si>
  <si>
    <t>8019001071393</t>
  </si>
  <si>
    <t>VALVOLA BILANC.ORIF.FISSO FIL. DN50 FIXED ORIFICE BALANCING VALVE</t>
  </si>
  <si>
    <t>8019001071409</t>
  </si>
  <si>
    <t>SVH15.1/2"NVALV. SIC. 1,5 BAR Safety valve</t>
  </si>
  <si>
    <t>8019001131080</t>
  </si>
  <si>
    <t>SVH18.1/2"NVALV. SIC. 1,8 BAR Safety valve</t>
  </si>
  <si>
    <t>8019001131110</t>
  </si>
  <si>
    <t>SVH20.1/2"NVALV. SIC. 2,0 BAR Safety valve</t>
  </si>
  <si>
    <t>8019001131134</t>
  </si>
  <si>
    <t>SVH/E25.1/2" VALV. SIC. 2,5 BAR safety relief valve SVH/E25.1/2" 2,</t>
  </si>
  <si>
    <t>8019001134401</t>
  </si>
  <si>
    <t>SVH/E30.1/2" VALV. SIC. 3,0 BAR SVH/E30.1/2"</t>
  </si>
  <si>
    <t>8019001134449</t>
  </si>
  <si>
    <t>SVH15.3/4"NVALV. SIC. 1,5 BAR Safety valve</t>
  </si>
  <si>
    <t>8019001131394</t>
  </si>
  <si>
    <t>SVH/E18.3/4" VALV. SIC. 1,8 BAR safety relief valve - SVH/E18.3/4"</t>
  </si>
  <si>
    <t>8019001134685</t>
  </si>
  <si>
    <t>SVH/E25.3/4" VALV. SIC. 2,5 BAR SRV - SVH/E25.3/4" 2.5 BAR</t>
  </si>
  <si>
    <t>8019001134708</t>
  </si>
  <si>
    <t>SVH/E30.3/4" VALV. SIC. 3,0 BAR SRV - SVH/E30.3/4" VALV. SIC. 3</t>
  </si>
  <si>
    <t>8019001134739</t>
  </si>
  <si>
    <t>SVH/E15.1" VALV. SIC. 1,5 BAR SVH/E15.1" SAFETY VALVE 1,5 bar</t>
  </si>
  <si>
    <t>8019001045837</t>
  </si>
  <si>
    <t>SVH/E18.1" VALV. SIC. 1,8 BAR SVH/E18.1" SAFETY VALVE 1,8 bar</t>
  </si>
  <si>
    <t>8019001045851</t>
  </si>
  <si>
    <t>SVH/E25.1" VALV. SIC. 2,5 BAR SRV /STD DIAPHRAGM SAFETY VALVE - 2</t>
  </si>
  <si>
    <t>8019001045592</t>
  </si>
  <si>
    <t>SVH/E30.1" VALV. SIC. 3,0 BAR SRV /STD DIAPHRAGM SAFETY VALVE - 3</t>
  </si>
  <si>
    <t>8019001045615</t>
  </si>
  <si>
    <t>SVH/E15.1"1/4VALV. SIC. 1,5 BAR SVH/E15.1"1/4 SAFETY VALVE 1,5 bar</t>
  </si>
  <si>
    <t>8019001046131</t>
  </si>
  <si>
    <t>SVH/E18.1"1/4VALV. SIC. 1,8 BAR Safety valve</t>
  </si>
  <si>
    <t>8019001046155</t>
  </si>
  <si>
    <t>SVH/E25.1"1/4VALV. SIC. 2,5 BAR SRV /STD DIAPHRAGM SAFETY VALVE - 2</t>
  </si>
  <si>
    <t>8019001045714</t>
  </si>
  <si>
    <t>SVH/E30.1"1/4VALV. SIC. 3,0 BAR SRV /STD DIAPHRAGM SAFETY VALVE - 3</t>
  </si>
  <si>
    <t>8019001045738</t>
  </si>
  <si>
    <t>SVH20.3/4"NVALV. SIC. 2,0 BAR Safety valve</t>
  </si>
  <si>
    <t>8019001131448</t>
  </si>
  <si>
    <t>4051394094362</t>
  </si>
  <si>
    <t>4051394094850</t>
  </si>
  <si>
    <t>SVH/E20.1" VALV. SIC. 2,0 BAR Safety valve</t>
  </si>
  <si>
    <t>8019001045875</t>
  </si>
  <si>
    <t>VST15/60 VALV. SIC. 6,0 BAR SRV/INAIL APPROVED SAFETY VALVE-6,0</t>
  </si>
  <si>
    <t>8019001006500</t>
  </si>
  <si>
    <t>VST20/40 VALV. SIC. 4,0 BAR SRV/INAIL APPROVED SAFETY VALVE-4,0</t>
  </si>
  <si>
    <t>8019001006623</t>
  </si>
  <si>
    <t>VST25/50 VALV. SIC. 5,0 BAR SRV/INAIL APPROVED SAFETY VALVE-5,0</t>
  </si>
  <si>
    <t>8019001006869</t>
  </si>
  <si>
    <t>VST25/35 VALV. SIC. 3,5 BAR SRV/INAIL APPROVED SAFETY VALVE-3,5</t>
  </si>
  <si>
    <t>8019001006807</t>
  </si>
  <si>
    <t>SVM/E25.1/2" VALV. SIC. 2,5 BAR SRV/DIAPHRAGM SAFETY VALVE-2,5BAR+P</t>
  </si>
  <si>
    <t>8019001007286</t>
  </si>
  <si>
    <t>SVM/E30.1/2"SP VALV. SIC. 3,0 BAR SRV/DIAPHRAGM SAFETY VALVE-3BAR+PRE</t>
  </si>
  <si>
    <t>8019001059926</t>
  </si>
  <si>
    <t>RUBINETTO DI SCARICO OT. 3/8 DRAIN VALVE 3/8</t>
  </si>
  <si>
    <t>8016466027026</t>
  </si>
  <si>
    <t>RUBINETTO DI SCARICO OT. 1/2 DRAIN COCK FOR BOILERS</t>
  </si>
  <si>
    <t>8016466027002</t>
  </si>
  <si>
    <t>RUBINETTO DI SCARICO OT. 3/4 DRAIN VALVE 3/4</t>
  </si>
  <si>
    <t>8016466027019</t>
  </si>
  <si>
    <t xml:space="preserve">KFE 15 SD </t>
  </si>
  <si>
    <t>4051394055684</t>
  </si>
  <si>
    <t>4051394055738</t>
  </si>
  <si>
    <t>4051394055776</t>
  </si>
  <si>
    <t>MSL15.1/2"NVALV. SIC. 1,5 BAR Diaphragm safety valve</t>
  </si>
  <si>
    <t>8019001130670</t>
  </si>
  <si>
    <t>MSL/E25.1/2" VALV. SIC. 2,5 BAR Diaphragm safety valve</t>
  </si>
  <si>
    <t>8019001133992</t>
  </si>
  <si>
    <t>MSL/E30.1/2" VALV. SIC. 3,0 BAR SAFETY RELIEF VALVE</t>
  </si>
  <si>
    <t>8019001134012</t>
  </si>
  <si>
    <t>MSL/E30.1/2IND VALV. SIC. 3,0 BAR SAFETY RELIEF VALVE</t>
  </si>
  <si>
    <t>8019001134036</t>
  </si>
  <si>
    <t>MSL/E40.1/2" VALV. SIC. 4,0 BAR MSL/E40.1/2" MEMBR. SAFETY VALVE 4</t>
  </si>
  <si>
    <t>8019001032172</t>
  </si>
  <si>
    <t>MSL50.1/2"NVALV. SIC. 5,0 BAR Diaphragm safety valve</t>
  </si>
  <si>
    <t>8019001130717</t>
  </si>
  <si>
    <t>MSL60.1/2"NVALV. SIC. 6,0 BAR Diaphragm safety valve</t>
  </si>
  <si>
    <t>8019001130731</t>
  </si>
  <si>
    <t xml:space="preserve">MSL70.1/2"NVALV. SIC. 7,0 BAR </t>
  </si>
  <si>
    <t>8019001130762</t>
  </si>
  <si>
    <t>MSL80.1/2"NVALV. SIC. 8,0 BAR Diaphragm safety valve</t>
  </si>
  <si>
    <t>8019001130786</t>
  </si>
  <si>
    <t>MSL90.1/2"NVALV. SIC. 9,0 BAR Diaphragm safety valve</t>
  </si>
  <si>
    <t>8019001130816</t>
  </si>
  <si>
    <t>8019001130830</t>
  </si>
  <si>
    <t>MSV10.1/2" N VALV. SIC. 1,0 BAR MSV10 MEMBR.SAFETY VALVE</t>
  </si>
  <si>
    <t>8019001005206</t>
  </si>
  <si>
    <t>MSV15.1/2"NVALV. SIC. 1,5 BAR Diaphragm safety valve</t>
  </si>
  <si>
    <t>8019001130854</t>
  </si>
  <si>
    <t>MSV/E25.1/2" VALV. SIC. 2,5 BAR MSV/E25.1/2"</t>
  </si>
  <si>
    <t>8019001134074</t>
  </si>
  <si>
    <t>MSV/E30.1/2" VALV. SIC. 3,0 BAR SAFETY RELIEF VALVE</t>
  </si>
  <si>
    <t>8019001134098</t>
  </si>
  <si>
    <t>MSV/E40.1/2" VALV. SIC. 4,0 BAR SAFETY RELIEF VALVE - MSV/E40.1/2"</t>
  </si>
  <si>
    <t>8019001134159</t>
  </si>
  <si>
    <t xml:space="preserve">MSV50.1/2"NVALV. SIC. 5,0 BAR </t>
  </si>
  <si>
    <t>8019001130939</t>
  </si>
  <si>
    <t>MSV60.1/2"NVALV. SIC. 6,0 BAR Diaphragm safety valve</t>
  </si>
  <si>
    <t>8019001130953</t>
  </si>
  <si>
    <t>MSV70.1/2"NVALV. SIC. 7,0 BAR Diaphragm safety valve</t>
  </si>
  <si>
    <t>8019001130991</t>
  </si>
  <si>
    <t xml:space="preserve">MSV80.1/2"NVALV. SIC. 8,0 BAR </t>
  </si>
  <si>
    <t>8019001131011</t>
  </si>
  <si>
    <t xml:space="preserve">MSV90.1/2"NVALV. SIC. 9,0 BAR </t>
  </si>
  <si>
    <t>8019001131035</t>
  </si>
  <si>
    <t>MSV100.1/2"N VALV. SIC.10,0 BAR Diaphragm safety valve</t>
  </si>
  <si>
    <t>8019001131066</t>
  </si>
  <si>
    <t>KSG-MS/VM1530/ISO GR. MULT. 3,0 BAR BOILER SAFETY GROUP</t>
  </si>
  <si>
    <t>8016466108404</t>
  </si>
  <si>
    <t>KSG/PF30/MVD/ISO GRUPPO M.3,0 BAR BOILER SAFETY GROUP</t>
  </si>
  <si>
    <t>8016466105687</t>
  </si>
  <si>
    <t>KSG15GRUPPO MULT. 1,5 BAR BOILER SAFETY GROUP</t>
  </si>
  <si>
    <t>8019001053078</t>
  </si>
  <si>
    <t>KSG30/NGRUPPO MULT. 3,0 BAR BOILER SAFETY GROUP - COMPACT</t>
  </si>
  <si>
    <t>8019001012723</t>
  </si>
  <si>
    <t>KSG30GRUPPO MULT. 3,0 BAR BOILER SAFETY GROUP</t>
  </si>
  <si>
    <t>8019001012488</t>
  </si>
  <si>
    <t xml:space="preserve">KSG30/ISO2 </t>
  </si>
  <si>
    <t>4051394000240</t>
  </si>
  <si>
    <t>KSG30/20M-ISOGRUPPO MULT. 3,0 BAR BOILER SAFETY GROUP</t>
  </si>
  <si>
    <t>8016466100866</t>
  </si>
  <si>
    <t>KSG30/25M-ISOGRUPPO MULT. 3,0 BAR BOILER SAFETY GROUP</t>
  </si>
  <si>
    <t>8016466100873</t>
  </si>
  <si>
    <t>KSG30/GGRUPPO MULT. 3,0 BAR KSG30/G SAFETY UNIT BOILERS 3 bar</t>
  </si>
  <si>
    <t>8019001012624</t>
  </si>
  <si>
    <t>INSULATION BOX FOR KSG30 TBU</t>
  </si>
  <si>
    <t>4051394100629</t>
  </si>
  <si>
    <t>ALDALIMENTATORE AUTOMAT AUTOMATIC FILLING VALVE ALIMAT</t>
  </si>
  <si>
    <t>8019001010422</t>
  </si>
  <si>
    <t>ALMD ALIM. AUT. C. MANOM. AUT. FILLING VALVE ALIMAT WITH PRES</t>
  </si>
  <si>
    <t>8019001010545</t>
  </si>
  <si>
    <t>USVR16 VALV. BY-PASS 3/4" DIFFERENTIAL PRESSURE OVERFLOW VALV</t>
  </si>
  <si>
    <t>USVR20 VALV. BY-PASS 3/4" USVR20 RELIEF VAL. 3/4"MF 0,03-0,5</t>
  </si>
  <si>
    <t>8019001012228</t>
  </si>
  <si>
    <t>USVR25 VALV. BY-PASS 1" DIFFERENTIAL PRESSURE OVERFLOW VALV</t>
  </si>
  <si>
    <t>8019001012303</t>
  </si>
  <si>
    <t>USVR32 VALV. BY-PASS 1"1/4 DIFFERENTIAL PRESSURE OVERFLOW VALV</t>
  </si>
  <si>
    <t>8019001012327</t>
  </si>
  <si>
    <t>USV16VALV. BY-PASS 3/4" DIFFERENTIAL PRESSURE OVERFLOW VALV</t>
  </si>
  <si>
    <t>USV16/LVALV. BY-PASS 3/4" DIFFERENTIAL PRESSURE OVERFLOW VALV</t>
  </si>
  <si>
    <t>8019001030970</t>
  </si>
  <si>
    <t>RDF25VALV. DI RITEGNO CHECK VALVE WITH MANUAL STOP</t>
  </si>
  <si>
    <t>8019001012105</t>
  </si>
  <si>
    <t>AL ALIMENTATORE AUTOMAT AUTOMATIC FILLING VALVE ALIMAT</t>
  </si>
  <si>
    <t>8019001010408</t>
  </si>
  <si>
    <t>ALMALIM. AUT. C. MANOM. AUT. FILLING VALVE ALIMAT WITH PRES</t>
  </si>
  <si>
    <t>8019001010521</t>
  </si>
  <si>
    <t>ALOD ALIMENTATORE AUTOMAT AUTOMATIC FILLING VALVE ALIMAT</t>
  </si>
  <si>
    <t>8019001010507</t>
  </si>
  <si>
    <t>ALOMDALIM. AUT. C. MANOM. AUT. FILLING VALVE ALIMAT WITH PRES</t>
  </si>
  <si>
    <t>8019001010606</t>
  </si>
  <si>
    <t>STS20/400SCARICO SIC. TERMICO THERMAL SAFETY DRAIN VALVE/DOUBLE S</t>
  </si>
  <si>
    <t>8019001053122</t>
  </si>
  <si>
    <t>STS20/200SCARICO SIC. TERMICO THERMAL SAFETY DRAIN VALVE/DOUBLE S</t>
  </si>
  <si>
    <t>8019001010248</t>
  </si>
  <si>
    <t>STS20SCARICO SIC. TERMICO THERMAL SAFETY DRAIN VALVE/DOUBLE S</t>
  </si>
  <si>
    <t>8019001010149</t>
  </si>
  <si>
    <t>TH15/142 GUAINA STS20 TH15/142 SPARE SHEATH 1/2"M FOR STS</t>
  </si>
  <si>
    <t>8019001012822</t>
  </si>
  <si>
    <t>KIT/STS.SOTTURATORE+TAPPO STS20.S Thermal safety drain valve</t>
  </si>
  <si>
    <t>8019001071713</t>
  </si>
  <si>
    <t>STS20.S/55SCARICO SIC.TERMICO NEW Thermal safety drain valve/double s</t>
  </si>
  <si>
    <t>8019001071508</t>
  </si>
  <si>
    <t>STS20.S/85SCARICO SIC.TERMICO NEW THERMAL SAFETY DRAIN VALVE/DOUBLE S</t>
  </si>
  <si>
    <t>8019001071232</t>
  </si>
  <si>
    <t>STS20.S/93SCARICO SIC.TERMICO NEW 18/05/15 - RIATTIVATO NEW ELEM.93°C THERMAL SAFETY DRAIN VALVE/DOUBLE S</t>
  </si>
  <si>
    <t>8019001071010</t>
  </si>
  <si>
    <t>STS20.S SCARICO SIC.TERMICO NEW THERMAL SAFETY DRAIN VALVE/DOUBLE S</t>
  </si>
  <si>
    <t>8019001066405</t>
  </si>
  <si>
    <t>STS20.S/103 SCARICO SIC.TERMICO NEW THERMAL SAFETY DRAIN VALVE/DOUBLE S</t>
  </si>
  <si>
    <t>8019001071522</t>
  </si>
  <si>
    <t>STS20.S/200 SCARICO SIC.TERMICO NEW Thermal safety drain valve/double s</t>
  </si>
  <si>
    <t>8019001071546</t>
  </si>
  <si>
    <t>STS20.S/400 SCARICO SIC.TERMICO NEW THERMAL SAFETY DRAIN VALVE/DOUBLE S</t>
  </si>
  <si>
    <t>8019001071256</t>
  </si>
  <si>
    <t>RT10 REGOLATORE TIRAGGIO AIRSTOP DRAUGHT REGULATOR - SOLID F</t>
  </si>
  <si>
    <t>8019001010347</t>
  </si>
  <si>
    <t>RT20 REGOLATORE TIRAGGIO AIRSTOP DRAUGHT REGULATOR - SOLID F</t>
  </si>
  <si>
    <t>8019001010286</t>
  </si>
  <si>
    <t>RT10NREGOLATORE TIRAGGIO AIRSTOP DRAUGHT REGULATOR - SOLID F</t>
  </si>
  <si>
    <t>8019001074189</t>
  </si>
  <si>
    <t>VALVOLA BILANCIAMENTO FLANGIATA DN6 BALANCING VALVE</t>
  </si>
  <si>
    <t>7318792823305</t>
  </si>
  <si>
    <t>VALVOLA BILANCIAMENTO FLANGIATA DN8 BALANCING VALVE</t>
  </si>
  <si>
    <t>7318792823404</t>
  </si>
  <si>
    <t>WCS DEFANGATORE 3/4" COMPATTO MAGNETIC DIRT SEPARATOR</t>
  </si>
  <si>
    <t xml:space="preserve">WCS DEFANGATORE 1" COMPATTO </t>
  </si>
  <si>
    <t>8019001128578</t>
  </si>
  <si>
    <t>8019001131981</t>
  </si>
  <si>
    <t>8019001131998</t>
  </si>
  <si>
    <t>INT10/NNEW INTERVENT 3/8" NEW INTERVENT</t>
  </si>
  <si>
    <t>8019001080807</t>
  </si>
  <si>
    <t>INT10/N-K10NEW INTERVENT 3/8" NEW INTERVENT</t>
  </si>
  <si>
    <t>8019001080821</t>
  </si>
  <si>
    <t>INT15/NNEW INTERVENT 1/2" AIRVENT</t>
  </si>
  <si>
    <t>INT15/N-K10NEW INTERVENT 1/2" airvent</t>
  </si>
  <si>
    <t>DUO20/NNEW DUOVENT 3/4" AUTOMATIC AIRVENT VALVE</t>
  </si>
  <si>
    <t>DUO20/N-K10NEW DUOVENT 3/4" AUTOMATIC AIRVENT VALVE</t>
  </si>
  <si>
    <t>INT10/N.R10NEW INTERVENT 3/8" CON RIA 3/8" AUTOMATIC AIRVENT VALVE WITH RIA</t>
  </si>
  <si>
    <t>8019001082016</t>
  </si>
  <si>
    <t>INT10/N.R10-K10NEW INTERVENT 3/8" CON RIA 3/8" AUTOMATIC AIRVENT VALVE WITH RIA</t>
  </si>
  <si>
    <t>8019001080845</t>
  </si>
  <si>
    <t>INT10/N.R15NEW INTERVENT 10/15 CON RIA 3/8"X1/2" AUTOMATIC AIRVENT VALVE WITH RIA</t>
  </si>
  <si>
    <t>8019001082030</t>
  </si>
  <si>
    <t>INT10/N.R15-K10 NEW INTERVENT 10/15 CON RIA 3/8"X1/2" AUTOMATIC AIRVENT VALVE WITH RIA</t>
  </si>
  <si>
    <t>8019001080869</t>
  </si>
  <si>
    <t>INT-AV15/N NEW AV15 1/2" NICH. NICHELATO ELBOW AUTOMATIC AIRVENT VALVE - NIC</t>
  </si>
  <si>
    <t>8019001116056</t>
  </si>
  <si>
    <t>INT-AV15/N-K10 NEW AV15 1/2" NICH. NICHELATO ELBOW AUTOMATIC AIRVENT VALVE - NIC</t>
  </si>
  <si>
    <t>8019001116070</t>
  </si>
  <si>
    <t>MVD10.RVAL. SFOGO ARIA 3/8" AUTOMATIC+MANUAL AIRVENT VALVE+RIA</t>
  </si>
  <si>
    <t>8019001011061</t>
  </si>
  <si>
    <t>MVD15.RVAL. SFOGO ARIA 1/2" AUTOMATIC+MANUAL AIRVENT VALVE+RIA</t>
  </si>
  <si>
    <t>8019001030659</t>
  </si>
  <si>
    <t xml:space="preserve">DUO10/NNEW DUOVENT 3/8" </t>
  </si>
  <si>
    <t>8019001133619</t>
  </si>
  <si>
    <t xml:space="preserve">DUO10/N.R10NEW DUOVENT 3/8" CON RIA 3/8" </t>
  </si>
  <si>
    <t>8019001116612</t>
  </si>
  <si>
    <t xml:space="preserve">DUO10/N.R10-K10NEW DUOVENT 3/8" CON RIA 3/8" </t>
  </si>
  <si>
    <t>8019001116636</t>
  </si>
  <si>
    <t xml:space="preserve">DUO10/N.R15-K10 NEW DUOVENT 10/15 CON RIA 3/8"X1/2" </t>
  </si>
  <si>
    <t>8019001116674</t>
  </si>
  <si>
    <t xml:space="preserve">DUO10/N-K10NEW DUOVENT 3/8" </t>
  </si>
  <si>
    <t>8019001133688</t>
  </si>
  <si>
    <t xml:space="preserve">DUO10/N.R15NEW DUOVENT 10/15 CON RIA 3/8"X1/2" </t>
  </si>
  <si>
    <t>8019001116650</t>
  </si>
  <si>
    <t>MV8VAL. SFOGO ARIA 1/4" AUTOMATIC AIRVENT VALVE</t>
  </si>
  <si>
    <t>8019001010620</t>
  </si>
  <si>
    <t>MV10 VAL. SFOGO ARIA 3/8" AUTOMATIC AIRVENT VALVE</t>
  </si>
  <si>
    <t>8019001010644</t>
  </si>
  <si>
    <t>MV15 VAL. SFOGO ARIA 1/2" AUTOMATIC AIRVENT VALVE</t>
  </si>
  <si>
    <t>8019001010965</t>
  </si>
  <si>
    <t>MV15.R VAL. SFOGO ARIA 1/2" AUTOMATIC AIRVENT VALVE WITH RIA</t>
  </si>
  <si>
    <t>8019001010927</t>
  </si>
  <si>
    <t>MV10.R VAL. SFOGO ARIA 3/8" MV10R AUTOMATIC AIR VENT VALVE 3/8"</t>
  </si>
  <si>
    <t>8019001010842</t>
  </si>
  <si>
    <t>MV10/FPM VAL. SFOGO ARIA 3/8" MV10/FPM AUTOMATIC AIR VENT VALVE 3</t>
  </si>
  <si>
    <t>8019001010767</t>
  </si>
  <si>
    <t>MKL10/NMICROVENT 3/8" AUTOMATIC COMPACT LATERAL AIRVENT V</t>
  </si>
  <si>
    <t>8019001011665</t>
  </si>
  <si>
    <t>MKL10.R/NMICROVENT 3/8" AUTOMATIC COMPACT LATERAL AIRVENT V</t>
  </si>
  <si>
    <t>8019001011689</t>
  </si>
  <si>
    <t>MKL15.R/NMICROVENT AUTOMATIC COMPACT LATERAL AIRVENT V</t>
  </si>
  <si>
    <t>8019001011702</t>
  </si>
  <si>
    <t>MKV10/NMICROVENT 3/8" AUTOMATIC COMPACT VERTICAL AIRVENT</t>
  </si>
  <si>
    <t>8019001011320</t>
  </si>
  <si>
    <t>MKV10.R/NMICROVENT 3/8" MKV10.R/N AUTOM.VERT.AIR VENT VAL.3</t>
  </si>
  <si>
    <t>8019001011368</t>
  </si>
  <si>
    <t>MKV15.R/NMICROVENT AUTOMATIC COMPACT VERTICAL AIRVENT</t>
  </si>
  <si>
    <t>8019001011382</t>
  </si>
  <si>
    <t>MHV10HYBRIVENT 3/8" VERTICALE HYBRIVENT</t>
  </si>
  <si>
    <t>MHV10-K10HYBRIVENT 3/8" VERTICALE HYBRIVENT</t>
  </si>
  <si>
    <t>MHL10HYBRIVENT 3/8" LATERALE HYBRIVENT</t>
  </si>
  <si>
    <t>MHL10-K10HYBRIVENT 3/8" LATERALE HYBRIVENT</t>
  </si>
  <si>
    <t>SCARICATORE ARIA FLOATVENT 3/4"PREG VERTICAL AUTOMATIC AIR VENT VALVE</t>
  </si>
  <si>
    <t>8016466026128</t>
  </si>
  <si>
    <t>SCARICATORE ARIA FLOATVENT 1" PREGU VERTICAL AUTOMATIC AIR VENT VALVE</t>
  </si>
  <si>
    <t>8016466026104</t>
  </si>
  <si>
    <t>SCARICATORE ARIA FLOATVENT 1/2 PREG VERTICAL AUTOMATIC AIR VENT VALVE</t>
  </si>
  <si>
    <t>8016466026111</t>
  </si>
  <si>
    <t>SCARICATORE ARIA FLOATVENT 3/8 PREG VERTICAL AUTOMATIC AIR VENT VALVE</t>
  </si>
  <si>
    <t>8016466026135</t>
  </si>
  <si>
    <t>RIA8 RUB. ESCLUSIONE 1/4" RIA8 AUTOMATIC STOP-COCK</t>
  </si>
  <si>
    <t>8019001011788</t>
  </si>
  <si>
    <t>RIA10RUB. ESCLUSIONE 3/8" RIA10 AUTOMATIC STOP-COCK</t>
  </si>
  <si>
    <t>8019001011801</t>
  </si>
  <si>
    <t>RIA15RUB. ESCLUSIONE 1/2" RIA15 AUTOMATIC SHUT-OFF VALVE 1/2"</t>
  </si>
  <si>
    <t>8019001011900</t>
  </si>
  <si>
    <t>RIA15/10 RUBINETTO ESCLUSIONE RIA15/10 AUTOMATIC SHUT-OFF VALVE 1</t>
  </si>
  <si>
    <t>8019001011924</t>
  </si>
  <si>
    <t>ERD25EUROVENT 1" AIR SEPARATOR WITH EXPANSION VESSEL</t>
  </si>
  <si>
    <t>8019001035098</t>
  </si>
  <si>
    <t>ERD40EUROVENT 1"1/2 ERD40 AUT/MAN DOUBLE AIR SEPAR.1.1/</t>
  </si>
  <si>
    <t>8019001035111</t>
  </si>
  <si>
    <t>MXV20VAL. SFOGO ARIA 3/4" AUTOMATIC HIGH CAPACITY DEAERATOR</t>
  </si>
  <si>
    <t>8016466115297</t>
  </si>
  <si>
    <t>MXV25VAL. SFOGO ARIA 1" AUTOMATIC HIGH CAPACITY DEAERATOR</t>
  </si>
  <si>
    <t>8019001068515</t>
  </si>
  <si>
    <t>MXV32VAL. SFOGO AR. 1"1/4 MXV32 AUT.DEAERATING VALV</t>
  </si>
  <si>
    <t>8016466115341</t>
  </si>
  <si>
    <t xml:space="preserve">Expansion vessel MAG-H 8 </t>
  </si>
  <si>
    <t>73102990</t>
  </si>
  <si>
    <t>4051394071677</t>
  </si>
  <si>
    <t xml:space="preserve">Expansion vessel MAG-H 12 </t>
  </si>
  <si>
    <t>4051394071707</t>
  </si>
  <si>
    <t xml:space="preserve">Expansion vessel MAG-H 18 </t>
  </si>
  <si>
    <t>4051394071745</t>
  </si>
  <si>
    <t>4051394071776</t>
  </si>
  <si>
    <t xml:space="preserve">Expansion vessel MAG-H 35 </t>
  </si>
  <si>
    <t>4051394071806</t>
  </si>
  <si>
    <t xml:space="preserve">Expansion vessel MAG-H 50 </t>
  </si>
  <si>
    <t>4051394071844</t>
  </si>
  <si>
    <t xml:space="preserve">Expansion vessel MAG-H 80 </t>
  </si>
  <si>
    <t>4051394071875</t>
  </si>
  <si>
    <t xml:space="preserve">Expansion vessel MAG-H 150 </t>
  </si>
  <si>
    <t>4051394071943</t>
  </si>
  <si>
    <t xml:space="preserve">Expansion vessel MAG-H 200 </t>
  </si>
  <si>
    <t>4051394071998</t>
  </si>
  <si>
    <t>MAG-H 300 TBU</t>
  </si>
  <si>
    <t>4051394072032</t>
  </si>
  <si>
    <t>KAV20 GRUPPO ESCLUS. VASI EXPANSION VESSELS CUT OFF VALVE</t>
  </si>
  <si>
    <t>8019001018701</t>
  </si>
  <si>
    <t>KAV25GRUPPO ESCLUS. VASI EXPANSION VESSELS CUT OFF VALVE</t>
  </si>
  <si>
    <t>8019001018749</t>
  </si>
  <si>
    <t>GAG/MR20-3 SUPP. MULT. 3,0 BAR SAFETY GROUP FOR INSTALLATION OF EX</t>
  </si>
  <si>
    <t>8019001018503</t>
  </si>
  <si>
    <t>GAG/MR 20 - BOX 3 PCS GAG/MR 20 - BOX 3 pcs</t>
  </si>
  <si>
    <t>4051394070649</t>
  </si>
  <si>
    <t>GAG/KAVSUPP. MUL. 3,0 BAR SAFETY GROUP FOR INSTALLATION OF EX</t>
  </si>
  <si>
    <t>8019001018640</t>
  </si>
  <si>
    <t>WAT WTC-ES W WTC THERMOSTAT CONTACT LOGO WATTS WAT WTC-ES W</t>
  </si>
  <si>
    <t>3660878040750</t>
  </si>
  <si>
    <t>WAT WTC-ES WTC THERMOSTAT CONTACT WAT WTC-ES</t>
  </si>
  <si>
    <t>3660878028697</t>
  </si>
  <si>
    <t xml:space="preserve">WAT WTC-IS </t>
  </si>
  <si>
    <t>3660878028703</t>
  </si>
  <si>
    <t>3660878028758</t>
  </si>
  <si>
    <t>3660878028727</t>
  </si>
  <si>
    <t>3660878028734</t>
  </si>
  <si>
    <t>3660878028765</t>
  </si>
  <si>
    <t>3660878028741</t>
  </si>
  <si>
    <t xml:space="preserve">TRB 100 </t>
  </si>
  <si>
    <t>3660878028796</t>
  </si>
  <si>
    <t>3660878028802</t>
  </si>
  <si>
    <t>3660878028819</t>
  </si>
  <si>
    <t xml:space="preserve">STB 100 </t>
  </si>
  <si>
    <t>3660878038146</t>
  </si>
  <si>
    <t>TH/TC150-7 TBU</t>
  </si>
  <si>
    <t>3660878038177</t>
  </si>
  <si>
    <t xml:space="preserve">Immersion sleeve TH/TC100-9 1/2" Ni </t>
  </si>
  <si>
    <t xml:space="preserve">Immersion sleeve TH/TC200-9 1/2" Ni </t>
  </si>
  <si>
    <t>3660878018346</t>
  </si>
  <si>
    <t xml:space="preserve">Immersion sleeve TH/TC200-7 1/2" Ni </t>
  </si>
  <si>
    <t>3660878038153</t>
  </si>
  <si>
    <t xml:space="preserve">Temperature limiter KTC100 </t>
  </si>
  <si>
    <t>4016203676061</t>
  </si>
  <si>
    <t xml:space="preserve">Revolving head DK/KTC100 </t>
  </si>
  <si>
    <t>0000000000000</t>
  </si>
  <si>
    <t>4016203673473</t>
  </si>
  <si>
    <t>FLU25PLFLUSSOSTATO 1" IN PLASTICA FLOW SWITCH FOR PIPING DN 1" TO DN</t>
  </si>
  <si>
    <t>90328900</t>
  </si>
  <si>
    <t>8019001066702</t>
  </si>
  <si>
    <t>IGD3 INTERRUTTORE GALLEG. IGD3 FLOAT SWITCH CABLE 3 m</t>
  </si>
  <si>
    <t>8019001013829</t>
  </si>
  <si>
    <t>IGD5 INTERRUTTORE GALLEG. FLOAT SWITCH FOR LIQUIDS LEVEL REGU</t>
  </si>
  <si>
    <t>8019001013843</t>
  </si>
  <si>
    <t>PRM5IPRESSOS. RIARMO MAN. PRESSURE SWITCH</t>
  </si>
  <si>
    <t>8019001115745</t>
  </si>
  <si>
    <t>3390430037392</t>
  </si>
  <si>
    <t xml:space="preserve">MMV SOLAR G 3/4 SELF COLOUR BRASS VALVOLA MISCELATRICE 2 VIE X SOLARE </t>
  </si>
  <si>
    <t>3390430037408</t>
  </si>
  <si>
    <t xml:space="preserve">MMV SOLAR1"M BRASS </t>
  </si>
  <si>
    <t>3390430037439</t>
  </si>
  <si>
    <t>SVE/SOL25.1/2" VALV. SOL. 2,5 BAR Safety valve</t>
  </si>
  <si>
    <t>8019001052378</t>
  </si>
  <si>
    <t>SVE/SOL30.1/2" VALV. SOL. 3,0 BAR Safety valve</t>
  </si>
  <si>
    <t>8019001052392</t>
  </si>
  <si>
    <t>SVE/SOL35.1/2" VALV. SOL. 3,5 BAR SVE/SOL35.1/2" SAFETY VALVE 3,5 bar</t>
  </si>
  <si>
    <t>8016466097104</t>
  </si>
  <si>
    <t>SVE/SOL40.1/2" VALV. SOL. 4,0 BAR SVE/SOL40.1/2" SAFETY VALVE 4 bar</t>
  </si>
  <si>
    <t>8016466097128</t>
  </si>
  <si>
    <t>SVE/SOL60.1/2" VALV. SOL. 6,0 BAR SRV /SOL STD DIAPHRAGM SAFETY VALVE</t>
  </si>
  <si>
    <t>8016466095254</t>
  </si>
  <si>
    <t>SVE/SOL80.1/2" VALV. SOL. 8,0 BAR SVE/SOL80.1/2" SAFETY VALVE 8 bar</t>
  </si>
  <si>
    <t>8016466097142</t>
  </si>
  <si>
    <t>SVE/SOL100.1/2"VALV. SOL.10,0 BAR SRV /SOL STD DIAPHRAGM SAFETY VALVE</t>
  </si>
  <si>
    <t>8016466097166</t>
  </si>
  <si>
    <t>MV10/SOL SFOGO ARIA SOL. 3/8" AUTOMATIC AIRVENT VALVE SOLAR APP</t>
  </si>
  <si>
    <t>8016466096091</t>
  </si>
  <si>
    <t>MV15/SOL SFOGO ARIA SOL. 1/2" AUTOMATIC AIRVENT VALVE SOLAR APP</t>
  </si>
  <si>
    <t>8016466096114</t>
  </si>
  <si>
    <t>RIA10/SOLRUB. ESCLUSIONE 3/8" RIA10/SOL AUTOMATIC SHUT-OFF VAL. 3</t>
  </si>
  <si>
    <t xml:space="preserve">RIA15/SOLRUB. ESCLUSIONE 1/2" </t>
  </si>
  <si>
    <t>8019001050534</t>
  </si>
  <si>
    <t>KFE SOLAR BALL VALVE DN 1/2" TBU</t>
  </si>
  <si>
    <t>4051394056001</t>
  </si>
  <si>
    <t>QUICK FILL DN12 THREAD 3/4"EC COPPE R FITTING 15MM TBA</t>
  </si>
  <si>
    <t>4051394100612</t>
  </si>
  <si>
    <t xml:space="preserve">QUICK FILL DN15 THREAD 3/4"EC COPPE R FITTING 18MM </t>
  </si>
  <si>
    <t>4051394100650</t>
  </si>
  <si>
    <t xml:space="preserve">QUICK FILL DN15 THREAD 3/4"EC CONNE CT 3/4"EC </t>
  </si>
  <si>
    <t xml:space="preserve">QUICK FILL DN20 THREAD 1" CONNECT 1" FLAT </t>
  </si>
  <si>
    <t xml:space="preserve">SOLAR SAFETY UNIT 3/4"UN X 3/4"M, 6 BAR </t>
  </si>
  <si>
    <t>VS60 MAG-SOLAR RAL9010 TBU</t>
  </si>
  <si>
    <t>SK20/160 RUB. INTERCETT. VASI AUTOMATIC QUICK COUPLING FOR EXP.VE</t>
  </si>
  <si>
    <t>8019001032752</t>
  </si>
  <si>
    <t>WANDHALTER FUER AUSDEHNUNGSGEFAESS SK20 VALVE+BRACKET</t>
  </si>
  <si>
    <t>73069000</t>
  </si>
  <si>
    <t>WANDHALTER AUSDEHNUNGSG. (10014054) VERSTAERKTE AUSFUEHRUNG MIT EX-KUP. SK20 VALVE+REINFORCED BRACKET</t>
  </si>
  <si>
    <t>4051394127459</t>
  </si>
  <si>
    <t>4051394127466</t>
  </si>
  <si>
    <t>4051394127473</t>
  </si>
  <si>
    <t>4051394127480</t>
  </si>
  <si>
    <t>4051394127497</t>
  </si>
  <si>
    <t>4051394127503</t>
  </si>
  <si>
    <t>4051394127510</t>
  </si>
  <si>
    <t>4051394127527</t>
  </si>
  <si>
    <t>4051394127534</t>
  </si>
  <si>
    <t>4051394127541</t>
  </si>
  <si>
    <t>4051394127558</t>
  </si>
  <si>
    <t>HKV2013AF-50-1" 0-4 VA02 HKV2013AF-50-1" 0-4 VA02</t>
  </si>
  <si>
    <t>4051394030179</t>
  </si>
  <si>
    <t>HKV2013AF-50-1" 0-4 VA03 HKV2013AF-50-1" 0-4 VA03</t>
  </si>
  <si>
    <t>4051394030223</t>
  </si>
  <si>
    <t>HKV2013AF-50-1" 0-4 VA04 HKV2013AF-50-1" 0-4 VA04</t>
  </si>
  <si>
    <t>4051394030285</t>
  </si>
  <si>
    <t>HKV2013AF-50-1" 0-4 VA05 HKV2013AF-50-1" 0-4 VA05</t>
  </si>
  <si>
    <t>4051394030353</t>
  </si>
  <si>
    <t>HKV2013AF-50-1" 0-4 VA06 HKV2013AF-50-1" 0-4 VA06</t>
  </si>
  <si>
    <t>4051394030391</t>
  </si>
  <si>
    <t>HKV2013AF-50-1" 0-4 VA07 HKV2013AF-50-1" 0-4 VA07</t>
  </si>
  <si>
    <t>4051394030445</t>
  </si>
  <si>
    <t>HKV2013AF-50-1" 0-4 VA08 HKV2013AF-50-1" 0-4 VA08</t>
  </si>
  <si>
    <t>4051394030483</t>
  </si>
  <si>
    <t>HKV2013AF-50-1" 0-4 VA09 HKV2013AF-50-1" 0-4 VA09</t>
  </si>
  <si>
    <t>4051394030544</t>
  </si>
  <si>
    <t>HKV2013AF-50-1" 0-4 VA10 HKV2013AF-50-1" 0-4 VA10</t>
  </si>
  <si>
    <t>4051394030599</t>
  </si>
  <si>
    <t>HKV2013AF-50-1" 0-4 VA11 HKV2013AF-50-1" 0-4 VA11</t>
  </si>
  <si>
    <t>4051394030650</t>
  </si>
  <si>
    <t>HKV2013AF-50-1" 0-4 VA12 HKV2013AF-50-1" 0-4 VA12</t>
  </si>
  <si>
    <t>4051394030711</t>
  </si>
  <si>
    <t>HKV2013A-50-1" 0-4 VA02 HKV2013AF+ 0-4 VA02</t>
  </si>
  <si>
    <t>4051394128067</t>
  </si>
  <si>
    <t>HKV2013A-50-1" 0-4 VA03 Manifold</t>
  </si>
  <si>
    <t>4051394128074</t>
  </si>
  <si>
    <t>4051394128081</t>
  </si>
  <si>
    <t>4051394128098</t>
  </si>
  <si>
    <t>4051394128104</t>
  </si>
  <si>
    <t>HKV2013AF+ 0-4 VA07 7 way manifold</t>
  </si>
  <si>
    <t>4051394128111</t>
  </si>
  <si>
    <t>4051394128128</t>
  </si>
  <si>
    <t>HKV2013AF+ 0-4 VA09 9 way moanifold</t>
  </si>
  <si>
    <t>4051394128135</t>
  </si>
  <si>
    <t>4051394128142</t>
  </si>
  <si>
    <t>HKV2013AF+ 0-4 VA11 11 way manifold</t>
  </si>
  <si>
    <t>4051394128159</t>
  </si>
  <si>
    <t>4051394128166</t>
  </si>
  <si>
    <t>VENTIL RP630 3/8" 10 BAR VALVE INSERT FOR MANIFOLDS HKV2013A Valve Insert</t>
  </si>
  <si>
    <t>4051394134693</t>
  </si>
  <si>
    <t>4051394134686</t>
  </si>
  <si>
    <t>4051394134679</t>
  </si>
  <si>
    <t>PROTECTION CAP BLUE Protection cap blue</t>
  </si>
  <si>
    <t>4051394141103</t>
  </si>
  <si>
    <t>HKV2013A-50-1"-AFC VA02 HKV2013A-50-1"-AFC VA02</t>
  </si>
  <si>
    <t>4051394134907</t>
  </si>
  <si>
    <t>HKVE2013A-1" 0-4 NI HKVE-2013A-1" 0-4l/min Distribution</t>
  </si>
  <si>
    <t>4051394000394</t>
  </si>
  <si>
    <t>HKVE2013A-1" 0-4 HKVE2013A-1" 0-4</t>
  </si>
  <si>
    <t>4051394000981</t>
  </si>
  <si>
    <t>ES-SET KFE90 1" Ni Standard FE-Hahn Set</t>
  </si>
  <si>
    <t>VERTEILERENDST.-SET QUAT.1"VERNICK. BALL VALVE SET (RED+BLUE HANDLES)</t>
  </si>
  <si>
    <t>8019001053177</t>
  </si>
  <si>
    <t>4051394106164</t>
  </si>
  <si>
    <t xml:space="preserve">HKV2010-50-1" VA02 </t>
  </si>
  <si>
    <t>4051394049874</t>
  </si>
  <si>
    <t xml:space="preserve">HKV2010-50-1" VA03 </t>
  </si>
  <si>
    <t>4051394049928</t>
  </si>
  <si>
    <t xml:space="preserve">HKV2010-50-1" VA04 </t>
  </si>
  <si>
    <t>4051394049973</t>
  </si>
  <si>
    <t xml:space="preserve">HKV2010-50-1" VA05 </t>
  </si>
  <si>
    <t>4051394050023</t>
  </si>
  <si>
    <t xml:space="preserve">HKV2010-50-1" VA06 </t>
  </si>
  <si>
    <t>4051394050078</t>
  </si>
  <si>
    <t xml:space="preserve">HKV2010-50-1" VA07 </t>
  </si>
  <si>
    <t>4051394050115</t>
  </si>
  <si>
    <t xml:space="preserve">HKV2010-50-1" VA08 </t>
  </si>
  <si>
    <t>4051394050177</t>
  </si>
  <si>
    <t>HKV2010-50-1" VA09 STANDARD RL OBEN HKV2010-50-1" VA09 Standard RL oben</t>
  </si>
  <si>
    <t>4051394050221</t>
  </si>
  <si>
    <t>HKV2010-50-1" VA10 HKV2010-50-1" VA10</t>
  </si>
  <si>
    <t>4051394050276</t>
  </si>
  <si>
    <t>HKV2010-50-1" VA11 STANDARD RL OBEN ECO HKV2010-50-1" VA11</t>
  </si>
  <si>
    <t>4051394050320</t>
  </si>
  <si>
    <t>HKV2010-55-1" VA12 HKV2010-50-1" VA10</t>
  </si>
  <si>
    <t>WMZ2029-V2 Heat Meter Adapter Set</t>
  </si>
  <si>
    <t>4051394121051</t>
  </si>
  <si>
    <t xml:space="preserve">BALL VALVE 1" UN X 3/4"F, M10X1, NI CKEL </t>
  </si>
  <si>
    <t xml:space="preserve">BALL VALVE 1" UN X 1"F, M10X1, NICK EL </t>
  </si>
  <si>
    <t>KUGELHAHNSET HLV1"FLX3/4"IG VERNICK BALL VALVE SET (RED+BLUE HANDLES)</t>
  </si>
  <si>
    <t>8019001052774</t>
  </si>
  <si>
    <t>AS-25 KH-SET 1"IGX1"AG AS-25 KH-Set 1"IGx1"AG</t>
  </si>
  <si>
    <t>4051394148966</t>
  </si>
  <si>
    <t>KUGELHAHNSET HLV 1"FLX1"IG VERNICK. BALL VALVE SET (RED+BLUE HANDLES)</t>
  </si>
  <si>
    <t>8019001052675</t>
  </si>
  <si>
    <t xml:space="preserve">KHT-SET 1"UM 1"IG 0-60NI </t>
  </si>
  <si>
    <t>4051394106478</t>
  </si>
  <si>
    <t>3800152529483</t>
  </si>
  <si>
    <t>3800152529490</t>
  </si>
  <si>
    <t>402178N</t>
  </si>
  <si>
    <t xml:space="preserve">RACCORDO FF DI COLLEGAMENTO OTTONE </t>
  </si>
  <si>
    <t>CAP MS 1" Ersatzteil Standard</t>
  </si>
  <si>
    <t>CAP MS 1" Ni Ersatzteil Standard</t>
  </si>
  <si>
    <t>4051394032784</t>
  </si>
  <si>
    <t>4051394032852</t>
  </si>
  <si>
    <t>4051394032913</t>
  </si>
  <si>
    <t>4051394032975</t>
  </si>
  <si>
    <t>HKV2013A-50-1" 0-4 MS06 TBU</t>
  </si>
  <si>
    <t>4051394033033</t>
  </si>
  <si>
    <t>4051394033095</t>
  </si>
  <si>
    <t>4051394033149</t>
  </si>
  <si>
    <t>4051394033194</t>
  </si>
  <si>
    <t>4051394033248</t>
  </si>
  <si>
    <t>4051394033293</t>
  </si>
  <si>
    <t>4051394086770</t>
  </si>
  <si>
    <t>4051394111366</t>
  </si>
  <si>
    <t>**VERTEILERENDSTUECK-SET QUATTRO 1" 5/5/20 INFO DA WID NUOVO FORN. CINA BALL VALVE SET (RED+BLUE HANDLES)</t>
  </si>
  <si>
    <t>8019001053160</t>
  </si>
  <si>
    <t>KUGELHAHNSET HLV 1"FL X 3/4"IG BALL VALVE SET (RED+BLUE HANDLES)</t>
  </si>
  <si>
    <t>8019001053610</t>
  </si>
  <si>
    <t>KUGELHAHNSET HLV 1"FL X 1"IG BALL VALVE SET (RED+BLUE HANDLES)</t>
  </si>
  <si>
    <t>8019001053238</t>
  </si>
  <si>
    <t>4051394059286</t>
  </si>
  <si>
    <t>4051394000127</t>
  </si>
  <si>
    <t>4051394000134</t>
  </si>
  <si>
    <t>4051394000141</t>
  </si>
  <si>
    <t xml:space="preserve">HKV513,5 OUTLET HEAT.CIRC. MANIFOLD COD. IMPEGNATO DA EXPORT CATALOGUE </t>
  </si>
  <si>
    <t>4051394000158</t>
  </si>
  <si>
    <t>4051394000165</t>
  </si>
  <si>
    <t>4051394000172</t>
  </si>
  <si>
    <t>4051394000189</t>
  </si>
  <si>
    <t>4051394000196</t>
  </si>
  <si>
    <t>4051394000202</t>
  </si>
  <si>
    <t>4051394000219</t>
  </si>
  <si>
    <t>4051394000226</t>
  </si>
  <si>
    <t xml:space="preserve">HKV-T10-AS25 </t>
  </si>
  <si>
    <t xml:space="preserve">HKV-T11-AS25 </t>
  </si>
  <si>
    <t xml:space="preserve">HKV-T7-AS25 </t>
  </si>
  <si>
    <t>4051394084387</t>
  </si>
  <si>
    <t>8019001130076</t>
  </si>
  <si>
    <t xml:space="preserve">DFM38-A 0-6L/MIN 3/8" </t>
  </si>
  <si>
    <t>4051394011864</t>
  </si>
  <si>
    <t xml:space="preserve">PROFIL-HKV 02 TYP 510 MT </t>
  </si>
  <si>
    <t>4051394000011</t>
  </si>
  <si>
    <t xml:space="preserve">PROFIL-HKV 03 TYP 510 MT </t>
  </si>
  <si>
    <t>4051394000028</t>
  </si>
  <si>
    <t xml:space="preserve">PROFIL-HKV 04 TYP 510 MT </t>
  </si>
  <si>
    <t>4051394000035</t>
  </si>
  <si>
    <t xml:space="preserve">PROFIL-HKV 05 TYP 510 MT </t>
  </si>
  <si>
    <t>4051394000042</t>
  </si>
  <si>
    <t xml:space="preserve">PROFIL-HKV 06 TYP 510 MT </t>
  </si>
  <si>
    <t>4051394000059</t>
  </si>
  <si>
    <t xml:space="preserve">PROFIL-HKV 07 TYP 510 MT </t>
  </si>
  <si>
    <t>4051394000066</t>
  </si>
  <si>
    <t xml:space="preserve">PROFIL-HKV 08 TYP 510 MT </t>
  </si>
  <si>
    <t>4051394000073</t>
  </si>
  <si>
    <t xml:space="preserve">PROFIL-HKV 09 TYP 510 MT </t>
  </si>
  <si>
    <t>4051394000080</t>
  </si>
  <si>
    <t xml:space="preserve">PROFIL-HKV 10 TYP 510 MT </t>
  </si>
  <si>
    <t>4051394000097</t>
  </si>
  <si>
    <t>PROFIL-HKV 11 TYP 510 MT Profil-HKV 11 Typ 510 MT</t>
  </si>
  <si>
    <t>4051394000103</t>
  </si>
  <si>
    <t xml:space="preserve">PROFIL-HKV 12 TYP 510 MT </t>
  </si>
  <si>
    <t>4051394000110</t>
  </si>
  <si>
    <t>PROFIL-HLV_02_TYP_500_MTR_HKV/A-2 Profil-HLV 02 Typ 500 MT</t>
  </si>
  <si>
    <t>4051394090777</t>
  </si>
  <si>
    <t>PROFIL-HLV 03 TYP 500 MT Profil- HLV 03 Typ 500 MTR HKV/A-3</t>
  </si>
  <si>
    <t>4051394090814</t>
  </si>
  <si>
    <t xml:space="preserve">PROFIL-HLV 04 TYP 500 MT </t>
  </si>
  <si>
    <t>4051394090852</t>
  </si>
  <si>
    <t xml:space="preserve">PROFIL-HLV 05 TYP 500 MT </t>
  </si>
  <si>
    <t>4051394090883</t>
  </si>
  <si>
    <t>PROFIL-HLV 06 TYP 500 MT Profil-HLV 06 Typ 500 MT</t>
  </si>
  <si>
    <t>4051394090913</t>
  </si>
  <si>
    <t xml:space="preserve">PROFIL-HLV 07 TYP 500 MT </t>
  </si>
  <si>
    <t>4051394090944</t>
  </si>
  <si>
    <t xml:space="preserve">PROFIL-HLV 08 TYP 500 MT </t>
  </si>
  <si>
    <t>4051394090975</t>
  </si>
  <si>
    <t xml:space="preserve">PROFIL-HLV 09 TYP 500 MT </t>
  </si>
  <si>
    <t>4051394091002</t>
  </si>
  <si>
    <t xml:space="preserve">PROFIL-HLV 10 TYP 500 MT </t>
  </si>
  <si>
    <t xml:space="preserve">PROFIL-HLV 11 TYP 500 MT </t>
  </si>
  <si>
    <t>4051394091071</t>
  </si>
  <si>
    <t xml:space="preserve">Set AS-MSP, 2 x nippel 1” </t>
  </si>
  <si>
    <t>74192000</t>
  </si>
  <si>
    <t>4051394036867</t>
  </si>
  <si>
    <t>HKV2013A-50-1 1/4" 0-6 VA02 HKV2013A-50-1 1/4" 0-6 VA02</t>
  </si>
  <si>
    <t>4051394139377</t>
  </si>
  <si>
    <t>4051394139384</t>
  </si>
  <si>
    <t>4051394139391</t>
  </si>
  <si>
    <t>4051394139407</t>
  </si>
  <si>
    <t>4051394139414</t>
  </si>
  <si>
    <t>4051394139421</t>
  </si>
  <si>
    <t>4051394139438</t>
  </si>
  <si>
    <t>4051394139445</t>
  </si>
  <si>
    <t>4051394139452</t>
  </si>
  <si>
    <t>4051394139469</t>
  </si>
  <si>
    <t>4051394139476</t>
  </si>
  <si>
    <t>4051394062590</t>
  </si>
  <si>
    <t>4051394062637</t>
  </si>
  <si>
    <t>4051394062675</t>
  </si>
  <si>
    <t>4051394062705</t>
  </si>
  <si>
    <t>4051394062736</t>
  </si>
  <si>
    <t>4051394062767</t>
  </si>
  <si>
    <t>4051394062804</t>
  </si>
  <si>
    <t>4051394062859</t>
  </si>
  <si>
    <t>4051394062897</t>
  </si>
  <si>
    <t>4051394062934</t>
  </si>
  <si>
    <t>4051394062989</t>
  </si>
  <si>
    <t>4051394011932</t>
  </si>
  <si>
    <t>4051394032036</t>
  </si>
  <si>
    <t>ES-SET 1 1/4" FOR HKV 2013A ES-SET 1 1/4" for HKV 2013A</t>
  </si>
  <si>
    <t>4051394106607</t>
  </si>
  <si>
    <t>8019001058035</t>
  </si>
  <si>
    <t>4051394094621</t>
  </si>
  <si>
    <t>SRV-KH SET 1" 4-36 L/MIN STANDARD SRV-KH Set 1" 4-36 L/min Standard</t>
  </si>
  <si>
    <t>4051394086381</t>
  </si>
  <si>
    <t>RVC-C12 TBU</t>
  </si>
  <si>
    <t xml:space="preserve">RVC-C15 FITTING/CONNECTOR </t>
  </si>
  <si>
    <t>RACCORDO MORBIDO 3/4" F TUBO D 18 COMPACT SOFT-SEAL FOR QUICK CONNECT</t>
  </si>
  <si>
    <t>8016466031450</t>
  </si>
  <si>
    <t>RVP-C16X2 FITTING/CONNECTOR TBU</t>
  </si>
  <si>
    <t>4051394028824</t>
  </si>
  <si>
    <t xml:space="preserve">RVP-C17X2 fitting/connector </t>
  </si>
  <si>
    <t>4051394028886</t>
  </si>
  <si>
    <t xml:space="preserve">RVP-C20X2 fitting/connector </t>
  </si>
  <si>
    <t>4051394028961</t>
  </si>
  <si>
    <t>CRT18CURVA REGGI TUBO PIPE GUIDING ARC</t>
  </si>
  <si>
    <t>8019001055720</t>
  </si>
  <si>
    <t>CRT22CURVA REGGI TUBO CRT22 GALV.STEEL CURVE</t>
  </si>
  <si>
    <t>8019001055737</t>
  </si>
  <si>
    <t>ATTUATORE 22CX 230V NC 2 IP54 ELECTROTHERMIC ACTUATOR 22CX</t>
  </si>
  <si>
    <t>8019001073441</t>
  </si>
  <si>
    <t>ATTUATORE 22CX 230VNC2 CAVO 2M IP54 ELECTROTHERMIC ACTUATOR 22CX</t>
  </si>
  <si>
    <t>8019001076565</t>
  </si>
  <si>
    <t>ATTUATORE 22CX 230V NC 4 IP54 ELECTROTHERMIC ACTUATOR 22CX</t>
  </si>
  <si>
    <t>8019001073465</t>
  </si>
  <si>
    <t>ATTUATORE 22CX5 - 230V NC 2 ELECTROTHERMIC ACTUATOR 22CX5</t>
  </si>
  <si>
    <t>8019001080906</t>
  </si>
  <si>
    <t>ATTUATORE 22CX 24V NA 4 IP54 ELECTROTHERMIC ACTUATOR 22CX</t>
  </si>
  <si>
    <t>8019001073502</t>
  </si>
  <si>
    <t>ATTUATORE 22CX 24V NC 4 IP54 ELECTROTHERMIC ACTUATOR 22CX</t>
  </si>
  <si>
    <t>8019001073540</t>
  </si>
  <si>
    <t>ATTUATORE 22CX 24V NC 2 IP54 ELECTROTHERMIC ACTUATOR 22CX</t>
  </si>
  <si>
    <t>8019001073526</t>
  </si>
  <si>
    <t>ATTUATORE 22CX 230V NA 2 IP54 ELECTROTHERMIC ACTUATOR 22CX</t>
  </si>
  <si>
    <t>8019001073403</t>
  </si>
  <si>
    <t>ATTUATORE 22CX 230V NA 4 IP54 ELECTROTHERMIC ACTUATOR 22CX</t>
  </si>
  <si>
    <t>8019001073427</t>
  </si>
  <si>
    <t>ATTUATORE 22CX 230VNA2 CAVO 2M IP54 ELECTROTHERMIC ACTUATOR 22CX</t>
  </si>
  <si>
    <t>8019001076527</t>
  </si>
  <si>
    <t>ATTUATORE 22CX 24V NA 2 IP54 ELECTROTHERMIC ACTUATOR 22CX</t>
  </si>
  <si>
    <t>8019001073489</t>
  </si>
  <si>
    <t>ATTUATORE 26LC230V-NC2 ELECTROTHERMIC ACTUATOR 26L?</t>
  </si>
  <si>
    <t>8019001058073</t>
  </si>
  <si>
    <t>8019001066726</t>
  </si>
  <si>
    <t>ATTUATORE 26LC230V-NC4 ELECTROTHERMIC ACTUATOR 26L?</t>
  </si>
  <si>
    <t>8019001058097</t>
  </si>
  <si>
    <t>VSU - 1 Premium Manifold Cabinets</t>
  </si>
  <si>
    <t>73089059</t>
  </si>
  <si>
    <t>4051394084875</t>
  </si>
  <si>
    <t>VSU - 2 Premium Manifold Cabinets</t>
  </si>
  <si>
    <t>4051394084912</t>
  </si>
  <si>
    <t xml:space="preserve">VSU - 3 </t>
  </si>
  <si>
    <t>4051394084950</t>
  </si>
  <si>
    <t>VSU - 4 Premium manifold cabinets</t>
  </si>
  <si>
    <t>4051394084998</t>
  </si>
  <si>
    <t xml:space="preserve">VSU - 5 </t>
  </si>
  <si>
    <t>4051394085032</t>
  </si>
  <si>
    <t>VSA -2 WEISS LACKIERT VSA Premium Manifold Cabinets</t>
  </si>
  <si>
    <t>4051394050764</t>
  </si>
  <si>
    <t>VSA -3 WEISS LACKIERT cabinet VSA white</t>
  </si>
  <si>
    <t>4051394086299</t>
  </si>
  <si>
    <t>VSA -4 WEISS LACKIERT cabinet VSA white</t>
  </si>
  <si>
    <t>4051394086336</t>
  </si>
  <si>
    <t>VSA -5 WEISS LACKIERT na</t>
  </si>
  <si>
    <t>4051394086374</t>
  </si>
  <si>
    <t>ISOMIX-F PARASCU6 W/OWTC ISOMIX-F ParaSCU6 w/oWTC</t>
  </si>
  <si>
    <t>4051394137915</t>
  </si>
  <si>
    <t>ISOMIX-HC PARASCU 15/6 ISOMIX-HC ParaSCU/6</t>
  </si>
  <si>
    <t>4051394142957</t>
  </si>
  <si>
    <t>10086193</t>
  </si>
  <si>
    <t>ISOMIX-HC CALIOSI/7 ISOMIX-HC CalioSI/7</t>
  </si>
  <si>
    <t>4051394148997</t>
  </si>
  <si>
    <t>ISOMIX-F PARASCU 15/6 ISOMIX-F ParaSCU/6</t>
  </si>
  <si>
    <t>4051394142964</t>
  </si>
  <si>
    <t>4051394143916</t>
  </si>
  <si>
    <t>10086195</t>
  </si>
  <si>
    <t>ISOMIX-F CALIOSI/7 ISOMIX-F CalioSI/7</t>
  </si>
  <si>
    <t>4051394149017</t>
  </si>
  <si>
    <t>10086194</t>
  </si>
  <si>
    <t>ISOMIX-F CALIOSI/7W/OWTC ISOMIX-F CalioSI/7w/oWTC</t>
  </si>
  <si>
    <t>4051394149000</t>
  </si>
  <si>
    <t>4051394138301</t>
  </si>
  <si>
    <t xml:space="preserve">ISOTHERM 30-50 NOERP </t>
  </si>
  <si>
    <t>4051394000233</t>
  </si>
  <si>
    <t>ISOTHERM 30-50 PARASCU/6 ISOTHERM 30-50 ParaSCU/6</t>
  </si>
  <si>
    <t>4051394142735</t>
  </si>
  <si>
    <t>4051394006747</t>
  </si>
  <si>
    <t>ISOTHERM 45-60 PARASCU/6 ISOTHERM 45-60 ParaSCU/6</t>
  </si>
  <si>
    <t>4051394143190</t>
  </si>
  <si>
    <t>ISOTHERM 30-50 UPM3A/7 Standard</t>
  </si>
  <si>
    <t>ISOTHERM45-60 °C GRUNDFOS UPM3A/7 ISOTHERM45-60 °C Grundfos UPM3A/7</t>
  </si>
  <si>
    <t>4051394143930</t>
  </si>
  <si>
    <t>10086191</t>
  </si>
  <si>
    <t>ISOTHERM 30-50 CALIOSI/7 ISOTHERM 30-50 CalioSI/7</t>
  </si>
  <si>
    <t>4051394148973</t>
  </si>
  <si>
    <t>10086192</t>
  </si>
  <si>
    <t>ISOTHERM45-60 CALIOSI/7 ISOTHERM 45-60 CalioSI/7</t>
  </si>
  <si>
    <t>4051394148980</t>
  </si>
  <si>
    <t>ISOTHERM 45-60 w/o pump Standard (Pumpe 1½"-130)</t>
  </si>
  <si>
    <t xml:space="preserve">SPARE_PART </t>
  </si>
  <si>
    <t>4051394096762</t>
  </si>
  <si>
    <t>THERMOSTATVENTIL LOW30/50°C ROT FUR ISOTHERM 2005 ROT/ROSSO MIXING VALVE FOR ISOTHERM MODUL</t>
  </si>
  <si>
    <t xml:space="preserve">THERMOSTATVENTIL MEDIUM 40÷55°C ROT FÜR ISOTHERM 2005 ROT/ROSSO </t>
  </si>
  <si>
    <t>Thermostatventil 30-50°C Ersatzteil Standard</t>
  </si>
  <si>
    <t>Thermostatventil 45-60 Ersatzteil Standard ISOT</t>
  </si>
  <si>
    <t>Thermostateinsatz 45-60 Ersatzteil Standard ISOT</t>
  </si>
  <si>
    <t>Rohr kpl. Isotherm unten Ersatzteil Standard</t>
  </si>
  <si>
    <t>Bypass-Rohr Isotherm Ersatzteil Standard</t>
  </si>
  <si>
    <t>Rohr kpl. Isotherm oben Ersatzteil Standard</t>
  </si>
  <si>
    <t>FRG3005-F PARASCU/6 FRG3005-F ParaSCU/6</t>
  </si>
  <si>
    <t>4051394143862</t>
  </si>
  <si>
    <t>4051394094867</t>
  </si>
  <si>
    <t>4051394138387</t>
  </si>
  <si>
    <t>FWR25 20-50 YONPARA15/6 FWR25 20-50 RS25/6 noErP</t>
  </si>
  <si>
    <t>4051394050627</t>
  </si>
  <si>
    <t>4051394084738</t>
  </si>
  <si>
    <t>FWR25 20-50 w/o pump Standard</t>
  </si>
  <si>
    <t>VALV MISCELATRICE TERMOST 25-50°C THERMOSTATIC MIXING VALVE FOR RADIA</t>
  </si>
  <si>
    <t>8016466013692</t>
  </si>
  <si>
    <t>VALV MISCELATRICE TERMOST25-50°C THERMOSTATIC MIXING VALVE FOR RADIA</t>
  </si>
  <si>
    <t>COLL.PREM.3/4"2DER.VALV.CONTR.EUROK TBU</t>
  </si>
  <si>
    <t>4051394096328</t>
  </si>
  <si>
    <t>4051394096359</t>
  </si>
  <si>
    <t>COLL.PREM.3/4"6DER.VALV.CONTR.EUROK TBU</t>
  </si>
  <si>
    <t>4051394096410</t>
  </si>
  <si>
    <t>4051394061944</t>
  </si>
  <si>
    <t>4051394084257</t>
  </si>
  <si>
    <t>BALL VALVE n</t>
  </si>
  <si>
    <t>4051394047702</t>
  </si>
  <si>
    <t>4051394117801</t>
  </si>
  <si>
    <t>VALVOLA MOT. 3 VIE SET. DN20 KV 4 3-WAY MIXING VALVE WITH MODULATING</t>
  </si>
  <si>
    <t>4051394117825</t>
  </si>
  <si>
    <t>4051394117849</t>
  </si>
  <si>
    <t>VALVOLA MOT. 3 VIE SET. DN25 KV 8 3-WAY MIXING VALVE WITH MODULATING</t>
  </si>
  <si>
    <t>4051394117863</t>
  </si>
  <si>
    <t>VALVOLA MOT. 3 VIE SET. DN25 KV 12 3-WAY MIXING VALVE WITH MODULATING</t>
  </si>
  <si>
    <t>4051394117887</t>
  </si>
  <si>
    <t>VALVOLA MOT. 3 VIE SET. DN32 KV 15 3-WAY MIXING VALVE WITH MODULATING</t>
  </si>
  <si>
    <t>4051394117900</t>
  </si>
  <si>
    <t>VALVOLA MOT. 3 VIE SET. DN32 KV 18 3-WAY MIXING VALVE WITH MODULATING</t>
  </si>
  <si>
    <t>4051394117924</t>
  </si>
  <si>
    <t>VALVOLA MOT. 3 VIE SET. DN40 KV 26 3-WAY MIXING VALVE WITH MODULATING</t>
  </si>
  <si>
    <t>VALVOLA MOT. 3 VIE SET. DN50 KV 40 3-WAY MIXING VALVE WITH MODULATING</t>
  </si>
  <si>
    <t>4051394117962</t>
  </si>
  <si>
    <t>8019001140044</t>
  </si>
  <si>
    <t>8019001140051</t>
  </si>
  <si>
    <t>4051394118068</t>
  </si>
  <si>
    <t>4051394118082</t>
  </si>
  <si>
    <t>VALVOLA MOT. 4 VIE SET. DN32 KV 15 TBU</t>
  </si>
  <si>
    <t>4051394118105</t>
  </si>
  <si>
    <t xml:space="preserve">VALVOLA MOT. 4 VIE SET. DN32 KV 18 </t>
  </si>
  <si>
    <t>4051394118129</t>
  </si>
  <si>
    <t>4051394118143</t>
  </si>
  <si>
    <t>4051394118167</t>
  </si>
  <si>
    <t>SERVOMOTORE ELE. 3P 230V SENZA CAVO 90° - 130S actuator for heating mixing valve</t>
  </si>
  <si>
    <t>8019001143236</t>
  </si>
  <si>
    <t>CAVO X EVO2 2,0 METRI 3 POLI 2,0m CABLE FOR EVO2</t>
  </si>
  <si>
    <t>3660878218081</t>
  </si>
  <si>
    <t>BT-CT02 RF UNITA CENT.RF+WIFI BIANC WAT BT-CT02 WHITE WIFI RF W</t>
  </si>
  <si>
    <t>3660878072553</t>
  </si>
  <si>
    <t>BT-CT02 RF UNITA CENT.RF+WIFI NERO WAT BT-CT02 BLACK WIFI RF868 W</t>
  </si>
  <si>
    <t>3660878072560</t>
  </si>
  <si>
    <t>3660878070955</t>
  </si>
  <si>
    <t xml:space="preserve">BT-OS02 RFOUTDOOR SENSOR TO DISPL </t>
  </si>
  <si>
    <t>3660878067887</t>
  </si>
  <si>
    <t>RIPETITORE RF VISION WAT BT-RPT02 RF868</t>
  </si>
  <si>
    <t>3660878060949</t>
  </si>
  <si>
    <t>ANALOG ROOM THERMOSTAT H&amp;C RF 868MH Z BT-A03 RF Analog room thermostat</t>
  </si>
  <si>
    <t>3660878066774</t>
  </si>
  <si>
    <t>3660878066705</t>
  </si>
  <si>
    <t>BT-D02 RF USARE P07710 WAT BT-D02 RF868 W</t>
  </si>
  <si>
    <t>3660878066712</t>
  </si>
  <si>
    <t>CRONOTERMOSTATO DIGITALE BT-DP02 RF TBA</t>
  </si>
  <si>
    <t>3660878066729</t>
  </si>
  <si>
    <t>BT-DP02 RF RH WAT BT-DP02 RF868 RH W</t>
  </si>
  <si>
    <t>3660878067726</t>
  </si>
  <si>
    <t>TESTINA ELETTRONICA BT-THR02 RF WAT BT-THR02 RF868 W</t>
  </si>
  <si>
    <t>3660878066811</t>
  </si>
  <si>
    <t>WAT BT-D03 RF868 BLACK WAT BT-D03 RF868 BLACK W</t>
  </si>
  <si>
    <t>3660878079309</t>
  </si>
  <si>
    <t>TERMOSTATO DIGITALE BT-D03 RF RH TERMOSTATO DIGITALE BT-D03 RF RH </t>
  </si>
  <si>
    <t>TERMOSTATO DIGITALE BT-D03 RF       Digital Thermostat      </t>
  </si>
  <si>
    <t>3660878077107</t>
  </si>
  <si>
    <t>BOX MODULARE BT-M6Z02 RF 230V WAT BT-M6Z02 RF 230 PG W</t>
  </si>
  <si>
    <t>3660878066781</t>
  </si>
  <si>
    <t>P06105</t>
  </si>
  <si>
    <t>WAT ANTENNE RF 868 MHZ RJ45 WAT ANTENNE RF 868</t>
  </si>
  <si>
    <t>3660878061052</t>
  </si>
  <si>
    <t>3660878066804</t>
  </si>
  <si>
    <t>3660878066798</t>
  </si>
  <si>
    <t>BT-HCM02 RF WAT BT-HCM02 RF868 230 PG W</t>
  </si>
  <si>
    <t>3660878060666</t>
  </si>
  <si>
    <t>WAT BT-WR02 RF868 FREE CONTACT W WAT BT-WR02 RF868 FC W</t>
  </si>
  <si>
    <t>3660878072966</t>
  </si>
  <si>
    <t>BT-WR02-RF HC Heat+Cool Standard BT02 WATTS</t>
  </si>
  <si>
    <t>SONDA RITORNO PER POZZETTO WAT SENSOR 3M 10K</t>
  </si>
  <si>
    <t>8019001139888</t>
  </si>
  <si>
    <t xml:space="preserve">#WFHT-RF LCD 433MHz </t>
  </si>
  <si>
    <t>P2231</t>
  </si>
  <si>
    <t>WAT MILUX - FR WEEKLY RICAMBIO CRONOTERMOSTATO 0</t>
  </si>
  <si>
    <t>3660878022312</t>
  </si>
  <si>
    <t>RF_RECEIVER 0</t>
  </si>
  <si>
    <t>3660878022329</t>
  </si>
  <si>
    <t xml:space="preserve">#WFHC-RF 4Z 230V 433MHz </t>
  </si>
  <si>
    <t>3660878026075</t>
  </si>
  <si>
    <t xml:space="preserve">WFHC-RF EXT 4Z 24/230V </t>
  </si>
  <si>
    <t>3660878026068</t>
  </si>
  <si>
    <t xml:space="preserve">#WFHC-RF EXT 6Z 24/230V </t>
  </si>
  <si>
    <t>3660878023487</t>
  </si>
  <si>
    <t xml:space="preserve">EHRFR 001 - 230V 868MHz </t>
  </si>
  <si>
    <t xml:space="preserve">WFHC-RF 4ZONEN 24V 868MH </t>
  </si>
  <si>
    <t xml:space="preserve">#WFHC-RF 6Z 230V 868MHz </t>
  </si>
  <si>
    <t>3660878035923</t>
  </si>
  <si>
    <t xml:space="preserve">WFHC-RF 6Z 24V 868MHz </t>
  </si>
  <si>
    <t>3660878035930</t>
  </si>
  <si>
    <t>WAT MILUX 2 RF868MHZ+RECIVER WAT MLUX2 BAT RF868 KIT W</t>
  </si>
  <si>
    <t>3660878065852</t>
  </si>
  <si>
    <t xml:space="preserve">#MILUX-RF weekly 868MHz </t>
  </si>
  <si>
    <t>3660878035916</t>
  </si>
  <si>
    <t>ANALOG ROOM THERMOSTAT 24V-230V WT- A03 Analog room thermostat</t>
  </si>
  <si>
    <t>ANALOG ROOM THERMOSTAT H&amp;C 24V-230V WT-A03 HC Analog room thermostat</t>
  </si>
  <si>
    <t>3660878080176</t>
  </si>
  <si>
    <t>DIGITAL ROOM THERMOSTAT 24V-230V WT D03 Digital room thermostat</t>
  </si>
  <si>
    <t>3660878080435</t>
  </si>
  <si>
    <t>TI-VDE TERMOSTATO AMBIENTE TI-VDE ROOM THERMOSTAT</t>
  </si>
  <si>
    <t>3660878016809</t>
  </si>
  <si>
    <t>WAT BT01 A WIRED 230 WAT BT01 A WIRED 230</t>
  </si>
  <si>
    <t>3660878056096</t>
  </si>
  <si>
    <t>3660878069157</t>
  </si>
  <si>
    <t>TERMOSTATO DIGITALE BT WAT BT-D WIRED BAT W</t>
  </si>
  <si>
    <t>3660878045427</t>
  </si>
  <si>
    <t>CRONOTERMOSTATO DIGITALE BT WAT BT-DP WIRED BAT W</t>
  </si>
  <si>
    <t>3660878045434</t>
  </si>
  <si>
    <t>WAT MILUX 2 WEEKLY Digital Programmable thermostat</t>
  </si>
  <si>
    <t>3660878065845</t>
  </si>
  <si>
    <t>WAT MILUX2 230V WEEKLY Uhrenthermostat</t>
  </si>
  <si>
    <t>WFHT-BASIC 24V ANO Elektronischer Raumtherm</t>
  </si>
  <si>
    <t>3660878020615</t>
  </si>
  <si>
    <t>WAT FL HEATING THERMOST 230V NA TBU</t>
  </si>
  <si>
    <t>3660878020622</t>
  </si>
  <si>
    <t>WAT FL HEATING THERMOST 230V NC TBU</t>
  </si>
  <si>
    <t>3660878020639</t>
  </si>
  <si>
    <t>WFHT-BASIC+ 24V ANO Elektronischer Raumtherm</t>
  </si>
  <si>
    <t>WAT WFHT APW WIRED 024 ANC WAT WFHT APW WIRED 024 ANC</t>
  </si>
  <si>
    <t>3660878032571</t>
  </si>
  <si>
    <t>WFHT-BASIC+230V ANO TERMOSTAT WAT WFHT APW WIRED 230 ANO</t>
  </si>
  <si>
    <t>3660878032588</t>
  </si>
  <si>
    <t>WFHT1 ELECTRONIC ROOM THERMOSTAT WITHOUT LOGO WATTS WAT WFHT APW WIRED 230 ANC</t>
  </si>
  <si>
    <t>3660878032595</t>
  </si>
  <si>
    <t>3660878039082</t>
  </si>
  <si>
    <t>WFHT2 THERMOSTAT 230V NC TBU</t>
  </si>
  <si>
    <t>3660878020714</t>
  </si>
  <si>
    <t>WFHT BASIC SB 230VAC NC+SENSOR-NEUT TBU</t>
  </si>
  <si>
    <t>3660878020752</t>
  </si>
  <si>
    <t>WFHT-LCD 24 ANC/ANO Digitalanzeige Raumtherm</t>
  </si>
  <si>
    <t>WFHT-LCD 230 ANC/ANO TBU</t>
  </si>
  <si>
    <t>3660878020776</t>
  </si>
  <si>
    <t>3660878026266</t>
  </si>
  <si>
    <t>3660878026273</t>
  </si>
  <si>
    <t xml:space="preserve">WFHC-44 ZONE (MASTER) NC 24V </t>
  </si>
  <si>
    <t>3660878020868</t>
  </si>
  <si>
    <t xml:space="preserve">WFHC-66 ZONE (MASTER) NC 24V </t>
  </si>
  <si>
    <t>3660878020820</t>
  </si>
  <si>
    <t>WFHC-44 ZONE (MASTER) NC 230V WAT WFHC M4Z WIRED 230 ANC</t>
  </si>
  <si>
    <t>3660878020943</t>
  </si>
  <si>
    <t xml:space="preserve">WFHC-66 ZONE (MASTER) NC 230V </t>
  </si>
  <si>
    <t>3660878020905</t>
  </si>
  <si>
    <t>3660878038993</t>
  </si>
  <si>
    <t xml:space="preserve">WFHC-66 ZONE (SLAVE) NA 230V </t>
  </si>
  <si>
    <t>3660878020912</t>
  </si>
  <si>
    <t>3660878038948</t>
  </si>
  <si>
    <t xml:space="preserve">WFHC-44 ZONE (SLAVE) NC 230V </t>
  </si>
  <si>
    <t>3660878020967</t>
  </si>
  <si>
    <t xml:space="preserve">WFHC-66 ZONE (SLAVE) NC 230V </t>
  </si>
  <si>
    <t>3660878020929</t>
  </si>
  <si>
    <t>3660878021018</t>
  </si>
  <si>
    <t>3660878038320</t>
  </si>
  <si>
    <t>3660878038351</t>
  </si>
  <si>
    <t xml:space="preserve">WFH-TRAFO 60VA </t>
  </si>
  <si>
    <t>3660878020806</t>
  </si>
  <si>
    <t>WAT CLIMATIC CTRL II H&amp;C. Hot and cold climate regulator</t>
  </si>
  <si>
    <t>3660878049876</t>
  </si>
  <si>
    <t>3660878079453</t>
  </si>
  <si>
    <t xml:space="preserve">SENSOR NTC 1/8"AG </t>
  </si>
  <si>
    <t>3660878043713</t>
  </si>
  <si>
    <t xml:space="preserve">MILUX HYGROSTAT RF433MHZ </t>
  </si>
  <si>
    <t>3660878043676</t>
  </si>
  <si>
    <t>3660878046448</t>
  </si>
  <si>
    <t>ANTENNA RADIOFREQUENZA 433 MHZ WAT ANTENNA RF 433.92 Mhz 3M</t>
  </si>
  <si>
    <t>3660878045106</t>
  </si>
  <si>
    <t>VALVOLA SQ3/8"RAME TERMOST. NICKEL-PLATED THERMOSTAT-ADAPTABLE</t>
  </si>
  <si>
    <t>8019001077944</t>
  </si>
  <si>
    <t>VALV MONOT ATT TUB 1/2 VOL 178 RAD 4-WAY NICKEL-PLATED THERMOSTAT-ADAP</t>
  </si>
  <si>
    <t>8016466025350</t>
  </si>
  <si>
    <t>8016466025367</t>
  </si>
  <si>
    <t>VALV BITUB ATT TUB 1/2 VOL 178 RAD 4-WAY NICKEL-PLATED THERMOSTAT-ADAP</t>
  </si>
  <si>
    <t>8016466025701</t>
  </si>
  <si>
    <t>VALVOLA SQ1/2"RAME TERMOST. NICKEL-PLATED THERMOSTAT-ADAPTABLE</t>
  </si>
  <si>
    <t>8019001077036</t>
  </si>
  <si>
    <t>VALVOLA SQ3/8"RAME TERMOST. PREREG NICKEL-PLATED THERMOSTAT-ADAPTABLE</t>
  </si>
  <si>
    <t>8019001077975</t>
  </si>
  <si>
    <t>VALVOLA SQ1/2"RAME TERMOST. PREREG NICKEL-PLATED THERMOSTAT-ADAPTABLE</t>
  </si>
  <si>
    <t>8019001077067</t>
  </si>
  <si>
    <t>VALVOLA DR3/8"RAME TERMOST. NICKEL-PLATED THERMOSTAT-ADAPTABLE</t>
  </si>
  <si>
    <t>8019001078057</t>
  </si>
  <si>
    <t>VALVOLA DR1/2"RAME TERMOST. NICKEL-PLATED THERMOSTAT-ADAPTABLE</t>
  </si>
  <si>
    <t>8019001078026</t>
  </si>
  <si>
    <t>VALVOLA DR3/8"RAME TERMOST. PREREG NICKEL-PLATED THERMOSTAT-ADAPTABLE</t>
  </si>
  <si>
    <t>8019001078064</t>
  </si>
  <si>
    <t>VALVOLA DR1/2"RAME TERMOST. PREREG NICKEL-PLATED THERMOSTAT-ADAPTABLE</t>
  </si>
  <si>
    <t>8019001077302</t>
  </si>
  <si>
    <t>VALVOLA SQ3/8"FERR TERMOST. NICKEL-PLATED THERMOSTAT-ADAPTABLE</t>
  </si>
  <si>
    <t>8019001077234</t>
  </si>
  <si>
    <t>VALVOLA SQ1/2"FERR TERMOST. NICKEL-PLATED THERMOSTAT-ADAPTABLE</t>
  </si>
  <si>
    <t>8019001076312</t>
  </si>
  <si>
    <t>VALVOLA SQ3/4"FERR TERMOST. NICKEL-PLATED THERMOSTAT-ADAPTABLE</t>
  </si>
  <si>
    <t>8019001077982</t>
  </si>
  <si>
    <t>VALVOLA SQ3/8"FERR TERMOST. PREREG NICKEL-PLATED THERMOSTAT-ADAPTABLE</t>
  </si>
  <si>
    <t>8019001077265</t>
  </si>
  <si>
    <t>VALVOLA SQ1/2"FERR TERMOST. PREREG NICKEL-PLATED THERMOSTAT-ADAPTABLE</t>
  </si>
  <si>
    <t>8019001076343</t>
  </si>
  <si>
    <t>VALVOLA SQ3/4"FERR TERMOST. PREREG NICKEL-PLATED THERMOSTAT-ADAPTABLE</t>
  </si>
  <si>
    <t>8019001078019</t>
  </si>
  <si>
    <t>VALVOLA DR3/8"FERR TERMOST. NICKEL-PLATED THERMOSTAT-ADAPTABLE</t>
  </si>
  <si>
    <t>8019001078101</t>
  </si>
  <si>
    <t>VALVOLA DR1/2"FERR TERMOST. NICKEL-PLATED THERMOSTAT-ADAPTABLE</t>
  </si>
  <si>
    <t>8019001077739</t>
  </si>
  <si>
    <t>VALVOLA DR3/4"FERR TERMOST. NICKEL-PLATED THERMOSTAT-ADAPTABLE</t>
  </si>
  <si>
    <t>8019001078118</t>
  </si>
  <si>
    <t>VALVOLA DR3/8"FERR TERMOST. PREREG NICKEL-PLATED THERMOSTAT-ADAPTABLE</t>
  </si>
  <si>
    <t>8019001078132</t>
  </si>
  <si>
    <t>VALVOLA DR1/2"FERR TERMOST. PREREG NICKEL-PLATED THERMOSTAT-ADAPTABLE</t>
  </si>
  <si>
    <t>8019001077760</t>
  </si>
  <si>
    <t>VALVOLA DR3/4"FERR TERMOST. PREREG NICKEL-PLATED THERMOSTAT-ADAPTABLE</t>
  </si>
  <si>
    <t>8019001078125</t>
  </si>
  <si>
    <t>TESTA TERMOSTATICA 148A SP3 THERMOSTATIC HEAD 148 A</t>
  </si>
  <si>
    <t>8019001067280</t>
  </si>
  <si>
    <t>TESTA TERMOSTATICA SP3 CROMATA THERMOSTATIC HEAD 147CR</t>
  </si>
  <si>
    <t>90261089</t>
  </si>
  <si>
    <t>8016466113767</t>
  </si>
  <si>
    <t>DETENTORE RAME SQ.3/8" PREGUARNITO NICKEL-PLATED MICROMETRIC LOCKSHIEL</t>
  </si>
  <si>
    <t>8019001078149</t>
  </si>
  <si>
    <t>DETENTORE RAME SQ.1/2" PREGUARNITO NICKEL-PLATED MICROMETRIC LOCKSHIEL</t>
  </si>
  <si>
    <t>8019001077319</t>
  </si>
  <si>
    <t>DETENTORE RAME DR.3/8" PREGUARNITO NICKEL-PLATED MICROMETRIC LOCKSHIEL</t>
  </si>
  <si>
    <t>8019001078187</t>
  </si>
  <si>
    <t>DETENTORE RAME DR.1/2" PREGUARNITO NICKEL-PLATED MICROMETRIC LOCKSHIEL</t>
  </si>
  <si>
    <t>8019001077340</t>
  </si>
  <si>
    <t>DETENTORE FERRO SQ.3/8" PREGUARNITO NICKEL-PLATED MICROMETRIC LOCKSHIEL</t>
  </si>
  <si>
    <t>8019001078170</t>
  </si>
  <si>
    <t>DETENTORE FERRO SQ.1/2" PREGUARNITO NICKEL-PLATED MICROMETRIC LOCKSHIEL</t>
  </si>
  <si>
    <t>8019001076305</t>
  </si>
  <si>
    <t>DETENTORE FERRO SQ.3/4" PREGUARNITO NICKEL-PLATED MICROMETRIC LOCKSHIEL</t>
  </si>
  <si>
    <t>8019001080104</t>
  </si>
  <si>
    <t>DETENTORE FERRO DR.3/8" PREGUARNITO NICKEL-PLATED MICROMETRIC LOCKSHIEL</t>
  </si>
  <si>
    <t>8019001078255</t>
  </si>
  <si>
    <t>DETENTORE FERRO DR.1/2" PREGUARNITO NICKEL-PLATED MICROMETRIC LOCKSHIEL</t>
  </si>
  <si>
    <t>8019001078224</t>
  </si>
  <si>
    <t>DETENTORE FERRO DR.3/4" PREGUARNITO NICKEL-PLATED MICROMETRIC LOCKSHIEL</t>
  </si>
  <si>
    <t>8019001078262</t>
  </si>
  <si>
    <t>ADATTATORE PER VALVOLE TRV Adapter TRV valve</t>
  </si>
  <si>
    <t>TV-ECK,GERMANY NICKEL-PLATED THERMOSTAT-ADAPTABLE</t>
  </si>
  <si>
    <t>8016466047390</t>
  </si>
  <si>
    <t>VALVOLA SQ 1/2" FERRO MAN.SEMPL.REG NICKEL-PLATED MANUAL VALVE</t>
  </si>
  <si>
    <t>8016466099269</t>
  </si>
  <si>
    <t>VALVOLA DIR 1/2"FERRO MAN.SEMPL.REG MANUAL VALVE 1/2" STRAIGHT BODY</t>
  </si>
  <si>
    <t>8016466099306</t>
  </si>
  <si>
    <t>VALVOLA SQ 1/2" FERRO TERMOST.PREG. NICKEL-PLATED THERMOSTAT-ADAPTABLE</t>
  </si>
  <si>
    <t>8016466033874</t>
  </si>
  <si>
    <t>VALVOLA DIR 3/4" FERRO TERMOST.PREG NICKEL-PLATED THERMOSTAT-ADAPTABLE</t>
  </si>
  <si>
    <t>8016466052363</t>
  </si>
  <si>
    <t>VALVOLA PER FERRO SQ.3/8 UNI TE.ZAB NICKEL-PLATED THERMOSTAT-ADAPTABLE</t>
  </si>
  <si>
    <t>8016466000487</t>
  </si>
  <si>
    <t>VALVOLA PER RAME SQ.1/2 UNI TE.ZABI NICKEL-PLATED THERMOSTAT-ADAPTABLE</t>
  </si>
  <si>
    <t>8016466000302</t>
  </si>
  <si>
    <t>VALVOLA PER FERRO DR.3/8 UNI TE.ZAB STRAIGHT VALVE 3/8"</t>
  </si>
  <si>
    <t>8016466000463</t>
  </si>
  <si>
    <t>DETENTORE OT.CR 3/4 SQUADRA ATT.FER ANGLE LOCKSHIELD 3/4</t>
  </si>
  <si>
    <t>8016466099764</t>
  </si>
  <si>
    <t>DETENTORE OT.CR 1"SQUADRA ATT.FERRO ANGLE LOCKSHIELD 1</t>
  </si>
  <si>
    <t>8016466000999</t>
  </si>
  <si>
    <t>DETENTORE SEMPLICE SQUADRA 1/2"RAME NICKEL-PLATED MICROMETRIC LOCKSHIEL</t>
  </si>
  <si>
    <t>8016466099207</t>
  </si>
  <si>
    <t>DETENTORE DIRITTO OT. SN. 3/4 AT.FE NICKEL-PLATED MICROMETRIC LOCKSHIEL</t>
  </si>
  <si>
    <t>8016466001071</t>
  </si>
  <si>
    <t>VALVOLA SQ 1/2" RAME MAN.SEMPL.REG. NICKEL-PLATED MANUAL VALVE</t>
  </si>
  <si>
    <t>8016466099184</t>
  </si>
  <si>
    <t>TV-DURCHG.,GERMANY NICKEL-PLATED THERMOSTAT-ADAPTABLE</t>
  </si>
  <si>
    <t>8016466047420</t>
  </si>
  <si>
    <t>8016466047437</t>
  </si>
  <si>
    <t>TV-ECK SEITL. ABGANG.,GERMANY,IG THERMOSTATIC VALVE WITH REVERSE BOD</t>
  </si>
  <si>
    <t>8016466047444</t>
  </si>
  <si>
    <t>ATTUATORE 148 PER MODULI FH THERMOSTATIC HEAD 148 SD WITH REMOT</t>
  </si>
  <si>
    <t>8016466115525</t>
  </si>
  <si>
    <t>ATTUATORE 148 + COMANDO A DISTANZA THERMOSTATIC HEAD 148 SD WITH REMOT</t>
  </si>
  <si>
    <t>8016466045617</t>
  </si>
  <si>
    <t>TESTA 148 20°-70°C INOX (SP2=30°) ELEM. INOX 3290104103 (SONDA 141) THERMOSTATIC HEAD 148 SD WITH REMOT</t>
  </si>
  <si>
    <t>8019001072154</t>
  </si>
  <si>
    <t>TESTA 148 20-70°(SP30,4=37°C) THERMOSTATIC HEAD 148 SD WITH REMOT</t>
  </si>
  <si>
    <t>8016466105724</t>
  </si>
  <si>
    <t>DETENTORE SEMPLICE 3/8" SQUADRA FER NICKEL-PLATED MICROMETRIC LOCKSHIEL</t>
  </si>
  <si>
    <t>8016466099276</t>
  </si>
  <si>
    <t>DETENTORE SEMPLICE SQUAD. 1/2"FERRO NICKEL-PLATED MICROMETRIC LOCKSHIEL</t>
  </si>
  <si>
    <t>8016466099283</t>
  </si>
  <si>
    <t>DETENTORE SEMPLICE DIRIT. 3/8"FERRO LOCKSHIELD VALVE 3/8" STRAIGHT BODY</t>
  </si>
  <si>
    <t>8016466099313</t>
  </si>
  <si>
    <t>DETENTORE SEMPLICE DIRIT. 1/2"FERRO LOCKSHIELD VALVE 1/2" STRAIGHT BODY</t>
  </si>
  <si>
    <t>8016466099320</t>
  </si>
  <si>
    <t>8016466110360</t>
  </si>
  <si>
    <t>VALVOLA PER FERRO DR.1/2 UNI TE.ZAB RADIATOR STRAIGHT VALVE 1/2"</t>
  </si>
  <si>
    <t>8016466010172</t>
  </si>
  <si>
    <t>8016466109982</t>
  </si>
  <si>
    <t>VALVOLA FERRO DIRITTA 1" RADIATOR STRAIGHT VALVE 1"</t>
  </si>
  <si>
    <t>8016466055333</t>
  </si>
  <si>
    <t>8016466107414</t>
  </si>
  <si>
    <t>FUHLER (SP2) THERMOSTATIC HEAD 148</t>
  </si>
  <si>
    <t>8016466047505</t>
  </si>
  <si>
    <t>VALVOLA ATT.FERRO SQUADRA 3/4" RIGHT-ANGLE THERMOSTATIC VALVE</t>
  </si>
  <si>
    <t>8016466110285</t>
  </si>
  <si>
    <t>TESTA TERMOSTATICA SP3 THERMOSTATIC HEAD 148</t>
  </si>
  <si>
    <t>8016466110476</t>
  </si>
  <si>
    <t>8016466047536</t>
  </si>
  <si>
    <t xml:space="preserve">RADIATOR_CONNECTION_BLOC </t>
  </si>
  <si>
    <t>4051394050382</t>
  </si>
  <si>
    <t>4051394050436</t>
  </si>
  <si>
    <t xml:space="preserve">RDT/K61/8" </t>
  </si>
  <si>
    <t>4051394042240</t>
  </si>
  <si>
    <t xml:space="preserve">RDT/K81/4" </t>
  </si>
  <si>
    <t>4051394042318</t>
  </si>
  <si>
    <t xml:space="preserve">RDT/K103/8" </t>
  </si>
  <si>
    <t>4051394042387</t>
  </si>
  <si>
    <t xml:space="preserve">RDT/K151/2" </t>
  </si>
  <si>
    <t>4051394042448</t>
  </si>
  <si>
    <t>RDT/K15-OEM HK-Entlüftungsventil sel</t>
  </si>
  <si>
    <t>RDT 6 1/8" MANUAL AIRVENT RDT 6 - 1/8</t>
  </si>
  <si>
    <t>4051394040598</t>
  </si>
  <si>
    <t>SMC8 VALV. SF. RAD. 1/4" SMC8 MAN.DEAERATING VALVE</t>
  </si>
  <si>
    <t>8019001086083</t>
  </si>
  <si>
    <t xml:space="preserve">SMC10VALV. SF. RAD. 3/8" </t>
  </si>
  <si>
    <t>4051394040727</t>
  </si>
  <si>
    <t xml:space="preserve">SMC15VALV. SF. RAD. 1/2" </t>
  </si>
  <si>
    <t>4051394040789</t>
  </si>
  <si>
    <t>82041100</t>
  </si>
  <si>
    <t>4032526290654</t>
  </si>
  <si>
    <t xml:space="preserve">Air vent key SS/RDT </t>
  </si>
  <si>
    <t>4051394097486</t>
  </si>
  <si>
    <t>RADIATOR PLUG RTL8 1/4" Sealing plug</t>
  </si>
  <si>
    <t>4051394041427</t>
  </si>
  <si>
    <t>RTL 10 3/8 HK-Blindstopfen selbstdi</t>
  </si>
  <si>
    <t xml:space="preserve">RADIATOR PLUG RTL15 1/2" </t>
  </si>
  <si>
    <t>4051394041618</t>
  </si>
  <si>
    <t xml:space="preserve">Drain valve ELV15 </t>
  </si>
  <si>
    <t>4051394043018</t>
  </si>
  <si>
    <t xml:space="preserve">Air vent valve LS6 1/8" </t>
  </si>
  <si>
    <t>4051394042561</t>
  </si>
  <si>
    <t xml:space="preserve">Air vent valve LS8 1/4" </t>
  </si>
  <si>
    <t>4051394042622</t>
  </si>
  <si>
    <t xml:space="preserve">Air vent valve LS10 3/8" </t>
  </si>
  <si>
    <t>4051394042684</t>
  </si>
  <si>
    <t xml:space="preserve">Tank drain plug TL50/65 </t>
  </si>
  <si>
    <t>4051394041090</t>
  </si>
  <si>
    <t>PR 10/15 V HK-Reduzierung 1/2 X3/8</t>
  </si>
  <si>
    <t>VALVOLINA AUTOMATICA SFOGO ARIA 1/4 AUTOMATIC AIR VENT VALVE HYGROVENT</t>
  </si>
  <si>
    <t>8016466026418</t>
  </si>
  <si>
    <t>VALVOLINA AUTOMATICA SFOGO ARIA 3/8 AUTOMATIC AIR VENT VALVE HYGROVENT</t>
  </si>
  <si>
    <t>8016466026425</t>
  </si>
  <si>
    <t>VALVOLINA MANUALE SFOGO ARIA 1/4 MANUAL AIR VENT VALVE</t>
  </si>
  <si>
    <t>8016466026777</t>
  </si>
  <si>
    <t>VALVOLINA MANUALE SFOGO ARIA 1/8 MANUAL AIR VENT VALVE</t>
  </si>
  <si>
    <t>8016466026753</t>
  </si>
  <si>
    <t>ATTUATORE 24V FLOTTANTE CAVO 2M VA-7480-0001 + CAVO VA-7480-CAB21 ELECTRONIC MODULATING ACTUATOR</t>
  </si>
  <si>
    <t>8019001105753</t>
  </si>
  <si>
    <t>ATTUATORE 230V FLOTTANTE CAVO 2M VA-7480-0003 + CAVO VA-7480-CAB23 ELECTRONIC MODULATING ACTUATOR</t>
  </si>
  <si>
    <t>8019001086618</t>
  </si>
  <si>
    <t>ATTUATORE 0-10V 24V CAVO 2M 3,2MM VA-7482-1001 + CAVO VA-7482-CAB21 ELECTRONIC MODULATING ACTUATOR</t>
  </si>
  <si>
    <t>8019001086601</t>
  </si>
  <si>
    <t>VALVOLA ARCA ZONA 1" 3 VIE IN BRONZ THREE-WAY BRONZE ZONE VALVE ON/OFF</t>
  </si>
  <si>
    <t>8016466038220</t>
  </si>
  <si>
    <t>ECCENTRICO DI COLLEGAMENTO 1X1 ADAPTER 1"X1"</t>
  </si>
  <si>
    <t>8016466028337</t>
  </si>
  <si>
    <t>VALVOLA ARCA ZONA 3/4 2 VIE IN BRON TWO-WAY BRONZE ZONE VALVE ON/OFF WI</t>
  </si>
  <si>
    <t>8016466038190</t>
  </si>
  <si>
    <t>VALVOLA ARCA ZONA 1" 2 VIE IN BRONZ TWO-WAY BRONZE ZONE VALVE ON/OFF WI</t>
  </si>
  <si>
    <t>8016466038206</t>
  </si>
  <si>
    <t>VALVOLA ARCA ZONA 11/4 2 VIE IN BRO TWO-WAY BRONZE ZONE VALVE ON/OFF WI</t>
  </si>
  <si>
    <t>8016466039074</t>
  </si>
  <si>
    <t>ATTUATORE MODULANTE 2-10V BIANCO RAL 9016 MODULATING ELECTROTHERMIC ACTUATOR</t>
  </si>
  <si>
    <t>8016466017102</t>
  </si>
  <si>
    <t>ATTUATORE ON/OFF 230V CON MICRO NA BIANCO RAL 9016 ON-OFF ELECTROTHERMIC ACTUATOR 220V</t>
  </si>
  <si>
    <t>8016466019779</t>
  </si>
  <si>
    <t>ATTUATORE ON/OFF 24V CON MICRO NA BIANCO RAL 9016 ON-OFF ACTUATOR 24V</t>
  </si>
  <si>
    <t>8016466019793</t>
  </si>
  <si>
    <t>NUOVA TESTINA ELETTROTERMICA 230V TWO-POSITION ELECTROTHERMAL ACTUATO</t>
  </si>
  <si>
    <t>8016466011322</t>
  </si>
  <si>
    <t>NUOVA TESTINA ELETTROTERMICA 24V TWO-POSITION ELECTROTHERMAL ACTUATO</t>
  </si>
  <si>
    <t>8016466011346</t>
  </si>
  <si>
    <t>GRUPPO OTTURATORE PER ZONA 2 VIE NU SEAT ASSEMBLY x 571T VALVE</t>
  </si>
  <si>
    <t>8016466038015</t>
  </si>
  <si>
    <t>VALVOLA 2VIE NC 3/4" 2-WAYZONE VALVE NORMALLY CLOSED</t>
  </si>
  <si>
    <t>8016466016501</t>
  </si>
  <si>
    <t>VALVOLA 2VIE NC 1" 2-WAYZONE VALVE NORMALLY CLOSED</t>
  </si>
  <si>
    <t>8016466016525</t>
  </si>
  <si>
    <t>VALVOLA 3VIE 3/4" 3-WAYZONE VALVE NORMALLY CLOSED</t>
  </si>
  <si>
    <t>8016466016976</t>
  </si>
  <si>
    <t>VALVOLA 3VIE 1" 3-WAYZONE VALVE NORMALLY CLOSED</t>
  </si>
  <si>
    <t>8016466016983</t>
  </si>
  <si>
    <t>8016466106189</t>
  </si>
  <si>
    <t>8016466112043</t>
  </si>
  <si>
    <t>8019001072574</t>
  </si>
  <si>
    <t>VALVOLA FAN-COIL 2V 1/2" KV1 PN16 2-WAY VALVE FOR FAN COILS</t>
  </si>
  <si>
    <t>8019001072611</t>
  </si>
  <si>
    <t>VALVOLA 2VIE 1/2" Ø14,5 PN16 2-WAY VALVE FOR FAN COILS</t>
  </si>
  <si>
    <t>8016466003389</t>
  </si>
  <si>
    <t>VALVOLA 2 VIE 1/2" Ø13,8 PIAT. PN16 213112P 2-WAY VALVE FOR FAN COILS</t>
  </si>
  <si>
    <t>8016466054916</t>
  </si>
  <si>
    <t>VALVOLA 2VIE 3/4" PN16 2-WAY VALVE FOR FAN COILS</t>
  </si>
  <si>
    <t>8016466003402</t>
  </si>
  <si>
    <t>VALV.2VIE 3/4"Ø 19,5 PIATTA PN16 2-WAY VALVE FOR FAN COILS</t>
  </si>
  <si>
    <t>8016466041121</t>
  </si>
  <si>
    <t>VALV.2 VIE 3/4"PKV4 PN16 WATTS 2-WAY VALVE FOR FAN COILS</t>
  </si>
  <si>
    <t>8016466115389</t>
  </si>
  <si>
    <t>VALVOLA 2VIE 1" PN16 2-WAY VALVE FOR FAN COILS</t>
  </si>
  <si>
    <t>8016466049493</t>
  </si>
  <si>
    <t>VALV. 2VIE 1"Ø 24 PIATTO PN16 2-WAY VALVE FOR FAN COILS</t>
  </si>
  <si>
    <t>8016466098248</t>
  </si>
  <si>
    <t>VALVOLA FAN-COIL 3V 1/2" KV0,4 PN16 3-WAY VALVE FOR FAN COILS</t>
  </si>
  <si>
    <t>8019001072512</t>
  </si>
  <si>
    <t>VALVOLA FANCOIL 2V 1/2" KV0,63 PN16 2-WAY VALVE FOR FAN COILS</t>
  </si>
  <si>
    <t>8019001072598</t>
  </si>
  <si>
    <t>VALVOLA FANCOIL 2V 1/2" KV0,63 PN16 3-WAY VALVE FOR FAN COILS</t>
  </si>
  <si>
    <t>8019001072536</t>
  </si>
  <si>
    <t>VALVOLA FAN-COIL 2V 1/2" KV1 PN16 3-WAY VALVE FOR FAN COILS</t>
  </si>
  <si>
    <t>8019001072550</t>
  </si>
  <si>
    <t>VALV. 3VIE 1/2"Ø 13,8 PIATTO PN16 3-WAY VALVE FOR FAN COILS</t>
  </si>
  <si>
    <t>8016466048601</t>
  </si>
  <si>
    <t>VALVOLA 3VIE 1/2"PN16 3-WAY VALVE FOR FAN COILS</t>
  </si>
  <si>
    <t>8016466003426</t>
  </si>
  <si>
    <t>VALV. 3VIE 3/4"Ø 19,5 PIATTAPN16 3-WAY VALVE FOR FAN COILS</t>
  </si>
  <si>
    <t>8016466041138</t>
  </si>
  <si>
    <t>VALV.3 VIE 3/4"PKV4 PN16 WATTS 3-WAY VALVE FOR FAN COILS</t>
  </si>
  <si>
    <t>8019001071591</t>
  </si>
  <si>
    <t>VALVOLA 3VIE 3/4"PN16 3-WAY VALVE FOR FAN COILS</t>
  </si>
  <si>
    <t>8016466003440</t>
  </si>
  <si>
    <t>VALVOLA 3VIE 1"PN16 3-WAY VALVE FOR FAN COILS</t>
  </si>
  <si>
    <t>8016466048373</t>
  </si>
  <si>
    <t>VALVOLA 3VIE 1" PIATTO PN16 3-WAY VALVE FOR FAN COILS</t>
  </si>
  <si>
    <t>8016466106257</t>
  </si>
  <si>
    <t>VALV FAN-COIL 3V-4A 1/2" KV0,4 PN16 3-WAY 4-CONNECTION VALVE FOR FAN CO</t>
  </si>
  <si>
    <t>8019001072451</t>
  </si>
  <si>
    <t>VALV FANCOIL 3V-4A 1/2" KV0,63 PN16 3-WAY 4-CONNECTION VALVE FOR FAN CO</t>
  </si>
  <si>
    <t>8019001072475</t>
  </si>
  <si>
    <t>VALVOL FAN-COIL 3V-4A 1/2" KV1 PN16 3-WAY 4-CONNECTION VALVE FOR FAN CO</t>
  </si>
  <si>
    <t>8019001072499</t>
  </si>
  <si>
    <t>VALVOLA 3VIE 4ATTACCHI 1/2" PN16 3-WAY 4-CONNECTION VALVE FOR FAN CO</t>
  </si>
  <si>
    <t>8016466003464</t>
  </si>
  <si>
    <t>VALV. 3V.4 ATT.1/2 Ø13,8PIAT.PN16 3-WAY 4-CONNECTION VALVE FOR FAN CO</t>
  </si>
  <si>
    <t>8016466034086</t>
  </si>
  <si>
    <t>VALVOLA 4VIE 1/2 PIATTO INT.40 PN16 3-WAY 4-CONNECTION VALVE FOR FAN CO</t>
  </si>
  <si>
    <t>8016466095841</t>
  </si>
  <si>
    <t>VAL.3V.4A.3/4"P I.40 4X2 PN16 WATTS 3-WAY 4-CONNECTION VALVES FOR FAN C</t>
  </si>
  <si>
    <t>8019001056611</t>
  </si>
  <si>
    <t>VALVOLA 3VIE 4ATTACCHI 3/4"PN16 3-WAY 4-CONNECTION VALVE FOR FAN CO</t>
  </si>
  <si>
    <t>8016466036059</t>
  </si>
  <si>
    <t>VALV.3VIE 4ATT.3/4"Ø 19,5 PIAT.PN16 3-WAY 4-CONNECTION VALVE FOR FAN CO</t>
  </si>
  <si>
    <t>8016466043415</t>
  </si>
  <si>
    <t>VALV.3V 4ATT.3/4"PIATTO Ø 19,5 3 WAY VALVE 4 CONNECT. 3/4" FLAT PN</t>
  </si>
  <si>
    <t>8016466107322</t>
  </si>
  <si>
    <t>VAL.3V.4A.3/4"P I.40 KV4 PN16 WATTS 3-WAY 4-CONNECTION VALVES FOR FAN C</t>
  </si>
  <si>
    <t>8016466115402</t>
  </si>
  <si>
    <t>VALVOLA FERRO SQUADRA 1" RADIATOR ANGLE VALVE 1"</t>
  </si>
  <si>
    <t>8016466055319</t>
  </si>
  <si>
    <t>TESTINA TERMOSTATICA SENSORE DISTAN THERMOSTATIC HEAD 148 SD WITH REMOT</t>
  </si>
  <si>
    <t>8016466047208</t>
  </si>
  <si>
    <t>DADO E CANNOTTO IN OT.1/2X1/2 GAS M SOFT SEAL CONNECTION UNIONS WITH NU</t>
  </si>
  <si>
    <t>8016466031047</t>
  </si>
  <si>
    <t>DADO E CANNOTTO IN OT.3/4X3/4 GAS M SOFT SEAL CONNECTION UNIONS WITH NU</t>
  </si>
  <si>
    <t>8016466031054</t>
  </si>
  <si>
    <t>DADO E CANNOTTO IN OT.1"X1"GAS M SOFT SEAL CONNECTION UNIONS WITH NU</t>
  </si>
  <si>
    <t>8016466051991</t>
  </si>
  <si>
    <t>3390430040491</t>
  </si>
  <si>
    <t>3390430040507</t>
  </si>
  <si>
    <t>3390430038863</t>
  </si>
  <si>
    <t>3390430003137</t>
  </si>
  <si>
    <t>RDP/PRV REDUFIX NICKEL REDUFIX pressure reducing valve</t>
  </si>
  <si>
    <t>DRV15/NRIDUTT. PRESS. 1/2" DIAPHGRAM PRESSURE REDUCING VALVE</t>
  </si>
  <si>
    <t>8019001016967</t>
  </si>
  <si>
    <t>DRV20/NRIDUTT. PRESS. 3/4" DIAPHGRAM PRESSURE REDUCING VALVE</t>
  </si>
  <si>
    <t>8019001016981</t>
  </si>
  <si>
    <t>DRV25/NRIDUTT. PRESS. 1" DIAPHGRAM PRESSURE REDUCING VALVE</t>
  </si>
  <si>
    <t>84811005</t>
  </si>
  <si>
    <t>8019001017001</t>
  </si>
  <si>
    <t>DRV32/NRIDUTT. PRESS. 1"1/4 DIAPHGRAM PRESSURE REDUCING VALVE</t>
  </si>
  <si>
    <t>8019001017025</t>
  </si>
  <si>
    <t>DRV40/NRIDUTT. PRESS. 1"1/2 DIAPHGRAM PRESSURE REDUCING VALVE</t>
  </si>
  <si>
    <t>8019001038471</t>
  </si>
  <si>
    <t>DRV50/NRIDUTT. PRESS. 2" DIAPHGRAM PRESSURE REDUCING VALVE</t>
  </si>
  <si>
    <t>8019001038495</t>
  </si>
  <si>
    <t>DRV15M/N RIDUTT. PRESS. MAN. DIAPHGRAM PRESS.REDUCING VALVE WITH</t>
  </si>
  <si>
    <t>8019001017049</t>
  </si>
  <si>
    <t>DRV20M/N RIDUTT. PRESS. MAN. DIAPHGRAM PRESS.REDUCING VALVE WITH</t>
  </si>
  <si>
    <t>8019001017063</t>
  </si>
  <si>
    <t>DRV25M/N RIDUTT. PRESS. MAN. DIAPHGRAM PRESS.REDUCING VALVE WITH</t>
  </si>
  <si>
    <t>8019001017087</t>
  </si>
  <si>
    <t xml:space="preserve">M3A-ABS 50 0-6 BAR G1/4B /C25+NK+JX + QL WATTS INDUSTRIES </t>
  </si>
  <si>
    <t>3800152502646</t>
  </si>
  <si>
    <t>DRV15RIDUTT. PRESS. 1/2" DIAPHGRAM PRESSURE REDUCING VALVE</t>
  </si>
  <si>
    <t>8019001016561</t>
  </si>
  <si>
    <t>DRV20RIDUTT. PRESS. 3/4" DIAPHGRAM PRESSURE REDUCING VALVE</t>
  </si>
  <si>
    <t>8019001016585</t>
  </si>
  <si>
    <t>DRV25RIDUTT. PRESS. 1" DIAPHGRAM PRESSURE REDUCING VALVE</t>
  </si>
  <si>
    <t>8019001016608</t>
  </si>
  <si>
    <t>DRV32RIDUTT. PRESS. 1"1/4 DRV32 PRESS.REDUC.VALVE 1.1/4" MM</t>
  </si>
  <si>
    <t>8019001016622</t>
  </si>
  <si>
    <t>DRV40RIDUTT. PRESS. 1"1/2 DIAPHGRAM PRESSURE REDUCING VALVE</t>
  </si>
  <si>
    <t>8019001016646</t>
  </si>
  <si>
    <t>DRV50RIDUTT. PRESS. 2" DIAPHGRAM PRESSURE REDUCING VALVE</t>
  </si>
  <si>
    <t>8019001016660</t>
  </si>
  <si>
    <t>DRV50M RIDUTT. PRESS. MAN. DIAPHGRAM PRESS.REDUCING VALVE WITH</t>
  </si>
  <si>
    <t>8019001016820</t>
  </si>
  <si>
    <t>0599025</t>
  </si>
  <si>
    <t>GR/DRV15GRUPPO REGOL. DRV15 GR/DRV15 SPARE REGUL. UNIT 1/2"xP.R</t>
  </si>
  <si>
    <t>8019001017827</t>
  </si>
  <si>
    <t>0599026</t>
  </si>
  <si>
    <t>GR/DRV20GRUPPO REGOL. DRV20 GR/DRV20 SPARE REGUL. UNIT 3/4"xP.R</t>
  </si>
  <si>
    <t>8019001017841</t>
  </si>
  <si>
    <t>0599027</t>
  </si>
  <si>
    <t>GR/DRV25GRUPPO REGOL. DRV25 GR/DRV25 SPARE REGUL. UNIT 1"xP.R.V</t>
  </si>
  <si>
    <t>8019001017865</t>
  </si>
  <si>
    <t>0599028</t>
  </si>
  <si>
    <t>GR/DRV32GRUPPO REGOL. DRV32 GR/DRV32 SPARE REGUL. UNIT 1.1/4"xP</t>
  </si>
  <si>
    <t>8019001017889</t>
  </si>
  <si>
    <t>0599030</t>
  </si>
  <si>
    <t>GR/DRV50GRUPPO REGOL. DRV50 GR/DRV50 SPARE REGUL. UNIT 2"xP.R.V</t>
  </si>
  <si>
    <t>8019001017926</t>
  </si>
  <si>
    <t>R/DRV15SERIE RACCORDI R/DRV15 SPARE UNIONS 1/2"MM FOR P.R</t>
  </si>
  <si>
    <t>8019001017469</t>
  </si>
  <si>
    <t>R/DRV20SERIE RACCORDI SPARE COUPLINGS FOR DRV VALVES</t>
  </si>
  <si>
    <t>8019001017483</t>
  </si>
  <si>
    <t>R/DRV25SERIE RACCORDI SPARE COUPLINGS FOR DRV VALVES</t>
  </si>
  <si>
    <t>8019001017506</t>
  </si>
  <si>
    <t>R/DRV32SERIE RACCORDI R/DRV32 SPARE UNIONS 1.1/4"MM x P.R</t>
  </si>
  <si>
    <t>8019001017520</t>
  </si>
  <si>
    <t>R/DRV40SERIE RACCORDI R/DRV40 SPARE UNIONS 1.1/2"MM x P.R</t>
  </si>
  <si>
    <t>8019001017544</t>
  </si>
  <si>
    <t>DRVD100/16/4-12RIDUTT. DI PRESS. DRVD100/16/4-12 FLANGED PRESS.RED.V</t>
  </si>
  <si>
    <t>8019001068201</t>
  </si>
  <si>
    <t>DRVD50/16RIDUTTORE DI PRESS. FLANGED PRESSURE REDUCING VALVE</t>
  </si>
  <si>
    <t>8019001067976</t>
  </si>
  <si>
    <t>0504068</t>
  </si>
  <si>
    <t>DRVD65/16RIDUTTORE DI PRESS. FLANGED PRESSURE REDUCING VALVE</t>
  </si>
  <si>
    <t>8019001068522</t>
  </si>
  <si>
    <t>DRVD80/16RIDUTTORE DI PRESS. FLANGED PRESSURE REDUCING VALVE</t>
  </si>
  <si>
    <t>8019001068539</t>
  </si>
  <si>
    <t>8019001068553</t>
  </si>
  <si>
    <t>8019001068270</t>
  </si>
  <si>
    <t>8019001068577</t>
  </si>
  <si>
    <t>8019001068447</t>
  </si>
  <si>
    <t>DRVD50/16/2-8RIDUTTORE DI PRESS. DRVD50/16/2-8 FLANGED PRESS.RED.VAL</t>
  </si>
  <si>
    <t>8019001067983</t>
  </si>
  <si>
    <t>DRVD65/16/2-8RIDUTTORE DI PRESS. DRVD65/16/2-8 FLANGED PRESS.RED.VAL</t>
  </si>
  <si>
    <t>8019001068065</t>
  </si>
  <si>
    <t>DRVD80/16/2-8RIDUTTORE DI PRESS. FLANGED PRESSURE REDUCING VALVE</t>
  </si>
  <si>
    <t>8019001067723</t>
  </si>
  <si>
    <t>8019001068560</t>
  </si>
  <si>
    <t>8019001068287</t>
  </si>
  <si>
    <t>8019001068362</t>
  </si>
  <si>
    <t>8019001068454</t>
  </si>
  <si>
    <t>3660770633050</t>
  </si>
  <si>
    <t>3660770632916</t>
  </si>
  <si>
    <t>3660770632992</t>
  </si>
  <si>
    <t>3660770776535</t>
  </si>
  <si>
    <t>MMV COMPACT G1/2 UNION BR TBU</t>
  </si>
  <si>
    <t>3390430036227</t>
  </si>
  <si>
    <t>3390430036234</t>
  </si>
  <si>
    <t>3390430036289</t>
  </si>
  <si>
    <t>3390430044130</t>
  </si>
  <si>
    <t>THERMOSTATIC MIXING VALVE MINIMIXIN Thermostatic mixing valve compact f</t>
  </si>
  <si>
    <t>73089098</t>
  </si>
  <si>
    <t>3390430044147</t>
  </si>
  <si>
    <t>Minimixing Montageset Th.Brauchwasserm.30-70°C</t>
  </si>
  <si>
    <t>3390430042709</t>
  </si>
  <si>
    <t>VALVOLA MISCELATRICE TERMOST. 32-50 THERMOSTATIC MIXING VALVE</t>
  </si>
  <si>
    <t>8016466024483</t>
  </si>
  <si>
    <t>8016466024490</t>
  </si>
  <si>
    <t>8016466024506</t>
  </si>
  <si>
    <t>AQUAMIX 32-50°C 1/2"M TAILPIECE THERMOSTAT. MIXING VALVE 32-50°C 1/</t>
  </si>
  <si>
    <t>8016466051014</t>
  </si>
  <si>
    <t>AQUAMIX 32-50°C 3/4"M TAILPIECE THERMOSTATIC MIXING VALVE</t>
  </si>
  <si>
    <t>8016466051038</t>
  </si>
  <si>
    <t>MISCELATORE TERMOST. 32-50° 1"M THERMOSTATIC MIXING VALVE</t>
  </si>
  <si>
    <t>8016466051052</t>
  </si>
  <si>
    <t>VALVOLA MISCELATRICE TERMOST. 42-60 6209C12 THERMOSTATIC MIXING VALVE</t>
  </si>
  <si>
    <t>8016466015993</t>
  </si>
  <si>
    <t>VALVOLA MISCELATRICE TERMOST. 42-60 6210C34 THERMOSTATIC MIXING VALVE</t>
  </si>
  <si>
    <t>8016466024346</t>
  </si>
  <si>
    <t>VALVOLA MISCELATRICE TERMOST. 42-60 THERMOSTATIC MIXING VALVE</t>
  </si>
  <si>
    <t>8016466024513</t>
  </si>
  <si>
    <t>3390430029786</t>
  </si>
  <si>
    <t>3390430029243</t>
  </si>
  <si>
    <t>3390430029755</t>
  </si>
  <si>
    <t>3390430030560</t>
  </si>
  <si>
    <t>MISCEL.1-1/2M GR./BLU 1-32 UT.10-50 THERMOSTATIC MIXERULTRAMIX</t>
  </si>
  <si>
    <t>3390430030584</t>
  </si>
  <si>
    <t>3390430030591</t>
  </si>
  <si>
    <t>MISCEL.2"M GR./BLU 1-50 UT.10-50 THERMOSTATIC MIXERULTRAMIX</t>
  </si>
  <si>
    <t>3390430029472</t>
  </si>
  <si>
    <t>3390430035893</t>
  </si>
  <si>
    <t>3390430035916</t>
  </si>
  <si>
    <t>3390430035930</t>
  </si>
  <si>
    <t>3390430035961</t>
  </si>
  <si>
    <t>3390430035954</t>
  </si>
  <si>
    <t>3390430035985</t>
  </si>
  <si>
    <t>3390430036005</t>
  </si>
  <si>
    <t>3390430029878</t>
  </si>
  <si>
    <t>3390430028840</t>
  </si>
  <si>
    <t>3390430029854</t>
  </si>
  <si>
    <t>3390430030607</t>
  </si>
  <si>
    <t>3390430030614</t>
  </si>
  <si>
    <t>3390430029533</t>
  </si>
  <si>
    <t>CONTROL HEAD FOR T9107B WHITE Control head for T9107B white</t>
  </si>
  <si>
    <t>39249000</t>
  </si>
  <si>
    <t>3390430031291</t>
  </si>
  <si>
    <t>SPARE PART WHITE CONTROL HEAD FOR T FIXING KIT FOR MIXER HANDLE</t>
  </si>
  <si>
    <t>3390430033004</t>
  </si>
  <si>
    <t>KIT MANUTENZIONE TX1/TX2 KIT MAINTENANCE TX1/TX2</t>
  </si>
  <si>
    <t>3390430032472</t>
  </si>
  <si>
    <t>COMPLETE MAINTENANCE KIT FOR TX94E MIXER MAINTENANCE KIT TX4</t>
  </si>
  <si>
    <t>3390430032489</t>
  </si>
  <si>
    <t>CARTUCCIA ULTRAMIX TX95E37-T/ TBU</t>
  </si>
  <si>
    <t>3390430035817</t>
  </si>
  <si>
    <t>3390430035824</t>
  </si>
  <si>
    <t>TX94FNC 10-50°C Ultramix Standard</t>
  </si>
  <si>
    <t>ULTRAMIX FNC, M2"10-50 ULTRAMIX FNC Special Safety Mixer</t>
  </si>
  <si>
    <t>3390430029830</t>
  </si>
  <si>
    <t>MISC. TERMOST. DN 6530°-70°C thermostatic mixer</t>
  </si>
  <si>
    <t>3390430040453</t>
  </si>
  <si>
    <t>3390430040460</t>
  </si>
  <si>
    <t>E-ULTRAMIX 3/4" 3-56L/MN 1-7PTS thermostatic mixing valve with flus</t>
  </si>
  <si>
    <t>3390430050780</t>
  </si>
  <si>
    <t>E-ULTRAMIX 3/4 3-80L/MN V3 thermostatic mixing valve with flus</t>
  </si>
  <si>
    <t>3390430050797</t>
  </si>
  <si>
    <t>E-ULTRAMIX 1" 3-120L/MN V3 e-ULTRAMIX 1" 3-120l/mn V3</t>
  </si>
  <si>
    <t>3390430050803</t>
  </si>
  <si>
    <t>E-ULTRA.1"1/4 5-175L/MN V3 e-ULTRA.1"1/4 5-175l/mn V3</t>
  </si>
  <si>
    <t>3390430050810</t>
  </si>
  <si>
    <t>E-ULTRA.1"1/2 5-260L/MN V3 e-ULTRA.1"1/2 5-260l/mn V3</t>
  </si>
  <si>
    <t>3390430050827</t>
  </si>
  <si>
    <t>E-ULTRAMIX 2"6-400L/MN V3 e-ULTRAMIX 2" 6-400l/mn V3</t>
  </si>
  <si>
    <t>3390430050834</t>
  </si>
  <si>
    <t xml:space="preserve">MISCEL.TERM.3/4"M BIANCA10-50°C </t>
  </si>
  <si>
    <t>3390430030409</t>
  </si>
  <si>
    <t>3390430030430</t>
  </si>
  <si>
    <t>SVW/E40.1/2" VALV. SIC. 4,0 BAR SAFETY RELIEF VALVE - SVW/E.1/2"</t>
  </si>
  <si>
    <t>8019001134371</t>
  </si>
  <si>
    <t>SVW50.1/2"NVALV. SIC. 5,0 BAR Safety valve</t>
  </si>
  <si>
    <t>8019001131257</t>
  </si>
  <si>
    <t>SVW60.1/2"NVALV. SIC. 6,0 BAR Safety valve</t>
  </si>
  <si>
    <t>8019001131295</t>
  </si>
  <si>
    <t>SVW80.1/2"NVALV. SIC. 8,0 BAR Safety valve</t>
  </si>
  <si>
    <t>8019001131332</t>
  </si>
  <si>
    <t>SVW100.1/2"N VALV. SIC.10,0 BAR Safety valve</t>
  </si>
  <si>
    <t>8019001131370</t>
  </si>
  <si>
    <t>SVW/E40.3/4" VALV. SIC. 4,0 BAR safety relief valve - SVW/E40.3/4"</t>
  </si>
  <si>
    <t>8019001134661</t>
  </si>
  <si>
    <t>SVW50.3/4"NVALV. SIC. 5,0 BAR Safety valve</t>
  </si>
  <si>
    <t>8019001131561</t>
  </si>
  <si>
    <t>SVW60.3/4"NVALV. SIC. 6,0 BAR Safety valve</t>
  </si>
  <si>
    <t>8019001131608</t>
  </si>
  <si>
    <t>SVW80.3/4"NVALV. SIC. 8,0 BAR Safety valve</t>
  </si>
  <si>
    <t>8019001131646</t>
  </si>
  <si>
    <t>SVW100.3/4"N VALV. SIC.10,0 BAR Safety valve</t>
  </si>
  <si>
    <t>8019001131684</t>
  </si>
  <si>
    <t>SVW/E40.1" VALV. SIC. 4,0 BAR SRV /STD DIAPHRAGM SAFETY VALVE - 4</t>
  </si>
  <si>
    <t>8019001045516</t>
  </si>
  <si>
    <t>8016466096503</t>
  </si>
  <si>
    <t>SVW/E60.1" VALV. SIC. 6,0 BAR SRV /STD DIAPHRAGM SAFETY VALVE - 6</t>
  </si>
  <si>
    <t>8019001045530</t>
  </si>
  <si>
    <t>SVW/E80.1" VALV. SIC. 8,0 BAR SRV /STD DIAPHRAGM SAFETY VALVE - 8</t>
  </si>
  <si>
    <t>8019001045554</t>
  </si>
  <si>
    <t>SVW/E100.1"VALV. SIC.10,0 BAR SRV /STD DIAPHRAGM SAFETY VALVE - 1</t>
  </si>
  <si>
    <t>8019001045578</t>
  </si>
  <si>
    <t>SVW/E40.1"1/4VALV. SIC. 4,0 BAR SRV /STD DIAPHRAGM SAFETY VALVE - 4</t>
  </si>
  <si>
    <t>8019001045639</t>
  </si>
  <si>
    <t>SVW50.1"1/4VALV. SIC. 5,0 BAR Safety valve</t>
  </si>
  <si>
    <t>8016466096527</t>
  </si>
  <si>
    <t>SVW/E60.1"1/4VALV. SIC. 6,0 BAR SRV /STD DIAPHRAGM SAFETY VALVE - 6</t>
  </si>
  <si>
    <t>8019001045653</t>
  </si>
  <si>
    <t>SVW/E80.1"1/4VALV. SIC. 8,0 BAR SRV /STD DIAPHRAGM SAFETY VALVE - 8</t>
  </si>
  <si>
    <t>8019001045677</t>
  </si>
  <si>
    <t>SVW/E100.1"1/4 VALV. SIC.10,0 BAR SRV /STD DIAPHRAGM SAFETY VALVE - 1</t>
  </si>
  <si>
    <t>8019001045691</t>
  </si>
  <si>
    <t>MSL/PT30.3/4"VALV. SIC. 3,0 BAR EX. SK-PA0850 PRESSURE AND TEMPERATURE RELIEF VAL</t>
  </si>
  <si>
    <t>MSL/PT40.3/4"VALV. SIC. 4,0 BAR PRESSURE AND TEMPERATURE RELIEF VAL</t>
  </si>
  <si>
    <t>MSL/PT60.3/4"VALV. SIC. 6,0 BAR PRESSURE AND TEMPERATURE RELIEF VAL</t>
  </si>
  <si>
    <t>MSL/PT70.3/4"VALV. SIC. 7,0 BAR PRESSURE AND TEMPERATURE RELIEF VAL</t>
  </si>
  <si>
    <t xml:space="preserve">MSL/PT80.3/4"VALV. SIC. 8,0 BAR </t>
  </si>
  <si>
    <t>MSL/PT100.3/4" VALV. SIC.10,0 BAR PRESSURE AND TEMPERATURE RELIEF VAL</t>
  </si>
  <si>
    <t xml:space="preserve">VALV. SICUR. COMBINATA E PRESSIONE 1/2" MF 7 BAR </t>
  </si>
  <si>
    <t>3390430040026</t>
  </si>
  <si>
    <t>3390430040040</t>
  </si>
  <si>
    <t xml:space="preserve">VALV. SICUR. COMBINATA E PRESSIONE 3/4" MF 10 BAR </t>
  </si>
  <si>
    <t>3390430040088</t>
  </si>
  <si>
    <t xml:space="preserve">VALV. SICUR. COMBINATA E PRESSIONE 3/4" MF 6 BAR </t>
  </si>
  <si>
    <t>3390430040064</t>
  </si>
  <si>
    <t xml:space="preserve">VALV. SICUR. COMBINATA E PRESSIONE 3/4" MF 7 BAR </t>
  </si>
  <si>
    <t>3390430040071</t>
  </si>
  <si>
    <t xml:space="preserve">VALV. SICUR. COMBINATA E PRESSIONE 1/2" MF 10 BAR </t>
  </si>
  <si>
    <t>3390430040033</t>
  </si>
  <si>
    <t xml:space="preserve">NA53 1/2 7BAR safety_relief_valve </t>
  </si>
  <si>
    <t>3390430040767</t>
  </si>
  <si>
    <t>3390430031192</t>
  </si>
  <si>
    <t xml:space="preserve">SFR SAFETY GROUP 1/2" </t>
  </si>
  <si>
    <t>3660770323203</t>
  </si>
  <si>
    <t>2252550 - GROUPE SFR 3/4 STD SAFETY GROUP STRAIGHT</t>
  </si>
  <si>
    <t>3390430031185</t>
  </si>
  <si>
    <t>3390430043379</t>
  </si>
  <si>
    <t>39229000</t>
  </si>
  <si>
    <t>3390430003533</t>
  </si>
  <si>
    <t>AMMORT. COLPO ARIETE 15M2-A-BSP1/2" WATER HAMMER ARRESTOR</t>
  </si>
  <si>
    <t>74198090</t>
  </si>
  <si>
    <t>8019001086588</t>
  </si>
  <si>
    <t>AMMORT. COLPO ARIETE 15M2-B-BSP3/4" WATER HAMMER ARRESTOR</t>
  </si>
  <si>
    <t>8019001108358</t>
  </si>
  <si>
    <t>AMMORT. COLPO ARIETE 15M2-C-BSP 1" WATER HAMMER ARRESTOR</t>
  </si>
  <si>
    <t>8019001108365</t>
  </si>
  <si>
    <t>AMM. COLPO ARIETE 15M2-D-BSP 1 1/4" WATER HAMMER ARRESTOR</t>
  </si>
  <si>
    <t>8019001140013</t>
  </si>
  <si>
    <t>AMM. COLPO ARIETE 15M2-E-BSP 1 1/2" WATER HAMMER ARRESTOR</t>
  </si>
  <si>
    <t>8019001139635</t>
  </si>
  <si>
    <t>AMMORT. COLPO ARIETE 15M2-F-BSP 2" WATER HAMMER ARRESTOR</t>
  </si>
  <si>
    <t>8019001139642</t>
  </si>
  <si>
    <t xml:space="preserve">SANIFLEX SG 5 EF </t>
  </si>
  <si>
    <t>8034108702551</t>
  </si>
  <si>
    <t xml:space="preserve">SANIFLEX SG 8 EF </t>
  </si>
  <si>
    <t>8034108702735</t>
  </si>
  <si>
    <t xml:space="preserve">SANIFLEX SG 12 EF </t>
  </si>
  <si>
    <t>8034108702858</t>
  </si>
  <si>
    <t xml:space="preserve">UWK 20 </t>
  </si>
  <si>
    <t>4051394070540</t>
  </si>
  <si>
    <t xml:space="preserve">UWK/VA </t>
  </si>
  <si>
    <t>4051394071349</t>
  </si>
  <si>
    <t>VALV. SOLENOIDE PER ACQUA 1/2 220V SOLENOID VALVE FOR WATER AND AIR</t>
  </si>
  <si>
    <t>8016466018314</t>
  </si>
  <si>
    <t>VALV. SOLENOIDE PER ACQUA 1/2 24V SOLENOID VALVE FOR WATER AND AIR</t>
  </si>
  <si>
    <t>8016466023486</t>
  </si>
  <si>
    <t>VALV. SOLENOIDE PER ACQUA 3/4 220V SOLENOID VALVE FOR WATER AND AIR</t>
  </si>
  <si>
    <t>8016466013753</t>
  </si>
  <si>
    <t>VALV. SOLENOIDE ACQUA 1" 220V SOLENOID VALVE FOR WATER AND AIR</t>
  </si>
  <si>
    <t>8016466018659</t>
  </si>
  <si>
    <t>8019001074219</t>
  </si>
  <si>
    <t>VALV. SOLENOIDE PER ACQUA 11/2 220V 1.1/2" SOLENOID VALVE FOR WATER 230</t>
  </si>
  <si>
    <t>8016466094172</t>
  </si>
  <si>
    <t>VALV. SOLENOIDE ACQUA 3/4" 220V NA 3/4" SOLENOID VALVE FOR WATER 230V</t>
  </si>
  <si>
    <t>8016466094158</t>
  </si>
  <si>
    <t>8016466105526</t>
  </si>
  <si>
    <t>73209090</t>
  </si>
  <si>
    <t>8019001106569</t>
  </si>
  <si>
    <t>8019001104596</t>
  </si>
  <si>
    <t>GDW-FF/15GIUNTO DIELET. 1/2" GDW-FF/15 DIELETRICT JOINT</t>
  </si>
  <si>
    <t>84842000</t>
  </si>
  <si>
    <t>3390430005551</t>
  </si>
  <si>
    <t>GDW-FF/20GIUNTO DIELET. 3/4" GDW-FF/20 DIELETRICT JOINT</t>
  </si>
  <si>
    <t>3390430005506</t>
  </si>
  <si>
    <t>GDW-FF/25GIUNTO DIELET. 1" GDW-FF/25 DIELETRICT JOINT</t>
  </si>
  <si>
    <t>3390430005575</t>
  </si>
  <si>
    <t>GDW-FF/32GIUNTO DIELET. 1"1/4 GDW-FF/32 DIELETRICT JOINT</t>
  </si>
  <si>
    <t>3390430006008</t>
  </si>
  <si>
    <t>GDW-FF/40GIUNTO DIELET. 1"1/2 GDW-FF/40 DIELETRICT JOINT</t>
  </si>
  <si>
    <t>3390430005513</t>
  </si>
  <si>
    <t>GDW-FF/50GIUNTO DIELET. 2" GDW-FF/50 DIELETRICT JOINT</t>
  </si>
  <si>
    <t>3390430005957</t>
  </si>
  <si>
    <t>GDW-MF/15GIUNTO DIELET. 1/2" GDW-MF/15 DIELETRICT JOINT</t>
  </si>
  <si>
    <t>3390430005452</t>
  </si>
  <si>
    <t>GDW-MF/20GIUNTO DIELET. 3/4" GDW-MF/20 DIELETRICT JOINT</t>
  </si>
  <si>
    <t>3390430022251</t>
  </si>
  <si>
    <t>PA12/TIPRESSOS. AUTOCLAVE PA12/TI PRESS. SWITCH 1/4" 500V 3PH</t>
  </si>
  <si>
    <t>8019001055492</t>
  </si>
  <si>
    <t>PA12/MIPRESSOS. AUTOCLAVE PRESSURE SWITCH FOR PUMPS AND AUTOC</t>
  </si>
  <si>
    <t>8019001055508</t>
  </si>
  <si>
    <t>PA5/MI PRESSOS. AUTOCLAVE PRESSURE SWITCH FOR PUMPS AND AUTOC</t>
  </si>
  <si>
    <t>90262020</t>
  </si>
  <si>
    <t>8019001055485</t>
  </si>
  <si>
    <t>PA5/TI PRESSOS. PER ACQUA PA5/TI PRESS.SWITCH 1/4" 500V 3-PHA</t>
  </si>
  <si>
    <t>8019001055478</t>
  </si>
  <si>
    <t xml:space="preserve">SMY 10 </t>
  </si>
  <si>
    <t xml:space="preserve">FILTRO A Y IN OTTONE DN15 CON O-R </t>
  </si>
  <si>
    <t xml:space="preserve">FILTRO A Y IN OTTONE DN20 CON O-R </t>
  </si>
  <si>
    <t>8016466107759</t>
  </si>
  <si>
    <t>FILTRO A Y IN OTTONE DN25 CON O-R MECHANICAL CLEANING OF FILTERS</t>
  </si>
  <si>
    <t>8016466107773</t>
  </si>
  <si>
    <t>FILTRO A Y IN OTTONE DN32 CON O-R MECHANICAL CLEANING OF FILTERS</t>
  </si>
  <si>
    <t>8016466107797</t>
  </si>
  <si>
    <t>FILTRO A Y IN OTTONE DN40 CON O-R MECHANICAL CLEANING OF FILTERS</t>
  </si>
  <si>
    <t>8016466107810</t>
  </si>
  <si>
    <t>FILTRO A Y IN OTTONE DN50 CON O-R MECHANICAL CLEANING OF FILTERS</t>
  </si>
  <si>
    <t>8016466107834</t>
  </si>
  <si>
    <t>FILTRO A Y OTTONE DN.65 CON O-R MECHANICAL CLEANING OF FILTERS</t>
  </si>
  <si>
    <t>8016466107858</t>
  </si>
  <si>
    <t xml:space="preserve">FILTRO A Y OTTONE DN.80 CON O-R </t>
  </si>
  <si>
    <t>8016466107872</t>
  </si>
  <si>
    <t>3660770642625</t>
  </si>
  <si>
    <t>3660770642632</t>
  </si>
  <si>
    <t>149B70002</t>
  </si>
  <si>
    <t xml:space="preserve">DISCO BA-BM DN25 </t>
  </si>
  <si>
    <t>3660770651696</t>
  </si>
  <si>
    <t>149B70003</t>
  </si>
  <si>
    <t xml:space="preserve">DISCO BA-BM DN32 </t>
  </si>
  <si>
    <t>3660770642656</t>
  </si>
  <si>
    <t>3660770642663</t>
  </si>
  <si>
    <t>3660770642670</t>
  </si>
  <si>
    <t>0385496</t>
  </si>
  <si>
    <t xml:space="preserve">TK9A </t>
  </si>
  <si>
    <t>0098268022049</t>
  </si>
  <si>
    <t>3390430006572</t>
  </si>
  <si>
    <t>3390430006206</t>
  </si>
  <si>
    <t>3660770740048</t>
  </si>
  <si>
    <t>3660770740055</t>
  </si>
  <si>
    <t>CNR FK 015MM TBU</t>
  </si>
  <si>
    <t>3660770746439</t>
  </si>
  <si>
    <t>3660770672684</t>
  </si>
  <si>
    <t>3660770662623</t>
  </si>
  <si>
    <t>RV/SSCARTUCCIA RV-V SPARE FILTERING ELEMENT FOR RV/RZ/V</t>
  </si>
  <si>
    <t>8019001004223</t>
  </si>
  <si>
    <t>3660770746255</t>
  </si>
  <si>
    <t xml:space="preserve">CNR BB025mm </t>
  </si>
  <si>
    <t>3660770746262</t>
  </si>
  <si>
    <t>3660770746293</t>
  </si>
  <si>
    <t>3660770740062</t>
  </si>
  <si>
    <t>3660770746446</t>
  </si>
  <si>
    <t>3660770740109</t>
  </si>
  <si>
    <t>3660770740116</t>
  </si>
  <si>
    <t>3660770740123</t>
  </si>
  <si>
    <t>3660770740130</t>
  </si>
  <si>
    <t>CNR NR 015 CHECK VALVE CNRR 015</t>
  </si>
  <si>
    <t>3660770746750</t>
  </si>
  <si>
    <t xml:space="preserve">CNR 901 DN 1/2" </t>
  </si>
  <si>
    <t xml:space="preserve">CNR F 901 DN 3/4" </t>
  </si>
  <si>
    <t>CNRIN015+JT CP10CMWC check valve</t>
  </si>
  <si>
    <t>3660770734320</t>
  </si>
  <si>
    <t>3660770740239</t>
  </si>
  <si>
    <t>3660770740246</t>
  </si>
  <si>
    <t>3660770740253</t>
  </si>
  <si>
    <t>3660770740260</t>
  </si>
  <si>
    <t>3660770740277</t>
  </si>
  <si>
    <t>3660770644674</t>
  </si>
  <si>
    <t>3660770643301</t>
  </si>
  <si>
    <t>3660770644681</t>
  </si>
  <si>
    <t>3660770643318</t>
  </si>
  <si>
    <t>3660770644698</t>
  </si>
  <si>
    <t>3660770644704</t>
  </si>
  <si>
    <t>3660770740079</t>
  </si>
  <si>
    <t xml:space="preserve">CNR WM DN15 CP10CMWCW </t>
  </si>
  <si>
    <t>3660770734306</t>
  </si>
  <si>
    <t>3660770734313</t>
  </si>
  <si>
    <t>3660770809820</t>
  </si>
  <si>
    <t>3660770747535</t>
  </si>
  <si>
    <t>3660770747559</t>
  </si>
  <si>
    <t>3800152527311</t>
  </si>
  <si>
    <t>TB-63 100 -30+50 /G TB-63</t>
  </si>
  <si>
    <t>3800152527403</t>
  </si>
  <si>
    <t>3800152528158</t>
  </si>
  <si>
    <t>3800152527014</t>
  </si>
  <si>
    <t xml:space="preserve">SANIFLEX SG 18 EF </t>
  </si>
  <si>
    <t>8034108702926</t>
  </si>
  <si>
    <t>3800152526789</t>
  </si>
  <si>
    <t>3800152528837</t>
  </si>
  <si>
    <t>TB-100 100 -30+50 /G TB-100</t>
  </si>
  <si>
    <t>3800152528912</t>
  </si>
  <si>
    <t>3800152528301</t>
  </si>
  <si>
    <t>TB-63 50 -50/+50°C G1/2B /C2+NK+A+G +ORT+QL WATTS INDUSTRIES TB-63 50 -50/+50°C G1/2B /C2+NK+A+G</t>
  </si>
  <si>
    <t>3800152527298</t>
  </si>
  <si>
    <t>TB-63 50 0-120°C G1/2B /C2+NK+A+G+ ORT+QL TB-63 50 0-120°C G1/2B /C2+NK+A+G+O</t>
  </si>
  <si>
    <t>3800152527175</t>
  </si>
  <si>
    <t>TB-63 75 0-120°C G1/2B/C2+NK+G+ORT+ +A+JX+QLWATTS INDUSTRIES TB-63 75 0-120°C G1/2B/C2+NK+G+ORT+</t>
  </si>
  <si>
    <t>3800152527199</t>
  </si>
  <si>
    <t>TB-63 100 0-120°C G1/2B /C2+NK+A+G+ ORT+QL WATTS INDUSTRIES TB-63 100 0-120°C G1/2B /C2+NK+A+G+</t>
  </si>
  <si>
    <t>3800152527373</t>
  </si>
  <si>
    <t>TB-63 50 0-160°C G1/2B /C2+NK+A+G+ ORT+I+VV+QL WATTS INDUSTRIES TB-63 50 0-160°C G1/2B /C2+NK+A+G+O</t>
  </si>
  <si>
    <t>3800152527250</t>
  </si>
  <si>
    <t>TB-63 75 0-160°C G1/2B /C2+NK+A+G+ ORT+I+VV+JX+QL WATTS INDUSTRIES TB-63 75 0-160°C G1/2B /C2+NK+A+G+O</t>
  </si>
  <si>
    <t>3800152527267</t>
  </si>
  <si>
    <t>TB-80 50 0-120°C G1/2B /C2+NK+A+G+O TB-80 50 0-120°C G1/2B /C2+NK+A+G+O</t>
  </si>
  <si>
    <t>3800152527960</t>
  </si>
  <si>
    <t>TB-80 75 0-120°C G1/2B /C2+NK+A+G+ ORT+X+JX+QL WATTS INDUSTRIES TB-80 75 0-120°C G1/2B /C2+NK+A+G+O</t>
  </si>
  <si>
    <t>3800152527991</t>
  </si>
  <si>
    <t>TB-80 100 0-120°C G1/2B /C2+NK+A+G+ X+ORT+QL WATTS INDUSTRIESX - GAUGE TB-80 100 0-120°C G1/2B /C2+NK+A+G+</t>
  </si>
  <si>
    <t>3800152528264</t>
  </si>
  <si>
    <t xml:space="preserve">TB-80 150 0-120 /G+VE </t>
  </si>
  <si>
    <t>3800152528707</t>
  </si>
  <si>
    <t>TB-80 50 0-160°C G1/2B /C2+NK+A+G+O RT+I+VV+QL WATTS INDUSTRIES TB-80 50 0-160°C G1/2B /C2+NK+A+G+O</t>
  </si>
  <si>
    <t>3800152528134</t>
  </si>
  <si>
    <t>TB-80 100 0-160°C G1/2B /C2+NK+A+G+ ORT+VV+QL WATTS INDUSTRIES TB-80 100 0-160°C G1/2B /C2+NK+A+G+</t>
  </si>
  <si>
    <t>3800152528271</t>
  </si>
  <si>
    <t>TB-100 50 0-120°C G1/2B /C2+NK+A+OR +G+QL WATTS INDUSTRIES TB-100 50 0-120°C G1/2B /C2+NK+A+OR</t>
  </si>
  <si>
    <t>3800152528752</t>
  </si>
  <si>
    <t>TB-100 75 0-120°C G1/2B /C2+NK+A+G+ ORT++JX+QL WATTS INDUSTRIES TB-100 75 0-120°C G1/2B /C2+NK+A+G+</t>
  </si>
  <si>
    <t>3800152528776</t>
  </si>
  <si>
    <t>TB-100 100 0-120 G1/2B /C2+NK+G+ ORT+A+QLWATTS INDUSTRIES TB-100 100 0-120 G1/2B /C2+NK+G+ORT</t>
  </si>
  <si>
    <t>3800152528875</t>
  </si>
  <si>
    <t>TB-100 150 0-120°C G1/2B /C2+NK+A+G +ORT+QL WATTS INDUSTRIES TB-100 150 0-120°C G1/2B /C2+NK+A+G</t>
  </si>
  <si>
    <t>3800152528943</t>
  </si>
  <si>
    <t>TB-100 100 0-160°C G1/2B /C2+NK+A+G +ORT+I+VV+QL WATTS INDUSTRIES TB-100 100 0-160°C G1/2B /C2+NK+A+G</t>
  </si>
  <si>
    <t>3800152528882</t>
  </si>
  <si>
    <t>TB-63 50 0-120°C G1/2B /C2+NK+G+A+Q QL WATTS INDUSTRIES TB-63 50 0-120°C G1/2B /C2+NK+G+A+Q</t>
  </si>
  <si>
    <t>3800152527182</t>
  </si>
  <si>
    <t>3800152530830</t>
  </si>
  <si>
    <t>TB-63 50 0-120°C G1/2B /C2+NK+G+ORT TB-63 50 0-120°C G1/2B /C2+NK+G+ORT</t>
  </si>
  <si>
    <t>3660878062400</t>
  </si>
  <si>
    <t>TB-80 50 0-120°C G1/2B /C2+NK+G+AT+ ORT+X+A+QL WATTS INDUSTRIESX - GAUG TB-80 50 0-120°C G1/2B /C2+NK+G+AT+</t>
  </si>
  <si>
    <t>3800152527984</t>
  </si>
  <si>
    <t>TB-80 50 0-150°C G1/2B /C2+NK+A+G+A T+ORT+ I+VV+QX+QL WATTSINDUSTRIES TB-80 50 0-150°C G1/2B /C2+NK+A+G+A</t>
  </si>
  <si>
    <t>3800152528110</t>
  </si>
  <si>
    <t>TB-100 50 0-120°C G1/2B/C2+NK+A+G+O RT+AT+QL WATTS INDUSTRIES TB-100 50 0-120°C G1/2B/C2+NK+A+G+O</t>
  </si>
  <si>
    <t>3800152528769</t>
  </si>
  <si>
    <t>TB-100 50 0-150°C G1/2B /C2+NK+A+G+ AT+ORT+I+VV+QX+QL WATTSINDUSTRIES TB-100 50 0-150°C G1/2B /C2+NK+A+G+</t>
  </si>
  <si>
    <t>3800152528790</t>
  </si>
  <si>
    <t xml:space="preserve">TB-100 200 -40+40 /SC+QST+C2+NK+A+. QST -40+40+LF </t>
  </si>
  <si>
    <t>3800152529049</t>
  </si>
  <si>
    <t>PZ6T36460000</t>
  </si>
  <si>
    <t xml:space="preserve">TBX-63 63 -20+60 </t>
  </si>
  <si>
    <t>8019001117695</t>
  </si>
  <si>
    <t xml:space="preserve">TBR-80 14 50 0-120°C G1/2B /NK+QISP +VE+ORT+VE+G+JS+LF </t>
  </si>
  <si>
    <t>3800152529346</t>
  </si>
  <si>
    <t>3800152549993</t>
  </si>
  <si>
    <t>3800152549528</t>
  </si>
  <si>
    <t>3800152549979</t>
  </si>
  <si>
    <t>3800152549986</t>
  </si>
  <si>
    <t>3800152550043</t>
  </si>
  <si>
    <t>3800152549955</t>
  </si>
  <si>
    <t>3800152550036</t>
  </si>
  <si>
    <t>3800152549948</t>
  </si>
  <si>
    <t>3800152550029</t>
  </si>
  <si>
    <t>TH OR 250MM G1/2B BRASS TAUCHHULSE Immersion sleeves</t>
  </si>
  <si>
    <t>4051394028299</t>
  </si>
  <si>
    <t>TC-M 63 0-60°C /C2+NK+A+QX+QL WATTS TC-M 63 0-60°C /C2+NK+A+QX+QL WATTS</t>
  </si>
  <si>
    <t>3800152526338</t>
  </si>
  <si>
    <t>TC-M 80 0-60°C /C2+NK+A+JS+QL WATTSINDUSTRIES TC-M 80 0-60°C /C2+NK+A+JS+QL WATTS</t>
  </si>
  <si>
    <t>3800152532193</t>
  </si>
  <si>
    <t>TC-M 63 0-120°C WATTS TC-M 63 0-120°C /C2+NK+A+QX+QL WATT</t>
  </si>
  <si>
    <t>3800152526406</t>
  </si>
  <si>
    <t>TC-M 80 0-120 C /C2+NK+A+JS+QX+QL W TC-M 80 0-120°C /C2+NK+A+JS+QX+QL W</t>
  </si>
  <si>
    <t>3800152526444</t>
  </si>
  <si>
    <t xml:space="preserve">TR 80/150 ABGASKONTROLLTHERMOMETER </t>
  </si>
  <si>
    <t>4051394010997</t>
  </si>
  <si>
    <t xml:space="preserve">TC 50/100 THERMOMETER </t>
  </si>
  <si>
    <t>4049827107505</t>
  </si>
  <si>
    <t xml:space="preserve">MTG50 MASCHINENTHERMOMETER GER </t>
  </si>
  <si>
    <t>4051394037772</t>
  </si>
  <si>
    <t xml:space="preserve">MTG63 MASCHINENTHERMOMETER GER </t>
  </si>
  <si>
    <t>4051394037918</t>
  </si>
  <si>
    <t xml:space="preserve">MTG100 MASCHINENTHERMOMETER GER </t>
  </si>
  <si>
    <t>4051394052591</t>
  </si>
  <si>
    <t xml:space="preserve">MTG160 MASCHINENTHERMOMETER GER </t>
  </si>
  <si>
    <t>4051394038250</t>
  </si>
  <si>
    <t xml:space="preserve">MTW50 MASCHINENTHERMOMETER WIN </t>
  </si>
  <si>
    <t>4051394038311</t>
  </si>
  <si>
    <t xml:space="preserve">MTW63 - 0-160°C MASCHINENTHERMOMETE WIN </t>
  </si>
  <si>
    <t>4051394038373</t>
  </si>
  <si>
    <t xml:space="preserve">MTW100 MASCHINENTHERMOMETER WIN </t>
  </si>
  <si>
    <t>4051394038601</t>
  </si>
  <si>
    <t>MTW160 MASCHINENTHERMOMETER WIN MTW160 Maschinenthermometer Winkel</t>
  </si>
  <si>
    <t>4051394038762</t>
  </si>
  <si>
    <t>PZ090000</t>
  </si>
  <si>
    <t>CA MEDIA 250MM 0</t>
  </si>
  <si>
    <t>8019001090936</t>
  </si>
  <si>
    <t>TID100/50TERMOMET. IMMERSIONE 0</t>
  </si>
  <si>
    <t>TID100/120 TERMOMET. IMMERSIONE 0</t>
  </si>
  <si>
    <t>PZ275070</t>
  </si>
  <si>
    <t>TVA MEDIO 250 XI 0</t>
  </si>
  <si>
    <t>8019001090950</t>
  </si>
  <si>
    <t>8019001090943</t>
  </si>
  <si>
    <t>TV MIGNON 200 XI STRAIGHT GLASS THERMOMETER</t>
  </si>
  <si>
    <t>8019001106408</t>
  </si>
  <si>
    <t>8019001102288</t>
  </si>
  <si>
    <t>C MIGNON 200MM THERMOMETERS' CASE</t>
  </si>
  <si>
    <t>8019001106644</t>
  </si>
  <si>
    <t>8019001103551</t>
  </si>
  <si>
    <t xml:space="preserve">TIM-ABS 63 0-4/0-120° BAR/°C G1/2B /NK+T2+R+VR+QL WATTS INDUSTRIES </t>
  </si>
  <si>
    <t>3800152525676</t>
  </si>
  <si>
    <t>TIM-ABS 63 0-6/0-120 BAR/°C G1/2B / TIM-ABS 63 0-6/0-120 BAR/°C G1/2B /</t>
  </si>
  <si>
    <t>3800152525690</t>
  </si>
  <si>
    <t xml:space="preserve">TIM-ABS 80 0-4/0-120° BAR/°C G1/2B /NK+T2+R+VR+QL WATTS INDUSTRIES </t>
  </si>
  <si>
    <t>3800152525799</t>
  </si>
  <si>
    <t xml:space="preserve">TIM-ABS 80 0-6/0-120° BAR/°C G1/2B /NK+T2+R+VR+QL WATTS INDUSTRIES </t>
  </si>
  <si>
    <t>3800152525874</t>
  </si>
  <si>
    <t xml:space="preserve">TIM-ABS 80 0-10/0-120° BAR/°C G1/2B /NK+T2+R+VR+QL WATTS INDUSTRIES </t>
  </si>
  <si>
    <t>3800152525928</t>
  </si>
  <si>
    <t>TIRM-ABS 80 0-2,5/0-120 BAR/°C G1/2 B /NK +T2+R+VR+LF TIRM-ABS80</t>
  </si>
  <si>
    <t>3800152530090</t>
  </si>
  <si>
    <t xml:space="preserve">TIRM-ABS 80 0-4/0-120° BAR/°C G1/2B /NK+T2+R+VR+QL WATTS </t>
  </si>
  <si>
    <t>3800152525546</t>
  </si>
  <si>
    <t>3800152537570</t>
  </si>
  <si>
    <t xml:space="preserve">TIRM-ABS 80 0-4/0-120 BAR/°C G1/2B /NK +T2+R+VR+LF </t>
  </si>
  <si>
    <t>3800152525553</t>
  </si>
  <si>
    <t>TIRM-ABS 80 0-6/0-120 BAR/°C G1/2B /NK+T2+R+VR+LF TIRM-ABS 80 0-6/0-120 BAR/°C G1/2B</t>
  </si>
  <si>
    <t>3800152525607</t>
  </si>
  <si>
    <t>3800152532414</t>
  </si>
  <si>
    <t>006401000318</t>
  </si>
  <si>
    <t>M3A-ABS 40 0-6 G1/8B /NK F+R100 40mm 0-6bar G1/8B /NK</t>
  </si>
  <si>
    <t>3800152501953</t>
  </si>
  <si>
    <t>M3A-ABS 40 0-16 G1/8B /NK M3A-ABS 40 0-16 G1/8B /NK</t>
  </si>
  <si>
    <t>3800152506552</t>
  </si>
  <si>
    <t>M3A-ABS 50 0-10BAR G1/4B/C25+NK+JX+ QL WATTS INDUSTRIES TBU</t>
  </si>
  <si>
    <t>3800152504923</t>
  </si>
  <si>
    <t>3800152515608</t>
  </si>
  <si>
    <t>3800152516766</t>
  </si>
  <si>
    <t>3800152516575</t>
  </si>
  <si>
    <t xml:space="preserve">M3A-ABS 63 0-6 BAR G1/4B/C25+NK+JX+ QL WATTS INDUSTRIES </t>
  </si>
  <si>
    <t>3800152502837</t>
  </si>
  <si>
    <t xml:space="preserve">M3A-ABS 63 0-10BAR G1/4B/C25+NK+JX+ QL WATTS INDUSTRIES </t>
  </si>
  <si>
    <t>3800152505449</t>
  </si>
  <si>
    <t xml:space="preserve">M3A-ABS 63 0-16BAR G1/4B/C25+NK+JX+ QL WATTS INDUSTRIES </t>
  </si>
  <si>
    <t>3800152507436</t>
  </si>
  <si>
    <t>3800152502844</t>
  </si>
  <si>
    <t>3800152501670</t>
  </si>
  <si>
    <t>3800152501793</t>
  </si>
  <si>
    <t>3800152501809</t>
  </si>
  <si>
    <t>M3A-ABS 63 0-10 G1/4B /R+C25+NK+LF TBU</t>
  </si>
  <si>
    <t>8019001067099</t>
  </si>
  <si>
    <t>M3A-ABS 63 0-10 G1/4B/R+C+QK+LF+QIS P M3A-ABS 63 0-10 G1/4B/R+C+QK+LF+QIS</t>
  </si>
  <si>
    <t>3800152517510</t>
  </si>
  <si>
    <t>3800152517848</t>
  </si>
  <si>
    <t>M3A-ABS 63 0-6 G1/4B/R+C+QK+LF+QISP M3A-ABS 63 0-6 G1/4B/R+C+QK+LF+QISP</t>
  </si>
  <si>
    <t>3800152517459</t>
  </si>
  <si>
    <t>3800152518364</t>
  </si>
  <si>
    <t>3800152518371</t>
  </si>
  <si>
    <t xml:space="preserve">M3A-80 0-10 1/4G /QL WATTS </t>
  </si>
  <si>
    <t>3800152518388</t>
  </si>
  <si>
    <t xml:space="preserve">M3A-80 0-16 1/4G /C+QK+QL WATTS IND </t>
  </si>
  <si>
    <t>3800152518395</t>
  </si>
  <si>
    <t>F+R150 50mm 0-10bar G1/4B PTFE temp.120°C ax</t>
  </si>
  <si>
    <t>3800152516971</t>
  </si>
  <si>
    <t>3800152509706</t>
  </si>
  <si>
    <t xml:space="preserve">M1-ABS 50 0-6 G1/4B /C+QK+QL WATTS INDUSTRIES </t>
  </si>
  <si>
    <t>3800152511594</t>
  </si>
  <si>
    <t>3800152511587</t>
  </si>
  <si>
    <t xml:space="preserve">M1-ABS 50 0-16 1/4G /QL WATTS </t>
  </si>
  <si>
    <t>3800152511617</t>
  </si>
  <si>
    <t>3800152511945</t>
  </si>
  <si>
    <t>3800152513024</t>
  </si>
  <si>
    <t>M1-ABS 63 0-6 1/4G /R+C+QK+QISP+TR+ JEGG+LF TBU</t>
  </si>
  <si>
    <t>8019001083068</t>
  </si>
  <si>
    <t>3800152513000</t>
  </si>
  <si>
    <t>3800152513017</t>
  </si>
  <si>
    <t>3800152512638</t>
  </si>
  <si>
    <t>3800152513048</t>
  </si>
  <si>
    <t>3800152513932</t>
  </si>
  <si>
    <t>3800152514014</t>
  </si>
  <si>
    <t>3800152514090</t>
  </si>
  <si>
    <t>3800152514168</t>
  </si>
  <si>
    <t xml:space="preserve">M1-ABS 100 0-6 G1/2B /D+C </t>
  </si>
  <si>
    <t>3800152514687</t>
  </si>
  <si>
    <t>3800152514731</t>
  </si>
  <si>
    <t>3800152514755</t>
  </si>
  <si>
    <t>3800152514816</t>
  </si>
  <si>
    <t>3800152510832</t>
  </si>
  <si>
    <t xml:space="preserve">M1-ABS 50 0-10 G1/4B /R+C+QK+LF </t>
  </si>
  <si>
    <t>3800152511044</t>
  </si>
  <si>
    <t xml:space="preserve">M1-ABS 50 0-16 G1/4B /R+C+QK+LF </t>
  </si>
  <si>
    <t>3800152511365</t>
  </si>
  <si>
    <t>3800152512294</t>
  </si>
  <si>
    <t>M1-ABS 63 0-10 1/4G /CEE+LF M1-ABS 63 0-10 1/4G /CEE+LF</t>
  </si>
  <si>
    <t>3800152513628</t>
  </si>
  <si>
    <t>3800152512645</t>
  </si>
  <si>
    <t xml:space="preserve">M1-ABS 63 0-25 G1/4B /R+C+QK+LF </t>
  </si>
  <si>
    <t>3800152512829</t>
  </si>
  <si>
    <t>3800152513925</t>
  </si>
  <si>
    <t xml:space="preserve">M1-ABS 80 0-2.5 G3/8B /C+QK+QISP+R +LF </t>
  </si>
  <si>
    <t>3800152513765</t>
  </si>
  <si>
    <t>3800152513826</t>
  </si>
  <si>
    <t xml:space="preserve">M1-ABS 80 0-10 G3/8B/C+QK+QISP+R+LF </t>
  </si>
  <si>
    <t>3800152513994</t>
  </si>
  <si>
    <t xml:space="preserve">M1-ABS 80 0-16 G3/8B/C+QK+QISP+R+LF </t>
  </si>
  <si>
    <t>3800152514076</t>
  </si>
  <si>
    <t>3800152514175</t>
  </si>
  <si>
    <t>3800152511600</t>
  </si>
  <si>
    <t xml:space="preserve">M1-ABS 63 0-4 G1/4B/V+QR 1,5-2,5+.. +NK+QL WATTS INDUSTRIES </t>
  </si>
  <si>
    <t>3800152513031</t>
  </si>
  <si>
    <t xml:space="preserve">M1-ABS 63 0-4 G3/8B/V+QR 1,5-2,5+.. +NK+QL WATTS INDUSTRIESRIES </t>
  </si>
  <si>
    <t>3800152512997</t>
  </si>
  <si>
    <t xml:space="preserve">M1-ABS 80 0-4 1/2G /V+QR 1,5-2,5+QL WATTS INDUSTRIE </t>
  </si>
  <si>
    <t>3800152513840</t>
  </si>
  <si>
    <t xml:space="preserve">M1-ABS 80 0-10 BAR/MWS G1/2B/ C+NK+ R+QLWATTS INDUSTRIES </t>
  </si>
  <si>
    <t>3800152514045</t>
  </si>
  <si>
    <t>3800152514663</t>
  </si>
  <si>
    <t>3800152514762</t>
  </si>
  <si>
    <t>PA3804BB00</t>
  </si>
  <si>
    <t xml:space="preserve">M1-63 0-4 1/4GB/C+QK+QISP+R+A+CC+LF </t>
  </si>
  <si>
    <t>3800152545551</t>
  </si>
  <si>
    <t>PA3806BB01</t>
  </si>
  <si>
    <t>M1-63 0-6 1/4GB/C+QK+QISP+R+A+CC+LF 0</t>
  </si>
  <si>
    <t>3800152548859</t>
  </si>
  <si>
    <t>PA3810BB00</t>
  </si>
  <si>
    <t>M1-63 0-10 1/4GB/C+QK+QISP+R+A+CC +LF 0</t>
  </si>
  <si>
    <t>3800152545889</t>
  </si>
  <si>
    <t xml:space="preserve">M1-63 0-16 1/4GB/C+QK+QISP+R+A+CC +LF </t>
  </si>
  <si>
    <t xml:space="preserve">M1-80 0-6 G3/8B /A+C+T+VV+QA+EC </t>
  </si>
  <si>
    <t>3800152514533</t>
  </si>
  <si>
    <t>3800152515172</t>
  </si>
  <si>
    <t>3800152515165</t>
  </si>
  <si>
    <t>3800152514991</t>
  </si>
  <si>
    <t>3800152542765</t>
  </si>
  <si>
    <t>F+R250 100mm0-10bar/mWs G1/2B bottom entry</t>
  </si>
  <si>
    <t>3800152515158</t>
  </si>
  <si>
    <t>8019001101533</t>
  </si>
  <si>
    <t>3800152515035</t>
  </si>
  <si>
    <t>3800152515134</t>
  </si>
  <si>
    <t>M1-100 0-25 BAR G1/2B /C+QK+R M1-100 0-25 BAR G1/2B /C+QK+R</t>
  </si>
  <si>
    <t>3800152515097</t>
  </si>
  <si>
    <t xml:space="preserve">MX1-63 0-16 G1/4B /LF </t>
  </si>
  <si>
    <t>8019001101496</t>
  </si>
  <si>
    <t>3800152532599</t>
  </si>
  <si>
    <t xml:space="preserve">MG3A-INOX 50 0-6 G1/4BS /D+NK+Z0+QL WATTS </t>
  </si>
  <si>
    <t>8019001091773</t>
  </si>
  <si>
    <t>3800152523634</t>
  </si>
  <si>
    <t>3800152524037</t>
  </si>
  <si>
    <t>3800152524167</t>
  </si>
  <si>
    <t>3800152536993</t>
  </si>
  <si>
    <t>3800152549900</t>
  </si>
  <si>
    <t>3800152524723</t>
  </si>
  <si>
    <t>3800152520831</t>
  </si>
  <si>
    <t xml:space="preserve">MG1-INOX 63 0-10 G1/4B/D+C+QK+Z0 +LF </t>
  </si>
  <si>
    <t>3800152520848</t>
  </si>
  <si>
    <t>3800152520985</t>
  </si>
  <si>
    <t>3800152521500</t>
  </si>
  <si>
    <t>MG1-INOX 100 0-16 G1/2B /D+LF 0</t>
  </si>
  <si>
    <t>PE550616LF</t>
  </si>
  <si>
    <t>MG1-INOX 100 0-6 G1/2B /D+LF 0</t>
  </si>
  <si>
    <t>3800152521944</t>
  </si>
  <si>
    <t>PE350614LF</t>
  </si>
  <si>
    <t>MG1-INOX 63 0-6 G1/4BS/D+C+QK+Z0+LF 0</t>
  </si>
  <si>
    <t>3800152520732</t>
  </si>
  <si>
    <t xml:space="preserve">MG1-INOX 100 0-10 G1/2B /D+LF </t>
  </si>
  <si>
    <t>3800152518982</t>
  </si>
  <si>
    <t>8016466074556</t>
  </si>
  <si>
    <t>3800152519095</t>
  </si>
  <si>
    <t>3800152519125</t>
  </si>
  <si>
    <t>3800152519354</t>
  </si>
  <si>
    <t>3800152519163</t>
  </si>
  <si>
    <t>3800152519224</t>
  </si>
  <si>
    <t>3800152519668</t>
  </si>
  <si>
    <t>F+R123 23mm 0-10bar G1/8B back connection</t>
  </si>
  <si>
    <t>3800152518487</t>
  </si>
  <si>
    <t>3800152518470</t>
  </si>
  <si>
    <t>3800152518517</t>
  </si>
  <si>
    <t>3800152518548</t>
  </si>
  <si>
    <t>3800152518739</t>
  </si>
  <si>
    <t>3800152518715</t>
  </si>
  <si>
    <t>3800152518760</t>
  </si>
  <si>
    <t>3800152518791</t>
  </si>
  <si>
    <t>3800152518814</t>
  </si>
  <si>
    <t>3800152506507</t>
  </si>
  <si>
    <t>3800152526024</t>
  </si>
  <si>
    <t>3800152526048</t>
  </si>
  <si>
    <t>MP1-63 0-250 G1/4B/D+LF+QK+C25 Burner Manometer</t>
  </si>
  <si>
    <t>3800152526062</t>
  </si>
  <si>
    <t>3800152526185</t>
  </si>
  <si>
    <t>3800152526208</t>
  </si>
  <si>
    <t>3800152526222</t>
  </si>
  <si>
    <t>3800152526277</t>
  </si>
  <si>
    <t>3800152526284</t>
  </si>
  <si>
    <t>3800152526307</t>
  </si>
  <si>
    <t>3800152526321</t>
  </si>
  <si>
    <t>REM8 RUB. ESCLUSIONE 1/4" REM8 AUTOMATIC SHUT-OFF VALVE 1/4"M</t>
  </si>
  <si>
    <t>8019001013102</t>
  </si>
  <si>
    <t>REM10RUB. ESCLUSIONE 3/8" VR G3/8BXG3/8B (EX PZ04000K00) REM10 AUTOMATIC SHUT-OFF VALVE 3/8"</t>
  </si>
  <si>
    <t>8019001013126</t>
  </si>
  <si>
    <t>REM15RUB. ESCLUSIONE 1/2" REM15 AUTOMATIC SHUT-OFF VALVE 1/2"</t>
  </si>
  <si>
    <t>8019001013164</t>
  </si>
  <si>
    <t>REM8/15RUB. ESCL. 1/4"X1/2" AUTOMATIC SHUT-OFF VALVE</t>
  </si>
  <si>
    <t>8019001013201</t>
  </si>
  <si>
    <t>REM10/PTFE RUB. ESCLUSIONE 3/8" REM10/PTFE AUTOM.SHUT-OFF VAL.PTFE3</t>
  </si>
  <si>
    <t>8019001013225</t>
  </si>
  <si>
    <t>AM 1/4 - AMMORTIZZATORE DAMPER</t>
  </si>
  <si>
    <t xml:space="preserve">AM 1/2 </t>
  </si>
  <si>
    <t>8019001103124</t>
  </si>
  <si>
    <t xml:space="preserve">RMD 15 </t>
  </si>
  <si>
    <t>8023298009304</t>
  </si>
  <si>
    <t xml:space="preserve">RMM8/SFRUB. PORTAMAN.1/4" </t>
  </si>
  <si>
    <t>8019001090981</t>
  </si>
  <si>
    <t>RM 1/2IG X 1/2IG Manometer shut-off valve</t>
  </si>
  <si>
    <t>8019001086120</t>
  </si>
  <si>
    <t xml:space="preserve">RS G1/4 - RUBINETTO </t>
  </si>
  <si>
    <t>8019001103261</t>
  </si>
  <si>
    <t>RM 1/2IG X 1/2AG Manometer shut-off valve</t>
  </si>
  <si>
    <t>8019001083105</t>
  </si>
  <si>
    <t>N003.09.070.01</t>
  </si>
  <si>
    <t>pressure_gauge 0</t>
  </si>
  <si>
    <t>4051394092641</t>
  </si>
  <si>
    <t xml:space="preserve">RM15 </t>
  </si>
  <si>
    <t>4051394093044</t>
  </si>
  <si>
    <t xml:space="preserve">SANIFLEX SG 25 EF </t>
  </si>
  <si>
    <t>8034108703800</t>
  </si>
  <si>
    <t>RUBINETTO PORTAMANOMETRO RF 1/4 PRESSURE GAUGE VALVE</t>
  </si>
  <si>
    <t>8016466045242</t>
  </si>
  <si>
    <t>RUBINETTO PORTAMANOMETRO RF 3/8 PRESSURE GAUGE VALVE</t>
  </si>
  <si>
    <t>8016466045259</t>
  </si>
  <si>
    <t>RUBINETTO PORTAMANOMETRO RF 1/2 PRESSURE GAUGE VALVE</t>
  </si>
  <si>
    <t>8016466045266</t>
  </si>
  <si>
    <t>RICCIOLO RAME NICHELATO 1/4 NICKEL-PLATED COPPER INSULATION LOO</t>
  </si>
  <si>
    <t>8016466027637</t>
  </si>
  <si>
    <t>RICCIOLO RAME NICHELATO 3/8 NICKEL-PLATED COPPER INSULATION LOO</t>
  </si>
  <si>
    <t>8016466027644</t>
  </si>
  <si>
    <t>RICCIOLO RAME NICHELATO 1/2 NICKEL-PLATED COPPER INSULATION LOO</t>
  </si>
  <si>
    <t>8016466027620</t>
  </si>
  <si>
    <t>4051394068653</t>
  </si>
  <si>
    <t>M200VINDICATORE LIV. MEC. VERTICAL MECHANICAL LEVEL INDICATOR</t>
  </si>
  <si>
    <t>8019001001246</t>
  </si>
  <si>
    <t>4051394010386</t>
  </si>
  <si>
    <t>MB220KVVALVOLA PESCANTE MB220KV FUEL-OIL CONN.GROUP</t>
  </si>
  <si>
    <t>8019001001703</t>
  </si>
  <si>
    <t>MB320KVVALVOLA PESCANTE MB320KV FUEL-OIL CONN.GROUP</t>
  </si>
  <si>
    <t>8019001001901</t>
  </si>
  <si>
    <t xml:space="preserve">FILTER_FOR_FUEL_OIL </t>
  </si>
  <si>
    <t>TELESETSONDA C. ACCESSORI TELESET PROBE &amp; ACCESSORY</t>
  </si>
  <si>
    <t>PE50 TUBO POLIETILENE 50M PE50 FLEXIBLE TUBE</t>
  </si>
  <si>
    <t>39173900</t>
  </si>
  <si>
    <t>8019001115899</t>
  </si>
  <si>
    <t>AR8/10/50TUBO ALLUMINIO PVC-CLAD ALUMINIUM PIPE</t>
  </si>
  <si>
    <t>76081000</t>
  </si>
  <si>
    <t>8019001086144</t>
  </si>
  <si>
    <t>TLM3 TELEINDICAT. LIVELLO UNIVERSAL REMOTE PNEUMATIC LEVEL IN</t>
  </si>
  <si>
    <t>8019001001024</t>
  </si>
  <si>
    <t>TLM5 TELEINDICAT. LIVELLO UNIVERSAL REMOTE PNEUMATIC LEVEL IN</t>
  </si>
  <si>
    <t>8019001001062</t>
  </si>
  <si>
    <t>RGNFILTRO GASOLIO RG2N TWO WAY FILTER FOR DIESEL</t>
  </si>
  <si>
    <t>8019001002465</t>
  </si>
  <si>
    <t>RGNF FILTRO GASOLIO TWO-LINE FILTER</t>
  </si>
  <si>
    <t>8019001002502</t>
  </si>
  <si>
    <t>RGN-SFILTRO GASOLIO TWO-LINE FILTER</t>
  </si>
  <si>
    <t>8019001002489</t>
  </si>
  <si>
    <t>RV1/KV FILTRO GASOLIO RV1/KV ONE WAY FILTER</t>
  </si>
  <si>
    <t>8019001002786</t>
  </si>
  <si>
    <t>RG/SSCARTUCCIA INOX RG SPARE FILTERING ELEMENT FOR RG2 FIL</t>
  </si>
  <si>
    <t>8019001004124</t>
  </si>
  <si>
    <t>84219910</t>
  </si>
  <si>
    <t>4051394078799</t>
  </si>
  <si>
    <t>RGZ/KV FILTRO GASOLIO RGZ/KV TWO WAY FILTER</t>
  </si>
  <si>
    <t>8019001002540</t>
  </si>
  <si>
    <t>RGZ/NFILTRO GASOLIO RGZ/N TWO WAY FILTER</t>
  </si>
  <si>
    <t>8019001002601</t>
  </si>
  <si>
    <t>RGZ/KV-S FILTRO GASOLIO TWO-LINE FILTER</t>
  </si>
  <si>
    <t>8019001002588</t>
  </si>
  <si>
    <t>4051394078836</t>
  </si>
  <si>
    <t>ONEFLOW MODEL OFTWH-R 23 L/MIN ONEFLOW MODEL OFTWH-R 23 L/MIN</t>
  </si>
  <si>
    <t>8019001153099</t>
  </si>
  <si>
    <t>CARTRIDGE MODEL OFTWH-R 23 L/MIN OneFlow® OFTWH-R Anti-Kalk system</t>
  </si>
  <si>
    <t>8019001154126</t>
  </si>
  <si>
    <t>KIT RACCORDI ONE FLOW 22/38 LT/MIN OneFlow® OFTHW /-R / OFPSYS ¾" 22L/</t>
  </si>
  <si>
    <t>7438257984959</t>
  </si>
  <si>
    <t>ONEFLOW+ANTI-KALK SYSTEEM 38 L/MIN TBU</t>
  </si>
  <si>
    <t>CARTUCCIA TAC ONEFLOW+ TAC OneFlow + cartridge</t>
  </si>
  <si>
    <t>ELEMENTO A CARBONI ATTIVI ONEFLOW+® One Flow + carbon filter element</t>
  </si>
  <si>
    <t>68151900</t>
  </si>
  <si>
    <t>ASSIEME ONEFLOW+® CARTUCCIA TAC + ELEMENTO A CARBONI ATTIVI One Flow cartridge and carbon filte</t>
  </si>
  <si>
    <t>ONEFLOW MODEL OFTWH 38 L/MIN ONEFLOW MODEL OFTWH 38 L/MIN</t>
  </si>
  <si>
    <t>8019001153082</t>
  </si>
  <si>
    <t>CARTRIDGE MODEL OFTWH 38 L/MIN OneFlow® OFTWH Anti-Kalk system</t>
  </si>
  <si>
    <t>8019001154119</t>
  </si>
  <si>
    <t>ONEFLOW OF948-16-C One Flow OF948-16-C 60LT/min</t>
  </si>
  <si>
    <t>5404025400305</t>
  </si>
  <si>
    <t>MATERIALE GRANULARE TAC ONEFLOW® PER IL MODELLO OF948-16-C TAC OneFlow® Active Substance for O</t>
  </si>
  <si>
    <t>0098268361186</t>
  </si>
  <si>
    <t>ONEFLOW OF1054-20-D One Flow OF1054-20-D 75lt/min</t>
  </si>
  <si>
    <t>5404025400312</t>
  </si>
  <si>
    <t>FILTRO AUTOPULENTE SELF-CLEANING FILTER with BACKWASH</t>
  </si>
  <si>
    <t>MATERIALE GRANULARE TAC ONEFLOW® PER IL MODELLO OF1054-20-D One Flow TAC Media for OF1054-20-D</t>
  </si>
  <si>
    <t>0098268361193</t>
  </si>
  <si>
    <t>5404025400329</t>
  </si>
  <si>
    <t>ONEFLOW CARTRIDGE FOR 10" HOUSING OneFlow OF110-1 (4l/min) 1/2" F NPT</t>
  </si>
  <si>
    <t>0098268361230</t>
  </si>
  <si>
    <t xml:space="preserve">703130015AP FIL.1/4"ALL.PAP15M.10PZ V703130015AP (ERA SU REVI.DISTINTA) </t>
  </si>
  <si>
    <t>8033460001159</t>
  </si>
  <si>
    <t>8033460001173</t>
  </si>
  <si>
    <t xml:space="preserve">7031301A FIL.1/4"ALL.GR.100 M. 10PZ V7031301A (ERA SU REVIS.DISTINTA) </t>
  </si>
  <si>
    <t>8019001061226</t>
  </si>
  <si>
    <t>8033460001197</t>
  </si>
  <si>
    <t xml:space="preserve">703120015AP FIL.1/2"ALL.P.15M. 10PZ V703120015AP (ERA SU REVI.DISTINTA) </t>
  </si>
  <si>
    <t>8033460001388</t>
  </si>
  <si>
    <t xml:space="preserve">70312006A FIL.1/2"ALL.GR.60 M. 10PZ V70312006A (ERA SU REVIS.DISTINTA) </t>
  </si>
  <si>
    <t>8033460001401</t>
  </si>
  <si>
    <t>7031201 DIESEL OIL FILTER 1/2" 10P V7031203A (ERA SU REVIS.DISTINTA) 7031201 Diesel Oil Filter 1/2" 10P</t>
  </si>
  <si>
    <t>8033460001425</t>
  </si>
  <si>
    <t>7031201A FIL.1/2"ALL.GR.100 M. 10PZ V7031201A (ERA SU REVIS.DISTINTA) Filter for biodiesel,petrodiesel,fu</t>
  </si>
  <si>
    <t>8033460001418</t>
  </si>
  <si>
    <t>7037101RE FILTRO 3/8" RES.100M.5PZ V7037101RE (ERA SU REVIS.DISTINTA) Filter for biodiesel,petrodiesel,fu</t>
  </si>
  <si>
    <t>8033460002637</t>
  </si>
  <si>
    <t xml:space="preserve">7037201RE FILTRO 1/2" RES.100M.5PZ V7037201RE (ERA SU REVIS.DISTINTA) </t>
  </si>
  <si>
    <t>84212920</t>
  </si>
  <si>
    <t>8033460002651</t>
  </si>
  <si>
    <t xml:space="preserve">704520015PP FIL.1/4"PL.P.15 M. 50PZ V704520015PP (ERA SU REVI.DISTINTA) </t>
  </si>
  <si>
    <t>8033460000176</t>
  </si>
  <si>
    <t>70452006PG FIL.1/4"PL.GREC.60M.50PZ FILTER FOR BIODIESEL, PETRODIESEL,</t>
  </si>
  <si>
    <t>8033460000190</t>
  </si>
  <si>
    <t xml:space="preserve">70452006PL FIL.1/4"PL.L.60 M. 50PZ V70452006PL (ERA SU REVIS.DISTINTA) </t>
  </si>
  <si>
    <t>8033460000206</t>
  </si>
  <si>
    <t xml:space="preserve">7045201PG FIL.1/4"PL.GREC.100M.50PZ V7045201PG (ERA SU REVIS.DISTINTA) </t>
  </si>
  <si>
    <t>8033460000213</t>
  </si>
  <si>
    <t>7045201PL FIL.1/4"PL.L. 100 M.50PZ V7045201PL (ERA SU REVIS.DISTINTA) FILTER FOR BIODIESEL, PETRODIESEL,</t>
  </si>
  <si>
    <t>8033460000220</t>
  </si>
  <si>
    <t xml:space="preserve">3100301 FILTRO AUT.1"X1"X1/2" 100M. V3100301 (ERA SU REVIS.DISTINTA) </t>
  </si>
  <si>
    <t>8033460003900</t>
  </si>
  <si>
    <t>3100303 FILTRO AUT.1"X1"X1/2" 300M. V3100303 (ERA SU REVIS.DISTINTA) SELF-CLEANING FILTER 31003</t>
  </si>
  <si>
    <t>8033460003917</t>
  </si>
  <si>
    <t xml:space="preserve">3100306 FILTRO AUT.1"X1"X1/2" 600M. V3100306 (ERA SU REVIS.DISTINTA) </t>
  </si>
  <si>
    <t>8033460003924</t>
  </si>
  <si>
    <t>603000015P RICAMBIO CART.CARTA 15M. Spare part filter</t>
  </si>
  <si>
    <t>8033460013053</t>
  </si>
  <si>
    <t>8033460013077</t>
  </si>
  <si>
    <t>8033460013084</t>
  </si>
  <si>
    <t>M15ELETTROV. GASOL.1/2" SHUT-OFF SOLENOIDVALVE_NORMALLY C</t>
  </si>
  <si>
    <t>8019001055874</t>
  </si>
  <si>
    <t>M10ELETTROV. GASOL.3/8" SHUT-OFF SOLENOIDVALVE_NORMALLY C</t>
  </si>
  <si>
    <t>8019001055867</t>
  </si>
  <si>
    <t>70602/6B FILTRO GAS 1" (6 BAR) GAS FILTER 70602</t>
  </si>
  <si>
    <t>8033460006116</t>
  </si>
  <si>
    <t>70602/1B FILTRO GAS 1" (1BAR) DUAL CHECK VALVES</t>
  </si>
  <si>
    <t>8019001056994</t>
  </si>
  <si>
    <t>70603/6B FILTRO GAS 1"1/2 (6 BAR) GAS FILTER 70603</t>
  </si>
  <si>
    <t>8033460006215</t>
  </si>
  <si>
    <t>70603/1B FILTRO GAS 1"1/2(1BAR) GAS FILTER 70603</t>
  </si>
  <si>
    <t>8019001057038</t>
  </si>
  <si>
    <t>70604/6B FILTRO GAS 1"1/4 (6 BAR) GAS FILTER 70604</t>
  </si>
  <si>
    <t>8033460006161</t>
  </si>
  <si>
    <t>70604/1B FILTRO GAS 1"1/4(1BAR) GAS FILTER 70604</t>
  </si>
  <si>
    <t>8019001057052</t>
  </si>
  <si>
    <t>70608 FIL.GAS MURALE 3/4" (36PZ) GAS FILTER</t>
  </si>
  <si>
    <t>8019001057120</t>
  </si>
  <si>
    <t>70609 FIL.GAS MURALE 1/2" (36PZ) GAS FILTER</t>
  </si>
  <si>
    <t>8019001057106</t>
  </si>
  <si>
    <t>70611/6B FILTRO GAS 1/2" (6 BAR) GAS FILTER 70611</t>
  </si>
  <si>
    <t>8033460005997</t>
  </si>
  <si>
    <t>70611/1B FILTRO GAS 1/2"(1BAR) GAS FILTER 1000 mbar -20°C ÷ +80°C</t>
  </si>
  <si>
    <t>8019001056932</t>
  </si>
  <si>
    <t>70612/6B FILTRO GAS 3/4" (6 BAR) GAS FILTER 70612</t>
  </si>
  <si>
    <t>8033460006055</t>
  </si>
  <si>
    <t>70612/1B FILTRO GAS 3/4"(1BAR) 9D</t>
  </si>
  <si>
    <t>8019001056970</t>
  </si>
  <si>
    <t>70631/6B FILTRO GAS 2" (6 BAR) GAS FILTER 70631</t>
  </si>
  <si>
    <t>8033460006260</t>
  </si>
  <si>
    <t>70631/1B FILTRO GAS 2"(1BAR) GAS FILTER 70631</t>
  </si>
  <si>
    <t>8019001057076</t>
  </si>
  <si>
    <t>8033460010748</t>
  </si>
  <si>
    <t>8033460010731</t>
  </si>
  <si>
    <t>8033460010755</t>
  </si>
  <si>
    <t>8033460010762</t>
  </si>
  <si>
    <t>8033460011349</t>
  </si>
  <si>
    <t>3216 KIT FILTRO GAS 1/2"-3/4" Gas filter kit</t>
  </si>
  <si>
    <t>8033460011356</t>
  </si>
  <si>
    <t>8033460011370</t>
  </si>
  <si>
    <t>8033460011387</t>
  </si>
  <si>
    <t>3218 KIT FILTRO GAS 2" Gas filter kit</t>
  </si>
  <si>
    <t>8033460011394</t>
  </si>
  <si>
    <t>8033460011400</t>
  </si>
  <si>
    <t>8033460011417</t>
  </si>
  <si>
    <t>8033460011424</t>
  </si>
  <si>
    <t>8033460011455</t>
  </si>
  <si>
    <t>8033460011462</t>
  </si>
  <si>
    <t>8019001062445</t>
  </si>
  <si>
    <t>8033460010922</t>
  </si>
  <si>
    <t>60687 KIT F.G. ALTA EFF. 2" Filter spare kit</t>
  </si>
  <si>
    <t>8033460010939</t>
  </si>
  <si>
    <t>8033460026831</t>
  </si>
  <si>
    <t>70603F/6B FILTRO GAS DN40(6BAR) V70603F/CE (ERA SU REVIS.DISTINTA) GAS FILTER 70603 -FLANGED</t>
  </si>
  <si>
    <t>8019001057144</t>
  </si>
  <si>
    <t>70631F/6B FILTRO GAS DN50(6BAR) V70631F/CE (ERA SU REVIS.DISTINTA) GAS FILTER 70631 -FLANGED</t>
  </si>
  <si>
    <t>8019001057175</t>
  </si>
  <si>
    <t>70650F/6B FILTRO GAS DN125(6BAR) V70650F/CE (ERA SU REVIS.DISTINTA) GAS FILTER 70650 -FLANGED</t>
  </si>
  <si>
    <t>8019001057311</t>
  </si>
  <si>
    <t>70660F/6B FILTRO GAS DN150(6BAR) V70660F/CE (ERA SU REVIS.DISTINTA) GAS FILTER 70660 -FLANGED</t>
  </si>
  <si>
    <t>8019001057335</t>
  </si>
  <si>
    <t>70684 FILTRO GAS 1" ALTA EFFICIENZA Gas filter</t>
  </si>
  <si>
    <t>8033460005584</t>
  </si>
  <si>
    <t>70686 FILTRO GAS 1"1/2 ALTA EFFIC GAS FILTER</t>
  </si>
  <si>
    <t>8033460005607</t>
  </si>
  <si>
    <t>8033460011479</t>
  </si>
  <si>
    <t>70610F/6B FILTRO GAS DN65 (6BAR) GAS FILTER 70610 -FLANGED</t>
  </si>
  <si>
    <t>8019001061738</t>
  </si>
  <si>
    <t>8033460005614</t>
  </si>
  <si>
    <t>70640F/6B FILT.GAS DN100(6BAR) V70640F/CE (ERA SU REVIS.DISTINTA) GAS FILTER 70640 -FLANGED</t>
  </si>
  <si>
    <t>8019001057298</t>
  </si>
  <si>
    <t>8033460011363</t>
  </si>
  <si>
    <t>GA1544 GIUNTO ANTIVIBRANTE 3/4" VIBRATION-DAMPING EXPANSION JOINT</t>
  </si>
  <si>
    <t>83071000</t>
  </si>
  <si>
    <t>8033460022369</t>
  </si>
  <si>
    <t>GA1545 GIUNTO ANTIVIBRANTE 1" VIBRATION-DAMPING EXPANSION JOINT</t>
  </si>
  <si>
    <t>8033460022376</t>
  </si>
  <si>
    <t>GA1546 GIUNTO ANTIVIBRANTE 1"1/4 VIBRATION-DAMPING EXPANSION JOINT</t>
  </si>
  <si>
    <t>8033460006345</t>
  </si>
  <si>
    <t>GA1547 GIUNTO ANTIVIBRANTE 1"1/2 VIBRATION-DAMPING EXPANSION JOINT</t>
  </si>
  <si>
    <t>8033460006352</t>
  </si>
  <si>
    <t>GA1548 GIUNTO ANTIVIBRANTE 2" VIBRATION-DAMPING EXPANSION JOINT</t>
  </si>
  <si>
    <t>8033460006369</t>
  </si>
  <si>
    <t>8033460022352</t>
  </si>
  <si>
    <t>GAF212 GIUNTO ANTIVIBRANTE DN65 VIBRATION-DAMPING EXPANSION JOINT</t>
  </si>
  <si>
    <t>8019001071089</t>
  </si>
  <si>
    <t>GAF300 GIUNTO ANTIVIBRANTE DN80 VIBRATION-DAMPING EXPANSION JOINT</t>
  </si>
  <si>
    <t>8033460006383</t>
  </si>
  <si>
    <t>GAF400 GIUNTO ANTIVIBRANTE DN100 VIBRATION-DAMPING EXPANSION JOINT</t>
  </si>
  <si>
    <t>8019001071034</t>
  </si>
  <si>
    <t>8033460006406</t>
  </si>
  <si>
    <t>8033460006413</t>
  </si>
  <si>
    <t>FGDR20 REG.3/4" NEUTRA GAS GOVERNOR FGDR</t>
  </si>
  <si>
    <t>8033460024677</t>
  </si>
  <si>
    <t>FGDR15 REG.1/2" NEUTRA GAS GOVERNOR FGDR</t>
  </si>
  <si>
    <t>8033460024660</t>
  </si>
  <si>
    <t>8019001098260</t>
  </si>
  <si>
    <t>8019001137525</t>
  </si>
  <si>
    <t>8019001075346</t>
  </si>
  <si>
    <t>8019001125591</t>
  </si>
  <si>
    <t>FGDR15 REG.1/2" VIOLA GAS GOVERNOR FGDR</t>
  </si>
  <si>
    <t>8019001084072</t>
  </si>
  <si>
    <t>8019001098253</t>
  </si>
  <si>
    <t>8019001125607</t>
  </si>
  <si>
    <t>8019001103933</t>
  </si>
  <si>
    <t>8019001089787</t>
  </si>
  <si>
    <t>FGDR20 REG.3/4" VIOLA GAS GOVERNOR FGDR</t>
  </si>
  <si>
    <t>8019001084089</t>
  </si>
  <si>
    <t>FGDR25 REG.1" NEUTRA GAS GOVERNOR FGDR</t>
  </si>
  <si>
    <t>8033460024684</t>
  </si>
  <si>
    <t>8019001098192</t>
  </si>
  <si>
    <t>8019001125614</t>
  </si>
  <si>
    <t>FGDR25 REG.1" MARRONE GAS GOVERNOR FGDR</t>
  </si>
  <si>
    <t>8019001104718</t>
  </si>
  <si>
    <t>8019001098178</t>
  </si>
  <si>
    <t>FGDR25 REG.1" VIOLA GAS GOVERNOR FGDR</t>
  </si>
  <si>
    <t>8019001089060</t>
  </si>
  <si>
    <t>FGDR32 REG.1"1/4 BIANCA Gas governor FGDR</t>
  </si>
  <si>
    <t>8019001101298</t>
  </si>
  <si>
    <t>FGDR32 REG.1"1/4 MARRONE GAS GOVERNOR FGDR</t>
  </si>
  <si>
    <t>8019001125638</t>
  </si>
  <si>
    <t>FGDR32 REG.1"1/4 NERA Gas governor FGDR</t>
  </si>
  <si>
    <t>8019001125645</t>
  </si>
  <si>
    <t>FGDR32 REG.1"1/4 NEUTRA GAS GOVERNOR FGDR</t>
  </si>
  <si>
    <t>8033460027456</t>
  </si>
  <si>
    <t>FGDR32 REG.1"1/4 VERDE Gas governor FGDR</t>
  </si>
  <si>
    <t>8019001125621</t>
  </si>
  <si>
    <t>FGDR32 REG.1"1/4 VIOLA GAS GOVERNOR FGDR</t>
  </si>
  <si>
    <t>8019001097386</t>
  </si>
  <si>
    <t>FGDR40 REG.1"1/2 BIANCA GAS GOVERNOR FGDR</t>
  </si>
  <si>
    <t>8019001097379</t>
  </si>
  <si>
    <t>FGDR40 REG.1"1/2 MARRONE Gas governor FGDR</t>
  </si>
  <si>
    <t>8019001097355</t>
  </si>
  <si>
    <t>FGDR40 REG.1"1/2 NERA Gas governor FGDR</t>
  </si>
  <si>
    <t>8019001125669</t>
  </si>
  <si>
    <t>FGDR40 REG.1"1/2 VERDE FGDR40 REG.1"1/2 NEUTRA</t>
  </si>
  <si>
    <t>8019001125652</t>
  </si>
  <si>
    <t>FGDR40 REG.1"1/2 VIOLA GAS GOVERNOR FGDR</t>
  </si>
  <si>
    <t>8019001084096</t>
  </si>
  <si>
    <t>FGDR40 REG.1"1/2 NEUTRA GAS GOVERNOR FGDR</t>
  </si>
  <si>
    <t>8033460027463</t>
  </si>
  <si>
    <t>8019001098352</t>
  </si>
  <si>
    <t>8019001098338</t>
  </si>
  <si>
    <t>FGDR50 REG.2".MARRONE GAS GOVERNOR FGDR</t>
  </si>
  <si>
    <t>8019001084119</t>
  </si>
  <si>
    <t>FGDR50 REG.2".NEUTRA GAS GOVERNOR FGDR</t>
  </si>
  <si>
    <t>8033460024738</t>
  </si>
  <si>
    <t>FGDR50 REG.2".VIOLA GAS GOVERNOR FGDR</t>
  </si>
  <si>
    <t>8019001084102</t>
  </si>
  <si>
    <t>FGDR50/40 REG.2" BIANCA Gas governor FGDR</t>
  </si>
  <si>
    <t>8019001071720</t>
  </si>
  <si>
    <t>FGDR50/40 REG.2" MARRONE Gas governor FGDR</t>
  </si>
  <si>
    <t>8019001098307</t>
  </si>
  <si>
    <t>FGDR50/40 REG.2" NERA Gas governor FGDR</t>
  </si>
  <si>
    <t>8019001125683</t>
  </si>
  <si>
    <t>FGDR50/40 REG.2" NEUTRA GAS GOVERNOR FGDR</t>
  </si>
  <si>
    <t>8019001086472</t>
  </si>
  <si>
    <t>FGDR50/40 REG.2" VERDE Gas governor FGDR</t>
  </si>
  <si>
    <t>8019001125676</t>
  </si>
  <si>
    <t>FGDR50/40 REG.2" VIOLA GAS GOVERNOR FGDR</t>
  </si>
  <si>
    <t>8019001097393</t>
  </si>
  <si>
    <t>73202081</t>
  </si>
  <si>
    <t>8033460012049</t>
  </si>
  <si>
    <t>504.0017.020 KIT MOLLA VIO REG32-40 SPRING SPARE PARTS</t>
  </si>
  <si>
    <t>8033460012056</t>
  </si>
  <si>
    <t>504.0018.020 KIT MOLLA BIANCA REG.3 SPRING SPARE PARTS</t>
  </si>
  <si>
    <t>8019001071027</t>
  </si>
  <si>
    <t>8033460026541</t>
  </si>
  <si>
    <t>504.0032.020MOLLA VIOLA FGXX15-25 SPRING SPARE PARTS</t>
  </si>
  <si>
    <t>8033460026558</t>
  </si>
  <si>
    <t>504.0033.020MOLLA MARRONE FGXX15-25 SPRING SPARE PARTS</t>
  </si>
  <si>
    <t>8033460026565</t>
  </si>
  <si>
    <t>504.0034.020MOLLA BLU FGXX15-25 SPRING SPARE PARTS</t>
  </si>
  <si>
    <t>8033460026572</t>
  </si>
  <si>
    <t>504.0035.020M.BIANCA FGDR-FG1B15-25 SPRING SPARE PARTS</t>
  </si>
  <si>
    <t>8033460026589</t>
  </si>
  <si>
    <t>504.0036.020KIT MOLLA NERA REG20-40 Black spring kit for gas regulator</t>
  </si>
  <si>
    <t>8033460026404</t>
  </si>
  <si>
    <t>8033460026534</t>
  </si>
  <si>
    <t>E619D KIT MOLLA VIOLA REG.50 SPRING SPARE PARTS</t>
  </si>
  <si>
    <t>8033460012117</t>
  </si>
  <si>
    <t>8033460012100</t>
  </si>
  <si>
    <t>8033460012131</t>
  </si>
  <si>
    <t>E631D KIT MOLLA MARRONE REG.50 SPRING SPARE PARTS</t>
  </si>
  <si>
    <t>8033460012124</t>
  </si>
  <si>
    <t>8033460012094</t>
  </si>
  <si>
    <t>8033460011936</t>
  </si>
  <si>
    <t>8033460011943</t>
  </si>
  <si>
    <t>8033460012032</t>
  </si>
  <si>
    <t>E836D KIT MOLLA MARRONE REG.32-40 SPRING SPARE PARTS</t>
  </si>
  <si>
    <t>8033460012063</t>
  </si>
  <si>
    <t>GAVR15 VALVOLA.RAPP.GAS-ARIA 1/2" Air-gas ratio control valve</t>
  </si>
  <si>
    <t>8019001085208</t>
  </si>
  <si>
    <t>GAVR20 VALVOLA.RAPP.GAS-ARIA 3/4" AIR-GAS RATIO CONTROL VALVE</t>
  </si>
  <si>
    <t>8019001104671</t>
  </si>
  <si>
    <t>GAVR25 VALVOLA.RAPP.GAS-ARIA 1" AIR-GAS RATIO CONTROL VALVE</t>
  </si>
  <si>
    <t>8019001085215</t>
  </si>
  <si>
    <t>GAVR32 VALVOLA.RAPP.GAS-ARIA 1"1/4 AIR-GAS RATIO CONTROL VALVE</t>
  </si>
  <si>
    <t>8019001102851</t>
  </si>
  <si>
    <t>GAVR40 VALVOLA.RAPP.GAS-ARIA 1"1/2 AIR-GAS RATIO CONTROL VALVE</t>
  </si>
  <si>
    <t>8019001105715</t>
  </si>
  <si>
    <t>GAVR50 VALVOLA.RAPP.GAS-ARIA 2" AIR-GAS RATIO CONTROL VALVE</t>
  </si>
  <si>
    <t>8019001103759</t>
  </si>
  <si>
    <t>VRGA65 VALVOLA.RAPP.GAS-ARIA DN65 AIR-GAS RATIO CONTROL VALVE</t>
  </si>
  <si>
    <t>8019001102370</t>
  </si>
  <si>
    <t>8016466116041</t>
  </si>
  <si>
    <t>014.0008.000</t>
  </si>
  <si>
    <t xml:space="preserve">1140 KIT POZZETTO VIC (LUNGO) </t>
  </si>
  <si>
    <t>8033460010779</t>
  </si>
  <si>
    <t>8033460010786</t>
  </si>
  <si>
    <t xml:space="preserve">1324 MOTORIZZ.MONOFASE X 51000 1324 (ERA SU REV.DISTINTA) </t>
  </si>
  <si>
    <t>8033460020822</t>
  </si>
  <si>
    <t>1325 MOTORIZZ.TRIFASE X 51000 ELECTRIC REDUCER FOR FILTER 51000</t>
  </si>
  <si>
    <t>8019001085185</t>
  </si>
  <si>
    <t>8033460024257</t>
  </si>
  <si>
    <t>8033460024240</t>
  </si>
  <si>
    <t>8033460024806</t>
  </si>
  <si>
    <t>1329/L MOTORIZZ.X 41000+LIM.COPPIA ELECTRIC REDUCER FOR FILTER 41000</t>
  </si>
  <si>
    <t>8033460024400</t>
  </si>
  <si>
    <t>8033460027128</t>
  </si>
  <si>
    <t>8019001135323</t>
  </si>
  <si>
    <t>8033460010878</t>
  </si>
  <si>
    <t>8033460011004</t>
  </si>
  <si>
    <t>8033460010823</t>
  </si>
  <si>
    <t>1604 KIT RESISTENZA NL 300W. Spare resistance NL300W</t>
  </si>
  <si>
    <t>8033460010830</t>
  </si>
  <si>
    <t>8033460010847</t>
  </si>
  <si>
    <t>8033460024585</t>
  </si>
  <si>
    <t>8033460012483</t>
  </si>
  <si>
    <t>8033460018836</t>
  </si>
  <si>
    <t>8019001061042</t>
  </si>
  <si>
    <t>8033460012414</t>
  </si>
  <si>
    <t>2042 KIT BOBINA 24V.AC (RAC) Coil kit</t>
  </si>
  <si>
    <t>8033460012469</t>
  </si>
  <si>
    <t>8033460012315</t>
  </si>
  <si>
    <t>2100301 FILTRO AUT.1"X1"X1/2" 100M. V2100301 (ERA SU REVIS.DISTINTA) HEATED SELF-CLEANING FILTER 21003</t>
  </si>
  <si>
    <t>8033460003672</t>
  </si>
  <si>
    <t>2100303 FILTRO AUT.1"X1"X1/2" 300M. V2100303 (ERA SU REVIS.DISTINTA) HEATED SELF-CLEANING FILTER 21003</t>
  </si>
  <si>
    <t>8033460003689</t>
  </si>
  <si>
    <t xml:space="preserve">2100306 FILTRO AUT.1"X1"X1/2" 600M. V2100306 (ERA SU REVIS.DISTINTA) </t>
  </si>
  <si>
    <t>8033460003696</t>
  </si>
  <si>
    <t>2100501FE FILTRO AUT.1/2"X1/2" 100 HIGH PRESSURE SELF-CLEANING FILTER</t>
  </si>
  <si>
    <t>8019001066481</t>
  </si>
  <si>
    <t xml:space="preserve">2100501RE FIL.AUT.1/2"X1/2" 100M. V2100501 (ERA SU REVIS.DISTINTA) </t>
  </si>
  <si>
    <t>8019001061868</t>
  </si>
  <si>
    <t>2100503 FILTRO AUT.1/2"X1/2" 300 M. V2100503 (ERA SU REVIS.DISTINTA) HEATED SELF-CLEANING FILTER</t>
  </si>
  <si>
    <t>8033460003740</t>
  </si>
  <si>
    <t>8019001066498</t>
  </si>
  <si>
    <t xml:space="preserve">2100503RE FIL.AUT.1/2"X1/2"300M. V2100503 (ERA SU REVIS.DISTINTA) </t>
  </si>
  <si>
    <t>8019001061875</t>
  </si>
  <si>
    <t xml:space="preserve">2100506 FILTRO AUT.1/2"X1/2" 600 M. V2100506 (ERA SU REVIS.DISTINTA) </t>
  </si>
  <si>
    <t>8033460003757</t>
  </si>
  <si>
    <t>8019001066504</t>
  </si>
  <si>
    <t xml:space="preserve">2100506RE FIL.AUT.1/2"X1/2"600M. V2100506 (ERA SU REVIS.DISTINTA) </t>
  </si>
  <si>
    <t>8019001061882</t>
  </si>
  <si>
    <t>2100803 FILTRO AUTOP.1"X1" 300 M. V2100803 (ERA SU REVIS.DISTINTA) SELF-CLEANING FILTER 21008</t>
  </si>
  <si>
    <t>8033460003771</t>
  </si>
  <si>
    <t>2100801FE FILTRO AUT.1"X1" 100 HIGH PRESSURE SELF-CLEANING FILTER</t>
  </si>
  <si>
    <t>8019001066542</t>
  </si>
  <si>
    <t>8019001066559</t>
  </si>
  <si>
    <t xml:space="preserve">2100806 FILTRO AUTOP.1"X1" 600 M. V2100806 (ERA SU REVIS.DISTINTA) </t>
  </si>
  <si>
    <t>8033460003788</t>
  </si>
  <si>
    <t>8019001066566</t>
  </si>
  <si>
    <t>8033460010670</t>
  </si>
  <si>
    <t>8033460012421</t>
  </si>
  <si>
    <t>2104 KIT CONNETTORE RAC 230V.AC CONNECTOR KIT</t>
  </si>
  <si>
    <t>8033460012308</t>
  </si>
  <si>
    <t>8033460012285</t>
  </si>
  <si>
    <t>8033460012292</t>
  </si>
  <si>
    <t>8033460012476</t>
  </si>
  <si>
    <t>2116 KIT BOBINA 12V.DC Coil kit</t>
  </si>
  <si>
    <t>8033460012506</t>
  </si>
  <si>
    <t>216 KIT BOBINA 230V.AC (RAC) Coil kit</t>
  </si>
  <si>
    <t>8033460012452</t>
  </si>
  <si>
    <t>8033460012520</t>
  </si>
  <si>
    <t>8033460012513</t>
  </si>
  <si>
    <t>226 KIT CONNETTORE RAC 24V.AC/DC Connector kit</t>
  </si>
  <si>
    <t>8033460012322</t>
  </si>
  <si>
    <t>3036 KIT BOBINA EEXD 24VDC TBA</t>
  </si>
  <si>
    <t>8033460012360</t>
  </si>
  <si>
    <t>8033460012377</t>
  </si>
  <si>
    <t>8033460012346</t>
  </si>
  <si>
    <t>3100301RE FILT.AUT.1"X1"X1/2"100M+R V3100301RE (ERA SU REVIS.DISTINTA) HEATED SELF-CLEANING FILTER</t>
  </si>
  <si>
    <t>8033460003931</t>
  </si>
  <si>
    <t xml:space="preserve">3100303RE FILT.AUT.1"X1"X1/2"300M+R V3100303RE (ERA SU REVIS.DISTINTA) </t>
  </si>
  <si>
    <t>8033460003948</t>
  </si>
  <si>
    <t xml:space="preserve">3100306RE FILT.AUT.1"X1"X1/2"600M+R V3100306RE (ERA SU REVIS.DISTINTA) </t>
  </si>
  <si>
    <t>8033460003955</t>
  </si>
  <si>
    <t xml:space="preserve">3100801 FILTRO AUTOP.1"X1" 100 M. V3100801 (ERA SU REVIS.DISTINTA) </t>
  </si>
  <si>
    <t>8033460004006</t>
  </si>
  <si>
    <t>8019001066603</t>
  </si>
  <si>
    <t>3100801RE FILTRO AUT.1"X1"100M.+RES V3100801RE (ERA SU REVIS.DISTINTA) SELF-CLEANING FILTER 31008/RE</t>
  </si>
  <si>
    <t>8033460004037</t>
  </si>
  <si>
    <t>3100803 FILTRO AUTOP.1"X1" 300 M. V3100803 (ERA SU REVIS.DISTINTA) SELF-CLEANING FILTER 31008</t>
  </si>
  <si>
    <t>8033460004013</t>
  </si>
  <si>
    <t>8019001066610</t>
  </si>
  <si>
    <t>3100803RE FILTRO AUT.1"X1"300M.+RES V3100803RE (ERA SU REVIS.DISTINTA) SELF-CLEANING FILTER 31008/RE</t>
  </si>
  <si>
    <t>8033460004044</t>
  </si>
  <si>
    <t xml:space="preserve">3100806 FILTRO AUTOP.1"X1" 600 M. V3100806 (ERA SU REVIS.DISTINTA) </t>
  </si>
  <si>
    <t>8033460004020</t>
  </si>
  <si>
    <t xml:space="preserve">3100806RE FILTRO AUT.1"X1"600M.+RES V3100806RE (ERA SU REVIS.DISTINTA) </t>
  </si>
  <si>
    <t>8033460004051</t>
  </si>
  <si>
    <t>8033460011240</t>
  </si>
  <si>
    <t xml:space="preserve">3196V KIT GUARNIZIONI VITON 70700 3196V (ERA SU REV. DISTINTA) </t>
  </si>
  <si>
    <t>8033460011257</t>
  </si>
  <si>
    <t>3197 KIT GUARNIZIONI 70500 Gaskets kit</t>
  </si>
  <si>
    <t>8033460011219</t>
  </si>
  <si>
    <t>8033460011226</t>
  </si>
  <si>
    <t>8033460026800</t>
  </si>
  <si>
    <t>8033460011202</t>
  </si>
  <si>
    <t>8033460011196</t>
  </si>
  <si>
    <t>8033460011110</t>
  </si>
  <si>
    <t>8033460011080</t>
  </si>
  <si>
    <t>8033460011066</t>
  </si>
  <si>
    <t>8033460011073</t>
  </si>
  <si>
    <t>8033460011127</t>
  </si>
  <si>
    <t>8033460011134</t>
  </si>
  <si>
    <t>8033460011189</t>
  </si>
  <si>
    <t>3207 KIT GUARNIZIONI 70100 Gaskets kit</t>
  </si>
  <si>
    <t>8033460011158</t>
  </si>
  <si>
    <t>8033460011165</t>
  </si>
  <si>
    <t>3233 KIT FILTRO REGOLATORI.2" FILTERING KIT FOR PRESSURE REGULATO</t>
  </si>
  <si>
    <t>8033460011653</t>
  </si>
  <si>
    <t>3235 KIT FILTRO REG.15/20/25 Gas regulator filter kit</t>
  </si>
  <si>
    <t>8033460027050</t>
  </si>
  <si>
    <t>8033460011615</t>
  </si>
  <si>
    <t>3262 KIT REV.FS1B-FGD-FGDR-FG1B50 Gas regulator kit</t>
  </si>
  <si>
    <t>8033460011844</t>
  </si>
  <si>
    <t>3286 KIT REG FG 15-20-25 Gas regulator kit</t>
  </si>
  <si>
    <t>8033460026992</t>
  </si>
  <si>
    <t>3236 KIT FILTRO REG.32/40/50/40 Gas regulator filter kit</t>
  </si>
  <si>
    <t>8033460027043</t>
  </si>
  <si>
    <t>3287 KIT REG FG32-40-50/40 Gas regulator kit</t>
  </si>
  <si>
    <t>8033460026985</t>
  </si>
  <si>
    <t>8019001065507</t>
  </si>
  <si>
    <t>3296 KIT REV. STR.ST1B DN65-80 SPARE STR-ST1B KIT</t>
  </si>
  <si>
    <t>8019001065514</t>
  </si>
  <si>
    <t>8019001071331</t>
  </si>
  <si>
    <t>8033460023021</t>
  </si>
  <si>
    <t>8033460023038</t>
  </si>
  <si>
    <t>8033460023045</t>
  </si>
  <si>
    <t>8033460028354</t>
  </si>
  <si>
    <t>8033460028361</t>
  </si>
  <si>
    <t>8019001065989</t>
  </si>
  <si>
    <t>3371 MOTORIZZ.TRIFASE X 45000 ELECTRIC REDUCER FOR FILTER 45000</t>
  </si>
  <si>
    <t>8033460024042</t>
  </si>
  <si>
    <t>511.3426.001 KIT BOBINA 230V.AC KIT BOBINA</t>
  </si>
  <si>
    <t>8033460012438</t>
  </si>
  <si>
    <t>8033460026961</t>
  </si>
  <si>
    <t>8033460026978</t>
  </si>
  <si>
    <t>8033460026954</t>
  </si>
  <si>
    <t>8019001066696</t>
  </si>
  <si>
    <t>4100001 FILTRO AUT.1"1/2 100M. V4100001 (ERA SU REVIS.DISTINTA) SELF-CLEANING FILTER 41000</t>
  </si>
  <si>
    <t>8033460004112</t>
  </si>
  <si>
    <t>4100001NL FIL.AUT.1"1/2 100M.-R.NL V4100001 (ERA SU REVIS.DISTINTA) SELF-CLEANING FILTER 41000</t>
  </si>
  <si>
    <t>8019001063725</t>
  </si>
  <si>
    <t>4100003 FILTRO AUT.1"1/2 300M. V4100003 (ERA SU REVIS.DISTINTA) SELF-CLEANING FILTER 41000</t>
  </si>
  <si>
    <t>8033460004129</t>
  </si>
  <si>
    <t xml:space="preserve">4100003/NL FILTRO A.1"1/2 300M.R.NL V4100003/NL (ERA SU REVIS.DISTINTA) </t>
  </si>
  <si>
    <t>8033460004181</t>
  </si>
  <si>
    <t xml:space="preserve">4100006 FILTRO AUT.1"1/2 600M. V4100006 (ERA SU REVIS.DISTINTA) </t>
  </si>
  <si>
    <t>8033460004136</t>
  </si>
  <si>
    <t xml:space="preserve">4100006NL FIL.AUT.1"1/2 600M.-R.NL V4100006 (ERA SU REVIS.DISTINTA) </t>
  </si>
  <si>
    <t>8019001057694</t>
  </si>
  <si>
    <t>8033460022215</t>
  </si>
  <si>
    <t>8033460021751</t>
  </si>
  <si>
    <t>8033460023816</t>
  </si>
  <si>
    <t>8033460023823</t>
  </si>
  <si>
    <t>8019001060977</t>
  </si>
  <si>
    <t>8033460023557</t>
  </si>
  <si>
    <t>504.0038.020KIT MOLLA BIANCA ST4B50 White spring for regulators</t>
  </si>
  <si>
    <t>8033460026787</t>
  </si>
  <si>
    <t>504.0039.020KIT MOLLA NERA ST4B50 SPRING SPARE PARTS</t>
  </si>
  <si>
    <t>8033460026763</t>
  </si>
  <si>
    <t>504.0041.020KIT MOLLA ARAN REG20-40 SPRING SPARE PARTS</t>
  </si>
  <si>
    <t>8033460026411</t>
  </si>
  <si>
    <t>8033460026770</t>
  </si>
  <si>
    <t>8019001065316</t>
  </si>
  <si>
    <t>8019001065330</t>
  </si>
  <si>
    <t>8019001065323</t>
  </si>
  <si>
    <t>8019001060991</t>
  </si>
  <si>
    <t>8019001101694</t>
  </si>
  <si>
    <t>8019001065347</t>
  </si>
  <si>
    <t>8019001065354</t>
  </si>
  <si>
    <t>8033460012278</t>
  </si>
  <si>
    <t>51000025 FILTRO AUTOP.2" 250M. V51000025 (ERA SU REVIS.DISTINTA) SELF-CLEANING FILTER 51000</t>
  </si>
  <si>
    <t>8033460004235</t>
  </si>
  <si>
    <t>51000025F FILTRO AUT.DN50 250M. V51000025F (ERA SU REVIS.DISTINTA) SELF-CLEANING FILTER 51000F</t>
  </si>
  <si>
    <t>8033460004433</t>
  </si>
  <si>
    <t xml:space="preserve">51000025FNL FIL.AUT.DN50 250M.-R.NL V51000025F (ERA SU REVIS.DISTINTA) </t>
  </si>
  <si>
    <t>8019001060373</t>
  </si>
  <si>
    <t xml:space="preserve">51000025NLFIL.AUTOP.2" 250M.-R.NL V51000025 (ERA SU REVIS.DISTINTA) </t>
  </si>
  <si>
    <t>8019001061851</t>
  </si>
  <si>
    <t>5100005 FILTRO AUTOP.2" 500M. V5100005 (ERA SU REVIS.DISTINTA) SELF-CLEANING FILTER 51000</t>
  </si>
  <si>
    <t>8033460004242</t>
  </si>
  <si>
    <t>5100005F FILTRO AUTOP.DN50 500M. V5100005F (ERA SU REVIS.DISTINTA) SELF-CLEANING FILTER 51000F</t>
  </si>
  <si>
    <t>8033460004440</t>
  </si>
  <si>
    <t>5100005FNLFIL.AUTOP.DN50 500M.R.N V5100005F (ERA SU REVIS.DISTINTA) SELF-CLEANING FILTER51000F+300W HEA</t>
  </si>
  <si>
    <t>8019001057366</t>
  </si>
  <si>
    <t>5100005NL FIL.AUTOP.2" 500M.-R.NL V5100005 (ERA SU REVIS.DISTINTA) SELF-CLEANING FILTER 51000+300W HEA</t>
  </si>
  <si>
    <t>8033460028293</t>
  </si>
  <si>
    <t xml:space="preserve">51000075 FILTRO AUTOP.2" 750M. V51000075 (ERA SU REVIS.DISTINTA) </t>
  </si>
  <si>
    <t>8033460004259</t>
  </si>
  <si>
    <t xml:space="preserve">51000075F FILTRO AUTOP.DN50 750M. V51000075F (ERA SU REVIS.DISTINTA) </t>
  </si>
  <si>
    <t>8033460004457</t>
  </si>
  <si>
    <t xml:space="preserve">51000075FNLFIL.AUT.DN50 750M.R.NL V51000075F (ERA SU REVIS.DISTINTA) </t>
  </si>
  <si>
    <t>8019001123009</t>
  </si>
  <si>
    <t xml:space="preserve">51000075NL FIL.AUTOP.2" 750M.-R.NL V51000075 (ERA SU REVIS.DISTINTA) </t>
  </si>
  <si>
    <t>8019001060045</t>
  </si>
  <si>
    <t>X 511.0027.001 ATTUAT.GHAV100 230V ACTUATOR GHAV 100N</t>
  </si>
  <si>
    <t>8019001057489</t>
  </si>
  <si>
    <t>8019001057496</t>
  </si>
  <si>
    <t>511.0041.100 KIT BOBINA 230VRAC 32W KIT BOBINA</t>
  </si>
  <si>
    <t>8033460024448</t>
  </si>
  <si>
    <t xml:space="preserve">511.0042.992 RADDRIZ. BOBINA 20W </t>
  </si>
  <si>
    <t>8033460023762</t>
  </si>
  <si>
    <t>KIT SCHEDA ELETTR. 511.0043.992 BOBINE 37/43W Spare kit PCB</t>
  </si>
  <si>
    <t>8033460023755</t>
  </si>
  <si>
    <t xml:space="preserve">511.0057.992 RADDRIZ.BOBINA 85W </t>
  </si>
  <si>
    <t>8019001065477</t>
  </si>
  <si>
    <t xml:space="preserve">511.0058.992 RADDRIZ. BOBINA 130W </t>
  </si>
  <si>
    <t>8019001065484</t>
  </si>
  <si>
    <t>511.0218.001 KIT BOBINA 24V.AC/DC Coil kit</t>
  </si>
  <si>
    <t>8033460012490</t>
  </si>
  <si>
    <t xml:space="preserve">511.0219.100 KIT BOB.230VAC(RAC)55W </t>
  </si>
  <si>
    <t>8033460024431</t>
  </si>
  <si>
    <t>8033460026466</t>
  </si>
  <si>
    <t>511.2102.001RM KIT BOB.230VAC RAC COIL KIT</t>
  </si>
  <si>
    <t>8033460012445</t>
  </si>
  <si>
    <t>8033460011011</t>
  </si>
  <si>
    <t>60100006 RICAMBIO CARTUCCIA 60M. Spare part filter</t>
  </si>
  <si>
    <t>8033460013398</t>
  </si>
  <si>
    <t>6010001 RICAMBIO CARTUCCIA 100M. SPARE FILTERING ELEMENT 60100</t>
  </si>
  <si>
    <t>8033460013404</t>
  </si>
  <si>
    <t>8033460013411</t>
  </si>
  <si>
    <t>8033460013916</t>
  </si>
  <si>
    <t>6015001 RICAMBIO.CARTUCCIA 100M. Spare part filter</t>
  </si>
  <si>
    <t>8033460013923</t>
  </si>
  <si>
    <t>8033460013930</t>
  </si>
  <si>
    <t>8033460013190</t>
  </si>
  <si>
    <t>8033460013220</t>
  </si>
  <si>
    <t>6020001 RICAMBIO CARTUCCIA 100M. Spare part filter</t>
  </si>
  <si>
    <t>8033460013237</t>
  </si>
  <si>
    <t>8033460013244</t>
  </si>
  <si>
    <t>8033460013091</t>
  </si>
  <si>
    <t>8019001066757</t>
  </si>
  <si>
    <t>8019001061684</t>
  </si>
  <si>
    <t>6045001G RICAMBIO CARTUCCIA 100M. SPARE FILTERING ELEMENT 60450</t>
  </si>
  <si>
    <t>8033460012964</t>
  </si>
  <si>
    <t>8019001148590</t>
  </si>
  <si>
    <t>60500006 RICAMBIO CARTUCCIA 60M. SPARE FILTERING ELEMENT 60500</t>
  </si>
  <si>
    <t>8033460013602</t>
  </si>
  <si>
    <t>6050001 RICAMBIO CARTUCCIA 100M. Spare part filter</t>
  </si>
  <si>
    <t>8033460013619</t>
  </si>
  <si>
    <t>6050003 RICAMBIO CARTUCCIA 300M. Spare part filter</t>
  </si>
  <si>
    <t>8033460013626</t>
  </si>
  <si>
    <t>8033460013756</t>
  </si>
  <si>
    <t>8033460013763</t>
  </si>
  <si>
    <t>8033460013770</t>
  </si>
  <si>
    <t>8033460013855</t>
  </si>
  <si>
    <t>8033460013862</t>
  </si>
  <si>
    <t>6070003 RICAMBIO.CARTUCCIA 300M. Spare part filter</t>
  </si>
  <si>
    <t>8033460013886</t>
  </si>
  <si>
    <t>6218 KIT MICRO SWITCH PER EVM-MSVM Spare microswitch</t>
  </si>
  <si>
    <t>8019001074950</t>
  </si>
  <si>
    <t>7010101 FIL.1"ALL.GREC.100M.BOX DA6 V7010101 (ERA SU REVIS.DISTINTA) STRAINER FILTER -ONE WAY - 70101</t>
  </si>
  <si>
    <t>8033460021607</t>
  </si>
  <si>
    <t xml:space="preserve">7010101E FIL.1" ALL.100M.VITON. 6PZ V7010101E (ERA SU REVIS.DISTINTA) </t>
  </si>
  <si>
    <t>8033460021638</t>
  </si>
  <si>
    <t>7010103 FIL.1" ALL.GREC.300M. 6PZ V7010103 (ERA SU REVIS.DISTINTA) STRAINER FILTER -ONE WAY - 70101</t>
  </si>
  <si>
    <t>8033460021614</t>
  </si>
  <si>
    <t xml:space="preserve">70104006 FIL.3/4" ALL.GREC.60M. 6PZ V70101006 (ERA SU REVIS.DISTINTA) </t>
  </si>
  <si>
    <t>8033460024332</t>
  </si>
  <si>
    <t>7010401 FIL.3/4" ALL.GREC.100M.6PZ V7010101 (ERA SU REVIS.DISTINTA) STRAINER FILTER -ONE WAY - 70104</t>
  </si>
  <si>
    <t>8033460024349</t>
  </si>
  <si>
    <t>7010401E FIL.3/4" ALL.100M.VITO.6PZ V7010401E (ERA SU REVIS.DISTINTA) Filter for biodiesel,petrodiesel,fu</t>
  </si>
  <si>
    <t>8033460024318</t>
  </si>
  <si>
    <t>7010403 FIL.3/4" ALL.GREC.300M.6PZ V7010103 (ERA SU REVIS.DISTINTA) STRAINER FILTER -ONE WAY - 70104</t>
  </si>
  <si>
    <t>8033460024356</t>
  </si>
  <si>
    <t xml:space="preserve">70107006 FIL.1/2"ALL.GREC.60M. 6PZ V70107006 (ERA SU REVIS.DISTINTA) </t>
  </si>
  <si>
    <t>8033460021546</t>
  </si>
  <si>
    <t>7010701E FIL.1/2"ALL.100M.VITON 6PZ V7010701E (ERA SU REVIS.DISTINTA) Filter for biodiesel,petrodiesel,fu</t>
  </si>
  <si>
    <t>8033460021577</t>
  </si>
  <si>
    <t xml:space="preserve">7010703 FIL.1/2"ALL.GREC.300M. 6PZ V7010703 (ERA SU REVIS.DISTINTA) </t>
  </si>
  <si>
    <t>8033460021560</t>
  </si>
  <si>
    <t>8033460002736</t>
  </si>
  <si>
    <t xml:space="preserve">70151006M FILTRO MAGNET. 1" 60 M. V70151006M (ERA SU REVIS.DISTINTA) </t>
  </si>
  <si>
    <t>8033460003023</t>
  </si>
  <si>
    <t>8033460002743</t>
  </si>
  <si>
    <t xml:space="preserve">7015101GL FILTRO 1" 100 M. RES.GL V7015101GL (ERA SU REVIS.DISTINTA) </t>
  </si>
  <si>
    <t>8033460002750</t>
  </si>
  <si>
    <t xml:space="preserve">7015101M FILTRO MAGNET. 1" 100 M. V7015101M (ERA SU REVIS.DISTINTA) </t>
  </si>
  <si>
    <t>8033460003030</t>
  </si>
  <si>
    <t xml:space="preserve">7015101NL FILTRO 1" 100 M. RES.NL V7015101NL (ERA SU REVIS.DISTINTA) </t>
  </si>
  <si>
    <t>8033460002767</t>
  </si>
  <si>
    <t xml:space="preserve">7015103GL FILTRO 1" 300 M. RES.GL V7015103GL (ERA SU REVIS.DISTINTA) </t>
  </si>
  <si>
    <t>8033460002774</t>
  </si>
  <si>
    <t xml:space="preserve">7015103NL FILTRO 1" 300 M. RES.NL V7015103NL (ERA SU REVIS.DISTINTA) </t>
  </si>
  <si>
    <t>8033460002781</t>
  </si>
  <si>
    <t>8033460021522</t>
  </si>
  <si>
    <t xml:space="preserve">7015703GL FILTRO 1/2"300 M. RES.GL V7015703GL (ERA SU REVIS.DISTINTA) </t>
  </si>
  <si>
    <t>8033460002712</t>
  </si>
  <si>
    <t>8033460002675</t>
  </si>
  <si>
    <t>8033460003009</t>
  </si>
  <si>
    <t xml:space="preserve">70157006NL FILTRO 1/2"60 M. RES.NL V70157006NL (ERA SU REVI.DISTINTA) </t>
  </si>
  <si>
    <t>8033460002682</t>
  </si>
  <si>
    <t>7015701GL FILTRO 1/2"100 M. RES.GL V7015701GL (ERA SU REVIS.DISTINTA) STRAINER FILTER -ONE WAY - SERIES 7</t>
  </si>
  <si>
    <t>8033460002699</t>
  </si>
  <si>
    <t xml:space="preserve">7015701NL FILTRO 1/2"100 M. RES.NL V7015701NL (ERA SU REVIS.DISTINTA) </t>
  </si>
  <si>
    <t>8033460002705</t>
  </si>
  <si>
    <t xml:space="preserve">7015703NL FILTRO 1/2"300 M. RES.NL V7015703NL (ERA SU REVIS.DISTINTA) </t>
  </si>
  <si>
    <t>8033460002729</t>
  </si>
  <si>
    <t>8033460003016</t>
  </si>
  <si>
    <t xml:space="preserve">703010015AP FIL.3/8"ALL.P.15M.20PZ V703010015AP (ERA SU REVI.DISTINTA) </t>
  </si>
  <si>
    <t>8033460000732</t>
  </si>
  <si>
    <t>703010015PP FIL. 3/8"PL.P.15M. 20PZ V703010015PP (ERA SU REVI.DISTINTA) FILTER FOR BIODIESEL, PETRODIESEL,</t>
  </si>
  <si>
    <t>8033460000794</t>
  </si>
  <si>
    <t xml:space="preserve">70301006A FIL.3/8"ALL.GREC.60M.20PZ V70301006A (ERA SU REVIS.DISTINTA) </t>
  </si>
  <si>
    <t>8033460000756</t>
  </si>
  <si>
    <t>70301006P FIL.3/8"PL.GREC.60M. 20PZ V70301006P (ERA SU REVIS.DISTINTA) FILTER FOR BIODIESEL, PETRODIESEL,</t>
  </si>
  <si>
    <t>8033460000817</t>
  </si>
  <si>
    <t>7030101A FIL.3/8"ALL.GREC.100M.20PZ V7030101A (ERA SU REVIS.DISTINTA) FILTER FOR BIODIESEL, PETRODIESEL,</t>
  </si>
  <si>
    <t>8033460000763</t>
  </si>
  <si>
    <t>7030101P FIL.3/8"PL.GREC.100M. 20PZ V7030101P (ERA SU REVIS.DISTINTA) FILTER FOR BIODIESEL, PETRODIESEL,</t>
  </si>
  <si>
    <t>8033460000824</t>
  </si>
  <si>
    <t xml:space="preserve">703020015AP FIL.1/2"ALL.P.15M. 20PZ V703020015AP (ERA SU REVI.DISTINTA) </t>
  </si>
  <si>
    <t>8033460000909</t>
  </si>
  <si>
    <t xml:space="preserve">703020015PP FIL.1/2"PL.P.15M. 20PZ V703020015PP (ERA SU REVI.DISTINTA) </t>
  </si>
  <si>
    <t>8033460000985</t>
  </si>
  <si>
    <t xml:space="preserve">70302006A FIL.1/2"ALL.GREC.60M.20PZ V70302006A (ERA SU REVIS.DISTINTA) </t>
  </si>
  <si>
    <t>8033460000923</t>
  </si>
  <si>
    <t>70302006P FIL.1/2"PL.GREC.60M. 20PZ V70302006P (ERA SU REVIS.DISTINTA) FILTER FOR BIODIESEL, PETRODIESEL,</t>
  </si>
  <si>
    <t>8033460001005</t>
  </si>
  <si>
    <t>7030201A FIL.1/2"ALL.GREC.100M.20PZ V7030201A (ERA SU REVIS.DISTINTA) FILTER FOR BIODIESEL, PETRODIESEL,</t>
  </si>
  <si>
    <t>8033460000930</t>
  </si>
  <si>
    <t>7030201P FIL.1/2"PL.GREC.100M. 20PZ V7030201P (ERA SU REVIS.DISTINTA) FILTER FOR BIODIESEL, PETRODIESEL,</t>
  </si>
  <si>
    <t>8033460001012</t>
  </si>
  <si>
    <t xml:space="preserve">703030015AP FIL.1/4"ALL.P.15M. 20PZ V703030015AP (ERA SU REVI.DISTINTA) </t>
  </si>
  <si>
    <t>8033460000657</t>
  </si>
  <si>
    <t xml:space="preserve">703030015PP FIL.1/4"PL.P.15M. 20PZ V703030015PP (ERA SU REVI.DISTINTA) </t>
  </si>
  <si>
    <t>8033460000695</t>
  </si>
  <si>
    <t>8033460000671</t>
  </si>
  <si>
    <t>70303006P FIL.1/4"PL.GREC.60M. 20PZ Filter for biodiesel,petrodiesel,fu</t>
  </si>
  <si>
    <t>8033460000718</t>
  </si>
  <si>
    <t xml:space="preserve">7030301A FIL.1/4"ALL.GREC.100M.20PZ V7030301A (ERA SU REVIS.DISTINTA) </t>
  </si>
  <si>
    <t>8033460000688</t>
  </si>
  <si>
    <t>7030301P FIL.1/4"PL.GRE.100M(100PZ) FILTER FOR BIODIESEL, PETRODIESEL,</t>
  </si>
  <si>
    <t>8033460026114</t>
  </si>
  <si>
    <t xml:space="preserve">703110015AP FIL.3/8"ALL.P.15M. 10PZ V703110015AP (ERA SU REVI.DISTINTA) </t>
  </si>
  <si>
    <t>8033460001258</t>
  </si>
  <si>
    <t>8033460001333</t>
  </si>
  <si>
    <t xml:space="preserve">70311006A FIL.3/8"ALL.GR.60 M. 10PZ V70311006A (ERA SU REVIS.DISTINTA) </t>
  </si>
  <si>
    <t>8033460001272</t>
  </si>
  <si>
    <t>70311006P FIL.3/8"PL.GR.60 M. 10PZ Filter for biodiesel,petrodiesel,fu</t>
  </si>
  <si>
    <t>8033460001357</t>
  </si>
  <si>
    <t>7031101A FIL.3/8"ALL.GR.100 M. 10PZ V7031101A (ERA SU REVIS.DISTINTA) Filter for biodiesel,petrodiesel,fu</t>
  </si>
  <si>
    <t>8033460001289</t>
  </si>
  <si>
    <t xml:space="preserve">7031101AE FIL.3/8".100M.VITON 10PZ V7031101AE (ERA SU REVIS.DISTINTA) </t>
  </si>
  <si>
    <t>8033460001302</t>
  </si>
  <si>
    <t>8033460001364</t>
  </si>
  <si>
    <t xml:space="preserve">7031103A FIL.3/8"ALL.GR.300 M. 10PZ V7031103A (ERA SU REVIS.DISTINTA) </t>
  </si>
  <si>
    <t>8033460001296</t>
  </si>
  <si>
    <t>8033460001371</t>
  </si>
  <si>
    <t>8033460001470</t>
  </si>
  <si>
    <t>70312006P FIL.1/2"PL.GR.60 M. 10PZ Filter for biodiesel,petrodiesel,fu</t>
  </si>
  <si>
    <t>8033460001494</t>
  </si>
  <si>
    <t xml:space="preserve">7031201AE FIL.1/2" 100M.VITON 10PZ V7031201AE (ERA SU REVIS.DISTINTA) </t>
  </si>
  <si>
    <t>8033460001432</t>
  </si>
  <si>
    <t>7031201P FIL.1/2"PL.GR.100 M. 10PZ FILTER FOR BIODIESEL, PETRODIESEL,</t>
  </si>
  <si>
    <t>8033460001500</t>
  </si>
  <si>
    <t>8033460001517</t>
  </si>
  <si>
    <t>8019001061394</t>
  </si>
  <si>
    <t>8019001061400</t>
  </si>
  <si>
    <t>8019001061417</t>
  </si>
  <si>
    <t>7031303P FIL.1/4"PL.GR. 300 M. 10PZ TBA</t>
  </si>
  <si>
    <t>8033460001241</t>
  </si>
  <si>
    <t xml:space="preserve">703510015AP FIL.4VIE3/8"A.P15M 10PZ V703510015AP (ERA SU REVI.DISTINTA) </t>
  </si>
  <si>
    <t>8033460001043</t>
  </si>
  <si>
    <t>703510015PP FIL.4VIE3/8"P.P.15M10PZ V703510015PP (ERA SU REVI.DISTINTA) TBU</t>
  </si>
  <si>
    <t>8019001061202</t>
  </si>
  <si>
    <t xml:space="preserve">70351006A FIL.4VIE 3/8"A.G.60M.10PZ V70351006A (ERA SU REVIS.DISTINTA) </t>
  </si>
  <si>
    <t>8033460001067</t>
  </si>
  <si>
    <t xml:space="preserve">70351006P FIL.4VIE3/8"PL.G.60M.10PZ V70351006P (ERA SU REVIS.DISTINTA) </t>
  </si>
  <si>
    <t>8019001074158</t>
  </si>
  <si>
    <t xml:space="preserve">7035101A FIL.4VIE 3/8"A.G.100M.10PZ V7035101A (ERA SU REVIS.DISTINTA) </t>
  </si>
  <si>
    <t>8033460001074</t>
  </si>
  <si>
    <t>7035101P FIL.4VIE3/8"PL.G.100M.10PZ V7035101P (ERA SU REVIS.DISTINTA) Filter for biodiesel,petrodiesel,fu</t>
  </si>
  <si>
    <t>8033460001111</t>
  </si>
  <si>
    <t>8033460010991</t>
  </si>
  <si>
    <t>70370006 FIL.SEP.H2O 3/8"60 M.10PZ Filter for biodiesel,petrodiesel,fu</t>
  </si>
  <si>
    <t>8033460001579</t>
  </si>
  <si>
    <t>7037001 FIL.SEP.H2O 3/8"100 M.10PZ FILTER FOR BIODIESEL, PETRODIESEL,</t>
  </si>
  <si>
    <t>8033460001586</t>
  </si>
  <si>
    <t>8033460010984</t>
  </si>
  <si>
    <t xml:space="preserve">704510015AP FIL.3/8"ALL.PAP15M.50PZ V704510015AP (ERA SU REVI.DISTINTA) </t>
  </si>
  <si>
    <t>8019001056765</t>
  </si>
  <si>
    <t xml:space="preserve">704510015PP FIL.3/8"PL.PAP.15M.50PZ V704510015PP (ERA SU REVI.DISTINTA) </t>
  </si>
  <si>
    <t>8033460000510</t>
  </si>
  <si>
    <t xml:space="preserve">70451006AG FIL.3/8"ALL.GR.60M. 50PZ V70451006AG (ERA SU REVIS.DISTINTA) </t>
  </si>
  <si>
    <t>8033460000398</t>
  </si>
  <si>
    <t>70451006AL FIL.3/8"ALL.L.60 M. 50PZ V70451006AL (ERA SU REVIS.DISTINTA) Filter for biodiesel,petrodiesel,fu</t>
  </si>
  <si>
    <t>8033460000404</t>
  </si>
  <si>
    <t>70451006PG FIL.3/8"PL.GREC.60M.50PZ V70451006PG (ERA SU REVIS.DISTINTA) FILTER FOR BIODIESEL, PETRODIESEL,</t>
  </si>
  <si>
    <t>8033460000534</t>
  </si>
  <si>
    <t>70451006PL FIL.3/8"PL.L. 60M. 50PZ V70451006PL (ERA SU REVIS.DISTINTA) FILTER FOR BIODIESEL, PETRODIESEL,</t>
  </si>
  <si>
    <t>8033460000541</t>
  </si>
  <si>
    <t>7045101AG FIL.3/8"ALL.GR.100M. 50PZ V7045101AG (ERA SU REVIS.DISTINTA) FILTER FOR BIODIESEL, PETRODIESEL,</t>
  </si>
  <si>
    <t>8033460000411</t>
  </si>
  <si>
    <t xml:space="preserve">7045101AGE FIL.3/8" BIOD.100M. 10PZ V7045101AGE (ERA SU REVIS.DISTINTA) </t>
  </si>
  <si>
    <t>8019001070044</t>
  </si>
  <si>
    <t>7045101AL FIL.3/8"ALL.L.100 M. 50PZ V7045101AL (ERA SU REVIS.DISTINTA) FILTER FOR BIODIESEL, PETRODIESEL,</t>
  </si>
  <si>
    <t>8033460000428</t>
  </si>
  <si>
    <t>7045101PL FIL.3/8"PL.L. 100M. 50PZ V7045101PL (ERA SU REVIS.DISTINTA) FILTER FOR BIODIESEL, PETRODIESEL,</t>
  </si>
  <si>
    <t>8033460000565</t>
  </si>
  <si>
    <t xml:space="preserve">704520015AP FIL.1/4"ALL.PAP15M.50PZ V704520015AP (ERA SU REVI.DISTINTA) </t>
  </si>
  <si>
    <t>8033460000015</t>
  </si>
  <si>
    <t>70452006AG FIL.1/4"ALL.GR60M. 50PZ V70452006AG (ERA SU REVIS.DISTINTA) Filter for biodiesel,petrodiesel,fu</t>
  </si>
  <si>
    <t>8033460000039</t>
  </si>
  <si>
    <t xml:space="preserve">70452006AL FIL.1/4"ALL.L.60 M. 50PZ V70452006AL (ERA SU REVIS.DISTINTA) </t>
  </si>
  <si>
    <t>8019001060984</t>
  </si>
  <si>
    <t xml:space="preserve">7045201AG FIL.1/4"ALL.GREC100M.50PZ V7045201AG (ERA SU REVIS.DISTINTA) </t>
  </si>
  <si>
    <t>8033460000053</t>
  </si>
  <si>
    <t>7045201AGE FIL.1/4" BIOD.100 M.10PZ V7045201AGE (ERA SU REVIS.DISTINTA) FILTER FOR BIODIESEL, PETRODIESEL,</t>
  </si>
  <si>
    <t>8033460000077</t>
  </si>
  <si>
    <t>70501006 FILTRO LINEA 1" 60 MICR. V70501006 (ERA SU REVIS.DISTINTA) Filter for biodiesel,petrodiesel,fu</t>
  </si>
  <si>
    <t>8033460001982</t>
  </si>
  <si>
    <t>8033460002798</t>
  </si>
  <si>
    <t>8033460003153</t>
  </si>
  <si>
    <t xml:space="preserve">70501006M FILTRO MAGNETICO 1" 60 M. V70501006M (ERA SU REVIS.DISTINTA) </t>
  </si>
  <si>
    <t>8033460003061</t>
  </si>
  <si>
    <t xml:space="preserve">70501006NL FILTRO 1"FILT.60M.RES.NL V70501006NL (ERA SU REVIS.DISTINTA) </t>
  </si>
  <si>
    <t>8033460002804</t>
  </si>
  <si>
    <t>8033460003160</t>
  </si>
  <si>
    <t>7050101 FILTRO LINEA 1" 100 MICR V7050101 (ERA SU REVIS.DISTINTA) STRAINER FILTER -ONE WAY - 70501</t>
  </si>
  <si>
    <t>8033460001999</t>
  </si>
  <si>
    <t>7050101E FILTRO 1" BIODIESEL 100 M. V7050101E (ERA SU REVIS.DISTINTA) Filter for biodiesel,petrodiesel,fu</t>
  </si>
  <si>
    <t>8033460002019</t>
  </si>
  <si>
    <t xml:space="preserve">7050101GL FILTRO 1"FILT.100M.RES.GL V7050101GL (ERA SU REVIS.DISTINTA) </t>
  </si>
  <si>
    <t>8033460002811</t>
  </si>
  <si>
    <t>8033460003177</t>
  </si>
  <si>
    <t>7050101M FILTRO MAGNETICO 1" 100 M. V7050101M (ERA SU REVIS.DISTINTA) MAGNETIC FUEL FILTER</t>
  </si>
  <si>
    <t>8033460003078</t>
  </si>
  <si>
    <t>7050101NL FILTRO 1"FILT.100M.RES.NL V7050101NL (ERA SU REVIS.DISTINTA) OIL FILTER</t>
  </si>
  <si>
    <t>8033460002828</t>
  </si>
  <si>
    <t>8033460003184</t>
  </si>
  <si>
    <t>7050103 FILTRO LINEA 1" 300 MICR. V7050103 (ERA SU REVIS.DISTINTA) STRAINER FILTER -ONE WAY - 70501</t>
  </si>
  <si>
    <t>8033460002002</t>
  </si>
  <si>
    <t xml:space="preserve">7050103GL FILTRO 1"FILT.300M.RES.GL V7050103GL (ERA SU REVIS.DISTINTA) </t>
  </si>
  <si>
    <t>8033460002835</t>
  </si>
  <si>
    <t xml:space="preserve">7050103GLM FILTRO MAGNET.GL 1"300M. V7050103GLM (ERA SU REVIS.DISTINTA) </t>
  </si>
  <si>
    <t>8033460003191</t>
  </si>
  <si>
    <t xml:space="preserve">7050103M FILTRO MAGNETICO 1" 300 M. V7050103M (ERA SU REVIS.DISTINTA) </t>
  </si>
  <si>
    <t>8033460003085</t>
  </si>
  <si>
    <t xml:space="preserve">7050103NL FILTRO 1"FILT.300M.RES.NL V7050103NL (ERA SU REVIS.DISTINTA) </t>
  </si>
  <si>
    <t>8033460002842</t>
  </si>
  <si>
    <t>8033460003207</t>
  </si>
  <si>
    <t xml:space="preserve">70502006 FILTRO LINEA 1"1/4 60 MICR V70502006 (ERA SU REVIS.DISTINTA) </t>
  </si>
  <si>
    <t>8033460002125</t>
  </si>
  <si>
    <t>8033460002873</t>
  </si>
  <si>
    <t>8033460003214</t>
  </si>
  <si>
    <t xml:space="preserve">70502006M FILTRO MAGNET.1"1/4 60 M. V70502006M (ERA SU REVIS.DISTINTA) </t>
  </si>
  <si>
    <t>8033460003092</t>
  </si>
  <si>
    <t>8033460002880</t>
  </si>
  <si>
    <t>8033460003221</t>
  </si>
  <si>
    <t>7050201 FILTRO LINEA 1"1/4 100 MICR V7050201 (ERA SU REVIS.DISTINTA) Filter for biodiesel,petrodiesel,fu</t>
  </si>
  <si>
    <t>8033460002132</t>
  </si>
  <si>
    <t>7050201E FILTRO 1"1/4 BIOD. 100 M. V7050201E (ERA SU REVIS.DISTINTA) TBU</t>
  </si>
  <si>
    <t>8033460002156</t>
  </si>
  <si>
    <t xml:space="preserve">7050201GL FILTRO 1"1/4 FILT.100M.RE V7050201GL (ERA SU REVIS.DISTINTA) </t>
  </si>
  <si>
    <t>8033460002897</t>
  </si>
  <si>
    <t>8033460003238</t>
  </si>
  <si>
    <t>8033460003108</t>
  </si>
  <si>
    <t xml:space="preserve">7050201NL FILTRO 1"1/4 FILT.100M.RE V7050201NL (ERA SU REVIS.DISTINTA) </t>
  </si>
  <si>
    <t>8033460002903</t>
  </si>
  <si>
    <t>8033460003245</t>
  </si>
  <si>
    <t xml:space="preserve">7050203 FILTRO LINEA 1"1/4 300 MICR V7050203 (ERA SU REVIS.DISTINTA) </t>
  </si>
  <si>
    <t>8033460002149</t>
  </si>
  <si>
    <t xml:space="preserve">7050203GL FILTRO 1"1/4 FILT.300M.RE V7050203GL (ERA SU REVIS.DISTINTA) </t>
  </si>
  <si>
    <t>8033460002910</t>
  </si>
  <si>
    <t>8033460003252</t>
  </si>
  <si>
    <t>8033460003115</t>
  </si>
  <si>
    <t xml:space="preserve">7050203NL FILTRO 1"1/4 FILT.300M.RE V7050203NL (ERA SU REVIS.DISTINTA) </t>
  </si>
  <si>
    <t>8033460002927</t>
  </si>
  <si>
    <t>8033460003269</t>
  </si>
  <si>
    <t xml:space="preserve">70503006 FILTRO LINEA 1"1/2 60 MICR V70503006 (ERA SU REVIS.DISTINTA) </t>
  </si>
  <si>
    <t>8033460002224</t>
  </si>
  <si>
    <t>8033460002934</t>
  </si>
  <si>
    <t>8033460003276</t>
  </si>
  <si>
    <t>8033460003122</t>
  </si>
  <si>
    <t>8033460002941</t>
  </si>
  <si>
    <t>8033460003283</t>
  </si>
  <si>
    <t>7050301 FILTRO LINEA 1"1/2 100 MICR V7050301 (ERA SU REVIS.DISTINTA) STRAINER FILTER -ONE WAY - 70503</t>
  </si>
  <si>
    <t>8033460002231</t>
  </si>
  <si>
    <t xml:space="preserve">7050301E FILTRO 1"1/2 BIOD. 100 M. V7050301E (ERA SU REVIS.DISTINTA) </t>
  </si>
  <si>
    <t>8033460002255</t>
  </si>
  <si>
    <t xml:space="preserve">7050301GL FILTRO 1"1/2 FILT.100M.RE V7050301GL (ERA SU REVIS.DISTINTA) </t>
  </si>
  <si>
    <t>8033460002958</t>
  </si>
  <si>
    <t xml:space="preserve">7050301GLM FILTRO MAGN.GL1"1/2-100M V7050301GLM (ERA SU REVIS.DISTINTA) </t>
  </si>
  <si>
    <t>8033460003290</t>
  </si>
  <si>
    <t>8033460003139</t>
  </si>
  <si>
    <t xml:space="preserve">7050301NL FILTRO 1"1/2 FILT.100M.RE V7050301NL (ERA SU REVIS.DISTINTA) </t>
  </si>
  <si>
    <t>8033460002965</t>
  </si>
  <si>
    <t xml:space="preserve">7050301NLM FILTRO MAGN.NL1"1/2-100M V7050301NLM (ERA SU REVIS.DISTINTA) </t>
  </si>
  <si>
    <t>8033460003306</t>
  </si>
  <si>
    <t xml:space="preserve">7050303 FILTRO LINEA 1"1/2 300 MICR V7050303 (ERA SU REVIS.DISTINTA) </t>
  </si>
  <si>
    <t>8033460002248</t>
  </si>
  <si>
    <t xml:space="preserve">7050303GL FILTRO 1"1/2 FILT.300M.RE V7050303GL (ERA SU REVIS.DISTINTA) </t>
  </si>
  <si>
    <t>8033460002972</t>
  </si>
  <si>
    <t>8033460003313</t>
  </si>
  <si>
    <t>8033460021089</t>
  </si>
  <si>
    <t xml:space="preserve">7050303NL FILTRO 1"1/2 FILT.300M.RE V7050303NL (ERA SU REVIS.DISTINTA) </t>
  </si>
  <si>
    <t>8033460002989</t>
  </si>
  <si>
    <t xml:space="preserve">7050303NLM FILTRO MAGN.NL1"1/2-300M V7050303NLM (ERA SU REVIS.DISTINTA) </t>
  </si>
  <si>
    <t>8033460003320</t>
  </si>
  <si>
    <t>70504006 FILTRO LINEA 2" 60 MICR. STRAINER FILTER -ONE WAY - 70504</t>
  </si>
  <si>
    <t>8033460002392</t>
  </si>
  <si>
    <t>7050401 FILTRO LINEA 2" 100 MICR. V7050401 (ERA SU REVIS.DISTINTA) Filter for biodiesel,petrodiesel,fu</t>
  </si>
  <si>
    <t>8033460002408</t>
  </si>
  <si>
    <t>7050403 FILTRO LINEA 2" 300 MICR. V7050403 (ERA SU REVIS.DISTINTA) Filter for biodiesel,petrodiesel,fu</t>
  </si>
  <si>
    <t>8033460002415</t>
  </si>
  <si>
    <t>70685 FILTRO GAS 1"1/4 ALTA EFFIC Gas filter</t>
  </si>
  <si>
    <t>8033460005591</t>
  </si>
  <si>
    <t>8033460002484</t>
  </si>
  <si>
    <t>8033460002552</t>
  </si>
  <si>
    <t xml:space="preserve">7070001 FILTRO LINEA 2" 100 MICR. V7070001 (ERA SU REVIS.DISTINTA) </t>
  </si>
  <si>
    <t>8033460002491</t>
  </si>
  <si>
    <t xml:space="preserve">7070001F FILTRO LINEA DN50 100 MICR V7070001F (ERA SU REVIS.DISTINTA) </t>
  </si>
  <si>
    <t>8033460002569</t>
  </si>
  <si>
    <t xml:space="preserve">7070003 FILTRO LINEA 2" 300 MICR. V7070003 (ERA SU REVIS.DISTINTA) </t>
  </si>
  <si>
    <t>8033460002507</t>
  </si>
  <si>
    <t xml:space="preserve">7070003F FILTRO LINEA DN50 300 MICR V7070003F (ERA SU REVIS.DISTINTA) </t>
  </si>
  <si>
    <t>8033460002576</t>
  </si>
  <si>
    <t xml:space="preserve">821.0030.002 BOBINA230V 50/60HZ 20W </t>
  </si>
  <si>
    <t>8033460023779</t>
  </si>
  <si>
    <t xml:space="preserve">821.0031.002 BOBINA230V 50/60HZ 37W </t>
  </si>
  <si>
    <t>8033460023786</t>
  </si>
  <si>
    <t xml:space="preserve">821.0032.002 BOBINA230V 50/60HZ 43W </t>
  </si>
  <si>
    <t>8033460023793</t>
  </si>
  <si>
    <t xml:space="preserve">821.0121.002 KIT BOBINA 230V 85W </t>
  </si>
  <si>
    <t>8019001059384</t>
  </si>
  <si>
    <t xml:space="preserve">821.0122.002 KIT BOBINA 230V 130W </t>
  </si>
  <si>
    <t>8019001067785</t>
  </si>
  <si>
    <t>8033460026077</t>
  </si>
  <si>
    <t>AMSV202R ELETTR.AUT.3/4" 230VAC AutomaticON-OFF gas valve</t>
  </si>
  <si>
    <t>8033460019987</t>
  </si>
  <si>
    <t>8019001077791</t>
  </si>
  <si>
    <t>AMSV252R ELETTR.AUT.1" 230VAC AutomaticON-OFF gas valve</t>
  </si>
  <si>
    <t>8019001108556</t>
  </si>
  <si>
    <t>8019001081002</t>
  </si>
  <si>
    <t>8019001097867</t>
  </si>
  <si>
    <t>8019001097850</t>
  </si>
  <si>
    <t>8019001139529</t>
  </si>
  <si>
    <t>AR10/12/50 TUBO ALLUMINIO PVC-CLAD ALUMINIUM PIPE</t>
  </si>
  <si>
    <t>8019001107146</t>
  </si>
  <si>
    <t>8033460012865</t>
  </si>
  <si>
    <t>8019001135422</t>
  </si>
  <si>
    <t>8033460012773</t>
  </si>
  <si>
    <t>B70310A KIT VASCHETTA X 70310A Gas filter body kit</t>
  </si>
  <si>
    <t>8033460012841</t>
  </si>
  <si>
    <t>8033460012780</t>
  </si>
  <si>
    <t>8033460012834</t>
  </si>
  <si>
    <t>8033460012810</t>
  </si>
  <si>
    <t>8033460012759</t>
  </si>
  <si>
    <t>8033460012889</t>
  </si>
  <si>
    <t>8033460012803</t>
  </si>
  <si>
    <t>8019001126208</t>
  </si>
  <si>
    <t>8019001126215</t>
  </si>
  <si>
    <t>8019001126222</t>
  </si>
  <si>
    <t>8019001103612</t>
  </si>
  <si>
    <t>8019001097751</t>
  </si>
  <si>
    <t>8033460012698</t>
  </si>
  <si>
    <t>8019001135415</t>
  </si>
  <si>
    <t>8033460012681</t>
  </si>
  <si>
    <t>8033460012582</t>
  </si>
  <si>
    <t>8033460012612</t>
  </si>
  <si>
    <t>8033460012636</t>
  </si>
  <si>
    <t>8033460012643</t>
  </si>
  <si>
    <t>8033460012650</t>
  </si>
  <si>
    <t>8033460012544</t>
  </si>
  <si>
    <t>8033460012568</t>
  </si>
  <si>
    <t>8019001135408</t>
  </si>
  <si>
    <t>8033460012728</t>
  </si>
  <si>
    <t xml:space="preserve">705031 FILTRO 1"1/2 1000M. V705031 (ERA SU REVIS.DISTINTA) </t>
  </si>
  <si>
    <t>8033460002361</t>
  </si>
  <si>
    <t>8033460012735</t>
  </si>
  <si>
    <t>8033460012742</t>
  </si>
  <si>
    <t>CL50 CAVETTO PER LEVA CL50 FLEXIBLE STEEL WIRE</t>
  </si>
  <si>
    <t>8019001054303</t>
  </si>
  <si>
    <t>DF1/2"X10RACCORDO DIRITTO DF1/2X10 STR.FEMALE JOINT</t>
  </si>
  <si>
    <t>8019001101953</t>
  </si>
  <si>
    <t>DF1/2"X12RACCORDO DIRITTO DF1/2X12 STR.FEMALE JOINT</t>
  </si>
  <si>
    <t>8019001102622</t>
  </si>
  <si>
    <t>DF3/8"X10RACCORDO DIRITTO STRAIGHT FEMALE CONNECTOR, DOUBLE T</t>
  </si>
  <si>
    <t>8019001068720</t>
  </si>
  <si>
    <t>DF3/8"X12RACCORDO DIRITTO DF3/8X12 STR.FEMALE JOINT</t>
  </si>
  <si>
    <t>8019001105166</t>
  </si>
  <si>
    <t>DI10X10RACCORDO DIRITTO STRAIGHT BULKHEAD FITTING, DOUBLE T</t>
  </si>
  <si>
    <t>8019001086175</t>
  </si>
  <si>
    <t>DI12X12RACCORDO DIRITTO STRAIGHT BULKHEAD FITTING, DOUBLE T</t>
  </si>
  <si>
    <t>8019001106132</t>
  </si>
  <si>
    <t>GDMF GIUNTO DIELET.3/4"M-F INSULATING DIELECTRIC JOINT</t>
  </si>
  <si>
    <t>8016466116119</t>
  </si>
  <si>
    <t>DM3/8"X10RACCORDO DIRITTO STRAIGHT MALE CONNECTOR, DOUBLE TAP</t>
  </si>
  <si>
    <t>8019001086151</t>
  </si>
  <si>
    <t>DM1/2"X10RACCORDO DIRITTO DM1/2X10 STRAIGHT M.JOINT</t>
  </si>
  <si>
    <t>8019001103599</t>
  </si>
  <si>
    <t>DM1/2"X12RACCORDO DIRITTO DM1/2X12 STRAIGHT M.JOINT</t>
  </si>
  <si>
    <t>8019001096952</t>
  </si>
  <si>
    <t>DM3/8"X12RACCORDO DIRITTO STRAIGHT MALE CONNECTOR, DOUBLE TAP</t>
  </si>
  <si>
    <t>8019001086168</t>
  </si>
  <si>
    <t>8033460012001</t>
  </si>
  <si>
    <t>8033460012155</t>
  </si>
  <si>
    <t>8033460012162</t>
  </si>
  <si>
    <t>8033460012179</t>
  </si>
  <si>
    <t>8033460012223</t>
  </si>
  <si>
    <t>8019001071416</t>
  </si>
  <si>
    <t>8033460012193</t>
  </si>
  <si>
    <t>8033460012254</t>
  </si>
  <si>
    <t>8033460012230</t>
  </si>
  <si>
    <t>8033460011967</t>
  </si>
  <si>
    <t>EV100 ELETTROV.N.C.DN100 230V.AC GAS SOLENOID VALVE NORMALLY OPEN</t>
  </si>
  <si>
    <t>8033460010038</t>
  </si>
  <si>
    <t>EV100/6B ELETTR.N.C.DN100-230V.AC GAS SOLENOID VALVE NORMALLY OPEN</t>
  </si>
  <si>
    <t>8033460010434</t>
  </si>
  <si>
    <t>8019001080708</t>
  </si>
  <si>
    <t>8019001141454</t>
  </si>
  <si>
    <t>8019001139420</t>
  </si>
  <si>
    <t>8019001139437</t>
  </si>
  <si>
    <t>8033460010069</t>
  </si>
  <si>
    <t>8019001139338</t>
  </si>
  <si>
    <t>8033460010045</t>
  </si>
  <si>
    <t>8019001099007</t>
  </si>
  <si>
    <t>8019001071102</t>
  </si>
  <si>
    <t>EV100V24DC/6B ELET.N.C.DN100-24V.DC GAS SOLENOID VALVE NORMALLY OPEN</t>
  </si>
  <si>
    <t>8019001074202</t>
  </si>
  <si>
    <t>EV125 ELETTROV.N.C.DN125 230V.AC GAS SOLENOID VALVE N.C.</t>
  </si>
  <si>
    <t>8033460010076</t>
  </si>
  <si>
    <t>EV125/6B ELETTR.N.C.DN125-230V.AC GAS SOLENOID VALVE N.C.</t>
  </si>
  <si>
    <t>8033460010472</t>
  </si>
  <si>
    <t>8019001126130</t>
  </si>
  <si>
    <t>8019001139451</t>
  </si>
  <si>
    <t>8019001139444</t>
  </si>
  <si>
    <t>8019001086571</t>
  </si>
  <si>
    <t>EV125V12 ELETTROV.N.C.DN125 12V.DC Gas solenoid valve normally close</t>
  </si>
  <si>
    <t>8019001126055</t>
  </si>
  <si>
    <t>8033460010496</t>
  </si>
  <si>
    <t>EV125V24 ELETTR.N.C.DN125 24V.AC/DC Gas solenoid valve normally close</t>
  </si>
  <si>
    <t>8033460010083</t>
  </si>
  <si>
    <t>EV125V24/6B ELET.N.C.DN125-24V.ACDC GAS SOLENOID VALVE NORMALLY OPEN</t>
  </si>
  <si>
    <t>8033460010489</t>
  </si>
  <si>
    <t>8019001086502</t>
  </si>
  <si>
    <t>8033460022451</t>
  </si>
  <si>
    <t>EV150 ELETTROV.N.C.DN150 230V.AC GAS SOLENOID VALVE NORMALLY CLOSE</t>
  </si>
  <si>
    <t>8033460010106</t>
  </si>
  <si>
    <t>EV150/6B ELETTR.N.C.DN150-230V.AC GAS SOLENOID VALVE NORMALLY OPEN</t>
  </si>
  <si>
    <t>8033460010502</t>
  </si>
  <si>
    <t>8019001085147</t>
  </si>
  <si>
    <t>8019001141485</t>
  </si>
  <si>
    <t>8019001141461</t>
  </si>
  <si>
    <t>EV150V12 ELETTROV.N.C.DN150 12V.DC Gas solenoid valve normally close</t>
  </si>
  <si>
    <t>8019001098888</t>
  </si>
  <si>
    <t>8033460010526</t>
  </si>
  <si>
    <t>EV150V24 ELETTR.N.C.DN150 24VAC/DC Gas solenoid valve normally close</t>
  </si>
  <si>
    <t>8019001097577</t>
  </si>
  <si>
    <t>8033460010519</t>
  </si>
  <si>
    <t>8019001141478</t>
  </si>
  <si>
    <t>EV15V12 ELETTROVALV.N.C.1/2" 12V.DC Gas solenoid valve normally close</t>
  </si>
  <si>
    <t>8033460009797</t>
  </si>
  <si>
    <t>8033460010199</t>
  </si>
  <si>
    <t>8019001076206</t>
  </si>
  <si>
    <t>EV15V24 ELETTROVALV.N.C.1/2" 24V.AC Gas solenoid valve normally close</t>
  </si>
  <si>
    <t>8033460009780</t>
  </si>
  <si>
    <t>8019001139291</t>
  </si>
  <si>
    <t>8019001141287</t>
  </si>
  <si>
    <t>8019001098932</t>
  </si>
  <si>
    <t>8033460010205</t>
  </si>
  <si>
    <t>8019001141300</t>
  </si>
  <si>
    <t>EV200 ELETTR.N.C.DN200 230VAC GAS SOLENOID VALVE NORMALLY OPEN</t>
  </si>
  <si>
    <t>85389099</t>
  </si>
  <si>
    <t>8019001101335</t>
  </si>
  <si>
    <t>EV200/6B ELETTR.N.C.DN200-230V.AC GAS SOLENOID VALVE N.C.</t>
  </si>
  <si>
    <t>8019001086595</t>
  </si>
  <si>
    <t>EV200V12 ELETTR.N.C.DN200 12V.DC Gas solenoid valve normally closed</t>
  </si>
  <si>
    <t>8019001097560</t>
  </si>
  <si>
    <t>EV200V24 ELETTR.N.C.DN200 24VAC/DC EV200V24 NC 24V AC/DC</t>
  </si>
  <si>
    <t>8019001098864</t>
  </si>
  <si>
    <t>EV20V12 ELETTROV.N.C.3/4" 12V.DC TBU</t>
  </si>
  <si>
    <t>8033460009827</t>
  </si>
  <si>
    <t>8019001139314</t>
  </si>
  <si>
    <t>8019001079894</t>
  </si>
  <si>
    <t>8033460009810</t>
  </si>
  <si>
    <t>8019001139307</t>
  </si>
  <si>
    <t>8019001141317</t>
  </si>
  <si>
    <t>8019001126109</t>
  </si>
  <si>
    <t>EV25/6B ELETTR.N.C.1" 230V.AC GAS SOLENOID VALVE NORMALLY OPEN</t>
  </si>
  <si>
    <t>8033460010236</t>
  </si>
  <si>
    <t>8033460022628</t>
  </si>
  <si>
    <t>8019001141331</t>
  </si>
  <si>
    <t>8019001141324</t>
  </si>
  <si>
    <t>8019001116544</t>
  </si>
  <si>
    <t>8033460009858</t>
  </si>
  <si>
    <t>8033460010250</t>
  </si>
  <si>
    <t>8033460009841</t>
  </si>
  <si>
    <t>8019001098895</t>
  </si>
  <si>
    <t>8019001085369</t>
  </si>
  <si>
    <t>8019001085376</t>
  </si>
  <si>
    <t>8019001139284</t>
  </si>
  <si>
    <t>8019001139277</t>
  </si>
  <si>
    <t>8033460010267</t>
  </si>
  <si>
    <t>8019001126116</t>
  </si>
  <si>
    <t>8019001141348</t>
  </si>
  <si>
    <t>8019001141355</t>
  </si>
  <si>
    <t>8019001098918</t>
  </si>
  <si>
    <t>8033460009872</t>
  </si>
  <si>
    <t>8033460010274</t>
  </si>
  <si>
    <t>EV40/6B ELETTR.N.C.1"1/2-230V.AC GAS SOLENOID VALVE NORMALLY OPEN</t>
  </si>
  <si>
    <t>8033460010298</t>
  </si>
  <si>
    <t>8019001098956</t>
  </si>
  <si>
    <t>8019001141379</t>
  </si>
  <si>
    <t>8019001139406</t>
  </si>
  <si>
    <t>8033460009919</t>
  </si>
  <si>
    <t>8033460010311</t>
  </si>
  <si>
    <t>8033460009902</t>
  </si>
  <si>
    <t>8019001098901</t>
  </si>
  <si>
    <t>EV50/6B ELETTR.N.C.2" 230V.AC (ESP00175) GAS SOLENOID VALVE N.C.</t>
  </si>
  <si>
    <t>8033460010328</t>
  </si>
  <si>
    <t>8019001098949</t>
  </si>
  <si>
    <t>8019001141386</t>
  </si>
  <si>
    <t>8019001078965</t>
  </si>
  <si>
    <t xml:space="preserve">EV50V24 ELETTROV.N.C.2" 24V.AC (ESP00174) </t>
  </si>
  <si>
    <t>8033460009933</t>
  </si>
  <si>
    <t xml:space="preserve">EV50V12 ELETTROV.N.C.2" 12V.DC (ESP00174) </t>
  </si>
  <si>
    <t>8033460009940</t>
  </si>
  <si>
    <t xml:space="preserve">EV50V12/6B ELETTR.N.C.2" 12V.DC (ESP00175) </t>
  </si>
  <si>
    <t>8033460010342</t>
  </si>
  <si>
    <t xml:space="preserve">EV50V24/6B ELETTR.N.C.2" 24V.AC (ESP00175) </t>
  </si>
  <si>
    <t>8019001098925</t>
  </si>
  <si>
    <t>8019001139413</t>
  </si>
  <si>
    <t>EV65 ELETTROV.N.C.DN65 230V.AC GAS SOLENOID VALVE NORMALLY OPEN</t>
  </si>
  <si>
    <t>8033460020358</t>
  </si>
  <si>
    <t>EV65/6B ELETTR.N.C.DN65-230V.AC GAS SOLENOID VALVE NORMALLY CLOSED</t>
  </si>
  <si>
    <t>8033460019932</t>
  </si>
  <si>
    <t>8019001141416</t>
  </si>
  <si>
    <t>8019001141393</t>
  </si>
  <si>
    <t>8019001141409</t>
  </si>
  <si>
    <t>8033460020389</t>
  </si>
  <si>
    <t>EV65V12/6B ELETTR.N.C.DN65-12V.DC Gas solenoid valve normally closed</t>
  </si>
  <si>
    <t>8019001098963</t>
  </si>
  <si>
    <t>8033460020365</t>
  </si>
  <si>
    <t>EV65V24/6B ELETTR.N.C.DN65-24V.AC Gas solenoid valve normally closed</t>
  </si>
  <si>
    <t>8033460020402</t>
  </si>
  <si>
    <t>8019001098871</t>
  </si>
  <si>
    <t>EV65V24DC/6B ELETTR.N.C.DN65-24V.DC Gas solenoid valve normally closed</t>
  </si>
  <si>
    <t>8019001086519</t>
  </si>
  <si>
    <t>EV80 ELETTROV.N.C.DN80 230V.AC GAS SOLENOID VALVE NORMALLY OPEN</t>
  </si>
  <si>
    <t>8033460019901</t>
  </si>
  <si>
    <t>EV80/6B ELETTR.N.C.DN80-230V.AC GAS SOLENOID VALVE NORMALLY CLOSED</t>
  </si>
  <si>
    <t>8033460020433</t>
  </si>
  <si>
    <t>8019001126123</t>
  </si>
  <si>
    <t>8019001141447</t>
  </si>
  <si>
    <t>8019001141423</t>
  </si>
  <si>
    <t>8019001141430</t>
  </si>
  <si>
    <t>8033460020846</t>
  </si>
  <si>
    <t>EV80V12/6B ELETTR.N.C.DN80-12V.DC Gas solenoid valve normally closed</t>
  </si>
  <si>
    <t>8019001139321</t>
  </si>
  <si>
    <t>8033460020396</t>
  </si>
  <si>
    <t>EV80V24/6B ELETTR.N.C.DN80-24V.AC Gas solenoid valve normally closed</t>
  </si>
  <si>
    <t>8019001098970</t>
  </si>
  <si>
    <t>8033460019895</t>
  </si>
  <si>
    <t>EV80V24DC/6B ELETTR.N.C.DN80-24V.DC GAS SOLENOID VALVE NORMALLY CLOSED</t>
  </si>
  <si>
    <t>8019001086526</t>
  </si>
  <si>
    <t>MSV400/6B ELETTR.N.A.DN100 230V.AC GAS SOLENOID VALVE NORMALLY OPEN</t>
  </si>
  <si>
    <t>8033460009582</t>
  </si>
  <si>
    <t>8033460008912</t>
  </si>
  <si>
    <t>EV15 ELETTROVALV.N.C.1/2" 230V.AC GAS SOLENOID VALVE NORMALLY CLOSE</t>
  </si>
  <si>
    <t>8033460009773</t>
  </si>
  <si>
    <t>EV20 ELETTROV.N.C.3/4" 230V.AC GAS SOLENOID VALVE NORMALLY OPEN</t>
  </si>
  <si>
    <t>8033460009803</t>
  </si>
  <si>
    <t>8033460008974</t>
  </si>
  <si>
    <t>EV25 ELETTROV.N.C.1" 230V.AC GAS SOLENOID VALVE NORMALLY OPEN</t>
  </si>
  <si>
    <t>8033460009834</t>
  </si>
  <si>
    <t>EV32 ELETTROV.N.C. 1"1/4 230V.AC GAS SOLENOID VALVE NORMALLY OPEN</t>
  </si>
  <si>
    <t>8033460009865</t>
  </si>
  <si>
    <t>EV40 ELETTROV.N.C.1"1/2 230V.AC GAS SOLENOID VALVE NORMALLY OPEN</t>
  </si>
  <si>
    <t>8033460009896</t>
  </si>
  <si>
    <t>8019001097614</t>
  </si>
  <si>
    <t>EV50 ELETTROV.N.C.2" 230V.AC (ESP00174) GAS SOLENOID VALVE NORMALLY OPEN</t>
  </si>
  <si>
    <t>8033460009926</t>
  </si>
  <si>
    <t>8019001086564</t>
  </si>
  <si>
    <t>8019001099014</t>
  </si>
  <si>
    <t>EVM150/6B ELETTR. NC.DN150 230V.AC GAS SOLENOID VALVE N.C.</t>
  </si>
  <si>
    <t>8019001126062</t>
  </si>
  <si>
    <t>8019001139376</t>
  </si>
  <si>
    <t>8019001141270</t>
  </si>
  <si>
    <t>8019001149818</t>
  </si>
  <si>
    <t xml:space="preserve">EVM40/6B ELETTR.N.C.1"1/2230VAC </t>
  </si>
  <si>
    <t>8019001089817</t>
  </si>
  <si>
    <t>8019001086533</t>
  </si>
  <si>
    <t>8019001086540</t>
  </si>
  <si>
    <t>8019001086557</t>
  </si>
  <si>
    <t>EVO15 ELETTR.N.C.1/2"OTT.230VAC EVO15 (ERA SU REVIS.DISTINTA) MANUAL RESETTING SOLENOID VALVE FOR</t>
  </si>
  <si>
    <t>8033460008738</t>
  </si>
  <si>
    <t>EVO15/6B ELETTR.N.C.1/2"OTT.230VAC EVO15/6B (ERA SU REVIS.DISTINTA) MANUAL RESETTING SOLENOID VALVE FOR</t>
  </si>
  <si>
    <t>8033460008820</t>
  </si>
  <si>
    <t>EVO15V12 ELETTR.N.C.1/2"OTT.12VDC EVO15V12 (ERA SU REVIS.DISTINTA) MANUAL RESETTING SOLENOID VALVE FOR</t>
  </si>
  <si>
    <t>8033460008752</t>
  </si>
  <si>
    <t>EVO15V12/6B ELETT.N.C.1/2"OTT.12VDC MANUAL RESETTING SOLENOID VALVE FOR</t>
  </si>
  <si>
    <t>8033460008844</t>
  </si>
  <si>
    <t>EVO15V24 ELETTR.N.C.1/2"OTT.24VAC EVO15V24 (ERA SU REVIS.DISTINTA) MANUAL RESETTING SOLENOID VALVE FOR</t>
  </si>
  <si>
    <t>8033460008745</t>
  </si>
  <si>
    <t>EVO15V24/6B ELETT.N.C.1/2"OTT.24VAC MANUAL RESETTING SOLENOID VALVE FOR</t>
  </si>
  <si>
    <t>8033460008837</t>
  </si>
  <si>
    <t>EVO20 ELETTR.N.C.3/4"OTT.230VAC EVO20 (ERA SU REVIS.DISTINTA) MANUAL RESETTING SOLENOID VALVE FOR</t>
  </si>
  <si>
    <t>8033460008769</t>
  </si>
  <si>
    <t>EVO20/6B ELETTR.N.C.3/4"OTT.230VAC EVO20/6B (ERA SU REVIS.DISTINTA) MANUAL RESETTING SOLENOID VALVE FOR</t>
  </si>
  <si>
    <t>8033460008851</t>
  </si>
  <si>
    <t>EVO20V12 ELETTR.N.C.3/4"OTT.12VDC EVO20V12 (ERA SU REVIS.DISTINTA) MANUAL RESETTING SOLENOID VALVE FOR</t>
  </si>
  <si>
    <t>8033460008783</t>
  </si>
  <si>
    <t>EVO20V12/6B ELET.N.C.3/4"OTT.12VDC MANUAL RESETTING SOLENOID VALVE FOR</t>
  </si>
  <si>
    <t>8033460008875</t>
  </si>
  <si>
    <t>EVO20V24 ELETTR.N.C.3/4"OTT.24VAC MANUAL RESETTING SOLENOID VALVE FOR</t>
  </si>
  <si>
    <t>8033460008776</t>
  </si>
  <si>
    <t>EVO20V24/6B ELET.N.C.3/4"OTT.24VAC MANUAL RESETTING SOLENOID VALVE FOR</t>
  </si>
  <si>
    <t>8033460008868</t>
  </si>
  <si>
    <t>EVO25 ELETTR.N.C.1"OTT.230VAC MANUAL RESETTING SOLENOID VALVE FOR</t>
  </si>
  <si>
    <t>8033460008790</t>
  </si>
  <si>
    <t>EVO25/6B ELETTR.N.C.1"OTT.230VAC MANUAL RESETTING SOLENOID VALVE FOR</t>
  </si>
  <si>
    <t>8033460008882</t>
  </si>
  <si>
    <t>EVO25V12 ELETTR.N.C.1"OTT.12VDC MANUAL RESETTING SOLENOID VALVE FOR</t>
  </si>
  <si>
    <t>8033460008813</t>
  </si>
  <si>
    <t>EVO25V12/6B ELETTR.N.C.1"OTT.12VDC MANUAL RESETTING SOLENOID VALVE FOR</t>
  </si>
  <si>
    <t>8033460008905</t>
  </si>
  <si>
    <t>EVO25V24 ELETTR.N.C.1"OTT.24VAC MANUAL RESETTING SOLENOID VALVE FOR</t>
  </si>
  <si>
    <t>8033460008806</t>
  </si>
  <si>
    <t>EVO25V24/6B ELETTR.N.C.1"OTT.24VAC MANUAL RESETTING SOLENOID VALVE FOR</t>
  </si>
  <si>
    <t>8033460008899</t>
  </si>
  <si>
    <t>8033460010724</t>
  </si>
  <si>
    <t>FGDR/COM15 REG.1/2" M.ROSSA GAS GOVERNOR FGDR/COM</t>
  </si>
  <si>
    <t>8019001071768</t>
  </si>
  <si>
    <t>FG1B15 REG.1/2" NEUTRA GAS GOVERNOR FG1B</t>
  </si>
  <si>
    <t>8033460024691</t>
  </si>
  <si>
    <t>8019001098437</t>
  </si>
  <si>
    <t>8019001098420</t>
  </si>
  <si>
    <t>8019001125706</t>
  </si>
  <si>
    <t>8019001103179</t>
  </si>
  <si>
    <t>FG1B20 REG.3/4" NEUTRA GAS GOVERNOR FG1B</t>
  </si>
  <si>
    <t>8033460024707</t>
  </si>
  <si>
    <t>8019001125713</t>
  </si>
  <si>
    <t>8019001102219</t>
  </si>
  <si>
    <t>8019001101731</t>
  </si>
  <si>
    <t>8019001109157</t>
  </si>
  <si>
    <t>FG1B25 REG.1" NEUTRA GAS GOVERNOR FG1B</t>
  </si>
  <si>
    <t>8033460024714</t>
  </si>
  <si>
    <t>8019001084133</t>
  </si>
  <si>
    <t>8019001125720</t>
  </si>
  <si>
    <t>8019001097478</t>
  </si>
  <si>
    <t>8019001084126</t>
  </si>
  <si>
    <t>FG1B32 REG.1"1/4 ARANCIO Gas governor FG1B</t>
  </si>
  <si>
    <t>8019001101304</t>
  </si>
  <si>
    <t>FG1B32 REG.1"1/4 BIANCA Gas governor FG1B</t>
  </si>
  <si>
    <t>8019001084140</t>
  </si>
  <si>
    <t>FG1B32 REG.1"1/4 MARRONE Gas governor FG1B</t>
  </si>
  <si>
    <t>8019001098468</t>
  </si>
  <si>
    <t>FG1B32 REG.1"1/4 NERA Gas governor FG1B</t>
  </si>
  <si>
    <t>8019001098475</t>
  </si>
  <si>
    <t>FG1B32 REG.1"1/4 NEUTRA GAS GOVERNOR FG1B</t>
  </si>
  <si>
    <t>8033460026497</t>
  </si>
  <si>
    <t>FG1B32 REG.1"1/4 VIOLA GAS GOVERNOR FG1B</t>
  </si>
  <si>
    <t>8019001105890</t>
  </si>
  <si>
    <t>FG1B40 REG.1"1/2 ARANCIO Gas governor FG1B</t>
  </si>
  <si>
    <t>8019001089800</t>
  </si>
  <si>
    <t>FG1B40 REG.1"1/2 BIANCA Gas governor FG1B</t>
  </si>
  <si>
    <t>8019001084164</t>
  </si>
  <si>
    <t>FG1B40 REG.1"1/2 NERA Gas governor FG1B</t>
  </si>
  <si>
    <t>8019001084171</t>
  </si>
  <si>
    <t>FG1B40 REG.1"1/2 VIOLA GAS GOVERNOR FG1B</t>
  </si>
  <si>
    <t>8019001086489</t>
  </si>
  <si>
    <t>FG1B40 REG.1"1/2 MARRONE GAS GOVERNOR FG1B</t>
  </si>
  <si>
    <t>8019001084157</t>
  </si>
  <si>
    <t>FG1B40 REG.1"1/2 NEUTRA GAS GOVERNOR FG1B</t>
  </si>
  <si>
    <t>8033460027470</t>
  </si>
  <si>
    <t>FG1B50 REGOLAT.2" M.VIOLA GAS GOVERNOR FG1B</t>
  </si>
  <si>
    <t>8019001105005</t>
  </si>
  <si>
    <t>8019001086496</t>
  </si>
  <si>
    <t>FG1B50 REGOLAT.2" M.MARRONE GAS GOVERNOR FG1B</t>
  </si>
  <si>
    <t>8019001084188</t>
  </si>
  <si>
    <t>FG1B50 REGOLAT.2" M.NEUTRA GAS GOVERNOR FG1B</t>
  </si>
  <si>
    <t>8033460024745</t>
  </si>
  <si>
    <t>FG1B50/40 REG.2" ARANCIO Gas governor FG1B</t>
  </si>
  <si>
    <t>8019001125751</t>
  </si>
  <si>
    <t>FG1B50/40 REG.2" BIANCA Gas governor FG1B</t>
  </si>
  <si>
    <t>8019001125744</t>
  </si>
  <si>
    <t>FG1B50/40 REG.2" MARRONE Gas governor FG1B</t>
  </si>
  <si>
    <t>8019001125737</t>
  </si>
  <si>
    <t>FG1B50/40 REG.2" NERA Gas governor FG1B</t>
  </si>
  <si>
    <t>8019001101311</t>
  </si>
  <si>
    <t>FG1B50/40 REG.2" NEUTRA Gas governor FG1B</t>
  </si>
  <si>
    <t>8019001084195</t>
  </si>
  <si>
    <t>FG1B50/40 REG.2" VIOLA GAS GOVERNOR FG1B</t>
  </si>
  <si>
    <t>8019001104442</t>
  </si>
  <si>
    <t>FGD15 REG.1/2".MARRONE Gas governor FGD</t>
  </si>
  <si>
    <t>8019001071072</t>
  </si>
  <si>
    <t>FGD15 REG.1/2".VERDE Gas governor FGD</t>
  </si>
  <si>
    <t>8019001125492</t>
  </si>
  <si>
    <t>FGD15 REG.1/2".VIOLA Gas governor FGD</t>
  </si>
  <si>
    <t>8019001097874</t>
  </si>
  <si>
    <t>8019001125508</t>
  </si>
  <si>
    <t>8033460024646</t>
  </si>
  <si>
    <t>8019001097881</t>
  </si>
  <si>
    <t>8019001097898</t>
  </si>
  <si>
    <t>8019001084034</t>
  </si>
  <si>
    <t>FGD25 REG.1" NEUTRA GAS GOVERNOR FGD</t>
  </si>
  <si>
    <t>8033460024653</t>
  </si>
  <si>
    <t>8019001125515</t>
  </si>
  <si>
    <t>FGD25 REG.1" VIOLA FGD25 REG.1" NEUTRA</t>
  </si>
  <si>
    <t>8019001084027</t>
  </si>
  <si>
    <t>FGD32 REG.1"1/4 BIANCA Gas governor FGD</t>
  </si>
  <si>
    <t>8019001125539</t>
  </si>
  <si>
    <t>FGD32 REG.1"1/4 MARRONE Gas governor FGD</t>
  </si>
  <si>
    <t>8019001097935</t>
  </si>
  <si>
    <t>FGD32 REG.1"1/4 NEUTRA Gas governor FGD</t>
  </si>
  <si>
    <t>8033460027449</t>
  </si>
  <si>
    <t>FGD32 REG.1"1/4 VERDE Gas governor FGD</t>
  </si>
  <si>
    <t>8019001125522</t>
  </si>
  <si>
    <t>FGD32 REG.1"1/4 VIOLA Gas governor FGD</t>
  </si>
  <si>
    <t>8019001084041</t>
  </si>
  <si>
    <t>FGD40 REG.1"1/2 BIANCA Gas governor FGD</t>
  </si>
  <si>
    <t>8019001125560</t>
  </si>
  <si>
    <t>FGD40 REG.1"1/2 MARRONE Gas governor FGD</t>
  </si>
  <si>
    <t>8019001125553</t>
  </si>
  <si>
    <t>FGD40 REG.1"1/2 NEUTRA GAS GOVERNOR FGD</t>
  </si>
  <si>
    <t>8033460027432</t>
  </si>
  <si>
    <t>FGD40 REG.1"1/2 VERDE Gas governor FGD</t>
  </si>
  <si>
    <t>8019001125546</t>
  </si>
  <si>
    <t>FGD40 REG.1"1/2 VIOLA FGD40 REG.1"1/2 NEUTRA</t>
  </si>
  <si>
    <t>8019001084058</t>
  </si>
  <si>
    <t>8019001125584</t>
  </si>
  <si>
    <t>FGD50 REG.2" NEUTRA GAS GOVERNOR FGD</t>
  </si>
  <si>
    <t>8033460024721</t>
  </si>
  <si>
    <t>8019001125577</t>
  </si>
  <si>
    <t>8019001084065</t>
  </si>
  <si>
    <t>8019001071874</t>
  </si>
  <si>
    <t>8019001071881</t>
  </si>
  <si>
    <t>FGDR/COM20 REG.3/4" M.ROSSA GAS GOVERNOR FGDR/COM</t>
  </si>
  <si>
    <t>8019001071775</t>
  </si>
  <si>
    <t>4500003 FILTRO AUTOP.1"1/2-300M. V4500003 (ERA SU REVIS.DISTINTA) SELF-CLEANING FILTER 45000</t>
  </si>
  <si>
    <t>8033460004679</t>
  </si>
  <si>
    <t>4500006 FILTRO AUTOP.1"1/2-600M. V4500006 (ERA SU REVIS.DISTINTA) SELF-CLEANING FILTER 45000</t>
  </si>
  <si>
    <t>8033460004686</t>
  </si>
  <si>
    <t>7045101PG FIL.3/8"PL.GREC100M. 50PZ V7045101PG (ERA SU REVIS.DISTINTA) Filter for biodiesel,petrodiesel,fu</t>
  </si>
  <si>
    <t>8033460000558</t>
  </si>
  <si>
    <t>60450006G RICAMBIO CARTUCCIA 60M. SPARE FILTERING ELEMENT 60450</t>
  </si>
  <si>
    <t>8033460012957</t>
  </si>
  <si>
    <t>8033460021966</t>
  </si>
  <si>
    <t>FOEX40 FILTRO OLIO ES.1"1/2100M STRAINER FILTER+MAGNETIC SELFCLEANI</t>
  </si>
  <si>
    <t>8033460004648</t>
  </si>
  <si>
    <t>FS1B65 REG.DN65 M.BIANCA GAS GOVERNOR FS1B</t>
  </si>
  <si>
    <t>8019001102196</t>
  </si>
  <si>
    <t>FS1B65 REG.DN65 M.BLU GAS GOVERNOR FS1B</t>
  </si>
  <si>
    <t>8019001098161</t>
  </si>
  <si>
    <t>FS1B65 REG.DN65 M.NEUTRA GAS GOVERNOR FS1B</t>
  </si>
  <si>
    <t>8019001085475</t>
  </si>
  <si>
    <t>8019001098130</t>
  </si>
  <si>
    <t>FS1B65 REG.DN65 M.VIOLA GAS GOVERNOR FS1B</t>
  </si>
  <si>
    <t>8019001097287</t>
  </si>
  <si>
    <t>8019001098147</t>
  </si>
  <si>
    <t>FS1B80 REG.DN80 M.BLU GAS GOVERNOR FS1B</t>
  </si>
  <si>
    <t>8019001097294</t>
  </si>
  <si>
    <t>FS1B80 REG.DN80 M.NEUTRA GAS GOVERNOR FS1B</t>
  </si>
  <si>
    <t>8019001101984</t>
  </si>
  <si>
    <t>8019001085482</t>
  </si>
  <si>
    <t>FS1B80 REG.DN80 M.VIOLA GAS GOVERNOR FS1B</t>
  </si>
  <si>
    <t>8019001085499</t>
  </si>
  <si>
    <t>8019001086625</t>
  </si>
  <si>
    <t>FSDR65 REG.DN65 M.BLU GAS GOVERNOR FSDR</t>
  </si>
  <si>
    <t>8019001085567</t>
  </si>
  <si>
    <t>FSDR65 REG.DN65 M.NEUTRA GAS GOVERNOR FSDR</t>
  </si>
  <si>
    <t>8019001085437</t>
  </si>
  <si>
    <t>8019001098390</t>
  </si>
  <si>
    <t>FSDR65 REG.DN65 M.VIOLA GAS GOVERNOR FSDR</t>
  </si>
  <si>
    <t>8019001085451</t>
  </si>
  <si>
    <t>8019001089770</t>
  </si>
  <si>
    <t>FSDR80 REG.DN80 M.BLU GAS GOVERNOR FSDR</t>
  </si>
  <si>
    <t>8019001098093</t>
  </si>
  <si>
    <t>FSDR80 REG.DN80 M.NEUTRA GAS GOVERNOR FSDR</t>
  </si>
  <si>
    <t>8019001085468</t>
  </si>
  <si>
    <t>FSDR80 REG.DN80 M.ROSSA GAS GOVERNOR FSDR</t>
  </si>
  <si>
    <t>8019001098079</t>
  </si>
  <si>
    <t>FSDR80 REG.DN80 M.VIOLA GAS GOVERNOR FSDR</t>
  </si>
  <si>
    <t>8019001097409</t>
  </si>
  <si>
    <t>G320 SONDA GASOLIO G320 PROBE FOR OIL TANK</t>
  </si>
  <si>
    <t>8019001001628</t>
  </si>
  <si>
    <t>G520 SONDA GASOLIO G520 PROBE FOR OIL TANK</t>
  </si>
  <si>
    <t>8019001001642</t>
  </si>
  <si>
    <t>70620F/6B FILTRO GAS DN80 (6BAR) GAS FILTER 70620 -FLANGED</t>
  </si>
  <si>
    <t>8019001061769</t>
  </si>
  <si>
    <t>3199 KIT GUARNIZ.70450 CART.GRECATA GASKETS KIT</t>
  </si>
  <si>
    <t>8033460011042</t>
  </si>
  <si>
    <t>GAVR50/40 VALVOLA.RAPP.GAS-ARIA 2" AIR-GAS RATIO CONTROL VALVE</t>
  </si>
  <si>
    <t>8019001097195</t>
  </si>
  <si>
    <t>GDA100 GIUNTO DILATAZ. 4" GDA100 ANTI-VIBRAT.JOINTS</t>
  </si>
  <si>
    <t>8019001102738</t>
  </si>
  <si>
    <t>GDA15GIUNTO DILATAZ. 1/2" GDA15 ANTI-VIBRAT.JOINTS</t>
  </si>
  <si>
    <t>8019001103377</t>
  </si>
  <si>
    <t>GDA20GIUNTO DILATAZ. 3/4" GDA20 ANTI-VIBRAT.JOINTS</t>
  </si>
  <si>
    <t>8019001083143</t>
  </si>
  <si>
    <t>GDA25GIUNTO DILATAZ. 1" GDA25 ANTI VIBRAT.JOINTS</t>
  </si>
  <si>
    <t>8019001140273</t>
  </si>
  <si>
    <t>GDA32GIUNTI DILAT. 1"1/4 GDA32 ANTI VIBRAT.JOINTS</t>
  </si>
  <si>
    <t>8019001083150</t>
  </si>
  <si>
    <t>GDA40GIUNTO DILAT. 1"1/2 VIBRATION-DAMPING EXPANSION JOINT</t>
  </si>
  <si>
    <t>8019001083167</t>
  </si>
  <si>
    <t>GDA50GIUNTO DILATAZ. 2" VIBRATION-DAMPING EXPANSION JOINT</t>
  </si>
  <si>
    <t>8019001083174</t>
  </si>
  <si>
    <t>GDA65GIUNTO DILAT. 2"1/2 GDA65 ANTI-VIBRAT.JOINTS</t>
  </si>
  <si>
    <t>8019001102646</t>
  </si>
  <si>
    <t>GDA80GIUNTO DILATAZ. 3" GDA80 ANTI-VIBRAT.JOINTS</t>
  </si>
  <si>
    <t>8019001101755</t>
  </si>
  <si>
    <t>8016466116072</t>
  </si>
  <si>
    <t>8016466116089</t>
  </si>
  <si>
    <t>8019001104725</t>
  </si>
  <si>
    <t>8016466116096</t>
  </si>
  <si>
    <t>GDMF GIUNTO DIELET.1"M-F INSULATING DIELECTRIC JOINT</t>
  </si>
  <si>
    <t>8016466116126</t>
  </si>
  <si>
    <t>8016466116102</t>
  </si>
  <si>
    <t>8016466116140</t>
  </si>
  <si>
    <t>8016466116133</t>
  </si>
  <si>
    <t>8016466116157</t>
  </si>
  <si>
    <t>8016466116164</t>
  </si>
  <si>
    <t>8016466116171</t>
  </si>
  <si>
    <t>8016466116188</t>
  </si>
  <si>
    <t>GHAV80N ELETTR.ON/OFF DN80 230VAC AUTOMATIC ON-OFF GAS VALVE</t>
  </si>
  <si>
    <t>X GHAV100 ELETT.ON/OFF.DN100 230VAC AUTOMATICON-OFF GAS VALVE</t>
  </si>
  <si>
    <t>8033460020983</t>
  </si>
  <si>
    <t>8019001083990</t>
  </si>
  <si>
    <t>GSAV1002R ELETTR.DN100.230V50/60H AUTOMATICON-OFF GAS VALVE</t>
  </si>
  <si>
    <t>8019001102639</t>
  </si>
  <si>
    <t>GSAV15/02B ELETTR.NC.1/2".230VAC GSAV15/02B (ERA SU REVIS.DISTINTA) AUTOMATICON-OFF GAS VALVE</t>
  </si>
  <si>
    <t>8033460023472</t>
  </si>
  <si>
    <t>GSAV20/02B ELETTROVALVOLA.NC.3/4". GSAV20/02B (ERA SU REVIS.DISTINTA) AUTOMATICON-OFF GAS VALVE</t>
  </si>
  <si>
    <t>8019001085222</t>
  </si>
  <si>
    <t>8019001101458</t>
  </si>
  <si>
    <t>GSAV25/02B ELETTROVALVOLA.NC.1". GSAV25/02B (ERA SU REVIS.DISTINTA) AUTOMATICON-OFF GAS VALVE</t>
  </si>
  <si>
    <t>8019001085239</t>
  </si>
  <si>
    <t>GSAV252R ELETTR.NC.1".230VAC GSAV252R ELETTR.NC.1".230VAC</t>
  </si>
  <si>
    <t>8019001097843</t>
  </si>
  <si>
    <t>GSAV25R ELETTR.ON-OFF 1" 230VAC AUTOMATICON-OFF GAS VALVE</t>
  </si>
  <si>
    <t>8033460014470</t>
  </si>
  <si>
    <t>8019001101687</t>
  </si>
  <si>
    <t>GSAV402R ELETTR.NC.1"1/2.230VAC AUTOMATICON-OFF GAS VALVE</t>
  </si>
  <si>
    <t>8019001089565</t>
  </si>
  <si>
    <t>GSAV502R ELETTR.NC.2".230VAC AUTOMATICON-OFF GAS VALVE</t>
  </si>
  <si>
    <t>8019001085253</t>
  </si>
  <si>
    <t>GSAV652R ELETTR.NC.DN65.230V50/60HZ AUTOMATICON-OFF GAS VALVE</t>
  </si>
  <si>
    <t>8019001102172</t>
  </si>
  <si>
    <t>GSAV802R ELETTR.NC.DN80.230V50/60HZ AUTOMATICON-OFF GAS VALVE</t>
  </si>
  <si>
    <t>8019001102189</t>
  </si>
  <si>
    <t>GSAVO15 ELETTR.N.C.1/2"OTT.230VAC GSAVO15 (ERA SU REVIS.DISTINTA) AUTOMATIC SOLENOID VALVE FOR GAS AP</t>
  </si>
  <si>
    <t>8033460019871</t>
  </si>
  <si>
    <t>GSAVO15/08B ELETTR.NC.1/2"OT.230VAC GSAVO15/08B (ERA SU REVIS.DISTINTA) AUTOMATIC SOLENOID VALVE FOR GAS AP</t>
  </si>
  <si>
    <t>8033460020969</t>
  </si>
  <si>
    <t>GSW-GPLCENTRALINA ELETTR. IMQ SURFACE DOMESTIC GAS LEAK DETECTOR</t>
  </si>
  <si>
    <t>8019001056253</t>
  </si>
  <si>
    <t>GSW-METCENTRALINA ELETTR. IMQ SURFACE DOMESTIC GAS LEAK DETECTOR</t>
  </si>
  <si>
    <t>8019001056215</t>
  </si>
  <si>
    <t>GSX-GPLCENTRALINA ELETTR. IMQ SURFACE DOMESTIC GAS LEAK DETECTOR</t>
  </si>
  <si>
    <t>8019001056246</t>
  </si>
  <si>
    <t>GSX-METCENTRALINA ELETTR. IMQ SURFACE DOMESTIC GAS LEAK DETECTOR</t>
  </si>
  <si>
    <t>8019001056208</t>
  </si>
  <si>
    <t>8019001097713</t>
  </si>
  <si>
    <t>8019001125485</t>
  </si>
  <si>
    <t>8033460005478</t>
  </si>
  <si>
    <t>8019001097690</t>
  </si>
  <si>
    <t>8033460011035</t>
  </si>
  <si>
    <t>8019001064975</t>
  </si>
  <si>
    <t>8019001064944</t>
  </si>
  <si>
    <t>8019001064951</t>
  </si>
  <si>
    <t>8019001064968</t>
  </si>
  <si>
    <t>8019001064982</t>
  </si>
  <si>
    <t>LAC/CPTLEVA ANTINCENDIO FIRE-FIGHTING LEVER</t>
  </si>
  <si>
    <t>8019001003301</t>
  </si>
  <si>
    <t>LAG/N-K1/COM RIL.PERD..SERB.ANT LIQUID LEAK DETECTOR</t>
  </si>
  <si>
    <t>8019001101939</t>
  </si>
  <si>
    <t>8019001101663</t>
  </si>
  <si>
    <t>M200HINDICATORE LIV. MEC. M200H MECHAN.LEVEL GAUGE</t>
  </si>
  <si>
    <t>8019001001505</t>
  </si>
  <si>
    <t>8019001108426</t>
  </si>
  <si>
    <t>8019001097829</t>
  </si>
  <si>
    <t>8019001139499</t>
  </si>
  <si>
    <t>MB100/6B VALV.DI BLOC.DN100 M.NEUTR SHUT-OFF VALVE</t>
  </si>
  <si>
    <t>8019001101977</t>
  </si>
  <si>
    <t>8019001127908</t>
  </si>
  <si>
    <t>8019001126147</t>
  </si>
  <si>
    <t>8019001139505</t>
  </si>
  <si>
    <t>8019001126185</t>
  </si>
  <si>
    <t>8019001097720</t>
  </si>
  <si>
    <t>8019001097126</t>
  </si>
  <si>
    <t>8019001139475</t>
  </si>
  <si>
    <t>8019001126154</t>
  </si>
  <si>
    <t>8019001139512</t>
  </si>
  <si>
    <t>8019001126192</t>
  </si>
  <si>
    <t>8033460013985</t>
  </si>
  <si>
    <t>8019001101724</t>
  </si>
  <si>
    <t>8019001126161</t>
  </si>
  <si>
    <t>8019001097133</t>
  </si>
  <si>
    <t>8019001139468</t>
  </si>
  <si>
    <t>8019001097737</t>
  </si>
  <si>
    <t>8019001097744</t>
  </si>
  <si>
    <t>MB25/6B VALV.DI BLOC.1" M.NEUTRA SHUT-OFF VALVE</t>
  </si>
  <si>
    <t>8019001102356</t>
  </si>
  <si>
    <t>8019001100932</t>
  </si>
  <si>
    <t>8019001097775</t>
  </si>
  <si>
    <t>8019001126178</t>
  </si>
  <si>
    <t>8019001097140</t>
  </si>
  <si>
    <t>MB320VALVOLA PESCANTE MULTI-FUNCTION DIP UNIT 3,2M</t>
  </si>
  <si>
    <t>8019001001888</t>
  </si>
  <si>
    <t>8019001097768</t>
  </si>
  <si>
    <t>MB40/6B VALV.DI BLOC.1"1/2 M.BLU SHUT-OFF VALVE</t>
  </si>
  <si>
    <t>8019001102363</t>
  </si>
  <si>
    <t>MB40/6B VALV.DI BLOC.1"1/2 M.NEUTRA SHUT-OFF VALVE</t>
  </si>
  <si>
    <t>8019001102165</t>
  </si>
  <si>
    <t>8019001097157</t>
  </si>
  <si>
    <t>MB50/6B VALV.DI BLOC.2" M.NEUTRA SHUT-OFF VALVE</t>
  </si>
  <si>
    <t>8019001103087</t>
  </si>
  <si>
    <t>8019001097799</t>
  </si>
  <si>
    <t>8019001101823</t>
  </si>
  <si>
    <t>8019001097805</t>
  </si>
  <si>
    <t>MB65/6B VALV.DI BLOC.DN65 M.NEUTR SHUT-OFF VALVE</t>
  </si>
  <si>
    <t>8019001097164</t>
  </si>
  <si>
    <t>8019001097812</t>
  </si>
  <si>
    <t>8019001102400</t>
  </si>
  <si>
    <t>8019001139482</t>
  </si>
  <si>
    <t>MB80/6B VALV.DI BLOC.DN80 M.NEUTR SHUT-OFF VALVE</t>
  </si>
  <si>
    <t>8019001101960</t>
  </si>
  <si>
    <t>3800152543823</t>
  </si>
  <si>
    <t>3800152543588</t>
  </si>
  <si>
    <t xml:space="preserve">MP1-63 0-600/0-60 MMH20/MBAR G1/4B D+C25+QK+QL GA </t>
  </si>
  <si>
    <t>MS20 VALVOLA DI SFIORO.3/4"M.BLU MS20 RELIEF VALVE 3/4" BLUE SPRING</t>
  </si>
  <si>
    <t>8019001083716</t>
  </si>
  <si>
    <t>MS20 VALVOLA DI SFIORO 3/4" M.ROSSA MS20 RELIEF VALVE 3/4" RED SPRING</t>
  </si>
  <si>
    <t>MS25 VALVOLA DI SFIORO 1" M.BLU MS25 RELIEF VALVE 1" BLUE SPRING</t>
  </si>
  <si>
    <t>8019001083723</t>
  </si>
  <si>
    <t>MS25 VALVOLA DI SFIORO 1" M.ROSSA MS25 RELIEF VALVE 1" RED SPRING</t>
  </si>
  <si>
    <t>8019001097119</t>
  </si>
  <si>
    <t>MSV100/6B ELETTR.N.A.1"230V.AC 6BAR GAS SOLENOID VALVE NORMALLY OPEN</t>
  </si>
  <si>
    <t>8033460009384</t>
  </si>
  <si>
    <t>8019001139383</t>
  </si>
  <si>
    <t>MSV100V12 ELETTROV.N.A.1" 12V.DC Normally open gas solenoid valve</t>
  </si>
  <si>
    <t>MSV100V12/6B ELETTR.N.A.1"12V.DC GAS SOLENOID VALVE N.O.</t>
  </si>
  <si>
    <t>8033460008981</t>
  </si>
  <si>
    <t>8033460009391</t>
  </si>
  <si>
    <t>8033460009032</t>
  </si>
  <si>
    <t>MSV112/6B ELETT.N.A.1"1/2 230V.AC GAS SOLENOID VALVE NORMALLY OPEN</t>
  </si>
  <si>
    <t>8033460009445</t>
  </si>
  <si>
    <t>8033460009001</t>
  </si>
  <si>
    <t>8033460009414</t>
  </si>
  <si>
    <t>MSV114V12 ELETTROV.N.A.1"1/4 12V.DC Normally open gas solenoid valve</t>
  </si>
  <si>
    <t>8033460009421</t>
  </si>
  <si>
    <t>MSV12/6B ELETT.N.A.1/2"230V.AC 6BAR GAS SOLENOID VALVE NORMALLY OPEN</t>
  </si>
  <si>
    <t>8019001097621</t>
  </si>
  <si>
    <t>8019001080005</t>
  </si>
  <si>
    <t>8019001101700</t>
  </si>
  <si>
    <t>8019001126024</t>
  </si>
  <si>
    <t>8019001125997</t>
  </si>
  <si>
    <t>8019001126048</t>
  </si>
  <si>
    <t>8019001126031</t>
  </si>
  <si>
    <t>8019001138706</t>
  </si>
  <si>
    <t xml:space="preserve">MSV200 ELETTROV.N.A.2" 230V.AC (ESP00120) </t>
  </si>
  <si>
    <t>8033460009063</t>
  </si>
  <si>
    <t xml:space="preserve">MSV200 ELETTROV.N.A. DN50 230V.AC (ESP00120) </t>
  </si>
  <si>
    <t xml:space="preserve">MSV200 ELETTROV.N.A. DN50 24V.AC (ESP00120) </t>
  </si>
  <si>
    <t xml:space="preserve">MSV200 ELETTROV.N.A.DN50 12V.DC (ESP00120) </t>
  </si>
  <si>
    <t>MSV200/6B ELETTR.N.A.2" 230V.AC (ESP00122) GAS SOLENOID VALVE NORMALLY OPEN</t>
  </si>
  <si>
    <t>8033460009476</t>
  </si>
  <si>
    <t>8019001139390</t>
  </si>
  <si>
    <t>MSV200/6BEEXD ELETTR.N.A.2"230V.AC GAS SOLENOID VALVE N.O.</t>
  </si>
  <si>
    <t>MSV200V12 ELETTROV.N.A.2" 12V.DC (ESP00120) GAS SOLENOID VALVE N.O.</t>
  </si>
  <si>
    <t xml:space="preserve">MSV200V12/6B ELETTR.N.A.2" 12V.DC (ESP00122) </t>
  </si>
  <si>
    <t xml:space="preserve">MSV200V24 ELETTROV.N.A.2" 24V.AC (ESP00120) </t>
  </si>
  <si>
    <t xml:space="preserve">MSV200V24/6B ELETT.N.A.2" 24V.AC (ESP00122) </t>
  </si>
  <si>
    <t>8033460019994</t>
  </si>
  <si>
    <t>MSV212/6B ELETTROV.N.A.DN65 230V.AC MANUALLY RESET SOLENOID VALVE</t>
  </si>
  <si>
    <t>8033460020068</t>
  </si>
  <si>
    <t>8033460019918</t>
  </si>
  <si>
    <t>MSV300/6B ELETTR.N.A.DN80 230V.AC GAS SOLENOID VALVE NORMALLY OPEN</t>
  </si>
  <si>
    <t>8033460020105</t>
  </si>
  <si>
    <t>8033460024097</t>
  </si>
  <si>
    <t>MSV300V12 ELETTROV.N.A.DN80 12V.DC GAS SOLENOID VALVE N.O.</t>
  </si>
  <si>
    <t>8019001085055</t>
  </si>
  <si>
    <t>8019001089749</t>
  </si>
  <si>
    <t>8019001139178</t>
  </si>
  <si>
    <t>8019001085048</t>
  </si>
  <si>
    <t>8033460008943</t>
  </si>
  <si>
    <t>MSV34/6B ELETTR.N.A.3/4"230V.AC 6B. GAS SOLENOID VALVE NORMALLY OPEN</t>
  </si>
  <si>
    <t>8019001102394</t>
  </si>
  <si>
    <t>MSV34/6BEEXD ELETTR.N.A.3/4"12V.DC GAS SOLENOID VALVE N.O.</t>
  </si>
  <si>
    <t>MSV34V12/6B ELETTR.N.A.3/4" 12V.DC GAS SOLENOID VALVE N.O.</t>
  </si>
  <si>
    <t>8033460009360</t>
  </si>
  <si>
    <t>8033460009179</t>
  </si>
  <si>
    <t>8019001158759</t>
  </si>
  <si>
    <t>8033460009216</t>
  </si>
  <si>
    <t>8033460009629</t>
  </si>
  <si>
    <t>8019001139208</t>
  </si>
  <si>
    <t>MSV600/6B ELETTR.N.A.DN150 230V.AC GAS SOLENOID VALVE NORMALLY OPEN</t>
  </si>
  <si>
    <t>8033460009650</t>
  </si>
  <si>
    <t>8019001126093</t>
  </si>
  <si>
    <t>8019001085079</t>
  </si>
  <si>
    <t>8019001139048</t>
  </si>
  <si>
    <t>MSV800 ELETTR.N.A.DN200 230VAC GAS SOLENOID VALVE NORMALLY OPEN</t>
  </si>
  <si>
    <t>MSV800/6B ELETTR.N.A.DN200 230VAC GAS SOLENOID VALVE NORMALLY OPEN</t>
  </si>
  <si>
    <t>8019001097683</t>
  </si>
  <si>
    <t>8019001126017</t>
  </si>
  <si>
    <t>8019001125966</t>
  </si>
  <si>
    <t>8019001126000</t>
  </si>
  <si>
    <t>8019001139246</t>
  </si>
  <si>
    <t>8019001097645</t>
  </si>
  <si>
    <t>8019001097652</t>
  </si>
  <si>
    <t>8019001139239</t>
  </si>
  <si>
    <t>8019001139253</t>
  </si>
  <si>
    <t>8019001139260</t>
  </si>
  <si>
    <t>8019001097676</t>
  </si>
  <si>
    <t>MSVO34 ELETTR.N.A.3/4"OTT.230 VAC MSVO34 (ERA SU REVIS.DISTINTA) MANUAL RESETTING SOLENOID VALVE FOR</t>
  </si>
  <si>
    <t>8033460008585</t>
  </si>
  <si>
    <t>MSVO100 ELETTR.N.A.1"OTT.230 VAC MANUAL RESETTING SOLENOID VALVE FOR</t>
  </si>
  <si>
    <t>8033460008615</t>
  </si>
  <si>
    <t>MSVO100V12 ELETTR.N.A.1"OTT.12VDC MANUAL RESETTING SOLENOID VALVE FOR</t>
  </si>
  <si>
    <t>8033460008639</t>
  </si>
  <si>
    <t>MSVO100V12/6B ELETTR.NA.1"OTT.12VDC MANUAL RESETTING SOLENOID VALVE FOR</t>
  </si>
  <si>
    <t>8033460008721</t>
  </si>
  <si>
    <t>MSVO100V24 ELETTR.N.A.1"OTT.24VAC MANUAL RESETTING SOLENOID VALVE FOR</t>
  </si>
  <si>
    <t>8033460008622</t>
  </si>
  <si>
    <t>MSVO100V24/6B ELETTR.NA.1"OTT.24VAC MANUAL RESETTING SOLENOID VALVE FOR</t>
  </si>
  <si>
    <t>8033460008714</t>
  </si>
  <si>
    <t>MSVO12/6B ELETTR.N.A.1/2"OTT.230VAC MSVO12/6B (ERA SU REVIS.DISTINTA) MANUAL RESETTING SOLENOID VALVE FOR</t>
  </si>
  <si>
    <t>8033460008646</t>
  </si>
  <si>
    <t>MSVO12 ELETTR.N.A.1/2"OTT.230 VAC MSVO12 (ERA SU REVIS.DISTINTA) MANUAL RESETTING SOLENOID VALVE FOR</t>
  </si>
  <si>
    <t>8033460008554</t>
  </si>
  <si>
    <t>MSVO12V12 ELETTR.N.A.1/2"OTT.12VDC MSVO12V12 (ERA SU REVIS.DISTINTA) MANUAL RESETTING SOLENOID VALVE FOR</t>
  </si>
  <si>
    <t>8033460008578</t>
  </si>
  <si>
    <t>MSVO12V12/6B ELET.N.A.1/2"OTT.12VDC MANUAL RESETTING SOLENOID VALVE FOR</t>
  </si>
  <si>
    <t>8033460008660</t>
  </si>
  <si>
    <t>MSVO12V24 ELETTR.N.A.1/2"OTT.24VAC MSVO12V24 (ERA SU REVIS.DISTINTA) MANUAL RESETTING SOLENOID VALVE FOR</t>
  </si>
  <si>
    <t>8033460008561</t>
  </si>
  <si>
    <t>MSVO12V24/6B ELET.N.A.1/2"OTT.24VAC MSVO12V24/6B(ERA SU REVIS.DISTINTA) MANUAL RESETTING SOLENOID VALVE FOR</t>
  </si>
  <si>
    <t>8033460008653</t>
  </si>
  <si>
    <t>MSVO34/6B ELETTR.N.A.3/4"OTT.230VAC MSVO34/6B (ERA SU REVIS.DISTINTA) MANUAL RESETTING SOLENOID VALVE FOR</t>
  </si>
  <si>
    <t>8033460008677</t>
  </si>
  <si>
    <t>MSVO34V12 ELETTR.N.A.3/4"OTT.12VDC MSVO34V12 (ERA SU REVIS.DISTINTA) MANUAL RESETTING SOLENOID VALVE FOR</t>
  </si>
  <si>
    <t>8033460008608</t>
  </si>
  <si>
    <t>MSVO34V12/6B ELET.N.A.3/4"OTT.12VDC MSVO34V12/6B(ERA SU REVIS.DISTINTA) MANUAL RESETTING SOLENOID VALVE FOR</t>
  </si>
  <si>
    <t>8033460008691</t>
  </si>
  <si>
    <t>MSVO34V24 ELETTR.N.A.3/4"OTT.24VAC MSVO34V24 (ERA SU REVIS.DISTINTA) MANUAL RESETTING SOLENOID VALVE FOR</t>
  </si>
  <si>
    <t>8033460008592</t>
  </si>
  <si>
    <t>MSVO34V24/6B ELET.N.A.3/4"OTT.24VAC MANUAL RESETTING SOLENOID VALVE FOR</t>
  </si>
  <si>
    <t>8033460008684</t>
  </si>
  <si>
    <t>GSAV50R ELETTR.ON-OFF 2" 230VAC TBU</t>
  </si>
  <si>
    <t>8019001118357</t>
  </si>
  <si>
    <t>GSAV15R ELETTR.ON-OFF 1/2" 230VAC AUTOMATICON-OFF GAS VALVE</t>
  </si>
  <si>
    <t>8033460014456</t>
  </si>
  <si>
    <t>GSAV20R ELETTR.ON-OFF 3/4" 230VAC AUTOMATICON-OFF GAS VALVE</t>
  </si>
  <si>
    <t>8033460014463</t>
  </si>
  <si>
    <t xml:space="preserve">70101006 FIL.1" ALL.GREC.60M. 6PZ V70101006 (ERA SU REVIS.DISTINTA) </t>
  </si>
  <si>
    <t>8033460021591</t>
  </si>
  <si>
    <t>7010701 FIL.1/2"ALL.GREC.100M. 6PZ V7010701 (ERA SU REVIS.DISTINTA) Filter for biodiesel,petrodiesel,fu</t>
  </si>
  <si>
    <t>8033460021553</t>
  </si>
  <si>
    <t>7045201AL FIL.1/4"ALL.L.100 M.50PZ V7045201AL (ERA SU REVIS.DISTINTA) Filter for biodiesel,petrodiesel,fu</t>
  </si>
  <si>
    <t>8033460000060</t>
  </si>
  <si>
    <t>8033460010687</t>
  </si>
  <si>
    <t>8033460010717</t>
  </si>
  <si>
    <t>8033460011264</t>
  </si>
  <si>
    <t>8019001073830</t>
  </si>
  <si>
    <t>PRO20 REGOLATORE PRESS.GASOLIO 3/4" PRO20 - REGULATOR FOR DIESEL OIL</t>
  </si>
  <si>
    <t>8019001085260</t>
  </si>
  <si>
    <t>PRO25 REGOLATORE PRESS.GASOLIO 1" PRESSURE REGULATOR FOR DIESEL AND O</t>
  </si>
  <si>
    <t>8019001085277</t>
  </si>
  <si>
    <t>PRO32 REGOLATORE PRES.GASOLIO 1"1/4 PRO32-REGULATOR FOR DIESEL OIL</t>
  </si>
  <si>
    <t>8019001071560</t>
  </si>
  <si>
    <t>8019001126383</t>
  </si>
  <si>
    <t>8019001085284</t>
  </si>
  <si>
    <t>RDARACCORDO SERBATOIO RDA TANK CONNECTION</t>
  </si>
  <si>
    <t>8019001002328</t>
  </si>
  <si>
    <t>RILEVATORE GAS CIVIC1 1 SENSORE GAS DETECTOR CENTRAL UNIT</t>
  </si>
  <si>
    <t>8019001056116</t>
  </si>
  <si>
    <t>RILEVATORE GAS CIVIC4 4 SENSORI GAS DETECTOR CENTRAL UNIT</t>
  </si>
  <si>
    <t>8019001056123</t>
  </si>
  <si>
    <t>RISRUBINETTO A STRAPPO RISSHUT-OFF VALVE</t>
  </si>
  <si>
    <t>8019001002281</t>
  </si>
  <si>
    <t>8019001101250</t>
  </si>
  <si>
    <t>8019001125942</t>
  </si>
  <si>
    <t>8019001102523</t>
  </si>
  <si>
    <t>8033460021799</t>
  </si>
  <si>
    <t xml:space="preserve">4500001 FILTRO AUTOP.1"1/2-100M. V4500001 (ERA SU REVIS.DISTINTA) </t>
  </si>
  <si>
    <t>8033460004662</t>
  </si>
  <si>
    <t>SENSORE CH4 IP44 PER CIVIC1-CIVIC4 GAS DETECTOR SENSOR FOR CIVIC1 AND</t>
  </si>
  <si>
    <t>8019001056130</t>
  </si>
  <si>
    <t>8019001056161</t>
  </si>
  <si>
    <t>SENSORE CO IP44 PER CIVIC1-CIVIC4 TBU</t>
  </si>
  <si>
    <t>8019001056154</t>
  </si>
  <si>
    <t>8019001056185</t>
  </si>
  <si>
    <t>8019001056147</t>
  </si>
  <si>
    <t>8019001056178</t>
  </si>
  <si>
    <t>8019001101205</t>
  </si>
  <si>
    <t>2100501 FILTRO AUT.1/2"X1/2" 100M. V2100501 (ERA SU REVIS.DISTINTA) SELF-CLEANING FILTER 21005</t>
  </si>
  <si>
    <t>8033460003733</t>
  </si>
  <si>
    <t>2100801 FILTRO AUTOP.1"X1" 100 M. V2100801 (ERA SU REVIS.DISTINTA) SELF-CLEANING FILTER 21008</t>
  </si>
  <si>
    <t>8033460003764</t>
  </si>
  <si>
    <t>ST1B100 REG.DN100 M.BIANCA GAS GOVERNOR ST1B</t>
  </si>
  <si>
    <t>8019001097423</t>
  </si>
  <si>
    <t>ST1B100 REG.DN100 M.MARRONE GAS GOVERNOR ST1B</t>
  </si>
  <si>
    <t>8019001097300</t>
  </si>
  <si>
    <t>ST1B100 REG.DN100 M.NEUTRA GAS GOVERNOR ST1B</t>
  </si>
  <si>
    <t>8019001085536</t>
  </si>
  <si>
    <t>ST1B100 REG.DN100 M.ROSSA GAS GOVERNOR ST1B</t>
  </si>
  <si>
    <t>8019001085543</t>
  </si>
  <si>
    <t>ST1B100 REG.DN100 M.VIOLA GAS GOVERNOR ST1B</t>
  </si>
  <si>
    <t>8019001102967</t>
  </si>
  <si>
    <t>8019001098550</t>
  </si>
  <si>
    <t>8019001108570</t>
  </si>
  <si>
    <t>ST1B125 REGOLAT.DN125 M.NERA GAS GOVERNOR ST1B</t>
  </si>
  <si>
    <t>8019001098611</t>
  </si>
  <si>
    <t>8019001125768</t>
  </si>
  <si>
    <t>8019001063831</t>
  </si>
  <si>
    <t>8019001098659</t>
  </si>
  <si>
    <t>8019001098628</t>
  </si>
  <si>
    <t>ST1B150 REGOLAT.DN150 M.NERA GAS GOVERNOR ST1B</t>
  </si>
  <si>
    <t>8019001098567</t>
  </si>
  <si>
    <t>8019001125775</t>
  </si>
  <si>
    <t>8019001063862</t>
  </si>
  <si>
    <t>8019001078972</t>
  </si>
  <si>
    <t>ST1B65 REG.DN65 M.BIANCA GAS GOVERNOR ST1B</t>
  </si>
  <si>
    <t>8019001081798</t>
  </si>
  <si>
    <t>ST1B65 REG.DN65 M.BLU GAS GOVERNOR ST1B</t>
  </si>
  <si>
    <t>8019001097416</t>
  </si>
  <si>
    <t>ST1B65 REG.DN65 M.NEUTRA GAS GOVERNOR ST1B</t>
  </si>
  <si>
    <t>8019001085512</t>
  </si>
  <si>
    <t>ST1B65 REG.DN65 M.VIOLA GAS GOVERNOR ST1B</t>
  </si>
  <si>
    <t>8019001103827</t>
  </si>
  <si>
    <t>ST1B80 REG.DN80 M.BIANCA GAS GOVERNOR ST1B</t>
  </si>
  <si>
    <t>8019001098406</t>
  </si>
  <si>
    <t>ST1B80 REG.DN80 M.BLU GAS GOVERNOR ST1B</t>
  </si>
  <si>
    <t>8019001102868</t>
  </si>
  <si>
    <t>ST1B80 REG.DN80 M.NEUTRA GAS GOVERNOR ST1B</t>
  </si>
  <si>
    <t>8019001101243</t>
  </si>
  <si>
    <t>8019001085529</t>
  </si>
  <si>
    <t>ST1B80 REG.DN80 M.VIOLA GAS GOVERNOR ST1B</t>
  </si>
  <si>
    <t>8019001103995</t>
  </si>
  <si>
    <t>8019001125799</t>
  </si>
  <si>
    <t>8019001098710</t>
  </si>
  <si>
    <t>8019001098697</t>
  </si>
  <si>
    <t>8019001102387</t>
  </si>
  <si>
    <t>8019001125782</t>
  </si>
  <si>
    <t>ST4B20 REG.3/4" NEUTRA ST4B25 REG.3/4" NEUTRA</t>
  </si>
  <si>
    <t>8019001084201</t>
  </si>
  <si>
    <t>ST4B20BM REG.+BLOC.3/4"M.ARANCIONE Gas governor ST4B.BM</t>
  </si>
  <si>
    <t>8019001125874</t>
  </si>
  <si>
    <t>ST4B20BM REG.+BLOC.3/4"M.BIANCA Gas governor ST4B.BM</t>
  </si>
  <si>
    <t>8019001125850</t>
  </si>
  <si>
    <t>ST4B20BM REG.+BLOC.3/4"M.MARRONE Gas governor ST4B.BM</t>
  </si>
  <si>
    <t>8019001125836</t>
  </si>
  <si>
    <t>ST4B20BM REG.+BLOC.3/4"M.NERA Gas governor ST4B.BM</t>
  </si>
  <si>
    <t>8019001125867</t>
  </si>
  <si>
    <t>ST4B20BM REG.+BLOC.3/4"M.NEUTRA Gas governor ST4B.BM</t>
  </si>
  <si>
    <t>8019001097508</t>
  </si>
  <si>
    <t>ST4B20BM REG.+BLOC.3/4"M.VIOLA Gas governor ST4B.BM</t>
  </si>
  <si>
    <t>8019001125829</t>
  </si>
  <si>
    <t>8019001125805</t>
  </si>
  <si>
    <t>8019001102882</t>
  </si>
  <si>
    <t>8019001098680</t>
  </si>
  <si>
    <t>8019001098703</t>
  </si>
  <si>
    <t>ST4B25 REG.1" NEUTRA GAS GOVERNOR NEUTRAL SPRING ST4B25</t>
  </si>
  <si>
    <t>8019001084218</t>
  </si>
  <si>
    <t>8019001097492</t>
  </si>
  <si>
    <t>ST4B25BM REG.+BLOC.1"M.ARANCIONE Gas governor ST4B.BM</t>
  </si>
  <si>
    <t>8019001125898</t>
  </si>
  <si>
    <t>ST4B25BM REG.+BLOC.1"M.BIANCA Gas governor ST4B.BM</t>
  </si>
  <si>
    <t>8019001125881</t>
  </si>
  <si>
    <t>ST4B25BM REG.+BLOC.1"M.MARRONE Gas governor ST4B.BM</t>
  </si>
  <si>
    <t>8019001060540</t>
  </si>
  <si>
    <t>ST4B25BM REG.+BLOC.1"M.NERA Gas governor ST4B.BM</t>
  </si>
  <si>
    <t>8019001098727</t>
  </si>
  <si>
    <t>ST4B25BM REG.+BLOC.1"M.NEUTRA Gas governor ST4B.BM</t>
  </si>
  <si>
    <t>8019001101267</t>
  </si>
  <si>
    <t>ST4B25BM REG.+BLOC.1"M.VIOLA Gas governor ST4B.BM</t>
  </si>
  <si>
    <t>8019001104930</t>
  </si>
  <si>
    <t>8019001098772</t>
  </si>
  <si>
    <t>8019001125812</t>
  </si>
  <si>
    <t>8019001075032</t>
  </si>
  <si>
    <t>ST4B32 REG.1"1/4 NEUTRA ST4B40 REG.1"1/4 NEUTRA</t>
  </si>
  <si>
    <t>8019001084225</t>
  </si>
  <si>
    <t>8019001125928</t>
  </si>
  <si>
    <t>8019001125911</t>
  </si>
  <si>
    <t>8019001125935</t>
  </si>
  <si>
    <t>8019001098802</t>
  </si>
  <si>
    <t>8019001125904</t>
  </si>
  <si>
    <t>8019001098765</t>
  </si>
  <si>
    <t>ST4B40 REG.1"1/2 BIANCA GAS GOVERNOR ST4B</t>
  </si>
  <si>
    <t>8019001103605</t>
  </si>
  <si>
    <t>8019001098758</t>
  </si>
  <si>
    <t>ST4B40 REG.1"1/2 VIOLA GAS GOVERNOR ST4B</t>
  </si>
  <si>
    <t>8019001097515</t>
  </si>
  <si>
    <t>ST4B40 REG.1"1/2 MARRONE GAS GOVERNOR ST4B</t>
  </si>
  <si>
    <t>8019001102875</t>
  </si>
  <si>
    <t>ST4B40 REG.1"1/2 NEUTRA GAS GOVERNOR ST4B</t>
  </si>
  <si>
    <t>8019001084232</t>
  </si>
  <si>
    <t>8019001085406</t>
  </si>
  <si>
    <t>8019001098789</t>
  </si>
  <si>
    <t>8019001098819</t>
  </si>
  <si>
    <t>8019001098796</t>
  </si>
  <si>
    <t>8019001098826</t>
  </si>
  <si>
    <t>8019001104770</t>
  </si>
  <si>
    <t>ST4B50 REG.2" ARANCIO GAS GOVERNOR ST4B</t>
  </si>
  <si>
    <t>8019001102417</t>
  </si>
  <si>
    <t>8019001097539</t>
  </si>
  <si>
    <t>ST4B50 REG.2" MARRONE GAS GOVERNOR ST4B</t>
  </si>
  <si>
    <t>8019001102424</t>
  </si>
  <si>
    <t>ST4B50 REG.2" NERA GAS GOVERNOR ST4B</t>
  </si>
  <si>
    <t>8019001101748</t>
  </si>
  <si>
    <t>ST4B50 REG.2" NEUTRA GAS GOVERNOR ST4B</t>
  </si>
  <si>
    <t>8019001084249</t>
  </si>
  <si>
    <t>ST4B50 REG.2" VIOLA ST4B50 REG.2" VIOLA</t>
  </si>
  <si>
    <t>8019001097522</t>
  </si>
  <si>
    <t>8019001098857</t>
  </si>
  <si>
    <t>8019001098840</t>
  </si>
  <si>
    <t>8019001098833</t>
  </si>
  <si>
    <t>8019001101328</t>
  </si>
  <si>
    <t>8019001097546</t>
  </si>
  <si>
    <t>ST4B50BM REG.+BLOC.2" M.VIOLA GAS GOVERNOR ST4BBM</t>
  </si>
  <si>
    <t>8019001097553</t>
  </si>
  <si>
    <t>STR100 REG.DN100 M.BIANCA GAS GOVERNOR STR</t>
  </si>
  <si>
    <t>8019001108563</t>
  </si>
  <si>
    <t>8019001098123</t>
  </si>
  <si>
    <t>STR100 REG.DN100 M.NEUTRA GAS GOVERNOR STR</t>
  </si>
  <si>
    <t>8019001085444</t>
  </si>
  <si>
    <t>8019001098116</t>
  </si>
  <si>
    <t>STR100 REG.DN100 M.VIOLA GAS GOVERNOR STR</t>
  </si>
  <si>
    <t>8019001101991</t>
  </si>
  <si>
    <t>8019001098536</t>
  </si>
  <si>
    <t>8019001098512</t>
  </si>
  <si>
    <t>8019001098529</t>
  </si>
  <si>
    <t>8019001098505</t>
  </si>
  <si>
    <t>8019001138058</t>
  </si>
  <si>
    <t>8019001138447</t>
  </si>
  <si>
    <t>8019001098543</t>
  </si>
  <si>
    <t>STR150 REG.DN150 M.NERA GAS GOVERNOR STR</t>
  </si>
  <si>
    <t>8019001102004</t>
  </si>
  <si>
    <t>STR150 REG.DN150 M.NEUTRA TBU</t>
  </si>
  <si>
    <t>8019001125690</t>
  </si>
  <si>
    <t>8019001138348</t>
  </si>
  <si>
    <t>STR65 REG.DN65 M.BIANCA GAS GOVERNOR STR</t>
  </si>
  <si>
    <t>8019001127489</t>
  </si>
  <si>
    <t>STR65 REG.DN65 M.BLU GAS GOVERNOR STR</t>
  </si>
  <si>
    <t>8019001098109</t>
  </si>
  <si>
    <t>8019001085505</t>
  </si>
  <si>
    <t>8019001127199</t>
  </si>
  <si>
    <t>STR65 REG.DN65 M.VIOLA GAS GOVERNOR STR</t>
  </si>
  <si>
    <t>8019001075179</t>
  </si>
  <si>
    <t>STR80 REG.DN80 M.BIANCA GAS GOVERNOR STR</t>
  </si>
  <si>
    <t>8019001127885</t>
  </si>
  <si>
    <t>STR80 REG.DN80 M.BLU GAS GOVERNOR STR</t>
  </si>
  <si>
    <t>8019001098383</t>
  </si>
  <si>
    <t>8019001075377</t>
  </si>
  <si>
    <t>8019001098369</t>
  </si>
  <si>
    <t>STR80 REG.DN80 M.VIOLA GAS GOVERNOR STR</t>
  </si>
  <si>
    <t>8019001098376</t>
  </si>
  <si>
    <t xml:space="preserve">SV20 ELETTR.ON-OFF RP.3/4"230V.AC VSV20 (ERA SU REVIS. DISTINTA) </t>
  </si>
  <si>
    <t>8033460005225</t>
  </si>
  <si>
    <t>8033460005249</t>
  </si>
  <si>
    <t xml:space="preserve">SV20V24 ELETTR.ON-OFF RP.3/4"24V. VSV20V24 (ERA SU REVIS. DISTINTA) </t>
  </si>
  <si>
    <t>8033460005232</t>
  </si>
  <si>
    <t xml:space="preserve">SV25 ELETTR.ON-OFF RP.1"230V.AC VSV25 (ERA SU REVIS. DISTINTA) </t>
  </si>
  <si>
    <t>8033460005256</t>
  </si>
  <si>
    <t>8033460005270</t>
  </si>
  <si>
    <t xml:space="preserve">SV25V24 ELETTR.ON-OFF RP.1"24V. VSV25V24 (ERA SU REVIS. DISTINTA) </t>
  </si>
  <si>
    <t>8033460005263</t>
  </si>
  <si>
    <t xml:space="preserve">SV32 ELETTR.ON-OFF RP.1"1/4 230V. VSV32 (ERA SU REVIS. DISTINTA) </t>
  </si>
  <si>
    <t>8033460005287</t>
  </si>
  <si>
    <t>8033460005300</t>
  </si>
  <si>
    <t>8033460005294</t>
  </si>
  <si>
    <t xml:space="preserve">SV40 ELETTR.ON-OFF RP.1"1/2 230V. VSV40 (ERA SU REVIS. DISTINTA) </t>
  </si>
  <si>
    <t>8033460005317</t>
  </si>
  <si>
    <t>8033460005331</t>
  </si>
  <si>
    <t>8033460005324</t>
  </si>
  <si>
    <t xml:space="preserve">SV50 ELETTR.ON-OFF RP.2" 230V.AC VSV50 (ERA SU REVIS. DISTINTA) </t>
  </si>
  <si>
    <t>8033460005348</t>
  </si>
  <si>
    <t>8033460005362</t>
  </si>
  <si>
    <t>8033460005355</t>
  </si>
  <si>
    <t xml:space="preserve">U1101201 CORPO AUTOP.1/2" 100 M. U1101201 (ERA SU REVIS.DISTINTA) </t>
  </si>
  <si>
    <t>8033460004808</t>
  </si>
  <si>
    <t xml:space="preserve">U1101203 CORPO AUTOP.1/2" 300 M. U1101203 (ERA SU REVIS.DISTINTA) </t>
  </si>
  <si>
    <t>8033460004815</t>
  </si>
  <si>
    <t xml:space="preserve">U1101206 CORPO AUTOP.1/2" 600 M. U1101206 (ERA SU REVIS.DISTINTA) </t>
  </si>
  <si>
    <t>8033460004822</t>
  </si>
  <si>
    <t xml:space="preserve">U2100201 CORPO AUTOP.1/2" 100 M. U2100201 (ERA SU REVIS.DISTINTA) </t>
  </si>
  <si>
    <t>8033460004938</t>
  </si>
  <si>
    <t xml:space="preserve">U2100203 CORPO AUTOP.1/2" 300 M. U2100203 (ERA SU REVIS.DISTINTA) </t>
  </si>
  <si>
    <t>8033460004945</t>
  </si>
  <si>
    <t xml:space="preserve">U2100206 CORPO AUTOP.1/2" 600 M. U2100206 (ERA SU REVIS.DISTINTA) </t>
  </si>
  <si>
    <t>8033460004952</t>
  </si>
  <si>
    <t xml:space="preserve">U2100806 CORPO AUTOP.1" 600 M. U2100806 (ERA SU REVIS.DISTINTA) </t>
  </si>
  <si>
    <t>8033460004884</t>
  </si>
  <si>
    <t xml:space="preserve">U3100001 CORPO AUTOPULENTE 1" 100M. U3100001 (ERA SU REVIS.DISTINTA) </t>
  </si>
  <si>
    <t>8033460005034</t>
  </si>
  <si>
    <t xml:space="preserve">U3100003 CORPO AUTOP.1" 300 M. U3100003 (ERA SU REVIS.DISTINTA) </t>
  </si>
  <si>
    <t>8033460005041</t>
  </si>
  <si>
    <t xml:space="preserve">U3100006 CORPO AUTOP.1" 600 M. U3100006 (ERA SU REVIS.DISTINTA) </t>
  </si>
  <si>
    <t>8033460005058</t>
  </si>
  <si>
    <t xml:space="preserve">U4100001 CORPO AUT.1"1/2 100M. U4100001 (ERA SU REVIS.DISTINTA) </t>
  </si>
  <si>
    <t>8033460005072</t>
  </si>
  <si>
    <t xml:space="preserve">U4100006 CORPO AUT.1"1/2 600M. U4100006 (ERA SU REVIS.DISTINTA) </t>
  </si>
  <si>
    <t>8033460005096</t>
  </si>
  <si>
    <t xml:space="preserve">U4500001 CORPO AUTOP.100M. U4500001 (ERA SU REVIS.DISTINTA) </t>
  </si>
  <si>
    <t>8033460005171</t>
  </si>
  <si>
    <t xml:space="preserve">U4500006 CORPO AUTOP.600M. U4500006 (ERA SU REVIS.DISTINTA) </t>
  </si>
  <si>
    <t>8033460005195</t>
  </si>
  <si>
    <t xml:space="preserve">U51000025 CORPO AUTOP.250M. U51000025 (ERA SU REVIS.DISTINTA) </t>
  </si>
  <si>
    <t>8033460005102</t>
  </si>
  <si>
    <t xml:space="preserve">U51000075 CORPO AUTOP.750M. U51000075 (ERA SU REVIS.DISTINTA) </t>
  </si>
  <si>
    <t>8033460005126</t>
  </si>
  <si>
    <t>VIC/A100 VALVOLA INTERCET.COMB. 1" SHUT OFF VALVE</t>
  </si>
  <si>
    <t>8019001104992</t>
  </si>
  <si>
    <t>VIC/A112 VALVOLA INTERC.COMB. 1"1/2 SHUT OFF VALVE</t>
  </si>
  <si>
    <t>8019001104763</t>
  </si>
  <si>
    <t>VIC/A114 VALVOLA INTERC.COMB. 1"1/4 SHUT OFF VALVE</t>
  </si>
  <si>
    <t>8019001105142</t>
  </si>
  <si>
    <t>VIC/A12 VALVOLA INTERCET.COMB.1/2" SHUT OFF VALVE</t>
  </si>
  <si>
    <t>8019001106217</t>
  </si>
  <si>
    <t>VIC/A200 VALVOLA INTERCET.COMB. 2" SHUT OFF VALVE</t>
  </si>
  <si>
    <t>8019001105845</t>
  </si>
  <si>
    <t>VIC/A212 VALVOLA INTERC.COMB.DN65 SHUT OFF VALVE</t>
  </si>
  <si>
    <t>8019001104541</t>
  </si>
  <si>
    <t>VIC/A300 VALVOLA INTERC.COMB.DN80 SHUT OFF VALVE</t>
  </si>
  <si>
    <t>8019001102202</t>
  </si>
  <si>
    <t>VIC/A34 VALVOLA INTERCET.COMB. 3/4" SHUT OFF VALVE</t>
  </si>
  <si>
    <t>8019001104114</t>
  </si>
  <si>
    <t>VIC/A400 VALVOLA INTERC.COMB. DN100 SHUT OFF VALVE</t>
  </si>
  <si>
    <t>8033460005461</t>
  </si>
  <si>
    <t>VRGA100 VALVOLA.RAPP.GAS-ARIA DN100 AIR-GAS RATIO CONTROL VALVE</t>
  </si>
  <si>
    <t>8019001097201</t>
  </si>
  <si>
    <t>VRGA80 VALVOLA.RAPP.GAS-ARIA DN80 AIR-GAS RATIO CONTROL VALVE</t>
  </si>
  <si>
    <t>8019001097836</t>
  </si>
  <si>
    <t>VRUVALVOLA DI RITEGNO VRU CHECK VALVE</t>
  </si>
  <si>
    <t>8019001002366</t>
  </si>
  <si>
    <t>8019001080159</t>
  </si>
  <si>
    <t>8033460011912</t>
  </si>
  <si>
    <t>70610F/6B FIL.GAS DN65 (IMB.10PZ) GAS FILTER 70610 -FLANGED</t>
  </si>
  <si>
    <t>8019001061752</t>
  </si>
  <si>
    <t>8033460012186</t>
  </si>
  <si>
    <t>8033460011875</t>
  </si>
  <si>
    <t>7010103I FILTRO 1"ALL300M.INOX 26PZ V7010103I (ERA SU REVIS.DISTINTA) na</t>
  </si>
  <si>
    <t>8033460021683</t>
  </si>
  <si>
    <t>6010003I RICAMBIO CART.INOX.300M SPARE FILTERING ELEMENT 60100</t>
  </si>
  <si>
    <t>8033460013503</t>
  </si>
  <si>
    <t>3272 KIT REVISIONE FSDC 65-80/CE Gas regulator kit</t>
  </si>
  <si>
    <t>8033460011776</t>
  </si>
  <si>
    <t>3284 KIT REVISIONE FSDR 15-20/CE Gas regulator kit</t>
  </si>
  <si>
    <t>8033460011905</t>
  </si>
  <si>
    <t>3230 KIT FILTRO REGOLAT.1/2"-3/4" Gas regulator filter kit</t>
  </si>
  <si>
    <t>8033460011622</t>
  </si>
  <si>
    <t>7015101TB FILTRO 1" 100M. RINF. V7015101TB (ERA SU REVIS.DISTINTA) FUEL FILTER</t>
  </si>
  <si>
    <t>8033460003450</t>
  </si>
  <si>
    <t>8033460011431</t>
  </si>
  <si>
    <t>8033460011448</t>
  </si>
  <si>
    <t>3271 KIT REVISIONE FSDR 65-80/CE Gas regulator kit</t>
  </si>
  <si>
    <t>8033460011769</t>
  </si>
  <si>
    <t>MICROFLEX UNO 75/25X2.3 CH PN6 MICROFLEX PIPE FOR HEATING APPLICAT</t>
  </si>
  <si>
    <t>8019001084508</t>
  </si>
  <si>
    <t>MICROFLEX UNO 90/32X2.9 CH PN6 MICROFLEX PIPE FOR HEATING APPLICAT</t>
  </si>
  <si>
    <t>8019001112201</t>
  </si>
  <si>
    <t>MICROFLEX UNO 125/25X2.3 CH PN6 Microflex pipe for heating applicat</t>
  </si>
  <si>
    <t>8019001140310</t>
  </si>
  <si>
    <t>MICROFLEX UNO 125/32 X 2.9 CH PN 6 Microflex pipe for heating applicat</t>
  </si>
  <si>
    <t>8019001140372</t>
  </si>
  <si>
    <t>MICROFLEX UNO 160/32X2.9 CH PN6 MICROFLEX PIPE FOR HEATING APPLICAT</t>
  </si>
  <si>
    <t>8019001140389</t>
  </si>
  <si>
    <t>MICROFLEX UNO 160/40X3.7 CH PN6 MICROFLEX PIPE FOR HEATING APPLICAT</t>
  </si>
  <si>
    <t>8019001111051</t>
  </si>
  <si>
    <t>MICROFLEX UNO 160/50X4.6 CH PN6 MICROFLEX PIPE FOR HEATING APPLICAT</t>
  </si>
  <si>
    <t>8019001111068</t>
  </si>
  <si>
    <t>MICROFLEX UNO 160/63X5.7 CH PN6 MICROFLEX PIPE FOR HEATING APPLICAT</t>
  </si>
  <si>
    <t>8019001084461</t>
  </si>
  <si>
    <t>MICROFLEX UNO 200/75X6.9 CH PN6 MICROFLEX PIPE FOR HEATING APPLICAT</t>
  </si>
  <si>
    <t>8019001084492</t>
  </si>
  <si>
    <t>MICROFLEX UNO 200/90X8.2 CH PN6 MICROFLEX PIPE FOR HEATING APPLICAT</t>
  </si>
  <si>
    <t>8019001111075</t>
  </si>
  <si>
    <t>MICROFLEX UNO 200/110X10 CH PN6 MICROFLEX PIPE FOR HEATING APPLICAT</t>
  </si>
  <si>
    <t>8019001084485</t>
  </si>
  <si>
    <t>MICROFLEX UNO 200/125X11.4 CH PN6 MICROFLEX PIPE FOR HEATING APPLICAT</t>
  </si>
  <si>
    <t>8019001113543</t>
  </si>
  <si>
    <t>8019001110238</t>
  </si>
  <si>
    <t>8019001112249</t>
  </si>
  <si>
    <t>DUST CAP MS75/1X25 MS7525 DUST CUP 75/25</t>
  </si>
  <si>
    <t>8019001084430</t>
  </si>
  <si>
    <t>DUST CAP MS90/1X32 MS9032 DUST CUP 90/32</t>
  </si>
  <si>
    <t>8019001112539</t>
  </si>
  <si>
    <t>DUST CAP MS125/1x25 MS12525 DUST CUP 125/25</t>
  </si>
  <si>
    <t>8019001112546</t>
  </si>
  <si>
    <t xml:space="preserve">TERMINALE UNO IN GOMMA GUAINA 160 TUBO 40-50 </t>
  </si>
  <si>
    <t>8019001085635</t>
  </si>
  <si>
    <t>DUST CAP MS125/1x32 MS12532 DUST CUP 125/32</t>
  </si>
  <si>
    <t>8019001122224</t>
  </si>
  <si>
    <t>DUST CAP MS160/1X32 MS16032 DUST CUP 160/32</t>
  </si>
  <si>
    <t>8019001111709</t>
  </si>
  <si>
    <t>DUST CAP MS160/1X40 MS16040 DUST CUP 160/40</t>
  </si>
  <si>
    <t>8019001112515</t>
  </si>
  <si>
    <t xml:space="preserve">TERMINALE UNO IN GOMMA GUAINA 160 TUBO 63-90 </t>
  </si>
  <si>
    <t>8019001110870</t>
  </si>
  <si>
    <t>DUST CAP MS160/1X50 MS16050 DUST CUP 160/50</t>
  </si>
  <si>
    <t>8019001110481</t>
  </si>
  <si>
    <t>TERMINALE UNO IN GOMMA GUAINA 200 MICROFLEX EPDM RUBBER END-CAPS (DUO</t>
  </si>
  <si>
    <t>8019001110368</t>
  </si>
  <si>
    <t>DUST CAP MS160/1X63 MS16063 DUST CUP 160/63</t>
  </si>
  <si>
    <t>8019001089015</t>
  </si>
  <si>
    <t>DUST CAP MS200/1X75 MS20075 DUST CUP 200/75</t>
  </si>
  <si>
    <t>8019001089022</t>
  </si>
  <si>
    <t>DUST CAP MS200/1X90 MS20090 DUST CUP 200/90</t>
  </si>
  <si>
    <t>8019001112522</t>
  </si>
  <si>
    <t>JENTRO STRAIGHT TERMINAL 25X2.3 C 3/4"M X 25 X 2.3 C,H, MICROFLEX COUPLING FOR HEATING/HDPE</t>
  </si>
  <si>
    <t>8019001084324</t>
  </si>
  <si>
    <t>MICROFLEX RACC. ATTACO FISS 3/4" TBU</t>
  </si>
  <si>
    <t>8019001110856</t>
  </si>
  <si>
    <t>JENTRO STRAIGHT TERMINAL 32X2.9 C 1"M X 32 X 2.9 C,H, MICROFLEX COUPLING FOR HEATING/HDPE</t>
  </si>
  <si>
    <t>8019001084348</t>
  </si>
  <si>
    <t>8019001084577</t>
  </si>
  <si>
    <t>JENTRO STRAIGHT TERMINAL 40X3.7 C 1"1/4M X 40 X 3.7 C,H, MICROFLEX COUPLING FOR HEATING/HDPE</t>
  </si>
  <si>
    <t>8019001084355</t>
  </si>
  <si>
    <t>MICROFLEX RACC. ATTACO FISS 1-1/4" MICROFLEX FITTING</t>
  </si>
  <si>
    <t>8019001110719</t>
  </si>
  <si>
    <t>JENTRO STRAIGHT TERMINAL 50X4.6 C 1"1/2M X 50 X 4.6 C,H, MICROFLEX COUPLING FOR HEATING/HDPE</t>
  </si>
  <si>
    <t>8019001084362</t>
  </si>
  <si>
    <t>MICROFLEX RACC. ATTACO FISS 1-1/2" MICROFLEX FITTING</t>
  </si>
  <si>
    <t>8019001110757</t>
  </si>
  <si>
    <t>JENTRO STRAIGHT TERMINAL 63X5.8 C 2"M X 63 X 5.8 C,H, MICROFLEX COUPLING FOR HEATING/HDPE</t>
  </si>
  <si>
    <t>8019001084539</t>
  </si>
  <si>
    <t>MICROFLEX RACC. ATTACO FISS 2" MICROFLEX FITTING</t>
  </si>
  <si>
    <t>8019001084584</t>
  </si>
  <si>
    <t>JENTRO STRAIGHT TERMINAL 75X6.8 C 2"1/2M X 75 X 6.8 C,H, MICROFLEX COUPLING FOR HEATING/HDPE</t>
  </si>
  <si>
    <t>8019001084317</t>
  </si>
  <si>
    <t>MICROFLEX RACC. ATTACO FISS 2 1-2" TBU</t>
  </si>
  <si>
    <t>8019001110528</t>
  </si>
  <si>
    <t>JENTRO STRAIGHT TERMINAL 90X8.2 C 3"M X 90 X 8.2 C,H, MICROFLEX COUPLING FOR HEATING/HDPE</t>
  </si>
  <si>
    <t>8019001109850</t>
  </si>
  <si>
    <t>8019001110337</t>
  </si>
  <si>
    <t>JENTRO STRAIGHT TERMINAL 110X10 4"C 4"M X 110 X 10 C,H, MICROFLEX COUPLING FOR HEATING/HDPE</t>
  </si>
  <si>
    <t>8019001084546</t>
  </si>
  <si>
    <t>8019001110276</t>
  </si>
  <si>
    <t>JENTRO STRAIGHT TERMINAL 125X11.4 C 4"M X 125 X 11.4 C,H, MICROFLEX COUPLING FOR HEATING/HDPE</t>
  </si>
  <si>
    <t>8019001109881</t>
  </si>
  <si>
    <t>MICROFLEX UNO 90/40X3.7 CH PN6 MICROFLEX PIPE FOR HEATING APPLICAT</t>
  </si>
  <si>
    <t>8019001111082</t>
  </si>
  <si>
    <t>MICROFLEX UNO 125/40X3.7 CH PN6 MICROFLEX PIPE FOR HEATING APPLICAT</t>
  </si>
  <si>
    <t>8019001111099</t>
  </si>
  <si>
    <t>MICROFLEX UNO 125/50X4.6 CH PN6 MICROFLEX PIPE FOR HEATING APPLICAT</t>
  </si>
  <si>
    <t>8019001112195</t>
  </si>
  <si>
    <t>MICROFLEX UNO 125/63X5.7 CH PN6 MICROFLEX PIPE FOR HEATING APPLICAT</t>
  </si>
  <si>
    <t>8019001109829</t>
  </si>
  <si>
    <t>MICROFLEX UNO 160/75X6.9 CH PN6 MICROFLEX PIPE FOR HEATING APPLICAT</t>
  </si>
  <si>
    <t>8019001084478</t>
  </si>
  <si>
    <t>MICROFLEX UNO 160/90X8.2 CH PN6 MICROFLEX PIPE FOR HEATING APPLICAT</t>
  </si>
  <si>
    <t>8019001111105</t>
  </si>
  <si>
    <t>DUST CAP MS200/1X110 MS200110 DUST CUP 200/110</t>
  </si>
  <si>
    <t>8019001110177</t>
  </si>
  <si>
    <t>DUST CAP MS200/1X125 MS200125 DUST CUP 200/125</t>
  </si>
  <si>
    <t>8019001111419</t>
  </si>
  <si>
    <t>8019001110566</t>
  </si>
  <si>
    <t>DUST CAP MS90/1X40 MS9040 DUST CUP 90/40</t>
  </si>
  <si>
    <t>8019001084447</t>
  </si>
  <si>
    <t>DUST CAP MS125/1X40 MS12540 DUST CUP 125/40</t>
  </si>
  <si>
    <t>8019001112492</t>
  </si>
  <si>
    <t>DUST CAP MS125/1X50 MS12550 DUST CUP 125/50</t>
  </si>
  <si>
    <t>8019001110184</t>
  </si>
  <si>
    <t>DUST CAP MS125/1X63 MS12563 DUST CUP 125/63</t>
  </si>
  <si>
    <t>8019001112508</t>
  </si>
  <si>
    <t>MICROFLEX DUO 160/2X25/2.3 CH PN6 MICROFLEX PIPE-HEATING APP/DOUBLE C</t>
  </si>
  <si>
    <t>8019001084270</t>
  </si>
  <si>
    <t>MICROFLEX DUO 160/2X32/2.9 CH PN6 MICROFLEX PIPE-HEATING APP/DOUBLE C</t>
  </si>
  <si>
    <t>8019001084287</t>
  </si>
  <si>
    <t>MICROFLEX DUO 160/2X40/3.7 CH PN6 MICROFLEX PIPE-HEATING APP/DOUBLE C</t>
  </si>
  <si>
    <t>8019001110061</t>
  </si>
  <si>
    <t>MICROFLEX DUO 200/2X50/4.6 CH PN6 MICROFLEX PIPE-HEATING APP/DOUBLE C</t>
  </si>
  <si>
    <t>8019001084300</t>
  </si>
  <si>
    <t>MICROFLEX DUO TUBO PER RISCALD. 2X63X5,8MM ESTERNO Ø200MM MICROFLEX PIPE-HEATING APP/DOUBLE C</t>
  </si>
  <si>
    <t>8019001111044</t>
  </si>
  <si>
    <t>DUST CAP MS160/1X75 MS16075 DUST CUP 160/75</t>
  </si>
  <si>
    <t>8019001084423</t>
  </si>
  <si>
    <t>TERMINALE DUO IN GOMMA GUAINA 160 MICROFLEX EPDM RUBBER END-CAPS (DUO</t>
  </si>
  <si>
    <t>8019001110351</t>
  </si>
  <si>
    <t>DUST CAP MS160/1X90 MS16090 DUST CUP 160/90</t>
  </si>
  <si>
    <t>8019001110450</t>
  </si>
  <si>
    <t>DUST CAP MSD160/2X25 MSD16025 DUST CUP 160/25/25</t>
  </si>
  <si>
    <t>8019001084393</t>
  </si>
  <si>
    <t>DUST CAP MSD160/2X32 MSD16032 MICROFLEX DUST CAPS</t>
  </si>
  <si>
    <t>8019001084409</t>
  </si>
  <si>
    <t>TERMINALE DUO IN GOMMA GUAINA 200 MICROFLEX EPDM RUBBER END-CAPS (DUO</t>
  </si>
  <si>
    <t>40161000</t>
  </si>
  <si>
    <t>8019001110320</t>
  </si>
  <si>
    <t>DUST CAP MSD160/2X40 MSD16040 MICROFLEX DUST CAPS</t>
  </si>
  <si>
    <t>8019001110191</t>
  </si>
  <si>
    <t>MICROFLEX DUO 125/2X25/2.3 CH PN6 MICROFLEX PIPE-HEATING APP/DOUBLE C</t>
  </si>
  <si>
    <t>8019001109126</t>
  </si>
  <si>
    <t>MICROFLEX DUO 125/2X32/2.9 CH PN6 MICROFLEX PIPE-HEATING APP/DOUBLE C</t>
  </si>
  <si>
    <t>8019001084263</t>
  </si>
  <si>
    <t>MICROFLEX DUO 160/2X50/4.6 CH PN6 MICROFLEX PIPE-HEATING APP/DOUBLE C</t>
  </si>
  <si>
    <t>8019001112225</t>
  </si>
  <si>
    <t>DUST CAP MSD200/2X50 MSD20050 DUST CUP 200/50/50</t>
  </si>
  <si>
    <t>8019001089008</t>
  </si>
  <si>
    <t>TERMINALE DUO IN GOMMA GUAINA 125 MICROFLEX EPDM RUBBER END-CAPS (DUO</t>
  </si>
  <si>
    <t>8019001110672</t>
  </si>
  <si>
    <t>DUST CAP MSD200/2X63 MSD20063 DUST CUP 200/63/63</t>
  </si>
  <si>
    <t>8019001112645</t>
  </si>
  <si>
    <t>DUST CAP MSD125/2X25 MSD12525 DUST CUP 125/25/25</t>
  </si>
  <si>
    <t>8019001112553</t>
  </si>
  <si>
    <t>DUST CAP MSD125/2X32 MSD12532 DUST CUP 125/32/32</t>
  </si>
  <si>
    <t>8019001085697</t>
  </si>
  <si>
    <t>DUST CAP MSD160/2X50 MSD16050 DUST CUP 160/50/50</t>
  </si>
  <si>
    <t>8019001112621</t>
  </si>
  <si>
    <t>MQ16025C2520SWI</t>
  </si>
  <si>
    <t>MICROFLEX QUADRO 2X25CH +1X25+1X20S MICROFLEX PIPE-2HEATING/1+1SANITARY</t>
  </si>
  <si>
    <t>8019001113512</t>
  </si>
  <si>
    <t>MQ16025C2818SWI</t>
  </si>
  <si>
    <t>MICROFLEX QUADRO 2X25CH +1X28+1X18S MICROFLEX PIPE-2HEATING/1+1SANITARY</t>
  </si>
  <si>
    <t>8019001111471</t>
  </si>
  <si>
    <t>MQ16032C2520SWI</t>
  </si>
  <si>
    <t>MICROFLEX QUADRO 2X32CH +1X25+1X20S MICROFLEX PIPE-2HEATING/1+1SANITARY</t>
  </si>
  <si>
    <t>8019001111242</t>
  </si>
  <si>
    <t>MICROFLEX QUADRO 2X32CH +1X28+1X18 SAN MICROFLEX PIPE-2HEATING/1+1SANITARY</t>
  </si>
  <si>
    <t>8019001111488</t>
  </si>
  <si>
    <t>MQ16032C3218SWI</t>
  </si>
  <si>
    <t>MICROFLEX QUADRO 2X32CH +1X32+1X18S MICROFLEX PIPE-2HEATING/1+1SANITARY</t>
  </si>
  <si>
    <t>8019001111495</t>
  </si>
  <si>
    <t>MQ16032C3225SWI</t>
  </si>
  <si>
    <t>MICROFLEX QUADRO 2X32CH +1X32+1X25S MICROFLEX PIPE-2HEATING/1+1SANITARY</t>
  </si>
  <si>
    <t>8019001111259</t>
  </si>
  <si>
    <t>MQ20040C4028SWI</t>
  </si>
  <si>
    <t>MICROFLEX QUADRO 2X40CH +1X40+1X28S MICROFLEX PIPE-2HEATING/1+1SANITARY</t>
  </si>
  <si>
    <t>8019001136078</t>
  </si>
  <si>
    <t>MQ20040C4032SWI</t>
  </si>
  <si>
    <t>MICROFLEX QUADRO 2X40CH +1X40+1X32S MICROFLEX PIPE-2HEATING/1+1SANITARY</t>
  </si>
  <si>
    <t>8019001136092</t>
  </si>
  <si>
    <t>TERMINALE 160 QUADRO 18-20-25-28-32 IN GOMMA (ABDECKKAPPE) MICROFLEX EPDM RUBBER END-CAPS (DUO</t>
  </si>
  <si>
    <t>8019001109942</t>
  </si>
  <si>
    <t>DUST CAP MSQ160/3X25/1X20 MSQ160252520 DUST CUP 160/25/25/25/20</t>
  </si>
  <si>
    <t>8019001112652</t>
  </si>
  <si>
    <t>DUST CAP MSQ160/2x25/1x28/1x18 MSQ160252818 DUST CUP 160/25/25/28/18</t>
  </si>
  <si>
    <t>8019001122361</t>
  </si>
  <si>
    <t>DUST CAP MSQ160/2X32/1X25/1X20 MSQ160322520 DUST CUP 160/32/32/25/20</t>
  </si>
  <si>
    <t>8019001112669</t>
  </si>
  <si>
    <t>DUST CAP MSQ160/3X32/1X25 MSQ160323225 DUST CUP 160/32/32/32/25</t>
  </si>
  <si>
    <t>8019001112676</t>
  </si>
  <si>
    <t>DUST CAP MSQ200/3x40/1x32 MSQ200404032 DUST CUP 200/40/40/40/32</t>
  </si>
  <si>
    <t>8019001122415</t>
  </si>
  <si>
    <t>JENTRO STRAIGHT TERMINAL 25X3.5 S 3/4"M X 25 X 3.5 SAN MICROFLEX COUPLING FOR SANITARY PIP</t>
  </si>
  <si>
    <t>8019001084331</t>
  </si>
  <si>
    <t>JENTRO STRAIGHT TERMINAL 20X2.8 S 3/4"M X 20 X 2.8 SAN MICROFLEX COUPLING FOR SANITARY PIP</t>
  </si>
  <si>
    <t>8019001110740</t>
  </si>
  <si>
    <t xml:space="preserve">JENTRO STRAIGHT TERMINAL 28X4.0 S 1"M X 28 X 4.0 SAN </t>
  </si>
  <si>
    <t>8019001118999</t>
  </si>
  <si>
    <t>MJ3411218/25</t>
  </si>
  <si>
    <t>JENTRO STRAIGHT TERMINAL 18X2.5 S 1/2"M X 18 X 2.5 SAN MICROFLEX COUPLING</t>
  </si>
  <si>
    <t>8019001118937</t>
  </si>
  <si>
    <t>JENTRO STRAIGHT TERMINAL 32X4.4 S 1"M X 32 X 4.4 SAN MICROFLEX COUPLING FOR SANITARY PIP</t>
  </si>
  <si>
    <t>8019001110559</t>
  </si>
  <si>
    <t>JENTRO STRAIGHT TERMINAL 40X5.5 S 1"1/4M X 40 X 5.5 SAN MICROFLEX COUPLING FOR SANITARY PIP</t>
  </si>
  <si>
    <t>8019001110221</t>
  </si>
  <si>
    <t>MICROFLEX UNO 75/22X3.0 SAN PN10 Microflex pipe for sanitary applica</t>
  </si>
  <si>
    <t>8019001140426</t>
  </si>
  <si>
    <t>MICROFLEX UNO 75/25X3.5 SAN PN10 MICROFLEX PIPE FOR SANITARY APPLICA</t>
  </si>
  <si>
    <t>8019001111167</t>
  </si>
  <si>
    <t>MICROFLEX UNO 75/28X4.0 SAN PN10 Microflex pipe for sanitary applica</t>
  </si>
  <si>
    <t>8019001140433</t>
  </si>
  <si>
    <t>MICROFLEX UNO 75/32 X 4.4 SAN PN 10 Microflex pipe for sanitary applica</t>
  </si>
  <si>
    <t>8019001140440</t>
  </si>
  <si>
    <t>MICROFLEX UNO 90/18X2.5 SAN Microflex pipe for sanitary applica</t>
  </si>
  <si>
    <t>8019001140457</t>
  </si>
  <si>
    <t>MICROFLEX UNO 90/32X4.4 SAN PN10 MICROFLEX PIPE FOR SANITARY APPLICA</t>
  </si>
  <si>
    <t>8019001111174</t>
  </si>
  <si>
    <t>MICROFLEX UNO 90/40X5.5 SAN PN10 Microflex pipe for sanitary applica</t>
  </si>
  <si>
    <t>8019001118739</t>
  </si>
  <si>
    <t>8019001140365</t>
  </si>
  <si>
    <t>MICROFLEX UNO 125/28X4.0 SAN MICROFLEX PIPE FOR SANITARY APPLICA</t>
  </si>
  <si>
    <t>8019001113567</t>
  </si>
  <si>
    <t>MICROFLEX UNO 125/32X4.4 SAN PN10 Microflex pipe for sanitary applica</t>
  </si>
  <si>
    <t>8019001113574</t>
  </si>
  <si>
    <t>8019001111181</t>
  </si>
  <si>
    <t>8019001111198</t>
  </si>
  <si>
    <t>MICROFLEX UNO 125/63X8.7 SAN PN10 MICROFLEX PIPE FOR SANITARY APPLICA</t>
  </si>
  <si>
    <t>8019001111204</t>
  </si>
  <si>
    <t>MICROFLEX UNO 160/32X4.4 SAN PN10 MICROFLEX PIPE FOR sanitary APPLICA</t>
  </si>
  <si>
    <t>8019001140396</t>
  </si>
  <si>
    <t>MICROFLEX UNO 160/40X5.5 SAN PN10 MICROFLEX PIPE FOR SANITARY APPLICA</t>
  </si>
  <si>
    <t>8019001140402</t>
  </si>
  <si>
    <t>MICROFLEX UNO 160/50X6.9 SAN PN10 MICROFLEX PIPE FOR HEATING APPLICAT</t>
  </si>
  <si>
    <t>8019001140419</t>
  </si>
  <si>
    <t>MICROFLEX UNO 160/63X8.7 SAN PN10 MICROFLEX PIPE FOR SANITARY APPLICA</t>
  </si>
  <si>
    <t>8019001122156</t>
  </si>
  <si>
    <t>MICROFLEX UNO 160/75X10.3 SAN PN10 MICROFLEX PIPE FOR SANITARY APPLICA</t>
  </si>
  <si>
    <t>8019001122163</t>
  </si>
  <si>
    <t>MICROFLEX UNO 200/75X10.3SAN PN10 microflex pipe for sanitary applica</t>
  </si>
  <si>
    <t>8019001111464</t>
  </si>
  <si>
    <t>MICROFLEX UNO 200/90X12.3SAN PN10 MICROFLEX PIPE FOR SANITARY APPLICA</t>
  </si>
  <si>
    <t>8019001111624</t>
  </si>
  <si>
    <t>MICROFLEX UNO 200/110X15.1SAN PN10 Microflex pipe for sanitary applica</t>
  </si>
  <si>
    <t>8019001122170</t>
  </si>
  <si>
    <t>DUST CAP MS75/1x28 MS7528 DUST CUP 75/28</t>
  </si>
  <si>
    <t>8019001122248</t>
  </si>
  <si>
    <t>DUST CAP MS75/1x32 MS7532 DUST CUP 75/32</t>
  </si>
  <si>
    <t>8019001110665</t>
  </si>
  <si>
    <t>DUST CAP MS90/1x18 MS9018 DUST CUP 90/18</t>
  </si>
  <si>
    <t>8019001122262</t>
  </si>
  <si>
    <t>DUST CAP MS125/1x28 MS12528 DUST CUP 125/28</t>
  </si>
  <si>
    <t>8019001122217</t>
  </si>
  <si>
    <t>JENTRO STRAIGHT TERMINAL 50X6.9 S 1"1/2M X 50 X 6.9 SAN MICROFLEX COUPLING FOR SANITARY PIP</t>
  </si>
  <si>
    <t>8019001084560</t>
  </si>
  <si>
    <t>JENTRO STRAIGHT TERMINAL 63X8.7 S 2"M X 63 X 8.7 SAN MICROFLEX COUPLING FOR SANITARY PIP</t>
  </si>
  <si>
    <t>8019001112324</t>
  </si>
  <si>
    <t>JENTRO STRAIGHT TERMINAL 75X10.3 S 2"1/2M X 75 X 10.3 SAN MICROFLEX COUPLING FOR SANITARY PIP</t>
  </si>
  <si>
    <t>8019001112300</t>
  </si>
  <si>
    <t>JENTRO STRAIGHT TERMINAL 90X12.3 S 3"M X 90 X 12.3 SAN MICROFLEX COUPLING FOR SANITARY PIP</t>
  </si>
  <si>
    <t>8019001111426</t>
  </si>
  <si>
    <t>JENTRO STRAIGHT TERMINAL 110X15.1 S 4"M X 110 X 15.1 SAN MICROFLEX COUPLING FOR SANITARY PIP</t>
  </si>
  <si>
    <t>8019001111433</t>
  </si>
  <si>
    <t>MICROFLEX DUO125/1X28/4.0+1X18/2.5S SAN PN10 MICROFLEX PIPE-SANITARY APP/DOUBLE</t>
  </si>
  <si>
    <t>8019001140334</t>
  </si>
  <si>
    <t>MICROFLEX DUO125/1X32/4.4+1X22/3.0S SAN PN10 MICROFLEX PIPE-SANITARY APP/DOUBLE</t>
  </si>
  <si>
    <t>8019001140341</t>
  </si>
  <si>
    <t>MICROFLEX DUO 160/2 X 25/3.5 SAN PN 10 MICROFLEX PIPE-SANITARY APP/DOUBLE</t>
  </si>
  <si>
    <t>8019001111112</t>
  </si>
  <si>
    <t>MICROFLEX DUO160/1X32/4.4+1X18/2.5S SAN MICROFLEX PIPE-SANITARY APP/DOUBLE</t>
  </si>
  <si>
    <t>8019001140471</t>
  </si>
  <si>
    <t>MICROFLEX DUO160/1X32/4.4+1X25/3.5S SAN PN 10 MICROFLEX PIPE-SANITARY APP/DOUBLE</t>
  </si>
  <si>
    <t>8019001111136</t>
  </si>
  <si>
    <t>MICROFLEX DUO160/1X32/4.4+1X28/4.0S SAN PN10 MICROFLEX PIPE-SANITARY APP/DOUBLE</t>
  </si>
  <si>
    <t>8019001140488</t>
  </si>
  <si>
    <t>MICROFLEX DUO160/1X40/5.5+1X25/3.5S SAN PN10 MICROFLEX PIPE-SANITARY APP/DOUBLE</t>
  </si>
  <si>
    <t>8019001110078</t>
  </si>
  <si>
    <t>MICROFLEX DUO160/1X40/5.5+1X28/4.0S SAN PN10 MICROFLEX PIPE-SANITARY APP/DOUBLE</t>
  </si>
  <si>
    <t>8019001113550</t>
  </si>
  <si>
    <t>MICROFLEX DUO160/1X40/5.5+1X32/4.4S SAN PN10 MICROFLEX PIPE-SANITARY APP/DOUBLE</t>
  </si>
  <si>
    <t>8019001118777</t>
  </si>
  <si>
    <t>MICROFLEX DUO160/1X50/6.9+1X25/3.5S SAN PN 10 MICROFLEX PIPE-SANITARY APP/DOUBLE</t>
  </si>
  <si>
    <t>8019001084294</t>
  </si>
  <si>
    <t>MICROFLEX DUO160/1X50/6.9+1X32/4.4S SAN PN 10 MICROFLEX PIPE-SANITARY APP/DOUBLE</t>
  </si>
  <si>
    <t>8019001111129</t>
  </si>
  <si>
    <t>MICROFLEX DUO160/1X50/6.9+1X40/5.5S SAN PN10 MICROFLEX PIPE-SANITARY APP/DOUBLE</t>
  </si>
  <si>
    <t>8019001118784</t>
  </si>
  <si>
    <t>MICROFLEX DUO 200/2X63/5.7 MICROFLEX PIPE-SANITARY APP/DOUBLE</t>
  </si>
  <si>
    <t>8019001140495</t>
  </si>
  <si>
    <t>DUST CAP MSD125/1x28/1x18 MSD1252818 DUST CUP 125/28/18</t>
  </si>
  <si>
    <t>8019001122286</t>
  </si>
  <si>
    <t>DUST CAP MSD125/1X32/1X22 Microflex duo dustcap</t>
  </si>
  <si>
    <t>8019001145131</t>
  </si>
  <si>
    <t>DUST CAP MSD160/1X32/1X25 MSD1603225 DUST CUP 160/32/25</t>
  </si>
  <si>
    <t>8019001112607</t>
  </si>
  <si>
    <t>DUST CAP MSD160/1X32/1X28 DUST CUP 160/32/28</t>
  </si>
  <si>
    <t>8019001145384</t>
  </si>
  <si>
    <t>DUST CAP MSD160/1X40/1X25 MSD1604025 DUST CUP 160/40/25</t>
  </si>
  <si>
    <t>8019001112614</t>
  </si>
  <si>
    <t>DUST CAP MSD160/1x40/1x28 MSD1604028 DUST CUP 160/40/28</t>
  </si>
  <si>
    <t>8019001122309</t>
  </si>
  <si>
    <t>DUST CAP MSD160/1x40/1x32 MSD1604032 DUST CUP 160/40/32</t>
  </si>
  <si>
    <t>8019001122316</t>
  </si>
  <si>
    <t>DUST CAP MSD160/1X50/1X25 MSD1605025 DUST CUP 160/50/25</t>
  </si>
  <si>
    <t>8019001084416</t>
  </si>
  <si>
    <t>DUST CAP MSD160/1X50/1X32 MSD1605032 DUST CUP 160/50/32</t>
  </si>
  <si>
    <t>8019001112638</t>
  </si>
  <si>
    <t>DUST CAP MSD160/1X50/1X40 Microflex dustcap</t>
  </si>
  <si>
    <t>8019001145377</t>
  </si>
  <si>
    <t xml:space="preserve">JENTRO STRAIGHT TERMINAL 22X3.0 S 3/4" M X 22 X 3.0 SAN </t>
  </si>
  <si>
    <t>8019001118951</t>
  </si>
  <si>
    <t>MICROFLEX DUO125/1X25/3.5+1X20/2.8S SAN PN10 MICROFLEX PIPE-SANITARY APP/DOUBLE</t>
  </si>
  <si>
    <t>8019001111143</t>
  </si>
  <si>
    <t>MICROFLEX DUO125/1X32/4.4+1X25/3.5S SAN PN10 MICROFLEX PIPE-SANITARY APP/DOUBLE</t>
  </si>
  <si>
    <t>8019001111150</t>
  </si>
  <si>
    <t>DUST CAP MSD125/1X25/1X20 MSD1252520 DUST CUP 125/25/20</t>
  </si>
  <si>
    <t>8019001112560</t>
  </si>
  <si>
    <t>DUST CAP MSD125/1X32/1X25 MSD1253225 DUST CUP 125/32/25</t>
  </si>
  <si>
    <t>8019001110405</t>
  </si>
  <si>
    <t>MICRO-SEAL WALL FEED-THROUGH 200MM HOLE 301-320 SEAL FOR WALL FEEDTHROUGH</t>
  </si>
  <si>
    <t>8019001135514</t>
  </si>
  <si>
    <t>MICRO-SEAL WALL FEED-THROUGH 160MM HOLE 200-202 SEAL FOR WALL FEEDTHROUGH</t>
  </si>
  <si>
    <t>8019001111273</t>
  </si>
  <si>
    <t>MICRO-SEAL WALL FEED-THROUGH 125MM HOLE 175-180 WATER-IMPERMEABLE SEAL FOR WALL FEE</t>
  </si>
  <si>
    <t>8019001118371</t>
  </si>
  <si>
    <t>MICRO-SEAL WALL FEED-THROUGH 75MM HOLE 110-115 SEAL FOR WALL FEEDTHROUGH</t>
  </si>
  <si>
    <t>8019001118388</t>
  </si>
  <si>
    <t>MICRO-SEAL WALL FEED-THROUGH 160MM HOLE 209-212 SEAL FOR WALL FEEDTHROUGH</t>
  </si>
  <si>
    <t>8019001111280</t>
  </si>
  <si>
    <t>MICRO-SEAL WALL FEED-THROUGH 160MM HOLE 240-245 SEAL FOR WALL FEEDTHROUGH</t>
  </si>
  <si>
    <t>8019001084522</t>
  </si>
  <si>
    <t>MICRO-SEAL WALL FEED-THROUGH 110MM HOLE 200 SEAL FOR WALL FEEDTHROUGH</t>
  </si>
  <si>
    <t>8019001118395</t>
  </si>
  <si>
    <t>MICRO-SEAL WALL FEED-THROUGH 90MM HOLE 128-132 SEAL FOR WALL FEEDTHROUGH</t>
  </si>
  <si>
    <t>8019001118418</t>
  </si>
  <si>
    <t>MICRO-SEAL WALL FEED-THROUGH 200MM HOLE 275-282 SEAL FOR WALL FEEDTHROUGH</t>
  </si>
  <si>
    <t>8019001118425</t>
  </si>
  <si>
    <t>MICRO-SEAL WALL FEED-THROUGH 75MM HOLE 100-102 SEAL FOR WALL FEEDTHROUGH</t>
  </si>
  <si>
    <t>8019001118432</t>
  </si>
  <si>
    <t>MICRO-SEAL WALL FEED-THROUGH 90MM HOLE 134-136 SEAL FOR WALL FEEDTHROUGH</t>
  </si>
  <si>
    <t>8019001118449</t>
  </si>
  <si>
    <t>MICRO-SEAL WALL FEED-THROUGH 200MM HOLE 250-255 SEAL FOR WALL FEEDTHROUGH</t>
  </si>
  <si>
    <t>8019001111266</t>
  </si>
  <si>
    <t>ANTIGRIPPANTE X RACC. MICROFLEX SOSTITUISCE LOCTITE8065 cupper lubricant for microflex bolt</t>
  </si>
  <si>
    <t>35061000</t>
  </si>
  <si>
    <t>8019001143595</t>
  </si>
  <si>
    <t>M12550PE</t>
  </si>
  <si>
    <t>MICROFLEX COOL 125/50X4.6 HDPE PN16 MICROFLEX PIPE FOR COLD POTABLE WAT</t>
  </si>
  <si>
    <t>8019001113833</t>
  </si>
  <si>
    <t>M12563PE</t>
  </si>
  <si>
    <t>MICROFLEX COOL 125/63X5.8 HDPE PN16 MICROFLEX PIPE FOR COLD POTABLE WAT</t>
  </si>
  <si>
    <t>8019001113918</t>
  </si>
  <si>
    <t>M16075PE</t>
  </si>
  <si>
    <t>MICROFLEX COOL 160/75X6.8 HDPE PN16 Microflex pipe for cold potable wat</t>
  </si>
  <si>
    <t>8019001114083</t>
  </si>
  <si>
    <t>M16090PE</t>
  </si>
  <si>
    <t>MICROFLEX COOL 160/90X8.2 HDPE PN16 MICROFLEX PIPE FOR COLD POTABLE WAT</t>
  </si>
  <si>
    <t>8019001114069</t>
  </si>
  <si>
    <t>M200110PE</t>
  </si>
  <si>
    <t>MICROFLEX COOL 200/110X10 HDPE PN16 Microflex pipe for cold potable wat</t>
  </si>
  <si>
    <t>8019001114007</t>
  </si>
  <si>
    <t>M200125PE</t>
  </si>
  <si>
    <t>MICROFLEX COOL 200/125X11.4 HDPE PN16 MICROFLEX PIPE FOR COLD POTABLE WAT</t>
  </si>
  <si>
    <t>8019001113826</t>
  </si>
  <si>
    <t>M9032PE</t>
  </si>
  <si>
    <t>MICROFLEX COOL 90/32X3.0 HDPE PN16 MICROFLEX PIPE FOR COLD POTABLE WAT</t>
  </si>
  <si>
    <t>8019001114199</t>
  </si>
  <si>
    <t>M9040PE</t>
  </si>
  <si>
    <t>MICROFLEX COOL 90/40X3.7 HDPE PN16 MICROFLEX PIPE FOR COLD POTABLE WAT</t>
  </si>
  <si>
    <t>8019001113970</t>
  </si>
  <si>
    <t>M9040S</t>
  </si>
  <si>
    <t>8019001111587</t>
  </si>
  <si>
    <t xml:space="preserve">MICROFLEX INSULATING TROUSERS 2 X 160/125 + 1 X 200/160/125 </t>
  </si>
  <si>
    <t>8019001112218</t>
  </si>
  <si>
    <t>8019001113659</t>
  </si>
  <si>
    <t>8019001113666</t>
  </si>
  <si>
    <t>8019001112232</t>
  </si>
  <si>
    <t>8019001118791</t>
  </si>
  <si>
    <t>8019001113680</t>
  </si>
  <si>
    <t>8019001118807</t>
  </si>
  <si>
    <t>8019001118814</t>
  </si>
  <si>
    <t>8019001118821</t>
  </si>
  <si>
    <t>CUSTODIA ISOLANTE TEE DOPPIA INSULATED DOUBLE T-PIECE KIT (MICRO</t>
  </si>
  <si>
    <t>8019001118838</t>
  </si>
  <si>
    <t>39174000</t>
  </si>
  <si>
    <t>8019001114496</t>
  </si>
  <si>
    <t>MICROFLEX INSULATED 90° ELBOW KIT INSULATION CASING FOR ELBOWS 90° MICROFLEX INSULATED 90° ELBOW KIT</t>
  </si>
  <si>
    <t>8019001110269</t>
  </si>
  <si>
    <t>8019001114472</t>
  </si>
  <si>
    <t xml:space="preserve">COLD-APPLIED WRAPPING TAPE - 150 MM X 10 M </t>
  </si>
  <si>
    <t>8019001114465</t>
  </si>
  <si>
    <t xml:space="preserve">SHRINK SLEEVE F. OUTER JACKET 125MM 125 MM </t>
  </si>
  <si>
    <t>8019001114397</t>
  </si>
  <si>
    <t xml:space="preserve">SHRINK SLEEVE F. OUTER JACKET 160MM 160 MM </t>
  </si>
  <si>
    <t>8019001114502</t>
  </si>
  <si>
    <t xml:space="preserve">SHRINK SLEEVE F. OUTER JACKET 200MM 200 MM </t>
  </si>
  <si>
    <t>8019001114489</t>
  </si>
  <si>
    <t xml:space="preserve">SHRINK SLEEVE FOR OUTER JACKET 200 MMMHM235 </t>
  </si>
  <si>
    <t>8019001118883</t>
  </si>
  <si>
    <t xml:space="preserve">SHRINK SLEEVE F.OUTER JACKET75/90MM 75/90 MM </t>
  </si>
  <si>
    <t>8019001114458</t>
  </si>
  <si>
    <t>MICROFLEX INSPECTION CHAMBER 125/160/200 MM MICROFLEX INSPECTION CHAMBER</t>
  </si>
  <si>
    <t>8019001113628</t>
  </si>
  <si>
    <t>MF T-CONNECTION 110/10 110 X 110 X 110/10 MICROFLEX FITTING</t>
  </si>
  <si>
    <t>8019001121609</t>
  </si>
  <si>
    <t xml:space="preserve">MF T-CONNECTION 110/15.1 110 X 110 X 110/15.1 </t>
  </si>
  <si>
    <t>8019001140501</t>
  </si>
  <si>
    <t xml:space="preserve">MF T-CONNECTION 125/11.4 125 X 125 X 125/11.4 </t>
  </si>
  <si>
    <t>8019001118890</t>
  </si>
  <si>
    <t xml:space="preserve">MF T-CONNECTION 25/2.3 25 X 25 X 25/2.3 </t>
  </si>
  <si>
    <t>8019001112256</t>
  </si>
  <si>
    <t xml:space="preserve">MF T-CONNECTION 25/3.5 25 X 25 X 25/3.5 </t>
  </si>
  <si>
    <t>8019001112263</t>
  </si>
  <si>
    <t xml:space="preserve">MF T-CONNECTION 32/2.9 32 X 32 X 32/2.9 </t>
  </si>
  <si>
    <t>8019001114373</t>
  </si>
  <si>
    <t xml:space="preserve">MF T-CONNECTION 32/4.4 32 X 32 X 32/4.4 </t>
  </si>
  <si>
    <t>8019001114410</t>
  </si>
  <si>
    <t xml:space="preserve">MF T-CONNECTION 40/3.7 40 X 40 X 40/3.7 </t>
  </si>
  <si>
    <t>8019001112270</t>
  </si>
  <si>
    <t xml:space="preserve">MF T-CONNECTION 40/5.5 40 X 40 X 40/5.5 </t>
  </si>
  <si>
    <t>8019001112287</t>
  </si>
  <si>
    <t xml:space="preserve">MF T-CONNECTION 40-32-40/3.7 40 X 32 X 40/3.7 </t>
  </si>
  <si>
    <t>8019001114427</t>
  </si>
  <si>
    <t xml:space="preserve">MF T-CONNECTION 40-32-40/5.5 40 X 32 X 40/5.5 </t>
  </si>
  <si>
    <t>8019001121616</t>
  </si>
  <si>
    <t xml:space="preserve">MF T-CONNECTION 50/4.6 50 X 50 X 50/4.6 </t>
  </si>
  <si>
    <t>8019001121623</t>
  </si>
  <si>
    <t xml:space="preserve">MF T-CONNECTION 50/6.9 50 X 50 X 50/6.9 </t>
  </si>
  <si>
    <t>8019001114366</t>
  </si>
  <si>
    <t xml:space="preserve">MF T-CONNECTION 50-40-50/4.6 50 X 40 X 50/4.6 </t>
  </si>
  <si>
    <t>8019001121630</t>
  </si>
  <si>
    <t xml:space="preserve">MF T-CONNECTION 50-40-50/6.9 50 X 40 X 50/6.9 </t>
  </si>
  <si>
    <t>8019001121647</t>
  </si>
  <si>
    <t xml:space="preserve">MF T-CONNECTION 63/5.8 63 X 63 X 63/5.8 </t>
  </si>
  <si>
    <t>8019001111365</t>
  </si>
  <si>
    <t xml:space="preserve">MF T-CONNECTION 63/8.7 63 X 63 X 63/8.7 </t>
  </si>
  <si>
    <t>8019001121661</t>
  </si>
  <si>
    <t xml:space="preserve">MF T-CONNECTION 63-50-63/5.8 63 X 50 X 63/5.8 </t>
  </si>
  <si>
    <t>8019001114380</t>
  </si>
  <si>
    <t xml:space="preserve">MF T-CONNECTION 63-50-63/8.7 63 X 50 X 63/8.7 </t>
  </si>
  <si>
    <t>8019001121685</t>
  </si>
  <si>
    <t xml:space="preserve">MF T-CONNECTION 75/10.3 75 X 75 X 75/10.3 </t>
  </si>
  <si>
    <t>8019001140518</t>
  </si>
  <si>
    <t xml:space="preserve">MF T-CONNECTION 75/6.8 75 X 75 X 75/6.8 </t>
  </si>
  <si>
    <t>8019001121692</t>
  </si>
  <si>
    <t xml:space="preserve">MF T-CONNECTION 90/12.3 90 X 90 X 90/12.3 </t>
  </si>
  <si>
    <t>8019001140525</t>
  </si>
  <si>
    <t xml:space="preserve">MF T-CONNECTION 90/8.2 90 X 90 X 90/8.2 </t>
  </si>
  <si>
    <t>8019001121715</t>
  </si>
  <si>
    <t>MF SLEEVE CONNECTION 110X10.0 110/110 X 10 CH MICROFLEX FITTING</t>
  </si>
  <si>
    <t>8019001121722</t>
  </si>
  <si>
    <t>MF SLEEVE CONNECTION 110X15.1 110/110 X 15.1 SAN MICROFLEX FITTING</t>
  </si>
  <si>
    <t>8019001140532</t>
  </si>
  <si>
    <t>MF SLEEVE CONNECTION 125X11.4 125/125 X 11.4 CH MICROFLEX FITTING</t>
  </si>
  <si>
    <t>8019001118906</t>
  </si>
  <si>
    <t xml:space="preserve">MF SLEEVE CONNECTION 25X2.3 25/25 X 2.3 C,H </t>
  </si>
  <si>
    <t>8019001110412</t>
  </si>
  <si>
    <t xml:space="preserve">MF SLEEVE CONNECTION 25X3.5 25/25 X 3.5 SAN </t>
  </si>
  <si>
    <t>8019001112294</t>
  </si>
  <si>
    <t xml:space="preserve">MF SLEEVE CONNECTION 32X2.9 32/32 X 2.9 C,H </t>
  </si>
  <si>
    <t>8019001110658</t>
  </si>
  <si>
    <t xml:space="preserve">MF SLEEVE CONNECTION 32X4.4 32/32 X 4.4 SAN </t>
  </si>
  <si>
    <t>8019001111327</t>
  </si>
  <si>
    <t xml:space="preserve">MF SLEEVE CONNECTION 40X3.7 40/40 X 3.7 C,H </t>
  </si>
  <si>
    <t>8019001110313</t>
  </si>
  <si>
    <t xml:space="preserve">MF SLEEVE CONNECTION 40X5.5 40/40 X 5.5 SAN </t>
  </si>
  <si>
    <t>8019001111334</t>
  </si>
  <si>
    <t xml:space="preserve">MF SLEEVE CONNECTION 50X4.6 50/50 X 4.6 C,H </t>
  </si>
  <si>
    <t>8019001109812</t>
  </si>
  <si>
    <t xml:space="preserve">MF SLEEVE CONNECTION 50X6.9 50/50 X 6.9 SAN </t>
  </si>
  <si>
    <t>8019001111341</t>
  </si>
  <si>
    <t>MF SLEEVE CONNECTION 63X5.8 63/63 X 5.8 C,H MICROFLEX FITTING</t>
  </si>
  <si>
    <t>8019001085642</t>
  </si>
  <si>
    <t xml:space="preserve">MF SLEEVE CONNECTION 63X8.7 63/63 X 8.7 SAN </t>
  </si>
  <si>
    <t>8019001114403</t>
  </si>
  <si>
    <t xml:space="preserve">MF SLEEVE CONNECTION 75X10.3 75/75 X 10.3 SAN </t>
  </si>
  <si>
    <t>8019001140549</t>
  </si>
  <si>
    <t xml:space="preserve">MF SLEEVE CONNECTION 75X6.8 75/75 X 6.8 C,H </t>
  </si>
  <si>
    <t>8019001084553</t>
  </si>
  <si>
    <t xml:space="preserve">MF SLEEVE CONNECTION 90X12.3 90/90 X 12.3 SAN </t>
  </si>
  <si>
    <t>8019001140556</t>
  </si>
  <si>
    <t xml:space="preserve">MF SLEEVE CONNECTION 90X8.2 90/90 X 8.2 C,H </t>
  </si>
  <si>
    <t>8019001110153</t>
  </si>
  <si>
    <t xml:space="preserve">RACCORDO110X10.0 PN6 A SALDARE DI114.30X DE105.00 </t>
  </si>
  <si>
    <t>8019001118920</t>
  </si>
  <si>
    <t xml:space="preserve">RACCORDO125X11.4 PN6 A SALDARE DI114.30X DE105.00 </t>
  </si>
  <si>
    <t>8019001121739</t>
  </si>
  <si>
    <t xml:space="preserve">RACCORDO25X2.3 PN6 A SALDARE DI26.90X DE21.50 </t>
  </si>
  <si>
    <t>8019001118944</t>
  </si>
  <si>
    <t xml:space="preserve">RACCORDO32X2.9 PN6 A SALDARE DI33.70X DE27.00 </t>
  </si>
  <si>
    <t>8019001109263</t>
  </si>
  <si>
    <t xml:space="preserve">RACCORDO40X3.7 PN6 A SALDARE DI42.40X DE36.00 </t>
  </si>
  <si>
    <t>8019001118975</t>
  </si>
  <si>
    <t xml:space="preserve">RACCORDO50X4.6 PN6 A SALDARE DI48.30X DE42.00 </t>
  </si>
  <si>
    <t>8019001111723</t>
  </si>
  <si>
    <t xml:space="preserve">RACCORDO63X5.8 PN6 A SALDARE DI60.30X DE53.00 </t>
  </si>
  <si>
    <t>8019001119019</t>
  </si>
  <si>
    <t xml:space="preserve">RACCORDO75X6.8 PN6 A SALDARE DI76.10X DE68.00 </t>
  </si>
  <si>
    <t>8019001112348</t>
  </si>
  <si>
    <t xml:space="preserve">RACCORDO90X8.2 PN6 A SALDARE DI88.90X DE80.00 </t>
  </si>
  <si>
    <t>8019001112355</t>
  </si>
  <si>
    <t>MF ELBOW CONNECTION 110X10 110/110 X 10 MICROFLEX COUPLING FOR HEATING/HDPE</t>
  </si>
  <si>
    <t>8019001114342</t>
  </si>
  <si>
    <t xml:space="preserve">MF ELBOW CONNECTION 110X15.1 110/110 X 10 </t>
  </si>
  <si>
    <t>8019001140563</t>
  </si>
  <si>
    <t xml:space="preserve">MF ELBOW CONNECTION 125X11.4 125/125 X 11.4 </t>
  </si>
  <si>
    <t>8019001119026</t>
  </si>
  <si>
    <t xml:space="preserve">MF ELBOW CONNECTION 25X2.3 25/25 X 2.3 </t>
  </si>
  <si>
    <t>8019001112362</t>
  </si>
  <si>
    <t xml:space="preserve">MF ELBOW CONNECTION 25X3.5 25/25 X 3.5 </t>
  </si>
  <si>
    <t>8019001112379</t>
  </si>
  <si>
    <t xml:space="preserve">MF ELBOW CONNECTION 32X2.9 32/32 X 2.9 </t>
  </si>
  <si>
    <t>8019001111303</t>
  </si>
  <si>
    <t xml:space="preserve">MF ELBOW CONNECTION 32X4.4 32/32 X 4.4 </t>
  </si>
  <si>
    <t>8019001111310</t>
  </si>
  <si>
    <t xml:space="preserve">MF ELBOW CONNECTION 40X3.7 40/40 X 3.7 </t>
  </si>
  <si>
    <t>8019001112386</t>
  </si>
  <si>
    <t xml:space="preserve">MF ELBOW CONNECTION 40X5.5 40/40 X 5.5 </t>
  </si>
  <si>
    <t>8019001112393</t>
  </si>
  <si>
    <t>MF ELBOW CONNECTION 50X4.6 50/50 X 4.6 MICROFLEX COUPLING FOR HEATING/HDPE</t>
  </si>
  <si>
    <t>8019001112409</t>
  </si>
  <si>
    <t xml:space="preserve">MF ELBOW CONNECTION 50X6.9 50/50 X 6.9 </t>
  </si>
  <si>
    <t>8019001112416</t>
  </si>
  <si>
    <t>MF ELBOW CONNECTION 63X5.8 63/63 X 5.8 MICROFLEX COUPLING FOR HEATING/HDPE</t>
  </si>
  <si>
    <t>8019001111297</t>
  </si>
  <si>
    <t xml:space="preserve">MF ELBOW CONNECTION 63X8.7 63/63 X 8.7 </t>
  </si>
  <si>
    <t>8019001114359</t>
  </si>
  <si>
    <t xml:space="preserve">MF ELBOW CONNECTION 75X10.3 75/75 X 10.3 </t>
  </si>
  <si>
    <t>8019001140570</t>
  </si>
  <si>
    <t>MF ELBOW CONNECTION 75X6.8 75/75 X 6.8 MICROFLEX COUPLING FOR HEATING/HDPE</t>
  </si>
  <si>
    <t>8019001112423</t>
  </si>
  <si>
    <t xml:space="preserve">MF ELBOW CONNECTION 90X12.3 90/90 X 12.3 </t>
  </si>
  <si>
    <t>8019001140587</t>
  </si>
  <si>
    <t>MF ELBOW CONNECTION 90X8.2 90/90 X 8.2 MICROFLEX COUPLING FOR HEATING/HDPE</t>
  </si>
  <si>
    <t>8019001112430</t>
  </si>
  <si>
    <t>SHRINK CAP IN12-27/OUT63-90 DHEC-2000 (C36) shrinkable endcap for Microflex pip</t>
  </si>
  <si>
    <t>8019001114441</t>
  </si>
  <si>
    <t>SHRINK CAP IN27-34/OUT90 DHEC-2100 (C36) shrinkable endcap for Microflex pip</t>
  </si>
  <si>
    <t>8019001110023</t>
  </si>
  <si>
    <t>SHRINK CAP IN27-42/OUT110-125 DHEC-2200 (C35) shrinkable endcap for Microflex pip</t>
  </si>
  <si>
    <t>8019001110139</t>
  </si>
  <si>
    <t>SHRINK CAP IN34-54/OUT160 DHEC-2340 (C24) shrinkable endcap for Microflex pip</t>
  </si>
  <si>
    <t>8019001085680</t>
  </si>
  <si>
    <t>SHRINK CAP IN60-76/OUT125-140 DHEC-2400 (C24) shrinkable endcap for Microflex pip</t>
  </si>
  <si>
    <t>8019001110030</t>
  </si>
  <si>
    <t>SHRINK CAP IN60-89/OUT160-180 DHEC-2500 (C20) shrinkable endcap for Microflex pip</t>
  </si>
  <si>
    <t>8019001085673</t>
  </si>
  <si>
    <t>SHRINK CAP IN89-133/OUT180-200 DHEC-2600 (C30) shrinkable endcap for Microflex pip</t>
  </si>
  <si>
    <t>8019001110146</t>
  </si>
  <si>
    <t>SHRINK CAP DUO IN18-22/OUT110-125 DHEC-3250-P604 (C20) shrinkable endcap for Microflex DUO</t>
  </si>
  <si>
    <t>8019001080067</t>
  </si>
  <si>
    <t>SHRINK CAP DUO IN22-42/OUT125-140 DHEC-3280 (C20) shrinkable endcap for Microflex DUO</t>
  </si>
  <si>
    <t>8019001080074</t>
  </si>
  <si>
    <t>SHRINK CAP DUO IN22-28/OUT160 DHEC-3350-01 (C16) shrinkable endcap for Microflex DUO</t>
  </si>
  <si>
    <t>8019001110399</t>
  </si>
  <si>
    <t>SHRINK CAP DUO IN32-42/OUT160-180 DHEC-3350-02 (C16) shrinkable endcap for Microflex DUO</t>
  </si>
  <si>
    <t>8019001110702</t>
  </si>
  <si>
    <t>SHRINK CAP DUO IN28-54/OUT 180-225 DHEC-3350-03 (C24) shrinkable endcap for Microflex DUO</t>
  </si>
  <si>
    <t>8019001110283</t>
  </si>
  <si>
    <t>SHRINK CAP DUO IN63-70/OUT180-225 DHEC-3350-05 (C24) shrinkable endcap for Microflex DUO</t>
  </si>
  <si>
    <t>8019001109980</t>
  </si>
  <si>
    <t>SHRINK CAP DUO IN28-54/OUT160-180 DHEC-3360-01 (C12) shrinkable endcap for Microflex DUO</t>
  </si>
  <si>
    <t>8019001112447</t>
  </si>
  <si>
    <t>MF CASING FOR OUTER JACKET 125 MM 125 MM TBU</t>
  </si>
  <si>
    <t>8019001112454</t>
  </si>
  <si>
    <t xml:space="preserve">INSULATION CASING 125/90/75 FOR SLEEVES </t>
  </si>
  <si>
    <t>8019001110207</t>
  </si>
  <si>
    <t>MF CASING FOR OUTER JACKET 160 MM 160 MM MICROFLEX INSULATION KIT</t>
  </si>
  <si>
    <t>8019001084379</t>
  </si>
  <si>
    <t xml:space="preserve">MF CASING FOR OUTER JACKET 200 MM 200 MM </t>
  </si>
  <si>
    <t>8019001112461</t>
  </si>
  <si>
    <t>INSULATION CASING 200/160/125 FOR SLEEVES MICROFLEX INSULATED STRAIGHT KIT</t>
  </si>
  <si>
    <t>8019001110290</t>
  </si>
  <si>
    <t xml:space="preserve">MF CASING FOR OUTER JACKET 90/75 MM 90 UND 75MM </t>
  </si>
  <si>
    <t>8019001112478</t>
  </si>
  <si>
    <t>MICROFLEX WALL SLEEVE 125MM SEAL FOR WALL FEEDTHROUGH</t>
  </si>
  <si>
    <t>8019001109898</t>
  </si>
  <si>
    <t>MICROFLEX WALL SLEEVE 160MM SEAL FOR WALL FEEDTHROUGH</t>
  </si>
  <si>
    <t>8019001084386</t>
  </si>
  <si>
    <t>MICROFLEX WALL SLEEVE 200MM SEAL FOR WALL FEEDTHROUGH</t>
  </si>
  <si>
    <t>8019001110436</t>
  </si>
  <si>
    <t>MICROFLEX WALL FEED-THROUGH 75/90MM SEAL FOR WALL FEEDTHROUGH</t>
  </si>
  <si>
    <t>8019001110504</t>
  </si>
  <si>
    <t>MF PP COUPLING TEE 110/10.0 PE MICROFLEX EQUIPMENT</t>
  </si>
  <si>
    <t>8019001119064</t>
  </si>
  <si>
    <t>MF PP COUPLING TEE 32/2.9 PE MICROFLEX EQUIPMENT</t>
  </si>
  <si>
    <t>8019001119071</t>
  </si>
  <si>
    <t>MF PP COUPLING TEE 40/3.7 PE MICROFLEX EQUIPMENT</t>
  </si>
  <si>
    <t>8019001119088</t>
  </si>
  <si>
    <t>MF PP COUPLING TEE 50/4.6 PE MICROFLEX EQUIPMENT</t>
  </si>
  <si>
    <t>8019001119095</t>
  </si>
  <si>
    <t>MF PP COUPLING TEE 63/5.8 PE MICROFLEX EQUIPMENT</t>
  </si>
  <si>
    <t>8019001121821</t>
  </si>
  <si>
    <t>MF PP COUPLING TEE 75/6.8 PE MICROFLEX EQUIPMENT</t>
  </si>
  <si>
    <t>8019001119118</t>
  </si>
  <si>
    <t>MF PP COUPLING TEE 90/8.2 PE MICROFLEX EQUIPMENT</t>
  </si>
  <si>
    <t>8019001119125</t>
  </si>
  <si>
    <t>MF PP COUPLING 110/10.0 PE MICROFLEX EQUIPMENT</t>
  </si>
  <si>
    <t>8019001119132</t>
  </si>
  <si>
    <t>MF PP COUPLING 32/2.9 PE MICROFLEX EQUIPMENT</t>
  </si>
  <si>
    <t>8019001119149</t>
  </si>
  <si>
    <t>MF PP COUPLING 40/3.7 PE MICROFLEX EQUIPMENT</t>
  </si>
  <si>
    <t>8019001119156</t>
  </si>
  <si>
    <t>MF PP COUPLING 50/4.6 PE MICROFLEX EQUIPMENT</t>
  </si>
  <si>
    <t>8019001121838</t>
  </si>
  <si>
    <t>MF PP COUPLING 63/5.8 PE MICROFLEX EQUIPMENT</t>
  </si>
  <si>
    <t>8019001121845</t>
  </si>
  <si>
    <t>MF PP COUPLING 75/6.8 PE MICROFLEX EQUIPMENT</t>
  </si>
  <si>
    <t>8019001113604</t>
  </si>
  <si>
    <t>MF PP COUPLING 90/8.2 PE MICROFLEX EQUIPMENT</t>
  </si>
  <si>
    <t>8019001119170</t>
  </si>
  <si>
    <t>MF PP COUPLING 2"1/2M X 75/6.8 PE MICROFLEX EQUIPMENT</t>
  </si>
  <si>
    <t>8019001119187</t>
  </si>
  <si>
    <t>MF PP COUPLING 2"M X 63/5.8 PE MICROFLEX EQUIPMENT</t>
  </si>
  <si>
    <t>8019001119200</t>
  </si>
  <si>
    <t>MF PP COUPLING 3"M X 90/8.2 PE MICROFLEX EQUIPMENT</t>
  </si>
  <si>
    <t>8019001121852</t>
  </si>
  <si>
    <t>MF PP COUPLING 4"M X 110/10.0 PE MICROFLEX EQUIPMENT</t>
  </si>
  <si>
    <t>8019001121869</t>
  </si>
  <si>
    <t>MF PP COUPLING 1"M X 32/2.9 PE MICROFLEX EQUIPMENT</t>
  </si>
  <si>
    <t>8019001121876</t>
  </si>
  <si>
    <t>MF PP COUPLING 1"1/4M X 40/3.7 PE MICROFLEX EQUIPMENT</t>
  </si>
  <si>
    <t>8019001119217</t>
  </si>
  <si>
    <t>MF PP COUPLING 1"1/2M X 50/4.6 PE MICROFLEX EQUIPMENT</t>
  </si>
  <si>
    <t>8019001121883</t>
  </si>
  <si>
    <t>MF PP COUPLING ELBOW 110/10.0 PE MICROFLEX EQUIPMENT</t>
  </si>
  <si>
    <t>8019001119224</t>
  </si>
  <si>
    <t>MF PP COUPLING ELBOW 32/2.9 PE MICROFLEX EQUIPMENT</t>
  </si>
  <si>
    <t>8019001121890</t>
  </si>
  <si>
    <t>MF PP COUPLING ELBOW 40/3.7 PE MICROFLEX EQUIPMENT</t>
  </si>
  <si>
    <t>8019001121906</t>
  </si>
  <si>
    <t>MF PP COUPLING ELBOW 50/4.6 PE MICROFLEX EQUIPMENT</t>
  </si>
  <si>
    <t>8019001119231</t>
  </si>
  <si>
    <t>MF PP COUPLING ELBOW 63/5.8 PE MICROFLEX EQUIPMENT</t>
  </si>
  <si>
    <t>8019001121913</t>
  </si>
  <si>
    <t>MF PP COUPLING ELBOW 75/6.8 PE MICROFLEX EQUIPMENT</t>
  </si>
  <si>
    <t>8019001121920</t>
  </si>
  <si>
    <t>MF PP COUPLING ELBOW 90/8.2 PE MICROFLEX EQUIPMENT</t>
  </si>
  <si>
    <t>8019001119255</t>
  </si>
  <si>
    <t>8019001112485</t>
  </si>
  <si>
    <t xml:space="preserve">SEALING KIT FOR UNDERGROUND INSULAT ED CASINGS </t>
  </si>
  <si>
    <t>8019001130243</t>
  </si>
  <si>
    <t>INSULATED T-PIECE KIT 125/90/75MM MICROFLEX INSULATED TEE KIT</t>
  </si>
  <si>
    <t>8019001110122</t>
  </si>
  <si>
    <t>INSULATED T-PIECE KIT 200/160/125MM MICROFLEX INSULATED TEE KIT</t>
  </si>
  <si>
    <t>8019001112690</t>
  </si>
  <si>
    <t>8019001084454</t>
  </si>
  <si>
    <t>MICROFLEX COOL 50MM WITH SELF-REG HEATING CABLE 10W/M Microflex pipe for cold potable wat</t>
  </si>
  <si>
    <t>8019001113857</t>
  </si>
  <si>
    <t>MICROFLEX COOL 63MM WITH SELF-REG HEATING CABLE 10W/M MICROFLEX PIPE FOR COLD POTABLE WAT</t>
  </si>
  <si>
    <t>8019001113727</t>
  </si>
  <si>
    <t>MICROFLEX COOL 75MM WITH SELF-REG HEATING CABLE 10W/M MICROFLEX PIPE FOR COLD POTABLE WAT</t>
  </si>
  <si>
    <t>8019001113871</t>
  </si>
  <si>
    <t>MICROFLEX COOL 90MM WITH SELF-REG HEATING CABLE 10W/M MICROFLEX PIPE FOR COLD POTABLE WAT</t>
  </si>
  <si>
    <t>8019001113819</t>
  </si>
  <si>
    <t>MICROFLEX COOL 110MM WITH SELF-REG HEATING CABLE 10W/M MICROFLEX PIPE FOR COLD POTABLE WAT</t>
  </si>
  <si>
    <t>8019001113734</t>
  </si>
  <si>
    <t>MICROFLEX COOL 125MM WITH SELF-REG HEATING CABLE 10W/M MICROFLEX PIPE FOR COLD POTABLE WAT</t>
  </si>
  <si>
    <t>8019001113536</t>
  </si>
  <si>
    <t>MICROFLEX COOL 32MM WITH SELF-REG HEATING CABLE 10W/M MICROFLEX PIPE FOR COLD POTABLE WAT</t>
  </si>
  <si>
    <t>8019001114182</t>
  </si>
  <si>
    <t>MV7532PEWI</t>
  </si>
  <si>
    <t>8019001111211</t>
  </si>
  <si>
    <t>MICROFLEX COOL 40MM WITH SELF-REG HEATING CABLE 10W/M MICROFLEX PIPE FOR COLD POTABLE WAT</t>
  </si>
  <si>
    <t>8019001113673</t>
  </si>
  <si>
    <t>MICROFLEX BOX IP 65 TBU</t>
  </si>
  <si>
    <t>8019001112706</t>
  </si>
  <si>
    <t>8019001112720</t>
  </si>
  <si>
    <t>MICROFLEX TEE BRASS 2" FFF MICROFLEX FITTING</t>
  </si>
  <si>
    <t>8019001110429</t>
  </si>
  <si>
    <t>MICROFLEX TEE BRASS 2"1/2 FFF MICROFLEX FITTING</t>
  </si>
  <si>
    <t>8019001109966</t>
  </si>
  <si>
    <t>MICROFLEX TEE BRASS 3" FFF MICROFLEX FITTING</t>
  </si>
  <si>
    <t>8019001113710</t>
  </si>
  <si>
    <t>MICROFLEX TEE BRASS 3/4" FFF MICROFLEX FITTING</t>
  </si>
  <si>
    <t>8019001110733</t>
  </si>
  <si>
    <t>MICROFLEX TEE BRASS 4" FFF MICROFLEX FITTING</t>
  </si>
  <si>
    <t>8019001112799</t>
  </si>
  <si>
    <t>MICROFLEX TEE BRASS 1" FFF MICROFLEX FITTING</t>
  </si>
  <si>
    <t>8019001110498</t>
  </si>
  <si>
    <t>MICROFLEX TEE BRASS 1"1/2 FFF MICROFLEX FITTING</t>
  </si>
  <si>
    <t>8019001110542</t>
  </si>
  <si>
    <t>MF REDUCER BRASS M/F 2"1/2 X 2" REDUCING BUSH MxF</t>
  </si>
  <si>
    <t>8019001109911</t>
  </si>
  <si>
    <t>MF REDUCER BRASS M/F 2"1/2 X 1"1/4 REDUCING BUSH MxF</t>
  </si>
  <si>
    <t>8019001114724</t>
  </si>
  <si>
    <t>MF REDUCER BRASS M/F 2"1/2 X 1"1/2 REDUCING BUSH MxF</t>
  </si>
  <si>
    <t>8019001112812</t>
  </si>
  <si>
    <t>MF REDUCER BRASS M/F 2" X 3/4" REDUCING BUSH MxF</t>
  </si>
  <si>
    <t>8019001122071</t>
  </si>
  <si>
    <t>MF REDUCER BRASS M/F 2" X 1" REDUCING BUSH MxF</t>
  </si>
  <si>
    <t>8019001110054</t>
  </si>
  <si>
    <t>MF REDUCER BRASS M/F 2" X 1"1/4 REDUCING BUSH MxF</t>
  </si>
  <si>
    <t>8019001109836</t>
  </si>
  <si>
    <t>MF REDUCER BRASS M/F 2" X 1"1/2 REDUCING BUSH MxF</t>
  </si>
  <si>
    <t>8019001112829</t>
  </si>
  <si>
    <t>MF REDUCER BRASS M/F 3" X 2" REDUCING BUSH MxF</t>
  </si>
  <si>
    <t>8019001112836</t>
  </si>
  <si>
    <t>MF REDUCER BRASS M/F 3" X 2"1/2 REDUCING BUSH MxF</t>
  </si>
  <si>
    <t>8019001112843</t>
  </si>
  <si>
    <t>MF REDUCER BRASS M/F 3" X 1" REDUCING BUSH MxF</t>
  </si>
  <si>
    <t>8019001122088</t>
  </si>
  <si>
    <t>MF REDUCER BRASS M/F 3" X 1"1/4 REDUCING BUSH MxF</t>
  </si>
  <si>
    <t>8019001112850</t>
  </si>
  <si>
    <t>MF REDUCER BRASS M/F 3" X 1"1/2 REDUCING BUSH MxF</t>
  </si>
  <si>
    <t>8019001130335</t>
  </si>
  <si>
    <t>MF REDUCER BRASS M/F 4" X 2" REDUCING BUSH MxF</t>
  </si>
  <si>
    <t>8019001112867</t>
  </si>
  <si>
    <t>MF REDUCER BRASS M/F 4" X 2"1/2 REDUCING BUSH MxF</t>
  </si>
  <si>
    <t>MF REDUCER BRASS M/F 4" X 3" REDUCING BUSH MxF</t>
  </si>
  <si>
    <t>MF REDUCER BRASS M/F 1" X 3/4" REDUCING BUSH MxF</t>
  </si>
  <si>
    <t>MF REDUCER BRASS M/F 1"1/4 X 3/4" REDUCING BUSH MxF</t>
  </si>
  <si>
    <t>MF REDUCER BRASS M/F 1"1/4 X 1" REDUCING BUSH MxF</t>
  </si>
  <si>
    <t>MF REDUCER BRASS M/F 1"1/2 X 3/4" REDUCING BUSH MxF</t>
  </si>
  <si>
    <t>MF REDUCER BRASS M/F 1"1/2 X 1" REDUCING BUSH MxF</t>
  </si>
  <si>
    <t>MF REDUCER BRASS M/F 1"1/2" X 1"1/4 REDUCING BUSH MxF</t>
  </si>
  <si>
    <t>MF PRESSIO 250/156-165 V2A 1X40MM-EPDM-SCHRAUB.V2A-MUTTERN V4A MICROFLEX EQUIPMENT</t>
  </si>
  <si>
    <t>MF PRESSIO 250/197-202 V2A 1X40MM-EPDM-SCHRAUB.V2A-MUTTERN V4A MICROFLEX EQUIPMENT</t>
  </si>
  <si>
    <t>MICROFLEX SLEEVE BRASS 2" MICROFLEX FITTING</t>
  </si>
  <si>
    <t>MICROFLEX SLEEVE BRASS 2"1/2 MICROFLEX FITTING</t>
  </si>
  <si>
    <t>MICROFLEX SLEEVE BRASS 3" MICROFLEX FITTING</t>
  </si>
  <si>
    <t>MICROFLEX SLEEVE BRASS 3/4" MICROFLEX FITTING</t>
  </si>
  <si>
    <t>MICROFLEX SLEEVE BRASS 4" MICROFLEX FITTING</t>
  </si>
  <si>
    <t>MICROFLEX SLEEVE BRASS 1" MICROFLEX FITTING</t>
  </si>
  <si>
    <t>MICROFLEX SLEEVE BRASS 1"1/4" MICROFLEX FITTING</t>
  </si>
  <si>
    <t>MICROFLEX SLEEVE BRASS 1"1/2 MICROFLEX FITTING</t>
  </si>
  <si>
    <t>MICROFLEX NIPPLE 2" M MICROFLEX FITTING</t>
  </si>
  <si>
    <t>MICROFLEX NIPPLE 2"1/2 M MICROFLEX FITTING</t>
  </si>
  <si>
    <t>MICROFLEX NIPPLE 3" M MICROFLEX FITTING</t>
  </si>
  <si>
    <t>MICROFLEX NIPPLE 3/4" M MICROFLEX FITTING</t>
  </si>
  <si>
    <t>MICROFLEX NIPPLE 4" M MICROFLEX FITTING</t>
  </si>
  <si>
    <t>MICROFLEX NIPPLE 1" M MICROFLEX FITTING</t>
  </si>
  <si>
    <t>MICROFLEX NIPPLE 1"1/4 M MICROFLEX FITTING</t>
  </si>
  <si>
    <t>MICROFLEX NIPPLE 1"1/2 M MICROFLEX FITTING</t>
  </si>
  <si>
    <t>MICROFLEX TAPPO 2" M MICROFLEX FITTING</t>
  </si>
  <si>
    <t>MICROFLEX TAPPO 2"1/2 M MICROFLEX FITTING</t>
  </si>
  <si>
    <t>MICROFLEX TAPPO 3" M MICROFLEX FITTING</t>
  </si>
  <si>
    <t>MICROFLEX TAPPO 3/4" M MICROFLEX FITTING</t>
  </si>
  <si>
    <t>MICROFLEX TAPPO 4" M MICROFLEX FITTING</t>
  </si>
  <si>
    <t>MICROFLEX TAPPO 1" M MICROFLEX FITTING</t>
  </si>
  <si>
    <t>MICROFLEX TAPPO 1"1/4 M MICROFLEX FITTING</t>
  </si>
  <si>
    <t>MICROFLEX TAPPO 1"1/2 M MICROFLEX FITTING</t>
  </si>
  <si>
    <t>MICROFLEX BALL VALVE T343 M/F 2" BALL VALVE</t>
  </si>
  <si>
    <t>MICROFLEX BALL VALVE T343 M/F 2"1/2 BALL VALVE</t>
  </si>
  <si>
    <t>MICROFLEX BALL VALVE T343 M/F 3" BALL VALVE</t>
  </si>
  <si>
    <t>MICROFLEX BALL VALVE T343 M/F 3/4" BALL VALVE</t>
  </si>
  <si>
    <t>MICROFLEX BALL VALVE T343 M/F 4" BALL VALVE</t>
  </si>
  <si>
    <t>MICROFLEX BALL VALVE T343 M/F 1" BALL VALVE</t>
  </si>
  <si>
    <t>MICROFLEX BALL VALVE T343 M/F 1"1/4 BALL VALVE</t>
  </si>
  <si>
    <t>MICROFLEX BALL VALVE T343 M/F 1"1/2 BALL VALVE</t>
  </si>
  <si>
    <t>MICROFLEX ELBOW 90° BRASS 2" F/F MICROFLEX FITTING</t>
  </si>
  <si>
    <t>MICROFLEX ELBOW 90° BRASS 2"1/2 F/F MICROFLEX FITTING</t>
  </si>
  <si>
    <t>MICROFLEX ELBOW 90° BRASS 3" F/F MICROFLEX FITTING</t>
  </si>
  <si>
    <t>MICROFLEX ELBOW 90° BRASS 3/4" F/F MICROFLEX FITTING</t>
  </si>
  <si>
    <t>MICROFLEX ELBOW 90° BRASS 4" F/F MICROFLEX FITTING</t>
  </si>
  <si>
    <t>MICROFLEX ELBOW 90° BRASS 1" F/F MICROFLEX FITTING</t>
  </si>
  <si>
    <t>MICROFLEX ELBOW 90° BRASS 1"1/4 F/F MICROFLEX FITTING</t>
  </si>
  <si>
    <t>MICROFLEX ELBOW 90° BRASS 1"1/2 F/F MICROFLEX FITTING</t>
  </si>
  <si>
    <t>WUSA</t>
  </si>
  <si>
    <t xml:space="preserve">3/4 100XL-125210 TEMPERATURE 210°F 99°C MODEL 100XL </t>
  </si>
  <si>
    <t>9D DN20 BACKFLOW PREVENTER 9DM23/4" DUAL CHECK VALVES</t>
  </si>
  <si>
    <t xml:space="preserve">9D DN15 BACKFLOW PREVENTER 9D-M3 1/2" </t>
  </si>
  <si>
    <t>LF 009-QT 1/2" Systemtrenner</t>
  </si>
  <si>
    <t>LFN9C 3/8" VACUUM BREAKER TBU</t>
  </si>
  <si>
    <t>DAWS8C/15DISPOS. ANTISIFONE ANTI-SIPHON VACUUM BREAKER</t>
  </si>
  <si>
    <t>6125 1600-DCHX CI S 6" 1600-DCI CHEXTER VALVE</t>
  </si>
  <si>
    <t>FLUSS.1/2"MIS+REG. 3L/MIN CON SCALA DEVICE CONTROL./MEASUR.FLOW 3 L/M.</t>
  </si>
  <si>
    <t>KFE-HAHN 3/4"AG/FL DVGW(10008142) 3/4"AG x 3/4"FLL=44MM DVGW BALL VALVE (GREEN HANDLE)</t>
  </si>
  <si>
    <t>LAC10LEVA ANTINCENDIO LAC FIRE FIGHTING LEVER</t>
  </si>
  <si>
    <t>RIS/KV RUBINETTO A STRAPPO RIS/KV SHUT-OFF VALVE</t>
  </si>
  <si>
    <t>SIC10VALVOLA A MEMBRANA DIAPHRAGM VALVE FOR AUTOMATIC DIESE</t>
  </si>
  <si>
    <t xml:space="preserve">TIS63/50 TERMOMET. IMMERSIONE </t>
  </si>
  <si>
    <t>MINI KUGELHAHN GRIFF BLAU 3/4" BALL VALVE (BLUE HANDLE)</t>
  </si>
  <si>
    <t>62952000</t>
  </si>
  <si>
    <t xml:space="preserve">SM-M2 SWITCH </t>
  </si>
  <si>
    <t xml:space="preserve">SVPF/E30.1/2"AVVALV. SIC. 3,0 BAR </t>
  </si>
  <si>
    <t>MBOS220KVVALVOLA PESCANTE MBOS220KV FUEL-OIL CONN.GROUP</t>
  </si>
  <si>
    <t>KDW32-G2 1 1/4 Kugelhahn für Wasser</t>
  </si>
  <si>
    <t xml:space="preserve">VALVOLA INTERCETT. SFERA 1/2-1/2 </t>
  </si>
  <si>
    <t>10005464</t>
  </si>
  <si>
    <t>RD/VIR REDUZIER NIPPEL 1/2X3/4 fitting/connector</t>
  </si>
  <si>
    <t xml:space="preserve">CARTUCCIA RIC. MISC.TERM.TL-T9B/C </t>
  </si>
  <si>
    <t>149B2132</t>
  </si>
  <si>
    <t>VALV. 901 DN 1" NON RETURN VALVE 901</t>
  </si>
  <si>
    <t>DRO12-20 DOPPELROSETTE fittinds/connection</t>
  </si>
  <si>
    <t xml:space="preserve">Handregulierkappe </t>
  </si>
  <si>
    <t>106805101</t>
  </si>
  <si>
    <t xml:space="preserve">BALVE VALVE KHE15 </t>
  </si>
  <si>
    <t xml:space="preserve">WBS DEFANGATORE DN200 FLANGIATO </t>
  </si>
  <si>
    <t>Z47321CA0 FIL.AUT.FL.ED250M.AFROS V4500003 (ERA SU REVIS.DISTINTA) SELF-CLEANING FILTER 45000</t>
  </si>
  <si>
    <t>KUGELHAHNSET HKV 1"1/4FL X 1"IG BALL VALVE SET (RED+BLUE HANDLES)</t>
  </si>
  <si>
    <t>NUOVO DSPN DEFANGATORE 3/4" COMPATTO Magnetic sludge filter</t>
  </si>
  <si>
    <t>CODE</t>
  </si>
  <si>
    <t>DESCRIPTION</t>
  </si>
  <si>
    <t>Price valid from 01.03.2023</t>
  </si>
  <si>
    <t>Customs</t>
  </si>
  <si>
    <t>ORIGIN</t>
  </si>
  <si>
    <t>GTIN=EAN</t>
  </si>
  <si>
    <t>Weight</t>
  </si>
  <si>
    <t>LINE MARKINGS</t>
  </si>
  <si>
    <t>The product is in the project phase</t>
  </si>
  <si>
    <t>The product is planned to be phased out</t>
  </si>
  <si>
    <t>The product is already phased out</t>
  </si>
  <si>
    <t>Comment: n.a. = not available</t>
  </si>
  <si>
    <t>Membrana</t>
  </si>
  <si>
    <t>1/2"</t>
  </si>
  <si>
    <t>3/8"</t>
  </si>
  <si>
    <t>PA5810BL00</t>
  </si>
  <si>
    <t>PA5816BL00</t>
  </si>
  <si>
    <r>
      <t>Manometr radialny do 120</t>
    </r>
    <r>
      <rPr>
        <sz val="8"/>
        <rFont val="Calibri"/>
        <family val="2"/>
      </rPr>
      <t>°C</t>
    </r>
  </si>
  <si>
    <t>Fimet</t>
  </si>
  <si>
    <t>1,6 80 0-10 bar/psi 1/2</t>
  </si>
  <si>
    <t>PA4210DC01</t>
  </si>
  <si>
    <t>PA4216DC00</t>
  </si>
  <si>
    <t xml:space="preserve"> 1,6 80 0-16 bar/psi 1/2" </t>
  </si>
  <si>
    <t xml:space="preserve">PA4225DC00 </t>
  </si>
  <si>
    <t xml:space="preserve">1,5 80 0-25 bar/psi 1/2" </t>
  </si>
  <si>
    <t>0215731</t>
  </si>
  <si>
    <t xml:space="preserve">3 bar, 50 KW </t>
  </si>
  <si>
    <t xml:space="preserve">1/2" </t>
  </si>
  <si>
    <t>PB221018LF</t>
  </si>
  <si>
    <t>PB221017LF</t>
  </si>
  <si>
    <t>MHV</t>
  </si>
  <si>
    <t>3/8’</t>
  </si>
  <si>
    <t>MHV box 10 szt</t>
  </si>
  <si>
    <t>0246110</t>
  </si>
  <si>
    <t>MHV10.R10</t>
  </si>
  <si>
    <t>0246110-K10</t>
  </si>
  <si>
    <t>MHV10.R10 box 10 szt</t>
  </si>
  <si>
    <t>0246111</t>
  </si>
  <si>
    <t>MHV10.R15</t>
  </si>
  <si>
    <t>0246111-K10</t>
  </si>
  <si>
    <t>MHV10.R15  box 10 szt</t>
  </si>
  <si>
    <t xml:space="preserve">HYBRIVENT MHL </t>
  </si>
  <si>
    <t>Odpowietrznik automatyczny, jw.Kurek odpowietrzający z boku korpusu.</t>
  </si>
  <si>
    <t>MHL</t>
  </si>
  <si>
    <t>3/8”</t>
  </si>
  <si>
    <t>MHL box 10 szt</t>
  </si>
  <si>
    <t>0247110</t>
  </si>
  <si>
    <t>MHL10.R10</t>
  </si>
  <si>
    <t>0247110-K10</t>
  </si>
  <si>
    <t>MHL10.R10 box 10 szt</t>
  </si>
  <si>
    <t>0247111</t>
  </si>
  <si>
    <t>MHL10.R15</t>
  </si>
  <si>
    <t>0247111-K10</t>
  </si>
  <si>
    <t>MHL10.R15 box 10 szt</t>
  </si>
  <si>
    <t>148SD2050</t>
  </si>
  <si>
    <t>20-50°C  (nastawa 30°C)</t>
  </si>
  <si>
    <t>HK40</t>
  </si>
  <si>
    <t>WILO YONOS MAXO Plus 40/0,5-8</t>
  </si>
  <si>
    <t>HK50</t>
  </si>
  <si>
    <t>Wilo Yonos Maxo Plus 50/0,5-9</t>
  </si>
  <si>
    <t>HKM40</t>
  </si>
  <si>
    <t>Wilo Yonos Maxo Plus 40/0,5-9</t>
  </si>
  <si>
    <t>HKM50</t>
  </si>
  <si>
    <t>Ultramix 10/50°C 3/4" 56L</t>
  </si>
  <si>
    <t xml:space="preserve">22TX91FNC </t>
  </si>
  <si>
    <t xml:space="preserve"> 10-50°C Ultramix</t>
  </si>
  <si>
    <t>22TX94FNC</t>
  </si>
  <si>
    <t xml:space="preserve"> Ultramix 10/50°C 3/4" 80L</t>
  </si>
  <si>
    <t>22TX92FNC</t>
  </si>
  <si>
    <t>WIDE Code</t>
  </si>
  <si>
    <t>WIDE Description 1</t>
  </si>
  <si>
    <t xml:space="preserve">LP2023+4,8% </t>
  </si>
  <si>
    <t>VSU-1 Premium 80</t>
  </si>
  <si>
    <t>VSU-2 Premium 80</t>
  </si>
  <si>
    <t>VSU-3 Premium 80</t>
  </si>
  <si>
    <t>VSU-4 Premium 80</t>
  </si>
  <si>
    <t>VSU-5 Premium 80</t>
  </si>
  <si>
    <t>VSU-6 Premium 80</t>
  </si>
  <si>
    <t>VSU-1 Premium 110</t>
  </si>
  <si>
    <t>VSU-2 Premium 110</t>
  </si>
  <si>
    <t>VSU-3 Premium 110</t>
  </si>
  <si>
    <t>VSU-4 Premium 110</t>
  </si>
  <si>
    <t>VSU-5 Premium 110</t>
  </si>
  <si>
    <t>VSU-6 Premium 110</t>
  </si>
  <si>
    <t>VSA-1 Premium 130</t>
  </si>
  <si>
    <t>VSA-2 Premium 130</t>
  </si>
  <si>
    <t>VSA-3 Premium 130</t>
  </si>
  <si>
    <t>VSA-4 Premium 130</t>
  </si>
  <si>
    <t>VSA-5 Premium 130</t>
  </si>
  <si>
    <t>VSA-6 Premium 130</t>
  </si>
  <si>
    <t>22TX93OMDA</t>
  </si>
  <si>
    <t>3803,94</t>
  </si>
  <si>
    <t>TX137</t>
  </si>
  <si>
    <t>TX237</t>
  </si>
  <si>
    <t>TX337</t>
  </si>
  <si>
    <t>TX437</t>
  </si>
  <si>
    <t>110005103</t>
  </si>
  <si>
    <t>110007103</t>
  </si>
  <si>
    <t>110010103</t>
  </si>
  <si>
    <t>110012103</t>
  </si>
  <si>
    <t>110020103</t>
  </si>
  <si>
    <t>110007201</t>
  </si>
  <si>
    <t>20 motylek</t>
  </si>
  <si>
    <t>110010201</t>
  </si>
  <si>
    <t>25 motylek</t>
  </si>
  <si>
    <t>113707200</t>
  </si>
  <si>
    <t>MQ16025C2520SWi</t>
  </si>
  <si>
    <t>MQ16025C2818SWi</t>
  </si>
  <si>
    <t>MV12550PEWI</t>
  </si>
  <si>
    <t>MV12563PEWI</t>
  </si>
  <si>
    <t>MV16075PEWI</t>
  </si>
  <si>
    <t>MV16090PEWI</t>
  </si>
  <si>
    <t>MV200110PEWI</t>
  </si>
  <si>
    <t>MV200125PEWI</t>
  </si>
  <si>
    <t>MV903218PEWI</t>
  </si>
  <si>
    <t>PZ6T46460001</t>
  </si>
  <si>
    <t>250 mm</t>
  </si>
  <si>
    <t>-10-120°C</t>
  </si>
  <si>
    <t>PZ080000</t>
  </si>
  <si>
    <t>200 mm</t>
  </si>
  <si>
    <t>mosiądz</t>
  </si>
  <si>
    <t>PA120317LF</t>
  </si>
  <si>
    <t>PA121017LF</t>
  </si>
  <si>
    <t>0-10 bar/psi</t>
  </si>
  <si>
    <t>PA121617LF</t>
  </si>
  <si>
    <t>PA220318LF</t>
  </si>
  <si>
    <t>PA220618LF</t>
  </si>
  <si>
    <t>PA221018LF</t>
  </si>
  <si>
    <t>PA320318LF</t>
  </si>
  <si>
    <t>PA321218LF</t>
  </si>
  <si>
    <t>PA322018LF</t>
  </si>
  <si>
    <t>PA4225DC00</t>
  </si>
  <si>
    <t>PA5216DD00</t>
  </si>
  <si>
    <t>PA5225DD00</t>
  </si>
  <si>
    <t>PA4804BK01</t>
  </si>
  <si>
    <t>PA4806BK01</t>
  </si>
  <si>
    <t>PA4810BK01</t>
  </si>
  <si>
    <t>PA4816BK01</t>
  </si>
  <si>
    <t>PA2204BB13</t>
  </si>
  <si>
    <t>0-6 bar</t>
  </si>
  <si>
    <t>PA2225BB04</t>
  </si>
  <si>
    <t>PA2240BB00</t>
  </si>
  <si>
    <t>PA3203BB02</t>
  </si>
  <si>
    <t>0-2,5 bar</t>
  </si>
  <si>
    <t>PA3101BB02</t>
  </si>
  <si>
    <t>PA3240BB00</t>
  </si>
  <si>
    <t>PA4101BC01</t>
  </si>
  <si>
    <t>PA4102BC01</t>
  </si>
  <si>
    <t>PA4101WC02</t>
  </si>
  <si>
    <t>PA4203WC02</t>
  </si>
  <si>
    <t>PA5102BD01</t>
  </si>
  <si>
    <t>PA5240BD01</t>
  </si>
  <si>
    <t>PA4803BK00</t>
  </si>
  <si>
    <t>PA4804BK00</t>
  </si>
  <si>
    <t>PA4810BK00</t>
  </si>
  <si>
    <t>PA4816BK00</t>
  </si>
  <si>
    <t>PA4825BK00</t>
  </si>
  <si>
    <t>PA5803BL00</t>
  </si>
  <si>
    <t>PA5804BL00</t>
  </si>
  <si>
    <t>PA5806BL00</t>
  </si>
  <si>
    <t>PA5825BL00</t>
  </si>
  <si>
    <t>PA5216BD02</t>
  </si>
  <si>
    <t>PB110117LF</t>
  </si>
  <si>
    <t>PB120417LF</t>
  </si>
  <si>
    <t>PB120317LF</t>
  </si>
  <si>
    <t>PB121017LF</t>
  </si>
  <si>
    <t>PB220317LF</t>
  </si>
  <si>
    <t>PB220618LF</t>
  </si>
  <si>
    <t>PB320318LF</t>
  </si>
  <si>
    <t>PB320418LF</t>
  </si>
  <si>
    <t>PB321018LF</t>
  </si>
  <si>
    <t>PB321218LF</t>
  </si>
  <si>
    <t>PB321618LF</t>
  </si>
  <si>
    <t>PB4206BC00</t>
  </si>
  <si>
    <t>PB4216BC00</t>
  </si>
  <si>
    <t>PB4225BC00</t>
  </si>
  <si>
    <t>PB2204BB16</t>
  </si>
  <si>
    <t>PB2216BB04</t>
  </si>
  <si>
    <t>PB3225BB00</t>
  </si>
  <si>
    <t>PB324001</t>
  </si>
  <si>
    <t>PP354410</t>
  </si>
  <si>
    <t>0-60 mbar/600mmH2O</t>
  </si>
  <si>
    <t>PP354810</t>
  </si>
  <si>
    <t>0-100 mbar/1000mmH2O</t>
  </si>
  <si>
    <t>63mm</t>
  </si>
  <si>
    <t>PA351014LF</t>
  </si>
  <si>
    <t>63 mm</t>
  </si>
  <si>
    <t>100 mm</t>
  </si>
  <si>
    <t>0-6 bar /psi</t>
  </si>
  <si>
    <t>PN4203BD01</t>
  </si>
  <si>
    <t xml:space="preserve">PZ111000   </t>
  </si>
  <si>
    <t>G1/4 gw×G1/4 gw</t>
  </si>
  <si>
    <t>MSQ160322818</t>
  </si>
  <si>
    <t xml:space="preserve">25 20 13 </t>
  </si>
  <si>
    <t>MSQ160323218</t>
  </si>
  <si>
    <t xml:space="preserve">25 23 13 </t>
  </si>
  <si>
    <t>MSQ200404028</t>
  </si>
  <si>
    <t xml:space="preserve">32 29 20 </t>
  </si>
  <si>
    <t xml:space="preserve">MS7522 </t>
  </si>
  <si>
    <t>MSD1603218</t>
  </si>
  <si>
    <t xml:space="preserve">23-13 </t>
  </si>
  <si>
    <t>18/2,5</t>
  </si>
  <si>
    <t xml:space="preserve">VW13054  </t>
  </si>
  <si>
    <t>1 1/4”</t>
  </si>
  <si>
    <t>MMDV90</t>
  </si>
  <si>
    <t>MTRB</t>
  </si>
  <si>
    <t xml:space="preserve">woda z kablem </t>
  </si>
  <si>
    <t>P08063</t>
  </si>
  <si>
    <t>5-35°C  zasilanie bateryjne</t>
  </si>
  <si>
    <t>P07623</t>
  </si>
  <si>
    <t>0-10V</t>
  </si>
  <si>
    <t>24V</t>
  </si>
  <si>
    <t>DN 25 1"</t>
  </si>
  <si>
    <t>PN25</t>
  </si>
  <si>
    <t>DN 32 1 1/4"</t>
  </si>
  <si>
    <t>PN18</t>
  </si>
  <si>
    <t>DN 40 1 1/2"</t>
  </si>
  <si>
    <t>DN 50 2"</t>
  </si>
  <si>
    <t>DN 15 1/2"</t>
  </si>
  <si>
    <t>10084603</t>
  </si>
  <si>
    <t>SDDF050W</t>
  </si>
  <si>
    <t>SDDF065W</t>
  </si>
  <si>
    <t>SDDF080W</t>
  </si>
  <si>
    <t>SDDF100W</t>
  </si>
  <si>
    <t>SDDF125W</t>
  </si>
  <si>
    <t>SDDF150W</t>
  </si>
  <si>
    <t>SDDF200W</t>
  </si>
  <si>
    <t>BALL VALVE FOR DRINKING WATER KDW-H  1" F-F</t>
  </si>
  <si>
    <t>8022326415339</t>
  </si>
  <si>
    <t>8022326534177</t>
  </si>
  <si>
    <t>BALL VALVE FOR DRINKING WATER KDW-H  1"1/4 F-F</t>
  </si>
  <si>
    <t>8022326415346</t>
  </si>
  <si>
    <t>BALL VALVE FOR DRINKING WATER KDW-H  1/2" F-F</t>
  </si>
  <si>
    <t>8022326415315</t>
  </si>
  <si>
    <t>BALL VALVE FOR DRINKING WATER KDW-H  2" F-F</t>
  </si>
  <si>
    <t>8022326415360</t>
  </si>
  <si>
    <t>BALL VALVE FOR DRINKING WATER KDW-H  3/4" F-F</t>
  </si>
  <si>
    <t>8022326415322</t>
  </si>
  <si>
    <t>8022326534153</t>
  </si>
  <si>
    <t>CA MEDIA 250MM</t>
  </si>
  <si>
    <t>CA MIGNON 200MM</t>
  </si>
  <si>
    <t>8019001102271</t>
  </si>
  <si>
    <t>DIGITAL ROOM THERMOSTAT WITH BATTER IES WT-D03 BAT</t>
  </si>
  <si>
    <t>3660878080633</t>
  </si>
  <si>
    <t>0062094WR</t>
  </si>
  <si>
    <t>DUST CAP MSD160/1X32/1X18 MSD1603218</t>
  </si>
  <si>
    <t>8019001149795</t>
  </si>
  <si>
    <t>DUST CAP MSQ160/2x32/1x28/1x18 MSQ160322818</t>
  </si>
  <si>
    <t>8019001122385</t>
  </si>
  <si>
    <t>DUST CAP MSQ160/3x32/1x18 MSQ160323218</t>
  </si>
  <si>
    <t>8019001122392</t>
  </si>
  <si>
    <t>DUST CAP MSQ200/3X40/1X28 MSQ200404028</t>
  </si>
  <si>
    <t>8019001112683</t>
  </si>
  <si>
    <t>EMUWE ATTUATORE ELETTRONICO NC 0-10</t>
  </si>
  <si>
    <t>3660878076230</t>
  </si>
  <si>
    <t>10028079</t>
  </si>
  <si>
    <t>HK25 UPM3A25-70-180, PUMP UNIT REPLACES 10026264</t>
  </si>
  <si>
    <t>HKM25HC 6,3 UPM3A25-70-180</t>
  </si>
  <si>
    <t>HKV-T11-AS25</t>
  </si>
  <si>
    <t>HKV-T12-AS25</t>
  </si>
  <si>
    <t>HKV-T6-AS25</t>
  </si>
  <si>
    <t>KDW20-G2 1 3/4 BALL VALVE</t>
  </si>
  <si>
    <t>8019001154690</t>
  </si>
  <si>
    <t>M1-100 0-10 G1/2B /A+C+T+VV+QA+EC</t>
  </si>
  <si>
    <t>3800152515219</t>
  </si>
  <si>
    <t>M1-100 0-16 G1/2B /A+C+T+VV+QA+EC</t>
  </si>
  <si>
    <t>3800152515226</t>
  </si>
  <si>
    <t>M1-100 0-2.5 G1/2B /A+C+T+VV+QA+EC</t>
  </si>
  <si>
    <t>3800152531400</t>
  </si>
  <si>
    <t>M1-100 0-25 G1/2B /A+C+T+VV+QA+EC</t>
  </si>
  <si>
    <t>3800152530977</t>
  </si>
  <si>
    <t>M1-100 0-4 G1/2B /A+C+T+VV+QA+EC</t>
  </si>
  <si>
    <t>3800152515196</t>
  </si>
  <si>
    <t>M1-100 0-6 G1/2B /A+C+T+VV+QA+EC</t>
  </si>
  <si>
    <t>3800152515202</t>
  </si>
  <si>
    <t>M1-63 0-10 1/4GB/C+QK+QISP+R+A+CC +LF</t>
  </si>
  <si>
    <t>M1-63 0-4 1/4GB/C+QK+QISP+R+A+CC+LF</t>
  </si>
  <si>
    <t>M1-63 0-6 1/4GB/C+QK+QISP+R+A+CC+LF</t>
  </si>
  <si>
    <t>M1-80 0-10 G3/8B /A+C+T+VV+QA+EC</t>
  </si>
  <si>
    <t>3800152514540</t>
  </si>
  <si>
    <t>M1-80 0-10 G3/8B /R+C+QK+QISP+A+CC +LF</t>
  </si>
  <si>
    <t>3800152545582</t>
  </si>
  <si>
    <t>M1-80 0-16 G3/8B /A+C+T+VV+QA+EC</t>
  </si>
  <si>
    <t>3800152514557</t>
  </si>
  <si>
    <t>M1-80 0-16 G3/8B /R+C+QK+QISP+A+CC +LF</t>
  </si>
  <si>
    <t>3800152545599</t>
  </si>
  <si>
    <t>M1-80 0-2.5 G3/8B /A+C+T+VV+QA+EC</t>
  </si>
  <si>
    <t>3800152514519</t>
  </si>
  <si>
    <t>M1-80 0-25 G3/8B /A+C+T+VV+QA+EC</t>
  </si>
  <si>
    <t>3800152514564</t>
  </si>
  <si>
    <t>M1-80 0-4 G3/8B /A+C+T+VV+QA+EC</t>
  </si>
  <si>
    <t>3800152514526</t>
  </si>
  <si>
    <t>M1-80 0-4 G3/8B /R+C+QK+QISP+A+CC +LF</t>
  </si>
  <si>
    <t>3800152545568</t>
  </si>
  <si>
    <t>M1-80 0-6 G3/8B /R+C+QK+QISP+A+CC +LF</t>
  </si>
  <si>
    <t>3800152545575</t>
  </si>
  <si>
    <t>M1-ABS 100 0-1,6 G1/2B /R +C+QK+LF</t>
  </si>
  <si>
    <t>3800152514595</t>
  </si>
  <si>
    <t>M1-ABS 100 0-16 1/2G /D+LF+C</t>
  </si>
  <si>
    <t>3800152514779</t>
  </si>
  <si>
    <t>M1-ABS 100 0-25 1/2G /D+LF+C</t>
  </si>
  <si>
    <t>3800152530748</t>
  </si>
  <si>
    <t>M1-ABS 100 0-25 G1/2B /R+C+QK+LF</t>
  </si>
  <si>
    <t>3800152514823</t>
  </si>
  <si>
    <t>M1-ABS 100 0-40 G1/2B /R+C+QK+LF</t>
  </si>
  <si>
    <t>3800152537259</t>
  </si>
  <si>
    <t>M1-ABS 40 0-10 G1/8C /D+LF+C</t>
  </si>
  <si>
    <t>3800152509782</t>
  </si>
  <si>
    <t>M1-ABS 40 0-16 R1/8 /D+C+QK+LF</t>
  </si>
  <si>
    <t>3800152509980</t>
  </si>
  <si>
    <t>M1-ABS 40 0-2.5 G1/8C/D+LF+C</t>
  </si>
  <si>
    <t>3800152509638</t>
  </si>
  <si>
    <t>M1-ABS 50 0-10 G1/4C/D+LF+C+QK</t>
  </si>
  <si>
    <t>3800152510979</t>
  </si>
  <si>
    <t>M1-ABS 50 0-2.5 G1/4C/D+LF+C</t>
  </si>
  <si>
    <t>3800152510429</t>
  </si>
  <si>
    <t>M1-ABS 50 0-25 G1/4B /R+C+QK+LF</t>
  </si>
  <si>
    <t>3800152511549</t>
  </si>
  <si>
    <t>M1-ABS 50 0-40 1/4G /R</t>
  </si>
  <si>
    <t>3800152552481</t>
  </si>
  <si>
    <t>M1-ABS 50 0-6 G1/4C/D+LF+C+QK</t>
  </si>
  <si>
    <t>3800152510764</t>
  </si>
  <si>
    <t>M1-ABS 63 0-1 G1/4B /R+C+QK+LF+QISP</t>
  </si>
  <si>
    <t>3800152511808</t>
  </si>
  <si>
    <t>M1-ABS 63 0-12 G1/4C /D+LF+C</t>
  </si>
  <si>
    <t>3800152512553</t>
  </si>
  <si>
    <t>M1-ABS 63 0-2,5 G1/4B/R+C+QK+LF+QIS P</t>
  </si>
  <si>
    <t>3800152511983</t>
  </si>
  <si>
    <t>M1-ABS 63 0-2.5 G1/4C /D+LF+C</t>
  </si>
  <si>
    <t>3800152511969</t>
  </si>
  <si>
    <t>M1-ABS 63 0-20 G1/4C /D+LF+C</t>
  </si>
  <si>
    <t>3800152512782</t>
  </si>
  <si>
    <t>M1-ABS 63 0-40 G1/4B /R+C+QK+LF</t>
  </si>
  <si>
    <t>3800152512881</t>
  </si>
  <si>
    <t>M1-ABS 80 0-1 G3/8B /C+QK+QISP+R+LF</t>
  </si>
  <si>
    <t>3800152513666</t>
  </si>
  <si>
    <t>M1-ABS 80 0-1.6 G3/8B /C+QK+QISP+R+ LF</t>
  </si>
  <si>
    <t>3800152513710</t>
  </si>
  <si>
    <t>M1-ABS 80 0-10 3/8G /D+C+LF+QK</t>
  </si>
  <si>
    <t>3800152514038</t>
  </si>
  <si>
    <t>M1-ABS 80 0-10 MH2O G3/8B /C+QK+.. QISP+R+LF</t>
  </si>
  <si>
    <t>3800152513703</t>
  </si>
  <si>
    <t>M1-ABS 80 0-16 3/8G /D+C+LF+QK</t>
  </si>
  <si>
    <t>3800152514113</t>
  </si>
  <si>
    <t>M1-ABS 80 0-25 3/8G /D+C+LF+QK</t>
  </si>
  <si>
    <t>3800152514182</t>
  </si>
  <si>
    <t>M1-ABS 80 0-25 MH2O G3/8B/C+QK+QISP R+LF</t>
  </si>
  <si>
    <t>3800152513802</t>
  </si>
  <si>
    <t>M3A-ABS 40 0-10 G1/8C /D+LF+C</t>
  </si>
  <si>
    <t>3800152515578</t>
  </si>
  <si>
    <t>M3A-ABS 40 0-2.5 G1/8C /D+LF+C</t>
  </si>
  <si>
    <t>3800152515370</t>
  </si>
  <si>
    <t>M3A-ABS 40 0-4 R1/8/D+C+QK+LF+TR+X</t>
  </si>
  <si>
    <t>3800152515400</t>
  </si>
  <si>
    <t>M3A-ABS 42 0-1 G1/8C /D+LF+C</t>
  </si>
  <si>
    <t>3800152515257</t>
  </si>
  <si>
    <t>M3A-ABS 50 0-10 G1/4C /D+LF+C</t>
  </si>
  <si>
    <t>3800152516506</t>
  </si>
  <si>
    <t>M3A-ABS 50 0-10 G1/8C /D+LF+C</t>
  </si>
  <si>
    <t>3800152516483</t>
  </si>
  <si>
    <t>M3A-ABS 50 0-16 G1/4B /R+C+QK+LF</t>
  </si>
  <si>
    <t>3800152516704</t>
  </si>
  <si>
    <t>M3A-ABS 50 0-2.5 G1/8C /D+LF+C</t>
  </si>
  <si>
    <t>3800152516247</t>
  </si>
  <si>
    <t>M3A-ABS 50 0-4 G1/4B /R+C+QK+LF</t>
  </si>
  <si>
    <t>3800152516339</t>
  </si>
  <si>
    <t>M3A-ABS 63 0-10 G1/4C /D+LF+C</t>
  </si>
  <si>
    <t>3800152517497</t>
  </si>
  <si>
    <t>M3A-ABS 63 0-12 R1/4 /D+C+QK+LF</t>
  </si>
  <si>
    <t>3800152517589</t>
  </si>
  <si>
    <t>M3A-ABS 63 0-16 G1/4C /D+LF+C</t>
  </si>
  <si>
    <t>3800152517657</t>
  </si>
  <si>
    <t>M3A-ABS 63 0-2.5 G1/4C /D+LF+C</t>
  </si>
  <si>
    <t>3800152517299</t>
  </si>
  <si>
    <t>M3A-ABS 63 0-25 G1/4B /R+C+QK+LF</t>
  </si>
  <si>
    <t>3800152517763</t>
  </si>
  <si>
    <t>M3A-ABS 63 0-4 G1/4C /D+LF+C</t>
  </si>
  <si>
    <t>3800152517343</t>
  </si>
  <si>
    <t>M3A-ABS 63 0-40 1/4G /R</t>
  </si>
  <si>
    <t>8016466072750</t>
  </si>
  <si>
    <t>M3A-ABS 80 0-16 G3/8B /C+QK+LF</t>
  </si>
  <si>
    <t>3800152533961</t>
  </si>
  <si>
    <t>MC1-150 0-16 G1/2</t>
  </si>
  <si>
    <t>MG1-INOX 100 0-6 G1/2B /D+LF</t>
  </si>
  <si>
    <t>MG1-INOX 63 0-6 G1/4BS/D+C+QK+Z0+LF</t>
  </si>
  <si>
    <t>MHL10.R10      HYBRIVENT 3/8" LATERALE CON RIA 3/8"</t>
  </si>
  <si>
    <t>8019001082528</t>
  </si>
  <si>
    <t>MHL10.R10-K10  HYBRIVENT 3/8" LATERALE CON RIA 3/8"</t>
  </si>
  <si>
    <t>8019001082542</t>
  </si>
  <si>
    <t>MHL10.R15      HYBRIVENT 10/15 LATERALE CON RIA 3/8"X1/2"</t>
  </si>
  <si>
    <t>8019001082566</t>
  </si>
  <si>
    <t>MHL10.R15-K10  HYBRIVENT 10/15 LATERALE CON RIA 3/8"X1/2"</t>
  </si>
  <si>
    <t>8019001082580</t>
  </si>
  <si>
    <t>MHV10.R10      HYBRIVENT 3/8" VERTICALE CON RIA 3/8"</t>
  </si>
  <si>
    <t>8019001082405</t>
  </si>
  <si>
    <t>MHV10.R10-K10  HYBRIVENT 3/8" VERTICALE CON RIA 3/8"</t>
  </si>
  <si>
    <t>8019001082429</t>
  </si>
  <si>
    <t>MHV10.R15      HYBRIVENT 10/15 VERTICALE CON RIA 3/8"X1/2"</t>
  </si>
  <si>
    <t>8019001082443</t>
  </si>
  <si>
    <t>MHV10.R15-K10  HYBRIVENT 10/15 VERTICALE CON RIA 3/8"X1/2"</t>
  </si>
  <si>
    <t>8019001082467</t>
  </si>
  <si>
    <t>MICROFLEX QUAD 2X32CH+1X32+1X25ECR</t>
  </si>
  <si>
    <t>8019001158179</t>
  </si>
  <si>
    <t>VW13054</t>
  </si>
  <si>
    <t>MICROFLEX TEE BRASS 1"1/4 FFF</t>
  </si>
  <si>
    <t>MICROFLEX WALL SLEEVE 90MM</t>
  </si>
  <si>
    <t>8019001121814</t>
  </si>
  <si>
    <t>MP1-63 0-100 G1/4B/D+LF+QK+C25</t>
  </si>
  <si>
    <t>3800152526031</t>
  </si>
  <si>
    <t>MP1-63 0-600/0-60 MMH20/MBAR G1/4B D+LF+QK+C25</t>
  </si>
  <si>
    <t>3800152526017</t>
  </si>
  <si>
    <t>MX QUAD 125/2X25X2.3CH + 1X32+1X25E</t>
  </si>
  <si>
    <t>8019001157622</t>
  </si>
  <si>
    <t>MX QUAD 125/2X32X2.3CH + 1X32+1X25E</t>
  </si>
  <si>
    <t>8019001157639</t>
  </si>
  <si>
    <t>MX QUAD 160/2X40X3.7CH + 2X32ECR</t>
  </si>
  <si>
    <t>8019001158292</t>
  </si>
  <si>
    <t>MXG1-100 0-16 G1/2B /LF</t>
  </si>
  <si>
    <t>SDDF SEPARATORE, DEFANGATORE DESARIATORE FLANGIATO DN65</t>
  </si>
  <si>
    <t>8717811062774</t>
  </si>
  <si>
    <t>SDDF SEPARATORE, DEFANGATORE, DESARIATORE FLANGIATO DN100</t>
  </si>
  <si>
    <t>SDDF SEPARATORE, DEFANGATORE, DESARIATORE FLANGIATO DN125</t>
  </si>
  <si>
    <t>SDDF SEPARATORE, DEFANGATORE, DESARIATORE FLANGIATO DN150</t>
  </si>
  <si>
    <t>8717811062819</t>
  </si>
  <si>
    <t>SDDF SEPARATORE, DEFANGATORE, DESARIATORE FLANGIATO DN200</t>
  </si>
  <si>
    <t>8717811062834</t>
  </si>
  <si>
    <t>SDDF SEPARATORE, DEFANGATORE, DESARIATORE FLANGIATO DN50</t>
  </si>
  <si>
    <t>8717811062759</t>
  </si>
  <si>
    <t>SDDF SEPARATORE, DEFANGATORE, DESARIATORE FLANGIATO DN80</t>
  </si>
  <si>
    <t>8717811062794</t>
  </si>
  <si>
    <t>SFR NA53-1/2" ANGULAR 7 BAR 4 KW</t>
  </si>
  <si>
    <t>3390430040774</t>
  </si>
  <si>
    <t>SVM/E-OM30.1/2"  VALV. SIC. 3,0 BAR</t>
  </si>
  <si>
    <t>8019001007385</t>
  </si>
  <si>
    <t>TBX-80 100 -20+60</t>
  </si>
  <si>
    <t>8019001102820</t>
  </si>
  <si>
    <t>TESTA 148 20-50°.(SP2=30°)</t>
  </si>
  <si>
    <t>8016466103591</t>
  </si>
  <si>
    <t>TIM-ABS 80 0-2.5/0-120° BAR/°C G1/2B /NK+T2+R+VR</t>
  </si>
  <si>
    <t>8016466088386</t>
  </si>
  <si>
    <t>TVA MEDIO 250 XI</t>
  </si>
  <si>
    <t>0098268434828</t>
  </si>
  <si>
    <t>VALV. 901 DN 1"</t>
  </si>
  <si>
    <t>8714847033689</t>
  </si>
  <si>
    <t>WID1143203N-O</t>
  </si>
  <si>
    <t>VRE 40 CHECK VALVE EUROPA1</t>
  </si>
  <si>
    <t>WARNING TAPE "WATER PIPE WITH HEATING CABLE" 250 M</t>
  </si>
  <si>
    <t>8019001119316</t>
  </si>
  <si>
    <t>WAT BT01 A WIRED 230</t>
  </si>
  <si>
    <t>WATTMIX 1P PARASC/6 ZV</t>
  </si>
  <si>
    <t>HK40  WILO YONOS MAXO Plus 40/0,5-8</t>
  </si>
  <si>
    <t>HK50 Wilo Yonos Maxo Plus 50/0,5-9</t>
  </si>
  <si>
    <t>HKM40 Wilo Yonos Maxo Plus 40/0,5-9</t>
  </si>
  <si>
    <t>HKM50 Wilo Yonos Maxo Plus 50/0,5-9</t>
  </si>
  <si>
    <t>DN25 MULTI VALVE W/ SKB</t>
  </si>
  <si>
    <t xml:space="preserve">	SET THERMOHANDLE BLUE &amp; RED WI</t>
  </si>
  <si>
    <t>Z47321CA0 FIL.AUT.FL.ED250M.AF</t>
  </si>
  <si>
    <t>U2100801 CORPO AUTOP.1" 100 M.</t>
  </si>
  <si>
    <t>FIXING KIT CONTROL KNOB</t>
  </si>
  <si>
    <t>BLUE CONTROL KNOB</t>
  </si>
  <si>
    <t>KUGELHAHNSET HKV 1"1/4FL X 1"I</t>
  </si>
  <si>
    <t>HKV2010AE-50-1" VA04</t>
  </si>
  <si>
    <t>HKV2010AE-50-1" VA02</t>
  </si>
  <si>
    <t>HKV2010AE-50-1" VA03</t>
  </si>
  <si>
    <t>HKV2010AE-50-1" VA05</t>
  </si>
  <si>
    <t>HKV2010AE-50-1" VA06</t>
  </si>
  <si>
    <t>HKV2010AE-50-1" VA07</t>
  </si>
  <si>
    <t>HKV2010AE-50-1" VA08</t>
  </si>
  <si>
    <t>HKV2010AE-50-1" VA09</t>
  </si>
  <si>
    <t>HKV2010AE-50-1" VA10</t>
  </si>
  <si>
    <t>HKV2010AE-50-1" VA11</t>
  </si>
  <si>
    <t>HKV2010AE-50-1" VA12</t>
  </si>
  <si>
    <t>MBO220KV VALVOLA PESCANT</t>
  </si>
  <si>
    <t>3WAY MIXING VALVE DN25 KVS6,3</t>
  </si>
  <si>
    <t>TERMOMETRO TID -30 + 50 VAINA</t>
  </si>
  <si>
    <t>VRE (EUROPA) CHECK VALVES 1/2</t>
  </si>
  <si>
    <t>VRE (EUROPA) CHECK VALVES 1"</t>
  </si>
  <si>
    <t>VRE (EUROPA) CHECK VALVES 1"1/4</t>
  </si>
  <si>
    <t>VRE (EUROPA) CHECK VALVES 2"</t>
  </si>
  <si>
    <t>Zawór zwrotny</t>
  </si>
  <si>
    <t>ISOMIX-F UPM3/7 shell</t>
  </si>
  <si>
    <t>DUST CAP MS75/1X22</t>
  </si>
  <si>
    <t>M1-63 0-10 G1/4B</t>
  </si>
  <si>
    <t>PA351014</t>
  </si>
  <si>
    <t>M3A-ABS 50 0-6 G1/4C/D+C+QK+LF</t>
  </si>
  <si>
    <t>M3A-ABS 80 0-6 G3/8B /C+QK+QEN+LW</t>
  </si>
  <si>
    <t>M3A-ABS 80 0-25 G 3/8B /C+NK</t>
  </si>
  <si>
    <t>MC1-150 0-1 G1/2</t>
  </si>
  <si>
    <t>MC1-150 0-1.6 G 1/2"</t>
  </si>
  <si>
    <t>Szyna do mocowania rozdzieilacza</t>
  </si>
  <si>
    <t xml:space="preserve">	4051394009069</t>
  </si>
  <si>
    <t>10085383</t>
  </si>
  <si>
    <t>10087155</t>
  </si>
  <si>
    <t>10087157</t>
  </si>
  <si>
    <t>10087158</t>
  </si>
  <si>
    <t>Element dolny  rozdzielacza (10027623)</t>
  </si>
  <si>
    <t>iT</t>
  </si>
  <si>
    <t>84818080</t>
  </si>
  <si>
    <t>WFHT-RF LCD 433 MHZ</t>
  </si>
  <si>
    <t xml:space="preserve">M3A-ABS 50 0-16 BAR G1/4B /C25+NK+ QL WATTS INDUSTRIES </t>
  </si>
  <si>
    <t>010231234319</t>
  </si>
  <si>
    <t>RTL 10 3/8 HK-Blindstopfen selbstdi (018W)</t>
  </si>
  <si>
    <t>PR 10/15 V HK-Reduzierung 1/2 X3/8  (RR101238)</t>
  </si>
  <si>
    <t>RDT/K15-OEM HK-Entlüftungsventil sel  (044)</t>
  </si>
  <si>
    <t>M1-100 0-10 BAR/MSW 1/2G /DN+R+QL</t>
  </si>
  <si>
    <t>PA55M659</t>
  </si>
  <si>
    <t>RD/VIR REDUZIER NIPPEL 1/2X3/4 fitting/connector   (299D-E-0---O)</t>
  </si>
  <si>
    <t>KDW32-G2 1 1/4 Kugelhahn für Wasser  (113712103)</t>
  </si>
  <si>
    <t>WAT MILUX2 230V WEEKLY Uhrenthermostat  (P07269)</t>
  </si>
  <si>
    <t xml:space="preserve">WAT MILUX - FR WEEKLY </t>
  </si>
  <si>
    <t>FRIWA WT20 ParaSC/6</t>
  </si>
  <si>
    <t>FRIWA WT26 ParaSC/8</t>
  </si>
  <si>
    <t>FRIWA WT40 ParaSC/8</t>
  </si>
  <si>
    <t>FRIWAC WT26 ParaPWM/8</t>
  </si>
  <si>
    <t>FRIWAC WT40 ParaPWM/8</t>
  </si>
  <si>
    <t>10084640</t>
  </si>
  <si>
    <t>10084641</t>
  </si>
  <si>
    <t>10084643</t>
  </si>
  <si>
    <t>Odpowietrznik grzejnikowy 1/2" z króćcem spustowym</t>
  </si>
  <si>
    <t>Odpowietrznik grzejnikowy 3/8" z króćcem spustowym</t>
  </si>
  <si>
    <t xml:space="preserve">Klucz z tworzywa odpowietrzanie grzejników </t>
  </si>
  <si>
    <t>Odpowietrznik grzejnikowy 1/4" z wbudowanym zaworem zwrotnym i króćcem odpowietrzającym</t>
  </si>
  <si>
    <t>Odpowietrznik grzejnikowy 1/8"z wbudowanym zaworem zwrotnym i króćcem odpowietrzającym</t>
  </si>
  <si>
    <t>Odpowietrznik grzejnikowy 3/8"z wbudowanym zaworem zwrotnym i króćcem odpowietrzającym</t>
  </si>
  <si>
    <t>Zawór spustowy. Wykonany z mosiądzu. Przyłącze węża 1/2”</t>
  </si>
  <si>
    <t>Złączka zaciskowa do rur tworzywowych PEX i wielowarstwowych Eurokonus</t>
  </si>
  <si>
    <t xml:space="preserve">Zawór antyskażeniowy </t>
  </si>
  <si>
    <t>Zawór nadmiarowy ciśnieniowo-temperaturowy  ciśnienie  7bar, temp. otwarcia 92˚C, PN10</t>
  </si>
  <si>
    <t>Zawór nadmiarowy ciśnieniowo-temperaturowy  ciśnienie  7bar, temp. otwarcia 92˚C, PN11</t>
  </si>
  <si>
    <t>Zawór nadmiarowy ciśnieniowo-temperaturowy  ciśnienie  7bar, temp. otwarcia 92˚C, PN12</t>
  </si>
  <si>
    <t>Zawór nadmiarowy ciśnieniowo-temperaturowy  ciśnienie  7bar, temp. otwarcia 92˚C, PN13</t>
  </si>
  <si>
    <t>Zawór nadmiarowy ciśnieniowo-temperaturowy  ciśnienie  7bar, temp. otwarcia 92˚C, PN14</t>
  </si>
  <si>
    <t>Zawór nadmiarowy ciśnieniowo-temperaturowy  ciśnienie  7bar, temp. otwarcia 92˚C, PN15</t>
  </si>
  <si>
    <t>Reduktor ciśnienia  do elektrycznych podgrzewaczy wody 1,5 -5 bar</t>
  </si>
  <si>
    <t>Uniwersalny wskaźnik mechaniczny pionowy oleju napędowego</t>
  </si>
  <si>
    <t>Uniwersalny wskaźnik mechaniczny poziomy oleju napędowego</t>
  </si>
  <si>
    <t>Sonda paliwowa,  do współpracy z miernikiem TELEVAR.</t>
  </si>
  <si>
    <t>Armatura poboru oleju 1”, przyłącza do złączek przewodów paliwowych 8 i 10 mm</t>
  </si>
  <si>
    <t>Zawór odcinający z uniwersalnymi przyłączami do przewodów paliwowych 8 i 10 mm</t>
  </si>
  <si>
    <t>Podwójny mosiężny łącznik kątowy do montażu na zbiornikach paliwowych</t>
  </si>
  <si>
    <t>Zawór zwrotny z mosiądzu do zbiorników paliwa</t>
  </si>
  <si>
    <t xml:space="preserve">Reduktor cisnienia </t>
  </si>
  <si>
    <t xml:space="preserve">Dźwignia przeciwpożarowa do sterowania zaworami odcinającymi Multibloc i RIS. </t>
  </si>
  <si>
    <t>Elastyczny kabel w oplocie stalowym w płaszczu PVC do obsługi urządzeń odcinających za pomocą dźwigni przeciwpożarowej.</t>
  </si>
  <si>
    <t>Kołpak odpowietrzający do instalacji olejowych</t>
  </si>
  <si>
    <t>System detekcji wycieków dla zbiorników o podwójnym płaszczu, akustyczna i wizualna (LED) sygnalizacja alarmowa. Zasilanie 230 V, 50 Hz.</t>
  </si>
  <si>
    <t>Zestaw czujników do detektora LAG 14 ER. Przyłącze 1”</t>
  </si>
  <si>
    <t>Lejek odpływowy do zaworów bezpieczeństwa</t>
  </si>
  <si>
    <t>Odpowietrznik automatyczny, kątowy, niklowany</t>
  </si>
  <si>
    <t>Odpowietrznik automatyczny/ręczny z zaworem stopowym</t>
  </si>
  <si>
    <t>Automatyczny zawor odpowietrzający o dużej wydajności</t>
  </si>
  <si>
    <t>Zawór zwrotny/powietrzny do odpowietrzników Minivent i Duovent,</t>
  </si>
  <si>
    <t>Separator powietrza</t>
  </si>
  <si>
    <t xml:space="preserve">Zawór zwrotny z ręcznym zaworem zamykającym – do instalacji grzewczych z pompą cyrkulacyjną, sterowaną termostatem. </t>
  </si>
  <si>
    <t xml:space="preserve">Zawór nadmiarowo-upustowy </t>
  </si>
  <si>
    <t>Termometr mechaniczny  prosty z aluminium</t>
  </si>
  <si>
    <t>Termometr mechaniczny kątow z aluminium</t>
  </si>
  <si>
    <t>EVO2 SERVOM. ELE. 3P 230V CAVO</t>
  </si>
  <si>
    <t>Zestaw do testowania zaworow antyskażeniowych</t>
  </si>
  <si>
    <t>Termostat pomieszczeniowy BELUXTI</t>
  </si>
  <si>
    <t>Termostat pomieszczeniowy BELUX</t>
  </si>
  <si>
    <t>Termostat pomieszczeniowy BELUXTIC</t>
  </si>
  <si>
    <t>Termostat z kapilarą 900mm 30-90</t>
  </si>
  <si>
    <t>Mikrotermostat bimetaliczny do klimakonwektorów 230V Faston</t>
  </si>
  <si>
    <t>Mikrotermostat bimetaliczny do klimakonwektorów 230V Pre-wired</t>
  </si>
  <si>
    <t>Termostat z kapilarą do automatycznej regulacji temperatury (z ręcznym restartem). Temperatura nastawiona 97°C±3°C. 16 (5) A - 250V</t>
  </si>
  <si>
    <t>Wyłącznik pływakowy do sterowania pompą, zaworem elektromagnetycznym, itp</t>
  </si>
  <si>
    <t>Membranowy reduktor ciśnienia  1,5 do 6 bar z manometrem</t>
  </si>
  <si>
    <t>Wkładka zamienna z membraną, do reduktorów DRV/DRVM (nie pasuje do DRVN/DRVNM).</t>
  </si>
  <si>
    <t>Rurka paliwowa do montażu między zbiornikiem paliwa (olej opałowy) i palnikiem</t>
  </si>
  <si>
    <t>Nypel 3/8” do przewodów paliwowych 10 i 12 mm</t>
  </si>
  <si>
    <t>Nypel 1/2” do przewodów paliwowych 10 i 12 mm</t>
  </si>
  <si>
    <t>Nypel dwustronny do przewodów paliwowych 12mm</t>
  </si>
  <si>
    <t>Nypel dwustronny do przewodów paliwowych 10 mm</t>
  </si>
  <si>
    <t>Złączka do przewodów paliwowych</t>
  </si>
  <si>
    <t>Kompensator drgań i wydłużeń</t>
  </si>
  <si>
    <t>Centralka sterująca detektorami wycieku gazu</t>
  </si>
  <si>
    <t>Czujnik gazu</t>
  </si>
  <si>
    <t>Elektroniczny detektor wycieku gazu naścienny z alarmem akustycznym i świetlnym</t>
  </si>
  <si>
    <t>Elektroniczny detektor wycieku gazu jak GSX, wykonanie podtynkowe</t>
  </si>
  <si>
    <t>Pełnoprzelotowy zawór kulowy. Gwint wewnętrzny /śrubunek – nakrętka złączna.</t>
  </si>
  <si>
    <t>Kompaktowy reduktor ciśnienia do elektrycznych podgrzewaczy wody.</t>
  </si>
  <si>
    <t>Zabezpieczenie antypoparzeniowe</t>
  </si>
  <si>
    <r>
      <t>Termometr niebieski 51mm 120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 xml:space="preserve">C </t>
    </r>
  </si>
  <si>
    <t xml:space="preserve">Termometr niebieski 51mm 120°C </t>
  </si>
  <si>
    <t>10001478</t>
  </si>
  <si>
    <t xml:space="preserve">Redukcja do grzejników </t>
  </si>
  <si>
    <t>Korekt do grzejników samouszczelniający</t>
  </si>
  <si>
    <t>10001485</t>
  </si>
  <si>
    <t>10001507</t>
  </si>
  <si>
    <t xml:space="preserve">Odpowietrznik automatyczny do grzejników </t>
  </si>
  <si>
    <t>HKV-T7-AS26</t>
  </si>
  <si>
    <t>HKV-T8-AS26</t>
  </si>
  <si>
    <t>HKV-T9-AS26</t>
  </si>
  <si>
    <t>Rozdzielacz ogrzewania podłogowego z mosiądzu, dodatkowo z zaworami kulowymi</t>
  </si>
  <si>
    <t>Nypel redukcyjny 1/2” x 3/4”.</t>
  </si>
  <si>
    <t>Pompa - część zamienna</t>
  </si>
  <si>
    <t>Przepływomierz 0-6 l/min - do rozdzielaczy mosiężnych</t>
  </si>
  <si>
    <t>Przepływomierz do rozdzielaczy stalowych 1 1/4"  0-6 l/min</t>
  </si>
  <si>
    <t>Przepływomierz do rozdzielaczy stalowych  11/4"  0-4 l/min</t>
  </si>
  <si>
    <r>
      <t>U-rurka manometryczna, stalowa, PN 25 do 150</t>
    </r>
    <r>
      <rPr>
        <sz val="11"/>
        <color theme="1"/>
        <rFont val="Calibri"/>
        <family val="2"/>
      </rPr>
      <t>°C</t>
    </r>
  </si>
  <si>
    <t>MILUX-RF PACK   (P02715)</t>
  </si>
  <si>
    <t>10017002</t>
  </si>
  <si>
    <t>Zawór kulowy pełnoprzelotowy, gw/gw</t>
  </si>
  <si>
    <t>BOX – 20 sztuk, zawory kulowe mosiężne KFE</t>
  </si>
  <si>
    <t>Fiiltr siatkowy DN 10</t>
  </si>
  <si>
    <t xml:space="preserve">BOX -3 sztuki Grupa bezpieczeństwa do montażu membranowego naczynia wzbiorczego  </t>
  </si>
  <si>
    <t>Ochrona przed przeciążeniem dla czujnika kolektora</t>
  </si>
  <si>
    <t>10021109</t>
  </si>
  <si>
    <t>Termostat pomieszczeniowy z małym wyświetlavczem LCD</t>
  </si>
  <si>
    <t>#WFHT-LCD 24 ANC/ANO Digitalanzeige Raumtherm  (P02076)</t>
  </si>
  <si>
    <t>SES Zestaw do pomiaru energii</t>
  </si>
  <si>
    <t>Kolano do rozdzielaczy 1" gw × 1" nz</t>
  </si>
  <si>
    <t>Zawór mieszający, część zamienna Isotherm</t>
  </si>
  <si>
    <t xml:space="preserve">Zestaw naprawczy Ultramix </t>
  </si>
  <si>
    <t>Kompaktowa grupa pompowa z mieszaczem i pompą</t>
  </si>
  <si>
    <t>Śrubunek nad pomą, część zamienna ISOMIX-HC</t>
  </si>
  <si>
    <t>Kolanko,  część zamienna ISOMIX-HC</t>
  </si>
  <si>
    <t xml:space="preserve">Element dolny, część zamienna do rozdzielaczy ze stali nierdzewnej HKV2013A </t>
  </si>
  <si>
    <t>Przepływomierz 0-4 l/min, część zamienna do rozdzielaczy ze stali nierdzewnej  HKV2013A</t>
  </si>
  <si>
    <t xml:space="preserve">Rozdzielacz ze stali nierdzewnej, bez przepływmierzy,z końcówkami spustowo-odpowietrzającymi </t>
  </si>
  <si>
    <t>Izolacja do grup pompowych HK/HKM25</t>
  </si>
  <si>
    <t>Mieszaczowa grupa pompowa  do systemów płaszczyznowych</t>
  </si>
  <si>
    <t>Mieszaczowa grupa pompowa  do systemów płaszczyznowych bez pompy</t>
  </si>
  <si>
    <t>Rozdzielacz ze stali nierdzewnej z przepływmierzam, bez osprzętu dodatkowego</t>
  </si>
  <si>
    <t xml:space="preserve">Niebieski kapturek ochronny </t>
  </si>
  <si>
    <t xml:space="preserve">Zawór regulacyjny do rozdzielaczy , część zamienna </t>
  </si>
  <si>
    <t xml:space="preserve">Element dolny, część zamienna </t>
  </si>
  <si>
    <t xml:space="preserve">Przepływmierz do rozdzielaczy HKV2013AFC, część zamienna </t>
  </si>
  <si>
    <t>10083436</t>
  </si>
  <si>
    <t>Termostat MILUC2 z programowaniem tygodniowym</t>
  </si>
  <si>
    <t>Zaestaw zaworów kulowych KFE90</t>
  </si>
  <si>
    <r>
      <t>Kompaktowa grupa pompowa, z regulacja na stałą temperaturę 20-80</t>
    </r>
    <r>
      <rPr>
        <sz val="11"/>
        <color theme="1"/>
        <rFont val="Calibri"/>
        <family val="2"/>
      </rPr>
      <t>°C</t>
    </r>
  </si>
  <si>
    <t>Kompaktowa grupa pompowa bez mieszacz</t>
  </si>
  <si>
    <t>Kompaktowa grupa pompowa, bez mieszacza</t>
  </si>
  <si>
    <t>Mieszaczowa grupa pompowa do systemów płaszczyznowych</t>
  </si>
  <si>
    <t>Pompa, część zamienna do Isothermu 10025821</t>
  </si>
  <si>
    <t>Grupa pompowa, regulacja stałotemperaturowa na ręcznym zaworze termostatycznym  20 - 55 °C</t>
  </si>
  <si>
    <t>Grupa pompowa, regulacja stałotemperaturowa na ręcznym zaworze termostatycznym</t>
  </si>
  <si>
    <t>Grupa pompowa, regulacja stałotemperaturowa na ręcznym zaworze termostatycznym, bez pompy</t>
  </si>
  <si>
    <t xml:space="preserve">Grupa pompowa bez mieszacza z pompą </t>
  </si>
  <si>
    <t xml:space="preserve">Grupa pompowa  bez mieszacza z pompą </t>
  </si>
  <si>
    <t>Grupa pompowa solarna  z separatorem powietrza</t>
  </si>
  <si>
    <t>Grupa pompowo-mieszająca do systemów płaszczyznowych</t>
  </si>
  <si>
    <t>FRG3015-F RV 20-70°C ParaSCU/6</t>
  </si>
  <si>
    <t>FRG3015-F 20-70°C  RV UPM3A/7</t>
  </si>
  <si>
    <t>Moduł przygotowania c.w.u. w trybie przepływowym</t>
  </si>
  <si>
    <t>Zestaw pompowy do podłączenia kotła, obieg mieszaczowy i obieg grzejnikowy, w łupinie izolacyjnej EPP, z dowma pompami,  bez regulatora</t>
  </si>
  <si>
    <t>Zawór mieszajacy, część zamienna do HKM25</t>
  </si>
  <si>
    <t>Element rurowy górny, część zamienna do Isotherm</t>
  </si>
  <si>
    <t>Element rurowy bypass, część zamienna do Isotherm</t>
  </si>
  <si>
    <t>Element rurowy dolny, część zamienna do Isotherm</t>
  </si>
  <si>
    <t>Zawór termostatyczny, część zamienna do Isotherm</t>
  </si>
  <si>
    <t xml:space="preserve">Pompa, część zamienana </t>
  </si>
  <si>
    <t xml:space="preserve">Rozdzielacz ze stali nierdzewnej, obiegi grzewcze Push’n’Go,  z końcówkami spustowo-odpowietrzającymi </t>
  </si>
  <si>
    <t xml:space="preserve">Rozdzielacz ze stali nierdzewnej, obiegi grzewcze Push’n’Go,  z zaworami kulowymi oraz końcówkami spustowo-odpowietrzającymi </t>
  </si>
  <si>
    <t>Rozdzielacz ze stali nierdzewnej, obiegi grzewcze Push’n’Go, bez osprzętu</t>
  </si>
  <si>
    <t>Rozdzielacz ze stali nierdzewnej bez przepływmierzy, obiegi grzewcze Push’n’Go, z końcówkami odpowietrzająco-spustowymi</t>
  </si>
  <si>
    <t>Pompa, część zamienna Isotherm</t>
  </si>
  <si>
    <t>10085381</t>
  </si>
  <si>
    <t>10085382</t>
  </si>
  <si>
    <t>Szafka o zredukowanej głębokości, wykonanie podtynkowe</t>
  </si>
  <si>
    <t>10085387</t>
  </si>
  <si>
    <t xml:space="preserve">Szafka o zredukowanej głębokości, wykonanie natynkowe </t>
  </si>
  <si>
    <t>Grupa pompowo-mieszająca  do systemów płaszczyznowych z izolacją</t>
  </si>
  <si>
    <t>Zawór, część zamienna</t>
  </si>
  <si>
    <t xml:space="preserve">Zaślepka, część zamienna </t>
  </si>
  <si>
    <t>Zestaw termometrów, część zamienna</t>
  </si>
  <si>
    <t>Zestaw zaworów kulowych z nakrętkami i uszczelkami</t>
  </si>
  <si>
    <t>ISOTHERM45-60 CALIOSI/7</t>
  </si>
  <si>
    <t>ISOMIX-HC CALIOSI/7</t>
  </si>
  <si>
    <t xml:space="preserve">ISOMIX-F CALIOSI/7W/OWTC </t>
  </si>
  <si>
    <t>ISOMIX-F CALIOSI/7</t>
  </si>
  <si>
    <t xml:space="preserve">HKM20 6,3 CALIOSI/7 </t>
  </si>
  <si>
    <t xml:space="preserve">HKM20 4,0 CALIOSI/7 </t>
  </si>
  <si>
    <t xml:space="preserve">HK20-KH CALIOSI/7 </t>
  </si>
  <si>
    <t>Grupa pompowo mieszaczowa do systemów płaszczyznowych</t>
  </si>
  <si>
    <t>Grupa pompowo mieszaczowa do systemów płaszczyznowych, bez termostatu zabezpieczającego</t>
  </si>
  <si>
    <t xml:space="preserve">Grupa pompowa z mieszaczem i z pompą </t>
  </si>
  <si>
    <t>Grupa pompoawa bez mieszacza i z pompą</t>
  </si>
  <si>
    <t>Grupa pompowa bez mieszacza</t>
  </si>
  <si>
    <t>Grupa pompowa z mieszaczem</t>
  </si>
  <si>
    <t>Obudowa filtra Watter Quality</t>
  </si>
  <si>
    <t xml:space="preserve">FM520 wkład filtra Watter Quality </t>
  </si>
  <si>
    <t xml:space="preserve">FM5975 wkład filtra Watter Quality </t>
  </si>
  <si>
    <t>Zawór kulowy z mosiądzu, z króćcem spustowym. PN25</t>
  </si>
  <si>
    <t>Zawór kulowy do instalacji wody pitnej, pełnoprzelotowy, dźwignia. Korpus mosiądz CW617N, uszczelnienie PTFE, kula chromowana. PN25.</t>
  </si>
  <si>
    <t>Zawór kulowy do instalacji wody pitnej, pełnoprzelotowy, pokrętło z tworzywa sztucznego. Korpus mosiądz CW617N, uszczelnienie PTFE, kula chromowana. PN25</t>
  </si>
  <si>
    <t>Zawór kulowy do instalacji wody pitnej, pełnoprzelotowy, pokrętło z tworzywa sztucznego. Korpus mosiądz CW617N, uszczelnienie PTFE, kula chromowana. PN26</t>
  </si>
  <si>
    <t>Zawór kulowy do instalacji wody pitnej, pełnoprzelotowy, pokrętło z tworzywa sztucznego. Korpus mosiądz CW617N, uszczelnienie PTFE, kula chromowana. PN27</t>
  </si>
  <si>
    <t>Pełnoprzelotowy zawór kulowy,  gwint wewnętrzny /śrubunek – nakrętka złączna.</t>
  </si>
  <si>
    <t>Zawór antyskażeniowy</t>
  </si>
  <si>
    <t>Kabel do napędu M60W3p230 (napęd do grup pompowych)</t>
  </si>
  <si>
    <t>Manometr aksjalny</t>
  </si>
  <si>
    <t>Filtr do oleju napędowego, opałowego, powietrza. Aluminium, przeźroczysta dolna część filtra</t>
  </si>
  <si>
    <t>Separator wody do oleju napędowego, opałowego, powietrza</t>
  </si>
  <si>
    <t>Filtr z grzałką elektryczną do oleju napędowego, opałowego, powietrza, aluminium</t>
  </si>
  <si>
    <t>Filtr do oleju napędowego, opałowego, powietrza, materiał: aluminium</t>
  </si>
  <si>
    <t xml:space="preserve">Filtr magnetyczny do oleju napędowego, opałowego, poiwetrza; materiał:aluminium </t>
  </si>
  <si>
    <t>Filtr</t>
  </si>
  <si>
    <t xml:space="preserve">Filtr magnetyczny z grzałką elektryczną do oleju napędowego, opałowego, poiwetrza; materiał:aluminium </t>
  </si>
  <si>
    <t>Wydmuchowy zawór upustowy. Korpus z aluminium</t>
  </si>
  <si>
    <t xml:space="preserve">Samoczyszczący filtr do oleju napędowego, opałowego, poiwetrza; materiał:aluminium </t>
  </si>
  <si>
    <t>Wysokociśnieniowy filtr samoczyszczący do instalacji olejowych, korpus: stal</t>
  </si>
  <si>
    <t>Filtr do zużytego oleju, zbudowany z dwóch filtrów: magnetycznego 300 μ oraz mechanicznego 100 μ, PN4.</t>
  </si>
  <si>
    <t>Samoczyszczące filtry do instalacji olejowych: olej napędowy, olej opałowy. PN15</t>
  </si>
  <si>
    <t>Samoczyszczące filtry do instalacji olejowych: olej napędowy, olej opałowy. PN16</t>
  </si>
  <si>
    <t>Samoczyszczące filtry do instalacji olejowych: olej napędowy, olej opałowy. PN17</t>
  </si>
  <si>
    <t>Samoczyszczące filtry do instalacji olejowych: olej napędowy, olej opałowy. PN18</t>
  </si>
  <si>
    <t>Częśc zamienna do filtrów samoczyszczących</t>
  </si>
  <si>
    <t>Zawór elektromagnetyczny NC do automatycznego odcinania oleju napędowego w przewodach paliwowych</t>
  </si>
  <si>
    <t>Zawór elektromagnetyczny NC do instalacji olejowych</t>
  </si>
  <si>
    <t>Zawór odcięcia paliwa (gaz ziemny, metal, LPG, napędówy, opałowy, itp.)</t>
  </si>
  <si>
    <t>Zawór ON/OFF ręcznie sterowany za pomocą linki i dźwigni przeciwpożarowej serii LACPT.</t>
  </si>
  <si>
    <t xml:space="preserve">Przerywacz próżni, podwóje zabezpieczenie </t>
  </si>
  <si>
    <t xml:space="preserve">LFN9-C1/2"  DUAL CHECK VACUUM BRAKER N9C 1/2" </t>
  </si>
  <si>
    <t>Filt do gazu ziemnego, LPG, powietrza itp, obudowa: aluminim</t>
  </si>
  <si>
    <t>Komensator drgań i wydłużeń do systemów gazowych</t>
  </si>
  <si>
    <t>Regulator ciśnienia gazu z wbudowanym filtrem, maks. ciśnienie wlotowe 200 mbar</t>
  </si>
  <si>
    <t>Regulator ciśnienia gazu z wbudwanym filtrem, maks. ciśnienie wlotowe 500 mbar</t>
  </si>
  <si>
    <t>Regulator ciśnienia gazu z wbudwanym filtrem, maks. ciśnienie wlotowe 2 bar</t>
  </si>
  <si>
    <t>Regulator ciśnienia gazu z wbudwanym filtrem, maks. ciśnienie wlotowe 1 bar</t>
  </si>
  <si>
    <t>Regulator ciśnienia gazu  z wbudowanym filtrem,  maks. ciśnienie wlotowe 500 mbar</t>
  </si>
  <si>
    <t xml:space="preserve">Regulator ciśnienia gazu, maks. ciśnienie wlotowe 4 bar </t>
  </si>
  <si>
    <t>Regulator cisnienia gazu z zintegrowanym zaworem szybkozamykającym, maks. ciśnienie wlotowe 4 bar</t>
  </si>
  <si>
    <t>Regulator cisnienia gazu z zintegrowanym zaworem szybkozamykającym, maks. ciśnienie wlotowe 1 bar</t>
  </si>
  <si>
    <t>Zawór elektromagnetyczny NO z ręcznym restartem, maks. ciśnienie 0,5 bar, matariał korpusu: mosiądz</t>
  </si>
  <si>
    <t>Zawór elektromagnetyczny NO z ręcznym restartem, maks. ciśnienie 6 bar, matariał korpusu: mosiądz</t>
  </si>
  <si>
    <t>Zawór elektromagnetyczny NC z ręcznym restartem, maks. ciśnienie 0,5 bar, matariał korpusu: mosiądz</t>
  </si>
  <si>
    <t>Zawór elektromagnetyczny NC z ręcznym restartem, maks. ciśnienie 6 bar, matariał korpusu: mosiądz</t>
  </si>
  <si>
    <t>Zawór elektromagnetyczny NO z ręcznym restartem, maks. ciśnienie 0,5 bar, materiał korpusu: aluminium</t>
  </si>
  <si>
    <t>Zawór elektromagnetyczny NO z ręcznym restartem, maks. ciśnienie 6 bar, materiał korpusu: aluminium</t>
  </si>
  <si>
    <t>Zawór elektromagnetyczny NC z ręcznym restartem, maks. ciśnienie 0,5 bar, materiał korpusu: aluminium</t>
  </si>
  <si>
    <t>Zawór elektromagnetyczny NC z ręcznym restartem, maks. ciśnienie 6 bar, materiał korpusu: aluminium</t>
  </si>
  <si>
    <t>Zawór elektromagnetyczny NO z ręcznym restartem, maks. ciśnienie 6 bar, materiał korpusu: aluminium, wersja z mikro przełącznikiem do sprawdzania stanu pracy</t>
  </si>
  <si>
    <t>Zawór elektromagnetyczny NO z ręcznym restartem, maks. ciśnienie 6 bar, materiał korpusu: aluminium, wersja z mikroprzełącznikiem do sprawdzania stanu pracy</t>
  </si>
  <si>
    <t>Zawór elektromagnetyczny NC z ręcznym restartem, maks. ciśnienie 6 bar, materiał korpusu: aluminium, wersja z mikroprzełącznikiem do sprawdzania stanu pracy</t>
  </si>
  <si>
    <t>Zawór elektromagnetyczny NO z ręcznym restartem, wersja ATEX, maks. ciśnienie 6 bar, materiał korpusu: aluminium,</t>
  </si>
  <si>
    <t>Zawór elektromagnetyczny NC z ręcznym restartem, wersja ATEX, maks. ciśnienie 6 bar, materiał korpusu: aluminium,</t>
  </si>
  <si>
    <t>Zestaw uszczelek do filtrów 11012/21000/31000, część zamienna</t>
  </si>
  <si>
    <t>Zestaw uszczelek do filtrów 41000 - NBR, część zamienna</t>
  </si>
  <si>
    <t>Zestaw uszczelek do filtrów 45000 - VITON, część zamienna</t>
  </si>
  <si>
    <t>Zestaw przeciwkołnierzy do filtrów olejowych 45000</t>
  </si>
  <si>
    <t>Kurki kontroli spadku ciśnienia do filtrów gazowych (opakowanie 100szt)</t>
  </si>
  <si>
    <t>Kurki kontroli spadku ciśnienia do filtrów gazowych (opakowanie 1000szt)</t>
  </si>
  <si>
    <t>Tuleja do VIC/A 10 cm</t>
  </si>
  <si>
    <t>Tuleja do VIC/A</t>
  </si>
  <si>
    <t>Wkładka magnetyczna, część zamienna do filtrów olejowych</t>
  </si>
  <si>
    <t>Grzałka, część zamienna do filtrów olejowych</t>
  </si>
  <si>
    <t>Silnik/ napęd elektryczny do filtrów olejowych samoczyszczących</t>
  </si>
  <si>
    <t>Wspornik napęd do ogranicznika momentu obrotowego, części zamienna do modeli 1328L and 1329L</t>
  </si>
  <si>
    <t>Mikroprzełacznik do modeli MSVM - EVM 3/4" - DN150</t>
  </si>
  <si>
    <t>Zestaw wymienny filtr+ uszczelka pokrywy do filtrów gazowych typ 70684, 70685  i 70686</t>
  </si>
  <si>
    <t>Zestaw wymienny filtr+ uszczelka pokrywy do filtrów gazowych typ 70687</t>
  </si>
  <si>
    <t>Zestaw: cewka 230V, tuleja, sprężyna do GSAV 20 - 25 R</t>
  </si>
  <si>
    <t>Zestaw: wspornik mocujący i śruba do filtra  typ. 70450</t>
  </si>
  <si>
    <t>Zestaw: wspornik mocujący i śruba do filtra typ. 70310</t>
  </si>
  <si>
    <t>Zestaw: wspornik mocujący i śruba do filtra typ.  70100</t>
  </si>
  <si>
    <t>Wspornik mocujący do filtra typ. 70500</t>
  </si>
  <si>
    <t>Wspornik mocujący do filtra typ.70700</t>
  </si>
  <si>
    <t>Napęd 230 VAC do GHAV 65-80</t>
  </si>
  <si>
    <t>Napęd 230 VAC do GHAV 100</t>
  </si>
  <si>
    <t>Napęd 230 VAC do GHAV 125-150</t>
  </si>
  <si>
    <t>Zestw uszczelek do filtrów typ.70450</t>
  </si>
  <si>
    <t>Zestw uszczelek do filtrów typ.70200</t>
  </si>
  <si>
    <t>Zestw uszczelek do filtrów typ.70451</t>
  </si>
  <si>
    <t>Zestw uszczelek do filtrów typ.70452</t>
  </si>
  <si>
    <t>Zestw uszczelek do filtrów typ.70300</t>
  </si>
  <si>
    <t>Zestw uszczelek do filtrów typ.70310</t>
  </si>
  <si>
    <t>Zestw uszczelek do filtrów typ.70350</t>
  </si>
  <si>
    <t>Zestw uszczelek do filtrów typ. 70150</t>
  </si>
  <si>
    <t>Zestw uszczelek do filtrów typ. 70100</t>
  </si>
  <si>
    <t>Zestaw uszczelek do filtrów typ. 70370RE</t>
  </si>
  <si>
    <t>Zestw uszczelek do filtrów typ. 70370</t>
  </si>
  <si>
    <t>Zestaw uszczelek do filtrów typ.  70500</t>
  </si>
  <si>
    <t>Zestaw uszczelek do filtrów typ.  70700</t>
  </si>
  <si>
    <t>Zestaw uszczelek do filtrów typ. 51000 - NBR</t>
  </si>
  <si>
    <t>Zestaw wymienny filtr+ uszczelka pokrywy do filtrów gazowych typ. 70609 i 70609</t>
  </si>
  <si>
    <t>Zestaw wymienny filtr+ uszczelka pokrywy do filtrów gazowych typ. 70611/1B i 70612/1B</t>
  </si>
  <si>
    <t>Zestaw wymienny filtr+ uszczelka pokrywy do filtrów gazowych typ. 70602/6B, 70603/6B i 70604/6B</t>
  </si>
  <si>
    <t>Zestaw wymienny filtr+ uszczelka pokrywy do filtrów gazowych typ. 70602/1B, 70603/1B i 70604/1B</t>
  </si>
  <si>
    <t>Zestaw wymienny filtr+ uszczelka pokrywy do filtrów gazowych typ. 70631/1B</t>
  </si>
  <si>
    <t>Zestaw wymienny filtr+ uszczelka pokrywy do filtrów gazowych typ. 70631/6B</t>
  </si>
  <si>
    <t>Zestaw wymienny filtr+ uszczelka pokrywy do filtrów gazowych typ. 70603F/6B</t>
  </si>
  <si>
    <t>Zestaw wymienny filtr+ uszczelka pokrywy do filtrów gazowych typ. 70631F/6B</t>
  </si>
  <si>
    <t xml:space="preserve">Zestaw wymienny filtr+ uszczelka pokrywy do filtrów gazowych </t>
  </si>
  <si>
    <t>Zestaw wymienny filtr+ uszczelka pokrywy do filtrów gazowych typ. 70610F/6B i 70620F/6B</t>
  </si>
  <si>
    <t>Ogranicznim momentu obrotowego dla filtrów typ. 1328,1328L, 1329, 1329L</t>
  </si>
  <si>
    <t>Zestaw uszczelek wału dla filtrów typ. 11012, 21000, 31000, 41000</t>
  </si>
  <si>
    <t>Zestaw wymienny: filtr+ uszczelka pokrywy do reduktorów ciśnienia typ. FGD, FGDR, FG1B 50</t>
  </si>
  <si>
    <t>Zestaw wymienny: filtr+ uszczelka pokrywy do reduktorów ciśnienia FS..½-¾</t>
  </si>
  <si>
    <t>Zestaw wymienny: filtr+ uszczelka pokrywy do reduktorów ciśnienia</t>
  </si>
  <si>
    <t xml:space="preserve">Sprężyna wymienna do reduktorów ciśnienia </t>
  </si>
  <si>
    <t>Łącznik cewki</t>
  </si>
  <si>
    <t>Łącznik cewki 230V, 24V, 12V</t>
  </si>
  <si>
    <t>Cewka wymianna do zaworów elektromagnetycznych do gazu</t>
  </si>
  <si>
    <t>Cewka do GSAV15R</t>
  </si>
  <si>
    <t xml:space="preserve">Zestaw wymienny: pokrywa filtra </t>
  </si>
  <si>
    <t>Zestaw naprawczy  do zaworów elektromagnetycznych do gazu</t>
  </si>
  <si>
    <t>Zestaw naprawczy (w zestawie membrany, uszczelki, śruby) do reduktorów ciśnienia</t>
  </si>
  <si>
    <t>Zesatw do przezbrojenia ST4B..BM</t>
  </si>
  <si>
    <t>Sprężyna wymienna do reduktorów ciśnienia gazu</t>
  </si>
  <si>
    <t xml:space="preserve">Wymienny wkład filtracyjny do systemów olejowych </t>
  </si>
  <si>
    <t>Zestaw wymienny: dolna część filtra (szklanka)</t>
  </si>
  <si>
    <t xml:space="preserve">Zaślepka samouszczelniająca, korek do grzejników </t>
  </si>
  <si>
    <t>Zaślepka samouszczelniająca, korek do grzejników</t>
  </si>
  <si>
    <t>Zawór odcinający maksymalnego ciśnienia gazu, maks. ciśnienie wlotowe 1 bar</t>
  </si>
  <si>
    <t>Zawór odcinający maksymalnego ciśnienia gazu, maks. ciśnienie wlotowe 6 bar</t>
  </si>
  <si>
    <t>Zawór odcinający maksymalnego ciśnienia gazu, maks. ciśnienie wlotowe 4 bar</t>
  </si>
  <si>
    <t>Zawory regulacji przepływu gazu/powietrza. Maks. ciśnienie wlotowe 200 mbar (dla powietrza
120 mbar).</t>
  </si>
  <si>
    <t>Automatyczne zawory elektromagnetyczne ON/OFF gazowe NC (szybkie otwieranie i zamykanie przy naswtaionym przepływie)</t>
  </si>
  <si>
    <t>Automatyczne zawory elektromagnetyczne ON/OFF gazowe NC (szybkie otwieranie i zamykanie)</t>
  </si>
  <si>
    <t>Automatyczne zawory elektromagnetyczne ON/OFF gazowe NC (szybkie otwieranie i zamykanie) korpus: mosiądz</t>
  </si>
  <si>
    <t xml:space="preserve">Automatyczne zawory gazu ON/OFF wyposażone w napęd elektro-hydrauliczny </t>
  </si>
  <si>
    <t xml:space="preserve">Automatyczne zawory elektromagnetyczne </t>
  </si>
  <si>
    <t xml:space="preserve">Membranowe naczynie wzbiorcze </t>
  </si>
  <si>
    <t>Membranowe naczynie wzbiotrcze do instalacji sanitarnych</t>
  </si>
  <si>
    <t>WST LFN9C-DN10 Chrom NPT przerywacz próźni  3/8"</t>
  </si>
  <si>
    <t>Grzejnikowe zawory powrotne, kątowe, GZ 1/2" do złaczki zaciskowej rury z tworzywa sztucznego lub miedzianej</t>
  </si>
  <si>
    <t>4-drogowy zawór do grzejników w systemach jednorurowych</t>
  </si>
  <si>
    <t>4-drogowy zawór termostatyczny do grzejników w systemach jednorurowych</t>
  </si>
  <si>
    <t>Głowica termostatyczna z wyniesionym nastawnikiem, regulacja temp. od 0 do 28°C</t>
  </si>
  <si>
    <t>Głowica termostatyczna z czujnikiem zanurzeniowym 20-50°C (nastawa fabryczna  30°C)</t>
  </si>
  <si>
    <t>Zawór zwrotny / wkładka zaworowa  do wodomierzy / armatury</t>
  </si>
  <si>
    <t>Odpowietrznik grzejnikowy bz wbudowanym zaworem zwrotnym i króćcem odpowietrzającym</t>
  </si>
  <si>
    <t>Napęd elektrotermiczny</t>
  </si>
  <si>
    <t>Wymienne pokrętło  w kolorze białym</t>
  </si>
  <si>
    <t xml:space="preserve">Wymienne pokrętło do Ultramix  w kolorze niebieskim </t>
  </si>
  <si>
    <t>Zestaw naprawczy pokretła zaworu Ultramix</t>
  </si>
  <si>
    <t xml:space="preserve">Wymienne pokrętło </t>
  </si>
  <si>
    <t>Zawór mieszający wykonanie kołnierzowe</t>
  </si>
  <si>
    <t>Zestaw naprawczy pokretła Ultramix  2"</t>
  </si>
  <si>
    <t>Zawór zwrotny EB</t>
  </si>
  <si>
    <t>CNR NR 015</t>
  </si>
  <si>
    <t xml:space="preserve">Zawór antyskażewniowy </t>
  </si>
  <si>
    <t>Zawór redukcyjny PR500</t>
  </si>
  <si>
    <t>Grzejnikowy zawór odcinający kątowy, z tworzywowym kapturkiem stożkowym</t>
  </si>
  <si>
    <t xml:space="preserve">Wkład zamienny do zaworów Ultramix </t>
  </si>
  <si>
    <t>Zawór mieszający e-Ultramix, w zestawie napęd i sterownik</t>
  </si>
  <si>
    <t>Ultramix FNC 1" 10/50°C 3/4" 80L</t>
  </si>
  <si>
    <t>Ultramix FNC 11/4" do 175l/min</t>
  </si>
  <si>
    <t>Zawór Ultramix FNC do oczomyjek / prysznicy bezpieczeństwa</t>
  </si>
  <si>
    <t>ULTRAMIX FNC, M2" 10-50 do 400l/min</t>
  </si>
  <si>
    <t>Ultramix FNC 10/50°C 11/2" 260l/min</t>
  </si>
  <si>
    <t>Ultramix FNC 10/50°C 1" 120l/min</t>
  </si>
  <si>
    <t>Ultramix FNC 10/50°C 3/4" 56l/min</t>
  </si>
  <si>
    <t>Napęd elektrotermiczny z diodami led</t>
  </si>
  <si>
    <t>Zawór 3-drogowy  Dn 15 kvs=1,00 płaskouszczelniany</t>
  </si>
  <si>
    <t>Zawór 3-drogowy Dn 15 kvs=0,63 płaskouszczelniany</t>
  </si>
  <si>
    <t>Zawór 3-drogowy  Dn 15 kvs=0,4, płaskouszczelniany</t>
  </si>
  <si>
    <t>Zawór 3-drogowy  PN 16,  płaskouszczelniany</t>
  </si>
  <si>
    <t>Zawór 3-drogowy  DN20, kvs=2,8 płaskouszczelniany</t>
  </si>
  <si>
    <t>Zawór 3-drogowy  z obejściem PN16, płaskouszczelniany, odległość wlot wylot 35mm</t>
  </si>
  <si>
    <t>Zawór 3-drogowy  z obejściem PN16,  płaskouszczelniany</t>
  </si>
  <si>
    <t xml:space="preserve">Nypel obustronie gw do łączenia rozdzielaczy ze stali nierdzewnej </t>
  </si>
  <si>
    <t>HK25 ParaSC/7</t>
  </si>
  <si>
    <t>Grupa pompowa bez mieszacza i bez pompy</t>
  </si>
  <si>
    <t>Grupa pompowa bez mieszacza, z pompą</t>
  </si>
  <si>
    <t>HKM32 WILO YONOS PARA 3</t>
  </si>
  <si>
    <t xml:space="preserve">Grupa pompowa z mieszaczem i pompą </t>
  </si>
  <si>
    <t>HKM25 6,3 W/O PUMP</t>
  </si>
  <si>
    <t>HK25 W/O PUMP</t>
  </si>
  <si>
    <t>HKM25 8,0 ParaSC/7</t>
  </si>
  <si>
    <t>Grupa pompowa bez mieszacza z pompą</t>
  </si>
  <si>
    <t>HK32 WILO StrPara/8</t>
  </si>
  <si>
    <t>HKM32 18 Wilo StrPara/8</t>
  </si>
  <si>
    <t>WH-VB20/25/32 WALL BRACK</t>
  </si>
  <si>
    <t>HKM25 6,3 ALPHA2L25-60</t>
  </si>
  <si>
    <t>HK25 YonPARA/6</t>
  </si>
  <si>
    <t>HK25 Alpha2L/60</t>
  </si>
  <si>
    <t>HKM25 6,3 YONPARA25/6</t>
  </si>
  <si>
    <t>HKM25 6,3 noErP</t>
  </si>
  <si>
    <t>HK25 RS25/6-3 noErP</t>
  </si>
  <si>
    <t>HK25-KH w/o pump</t>
  </si>
  <si>
    <t xml:space="preserve">Grupa pompowa bez mieszacza i bez pompy, z dodatkowym zaworem pompowym </t>
  </si>
  <si>
    <t>Grupa pompowa bez mieszacza z pompą ze zwykłą pompą obiegową WILO RS25/6-3</t>
  </si>
  <si>
    <t>HK25-KH RS25/6-3 noErP</t>
  </si>
  <si>
    <t xml:space="preserve">Grupa pompowa bez mieszacza z zwykłą pompą obiegową Wilo RS 25/6, z dodatkowym zaworem pompowym </t>
  </si>
  <si>
    <t>VB25/32-4</t>
  </si>
  <si>
    <t>Grupa pompowa  bez mieszacza i bez pompy</t>
  </si>
  <si>
    <t xml:space="preserve">Grupa pompowa bez mieszacza, z pompą </t>
  </si>
  <si>
    <t>HK32 YonPARA30/6</t>
  </si>
  <si>
    <t>HK32 Alpha2L32-60</t>
  </si>
  <si>
    <t>VB25/32-5</t>
  </si>
  <si>
    <t>HKM32 18 YonPARA30/6</t>
  </si>
  <si>
    <t>HKM32 18 W/O PUMP</t>
  </si>
  <si>
    <t>HKM32 18 ALPHA2L32-60</t>
  </si>
  <si>
    <t>HK32 w/o pump</t>
  </si>
  <si>
    <t>VB25/32-2</t>
  </si>
  <si>
    <t>VB25/32-3</t>
  </si>
  <si>
    <t>Zestaw do montażu ciepłomierza</t>
  </si>
  <si>
    <t>Napęd Evo2 W-Classic 230V 140s</t>
  </si>
  <si>
    <t>LINEG schwarz z kablem  2m do grup sprzed 2017</t>
  </si>
  <si>
    <t>ISOTHERM 30-50° WITHOUT PUMP</t>
  </si>
  <si>
    <t>Izolacja do rozdzielacza VB25/32 5 obiegowego</t>
  </si>
  <si>
    <t xml:space="preserve">Grupa pompowa z pompą oraz z sterownikiem i czujnikem temperatury zewnętrznej </t>
  </si>
  <si>
    <t>HKF25 20-55°C PARASC/6</t>
  </si>
  <si>
    <t>HK25-KH Alpha2.1/4</t>
  </si>
  <si>
    <t>Grupa pompowa bez mieszacza i z pompą</t>
  </si>
  <si>
    <t>FRIWA8022 YonPARA25/6</t>
  </si>
  <si>
    <t>FRIWA8023 YP25/7,5-RKA</t>
  </si>
  <si>
    <t>FRIWA8024 YP25/7,5-RKA</t>
  </si>
  <si>
    <t>HKV2010-50-1" VA02</t>
  </si>
  <si>
    <t>HKV2010-50-1" VA03</t>
  </si>
  <si>
    <t>HKV2010-50-1" VA04</t>
  </si>
  <si>
    <t>HKV2010-50-1" VA05</t>
  </si>
  <si>
    <t>HKV2010-50-1" VA06</t>
  </si>
  <si>
    <t>HKV2010-50-1" VA07</t>
  </si>
  <si>
    <t>HKV2010-50-1" VA08</t>
  </si>
  <si>
    <t>SET AS-MSP, 2 X NIPPEL 1"</t>
  </si>
  <si>
    <t>AIR VENT VALVE LS8 1/4</t>
  </si>
  <si>
    <t>AIR VENT VALVE LS6 1/8</t>
  </si>
  <si>
    <t>AIR VENT VALVE LS10 3/8"</t>
  </si>
  <si>
    <t>DRAIN VALVE ELV15</t>
  </si>
  <si>
    <t>AIR VENT KEY SS/RDT</t>
  </si>
  <si>
    <t>Pełnoprzelotowy zawór kulowy, gwint wewnętrzny /śrubunek – nakrętka złączna</t>
  </si>
  <si>
    <t>REVOLVING HEAD DK/KTC100</t>
  </si>
  <si>
    <t>TR 80/150 ABGASKONTROLL THERMOMETER</t>
  </si>
  <si>
    <t>UWK 20</t>
  </si>
  <si>
    <t>UWK/VA</t>
  </si>
  <si>
    <t>VSU - 1</t>
  </si>
  <si>
    <t>VSU - 2</t>
  </si>
  <si>
    <t>VSU - 3</t>
  </si>
  <si>
    <t>VSU - 4</t>
  </si>
  <si>
    <t>VSU - 5</t>
  </si>
  <si>
    <t xml:space="preserve">VSA - 1 WEISS LACKIERT </t>
  </si>
  <si>
    <t xml:space="preserve">VSA - 4 WEISS LACKIERT </t>
  </si>
  <si>
    <t xml:space="preserve">VSA - 5 WEISS LACKIERT </t>
  </si>
  <si>
    <t>PROFIL-HLV 04 TYP 500 MT</t>
  </si>
  <si>
    <t>PROFIL-HLV 05 TYP 500 MT</t>
  </si>
  <si>
    <t>PROFIL-HLV 06 TYP 500 MT</t>
  </si>
  <si>
    <t>PROFIL-HLV 07 TYP 500 MT</t>
  </si>
  <si>
    <t>PROFIL-HLV 08 TYP 500 MT</t>
  </si>
  <si>
    <t>PROFIL-HLV 09 TYP 500 MT</t>
  </si>
  <si>
    <t>PROFIL-HLV 10 TYP 500 MT</t>
  </si>
  <si>
    <t>Profil-HLV 11 Typ 500 MT</t>
  </si>
  <si>
    <t>Profil-HLV 12 Typ 500 MT</t>
  </si>
  <si>
    <t>KSG30/ISO2</t>
  </si>
  <si>
    <t>SVF 2 6BAR GOETZE 652 MFK 50 N</t>
  </si>
  <si>
    <t>Wkładka zaworu mieszającego do Isotherm</t>
  </si>
  <si>
    <t>Thermostateinsatz 35-50</t>
  </si>
  <si>
    <t>DFM38-A 0-6L/MIN 3/8"</t>
  </si>
  <si>
    <t>USV-SET 1" Bypass dp-Valve Set</t>
  </si>
  <si>
    <t>HKM50 w/o pump</t>
  </si>
  <si>
    <t>HK40 w/o pump</t>
  </si>
  <si>
    <t>HK50 w/o pump</t>
  </si>
  <si>
    <t>HKM40 w/o pump</t>
  </si>
  <si>
    <t>FBS8180E2-16 YPST25/7</t>
  </si>
  <si>
    <t>RADIATOR PLUG RTL 15 1/2"</t>
  </si>
  <si>
    <t>RDT/K10 3/8"</t>
  </si>
  <si>
    <t>TANK DRAIN PLUG TL50/65</t>
  </si>
  <si>
    <t>RDT/K15 1/2"</t>
  </si>
  <si>
    <t>RDT/K8 1/4"</t>
  </si>
  <si>
    <t>Presostat   0,5-1,7 (nastawa fabr. 0,9 bar)</t>
  </si>
  <si>
    <t xml:space="preserve">Presostat 1 - 5 bar (nastawa fabryczna 3 bar). Mikroprzełącznik 16 (10) A, 250 </t>
  </si>
  <si>
    <t>TERMOSTATO TRE TU  16 A-250 V 400V</t>
  </si>
  <si>
    <t>TRS TU 16 A-250 V 400V</t>
  </si>
  <si>
    <t>TSTU TERMOSTATO TS TU  16 (5)A 250V</t>
  </si>
  <si>
    <t>Termostat z trzema przekaźnikami. Zakres regulacji 30-90°C (±3°C).</t>
  </si>
  <si>
    <t>Termostat zanurzeniowy odcinajacy z ręcznym restartem. Ustawiona temperatura 97°C.</t>
  </si>
  <si>
    <t>Termostat podwójny: regulacja (30-90°C±3°C) oraz wyłączenie (ręczny restart) przy temp. 95°C</t>
  </si>
  <si>
    <t>RDT/K6 1/8"</t>
  </si>
  <si>
    <t>FILTER_FOR_FUEL_OIL</t>
  </si>
  <si>
    <t>VALVOLA DI SOVRAPRESSIONE 1/2"F.F. 466 - THERMATIC 1/2"</t>
  </si>
  <si>
    <t>Zawór nadmiarowo-upustowy</t>
  </si>
  <si>
    <t>MTG50 MASCHINENTHERMOMETER GER</t>
  </si>
  <si>
    <t>MTG63 MASCHINENTHERMOMETER GER</t>
  </si>
  <si>
    <t>MTG100 MASCHINENTHERMOMETER GE</t>
  </si>
  <si>
    <t>MTG160 MASCHINENTHERMOMETER GE</t>
  </si>
  <si>
    <t>MTW50 MASCHINENTHERMOMETER WIN</t>
  </si>
  <si>
    <t>MTW100 MASCHINENTHERMOMETER WI</t>
  </si>
  <si>
    <t>MTW63 - MASCHINENTHERM</t>
  </si>
  <si>
    <t>Termometr maszynowy  0-160°C</t>
  </si>
  <si>
    <t>Termometr maszynowy  0-60°C</t>
  </si>
  <si>
    <t>Regulator ciśnienia do oleju napędowego, opałowego i innych. Maks. temperatura 250°C.</t>
  </si>
  <si>
    <t xml:space="preserve">Strefowy trójdrogowy zawór  kvs 6,8 </t>
  </si>
  <si>
    <t>Strefowy trójdrogowy zawór  kvs 5,5</t>
  </si>
  <si>
    <t>Strefowy zawór trójdrogowy z obejsciem  kvs 6,8</t>
  </si>
  <si>
    <t>Strefowy zawór trójdrogowy z obejsciem  kvs 5,5</t>
  </si>
  <si>
    <t>Obejście ( bypass) do stosowania z zaworami 560T</t>
  </si>
  <si>
    <t xml:space="preserve">Trzy częściowy łacznik do łączenia zaworów strefowych z rozdzielaczem </t>
  </si>
  <si>
    <t>TC 50/100 THERMOMETER  (10005469/0810300)</t>
  </si>
  <si>
    <t>RMD 15</t>
  </si>
  <si>
    <t>Przejście przez przegrodę</t>
  </si>
  <si>
    <t>TERMOSTATO-COMMUTATORE E/I-2M- 5A - 230V 0,3m</t>
  </si>
  <si>
    <t>Mikrotermostaty bimetaliczne do klimakonwektorów</t>
  </si>
  <si>
    <t>Kompaktowy magnetyczny separator zanieczyszczeń</t>
  </si>
  <si>
    <t>Magnetyczny separator zanieczyszczeń</t>
  </si>
  <si>
    <t>Napęd, sygnał 2 lub 3-punktowy, lub proporcjonalny 0-10V,wraz z adapterem do zaworów VBMLN.</t>
  </si>
  <si>
    <t>Przepływomierz 0-3l/min do rozdzielacza FLMR</t>
  </si>
  <si>
    <t>Złączka dielektryczna do łączenia rur z różnych metali, do gazu i wody.</t>
  </si>
  <si>
    <t>Tuleja do  TRS TU 1/2" 100mm</t>
  </si>
  <si>
    <t>Tuleja do TRE TU - TS TU 1/2" M 100mm</t>
  </si>
  <si>
    <t>GUAINA PER TRE TU - TS TU</t>
  </si>
  <si>
    <t>GUAINA PER TU</t>
  </si>
  <si>
    <t>Przejście przez przegrodę MICRO PRESS</t>
  </si>
  <si>
    <t xml:space="preserve">6  125 1600-D  CHX CI S Mueller Steam </t>
  </si>
  <si>
    <t>Zawór zwrotny  6" CAST IRON</t>
  </si>
  <si>
    <t>IMMERSION SLEEVE TH/TC200-9 1/</t>
  </si>
  <si>
    <t>RF_RECEIVER</t>
  </si>
  <si>
    <t xml:space="preserve">Kurek manometryczny trojdrogowy z zielonym kołnierzem </t>
  </si>
  <si>
    <t>pressure_gauge  (10009481)</t>
  </si>
  <si>
    <t>Odbiornik RF  do termostatu Milus P04367</t>
  </si>
  <si>
    <t>WFHC-RF EXT &amp;Y 24-230V</t>
  </si>
  <si>
    <t xml:space="preserve">Rozszerzenie o 6 stref </t>
  </si>
  <si>
    <t>WFHC-RF EXT 4Z 24/230V</t>
  </si>
  <si>
    <t>Rozszerzenie o 4 strefy</t>
  </si>
  <si>
    <t>IMMERSION SLEEVE TH/TC100-9 1/</t>
  </si>
  <si>
    <t>WAT WTC-IS</t>
  </si>
  <si>
    <t>TRB 100</t>
  </si>
  <si>
    <t>EHRFR 001 - 230V 868MHZ</t>
  </si>
  <si>
    <t>MILUX-RF WEEKLY 868MHZ</t>
  </si>
  <si>
    <t>WFHC-RF 6Z 230V 868MHZ</t>
  </si>
  <si>
    <t>WFHC-RF 6Z 24V 868MHZ</t>
  </si>
  <si>
    <t>WFHC-RF 4Z 230V 433MHZ</t>
  </si>
  <si>
    <t>WAT SOLAR BAS 2 SEN W</t>
  </si>
  <si>
    <t>Kablowy termostat do instalacji grzewczych z programowaniem analogowym. Panel z zegarem i pokrętłem.</t>
  </si>
  <si>
    <t>WAT ANTENNE RF 868 MHZ RJ45</t>
  </si>
  <si>
    <t>Listwa główna Master 6 stref 24V</t>
  </si>
  <si>
    <t>Cyfrowy radiowy termostat pokojowy (z programowaniem tygodniowym) z wyświetlaczem LCD</t>
  </si>
  <si>
    <t>0407618</t>
  </si>
  <si>
    <t>FAN COMFORT 2T TERM.MEC.X FA</t>
  </si>
  <si>
    <t xml:space="preserve">Termostat do sterowania klimakonwektorem/ami, bez loga </t>
  </si>
  <si>
    <t>Termostat do sterowania klimakonwektorem/ami, z logo WATTS</t>
  </si>
  <si>
    <t>Termostat do sterowania klimakonwektorem/ami, do systemów dwururowych, dwa wyjścia (sterowanie temperatur i wentylatorem)</t>
  </si>
  <si>
    <t>Termostat do sterowania klimakonwektorem/ami, (dwa oddzielne wyjścia -grzanie/ chłodzenie oraz trzecie wyjście wentylatora)</t>
  </si>
  <si>
    <t>Proporcjonalny napęd eleketromotoryczny 0-10V. Przyłącze M30 x 1,5. Wskaźnik stanu pracy LED</t>
  </si>
  <si>
    <t xml:space="preserve">Bezprzewodowy cyfrowy termostat radiowy z szklanych wyświetlaczem LCD, kolor czarny </t>
  </si>
  <si>
    <t>Termostat pomieszczeniowy. Zakres regulacji temperatury: 7 – 30°C</t>
  </si>
  <si>
    <t>Cyfrowy termostat. Zakres regulacji temperatury: 5 – 35°C.</t>
  </si>
  <si>
    <t>Termostat radiowy z pokrętłem. Zakres regulacji temperatury: 7 – 30°C</t>
  </si>
  <si>
    <t>Elektroniczny termostat pokojowy z pokrętłem. Zakres nastawy: 5 – 30°C.</t>
  </si>
  <si>
    <t>Termostat MILUX, programowanie tygodniowe</t>
  </si>
  <si>
    <t xml:space="preserve">Manometr radialny, obudowa z tworzywa sztucznego </t>
  </si>
  <si>
    <t>Manometr radialny, obudowa ze stali, pomalowanej na czarno</t>
  </si>
  <si>
    <t xml:space="preserve">Łupiny izolacyjne do IDROSET CF </t>
  </si>
  <si>
    <t xml:space="preserve">Manometr axialny, obudowa z tworzywa sztucznego </t>
  </si>
  <si>
    <t>Manometr axialny, obudowa ze stali pomalowanej na czarno</t>
  </si>
  <si>
    <t>Mini manometr axialny</t>
  </si>
  <si>
    <t>Manometr axialny do montażu w panelach sterowniczych</t>
  </si>
  <si>
    <t>Manometr axialny do montażu w panelach sterowniczych, obudowa z tworzywa sztucznego</t>
  </si>
  <si>
    <t xml:space="preserve">Manometr  glicerynowy, radialny, obudowa ze stali nierdzewnej </t>
  </si>
  <si>
    <t>Manometr glicerynowy, axialny, obudowa ze stali nierdzewnej</t>
  </si>
  <si>
    <t>Manometr glicerynowy do montażu w panelach sterowniczych</t>
  </si>
  <si>
    <t>Tuleja ze stali nierdzewnej do termometrów TBX</t>
  </si>
  <si>
    <t>Tuleja ze stali nierdzewnej do termometrów TB</t>
  </si>
  <si>
    <t xml:space="preserve">Termomanometr radialny, obudowa z tworzywa sztucznego </t>
  </si>
  <si>
    <t xml:space="preserve">Uchwyt montażowy do termometrów </t>
  </si>
  <si>
    <t>Termomanometr axialny, obudowa z tworzywa sztucznego</t>
  </si>
  <si>
    <t xml:space="preserve">Manometr gazowy, radialny, obudowa ze stali </t>
  </si>
  <si>
    <t>Kontaktowy termometr bimetaliczny. Stalowy zacisk na rurę do mocowania na rurę</t>
  </si>
  <si>
    <t>Bimetaliczny termometr z tuleją zanurzeniową, obudowa ze stali cynkowanej</t>
  </si>
  <si>
    <t>Czujnik temperatury 5x45 mm, 3m</t>
  </si>
  <si>
    <t>Termometr bimetaliczny, axialny,  z tuleją w zestawie</t>
  </si>
  <si>
    <t>Termometr bimetaliczny, radialny, z tuleją w zestawie</t>
  </si>
  <si>
    <t>Termometr bimetaliczny 33mm, z przyłączem tylnym, do systemów ogrzewania podłogowego</t>
  </si>
  <si>
    <t>Kompensator ciśnienia do manometrów. Wykonanie z mosiądzu, połączenie gz/gw</t>
  </si>
  <si>
    <t>Oprawa do termometrów TVA.</t>
  </si>
  <si>
    <t xml:space="preserve">Oprawa T-OT do termometrów szklanych </t>
  </si>
  <si>
    <t>Zawór manometryczny z ręcznym przyciskiem uruchamiającym, mosiądz niklowany. Do instalacji gazowych MOP5, powietrza, wody.</t>
  </si>
  <si>
    <t>Kurek manometryczny, z mosiądzu</t>
  </si>
  <si>
    <t>Zawór manometryczny z ręcznym odcięciem, stal nierdzewna. Temp maksymalna 220°C. PN 210</t>
  </si>
  <si>
    <t>Rurka stal nierdzewna spiralna, PN100, maksymalna temperatura 200°C.</t>
  </si>
  <si>
    <t>Kątowy termometr szklany napełniony ksylenem</t>
  </si>
  <si>
    <t>Termometr za stali nierdzewnej</t>
  </si>
  <si>
    <t>Manometr ze stali nierdzewnej, wzmocniony</t>
  </si>
  <si>
    <t>Cebrtyfikat kalibracji manometrów MC1-150</t>
  </si>
  <si>
    <t>Manometr wzorcowy /  do kalibracji / klasa dokładnści 0,5/ 0,25</t>
  </si>
  <si>
    <t>Manometr radialny, obudowa z tworzywa sztucznego</t>
  </si>
  <si>
    <t>Manometr glicerynowy, axialny, obudowa z stali nierdzewnej</t>
  </si>
  <si>
    <t>Wkładka zaworowa do rozdzielaczt HKV/T ( mosiądz)</t>
  </si>
  <si>
    <t>System zapobiegania przed zakamienianiem instalacji, wykonanie podzlewozmywakowe/do exprpesu do kawy</t>
  </si>
  <si>
    <t>Zawór równoważący  z króćcami pomiarowymi</t>
  </si>
  <si>
    <t>EXPANSION_VESSEL_BRACKET   (10017932)</t>
  </si>
  <si>
    <t>Uchwyt ścienny do naczyń 8-25 l (SANIFLEX, MAG-H, itp)</t>
  </si>
  <si>
    <t>Zawór mieszajacy 15 - 50°C (biały)</t>
  </si>
  <si>
    <t>Zestaw naprawczy do zaworów mieszajacyh TL-T9</t>
  </si>
  <si>
    <t>Zapasowa głowica do zaworu mieszającego Ultramix  (10/50°C)</t>
  </si>
  <si>
    <t>Zapasowa głowica do zaworu mieszającego Ultramix  (30/70°C)</t>
  </si>
  <si>
    <t>2-drogowe zawory zerii V2BM</t>
  </si>
  <si>
    <t>3-drogowe zawory serii V3BM</t>
  </si>
  <si>
    <t>Ręczny odpowietrznik  grzejnikowy pod kluczyk i monetę</t>
  </si>
  <si>
    <t>Trójnik do wykonania obejścia (bypassu)</t>
  </si>
  <si>
    <t xml:space="preserve">3-drogowy zawór serii V3GB  z napędem 3-punktowym </t>
  </si>
  <si>
    <t xml:space="preserve">4-drogowy zawór serii V4GB  z napędem 3-punktowym </t>
  </si>
  <si>
    <t>Napęd 230VАС,  3 punktowy, długość kabla 1,5m, IP41</t>
  </si>
  <si>
    <t>Zawór mieszający 3-drogowy  do grup pompowych, część zamienna</t>
  </si>
  <si>
    <t>Element dolny do rozdzielaczy HKV/T (mosiężnych)</t>
  </si>
  <si>
    <t>VERTEILERENDST. 1" VERNICK. OHNE EV QUATTRO FLUGELGRIFF BLAU BALL VALVE SET (10022838)</t>
  </si>
  <si>
    <t>Końcówka rozdzielacza odpowietrzająco- spustowa z niebieskim motylkiem</t>
  </si>
  <si>
    <t>Zawór kulowy, spustowy do instalacji wody pitnej  PN10 do 160˚C</t>
  </si>
  <si>
    <t>Przejście przez przegrodę MICRO SEAL</t>
  </si>
  <si>
    <t>Rura DUO SANITAR PN10</t>
  </si>
  <si>
    <t>Zestaw izolacyjny do izolacji połączenia dwóch rur z rurą podwójną</t>
  </si>
  <si>
    <t>Taśma do naprawy na zimno</t>
  </si>
  <si>
    <t>Taśma do naprawy na gorąco</t>
  </si>
  <si>
    <t>Kapturek ochronny z EPDM 18-20-25-28-32</t>
  </si>
  <si>
    <t>Kapturek ochronny z EPDM 18-25-28-32</t>
  </si>
  <si>
    <t>Kapturek ochronny z EPDM 18-25-28-32-40</t>
  </si>
  <si>
    <t>RURA COOL UNO PN16</t>
  </si>
  <si>
    <t>Zestaw izolacyjny do trójników</t>
  </si>
  <si>
    <t>Taśma ostrzegawcza do oznaczania trasy rur w wykopie szerokość 0,08m</t>
  </si>
  <si>
    <t>Kapturek ochronny z EPDM 25-32-40-50</t>
  </si>
  <si>
    <t>RURA QUADRO PN6 / PN10</t>
  </si>
  <si>
    <t>RURA DUO SANITAR PN10</t>
  </si>
  <si>
    <t>Kolano z tworzywa sztucznego</t>
  </si>
  <si>
    <t>Nypel z tworzywa sztucznego do łączenia rur PEX</t>
  </si>
  <si>
    <t>Kolano z tworzywa sztucznego do rur PEX</t>
  </si>
  <si>
    <t>Kolano mosiężne do rur PEX PN10</t>
  </si>
  <si>
    <t>Kolano mosiężne do rur PEX PN12</t>
  </si>
  <si>
    <t>Nypel mosiężny do łączenia rur PEX PN6/PN16</t>
  </si>
  <si>
    <t>Nypel mosiężny do łączenia rur PEX PN10</t>
  </si>
  <si>
    <t>Kolalo mosiężne do rur PEX PN6/PN16</t>
  </si>
  <si>
    <t>Kapturek ochronny z EPDM  32-40-50</t>
  </si>
  <si>
    <t>RURA DUO SANITAR PN11</t>
  </si>
  <si>
    <t>RURA DUO SANITAR PN12</t>
  </si>
  <si>
    <t xml:space="preserve">Trójnik z tworzywa sztucznego do rur PEX </t>
  </si>
  <si>
    <t>Trójnik mosiężny do rur PEX PN10</t>
  </si>
  <si>
    <t>Trójnik mosiężny do rur PEX PN6/PN16</t>
  </si>
  <si>
    <t>Trójnik mosiężny do rur PEX PN6/PN26</t>
  </si>
  <si>
    <t>Kapturek ochronny z EPDM  40-50-63</t>
  </si>
  <si>
    <t>Kapturek ochronny z EPDM 63-75-90</t>
  </si>
  <si>
    <t>Kapturek ochronny z EPDM  75-90-110-125</t>
  </si>
  <si>
    <t>RURA COOL UNIO PN16</t>
  </si>
  <si>
    <t>Pasta adhezyjna do złączek na bazie miedzi</t>
  </si>
  <si>
    <t>Nypel redukcyjny gz / gw, PN 6 /10 /16.</t>
  </si>
  <si>
    <t>Nypel mosiężny, gz / gz, PN 6 /10 /16.</t>
  </si>
  <si>
    <t>Nypel mosiężny do wykonania punktów stałych PN 6 /10 /16</t>
  </si>
  <si>
    <t>Trójnik gw / gw, z mosiądzu PN 6 /10 /16</t>
  </si>
  <si>
    <t>Mufa mosiężna gw/gw, PN 6 /10 /16</t>
  </si>
  <si>
    <t>Mufa mosiężna gw/gw, PN 6 /10 /17</t>
  </si>
  <si>
    <t>Mufa mosiężna gw/gw, PN 6 /10 /18</t>
  </si>
  <si>
    <t>Mufa mosiężna gw/gw, PN 6 /10 /19</t>
  </si>
  <si>
    <t>Mufa mosiężna gw/gw, PN 6 /10 /20</t>
  </si>
  <si>
    <t>Mufa mosiężna gw/gw, PN 6 /10 /21</t>
  </si>
  <si>
    <t>Mufa mosiężna gw/gw, PN 6 /10 /22</t>
  </si>
  <si>
    <t>Kapturek ochronny z EPDM18-28-32-40</t>
  </si>
  <si>
    <t>Zatyczka mosiężna, gz, PN 6 /10 /16.</t>
  </si>
  <si>
    <t xml:space="preserve">Zestaw uszczelniający </t>
  </si>
  <si>
    <t>Zakończenie rury z PE-HD</t>
  </si>
  <si>
    <t>RURA UNO Heating PN6</t>
  </si>
  <si>
    <t>RURA DUO Heating PN6</t>
  </si>
  <si>
    <t>Zakończenie rury PEX z mosiądzu PN6 /PN16</t>
  </si>
  <si>
    <t>Redukcja z 160 mm na mniejszą średnicę, w zestawie MM201612 i MT201612, długość 1m</t>
  </si>
  <si>
    <t>Zestaw izolacyjny do izolacji podwójnych trójników</t>
  </si>
  <si>
    <t>Zestaw izolacyjny do izolacji kolan</t>
  </si>
  <si>
    <t>Zestaw izolacyjny do prostych połączeń</t>
  </si>
  <si>
    <t>Zestaw izolacyjny do prostych połączeń L=1m</t>
  </si>
  <si>
    <t>Zawór kulowy gz /gw</t>
  </si>
  <si>
    <t>Kolano z tworzywa sztucznego do rur PEX  PN6/PN16</t>
  </si>
  <si>
    <t>Nypel mosiężny, gz / gz, PN 6 /10 /16</t>
  </si>
  <si>
    <t>Zatyczka mosiężna, gz, PN 6 /10 /16</t>
  </si>
  <si>
    <t>Kolano mosiężne PN 6 /10 /16</t>
  </si>
  <si>
    <t>Zaślepka termokurczliwa Ø-A 125 -  Ø-R 63</t>
  </si>
  <si>
    <t>Zaślepka termokurczliwa Ø-A 160 - Ø-R 32+25</t>
  </si>
  <si>
    <t>Zaślepka termokurczliwa Ø-A 125 - Ø-R 40/50</t>
  </si>
  <si>
    <t>Zaślepka termokurczliwa Ø-A 125 - Ø-R 32+32</t>
  </si>
  <si>
    <t>Zaślepka termokurczliwa Ø-A 125 - Ø-R 32+25</t>
  </si>
  <si>
    <t>Zaślepka termokurczliwa Ø-A 160 -  Ø-R 63/90</t>
  </si>
  <si>
    <t>Zaślepka termokurczliwa Ø-A 160 - Ø-R 40+25</t>
  </si>
  <si>
    <t>Zaślepka termokurczliwa Ø-A 160 - Ø-R 50+25</t>
  </si>
  <si>
    <t>Zaślepka termokurczliwa Ø-A 200 -  Ø-R 75/125</t>
  </si>
  <si>
    <t>Zaślepka termokurczliwa Ø-A 200 - Ø-R 2x50</t>
  </si>
  <si>
    <t>Zaślepka termokurczliwa Ø-A 200 - Ø-R 2x63</t>
  </si>
  <si>
    <t>Zaślepka termokurczliwa Ø-A 75 - Ø-R 25</t>
  </si>
  <si>
    <t>Zaślepka termokurczliwa Ø-A 75/90 - Ø-R 32/40</t>
  </si>
  <si>
    <t>Końcówka do spawania PN6/PN16 Ø-A/S=114,3 Ø-I/S=105,0</t>
  </si>
  <si>
    <t>Końcówka do spawania PN6/PN16 Ø-A/S=26,9 Ø-I/S=21,5</t>
  </si>
  <si>
    <t>Końcówka do spawania PN6/PN16 Ø-A/S=33,7 Ø-I/S=27,0</t>
  </si>
  <si>
    <t>Końcówka do spawania PN6/PN16 Ø-A/S=42,4 Ø-I/S=36,0</t>
  </si>
  <si>
    <t>Końcówka do spawania PN6/PN16 Ø-A/S=48,3 Ø-I/S=42,0</t>
  </si>
  <si>
    <t>Końcówka do spawania PN6/PN16 Ø-A/S=60,3 Ø-I/S=53,0</t>
  </si>
  <si>
    <t>Końcówka do spawania PN6/PN16 Ø-A/S=76,1 Ø-I/S=68,0</t>
  </si>
  <si>
    <t>Końcówka do spawania PN6/PN16 Ø-A/S=88,9 Ø-I/S=80,0</t>
  </si>
  <si>
    <t>Przejście przez przegrodę Ø-MDR 160 Ø-MB 260</t>
  </si>
  <si>
    <t>Przejście przez przegrodę Ø-MDR 200 Ø-MB 300</t>
  </si>
  <si>
    <t>Przejście przez przegrodę Ø-MDR 235 Ø-MB 350</t>
  </si>
  <si>
    <t>Mufa do naprawy płaszcza zewnętrznego L0220</t>
  </si>
  <si>
    <t>Mufa do naprawy płaszcza zewnętrznego  L0220</t>
  </si>
  <si>
    <t>RURY MICROFLEX UNO Heating PN6 SDR11</t>
  </si>
  <si>
    <t>RURY MICROFLEX UNO Heating  PN6 SDR11</t>
  </si>
  <si>
    <t>Złączka z tworzywa sztucznego z gw ze do rury PEX PN10/PN16</t>
  </si>
  <si>
    <t>Złączka z tworzywa sztucznego z gw ze do rury PEX PN10/PN17</t>
  </si>
  <si>
    <t>Złączka z tworzywa sztucznego z gw ze do rury PEX PN10/PN18</t>
  </si>
  <si>
    <t>Złączka z tworzywa sztucznego z gw ze do rury PEX PN10/PN19</t>
  </si>
  <si>
    <t>Złączka z tworzywa sztucznego z gw ze do rury PEX PN10/PN20</t>
  </si>
  <si>
    <t>Złączka z tworzywa sztucznego z gw ze do rury PEX PN10/PN21</t>
  </si>
  <si>
    <t>Złączka z tworzywa sztucznego z gw ze do rury PEX PN10/PN22</t>
  </si>
  <si>
    <t>RURA COOL SANITAR (25°) PN16 SDR11</t>
  </si>
  <si>
    <t>RURA COOL SANITAR (25°) z kablem grzejnym  PN16 SDR16</t>
  </si>
  <si>
    <t>RURA COOL SANITAR (25°) z kablem grzejnym  PN16 SDR11</t>
  </si>
  <si>
    <t>RURA COOL SANITAR (25°) z kablem grzejnym  PN16 SDR12</t>
  </si>
  <si>
    <t>RURA COOL SANITAR (25°) z kablem grzejnym  PN16 SDR13</t>
  </si>
  <si>
    <t>RURA COOL SANITAR (25°) z kablem grzejnym  PN16 SDR14</t>
  </si>
  <si>
    <t>RURA COOL SANITAR (25°) z kablem grzejnym  PN16 SDR15</t>
  </si>
  <si>
    <t>RURA COOL SANITAR (25°) z kablem grzejnym  PN16 SDR17</t>
  </si>
  <si>
    <t>RURA COOL SANITAR (25°) z kablem grzejnym  PN16 SDR18</t>
  </si>
  <si>
    <t>Zakończenie rury PEX z mosiądzu PN10</t>
  </si>
  <si>
    <t>RURA UNO SANITAR  PN10 SDR7,4</t>
  </si>
  <si>
    <t>RURA UNO SANITAR  PN10 SDR7,5</t>
  </si>
  <si>
    <t>RURA UNO SANITAR  PN10 SDR7,6</t>
  </si>
  <si>
    <t>RURA UNO SANITAR  PN10 SDR7,7</t>
  </si>
  <si>
    <t>RURA UNO SANITAR  PN10 SDR7,8</t>
  </si>
  <si>
    <t>RURA UNO SANITAR  PN10 SDR7,9</t>
  </si>
  <si>
    <t>RURA UNO SANITAR  PN10 SDR7,10</t>
  </si>
  <si>
    <t>RURA UNO SANITAR  PN10 SDR7,11</t>
  </si>
  <si>
    <t>RURA UNO SANITAR  PN10 SDR7,12</t>
  </si>
  <si>
    <t>RURA UNO SANITAR  PN10 SDR7,13</t>
  </si>
  <si>
    <t>RURA UNO SANITAR  PN10 SDR7,14</t>
  </si>
  <si>
    <t>RURA UNO SANITAR  PN10 SDR7,15</t>
  </si>
  <si>
    <t>RURA UNO SANITAR  PN10 SDR7,16</t>
  </si>
  <si>
    <t>RURA UNO SANITAR  PN10 SDR7,17</t>
  </si>
  <si>
    <t>RURA UNO SANITAR  PN10 SDR7,18</t>
  </si>
  <si>
    <t>RURA UNO SANITAR  PN10 SDR7,19</t>
  </si>
  <si>
    <t>RURA UNO SANITAR  PN10 SDR7,20</t>
  </si>
  <si>
    <t>RURA UNO SANITAR  PN10 SDR7,21</t>
  </si>
  <si>
    <t>RURA UNO SANITAR  PN10 SDR7,22</t>
  </si>
  <si>
    <t>Studzienka rewizyjna z 6 przyłączami</t>
  </si>
  <si>
    <t>Kołnierz ze stali ocynkowanej PN 6/PN10</t>
  </si>
  <si>
    <t>RURA UNO SANITAR PN 10</t>
  </si>
  <si>
    <t xml:space="preserve">Zaślepka termokurczliwa </t>
  </si>
  <si>
    <t xml:space="preserve">RURA MICROFLEX HP </t>
  </si>
  <si>
    <t xml:space="preserve">Zawór upustowy/ bezpieczeństwa 1/2" FP53L-175psi </t>
  </si>
  <si>
    <t>Antena 1m kabla</t>
  </si>
  <si>
    <t>Kapturek ochronny z EPDM</t>
  </si>
  <si>
    <t xml:space="preserve">Tuleja, część zamienna </t>
  </si>
  <si>
    <t>Filtr wody pitnej, mechaniczny z możliwością ręcznego przepłukania, Przyłącze 1” - w zestawie adaptery 3/4” i 11/4”</t>
  </si>
  <si>
    <t>Grupa pompowo- mieszająca FRG 3015F 20-70°C</t>
  </si>
  <si>
    <t>Przekaźnik przepływ FS-204-W</t>
  </si>
  <si>
    <t>Część zamienna do FSD-FSDC15</t>
  </si>
  <si>
    <t xml:space="preserve">Grupa bezpieczństwa solarna </t>
  </si>
  <si>
    <t>Grupa bezpieczeństwa do kotłów 50KW</t>
  </si>
  <si>
    <t xml:space="preserve">Grupa pompowa stałotemperaturowa </t>
  </si>
  <si>
    <t>Element rozszerzający do rozdzialcza 1" mosiądz</t>
  </si>
  <si>
    <t>RURA COOL (SANITAR 25C) z kablem grzejnym</t>
  </si>
  <si>
    <t>014.4140.013</t>
  </si>
  <si>
    <t xml:space="preserve">6050001 RICAMBIO CARTUCCIA 1000M. </t>
  </si>
  <si>
    <t>Waga netto [kg]</t>
  </si>
  <si>
    <t>Waga brutto [kg]</t>
  </si>
  <si>
    <t>FBS25S 4-36 UPM3PWM/10,5</t>
  </si>
  <si>
    <t>FBS25E 15-42 PMLPWM/14,5</t>
  </si>
  <si>
    <t>80</t>
  </si>
  <si>
    <t>120</t>
  </si>
  <si>
    <t>110</t>
  </si>
  <si>
    <t>115</t>
  </si>
  <si>
    <t>20</t>
  </si>
  <si>
    <t>30</t>
  </si>
  <si>
    <t>75</t>
  </si>
  <si>
    <t>15</t>
  </si>
  <si>
    <t>150</t>
  </si>
  <si>
    <t>155</t>
  </si>
  <si>
    <t>95</t>
  </si>
  <si>
    <t>65</t>
  </si>
  <si>
    <t>40</t>
  </si>
  <si>
    <t>200</t>
  </si>
  <si>
    <t>13m</t>
  </si>
  <si>
    <t>45</t>
  </si>
  <si>
    <t>352</t>
  </si>
  <si>
    <t>276</t>
  </si>
  <si>
    <t>300</t>
  </si>
  <si>
    <t>370</t>
  </si>
  <si>
    <t>260</t>
  </si>
  <si>
    <t>395</t>
  </si>
  <si>
    <t>400</t>
  </si>
  <si>
    <t>10</t>
  </si>
  <si>
    <t>428</t>
  </si>
  <si>
    <t>131</t>
  </si>
  <si>
    <t>73</t>
  </si>
  <si>
    <t>55</t>
  </si>
  <si>
    <t>728</t>
  </si>
  <si>
    <t>418</t>
  </si>
  <si>
    <t>465</t>
  </si>
  <si>
    <t>88</t>
  </si>
  <si>
    <t xml:space="preserve">Roseta podwójna biała  do prowadzenia rur ogzrewania podłogowego </t>
  </si>
  <si>
    <t xml:space="preserve">Regulator do FRIWAC </t>
  </si>
  <si>
    <t xml:space="preserve">OPIS WIIT </t>
  </si>
  <si>
    <t>Długość [mm]</t>
  </si>
  <si>
    <t>Szerokość [mm]</t>
  </si>
  <si>
    <t xml:space="preserve">	4051394086794</t>
  </si>
  <si>
    <t xml:space="preserve">FBS UPM3 SOLAR 25-75 4-36L/MIN </t>
  </si>
  <si>
    <t xml:space="preserve">FBS UPM3 SOLAR 25-75 2-4L/MIN </t>
  </si>
  <si>
    <t>10084642</t>
  </si>
  <si>
    <t>10085398</t>
  </si>
  <si>
    <t>Filtr do oleju napędowego, opałowego również bio-paliw, powietrza, materiał: aluminium, uszczelnienie Viton</t>
  </si>
  <si>
    <t>021.0104.101</t>
  </si>
  <si>
    <t xml:space="preserve">GHAV150N ELETTR.ON/OFF.DN150 230VAC </t>
  </si>
  <si>
    <t>FBS20S 2-16 PARAPWM/7</t>
  </si>
  <si>
    <t>Podstawowa jednostka opakowania [szt]</t>
  </si>
  <si>
    <t>M3A-ABS 63 0-10bar G 1/4B/C25+NK+JX</t>
  </si>
  <si>
    <t>M3A-ABS 63  0-16BAR G1/4B/C25+NK+JX</t>
  </si>
  <si>
    <t>M3A-ABS 50 0-10BAR G1/4B/C25+NK+JX</t>
  </si>
  <si>
    <t>SVF DN 50 2" Einstellbar</t>
  </si>
  <si>
    <t>Zawór bezpieczeństwa  DN50, nastwa 1-16 bar</t>
  </si>
  <si>
    <t>3 399,64 PLN</t>
  </si>
  <si>
    <t>Sprzęgło, wielofunkcyjne urządzenie ( w zestawie magnetoodmulacz, odpowietrznik)</t>
  </si>
  <si>
    <t>thermometer  (10006190)</t>
  </si>
  <si>
    <t>BALVE VALVE KHE15 (10017342)</t>
  </si>
  <si>
    <t>thermoelement (10021686)</t>
  </si>
  <si>
    <t>Manometr aksjalny  (10000344)</t>
  </si>
  <si>
    <t>Łącznik 1" do MH  (10070300)</t>
  </si>
  <si>
    <t>FLUSS.1/2"MIS+REG. 3L/MIN CON SCALA  (10004252)</t>
  </si>
  <si>
    <t>Ventiluntert. ⅜"x¾"  (10027623)</t>
  </si>
  <si>
    <t>3W.MISCHER KPL. TYP86 (10007542)</t>
  </si>
  <si>
    <t>WATTS FLOW SRV20-AG 1"M 4-36 L/MIN  (10010140)</t>
  </si>
  <si>
    <t>programowalny termostat radiowy 868MHz, z zasilaniem bateryjnym 2 AAA LR03 1.5V, 5 - 37 °C</t>
  </si>
  <si>
    <t>MAG-H 200   (10017996)</t>
  </si>
  <si>
    <t xml:space="preserve">Watts </t>
  </si>
  <si>
    <t>Przerywacz próżni</t>
  </si>
  <si>
    <t>Zawór dwudrogowy do klimakonwektorów</t>
  </si>
  <si>
    <t>10004789</t>
  </si>
  <si>
    <t>c</t>
  </si>
  <si>
    <t>LS-AirVent.jpg</t>
  </si>
  <si>
    <t>148.png</t>
  </si>
  <si>
    <t>N55B_50-100.tif.jpg</t>
  </si>
  <si>
    <t>KHA_25_0557025.jpg</t>
  </si>
  <si>
    <t>KDWU WATTS_38_2131_3131_4131.pdf</t>
  </si>
  <si>
    <t>2131.jpg</t>
  </si>
  <si>
    <t>KFE_15_0553015.jpg</t>
  </si>
  <si>
    <t>Zonenventil_3131.jpg</t>
  </si>
  <si>
    <t>RVP_C_10000986.jpg</t>
  </si>
  <si>
    <t>RVC_C.jpg</t>
  </si>
  <si>
    <t>fiabilis-sfr-34-7bar_10004611_2252550_web.jpg</t>
  </si>
  <si>
    <t>PZH_PZH_SVW_SVH_SVM_SVE-SOL_STS_STS.R_STS.S_684_SFR_MSL_MSV_VST_2021_11.pdf</t>
  </si>
  <si>
    <t>KDWU WATTS_23_SFR.pdf</t>
  </si>
  <si>
    <t>gs_sfr.jpg</t>
  </si>
  <si>
    <t>54310m2_na53_web.jpg</t>
  </si>
  <si>
    <t>S8C-F_0061865.jpg</t>
  </si>
  <si>
    <t>9DM2+3-4_0061888.jpg</t>
  </si>
  <si>
    <t>9DM3_50_0061935.jpg</t>
  </si>
  <si>
    <t>100XL_angle.psd.jpg</t>
  </si>
  <si>
    <t>FS-204-W_00067101.psd.jpg</t>
  </si>
  <si>
    <t>PT-684.psd</t>
  </si>
  <si>
    <t>2282210_new_web.jpg</t>
  </si>
  <si>
    <t>82500_web.jpg</t>
  </si>
  <si>
    <t>82501_redubar_new_laiton_web.jpg</t>
  </si>
  <si>
    <t>82900_redubloc_web.jpg</t>
  </si>
  <si>
    <t>MMV.psd</t>
  </si>
  <si>
    <t>PZH_eUltamix_MMV-S_MMV-C_MINIMIXing_RLT M2_T70_2021.pdf</t>
  </si>
  <si>
    <t>KDWU WATTS_6 MMVC_S.pdf</t>
  </si>
  <si>
    <t>MMV_C.jpg</t>
  </si>
  <si>
    <t>MMV_S.jpg</t>
  </si>
  <si>
    <t>SOLARKIT.jpg</t>
  </si>
  <si>
    <t>TLM.jpg</t>
  </si>
  <si>
    <t>TLM2.jpg</t>
  </si>
  <si>
    <t>M200V.jpg</t>
  </si>
  <si>
    <t>M200H.jpg</t>
  </si>
  <si>
    <t>0104010.jpg</t>
  </si>
  <si>
    <t>G20.jpg</t>
  </si>
  <si>
    <t>PE50.jpg</t>
  </si>
  <si>
    <t>MB200.jpg</t>
  </si>
  <si>
    <t>RIS.jpg</t>
  </si>
  <si>
    <t>RDA.jpg</t>
  </si>
  <si>
    <t>VRU.jpg</t>
  </si>
  <si>
    <t>560.tif.jpg</t>
  </si>
  <si>
    <t>100XL.tif.jpg</t>
  </si>
  <si>
    <t>N9C.tif.jpg</t>
  </si>
  <si>
    <t>rg2.jpg</t>
  </si>
  <si>
    <t>rgz-page92.jpg</t>
  </si>
  <si>
    <t>1way.jpg</t>
  </si>
  <si>
    <t>AHV10.jpg</t>
  </si>
  <si>
    <t>elv-page87.jpg</t>
  </si>
  <si>
    <t>LACPT.jpg</t>
  </si>
  <si>
    <t>cl50.jpg</t>
  </si>
  <si>
    <t>LAG14ER.jpg</t>
  </si>
  <si>
    <t>FP53L.tif.jpg</t>
  </si>
  <si>
    <t>lagms.jpg</t>
  </si>
  <si>
    <t>ersatzteile-rg-page-93.jpg</t>
  </si>
  <si>
    <t>MSL.jpg</t>
  </si>
  <si>
    <t>KDWU WATTS_26_MSL_MSV_VST.pdf</t>
  </si>
  <si>
    <t>MSV.jpg</t>
  </si>
  <si>
    <t>VST.eps</t>
  </si>
  <si>
    <t>klapan_predohranitel_nyiy_watts_svpf_e_30_1_2__3_bar.jpg</t>
  </si>
  <si>
    <t>KDWU WATTS_15_SV_KSG.pdf</t>
  </si>
  <si>
    <t>0215730_SVM_ci.jpg</t>
  </si>
  <si>
    <t>SVE_SOL.jpg</t>
  </si>
  <si>
    <t>sv.psd</t>
  </si>
  <si>
    <t>Safety_valve_SVH_WEB.psd</t>
  </si>
  <si>
    <t>Thermische_Ablaufsicherung_STS20.jpg</t>
  </si>
  <si>
    <t>STS20.S.jpg</t>
  </si>
  <si>
    <t>RT_AIRSTOP.jpg</t>
  </si>
  <si>
    <t>RT10N.psd</t>
  </si>
  <si>
    <t>l0235115_web.jpg</t>
  </si>
  <si>
    <t>0240100.jpg</t>
  </si>
  <si>
    <t>ALIMAT-ALD.jpg</t>
  </si>
  <si>
    <t>ALIMAT-ALOD.jpg</t>
  </si>
  <si>
    <t>ALIMAT-ALMD.jpg</t>
  </si>
  <si>
    <t>Enluefter_INTERVENT_angle.jpg</t>
  </si>
  <si>
    <t>KDWU WATTS_24_INTERVENT_INT.pdf</t>
  </si>
  <si>
    <t>intervent_int10.jpg</t>
  </si>
  <si>
    <t>DUO__.png</t>
  </si>
  <si>
    <t>DUOVENT-DUO10.R10_10051817.png</t>
  </si>
  <si>
    <t>MV_SOLAR.jpg</t>
  </si>
  <si>
    <t>MV.jpg</t>
  </si>
  <si>
    <t>MV_DUO.jpg</t>
  </si>
  <si>
    <t>Air_vent_MKV.jpg</t>
  </si>
  <si>
    <t>MKL_Air_vent.jpg</t>
  </si>
  <si>
    <t>MXV.jpg</t>
  </si>
  <si>
    <t>03_ERD.eps</t>
  </si>
  <si>
    <t>rdt_k.png</t>
  </si>
  <si>
    <t>rdt.png</t>
  </si>
  <si>
    <t>ria-intervent_.jpg</t>
  </si>
  <si>
    <t>0259510.jpg</t>
  </si>
  <si>
    <t>SA.eps</t>
  </si>
  <si>
    <t>RDF.jpg</t>
  </si>
  <si>
    <t>USV16.jpg</t>
  </si>
  <si>
    <t>USV16L.jpg</t>
  </si>
  <si>
    <t>USVR.jpg</t>
  </si>
  <si>
    <t>KSG30_ISO3_10005227_bare_angle.png</t>
  </si>
  <si>
    <t>KSG30N_10005232_closed_angle.jpg</t>
  </si>
  <si>
    <t>KSG30_ISO2_10005227_open_angle.png</t>
  </si>
  <si>
    <t>KSG_czarna.jpg</t>
  </si>
  <si>
    <t>KSG30_ISO2_10005227_closed_angle.png</t>
  </si>
  <si>
    <t>0273330_KSG_hoffen_ci.jpg</t>
  </si>
  <si>
    <t>TH_STS.jpg</t>
  </si>
  <si>
    <t>tid.png</t>
  </si>
  <si>
    <t>tis.png</t>
  </si>
  <si>
    <t>vr.png</t>
  </si>
  <si>
    <t>RM_10_03350_10.jpg</t>
  </si>
  <si>
    <t>335M2-030_0342691.jpg</t>
  </si>
  <si>
    <t>PA12.jpg</t>
  </si>
  <si>
    <t>BELUXTOF.jpg</t>
  </si>
  <si>
    <t>BELUX_TI_NL.jpg</t>
  </si>
  <si>
    <t>ktc-web.jpg</t>
  </si>
  <si>
    <t>TRC100.jpg</t>
  </si>
  <si>
    <t>MTV1.png</t>
  </si>
  <si>
    <t>MTV.png</t>
  </si>
  <si>
    <t>TBC100.jpg</t>
  </si>
  <si>
    <t>4131.jpg</t>
  </si>
  <si>
    <t>igd.psd</t>
  </si>
  <si>
    <t>Druckminderer_DRV.jpg</t>
  </si>
  <si>
    <t>PZH_DRVN_DRV_2022.pdf</t>
  </si>
  <si>
    <t>DRVM.jpg</t>
  </si>
  <si>
    <t>drv_e.png</t>
  </si>
  <si>
    <t>Pressure-Reducing-valve-DRVN.jpg</t>
  </si>
  <si>
    <t>DRVNM.jpg</t>
  </si>
  <si>
    <t>KHR_25_A_0550625.jpg</t>
  </si>
  <si>
    <t>KFE_Hahn.jpg</t>
  </si>
  <si>
    <t>kfe-sol.png</t>
  </si>
  <si>
    <t>europa.jpg</t>
  </si>
  <si>
    <t>Threaded_fitting_AG.jpg</t>
  </si>
  <si>
    <t>GAG_MR20_10017885_V1.png</t>
  </si>
  <si>
    <t>GAG_KAV_10017890_V1.png</t>
  </si>
  <si>
    <t>FIXFLEX_SKSOL.jpg</t>
  </si>
  <si>
    <t>Kappenventil_KAV.jpg</t>
  </si>
  <si>
    <t>TECAL.jpg</t>
  </si>
  <si>
    <t>dm.jpg</t>
  </si>
  <si>
    <t>di.jpg</t>
  </si>
  <si>
    <t>df.jpg</t>
  </si>
  <si>
    <t>TR_80_150_08_10_150.jpg</t>
  </si>
  <si>
    <t>Konsola.jpg</t>
  </si>
  <si>
    <t>gda_1.jpg</t>
  </si>
  <si>
    <t>gda_2.jpg</t>
  </si>
  <si>
    <t>civic1.jpg</t>
  </si>
  <si>
    <t>civic4.jpg</t>
  </si>
  <si>
    <t>ur13.jpg</t>
  </si>
  <si>
    <t>ur20s.jpg</t>
  </si>
  <si>
    <t>gsx.jpg</t>
  </si>
  <si>
    <t>gsw.jpg</t>
  </si>
  <si>
    <t>york.jpg</t>
  </si>
  <si>
    <t>CRT.jpg</t>
  </si>
  <si>
    <t>HD_Anti_siphon_S8C.jpg</t>
  </si>
  <si>
    <t>1505400</t>
  </si>
  <si>
    <t>iso_rid-mf-str.-103.jpg</t>
  </si>
  <si>
    <t>1004176.jpg</t>
  </si>
  <si>
    <t>KDWU WATTS_10_rozdzielacze FBH.pdf</t>
  </si>
  <si>
    <t>Brass-Manifold_HKV_T.jpg</t>
  </si>
  <si>
    <t>2292315_web.jpg</t>
  </si>
  <si>
    <t>cartouche_mf_1_2_5cm_web.jpg</t>
  </si>
  <si>
    <t>cartouche_m24x100_5cm_web.jpg</t>
  </si>
  <si>
    <t>INSTAMIX.jpg</t>
  </si>
  <si>
    <t>indu_ek_kfe.jpg</t>
  </si>
  <si>
    <t>indu_2054_m.jpg</t>
  </si>
  <si>
    <t>WattFlow_BP_SRV_AG_DN15_10010138.jpg</t>
  </si>
  <si>
    <t>KDWU WATTS_45_SRV_SRVOL.pdf</t>
  </si>
  <si>
    <t>quickfill-web.png</t>
  </si>
  <si>
    <t>p810449-0mw.jpg</t>
  </si>
  <si>
    <t>wandhalter_verteiler_ci.jpg</t>
  </si>
  <si>
    <t>ISOTHERM_Para_SCU6_stripes_angle.png</t>
  </si>
  <si>
    <t>Mano.jpg</t>
  </si>
  <si>
    <t>OFPSYS.jpg</t>
  </si>
  <si>
    <t>TSM.jpg</t>
  </si>
  <si>
    <t>Aufsicht_315.jpg</t>
  </si>
  <si>
    <t>MTR-System-5.jpg</t>
  </si>
  <si>
    <t>brass.jpg</t>
  </si>
  <si>
    <t>Brass_Manifold_HKV_T_end_sets.jpg</t>
  </si>
  <si>
    <t>AS.jpg</t>
  </si>
  <si>
    <t>FWR25-WEB.png</t>
  </si>
  <si>
    <t>verteilerschrank-vsu-web.jpg</t>
  </si>
  <si>
    <t>verteilerschrank-vsa-wei_-web.jpg</t>
  </si>
  <si>
    <t>HKV_A_10004544.jpg</t>
  </si>
  <si>
    <t>652.jpg</t>
  </si>
  <si>
    <t>ISO_2_0271130.jpg</t>
  </si>
  <si>
    <t>ISO.jpg</t>
  </si>
  <si>
    <t>ss.jpg</t>
  </si>
  <si>
    <t>tuleja.jpg</t>
  </si>
  <si>
    <t>KHT_SET.jpg</t>
  </si>
  <si>
    <t>kvsr-solar.jpg</t>
  </si>
  <si>
    <t>FlowBox-Circu.jpg</t>
  </si>
  <si>
    <t>WattFlow_OL_SVROL_IG.jpg</t>
  </si>
  <si>
    <t>WattFlow_OL_SVROL_KVSR.jpg</t>
  </si>
  <si>
    <t>WattFlow_BP_SRV_KVSR_DN20.jpg</t>
  </si>
  <si>
    <t>WattFlow_BP_AG_DN32.jpg</t>
  </si>
  <si>
    <t>WattFlow_BP_SRV_IG_DN25.jpg</t>
  </si>
  <si>
    <t>WattFlow_BP_SRV_IG_DN40.jpg</t>
  </si>
  <si>
    <t>WattFlow_BP_SRV_IG_DN50.jpg</t>
  </si>
  <si>
    <t>HW80_120_10010376.jp</t>
  </si>
  <si>
    <t>RB_HW80_120_1.png</t>
  </si>
  <si>
    <t>140.jpg</t>
  </si>
  <si>
    <t>HW_Q_60_80_angle_WEB.jpg</t>
  </si>
  <si>
    <t>ssg6.jpg</t>
  </si>
  <si>
    <t>VB40_50_2_open_angle.jpg</t>
  </si>
  <si>
    <t>KDWU WATTS_20_VB20, VB32, VB50.pdf</t>
  </si>
  <si>
    <t>VB40_50_ECK.jpg</t>
  </si>
  <si>
    <t>nogi.jpg</t>
  </si>
  <si>
    <t>VB40_50_REDU.jpg</t>
  </si>
  <si>
    <t>HKV2010_50_1-VA04_10012357-WEB.png</t>
  </si>
  <si>
    <t>MILUX_RF.jpg</t>
  </si>
  <si>
    <t>Schluessel_Inbus.jpg</t>
  </si>
  <si>
    <t>STB100.jpg</t>
  </si>
  <si>
    <t>TRB.jpg</t>
  </si>
  <si>
    <t>TRB100.jpg</t>
  </si>
  <si>
    <t>TH.jpg</t>
  </si>
  <si>
    <t>SRV_KH_Set_10014331.jpg</t>
  </si>
  <si>
    <t>kkkk.jpg</t>
  </si>
  <si>
    <t>HKVE2013A_Ni_10023354_WEB.jpg</t>
  </si>
  <si>
    <t>USV_SET.jpg</t>
  </si>
  <si>
    <t>HKV_ISO.jpg</t>
  </si>
  <si>
    <t>AS_MP.jpg</t>
  </si>
  <si>
    <t>WH25-SG_10017932.png</t>
  </si>
  <si>
    <t>MAG-H.jpg</t>
  </si>
  <si>
    <t>WFHT_RF_BASIC_.jpg</t>
  </si>
  <si>
    <t>WFHC_RF_Master.jpg</t>
  </si>
  <si>
    <t>Solarertrags-Set_u_ci.jpg</t>
  </si>
  <si>
    <t>Winkel_SET_WMZ_10023124.jpg</t>
  </si>
  <si>
    <t>VB25_32_3_10025901_open_iso_angle.jpg</t>
  </si>
  <si>
    <t>brass_2.jpg</t>
  </si>
  <si>
    <t>ISOTHERM_PUPM3A7_stripe_angle.png</t>
  </si>
  <si>
    <t>ISOTHERM_Para_SCU6_stripes.png</t>
  </si>
  <si>
    <t>KLS25_Para_SC6_10084158_insulation_angle.png</t>
  </si>
  <si>
    <t>WH_VB20_25_32_10026388_angle.jpg</t>
  </si>
  <si>
    <t>KDWU WATTS_18_HK_HKM25_32.pdf</t>
  </si>
  <si>
    <t>HKM25without_pump_10026451_angle.png</t>
  </si>
  <si>
    <t>HK40_Para40_10026523_open_angle.png</t>
  </si>
  <si>
    <t>KDWU WATTS_51_HK_HKM40_50.pdf</t>
  </si>
  <si>
    <t>HKM50_Para_50_10026526_open_angle.png</t>
  </si>
  <si>
    <t>VB25_32_2_10025900_angle.jpg</t>
  </si>
  <si>
    <t>HK50_Manga3_10026872_D.png</t>
  </si>
  <si>
    <t>HKM40_Manga3_10026871_bare_angle.png</t>
  </si>
  <si>
    <t>WTB_BOX25_10027549_open_angle.jpg</t>
  </si>
  <si>
    <t>vs-expansion-vessel-web.png</t>
  </si>
  <si>
    <t>FBC_HC25_open_angle.jpg</t>
  </si>
  <si>
    <t>KLE25_Para_SC6_10084159_angle.png</t>
  </si>
  <si>
    <t>1002900x.jpg</t>
  </si>
  <si>
    <t>FRIWAC_closed_angle.png</t>
  </si>
  <si>
    <t>KH_SET_WMZ_10029160_10050624.jpg</t>
  </si>
  <si>
    <t>Solar.png</t>
  </si>
  <si>
    <t>Solar_2.png</t>
  </si>
  <si>
    <t>FBS-8010-Single.png</t>
  </si>
  <si>
    <t>WATTMIX.JPG</t>
  </si>
  <si>
    <t>FBS25E_open10037015_angle.png</t>
  </si>
  <si>
    <t>FBS25E_10037015-open.png</t>
  </si>
  <si>
    <t>KHT_SET_ECK_10050657.jpg</t>
  </si>
  <si>
    <t>HK25_S_closed_1.png</t>
  </si>
  <si>
    <t>HKV2013AF.jpg</t>
  </si>
  <si>
    <t>HKV2013AF_VA06_10070253_WEB.jpg</t>
  </si>
  <si>
    <t>VB20_2_75_open_iso.jpg</t>
  </si>
  <si>
    <t>HIU2_HKM_CIRCU_75_open.jpg</t>
  </si>
  <si>
    <t>HKM_ANSCHLUSSET_75.jpg</t>
  </si>
  <si>
    <t>HK_HT_ANSCHLUSSSET_75.jpg</t>
  </si>
  <si>
    <t>HIU2A_75_closed.jpg</t>
  </si>
  <si>
    <t>VSHU_75_closed.jpg</t>
  </si>
  <si>
    <t>WSD_75_10079166.jpg</t>
  </si>
  <si>
    <t>VSHA_75_closed.jpg</t>
  </si>
  <si>
    <t>HIU2_HKM_CIRCU_WSD75_open.jpg</t>
  </si>
  <si>
    <t>Thermal_bridge_HIU2_10079903_02.jpg</t>
  </si>
  <si>
    <t>HIU2_CIRCU_75.jpg</t>
  </si>
  <si>
    <t>HKFC20_Para_SC15_10084147_open_angle.png</t>
  </si>
  <si>
    <t>bez_rotametrow.psd</t>
  </si>
  <si>
    <t>HW_Q20_10082260_Hydraulic_separator.jpg</t>
  </si>
  <si>
    <t>FRG3005_F_UPM3A5_10084629.png</t>
  </si>
  <si>
    <t>HKV2013A_DN32_10051734.jpg</t>
  </si>
  <si>
    <t>HKM20_PARA_SC6_open_angle.png</t>
  </si>
  <si>
    <t>HK20_PARA_SC6_10084150_open_angle.png</t>
  </si>
  <si>
    <t>HK20_KH_PARA_SC6_10084151_open_angle.png</t>
  </si>
  <si>
    <t>HKM25_Para_SC_bare_angle_10084152.png</t>
  </si>
  <si>
    <t>HK25_Para_SC_open_angle_10084153.png</t>
  </si>
  <si>
    <t>HKF25_Para_SC6_open_angle.png</t>
  </si>
  <si>
    <t>ISOMIX_HC_Pars_SC_10084160_angle_1.png</t>
  </si>
  <si>
    <t>HKF20_Para_SC15_bare_angle.png</t>
  </si>
  <si>
    <t>HKF20_UPM3A7_bare_angle_1.png</t>
  </si>
  <si>
    <t>HK25_UPM3A7_10084608_opena_angle.png</t>
  </si>
  <si>
    <t>HK25_KH_Para_SC6_10084609_open_angle.png</t>
  </si>
  <si>
    <t>HK25_KH_UMP3A7_10084610_open_angle.png</t>
  </si>
  <si>
    <t>FRG3005_F_Para_SCU6_10084630_angle.png</t>
  </si>
  <si>
    <t>ISOMIX_F_UPM3A5_angle.png</t>
  </si>
  <si>
    <t>10084655_WattMix_2P_kpl.png</t>
  </si>
  <si>
    <t>HKV_0_4_DN25_VA_PnG_06.png</t>
  </si>
  <si>
    <t>kdw_20_h_0550120.jpg</t>
  </si>
  <si>
    <t>kdw40_kdw50.jpg</t>
  </si>
  <si>
    <t>2230215_CA9C_web.jpg</t>
  </si>
  <si>
    <t>15M2.jpg</t>
  </si>
  <si>
    <t>F_R101_63mm_0_4bar_10008090.jpg</t>
  </si>
  <si>
    <t>M3A-OTT_B6DA60B7.jpg</t>
  </si>
  <si>
    <t>Manometer-Watts-axial-F_R100.jpg</t>
  </si>
  <si>
    <t>M3A_ABS_50_63_R.jpg</t>
  </si>
  <si>
    <t>70450.jpg</t>
  </si>
  <si>
    <t>70303a.jpg</t>
  </si>
  <si>
    <t>70302p.jpg</t>
  </si>
  <si>
    <t>70351a.jpg</t>
  </si>
  <si>
    <t>70351p.jpg</t>
  </si>
  <si>
    <t>70313a.jpg</t>
  </si>
  <si>
    <t>70313p.jpg</t>
  </si>
  <si>
    <t>70311a.jpg</t>
  </si>
  <si>
    <t>70311p.jpg</t>
  </si>
  <si>
    <t>70312a.jpg</t>
  </si>
  <si>
    <t>70312p.jpg</t>
  </si>
  <si>
    <t>70370.jpg</t>
  </si>
  <si>
    <t>70107.jpg</t>
  </si>
  <si>
    <t>70100.jpg</t>
  </si>
  <si>
    <t>70104.jpg</t>
  </si>
  <si>
    <t>70501.jpg</t>
  </si>
  <si>
    <t>70502.jpg</t>
  </si>
  <si>
    <t>70503.jpg</t>
  </si>
  <si>
    <t>70504.jpg</t>
  </si>
  <si>
    <t>70700.jpg</t>
  </si>
  <si>
    <t>70700f.jpg</t>
  </si>
  <si>
    <t>70371re.jpg</t>
  </si>
  <si>
    <t>70372re.jpg</t>
  </si>
  <si>
    <t>70157glnl.jpg</t>
  </si>
  <si>
    <t>70151glnl.jpg</t>
  </si>
  <si>
    <t>70501glnl.jpg</t>
  </si>
  <si>
    <t>70503glnl.jpg</t>
  </si>
  <si>
    <t>70157m.jpg</t>
  </si>
  <si>
    <t>70151m.jpg</t>
  </si>
  <si>
    <t>70501m.jpg</t>
  </si>
  <si>
    <t>70502m.jpg</t>
  </si>
  <si>
    <t>70503m.jpg</t>
  </si>
  <si>
    <t>70503glmnlm.jpg</t>
  </si>
  <si>
    <t>70502glmnlm.jpg</t>
  </si>
  <si>
    <t>MS.jpg</t>
  </si>
  <si>
    <t>21003.jpg</t>
  </si>
  <si>
    <t>21005.jpg</t>
  </si>
  <si>
    <t>21008.jpg</t>
  </si>
  <si>
    <t>21005fe.jpg</t>
  </si>
  <si>
    <t>21008fe.jpg</t>
  </si>
  <si>
    <t>31003.jpg</t>
  </si>
  <si>
    <t>31003re.jpg</t>
  </si>
  <si>
    <t>31008.jpg</t>
  </si>
  <si>
    <t>31008re.jpg</t>
  </si>
  <si>
    <t>31008fe.jpg</t>
  </si>
  <si>
    <t>41000.jpg</t>
  </si>
  <si>
    <t>41000nl.jpg</t>
  </si>
  <si>
    <t>51000.jpg</t>
  </si>
  <si>
    <t>51000nl.jpg</t>
  </si>
  <si>
    <t>51000f.jpg</t>
  </si>
  <si>
    <t>51000fnl.jpg</t>
  </si>
  <si>
    <t>foex.jpg</t>
  </si>
  <si>
    <t>45000.jpg</t>
  </si>
  <si>
    <t>U11012.png</t>
  </si>
  <si>
    <t>U21008.png</t>
  </si>
  <si>
    <t>U31000.png</t>
  </si>
  <si>
    <t>U4100.png</t>
  </si>
  <si>
    <t>U51000.png</t>
  </si>
  <si>
    <t>u45000.png</t>
  </si>
  <si>
    <t>GS1FF.png</t>
  </si>
  <si>
    <t>SV.jpg</t>
  </si>
  <si>
    <t>vic_a.png</t>
  </si>
  <si>
    <t>jh.png</t>
  </si>
  <si>
    <t>ru_nfl-str.126.jpg</t>
  </si>
  <si>
    <t>70680.jpg</t>
  </si>
  <si>
    <t>70600.jpg</t>
  </si>
  <si>
    <t>79611.jpg</t>
  </si>
  <si>
    <t>70630.jpg</t>
  </si>
  <si>
    <t>80600.jpg</t>
  </si>
  <si>
    <t>ga.jpg</t>
  </si>
  <si>
    <t>gaf.jpg</t>
  </si>
  <si>
    <t>fgd.jpg</t>
  </si>
  <si>
    <t>fgdr.jpg</t>
  </si>
  <si>
    <t>fsdr.jpg</t>
  </si>
  <si>
    <t>fgdr1.jpg</t>
  </si>
  <si>
    <t>STR.jpg</t>
  </si>
  <si>
    <t>FG1b.jpg</t>
  </si>
  <si>
    <t>fs1b.jpg</t>
  </si>
  <si>
    <t>FG1b_.jpg</t>
  </si>
  <si>
    <t>st1B.jpg</t>
  </si>
  <si>
    <t>FGDR_COM.jpg</t>
  </si>
  <si>
    <t>ST4B.jpg</t>
  </si>
  <si>
    <t>st4bbm.jpg</t>
  </si>
  <si>
    <t>RP.jpg</t>
  </si>
  <si>
    <t>KDWU WATTS_44_MSV_MSV_EV_EVO.pdf</t>
  </si>
  <si>
    <t>msvo.jpg</t>
  </si>
  <si>
    <t>msvo_6b.jpg</t>
  </si>
  <si>
    <t>evo.jpg</t>
  </si>
  <si>
    <t>evo_6b.jpg</t>
  </si>
  <si>
    <t>msv (1).jpg</t>
  </si>
  <si>
    <t>MSV_F.png</t>
  </si>
  <si>
    <t>msv_6b.jpg</t>
  </si>
  <si>
    <t>msvm_6b.jpg</t>
  </si>
  <si>
    <t>MSVM_F.png</t>
  </si>
  <si>
    <t>EVt.png</t>
  </si>
  <si>
    <t>ev.jpg</t>
  </si>
  <si>
    <t>EV_6B.JPG</t>
  </si>
  <si>
    <t>evm_6b.jpg</t>
  </si>
  <si>
    <t>EVtM_6B_F.png</t>
  </si>
  <si>
    <t>msv_6beexd.jpg</t>
  </si>
  <si>
    <t>msv_eexd.png</t>
  </si>
  <si>
    <t>018W</t>
  </si>
  <si>
    <t>mb.jpg</t>
  </si>
  <si>
    <t>MB_F.png</t>
  </si>
  <si>
    <t>bm.jpg</t>
  </si>
  <si>
    <t>gavr.jpg</t>
  </si>
  <si>
    <t>vrga.jpg</t>
  </si>
  <si>
    <t>MSL.eps</t>
  </si>
  <si>
    <t>MSV.psd</t>
  </si>
  <si>
    <t>gsav_r.jpg</t>
  </si>
  <si>
    <t>gsav.jpg</t>
  </si>
  <si>
    <t>gsavo.jpg</t>
  </si>
  <si>
    <t>amsv_2r.jpg</t>
  </si>
  <si>
    <t>ghav.jpg</t>
  </si>
  <si>
    <t>gsav_2r.jpg</t>
  </si>
  <si>
    <t>GSAV2Rf.png</t>
  </si>
  <si>
    <t>gsav_2l.jpg</t>
  </si>
  <si>
    <t>amsv_r.jpg</t>
  </si>
  <si>
    <t>Safety_valve_SVH_WEB.jpg</t>
  </si>
  <si>
    <t>Sv.psd</t>
  </si>
  <si>
    <t>f_llrohrverschluss-page-91.jpg</t>
  </si>
  <si>
    <t>PRM5I.jpg</t>
  </si>
  <si>
    <t>PRMIN.jpg</t>
  </si>
  <si>
    <t>TRE_TU.jpg</t>
  </si>
  <si>
    <t>TSTU.jpg</t>
  </si>
  <si>
    <t>bitermostato-trstu.png</t>
  </si>
  <si>
    <t>acs-ce.png</t>
  </si>
  <si>
    <t>ere_ce-web.png</t>
  </si>
  <si>
    <t>q200-page88.jpg</t>
  </si>
  <si>
    <t>102M12.png</t>
  </si>
  <si>
    <t>PZH_Microflex_2021.pdf</t>
  </si>
  <si>
    <t>KDWU WATTS_37_MICROFLEX.pdf</t>
  </si>
  <si>
    <t>MICROSEAL.jpg</t>
  </si>
  <si>
    <t>120B12.jpg</t>
  </si>
  <si>
    <t>119sx.png</t>
  </si>
  <si>
    <t>130SN.jpg</t>
  </si>
  <si>
    <t>130SN3_4.jpg</t>
  </si>
  <si>
    <t>131SN_WEB.jpg</t>
  </si>
  <si>
    <t>10002013.png</t>
  </si>
  <si>
    <t>137TRV.jpg</t>
  </si>
  <si>
    <t>1379TRV.jpg</t>
  </si>
  <si>
    <t>1388TRV.jpg</t>
  </si>
  <si>
    <t>1389TRV.jpg</t>
  </si>
  <si>
    <t>1395TR.jpg</t>
  </si>
  <si>
    <t>1396TRV.jpg</t>
  </si>
  <si>
    <t>147.png</t>
  </si>
  <si>
    <t>148A_Logo_Keymark_WEB.jpg</t>
  </si>
  <si>
    <t>148GWAM.png</t>
  </si>
  <si>
    <t>10001584.jpg</t>
  </si>
  <si>
    <t>148SD2.jpg</t>
  </si>
  <si>
    <t>148WM.png</t>
  </si>
  <si>
    <t>IO020.jpg</t>
  </si>
  <si>
    <t>WM.jpg</t>
  </si>
  <si>
    <t>IN025.jpg</t>
  </si>
  <si>
    <t>FK.png</t>
  </si>
  <si>
    <t>FO.png</t>
  </si>
  <si>
    <t>pr500_str.jpg</t>
  </si>
  <si>
    <t>nr-str.126.jpg</t>
  </si>
  <si>
    <t>FI.png</t>
  </si>
  <si>
    <t>FW.png</t>
  </si>
  <si>
    <t>CO_new_web.png</t>
  </si>
  <si>
    <t>163SN12R.JPG</t>
  </si>
  <si>
    <t>178WM.png</t>
  </si>
  <si>
    <t>178UM_WEB.jpg</t>
  </si>
  <si>
    <t>179WM.png</t>
  </si>
  <si>
    <t>179UM_WEB.jpg</t>
  </si>
  <si>
    <t>188UM_WEB.jpg</t>
  </si>
  <si>
    <t>189UM_WEB.jpg</t>
  </si>
  <si>
    <t>RLE.jpg</t>
  </si>
  <si>
    <t>RLD.jpg</t>
  </si>
  <si>
    <t>195s.png</t>
  </si>
  <si>
    <t>196um.png</t>
  </si>
  <si>
    <t>dyn_WEB.jpg</t>
  </si>
  <si>
    <t>FLOATVENT.jpg</t>
  </si>
  <si>
    <t>gsm1-inox-coude-m2_10077083_2254555m2_web.jpg</t>
  </si>
  <si>
    <t>2297323M2.jpg</t>
  </si>
  <si>
    <t>22C.jpg</t>
  </si>
  <si>
    <t>KDWU WATTS_17_22CX_26LC.pdf</t>
  </si>
  <si>
    <t>Stellantrieb_22CX.jpg</t>
  </si>
  <si>
    <t>22cx5.png</t>
  </si>
  <si>
    <t>t70065.jpg</t>
  </si>
  <si>
    <t>new_TX3_blanc_web.jpg</t>
  </si>
  <si>
    <t>e_ultramix_new.jpg</t>
  </si>
  <si>
    <t>26lc_ip64.jpg</t>
  </si>
  <si>
    <t>10013240.png</t>
  </si>
  <si>
    <t>PAV_A.png</t>
  </si>
  <si>
    <t>378TRV.jpg</t>
  </si>
  <si>
    <t>379TRV.jpg</t>
  </si>
  <si>
    <t>388trv.jpg</t>
  </si>
  <si>
    <t>389TRV.jpg</t>
  </si>
  <si>
    <t>395TRV.jpg</t>
  </si>
  <si>
    <t>396TRV.jpg</t>
  </si>
  <si>
    <t>Kupplung_Ni_10023308.jpg</t>
  </si>
  <si>
    <t>10021874.jpg</t>
  </si>
  <si>
    <t>407D.jpg</t>
  </si>
  <si>
    <t>4_dro.jpg</t>
  </si>
  <si>
    <t>THERMATIC.jpg</t>
  </si>
  <si>
    <t>MTW.jpg</t>
  </si>
  <si>
    <t>MTW50_10006432.jpg</t>
  </si>
  <si>
    <t>pro_proh.jpg</t>
  </si>
  <si>
    <t>560T.jpg</t>
  </si>
  <si>
    <t>561T.jpg</t>
  </si>
  <si>
    <t>565T.jpg</t>
  </si>
  <si>
    <t>566T.jpg</t>
  </si>
  <si>
    <t>567T.jpg</t>
  </si>
  <si>
    <t>571T.jpg</t>
  </si>
  <si>
    <t>580T.jpg</t>
  </si>
  <si>
    <t>58T.jpg</t>
  </si>
  <si>
    <t>610C.jpg</t>
  </si>
  <si>
    <t>61CM.jpg</t>
  </si>
  <si>
    <t>62C.jpg</t>
  </si>
  <si>
    <t>Aquamix-63C.jpg</t>
  </si>
  <si>
    <t>MICROSE.jpg</t>
  </si>
  <si>
    <t>GAS_MA.jpg</t>
  </si>
  <si>
    <t>840.jpg</t>
  </si>
  <si>
    <t>850T.png</t>
  </si>
  <si>
    <t>CH30.eps</t>
  </si>
  <si>
    <t>1.WCS_blu.jpg</t>
  </si>
  <si>
    <t>KDWU WATTS_41_Magnetoodmulacze.pdf</t>
  </si>
  <si>
    <t>3.WBS.jpg</t>
  </si>
  <si>
    <t>WSS_blu.jpg</t>
  </si>
  <si>
    <t>EMUJC.jpg</t>
  </si>
  <si>
    <t>EMUK.jpg</t>
  </si>
  <si>
    <t>ETE.jpg</t>
  </si>
  <si>
    <t>ETM.jpg</t>
  </si>
  <si>
    <t>CLASSIC_EVO2.jpg</t>
  </si>
  <si>
    <t>FNOR.jpg</t>
  </si>
  <si>
    <t>FH-148SD.png</t>
  </si>
  <si>
    <t>Balancing_valve_FO_BV.jpg</t>
  </si>
  <si>
    <t>gdff.jpg</t>
  </si>
  <si>
    <t>gdmf.jpg</t>
  </si>
  <si>
    <t>DG.jpg</t>
  </si>
  <si>
    <t>ECK.jpg</t>
  </si>
  <si>
    <t>KH_Set_SB_10028750_10028751.jpg</t>
  </si>
  <si>
    <t>LP441D.png</t>
  </si>
  <si>
    <t>LP442.png</t>
  </si>
  <si>
    <t>OF948_16_C.jpg</t>
  </si>
  <si>
    <t>Microflex_UNO_Heating_200_angle.jpg</t>
  </si>
  <si>
    <t>Microflex_UNO_Sanitary_75_angle.jpg</t>
  </si>
  <si>
    <t>Trousers.jpg</t>
  </si>
  <si>
    <t>Microflex_DUO_Sanitary_125_angle.jpg</t>
  </si>
  <si>
    <t>Microflex_DUO_Heating_125_angle.jpg</t>
  </si>
  <si>
    <t>Flange.jpg</t>
  </si>
  <si>
    <t>MDT.jpg</t>
  </si>
  <si>
    <t>terminalegomma_uno.jpg</t>
  </si>
  <si>
    <t>terminalegomma_duo.jpg</t>
  </si>
  <si>
    <t>MGQ1602532_Manchon_epdm_quadro.jpg</t>
  </si>
  <si>
    <t>mh_zub_ci_img_1675-kopie.png</t>
  </si>
  <si>
    <t>MHmicroflex.jpg</t>
  </si>
  <si>
    <t>TAPE.jpg</t>
  </si>
  <si>
    <t>MHM.jpg</t>
  </si>
  <si>
    <t>LOCTITE8065_web.jpg</t>
  </si>
  <si>
    <t>MIS.jpg</t>
  </si>
  <si>
    <t>MJ130.jpg</t>
  </si>
  <si>
    <t>MJ270.jpg</t>
  </si>
  <si>
    <t>MJ34.jpg</t>
  </si>
  <si>
    <t>Microflex_MJ341.png</t>
  </si>
  <si>
    <t>ELBOW.jpg</t>
  </si>
  <si>
    <t>MK_UNO.jpg</t>
  </si>
  <si>
    <t>MK_DUO.jpg</t>
  </si>
  <si>
    <t>MM_100.jpg</t>
  </si>
  <si>
    <t>Grijs_Mic_085445_MMDV_plus_gaine_bleue_gauche.jpg</t>
  </si>
  <si>
    <t>pe_t_st_ck.jpg</t>
  </si>
  <si>
    <t>MPP34164.jpg</t>
  </si>
  <si>
    <t>085445_elbow_plastic.jpg</t>
  </si>
  <si>
    <t>Microflex_Quadro_160_angle.png</t>
  </si>
  <si>
    <t>Reducer.jpg</t>
  </si>
  <si>
    <t>Dust_cap.jpg</t>
  </si>
  <si>
    <t>Dust_cap_duo.jpg</t>
  </si>
  <si>
    <t>MSQ.jpg</t>
  </si>
  <si>
    <t>MS__.jpg</t>
  </si>
  <si>
    <t>microflex_cool_uno_con_cavo.jpg</t>
  </si>
  <si>
    <t>kits_cable_chauffant_microflex.jpg</t>
  </si>
  <si>
    <t>floor-sensor-SENSOR-10K.-Central-unit.-Zentraleinheit.-Zentralsteuerungseinheit.-BT_CT02_RF.-.jpg</t>
  </si>
  <si>
    <t>Tuleja_.jpg</t>
  </si>
  <si>
    <t>FAN_OPEN.jpg</t>
  </si>
  <si>
    <t>WFHT_Public_and_Sensor.jpg</t>
  </si>
  <si>
    <t>WFHT_RF_LCD.jpg</t>
  </si>
  <si>
    <t>WFH_TRAFO.jpg</t>
  </si>
  <si>
    <t>Einzel_Funk_Empf_ngereinheit_EHRFR_Hauptbild.jpg</t>
  </si>
  <si>
    <t>WFHC_RF_Master _Timer.pg</t>
  </si>
  <si>
    <t>WFHT_LCD.jpg</t>
  </si>
  <si>
    <t>WTC_IS_10013410.jpg</t>
  </si>
  <si>
    <t>TC_AN.jpg</t>
  </si>
  <si>
    <t>tc100in-web.png</t>
  </si>
  <si>
    <t>wfhc_4-box-4-zone.png</t>
  </si>
  <si>
    <t>WFHT_BASIC_WEB.jpg</t>
  </si>
  <si>
    <t>MILUX_RF_old.jpg</t>
  </si>
  <si>
    <t>led-basic.jpg</t>
  </si>
  <si>
    <t>EFHT_BASIC_and_Sensor.jpg</t>
  </si>
  <si>
    <t>EFHT_LCD_and_Sensor.jpg</t>
  </si>
  <si>
    <t>battery-electronic.png</t>
  </si>
  <si>
    <t>WFHC_6Zones.jpg</t>
  </si>
  <si>
    <t>BASIC+SENSOR.jpg</t>
  </si>
  <si>
    <t>WTC_ES_10025518.jpg</t>
  </si>
  <si>
    <t>Solar-controller-plus.jpg</t>
  </si>
  <si>
    <t>Milux.jpg</t>
  </si>
  <si>
    <t>59a6c5801f25d1cea6134b24214ff659.jpg</t>
  </si>
  <si>
    <t>Antenne_433MHZ.jpg</t>
  </si>
  <si>
    <t>BTD_10025806_2.jpg</t>
  </si>
  <si>
    <t>BTDP_10025807_angle.jpg</t>
  </si>
  <si>
    <t>SENSOR_AUS.jpg</t>
  </si>
  <si>
    <t>RCL_HC.png</t>
  </si>
  <si>
    <t>BT_A_10025810_2.jpg</t>
  </si>
  <si>
    <t>Heat-_-cool-module-BT_HCM02_RF-.-Central-unit.-Zentraleinheit.-Zentralsteuerungseinheit.-BT_CT02_RF.-.jpg</t>
  </si>
  <si>
    <t>repeater-bt_fvr02_rf.-central-unit.-zentraleinheit.-zentralsteuerungseinheit.-bt_ct02_rf.-.jpg</t>
  </si>
  <si>
    <t>radio-frequency-connection-box-bt_m6z02_rf.-central-unit.-zentraleinheit.-zentralsteuerungseinheit.-bt_ct02_rf.-.png</t>
  </si>
  <si>
    <t>Milux2_wired.jpg</t>
  </si>
  <si>
    <t>room-thermostat-bt_a02_rf.-central-unit.-zentraleinheit.-zentralsteuerungseinheit.-bt_ct02_rf.-.jpg</t>
  </si>
  <si>
    <t>room-rf-thermostat-bt_d02_rf.-central-unit.-zentraleinheit.-zentralsteuerungseinheit.-bt_ct02_rf.-.jpg</t>
  </si>
  <si>
    <t>room-rf-thermostat-bt_dp02_rf.-central-unit.-zentraleinheit.-zentralsteuerungseinheit.-bt_ct02_rf.-.png</t>
  </si>
  <si>
    <t>Wall-Receiver-BT_WR02_RF-_live_.-Central-unit.-Zentraleinheit.-Zentralsteuerungseinheit.-BT_CT02_RF.-.jpg</t>
  </si>
  <si>
    <t>Flush-Receiver-BT_FR02_RF.-Central-unit.-Zentraleinheit.-Zentralsteuerungseinheit.-BT_CT02_RF.-.jpg</t>
  </si>
  <si>
    <t>230v._central_unit._zentraleinheit._zentralsteuerungseinheit._bt_ct02_rf._.jpg</t>
  </si>
  <si>
    <t>electronic-thermostatic-actuator-bt_th02_rf.-central-unit.-zentraleinheit.-zentralsteuerungseinheit.-bt_ct02_rf.-.jpg</t>
  </si>
  <si>
    <t>BT_OS02_RF_10079583.jpg</t>
  </si>
  <si>
    <t>BT_A_10025810_angle.jpg</t>
  </si>
  <si>
    <t>usb-calbe-_-eu-_-uk-plug.png</t>
  </si>
  <si>
    <t>Watts_-Vision_-system-_entral-unit-BT_CT02_RF_-capacitive-touch-screen.-Central-unit.-Zentraleinheit.-Zentralsteuerungseinheit.-BT_CT02_RF.-.jpg</t>
  </si>
  <si>
    <t>Watts_-Vision_-system-_entral-unit-BT_CT02_RF_-capacitive-touch-screen-balck.-Central-unit.-Zentraleinheit.-Zentralsteuerungseinheit.-BT_CT02_RF.-.jpg</t>
  </si>
  <si>
    <t>Wall-Receiver-BT_WR02-RF-Free-Contact-.-Central-unit.-Zentraleinheit.-Zentralsteuerungseinheit.-BT_CT02_RF.-.jpg</t>
  </si>
  <si>
    <t>FAN_COIL_2T.jpg</t>
  </si>
  <si>
    <t>FAN_COIL_4T.jpg</t>
  </si>
  <si>
    <t>Wireless-digital-room-thermostat-BT_D03_RF.-Central-unit.-Zentraleinheit.-Zentralsteuerungseinheit.-BT_CT02_RF.-.jpg</t>
  </si>
  <si>
    <t>BT_D03_Black.png</t>
  </si>
  <si>
    <t>WTA03_Basic_angle.png</t>
  </si>
  <si>
    <t>WTD03_HC.png</t>
  </si>
  <si>
    <t>BT_A03_RF.-Central-unit.-Zentraleinheit.-Zentralsteuerungseinheit.-BT_CT02_RF.-.png</t>
  </si>
  <si>
    <t>977531071947428380284fbcdd39a95d.jpg</t>
  </si>
  <si>
    <t>WFHC_TIMER.jpg</t>
  </si>
  <si>
    <t>Anlegethermostat_N-TC_N-RE.jpg</t>
  </si>
  <si>
    <t>Coil_850_wtyczka.png</t>
  </si>
  <si>
    <t>M1_ABS_40_50_63.jpg</t>
  </si>
  <si>
    <t>M1_ABS_50_63_80_R.jpg</t>
  </si>
  <si>
    <t>F+R200.jpg</t>
  </si>
  <si>
    <t>M1-ABS z polem zielonym.jpg</t>
  </si>
  <si>
    <t>M1_63_R.jpg</t>
  </si>
  <si>
    <t>M1-100_D.png</t>
  </si>
  <si>
    <t>m1_80_t1.png</t>
  </si>
  <si>
    <t>M1_ABS_100_R.jpg</t>
  </si>
  <si>
    <t>iDROSET_insulation.png</t>
  </si>
  <si>
    <t>iDROSET_Serie_CF_WEB.jpg</t>
  </si>
  <si>
    <t>iDROSET_IG_Serie_CF_angle_01.jpg</t>
  </si>
  <si>
    <t>M3A_ABS_40_50_63.jpg</t>
  </si>
  <si>
    <t>axialny_R.jpg</t>
  </si>
  <si>
    <t>axialny.jpg</t>
  </si>
  <si>
    <t>M3B.png</t>
  </si>
  <si>
    <t>M3F.png</t>
  </si>
  <si>
    <t>mg1_inox63.png</t>
  </si>
  <si>
    <t>mg1_inox100.png</t>
  </si>
  <si>
    <t>mg3a_inox63.png</t>
  </si>
  <si>
    <t>mg3a_inox100.png</t>
  </si>
  <si>
    <t>mg3b_inox_63_100.png</t>
  </si>
  <si>
    <t>g_inox-pozzetti.png</t>
  </si>
  <si>
    <t>g-pozzetti.png</t>
  </si>
  <si>
    <t>F_R828.jpg</t>
  </si>
  <si>
    <t>tim_abs_80.png</t>
  </si>
  <si>
    <t>mp1_63.png</t>
  </si>
  <si>
    <t>mp1_80.png</t>
  </si>
  <si>
    <t>mp1_100.png</t>
  </si>
  <si>
    <t>st.png</t>
  </si>
  <si>
    <t>sensor_kolektor.png</t>
  </si>
  <si>
    <t>Bimetal.jpg</t>
  </si>
  <si>
    <t>tcm_63.png</t>
  </si>
  <si>
    <t>tcf_63.png</t>
  </si>
  <si>
    <t>tb63_ve.png</t>
  </si>
  <si>
    <t>tb_63.png</t>
  </si>
  <si>
    <t>TB_WATTS.jpg</t>
  </si>
  <si>
    <t>tb_63_fumi.png</t>
  </si>
  <si>
    <t>tb_80.png</t>
  </si>
  <si>
    <t>tb_100.png</t>
  </si>
  <si>
    <t>tbr_80_ve.png</t>
  </si>
  <si>
    <t>TBC_33.jpg</t>
  </si>
  <si>
    <t>am.png</t>
  </si>
  <si>
    <t>c-custodia-dritta.png</t>
  </si>
  <si>
    <t>rp.png</t>
  </si>
  <si>
    <t>rs.png</t>
  </si>
  <si>
    <t>szklany.jpg</t>
  </si>
  <si>
    <t>MX1.png</t>
  </si>
  <si>
    <t>tbx_63_80_100.png</t>
  </si>
  <si>
    <t>Coil_850.png</t>
  </si>
  <si>
    <t>RSM.jpg</t>
  </si>
  <si>
    <t>RV178.jpg</t>
  </si>
  <si>
    <t>S0002134.jpg</t>
  </si>
  <si>
    <t>OF110.jpg</t>
  </si>
  <si>
    <t>OneFlow_OFTWH_2021.png</t>
  </si>
  <si>
    <t>OneFlow_OFTWH_R_2021.png</t>
  </si>
  <si>
    <t>rm-igxig.jpg</t>
  </si>
  <si>
    <t>SANI.jpg</t>
  </si>
  <si>
    <t>stad.png</t>
  </si>
  <si>
    <t>staf.png</t>
  </si>
  <si>
    <t>t9715_str_101.jpg</t>
  </si>
  <si>
    <t>KDWU WATTS_7 Ultramix.pdf</t>
  </si>
  <si>
    <t>ultramix-tx91e_3.jpg</t>
  </si>
  <si>
    <t>V2BMNL.jpg</t>
  </si>
  <si>
    <t>VU02.jpg</t>
  </si>
  <si>
    <t>vu.png</t>
  </si>
  <si>
    <t>VU3.jpg</t>
  </si>
  <si>
    <t>VU4.jpg</t>
  </si>
  <si>
    <t>TeVW13034.jpg</t>
  </si>
  <si>
    <t>Reducer_2.jpg</t>
  </si>
  <si>
    <t>manchon_VW27034.jpg</t>
  </si>
  <si>
    <t>Nipple.jpg</t>
  </si>
  <si>
    <t>Microflex_VW29054_10079985_angle.jpg</t>
  </si>
  <si>
    <t>vanne_VW35034.jpg</t>
  </si>
  <si>
    <t>coude_VW9034.jpg</t>
  </si>
  <si>
    <t>V3GB.png</t>
  </si>
  <si>
    <t>V4GB.png</t>
  </si>
  <si>
    <t>WCLASS230.JPG</t>
  </si>
  <si>
    <t>nickle-plated-quatro-end-sets-with-fill-drain-valve.jpg</t>
  </si>
  <si>
    <t>USV16L_.jpg</t>
  </si>
  <si>
    <t>KH_SET.jpg</t>
  </si>
  <si>
    <t>10007161_Kugelhahn.png</t>
  </si>
  <si>
    <t>kfe_hahn_ci.jpg</t>
  </si>
  <si>
    <t>Wandbefestigung_MAG_mEX.jpg</t>
  </si>
  <si>
    <t>ELV_10001521_10001522.png</t>
  </si>
  <si>
    <t>SS_RDT.jpg</t>
  </si>
  <si>
    <t>sfr34-inox_2252570_new.jpg</t>
  </si>
  <si>
    <t>97530.jpg</t>
  </si>
  <si>
    <t>0160040.jpg</t>
  </si>
  <si>
    <t>MSL_.jpg</t>
  </si>
  <si>
    <t>Hybrivent_MHV_side_2.png</t>
  </si>
  <si>
    <t>Hybrivent_MHL_2.png</t>
  </si>
  <si>
    <t>INT_20.jpg</t>
  </si>
  <si>
    <t>DUOVENT_DUO10_10051817.png</t>
  </si>
  <si>
    <t>TK-9A.tif.jpg</t>
  </si>
  <si>
    <t>FLU25PL.png</t>
  </si>
  <si>
    <t>TR.png</t>
  </si>
  <si>
    <t>konsola2.jpg</t>
  </si>
  <si>
    <t>2282110_new_web.jpg</t>
  </si>
  <si>
    <t>klv.jpg</t>
  </si>
  <si>
    <t>FR805-51mm-0-120C_blau_10022371.png</t>
  </si>
  <si>
    <t>FR805-51mm-0-120C_rot_10023374.png</t>
  </si>
  <si>
    <t>1200500.jpg</t>
  </si>
  <si>
    <t>10001478.jpg</t>
  </si>
  <si>
    <t>HK_Blindstopfen_RTL.png</t>
  </si>
  <si>
    <t>10001507.jpg</t>
  </si>
  <si>
    <t>Cap-MS.png</t>
  </si>
  <si>
    <t>10005410.png</t>
  </si>
  <si>
    <t>10005464.jpg</t>
  </si>
  <si>
    <t>KHT_SET_10022873.png</t>
  </si>
  <si>
    <t>10010106.jpg</t>
  </si>
  <si>
    <t>ala.jpg</t>
  </si>
  <si>
    <t>0391215-P.jpg</t>
  </si>
  <si>
    <t>d789f6d8a07d823a5b607657a9fbd7c3.jpg</t>
  </si>
  <si>
    <t>HKVE2010-1_10014352.jpg</t>
  </si>
  <si>
    <t>op.jpg</t>
  </si>
  <si>
    <t>WFHT_LCD_SENSOR10K.jpg</t>
  </si>
  <si>
    <t>10022118.jpg</t>
  </si>
  <si>
    <t>CAP-MS-Ni.png</t>
  </si>
  <si>
    <t>ES-SET-Q1-MV-Ni_10022837.png</t>
  </si>
  <si>
    <t>ES_SET_10022885.jpg</t>
  </si>
  <si>
    <t>HKVE2013A Ni_10023354.png</t>
  </si>
  <si>
    <t>KLS25_UMP3A7_10084645_insulation_angle.png</t>
  </si>
  <si>
    <t>hkm8180-45grad.jpg</t>
  </si>
  <si>
    <t>HK8180_PAS_without_insulation.jpg</t>
  </si>
  <si>
    <t>HKF25_Para_SC6_insulation_angle.png</t>
  </si>
  <si>
    <t>ES_SET_KFE90_10028149.jpg</t>
  </si>
  <si>
    <t>WMZ2029_V2_NI_10028598.jpg</t>
  </si>
  <si>
    <t>10028936.jpg</t>
  </si>
  <si>
    <t>FBS25E_neutral_pump_open_angle_render.png</t>
  </si>
  <si>
    <t>HKV2013A_VA03_ESKFE90_10029958.png</t>
  </si>
  <si>
    <t>BT_WR02_RF_previous.jpg</t>
  </si>
  <si>
    <t>10077142.jpg</t>
  </si>
  <si>
    <t>HK20_KH_UPM3A7_10077143_open_angle.png</t>
  </si>
  <si>
    <t>HKM20_UPM3A_bare_angle.png</t>
  </si>
  <si>
    <t>HIU2_HK_CIRCU_75_open.jpg</t>
  </si>
  <si>
    <t>HIU2U_75_closed.jpg</t>
  </si>
  <si>
    <t>HLV2000_angle.png</t>
  </si>
  <si>
    <t>Ventilunterteil-DFM38-Ni_10081349.png</t>
  </si>
  <si>
    <t>10081350.psd</t>
  </si>
  <si>
    <t>hkv2013A_AFC_WEB.jpg</t>
  </si>
  <si>
    <t>HKV2013A_VA06_KFE90_10081938.png</t>
  </si>
  <si>
    <t>HW80_120_10010376.jpg</t>
  </si>
  <si>
    <t>Halter Regelverteilerset HIU2_10082911.png</t>
  </si>
  <si>
    <t>Blue-Cap-HKV.png</t>
  </si>
  <si>
    <t>przeplywomierz.psd</t>
  </si>
  <si>
    <t>ES_SET_KFE90_10083509_WEB.jpg</t>
  </si>
  <si>
    <t>Wandhalter_DN40_50_10083722.jpg</t>
  </si>
  <si>
    <t>HKF25_UPM3A7_insulation_angle.png</t>
  </si>
  <si>
    <t>HKFC25_PARA_SC6_10084603_open_angle.png</t>
  </si>
  <si>
    <t>HKFC25_PARA_SC6_10084603_insulation_angle.png</t>
  </si>
  <si>
    <t>HKM25_UPM3_open_angle.png</t>
  </si>
  <si>
    <t>FlowBox_Solar_DN20_closed.png</t>
  </si>
  <si>
    <t>ISOTHERM_UPM3A7_stripe.png</t>
  </si>
  <si>
    <t>HKV_collecteur.png</t>
  </si>
  <si>
    <t>HKV_0_4_DN25_VA_PnG_06_ES_Q.png</t>
  </si>
  <si>
    <t>HKV_R_DN25_VA_PnG_06_ES_SET.png</t>
  </si>
  <si>
    <t>VSU_Premium.jpg</t>
  </si>
  <si>
    <t>VSA_Premium.jpg</t>
  </si>
  <si>
    <t>10086187.jpg</t>
  </si>
  <si>
    <t>ISOTHERM_PUPM3A7_stripe_anglecalio.png</t>
  </si>
  <si>
    <t>ISOMIX_F_Eco2.png</t>
  </si>
  <si>
    <t>HKM20_CalioSI7_bare_angle.png</t>
  </si>
  <si>
    <t>HK20_KH_CalioSI7_10086223_insulation_angle.png</t>
  </si>
  <si>
    <t>FlowBox_DN40_DN50_YonMaxo_closed_angle.png</t>
  </si>
  <si>
    <t>term_10006190_.jpg</t>
  </si>
  <si>
    <t>KHE.jpg</t>
  </si>
  <si>
    <t>KDW_H.jpg</t>
  </si>
  <si>
    <t>thermoelement-page-93.jpg</t>
  </si>
  <si>
    <t>LFN9C_0792098.jpg</t>
  </si>
  <si>
    <t>1-2-009--QT--0062094-2.psd.jpg</t>
  </si>
  <si>
    <t>1188um.png</t>
  </si>
  <si>
    <t>134m_web.jpg</t>
  </si>
  <si>
    <t>148cd.png</t>
  </si>
  <si>
    <t>co.png</t>
  </si>
  <si>
    <t>TO_500px.png</t>
  </si>
  <si>
    <t>FNC.jpg</t>
  </si>
  <si>
    <t>TC50.jpg</t>
  </si>
  <si>
    <t>10070300.jpg</t>
  </si>
  <si>
    <t>DSP_4.png</t>
  </si>
  <si>
    <t>Microflex_Micro_Press_1x40_angle.png</t>
  </si>
  <si>
    <t>Microflex_cool_uno_200_3D.png</t>
  </si>
  <si>
    <t>Microflex_HP_pipe_angle.png</t>
  </si>
  <si>
    <t>Microflex-MRTW.png</t>
  </si>
  <si>
    <t>Microflex_cool_uno_con_cavo_200_3D.png</t>
  </si>
  <si>
    <t>Microflex-MVBOX.png</t>
  </si>
  <si>
    <t>ace6701c6304ecf55ef607e7236afd9b.jpg</t>
  </si>
  <si>
    <t>BT_WR02_RF.jpg</t>
  </si>
  <si>
    <t>EMUWE.png</t>
  </si>
  <si>
    <t>Wireless-digital-room-thermostat-BT_D03_RF.-Central-unit.-Zentraleinheit.-Zentralsteuerungseinheit.-BT_CT02_RF.-.png</t>
  </si>
  <si>
    <t>bc34805dce1836cbcf66b295296bc536.jpg</t>
  </si>
  <si>
    <t>PMINA.jpg</t>
  </si>
  <si>
    <t>ca-custodia-a-squadra.png</t>
  </si>
  <si>
    <t>RFX.jpg</t>
  </si>
  <si>
    <t>SRX.jpg</t>
  </si>
  <si>
    <t>tva.png</t>
  </si>
  <si>
    <t>mx_mxg-63_100_160.png</t>
  </si>
  <si>
    <t>mosiadz.psd</t>
  </si>
  <si>
    <t>SDDF.png</t>
  </si>
  <si>
    <t>TRV-G_10080841.png</t>
  </si>
  <si>
    <t>WHOF_oneflow.png</t>
  </si>
  <si>
    <t>KH-SET-HKV_10022871.png</t>
  </si>
  <si>
    <t>Microflex-MTRB.png</t>
  </si>
  <si>
    <t>PZH_OneFlow_2023.pdf</t>
  </si>
  <si>
    <t>Manometr radialny, materiał: stal nierdzewna. Temp. do 200ºC</t>
  </si>
  <si>
    <t xml:space="preserve">Manometr radialny glicerynowy, stal nierdzewna. </t>
  </si>
  <si>
    <t>Manometr radialny, stal nierdzewna. Temp. do 200ºC</t>
  </si>
  <si>
    <t>KDWU WATTS_52_ONEFLOW.pdf.pdf</t>
  </si>
  <si>
    <t>KDWU WATTS_53_VRE.pdf</t>
  </si>
  <si>
    <t>KDWU_WATTS_58_Termometry.pdf</t>
  </si>
  <si>
    <t>KDWU WATTS_62_MAG.pdf</t>
  </si>
  <si>
    <t>PZH_wkładki_zaworowe_2023.pdf</t>
  </si>
  <si>
    <t>KDWU_WATTS_61_filtry olejowe.pdf</t>
  </si>
  <si>
    <t>KDWU WATTS_55_Manometry.pdf</t>
  </si>
  <si>
    <t>KDWU_WATTS_57_Termomanometry.pdf</t>
  </si>
  <si>
    <t>TIRM-ABS 80 0-10/0-120° BAR/°C G1/2</t>
  </si>
  <si>
    <t>KDWU WATTS_56_Kurki manometryczne.pdf</t>
  </si>
  <si>
    <t>KDWU_WATTS_60_Olejowe_21000 31000.pdf</t>
  </si>
  <si>
    <t>Dokument dopuszczający 1)</t>
  </si>
  <si>
    <t>Dokument dopuszczający 2)</t>
  </si>
  <si>
    <t>Zdjęcie</t>
  </si>
  <si>
    <t xml:space="preserve">Etykietka </t>
  </si>
  <si>
    <t>1378TRV38.jpg</t>
  </si>
  <si>
    <t>21311.jpg</t>
  </si>
  <si>
    <t>0212130.jpg</t>
  </si>
  <si>
    <t>0232120.jpg</t>
  </si>
  <si>
    <t>0217015N.jpg</t>
  </si>
  <si>
    <t>Ref.</t>
  </si>
  <si>
    <t>021.0132.001</t>
  </si>
  <si>
    <t>021.0062.001</t>
  </si>
  <si>
    <t>1.426,17 PLN</t>
  </si>
  <si>
    <t>1.487,59 PLN</t>
  </si>
  <si>
    <t>VRV100</t>
  </si>
  <si>
    <t>22TX91OMDA</t>
  </si>
  <si>
    <t>188,58 EURO</t>
  </si>
  <si>
    <t>3139,86 PLN</t>
  </si>
  <si>
    <t>22TX92OMDA</t>
  </si>
  <si>
    <t>172,55 Euro</t>
  </si>
  <si>
    <t>228,48 Euro</t>
  </si>
  <si>
    <t>Cena Katalog PLN 3803,94</t>
  </si>
  <si>
    <t>WFHC-RF 6ZONEN 230V 433M  (P02607)</t>
  </si>
  <si>
    <t>PZ6E5510BL00</t>
  </si>
  <si>
    <t>PZ6E5516BL00</t>
  </si>
  <si>
    <t>22TX537</t>
  </si>
  <si>
    <t>Puszka rozgałęzieniowa, osprzet do kabla grzejnego</t>
  </si>
  <si>
    <t>Cewka wymienna do zaworów elektromagnetycznych do gazu</t>
  </si>
  <si>
    <t>651HN 2" 2,5 BAR</t>
  </si>
  <si>
    <t>PLN</t>
  </si>
  <si>
    <t>MVD15          VAL. SFOGO ARIA 1/2"</t>
  </si>
  <si>
    <t>SOL10/N        NEW SOLARVENT 3/8"</t>
  </si>
  <si>
    <t>0270130INT</t>
  </si>
  <si>
    <t>0270136INT</t>
  </si>
  <si>
    <t>0270137INT</t>
  </si>
  <si>
    <t>0606112INT</t>
  </si>
  <si>
    <t>0606210INT</t>
  </si>
  <si>
    <t>GAG/KAV/INT    SUPP. MUL. 3,0 BAR</t>
  </si>
  <si>
    <t xml:space="preserve">PT435070 </t>
  </si>
  <si>
    <t>PT425070</t>
  </si>
  <si>
    <t xml:space="preserve">TB-80 200 </t>
  </si>
  <si>
    <t>TB-80 150</t>
  </si>
  <si>
    <t>57,66PLN</t>
  </si>
  <si>
    <t>308, 55 PLN  </t>
  </si>
  <si>
    <t>Ball valve KDW 15</t>
  </si>
  <si>
    <t>Ball valve KDW 20</t>
  </si>
  <si>
    <t>Ball valve KDW 25</t>
  </si>
  <si>
    <t>Ball valve KDW 32</t>
  </si>
  <si>
    <t>Ball valve KDW 40</t>
  </si>
  <si>
    <t>Ball valve KDW 50</t>
  </si>
  <si>
    <t>Zawór nadmiarowy ciśnieniowo-temperaturowy, temp. otwarcia 92˚C, PN10</t>
  </si>
  <si>
    <t>Zawór nadmiarowy ciśnieniowo-temperaturowy, temp. otwarcia 92˚C, PN11</t>
  </si>
  <si>
    <t>Zawór nadmiarowy ciśnieniowo-temperaturowy  ciśnienie  6bar, temp. otwarcia 92˚C, PN13</t>
  </si>
  <si>
    <t>Zawór nadmiarowy ciśnieniowo-temperaturowy  temp. otwarcia 92˚C, PN14</t>
  </si>
  <si>
    <t>Zawór nadmiarowy ciśnieniowo-temperaturowy   temp. otwarcia 92˚C, PN15</t>
  </si>
  <si>
    <t>0190915</t>
  </si>
  <si>
    <t>1/2 FP53L-M1-175</t>
  </si>
  <si>
    <t>0098268192728</t>
  </si>
  <si>
    <t>0248410</t>
  </si>
  <si>
    <t>Odpowietrznik automatyczny do instalacji solarnych (zastępuje 0249110)</t>
  </si>
  <si>
    <t>0248415</t>
  </si>
  <si>
    <t>Odpowietrznik automatyczny do instalacji solarnych (zastępuje 0249115)</t>
  </si>
  <si>
    <t>Odpowietrznik w  komplecie z automatycznym zaworem stopowym RIA ( wycofany zastapiony 0248310)</t>
  </si>
  <si>
    <t>WAM/15 AMM. COLPO D'AR</t>
  </si>
  <si>
    <t>0098268580266</t>
  </si>
  <si>
    <t>10004791</t>
  </si>
  <si>
    <t xml:space="preserve">SVF 25 1 1/2 2,5 BAR VAL. SIC. </t>
  </si>
  <si>
    <t xml:space="preserve">Zawór bezpieczeństwa </t>
  </si>
  <si>
    <t>10004807</t>
  </si>
  <si>
    <t>SVF 651HN 2" 2,5 BAR</t>
  </si>
  <si>
    <t>Red-Nippel G3/4" x d=22m L= 40mm  (1SR3127115)</t>
  </si>
  <si>
    <t>Redukcja</t>
  </si>
  <si>
    <t>Nypel redukcyjny</t>
  </si>
  <si>
    <t>Wkadka termostatzcyna do Isothermu</t>
  </si>
  <si>
    <t>10010385</t>
  </si>
  <si>
    <t>F+R123 23mm 0-6bar * G1/8B centre back entry  (06231234344)</t>
  </si>
  <si>
    <t>Manometr aksjalny  obudowa z mosiądzu. Średnica tarczy 23 mm</t>
  </si>
  <si>
    <t xml:space="preserve">
Zaślepka HKV z mosiądzu, z uszczelnieniem</t>
  </si>
  <si>
    <t>Ochrona przed przeciążeniem do czujnika kolektora</t>
  </si>
  <si>
    <t>10021092</t>
  </si>
  <si>
    <t xml:space="preserve">WFHT-BASIC 24V ANO </t>
  </si>
  <si>
    <t>Termostat analogowy (P2060)</t>
  </si>
  <si>
    <t>10021097</t>
  </si>
  <si>
    <t>WFHT-BASIC+ 24V ANO</t>
  </si>
  <si>
    <t>Termostat analogowy (P2064)</t>
  </si>
  <si>
    <t xml:space="preserve">WFHT-LCD 24 ANC/ANO </t>
  </si>
  <si>
    <t>Termostat LCD z małym wyświetlaczem (P02076)</t>
  </si>
  <si>
    <t>#WFHC-BAS 6Z 24V ANO</t>
  </si>
  <si>
    <t>Listwa zaciskowa  (P03910)</t>
  </si>
  <si>
    <t xml:space="preserve">#WFHC-EXT 4Z 24V ANO </t>
  </si>
  <si>
    <t>Listwa zaciskowa (P03892)</t>
  </si>
  <si>
    <t>Grupa pompowa z pompą</t>
  </si>
  <si>
    <t>Śrubunek nad pompą, część zamienna ISOMIX-HC</t>
  </si>
  <si>
    <t>Grupa pompowa z mieszaczem, z napędem i z  pompą</t>
  </si>
  <si>
    <t>10084616</t>
  </si>
  <si>
    <t>10084620</t>
  </si>
  <si>
    <t xml:space="preserve">FBS20E 4-36 PARAPWM/8 </t>
  </si>
  <si>
    <t>Solarna grupa pompowa</t>
  </si>
  <si>
    <t>4051394143756</t>
  </si>
  <si>
    <t>10085020</t>
  </si>
  <si>
    <t xml:space="preserve">HIU2VSAI-2 Aufputz 600 </t>
  </si>
  <si>
    <t>Jednoczęściowa szafka natynkowa</t>
  </si>
  <si>
    <t>10085021</t>
  </si>
  <si>
    <t>HIU2VSAI-4 Aufputz 900</t>
  </si>
  <si>
    <t>10085022</t>
  </si>
  <si>
    <t xml:space="preserve">HIU2VSUI-2 Unterputz 550 </t>
  </si>
  <si>
    <t>Jednoczęściowa szafka podtynkowa</t>
  </si>
  <si>
    <t>10085023</t>
  </si>
  <si>
    <t xml:space="preserve">HIU2VSUI-4 Unterputz 850 </t>
  </si>
  <si>
    <t>Zaślepka do grupy pompowej</t>
  </si>
  <si>
    <t>10086858</t>
  </si>
  <si>
    <t>FBS20E 0,5-6 w/o pump Standard Watts</t>
  </si>
  <si>
    <t>Solarna grupa pompowa bez pompy</t>
  </si>
  <si>
    <t>10086859</t>
  </si>
  <si>
    <t>FBS20E 2-16 W/O PUMP FBS20E 2-16 w/o Pump</t>
  </si>
  <si>
    <t>4051394151157</t>
  </si>
  <si>
    <t>10086860</t>
  </si>
  <si>
    <t>FBS20E 4-36 w/o pump Standard Watts</t>
  </si>
  <si>
    <t>10087333</t>
  </si>
  <si>
    <t>ISOMIX-F Eco2/6 Standard</t>
  </si>
  <si>
    <t>Grupa pompowo-mieszająca</t>
  </si>
  <si>
    <t>ISOMIX-HC Eco2/6 Standard</t>
  </si>
  <si>
    <t>10087337</t>
  </si>
  <si>
    <t>ISOTHERM 30-50 Eco2/6 Standard</t>
  </si>
  <si>
    <t>ISOTHERM 45-60 Eco2/6 Standard</t>
  </si>
  <si>
    <t>FRG3005-F Eco2/6 Standard</t>
  </si>
  <si>
    <t>HK20 Eco2/8 Standard Watts</t>
  </si>
  <si>
    <t>Grupa pompowa z pompą Lowara</t>
  </si>
  <si>
    <t>HK20-KH Eco2/8 Standard Watts</t>
  </si>
  <si>
    <t>HKM20 4,0 Eco2/8 Standard Watts</t>
  </si>
  <si>
    <t>HKM20 6,3 Eco2/8 Standard Watts</t>
  </si>
  <si>
    <t>HKF20 20-55°C Eco2/8 Standard Watts</t>
  </si>
  <si>
    <t>HKF20 30-70°C Eco2/8 Standard Watts</t>
  </si>
  <si>
    <t>HKFC20 6,3 Eco2/8 Standard Watts</t>
  </si>
  <si>
    <t>HK25 Eco2/8 Standard Watts</t>
  </si>
  <si>
    <t>HK25-KH Eco2/8 Standard Watts</t>
  </si>
  <si>
    <t>HKM25 6,3 Eco2/8 Standard Watts</t>
  </si>
  <si>
    <t>HKM25HC 6,3 Eco2/8 Standard Watts</t>
  </si>
  <si>
    <t>HKM25HC 8,0 Eco2/8 Standard Watts</t>
  </si>
  <si>
    <t>HKF25 20-55°C Eco2/8 Standard Watts</t>
  </si>
  <si>
    <t>HKF25 30-70°C Eco2/8 Standard Watts</t>
  </si>
  <si>
    <t>HKFC25 6,3 Eco2/8 Standard Watts</t>
  </si>
  <si>
    <t>HK32 Eco2/8 Standard Watts</t>
  </si>
  <si>
    <t>HKM32 18 Eco2/8 Standard Watts</t>
  </si>
  <si>
    <t>113705200</t>
  </si>
  <si>
    <t>KDW DN 15</t>
  </si>
  <si>
    <t>Zawór kulowy KDW</t>
  </si>
  <si>
    <t>113710200</t>
  </si>
  <si>
    <t>KDW Dn25</t>
  </si>
  <si>
    <t>KDW DN 50</t>
  </si>
  <si>
    <t xml:space="preserve">FGDR/COM15 REG.1/2" M.BLU  </t>
  </si>
  <si>
    <t xml:space="preserve">FGDR/COM20 REG.3/4" M.BLU  </t>
  </si>
  <si>
    <t>Zestaw do przezbrojenia ST4B..BM</t>
  </si>
  <si>
    <t xml:space="preserve">KIT TRASFORMAZIONE ST4B50BM-AMSV50  </t>
  </si>
  <si>
    <t>Kompaktowa grupa bezpieczeństwa, mosiądz, z izolacją SV 3/4", 100 kW  (zastępuje 0270136)</t>
  </si>
  <si>
    <t>KSG30/INT/25M-ISO GRUPPO MULT.</t>
  </si>
  <si>
    <t>Kompaktowa grupa bezpieczeństwa, mosiądz, z izolacją 1", 200KW, SV 1"  (zastępuje 0270137)</t>
  </si>
  <si>
    <t>Zespół bezpieczeństwa do montażu membranowego naczynia wzbiorczego  (zastępuje 0606112)</t>
  </si>
  <si>
    <t>ULTRAMIX 3/4' 56L EAU MER</t>
  </si>
  <si>
    <t>Ultramix do wody morskiej / systemów wysoko zmineralizowanych podwyższona wytrzymałość na kamień kotłowy</t>
  </si>
  <si>
    <t>ULTRAMIX 3/4' 80L EAU MER</t>
  </si>
  <si>
    <t>2.227</t>
  </si>
  <si>
    <t>ULTRAM. M 1' 120L EAU MER</t>
  </si>
  <si>
    <t>3.414</t>
  </si>
  <si>
    <t>A0002156EU</t>
  </si>
  <si>
    <t>A0002157EU</t>
  </si>
  <si>
    <t>MSQ125323225</t>
  </si>
  <si>
    <t>DUST CAP MSQ125/1X25 3X32 DUST CUP 125/25/32/32/32</t>
  </si>
  <si>
    <t>8019001156540</t>
  </si>
  <si>
    <t>MV9040PEWI</t>
  </si>
  <si>
    <t>P01835</t>
  </si>
  <si>
    <t xml:space="preserve">TH/TRB100-15 1/2" Ni Tauchhülse f.TRB100 Di15  </t>
  </si>
  <si>
    <t>Tuleja zanurzeniowa  niklowana  (10013517)</t>
  </si>
  <si>
    <t>P06402</t>
  </si>
  <si>
    <t>BT-WR02-RF HC Heat+Cool  (10036924)</t>
  </si>
  <si>
    <t>P08278</t>
  </si>
  <si>
    <t>BOX MODULARE VISION WIRED WFC-03 6Z 24-230 Vision Wired 6 Zones Water Floor Co</t>
  </si>
  <si>
    <t>Listwa przyłączeniowa</t>
  </si>
  <si>
    <t>3660878082781</t>
  </si>
  <si>
    <t>P08279</t>
  </si>
  <si>
    <t>BOX MODULARE VISION WIRED WFC-03 8Z 24-230 Vision Wired 8 Zones Water Floor Co</t>
  </si>
  <si>
    <t>3660878082798</t>
  </si>
  <si>
    <t>P08282</t>
  </si>
  <si>
    <t>BOX MODULARE VISION WIRED WFC-03 6Z H+ 230 Vision Wired 6 Zones Water Floor Co</t>
  </si>
  <si>
    <t>3660878082828</t>
  </si>
  <si>
    <t>P08283</t>
  </si>
  <si>
    <t>BOX MODULARE VISION WIRED HEAT+ WFC-03 8Z H+ 230 Vision Wired 8 Zones Water Floor Co</t>
  </si>
  <si>
    <t>3660878082835</t>
  </si>
  <si>
    <t>P08285</t>
  </si>
  <si>
    <t>BOX MODULARE VISION WIRED HEAT+ WFC-03 10Z H+ 230 Vision Wired 10 Zones Water Floor C</t>
  </si>
  <si>
    <t>3660878082859</t>
  </si>
  <si>
    <t>P08287</t>
  </si>
  <si>
    <t>BOX MODULARE VISION WIRED WFC-03 6Z HC 230 Vision Wired 6 Zones Water Floor Co</t>
  </si>
  <si>
    <t>3660878082873</t>
  </si>
  <si>
    <t>P08289</t>
  </si>
  <si>
    <t>BOX MODULARE VISION WIRED WFC-03 8Z HC 230 Vision Wired 8 Zones Water Floor Co</t>
  </si>
  <si>
    <t>3660878082897</t>
  </si>
  <si>
    <t>P08334</t>
  </si>
  <si>
    <t>TRASFORMATORE TRF03 230/24 PLG Transfomer 230Vac/24Vac with Plug</t>
  </si>
  <si>
    <t>Transformator</t>
  </si>
  <si>
    <t>3660878083344</t>
  </si>
  <si>
    <t>P08397</t>
  </si>
  <si>
    <t>BOX MODULARE VISION WIRELESS WFC-03 6Z HC RF 230 Vision Wireless 6 Zones Water Floor</t>
  </si>
  <si>
    <t>Listwa przyłączeniowa grzanie /chłodzenie</t>
  </si>
  <si>
    <t>3660878083979</t>
  </si>
  <si>
    <t>P08399</t>
  </si>
  <si>
    <t>BOX MODULARE VISION WIRELESS WFC-03 10Z HC RF 230 Vision Wireless 10 Zones Water Floo</t>
  </si>
  <si>
    <t>3660878083993</t>
  </si>
  <si>
    <t>P08401</t>
  </si>
  <si>
    <t>BOX MODULARE VISION WIRELESS WFC-03 HCM RF 230 Vision Wireless Heat &amp; cool module</t>
  </si>
  <si>
    <t>Interfejs do zarządzania sygnalem grzanie / chłodzenie</t>
  </si>
  <si>
    <t>3660878084013</t>
  </si>
  <si>
    <t>P08630</t>
  </si>
  <si>
    <t>BT-CT03 RF UNITA RF+WIFI BIANCO BT-CT03 RF   RF+WIFI   WHITE</t>
  </si>
  <si>
    <t>Centralna jednostka sterująca WATTS® Vision</t>
  </si>
  <si>
    <t>3660878086307</t>
  </si>
  <si>
    <t>P08702</t>
  </si>
  <si>
    <t>BT-CT03 RF UNITA RF+WIFI NERO BT-CT03 RF UNITA RF+WIFI BLACK</t>
  </si>
  <si>
    <t>3660878087021</t>
  </si>
  <si>
    <t>TB-80 150 0-120°C G1/2B/C2+NK+</t>
  </si>
  <si>
    <t>TB-80 200 0-120 /G+QISP</t>
  </si>
  <si>
    <t>0.21</t>
  </si>
  <si>
    <t>22T120706</t>
  </si>
  <si>
    <t xml:space="preserve">Pokrętło do Ultramix </t>
  </si>
  <si>
    <t>KNOB ULTRAMIX BLUE 30-70</t>
  </si>
  <si>
    <t>Zestaw mocujący pokretła zaworu Ultramix</t>
  </si>
  <si>
    <t xml:space="preserve">MAG-H 200   </t>
  </si>
  <si>
    <t>Membranowe naczynie wzbiorcze  (instalacje grzewcze)  (10017996)</t>
  </si>
  <si>
    <t xml:space="preserve">Kompaktowa grupa bezpieczeństwa, mosiądz, bez izolacji, 50KW </t>
  </si>
  <si>
    <t>BVT-SET2</t>
  </si>
  <si>
    <t>V02BM50LN</t>
  </si>
  <si>
    <t xml:space="preserve">SOL15 SFOGO ARIA SOL. 1/2" </t>
  </si>
  <si>
    <t>148SD2070</t>
  </si>
  <si>
    <t>TESTA 148 20-70° (SP2=30° )</t>
  </si>
  <si>
    <t>010.0032.001</t>
  </si>
  <si>
    <t>4051394000264</t>
  </si>
  <si>
    <t>P02064</t>
  </si>
  <si>
    <t xml:space="preserve">WFHT-BASIC+ 24V ANO </t>
  </si>
  <si>
    <t>P02076</t>
  </si>
  <si>
    <t xml:space="preserve">WAT WFHT D WIRED 230 +S  </t>
  </si>
  <si>
    <t>22TX91FNC</t>
  </si>
  <si>
    <t>003.0090.004</t>
  </si>
  <si>
    <t>014.0429.000</t>
  </si>
  <si>
    <t>Membrana DN 65-DN 80</t>
  </si>
  <si>
    <t>0556030</t>
  </si>
  <si>
    <t>0556031</t>
  </si>
  <si>
    <t xml:space="preserve">010.0125.011   </t>
  </si>
  <si>
    <t>004.0080.004</t>
  </si>
  <si>
    <t xml:space="preserve">U4500006 CORPO AUTOP.200M. </t>
  </si>
  <si>
    <t>Cyfrowy termostat. Zakres regulacji temperatury: 5 – 35°C. (zastępuje P04542)</t>
  </si>
  <si>
    <t>PN4204VD01</t>
  </si>
  <si>
    <t>TIM-ABS 80 0-40/0-120° MWS/°C G1/2B /NK+T2+R+VR+QL WATTS</t>
  </si>
  <si>
    <r>
      <t xml:space="preserve">WFHC-RF EXT 4Z 24/230V </t>
    </r>
    <r>
      <rPr>
        <sz val="11"/>
        <color rgb="FFFF0000"/>
        <rFont val="Calibri"/>
        <family val="2"/>
        <scheme val="minor"/>
      </rPr>
      <t xml:space="preserve"> </t>
    </r>
  </si>
  <si>
    <t>PT429870   </t>
  </si>
  <si>
    <t xml:space="preserve">TB-80 150 -30-50C </t>
  </si>
  <si>
    <t>560101TE</t>
  </si>
  <si>
    <t>TIGERLOOP ORIGINAL TON110A</t>
  </si>
  <si>
    <t>22C230NC2-5</t>
  </si>
  <si>
    <t>HIU2_HKM_CIRCU_75_open.jp</t>
  </si>
  <si>
    <t>1000200</t>
  </si>
  <si>
    <t>021.0100.101</t>
  </si>
  <si>
    <t>021.0102.101</t>
  </si>
  <si>
    <t>021.0103.101</t>
  </si>
  <si>
    <t>MSVO100/6B ELETTR.N.A.1"OTT.23</t>
  </si>
  <si>
    <t>4500002 FILTRO AUTOP.1"1/2-200</t>
  </si>
  <si>
    <t>497/1 KIT MEMB.LAV.REGOLAT.DN6</t>
  </si>
  <si>
    <t>1/2" LFN36M1</t>
  </si>
  <si>
    <t>3/4 LFN36M1</t>
  </si>
  <si>
    <t>Zawór upustowy</t>
  </si>
  <si>
    <t>Zawór elektromagnetyczny z ręcznym restartem</t>
  </si>
  <si>
    <t>Zawór elektromagnetyczny NO</t>
  </si>
  <si>
    <t xml:space="preserve">Termomanometr </t>
  </si>
  <si>
    <t xml:space="preserve">Odpowietrznik do oleju </t>
  </si>
  <si>
    <t>Napęd elektrotermiczny 2-WIRE-2M-Ø5,5</t>
  </si>
  <si>
    <t>GHAV65N ELETTR.ON/OFF DN65 230</t>
  </si>
  <si>
    <t>Zawór elektromagnetyczny gazu ON/OFF</t>
  </si>
  <si>
    <t>GHAV80N ELETTR.ON/OFF DN80 230</t>
  </si>
  <si>
    <t>GHAV100N ELETTR.ON/OFF DN100 2</t>
  </si>
  <si>
    <t>GHAV125N ELETTR.ON/OFF DN125 2</t>
  </si>
  <si>
    <t>Przyrząd pomiarowy wyświetlacz 2,2” USB</t>
  </si>
  <si>
    <t>VALVOLA BRONZO 2 VIE 2" C=5.5MM</t>
  </si>
  <si>
    <t>STRUMENTO DI MISURA E BILANCIAMENTO</t>
  </si>
  <si>
    <t>BV_SET.jpg</t>
  </si>
  <si>
    <t>V2BMNL (1).jpg</t>
  </si>
  <si>
    <t>149b1011.jpg</t>
  </si>
  <si>
    <t>149b1012.jpg</t>
  </si>
  <si>
    <t>149B1013_14.jpg</t>
  </si>
  <si>
    <t>Filtr samoczyszczący</t>
  </si>
  <si>
    <t>N36-M1.tif.jpg</t>
  </si>
  <si>
    <t>MSV200/6B ELETTROV.N.A.DN50 230V.AC (ESP00122)</t>
  </si>
  <si>
    <t>msv_6b (1).jpg</t>
  </si>
  <si>
    <t>tigerloop_oryginal.psd</t>
  </si>
  <si>
    <t>GHAVN-low-res.jpg</t>
  </si>
  <si>
    <t>WAM.jpg</t>
  </si>
  <si>
    <t>GOETZE_652.jpg</t>
  </si>
  <si>
    <t>84137031</t>
  </si>
  <si>
    <t xml:space="preserve">014.0434.000 </t>
  </si>
  <si>
    <t>004.0070.002</t>
  </si>
  <si>
    <t>U5100005 CORPO AUTOP.500M. U5100005 (ERA SU REVIS.DISTINTA)</t>
  </si>
  <si>
    <t>Automatyczne zawory elektromagnetyczne ON/OFF gazowe NC (szybkie otwieranie i zamykanie przy nastawionym przepływie)</t>
  </si>
  <si>
    <t>021.0014.101</t>
  </si>
  <si>
    <t>GSAV50R ELETTR.ON-OFF 11/2" 230VA</t>
  </si>
  <si>
    <t>Napęd 0-10V długość kabla  1m ( zastępuje 10021630)</t>
  </si>
  <si>
    <t>MV12563PE18W</t>
  </si>
  <si>
    <t>MICROFLEX COOL 63MM WITH SELF-REG HEATING CABLE 18W/M</t>
  </si>
  <si>
    <t>PUMP CABLE POWER - MOLEX-PUP, X L=2 3X0,75</t>
  </si>
  <si>
    <t>POWER CABLE WILO L=3M</t>
  </si>
  <si>
    <t>PARA15-130/6-43/SC-9 (SPAR PART)</t>
  </si>
  <si>
    <t>8019001163678 </t>
  </si>
  <si>
    <t>014.4140.008</t>
  </si>
  <si>
    <t>6050001I RICAMBIO CART.INOX 100M.</t>
  </si>
  <si>
    <t>Napęd Evo2 do zaworów mieszajacych i grup DN 25  bez kabla</t>
  </si>
  <si>
    <t>Regulator ciśnienia gazu z wbudowanym filtrem, maks. ciśnienie wlotowe 500 mbar</t>
  </si>
  <si>
    <t>VACUUM BREAKER NLF9 3/8" CHROME FIN (dawniej 0063052WR)</t>
  </si>
  <si>
    <t>WATTS</t>
  </si>
  <si>
    <t>Cyfrowy termostat pomieszczeniowy (dostępny w WIIT wycofywany, zastapiony P08043 + P01228)</t>
  </si>
  <si>
    <t>WFHT-RF LCD 433 MHZ (dostępny w WIIT, wycofywany, zastąpiony P07710)</t>
  </si>
  <si>
    <t>Termostat RF z małym wyświetlaczem LCD (dostępny w WIIT, wycofywany, zastąpiony P07710)</t>
  </si>
  <si>
    <t>Mixing Valve BP Wattmix</t>
  </si>
  <si>
    <t>660 KIT MEMBR.COMPEN.FS1B50</t>
  </si>
  <si>
    <t>Pomp PARA25- 180/6- 43/SC -12</t>
  </si>
  <si>
    <t>DFM_38-A,_0-4l/min._3/8"_passend_zu_3151109..10.</t>
  </si>
  <si>
    <t>10082037</t>
  </si>
  <si>
    <t>INSERT VALVE EB 921.D 2".</t>
  </si>
  <si>
    <t>0009588</t>
  </si>
  <si>
    <t>0009673</t>
  </si>
  <si>
    <t>LFN55BM1 3/4"</t>
  </si>
  <si>
    <t>0098268334630</t>
  </si>
  <si>
    <t>0098268333688</t>
  </si>
  <si>
    <t xml:space="preserve">1 1/4 LFN55B </t>
  </si>
  <si>
    <t>2252550 - GROUPE SFR 3/4 STD</t>
  </si>
  <si>
    <t>8016466100392</t>
  </si>
  <si>
    <t>BOTTOM PIPE ISOTHERM</t>
  </si>
  <si>
    <t>COIBENTAZIONE IDROSET NPT GAS 15 20 25 F</t>
  </si>
  <si>
    <t>CZ40           TAP. SFI. ZAMA 1"1/2</t>
  </si>
  <si>
    <t>CZ50           TAP. SFI. ZAMA 2"</t>
  </si>
  <si>
    <t>8019001163685</t>
  </si>
  <si>
    <t>GR/DRV15      GRUPPO REGOL. DRV15</t>
  </si>
  <si>
    <t>GR/DRV20      GRUPPO REGOL. DRV20</t>
  </si>
  <si>
    <t>GR/DRV25      GRUPPO REGOL. DRV25</t>
  </si>
  <si>
    <t>GR/DRV32      GRUPPO REGOL. DRV32</t>
  </si>
  <si>
    <t>GR/DRV50      GRUPPO REGOL. DRV50</t>
  </si>
  <si>
    <t>8019001163746</t>
  </si>
  <si>
    <t>PROFIL-HKV 02 TYP 510 MT</t>
  </si>
  <si>
    <t>PROFIL-HKV 03 TYP 510 MT</t>
  </si>
  <si>
    <t>PROFIL-HKV 08 TYP 510 MT</t>
  </si>
  <si>
    <t>PROFIL-HKV 09 TYP 510 MT</t>
  </si>
  <si>
    <t>PROFIL-HKV 10 TYP 510 MT</t>
  </si>
  <si>
    <t>PROFIL-HKV 11 TYP 510 MT</t>
  </si>
  <si>
    <t>PROFIL-HKV 12 TYP 510 MT</t>
  </si>
  <si>
    <t>RADIATOR PLUG RTL 8 1/4"</t>
  </si>
  <si>
    <t>RVC-C15 FITTING/CONNECTOR</t>
  </si>
  <si>
    <t>RVP-C16X2 FITTING/CONNECTOR</t>
  </si>
  <si>
    <t>RVP-C17X2 fitting/connector</t>
  </si>
  <si>
    <t>RVP-C20X2 FITTING/CONNECTOR</t>
  </si>
  <si>
    <t>8717811062814</t>
  </si>
  <si>
    <t>8717811062815</t>
  </si>
  <si>
    <t>8019001132070</t>
  </si>
  <si>
    <t>8019001159138</t>
  </si>
  <si>
    <t>TEMPERATURE LIMITER KTC100</t>
  </si>
  <si>
    <t>8016466103577</t>
  </si>
  <si>
    <t>THERMOSTATIC MIXING VALVE 30-50°C</t>
  </si>
  <si>
    <t>8033460005201</t>
  </si>
  <si>
    <t>8019001153433</t>
  </si>
  <si>
    <t>149F043508</t>
  </si>
  <si>
    <t>8019001132018</t>
  </si>
  <si>
    <t>Przepływomierz</t>
  </si>
  <si>
    <t>3-drogowy zawór mieszający</t>
  </si>
  <si>
    <t xml:space="preserve">Pompa </t>
  </si>
  <si>
    <t>Reduktor ciśnienia</t>
  </si>
  <si>
    <t>Zawór nadmiarowy ciśnieniowo-temperaturowy</t>
  </si>
  <si>
    <t>WI 020MM CP10CMWC 6MM</t>
  </si>
  <si>
    <t>RTL 10 3/8 HK-Blindstopfen selbstdi (10001485)</t>
  </si>
  <si>
    <t xml:space="preserve">Nr kat. </t>
  </si>
  <si>
    <t xml:space="preserve">Opis </t>
  </si>
  <si>
    <t xml:space="preserve">Opis PL </t>
  </si>
  <si>
    <t>Kod  CN</t>
  </si>
  <si>
    <t>EAN / Bar</t>
  </si>
  <si>
    <t xml:space="preserve"> Kraj pochodzenia</t>
  </si>
  <si>
    <t>Grupa rabatowa</t>
  </si>
  <si>
    <t>VRY 15 CHECK VALVE YORK</t>
  </si>
  <si>
    <t xml:space="preserve">Kabel do pompy </t>
  </si>
  <si>
    <t>Termostat część zamienna do Isotherm</t>
  </si>
  <si>
    <t>Korek do grzejników samouszczelniający</t>
  </si>
  <si>
    <t>Zawór zwrotny / wkładka zaworowa  do wodomierzy / armatury mosiądz NBR</t>
  </si>
  <si>
    <t>Zawór zwrotny / wkładka zaworowa  do wodomierzy / armatury poliamid  NBR</t>
  </si>
  <si>
    <t>Zawór zwrotny / wkładka zaworowa  do wodomierzy / armatur ypolyceat NBR</t>
  </si>
  <si>
    <t>Termosta</t>
  </si>
  <si>
    <t xml:space="preserve">Termosta </t>
  </si>
  <si>
    <t xml:space="preserve">Termometr bimetaliczny, axialny, </t>
  </si>
  <si>
    <t>84813092</t>
  </si>
  <si>
    <t>84818060</t>
  </si>
  <si>
    <t>Cena katatalogowa 2025</t>
  </si>
  <si>
    <t>61991880E</t>
  </si>
  <si>
    <t>STBV-25 DN15 BILANC. STATICA ORIFIZIO FISSO - PN25</t>
  </si>
  <si>
    <t>STBV.jpg</t>
  </si>
  <si>
    <t>61991881E</t>
  </si>
  <si>
    <t>STBV-25 DN20 BILANC. STATICA ORIFIZIO FISSO - PN25</t>
  </si>
  <si>
    <t>61991882E</t>
  </si>
  <si>
    <t>STBV-25 DN25 BILANC. STATICA ORIFIZIO FISSO - PN25</t>
  </si>
  <si>
    <t>61991883E</t>
  </si>
  <si>
    <t>STBV-25 DN32 BILANC. STATICA ORIFIZIO FISSO - PN25</t>
  </si>
  <si>
    <t>61991884E</t>
  </si>
  <si>
    <t>STBV-25 DN40 BILANC. STATICA ORIFIZIO FISSO - PN25</t>
  </si>
  <si>
    <t>61991885E</t>
  </si>
  <si>
    <t>STBV-25 DN50 BILANC. STATICA ORIFIZIO FISSO - PN25</t>
  </si>
  <si>
    <t>61924300E</t>
  </si>
  <si>
    <t>W-STBV-16Q DN65 BILANC. STATICA ORIFIZIO VARIABILE - PN16</t>
  </si>
  <si>
    <t>Zawór równoważący  kołnierzowy z króćcami pomiarowymi</t>
  </si>
  <si>
    <t>W_STBV.jpg</t>
  </si>
  <si>
    <t>61924327E</t>
  </si>
  <si>
    <t>W-STBV-16Q DN80 BILANC. STATICA ORIFIZIO VARIABILE - PN16</t>
  </si>
  <si>
    <t>61924347E</t>
  </si>
  <si>
    <t>W-STBV-16Q DN100 BILANC. STATICA ORIFIZIO VARIABILE - PN16</t>
  </si>
  <si>
    <t>61924367E</t>
  </si>
  <si>
    <t>W-STBV-16Q DN125 BILANC. STATICA ORIFIZIO VARIABILE - PN16</t>
  </si>
  <si>
    <t>61924392E</t>
  </si>
  <si>
    <t>W-STBV-16Q DN150 BILANC. STATICA ORIFIZIO VARIABILE - PN16</t>
  </si>
  <si>
    <t>61924442E</t>
  </si>
  <si>
    <t>W-STBV-16Q DN200 BILANC. STATICA ORIFIZIO VARIABILE - PN16</t>
  </si>
  <si>
    <t>61924468E</t>
  </si>
  <si>
    <t>W-STBV-16Q DN250 BILANC. STATICA ORIFIZIO VARIABILE - PN16</t>
  </si>
  <si>
    <t>na zapytanie</t>
  </si>
  <si>
    <t>61924487E</t>
  </si>
  <si>
    <t>W-STBV-16Q DN300 BILANC. STATICA ORIFIZIO VARIABILE - PN16</t>
  </si>
  <si>
    <t>61180000E</t>
  </si>
  <si>
    <t>W-DPBV-20T DN15-S BILANC. DINAMICA PRESSIONE COSTANTE 5-30KPA PN20</t>
  </si>
  <si>
    <t>Regulator różnicy ciśnień, wykonanie gwintowane</t>
  </si>
  <si>
    <t>W-DPBV-20T.JPG</t>
  </si>
  <si>
    <t>61180001E</t>
  </si>
  <si>
    <t>W-DPBV-20T DN20-S BILANC. DINAMICA PRESSIONE COSTANTE 5-30KPA PN20</t>
  </si>
  <si>
    <t>61180002E</t>
  </si>
  <si>
    <t>W-DPBV-20T DN25-S BILANC. DINAMICA PRESSIONE COSTANTE 5-30KPA PN20</t>
  </si>
  <si>
    <t>61180003E</t>
  </si>
  <si>
    <t>W-DPBV-20T DN32-S BILANC. DINAMICA PRESSIONE COSTANTE 5-30KPA PN20</t>
  </si>
  <si>
    <t>61180004E</t>
  </si>
  <si>
    <t>W-DPBV-20T DN40-S BILANC. DINAMICA PRESSIONE COSTANTE 5-30KPA PN20</t>
  </si>
  <si>
    <t>61180005E</t>
  </si>
  <si>
    <t>W-DPBV-20T DN50-S BILANC. DINAMICA PRESSIONE COSTANTE 5-30KPA PN20</t>
  </si>
  <si>
    <t>61180006E</t>
  </si>
  <si>
    <t>W-DPBV-20T DN15-L BILANC. DINAMICA PRESSIONE COSTANTE 30-70KPA PN20</t>
  </si>
  <si>
    <t>61180007E</t>
  </si>
  <si>
    <t>W-DPBV-20T DN20-L BILANC. DINAMICA PRESSIONE COSTANTE 30-70KPA PN20</t>
  </si>
  <si>
    <t>61180008E</t>
  </si>
  <si>
    <t>W-DPBV-20T DN25-L BILANC. DINAMICA PRESSIONE COSTANTE 30-70KPA PN20</t>
  </si>
  <si>
    <t>61180009E</t>
  </si>
  <si>
    <t>W-DPBV-20T DN32-L BILANC. DINAMICA PRESSIONE COSTANTE 30-70KPA PN20</t>
  </si>
  <si>
    <t>61180010E</t>
  </si>
  <si>
    <t>W-DPBV-20T DN40-L BILANC. DINAMICA PRESSIONE COSTANTE 30-70KPA PN20</t>
  </si>
  <si>
    <t>61180011E</t>
  </si>
  <si>
    <t>W-DPBV-20T DN50-L BILANC. DINAMICA PRESSIONE COSTANTE 30-70KPA PN20</t>
  </si>
  <si>
    <t>61985801E</t>
  </si>
  <si>
    <t>W-DPBV-16Q DN65-S BILANC. DINAMICA PRESSIONE COSTANTE 20-80KPA PN16</t>
  </si>
  <si>
    <t>Regulator różnicy ciśnień wykonanie kołnierzowe</t>
  </si>
  <si>
    <t>W-DPBV_FLA.jpg</t>
  </si>
  <si>
    <t>61985802E</t>
  </si>
  <si>
    <t>W-DPBV-16Q DN65-L BILANC. DINAMICA PRESSIONE COSTANTE 40-150KPA PN16</t>
  </si>
  <si>
    <t>61985803E</t>
  </si>
  <si>
    <t>W-DPBV-16Q DN80-S BILANC. DINAMICA PRESSIONE COSTANTE 20-80KPA PN16</t>
  </si>
  <si>
    <t>61985804E</t>
  </si>
  <si>
    <t>W-DPBV-16Q DN80-L BILANC. DINAMICA PRESSIONE COSTANTE 40-150KPA PN16</t>
  </si>
  <si>
    <t>61985805E</t>
  </si>
  <si>
    <t>W-DPBV-16Q DN100-S BILANC. DINAMICA PRESSIONE COSTANTE 20-80KPA PN16</t>
  </si>
  <si>
    <t>61985806E</t>
  </si>
  <si>
    <t>W-DPBV-16Q DN100-L BILANC. DINAMICA PRESSIONE COSTANTE 40-150KPA PN16</t>
  </si>
  <si>
    <t>61985807E</t>
  </si>
  <si>
    <t>W-DPBV-16Q DN125-S BILANC. DINAMICA PRESSIONE COSTANTE 20-80KPA PN16</t>
  </si>
  <si>
    <t>61985808E</t>
  </si>
  <si>
    <t>W-DPBV-16Q DN125-L BILANC. DINAMICA PRESSIONE COSTANTE 40-150KPA PN16</t>
  </si>
  <si>
    <t>61985809E</t>
  </si>
  <si>
    <t>W-DPBV-16Q DN150-S BILANC. DINAMICA PRESSIONE COSTANTE 20-80KPA PN16</t>
  </si>
  <si>
    <t>61985810E</t>
  </si>
  <si>
    <t>W-DPBV-16Q DN150-L BILANC. DINAMICA PRESSIONE COSTANTE 40-150KPA PN16</t>
  </si>
  <si>
    <t>Filtr do gazu ziemnego, LPG, powietrza itp, obudowa: aluminium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</si>
</sst>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\ &quot;zł&quot;;[Red]\-#,##0.00\ &quot;zł&quot;"/>
    <numFmt numFmtId="165" formatCode="#,##0.00\ &quot;zł&quot;"/>
    <numFmt numFmtId="166" formatCode="#,##0.00\ &quot;€&quot;;[Red]#,##0.00\ &quot;€&quot;"/>
    <numFmt numFmtId="167" formatCode="0;[Red]0"/>
    <numFmt numFmtId="168" formatCode="0.00;[Red]0.00"/>
    <numFmt numFmtId="169" formatCode="0.0000;[Red]0.0000"/>
    <numFmt numFmtId="170" formatCode="0.000"/>
    <numFmt numFmtId="171" formatCode="#,##0.00\ [$€-1];[Red]\-#,##0.00\ [$€-1]"/>
    <numFmt numFmtId="172" formatCode="[$€-2]\ #,##0.00"/>
  </numFmts>
  <fonts count="40"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0.5"/>
      <color rgb="FF505352"/>
      <name val="Tahoma"/>
      <family val="2"/>
    </font>
    <font>
      <sz val="11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name val="Arial CE"/>
      <charset val="238"/>
    </font>
    <font>
      <sz val="8"/>
      <name val="Myriad Pro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scheme val="minor"/>
    </font>
    <font>
      <sz val="11"/>
      <color theme="4"/>
      <name val="Calibri"/>
      <family val="2"/>
      <charset val="238"/>
      <scheme val="minor"/>
    </font>
    <font>
      <strike/>
      <sz val="11"/>
      <color rgb="FFFF0000"/>
      <name val="Calibri"/>
      <family val="2"/>
      <charset val="238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8"/>
      <color rgb="FF232323"/>
      <name val="Segoe UI"/>
      <family val="2"/>
    </font>
    <font>
      <sz val="11"/>
      <color theme="1"/>
      <name val="Calibri"/>
      <family val="2"/>
    </font>
    <font>
      <sz val="8"/>
      <color rgb="FF444444"/>
      <name val="Segoe UI"/>
      <family val="2"/>
    </font>
    <font>
      <sz val="8"/>
      <color theme="1"/>
      <name val="Arial"/>
      <family val="2"/>
    </font>
    <font>
      <b/>
      <sz val="8"/>
      <color theme="0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sz val="6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sz val="12"/>
      <color rgb="FF000000"/>
      <name val="Arial"/>
      <family val="2"/>
    </font>
    <font>
      <sz val="10"/>
      <color rgb="FFFF0000"/>
      <name val="Arial"/>
      <family val="2"/>
    </font>
    <font>
      <sz val="12"/>
      <color rgb="FFFF0000"/>
      <name val="Arial"/>
      <family val="2"/>
    </font>
    <font>
      <sz val="8"/>
      <color rgb="FF000000"/>
      <name val="Tahoma"/>
      <family val="2"/>
    </font>
    <font>
      <sz val="6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E5E587"/>
        <bgColor indexed="64"/>
      </patternFill>
    </fill>
    <fill>
      <patternFill patternType="solid">
        <fgColor rgb="FFFFFFCE"/>
        <bgColor indexed="64"/>
      </patternFill>
    </fill>
    <fill>
      <patternFill patternType="solid">
        <fgColor theme="8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1" fillId="0" borderId="0"/>
    <xf numFmtId="0" fontId="14" fillId="0" borderId="0"/>
    <xf numFmtId="0" fontId="27" fillId="0" borderId="0"/>
    <xf numFmtId="0" fontId="39" fillId="0" borderId="0"/>
    <xf numFmtId="0" fontId="14" fillId="0" borderId="0"/>
  </cellStyleXfs>
  <cellXfs count="156">
    <xf numFmtId="0" fontId="0" fillId="0" borderId="0" xfId="0"/>
    <xf numFmtId="0" fontId="1" fillId="2" borderId="1" xfId="0" applyFont="1" applyFill="1" applyBorder="1"/>
    <xf numFmtId="49" fontId="1" fillId="2" borderId="2" xfId="0" applyNumberFormat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/>
    <xf numFmtId="1" fontId="1" fillId="2" borderId="2" xfId="0" applyNumberFormat="1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0" borderId="1" xfId="0" applyBorder="1"/>
    <xf numFmtId="49" fontId="2" fillId="3" borderId="2" xfId="0" applyNumberFormat="1" applyFont="1" applyFill="1" applyBorder="1" applyAlignment="1">
      <alignment horizontal="center"/>
    </xf>
    <xf numFmtId="0" fontId="0" fillId="0" borderId="2" xfId="0" applyBorder="1" applyAlignment="1">
      <alignment horizontal="left"/>
    </xf>
    <xf numFmtId="165" fontId="0" fillId="0" borderId="2" xfId="0" applyNumberFormat="1" applyBorder="1" applyAlignment="1">
      <alignment horizontal="right"/>
    </xf>
    <xf numFmtId="0" fontId="0" fillId="0" borderId="2" xfId="0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4" borderId="1" xfId="0" applyFill="1" applyBorder="1"/>
    <xf numFmtId="0" fontId="0" fillId="4" borderId="2" xfId="0" applyFill="1" applyBorder="1" applyAlignment="1">
      <alignment horizontal="left"/>
    </xf>
    <xf numFmtId="165" fontId="0" fillId="4" borderId="2" xfId="0" applyNumberFormat="1" applyFill="1" applyBorder="1" applyAlignment="1">
      <alignment horizontal="right"/>
    </xf>
    <xf numFmtId="0" fontId="0" fillId="4" borderId="2" xfId="0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2" fontId="0" fillId="0" borderId="0" xfId="0" applyNumberFormat="1"/>
    <xf numFmtId="49" fontId="0" fillId="0" borderId="0" xfId="0" applyNumberForma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vertic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5" borderId="0" xfId="0" applyFill="1" applyAlignment="1">
      <alignment horizontal="left"/>
    </xf>
    <xf numFmtId="166" fontId="3" fillId="5" borderId="0" xfId="0" applyNumberFormat="1" applyFont="1" applyFill="1" applyAlignment="1">
      <alignment horizontal="right"/>
    </xf>
    <xf numFmtId="167" fontId="0" fillId="5" borderId="0" xfId="0" applyNumberFormat="1" applyFill="1" applyAlignment="1">
      <alignment horizontal="center"/>
    </xf>
    <xf numFmtId="168" fontId="0" fillId="5" borderId="0" xfId="0" applyNumberFormat="1" applyFill="1" applyAlignment="1">
      <alignment horizontal="center"/>
    </xf>
    <xf numFmtId="166" fontId="3" fillId="0" borderId="0" xfId="0" applyNumberFormat="1" applyFont="1" applyAlignment="1">
      <alignment horizontal="right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0" fontId="0" fillId="6" borderId="0" xfId="0" applyFill="1"/>
    <xf numFmtId="0" fontId="0" fillId="6" borderId="0" xfId="0" applyFill="1" applyAlignment="1">
      <alignment horizontal="center"/>
    </xf>
    <xf numFmtId="0" fontId="0" fillId="6" borderId="0" xfId="0" applyFill="1" applyAlignment="1">
      <alignment horizontal="left"/>
    </xf>
    <xf numFmtId="166" fontId="3" fillId="6" borderId="0" xfId="0" applyNumberFormat="1" applyFont="1" applyFill="1" applyAlignment="1">
      <alignment horizontal="right"/>
    </xf>
    <xf numFmtId="167" fontId="0" fillId="6" borderId="0" xfId="0" applyNumberFormat="1" applyFill="1" applyAlignment="1">
      <alignment horizontal="center"/>
    </xf>
    <xf numFmtId="168" fontId="0" fillId="6" borderId="0" xfId="0" applyNumberFormat="1" applyFill="1" applyAlignment="1">
      <alignment horizontal="center"/>
    </xf>
    <xf numFmtId="0" fontId="0" fillId="7" borderId="0" xfId="0" applyFill="1"/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left"/>
    </xf>
    <xf numFmtId="0" fontId="7" fillId="6" borderId="0" xfId="0" applyFont="1" applyFill="1" applyAlignment="1">
      <alignment horizontal="left"/>
    </xf>
    <xf numFmtId="0" fontId="7" fillId="8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0" fontId="7" fillId="9" borderId="0" xfId="0" applyFont="1" applyFill="1" applyAlignment="1">
      <alignment vertical="top" wrapText="1"/>
    </xf>
    <xf numFmtId="0" fontId="9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167" fontId="3" fillId="0" borderId="0" xfId="0" applyNumberFormat="1" applyFont="1" applyAlignment="1">
      <alignment horizontal="center"/>
    </xf>
    <xf numFmtId="168" fontId="3" fillId="0" borderId="0" xfId="0" applyNumberFormat="1" applyFont="1" applyAlignment="1">
      <alignment horizontal="center"/>
    </xf>
    <xf numFmtId="0" fontId="12" fillId="0" borderId="4" xfId="1" applyFont="1" applyBorder="1" applyAlignment="1">
      <alignment horizontal="center" vertical="center" wrapText="1"/>
    </xf>
    <xf numFmtId="0" fontId="0" fillId="0" borderId="0" xfId="0" quotePrefix="1"/>
    <xf numFmtId="0" fontId="16" fillId="0" borderId="0" xfId="0" applyFont="1"/>
    <xf numFmtId="0" fontId="17" fillId="0" borderId="0" xfId="0" applyFont="1"/>
    <xf numFmtId="2" fontId="9" fillId="0" borderId="0" xfId="0" applyNumberFormat="1" applyFont="1"/>
    <xf numFmtId="0" fontId="15" fillId="0" borderId="0" xfId="0" applyFont="1"/>
    <xf numFmtId="0" fontId="18" fillId="0" borderId="0" xfId="0" applyFont="1"/>
    <xf numFmtId="0" fontId="19" fillId="0" borderId="0" xfId="0" applyFont="1"/>
    <xf numFmtId="2" fontId="18" fillId="0" borderId="0" xfId="0" applyNumberFormat="1" applyFont="1"/>
    <xf numFmtId="0" fontId="3" fillId="0" borderId="1" xfId="0" applyFont="1" applyBorder="1"/>
    <xf numFmtId="0" fontId="3" fillId="4" borderId="1" xfId="0" applyFont="1" applyFill="1" applyBorder="1"/>
    <xf numFmtId="165" fontId="3" fillId="4" borderId="2" xfId="0" applyNumberFormat="1" applyFont="1" applyFill="1" applyBorder="1" applyAlignment="1">
      <alignment horizontal="right"/>
    </xf>
    <xf numFmtId="165" fontId="3" fillId="0" borderId="2" xfId="0" applyNumberFormat="1" applyFont="1" applyBorder="1" applyAlignment="1">
      <alignment horizontal="right"/>
    </xf>
    <xf numFmtId="0" fontId="20" fillId="10" borderId="5" xfId="0" applyFont="1" applyFill="1" applyBorder="1" applyAlignment="1">
      <alignment horizontal="center" vertical="center"/>
    </xf>
    <xf numFmtId="0" fontId="20" fillId="10" borderId="5" xfId="0" applyFont="1" applyFill="1" applyBorder="1" applyAlignment="1">
      <alignment vertical="center"/>
    </xf>
    <xf numFmtId="0" fontId="21" fillId="10" borderId="5" xfId="0" applyFont="1" applyFill="1" applyBorder="1" applyAlignment="1">
      <alignment horizontal="center" vertical="center"/>
    </xf>
    <xf numFmtId="0" fontId="22" fillId="10" borderId="5" xfId="0" applyFont="1" applyFill="1" applyBorder="1" applyAlignment="1">
      <alignment horizontal="center" vertical="center"/>
    </xf>
    <xf numFmtId="0" fontId="20" fillId="10" borderId="6" xfId="0" applyFont="1" applyFill="1" applyBorder="1" applyAlignment="1">
      <alignment horizontal="center" vertical="center"/>
    </xf>
    <xf numFmtId="0" fontId="20" fillId="10" borderId="6" xfId="0" applyFont="1" applyFill="1" applyBorder="1" applyAlignment="1">
      <alignment vertical="center"/>
    </xf>
    <xf numFmtId="171" fontId="21" fillId="10" borderId="6" xfId="0" applyNumberFormat="1" applyFont="1" applyFill="1" applyBorder="1" applyAlignment="1">
      <alignment horizontal="center" vertical="center"/>
    </xf>
    <xf numFmtId="0" fontId="22" fillId="10" borderId="6" xfId="0" applyFont="1" applyFill="1" applyBorder="1" applyAlignment="1">
      <alignment horizontal="center" vertical="center"/>
    </xf>
    <xf numFmtId="171" fontId="20" fillId="10" borderId="6" xfId="0" applyNumberFormat="1" applyFont="1" applyFill="1" applyBorder="1" applyAlignment="1">
      <alignment horizontal="center" vertical="center"/>
    </xf>
    <xf numFmtId="10" fontId="20" fillId="10" borderId="6" xfId="0" applyNumberFormat="1" applyFont="1" applyFill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6" xfId="0" applyFont="1" applyBorder="1" applyAlignment="1">
      <alignment vertical="center"/>
    </xf>
    <xf numFmtId="171" fontId="21" fillId="0" borderId="6" xfId="0" applyNumberFormat="1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171" fontId="20" fillId="0" borderId="6" xfId="0" applyNumberFormat="1" applyFont="1" applyBorder="1" applyAlignment="1">
      <alignment horizontal="center" vertical="center"/>
    </xf>
    <xf numFmtId="10" fontId="20" fillId="0" borderId="6" xfId="0" applyNumberFormat="1" applyFont="1" applyBorder="1" applyAlignment="1">
      <alignment horizontal="center" vertical="center"/>
    </xf>
    <xf numFmtId="49" fontId="0" fillId="0" borderId="2" xfId="0" applyNumberFormat="1" applyBorder="1"/>
    <xf numFmtId="0" fontId="0" fillId="0" borderId="2" xfId="0" applyBorder="1"/>
    <xf numFmtId="0" fontId="14" fillId="0" borderId="2" xfId="0" applyFont="1" applyBorder="1"/>
    <xf numFmtId="2" fontId="0" fillId="0" borderId="2" xfId="0" applyNumberFormat="1" applyBorder="1"/>
    <xf numFmtId="0" fontId="2" fillId="4" borderId="2" xfId="0" applyFont="1" applyFill="1" applyBorder="1"/>
    <xf numFmtId="0" fontId="2" fillId="0" borderId="2" xfId="0" applyFont="1" applyBorder="1"/>
    <xf numFmtId="0" fontId="14" fillId="0" borderId="0" xfId="0" applyFont="1"/>
    <xf numFmtId="2" fontId="0" fillId="0" borderId="2" xfId="0" applyNumberFormat="1" applyBorder="1" applyAlignment="1">
      <alignment horizontal="right"/>
    </xf>
    <xf numFmtId="2" fontId="0" fillId="4" borderId="2" xfId="0" applyNumberFormat="1" applyFill="1" applyBorder="1" applyAlignment="1">
      <alignment horizontal="right"/>
    </xf>
    <xf numFmtId="168" fontId="23" fillId="0" borderId="0" xfId="0" applyNumberFormat="1" applyFont="1" applyAlignment="1">
      <alignment horizontal="center"/>
    </xf>
    <xf numFmtId="0" fontId="24" fillId="0" borderId="0" xfId="0" applyFont="1"/>
    <xf numFmtId="0" fontId="3" fillId="0" borderId="0" xfId="0" applyFont="1" applyAlignment="1">
      <alignment vertical="center"/>
    </xf>
    <xf numFmtId="0" fontId="0" fillId="0" borderId="0" xfId="0" quotePrefix="1" applyAlignment="1">
      <alignment horizontal="center"/>
    </xf>
    <xf numFmtId="0" fontId="20" fillId="0" borderId="2" xfId="0" applyFont="1" applyBorder="1" applyAlignment="1">
      <alignment horizontal="center" vertical="center"/>
    </xf>
    <xf numFmtId="164" fontId="20" fillId="10" borderId="2" xfId="0" applyNumberFormat="1" applyFont="1" applyFill="1" applyBorder="1" applyAlignment="1">
      <alignment horizontal="right" vertical="center"/>
    </xf>
    <xf numFmtId="165" fontId="10" fillId="4" borderId="2" xfId="0" applyNumberFormat="1" applyFont="1" applyFill="1" applyBorder="1" applyAlignment="1">
      <alignment horizontal="right"/>
    </xf>
    <xf numFmtId="0" fontId="10" fillId="0" borderId="2" xfId="0" applyFont="1" applyBorder="1" applyAlignment="1">
      <alignment horizontal="center"/>
    </xf>
    <xf numFmtId="0" fontId="0" fillId="0" borderId="1" xfId="0" applyBorder="1" applyAlignment="1">
      <alignment horizontal="center"/>
    </xf>
    <xf numFmtId="1" fontId="28" fillId="2" borderId="2" xfId="0" applyNumberFormat="1" applyFont="1" applyFill="1" applyBorder="1"/>
    <xf numFmtId="170" fontId="28" fillId="2" borderId="2" xfId="0" applyNumberFormat="1" applyFont="1" applyFill="1" applyBorder="1"/>
    <xf numFmtId="170" fontId="0" fillId="0" borderId="1" xfId="0" applyNumberFormat="1" applyBorder="1" applyAlignment="1">
      <alignment horizontal="center"/>
    </xf>
    <xf numFmtId="170" fontId="26" fillId="0" borderId="1" xfId="0" applyNumberFormat="1" applyFont="1" applyBorder="1"/>
    <xf numFmtId="170" fontId="0" fillId="0" borderId="0" xfId="0" applyNumberFormat="1"/>
    <xf numFmtId="0" fontId="20" fillId="0" borderId="1" xfId="0" applyFont="1" applyBorder="1" applyAlignment="1">
      <alignment vertical="center"/>
    </xf>
    <xf numFmtId="0" fontId="20" fillId="11" borderId="2" xfId="0" applyFont="1" applyFill="1" applyBorder="1" applyAlignment="1">
      <alignment horizontal="center" vertical="center"/>
    </xf>
    <xf numFmtId="0" fontId="20" fillId="0" borderId="2" xfId="0" applyFont="1" applyBorder="1" applyAlignment="1">
      <alignment vertical="center"/>
    </xf>
    <xf numFmtId="170" fontId="0" fillId="0" borderId="1" xfId="0" applyNumberFormat="1" applyBorder="1"/>
    <xf numFmtId="0" fontId="29" fillId="0" borderId="0" xfId="0" applyFont="1"/>
    <xf numFmtId="170" fontId="0" fillId="0" borderId="0" xfId="0" applyNumberFormat="1" applyAlignment="1">
      <alignment horizontal="center"/>
    </xf>
    <xf numFmtId="0" fontId="31" fillId="0" borderId="0" xfId="0" applyFont="1" applyAlignment="1">
      <alignment horizontal="center"/>
    </xf>
    <xf numFmtId="1" fontId="30" fillId="2" borderId="4" xfId="0" applyNumberFormat="1" applyFont="1" applyFill="1" applyBorder="1" applyAlignment="1">
      <alignment horizontal="center"/>
    </xf>
    <xf numFmtId="170" fontId="31" fillId="0" borderId="4" xfId="0" applyNumberFormat="1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0" fillId="0" borderId="4" xfId="0" applyBorder="1"/>
    <xf numFmtId="0" fontId="32" fillId="0" borderId="0" xfId="0" applyFont="1"/>
    <xf numFmtId="0" fontId="29" fillId="0" borderId="0" xfId="0" applyFont="1" applyAlignment="1">
      <alignment vertical="center"/>
    </xf>
    <xf numFmtId="0" fontId="19" fillId="12" borderId="6" xfId="0" applyFont="1" applyFill="1" applyBorder="1" applyAlignment="1">
      <alignment horizontal="center" vertical="center"/>
    </xf>
    <xf numFmtId="0" fontId="19" fillId="12" borderId="6" xfId="0" applyFont="1" applyFill="1" applyBorder="1" applyAlignment="1">
      <alignment horizontal="center" vertical="center" wrapText="1"/>
    </xf>
    <xf numFmtId="0" fontId="33" fillId="12" borderId="6" xfId="0" applyFont="1" applyFill="1" applyBorder="1" applyAlignment="1">
      <alignment horizontal="center" vertical="center" wrapText="1"/>
    </xf>
    <xf numFmtId="0" fontId="25" fillId="0" borderId="7" xfId="0" applyFont="1" applyBorder="1" applyAlignment="1">
      <alignment vertical="center"/>
    </xf>
    <xf numFmtId="0" fontId="19" fillId="12" borderId="0" xfId="0" applyFont="1" applyFill="1" applyAlignment="1">
      <alignment horizontal="center" vertical="center" wrapText="1"/>
    </xf>
    <xf numFmtId="0" fontId="34" fillId="0" borderId="0" xfId="0" applyFont="1"/>
    <xf numFmtId="0" fontId="32" fillId="0" borderId="8" xfId="0" applyFont="1" applyBorder="1" applyAlignment="1">
      <alignment horizontal="center" vertical="center" wrapText="1"/>
    </xf>
    <xf numFmtId="0" fontId="35" fillId="13" borderId="0" xfId="0" applyFont="1" applyFill="1" applyAlignment="1">
      <alignment horizontal="center" vertical="center" wrapText="1"/>
    </xf>
    <xf numFmtId="2" fontId="34" fillId="0" borderId="0" xfId="0" applyNumberFormat="1" applyFont="1" applyAlignment="1">
      <alignment horizontal="right" vertical="center"/>
    </xf>
    <xf numFmtId="2" fontId="10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0" fontId="34" fillId="0" borderId="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/>
    </xf>
    <xf numFmtId="0" fontId="10" fillId="4" borderId="2" xfId="0" applyFont="1" applyFill="1" applyBorder="1" applyAlignment="1">
      <alignment horizontal="center"/>
    </xf>
    <xf numFmtId="1" fontId="10" fillId="4" borderId="2" xfId="0" applyNumberFormat="1" applyFont="1" applyFill="1" applyBorder="1" applyAlignment="1">
      <alignment horizontal="center"/>
    </xf>
    <xf numFmtId="170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170" fontId="36" fillId="0" borderId="4" xfId="0" applyNumberFormat="1" applyFont="1" applyBorder="1" applyAlignment="1">
      <alignment horizontal="center"/>
    </xf>
    <xf numFmtId="0" fontId="5" fillId="0" borderId="2" xfId="0" applyFont="1" applyBorder="1"/>
    <xf numFmtId="0" fontId="20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165" fontId="38" fillId="4" borderId="2" xfId="0" applyNumberFormat="1" applyFont="1" applyFill="1" applyBorder="1" applyAlignment="1">
      <alignment horizontal="right"/>
    </xf>
    <xf numFmtId="165" fontId="38" fillId="0" borderId="0" xfId="0" applyNumberFormat="1" applyFont="1"/>
    <xf numFmtId="165" fontId="1" fillId="2" borderId="2" xfId="0" applyNumberFormat="1" applyFont="1" applyFill="1" applyBorder="1" applyAlignment="1">
      <alignment horizontal="center"/>
    </xf>
    <xf numFmtId="170" fontId="31" fillId="0" borderId="0" xfId="0" applyNumberFormat="1" applyFont="1" applyAlignment="1">
      <alignment horizontal="center"/>
    </xf>
    <xf numFmtId="170" fontId="36" fillId="0" borderId="0" xfId="0" applyNumberFormat="1" applyFont="1" applyAlignment="1">
      <alignment horizontal="center"/>
    </xf>
    <xf numFmtId="0" fontId="20" fillId="14" borderId="2" xfId="0" applyFont="1" applyFill="1" applyBorder="1" applyAlignment="1">
      <alignment horizontal="center" vertical="center"/>
    </xf>
    <xf numFmtId="172" fontId="38" fillId="4" borderId="2" xfId="0" applyNumberFormat="1" applyFont="1" applyFill="1" applyBorder="1" applyAlignment="1">
      <alignment horizontal="right"/>
    </xf>
    <xf numFmtId="0" fontId="0" fillId="14" borderId="2" xfId="0" applyFill="1" applyBorder="1" applyAlignment="1">
      <alignment horizontal="center"/>
    </xf>
    <xf numFmtId="0" fontId="10" fillId="14" borderId="2" xfId="0" applyFont="1" applyFill="1" applyBorder="1" applyAlignment="1">
      <alignment horizontal="center"/>
    </xf>
    <xf numFmtId="165" fontId="38" fillId="0" borderId="2" xfId="0" applyNumberFormat="1" applyFont="1" applyBorder="1"/>
    <xf numFmtId="1" fontId="0" fillId="4" borderId="2" xfId="0" quotePrefix="1" applyNumberFormat="1" applyFill="1" applyBorder="1" applyAlignment="1">
      <alignment horizontal="center"/>
    </xf>
    <xf numFmtId="1" fontId="0" fillId="4" borderId="0" xfId="0" applyNumberFormat="1" applyFill="1" applyAlignment="1">
      <alignment horizontal="center"/>
    </xf>
    <xf numFmtId="0" fontId="0" fillId="14" borderId="0" xfId="0" applyFill="1" applyAlignment="1">
      <alignment horizontal="center"/>
    </xf>
  </cellXfs>
  <cellStyles count="6">
    <cellStyle name="Normal" xfId="0" builtinId="0"/>
    <cellStyle name="Normal 10" xfId="3" xr:uid="{0399FBB6-817A-4F11-B6EA-FC55E8BB1099}"/>
    <cellStyle name="Normal 2" xfId="4" xr:uid="{1AAC1F80-CAC1-45A4-98AC-8E59ECBC3060}"/>
    <cellStyle name="Normal 4" xfId="5" xr:uid="{C29A5924-9820-425A-8B9C-3E0A05654B23}"/>
    <cellStyle name="Normal 5" xfId="2" xr:uid="{ACD01B1C-A9BA-4440-A6AF-D312247BDE74}"/>
    <cellStyle name="Normal_Arkusz1" xfId="1" xr:uid="{1746D79B-28D6-49DB-AF4D-310568143AAD}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.00;[Red]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166" formatCode="#,##0.00\ &quot;€&quot;;[Red]#,##0.00\ &quot;€&quot;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3BE446D-F006-49A1-B223-46B5C55EA15D}" name="Tabelle4" displayName="Tabelle4" ref="A1:H3318" totalsRowShown="0" headerRowDxfId="37" dataDxfId="36">
  <autoFilter ref="A1:H3318" xr:uid="{43BE446D-F006-49A1-B223-46B5C55EA15D}"/>
  <tableColumns count="8">
    <tableColumn id="1" xr3:uid="{DA567F91-85B9-4602-8A32-0D01BCD9B572}" name="REF" dataDxfId="35"/>
    <tableColumn id="2" xr3:uid="{F4CC5745-10D7-4645-8A6E-8A7992FDE16D}" name="CODE" dataDxfId="34"/>
    <tableColumn id="4" xr3:uid="{D6918FEC-63E3-4E86-8D1F-AD11512F311D}" name="DESCRIPTION" dataDxfId="33"/>
    <tableColumn id="12" xr3:uid="{3F8502C9-6EF1-4C85-8CF9-C24E52E6F29B}" name="Price valid from 01.03.2023" dataDxfId="32"/>
    <tableColumn id="7" xr3:uid="{3D07BAA1-C262-4EAF-A80E-348D9747FC4F}" name="Customs" dataDxfId="31"/>
    <tableColumn id="8" xr3:uid="{19C0B9ED-8C98-43FB-8344-B64A9A3EF724}" name="ORIGIN" dataDxfId="30"/>
    <tableColumn id="9" xr3:uid="{023E75E9-E226-4FBD-BCD8-6AA9CD94CB2A}" name="GTIN=EAN" dataDxfId="29"/>
    <tableColumn id="10" xr3:uid="{1FD75B04-83AC-48B9-8716-957F95A0C03B}" name="Weight" dataDxfId="28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3E356-0EF0-4147-BB14-B5B96701CA99}">
  <dimension ref="A1:R3911"/>
  <sheetViews>
    <sheetView workbookViewId="0"/>
  </sheetViews>
  <sheetFormatPr defaultRowHeight="14.4"/>
  <cols>
    <col min="2" max="2" width="20.109375" customWidth="1"/>
    <col min="3" max="3" width="33.6640625" customWidth="1"/>
    <col min="4" max="4" width="70.44140625" customWidth="1"/>
    <col min="5" max="6" width="12" customWidth="1"/>
    <col min="7" max="7" width="8.88671875" customWidth="1"/>
    <col min="8" max="8" width="17.44140625" customWidth="1"/>
    <col min="9" max="9" width="9.77734375" style="108" customWidth="1"/>
    <col min="10" max="11" width="10" style="108" customWidth="1"/>
    <col min="12" max="14" width="8.88671875" customWidth="1"/>
    <col min="15" max="17" width="22.109375" style="115" customWidth="1"/>
    <col min="18" max="18" width="20" customWidth="1"/>
  </cols>
  <sheetData>
    <row r="1" spans="1:18">
      <c r="A1" s="3" t="s">
        <v>16400</v>
      </c>
      <c r="B1" s="3" t="s">
        <v>1</v>
      </c>
      <c r="C1" s="3" t="s">
        <v>15512</v>
      </c>
      <c r="D1" s="3" t="s">
        <v>3</v>
      </c>
      <c r="E1" s="104" t="s">
        <v>4</v>
      </c>
      <c r="F1" s="3" t="s">
        <v>5</v>
      </c>
      <c r="G1" s="2" t="s">
        <v>6</v>
      </c>
      <c r="H1" s="2" t="s">
        <v>7</v>
      </c>
      <c r="I1" s="105" t="s">
        <v>15474</v>
      </c>
      <c r="J1" s="105" t="s">
        <v>15475</v>
      </c>
      <c r="K1" s="105" t="s">
        <v>15524</v>
      </c>
      <c r="L1" s="104" t="s">
        <v>15513</v>
      </c>
      <c r="M1" s="104" t="s">
        <v>15514</v>
      </c>
      <c r="N1" s="104" t="s">
        <v>15547</v>
      </c>
      <c r="O1" s="116" t="s">
        <v>16393</v>
      </c>
      <c r="P1" s="116" t="s">
        <v>16391</v>
      </c>
      <c r="Q1" s="116" t="s">
        <v>16392</v>
      </c>
      <c r="R1" s="116" t="s">
        <v>16394</v>
      </c>
    </row>
    <row r="2" spans="1:18">
      <c r="A2" s="7" t="s">
        <v>10</v>
      </c>
      <c r="B2" s="8" t="s">
        <v>11</v>
      </c>
      <c r="C2" s="9" t="s">
        <v>15147</v>
      </c>
      <c r="D2" s="9" t="s">
        <v>14758</v>
      </c>
      <c r="E2" s="16">
        <v>4.18</v>
      </c>
      <c r="F2" s="17">
        <v>84818039</v>
      </c>
      <c r="G2" s="11" t="s">
        <v>14</v>
      </c>
      <c r="H2" s="18">
        <v>4051394042622</v>
      </c>
      <c r="I2" s="106">
        <v>1.7999999999999999E-2</v>
      </c>
      <c r="J2" s="106">
        <v>0.02</v>
      </c>
      <c r="K2" s="106">
        <v>1</v>
      </c>
      <c r="L2" s="103">
        <v>27</v>
      </c>
      <c r="M2" s="103">
        <v>15</v>
      </c>
      <c r="N2" s="103">
        <v>18</v>
      </c>
      <c r="O2" s="117" t="s">
        <v>15548</v>
      </c>
      <c r="P2" s="118"/>
      <c r="Q2" s="118"/>
      <c r="R2" s="119"/>
    </row>
    <row r="3" spans="1:18">
      <c r="A3" s="7" t="s">
        <v>10</v>
      </c>
      <c r="B3" s="8" t="s">
        <v>15</v>
      </c>
      <c r="C3" s="9" t="s">
        <v>15148</v>
      </c>
      <c r="D3" s="9" t="s">
        <v>14759</v>
      </c>
      <c r="E3" s="16">
        <v>3.83</v>
      </c>
      <c r="F3" s="17">
        <v>84818039</v>
      </c>
      <c r="G3" s="11" t="s">
        <v>14</v>
      </c>
      <c r="H3" s="18">
        <v>4051394042561</v>
      </c>
      <c r="I3" s="106">
        <v>1.4999999999999999E-2</v>
      </c>
      <c r="J3" s="106">
        <v>1.4999999999999999E-2</v>
      </c>
      <c r="K3" s="106">
        <v>1</v>
      </c>
      <c r="L3" s="103">
        <v>27</v>
      </c>
      <c r="M3" s="103">
        <v>15</v>
      </c>
      <c r="N3" s="103">
        <v>18</v>
      </c>
      <c r="O3" s="117" t="s">
        <v>15548</v>
      </c>
      <c r="P3" s="118"/>
      <c r="Q3" s="118"/>
      <c r="R3" s="119"/>
    </row>
    <row r="4" spans="1:18">
      <c r="A4" s="7" t="s">
        <v>10</v>
      </c>
      <c r="B4" s="8" t="s">
        <v>16</v>
      </c>
      <c r="C4" s="9" t="s">
        <v>15149</v>
      </c>
      <c r="D4" s="9" t="s">
        <v>14760</v>
      </c>
      <c r="E4" s="16">
        <v>6.54</v>
      </c>
      <c r="F4" s="17">
        <v>84818039</v>
      </c>
      <c r="G4" s="11" t="s">
        <v>14</v>
      </c>
      <c r="H4" s="18">
        <v>4051394042684</v>
      </c>
      <c r="I4" s="106">
        <v>0.03</v>
      </c>
      <c r="J4" s="106">
        <v>3.4000000000000002E-2</v>
      </c>
      <c r="K4" s="106">
        <v>1</v>
      </c>
      <c r="L4" s="103">
        <v>29</v>
      </c>
      <c r="M4" s="103">
        <v>15</v>
      </c>
      <c r="N4" s="103">
        <v>18</v>
      </c>
      <c r="O4" s="117" t="s">
        <v>15548</v>
      </c>
      <c r="P4" s="118"/>
      <c r="Q4" s="118"/>
      <c r="R4" s="119"/>
    </row>
    <row r="5" spans="1:18">
      <c r="A5" s="7" t="s">
        <v>10</v>
      </c>
      <c r="B5" s="8" t="s">
        <v>17</v>
      </c>
      <c r="C5" s="9" t="s">
        <v>15150</v>
      </c>
      <c r="D5" s="9" t="s">
        <v>14755</v>
      </c>
      <c r="E5" s="16">
        <v>11.7</v>
      </c>
      <c r="F5" s="17">
        <v>84818099</v>
      </c>
      <c r="G5" s="11" t="s">
        <v>14</v>
      </c>
      <c r="H5" s="18">
        <v>4051394043018</v>
      </c>
      <c r="I5" s="106">
        <v>2.8500000000000001E-2</v>
      </c>
      <c r="J5" s="106">
        <v>2.9000000000000001E-2</v>
      </c>
      <c r="K5" s="106">
        <v>1</v>
      </c>
      <c r="L5" s="103">
        <v>33</v>
      </c>
      <c r="M5" s="103">
        <v>15</v>
      </c>
      <c r="N5" s="103">
        <v>24</v>
      </c>
      <c r="O5" s="117" t="s">
        <v>16257</v>
      </c>
      <c r="P5" s="118"/>
      <c r="Q5" s="118"/>
      <c r="R5" s="119"/>
    </row>
    <row r="6" spans="1:18">
      <c r="A6" s="7" t="s">
        <v>10</v>
      </c>
      <c r="B6" s="8" t="s">
        <v>20</v>
      </c>
      <c r="C6" s="9" t="s">
        <v>21</v>
      </c>
      <c r="D6" s="9" t="s">
        <v>14756</v>
      </c>
      <c r="E6" s="16">
        <v>11.39</v>
      </c>
      <c r="F6" s="17">
        <v>84818039</v>
      </c>
      <c r="G6" s="11" t="s">
        <v>14</v>
      </c>
      <c r="H6" s="18">
        <v>4051394042943</v>
      </c>
      <c r="I6" s="106">
        <v>2.8000000000000001E-2</v>
      </c>
      <c r="J6" s="106">
        <v>2.9000000000000001E-2</v>
      </c>
      <c r="K6" s="106">
        <v>1</v>
      </c>
      <c r="L6" s="103">
        <v>33</v>
      </c>
      <c r="M6" s="103">
        <v>15</v>
      </c>
      <c r="N6" s="103">
        <v>21</v>
      </c>
      <c r="O6" s="117" t="s">
        <v>16257</v>
      </c>
      <c r="P6" s="118"/>
      <c r="Q6" s="118"/>
      <c r="R6" s="119"/>
    </row>
    <row r="7" spans="1:18">
      <c r="A7" s="7" t="s">
        <v>10</v>
      </c>
      <c r="B7" s="8" t="s">
        <v>22</v>
      </c>
      <c r="C7" s="9" t="s">
        <v>23</v>
      </c>
      <c r="D7" s="9" t="s">
        <v>24</v>
      </c>
      <c r="E7" s="16">
        <v>53.64</v>
      </c>
      <c r="F7" s="17">
        <v>90261089</v>
      </c>
      <c r="G7" s="11" t="s">
        <v>14</v>
      </c>
      <c r="H7" s="18">
        <v>8016466110476</v>
      </c>
      <c r="I7" s="106">
        <v>0.13700000000000001</v>
      </c>
      <c r="J7" s="106">
        <v>0.13700000000000001</v>
      </c>
      <c r="K7" s="106">
        <v>1</v>
      </c>
      <c r="L7" s="103"/>
      <c r="M7" s="103"/>
      <c r="N7" s="103"/>
      <c r="O7" s="117" t="s">
        <v>15549</v>
      </c>
      <c r="P7" s="118"/>
      <c r="Q7" s="118"/>
      <c r="R7" s="119"/>
    </row>
    <row r="8" spans="1:18">
      <c r="A8" s="7" t="s">
        <v>10</v>
      </c>
      <c r="B8" s="8" t="s">
        <v>25</v>
      </c>
      <c r="C8" s="9" t="s">
        <v>15151</v>
      </c>
      <c r="D8" s="9" t="s">
        <v>14757</v>
      </c>
      <c r="E8" s="16">
        <v>2.09</v>
      </c>
      <c r="F8" s="17">
        <v>39269097</v>
      </c>
      <c r="G8" s="11" t="s">
        <v>28</v>
      </c>
      <c r="H8" s="18">
        <v>4051394097486</v>
      </c>
      <c r="I8" s="106">
        <v>1.5E-3</v>
      </c>
      <c r="J8" s="106">
        <v>1.5E-3</v>
      </c>
      <c r="K8" s="106">
        <v>1</v>
      </c>
      <c r="L8" s="103">
        <v>30</v>
      </c>
      <c r="M8" s="103">
        <v>69</v>
      </c>
      <c r="N8" s="103">
        <v>17</v>
      </c>
      <c r="O8" s="117" t="s">
        <v>16258</v>
      </c>
      <c r="P8" s="118"/>
      <c r="Q8" s="118"/>
      <c r="R8" s="119"/>
    </row>
    <row r="9" spans="1:18">
      <c r="A9" s="7" t="s">
        <v>29</v>
      </c>
      <c r="B9" s="8" t="s">
        <v>30</v>
      </c>
      <c r="C9" s="9" t="s">
        <v>31</v>
      </c>
      <c r="D9" s="9" t="s">
        <v>32</v>
      </c>
      <c r="E9" s="16">
        <v>763.2</v>
      </c>
      <c r="F9" s="17">
        <v>84811019</v>
      </c>
      <c r="G9" s="11" t="s">
        <v>33</v>
      </c>
      <c r="H9" s="18" t="s">
        <v>34</v>
      </c>
      <c r="I9" s="106"/>
      <c r="J9" s="106"/>
      <c r="K9" s="106">
        <v>1</v>
      </c>
      <c r="L9" s="103"/>
      <c r="M9" s="103"/>
      <c r="N9" s="103"/>
      <c r="O9" s="117" t="s">
        <v>15550</v>
      </c>
      <c r="P9" s="118"/>
      <c r="Q9" s="118"/>
      <c r="R9" s="119"/>
    </row>
    <row r="10" spans="1:18">
      <c r="A10" s="7" t="s">
        <v>10</v>
      </c>
      <c r="B10" s="8" t="s">
        <v>35</v>
      </c>
      <c r="C10" s="9" t="s">
        <v>36</v>
      </c>
      <c r="D10" s="9" t="s">
        <v>15152</v>
      </c>
      <c r="E10" s="16">
        <v>138.91</v>
      </c>
      <c r="F10" s="17" t="s">
        <v>37</v>
      </c>
      <c r="G10" s="11" t="s">
        <v>14</v>
      </c>
      <c r="H10" s="18" t="s">
        <v>38</v>
      </c>
      <c r="I10" s="106">
        <v>0.45300000000000001</v>
      </c>
      <c r="J10" s="106">
        <v>0.63</v>
      </c>
      <c r="K10" s="106">
        <v>1</v>
      </c>
      <c r="L10" s="103">
        <v>80</v>
      </c>
      <c r="M10" s="103">
        <v>40</v>
      </c>
      <c r="N10" s="103">
        <v>115</v>
      </c>
      <c r="O10" s="117" t="s">
        <v>15551</v>
      </c>
      <c r="P10" s="118"/>
      <c r="Q10" s="118" t="e">
        <f>VLOOKUP(B10,#REF!,3,FALSE)</f>
        <v>#REF!</v>
      </c>
      <c r="R10" s="119"/>
    </row>
    <row r="11" spans="1:18">
      <c r="A11" s="7" t="s">
        <v>10</v>
      </c>
      <c r="B11" s="8" t="s">
        <v>39</v>
      </c>
      <c r="C11" s="9" t="s">
        <v>40</v>
      </c>
      <c r="D11" s="9" t="s">
        <v>41</v>
      </c>
      <c r="E11" s="16">
        <v>144.22999999999999</v>
      </c>
      <c r="F11" s="17">
        <v>84818059</v>
      </c>
      <c r="G11" s="11" t="s">
        <v>14</v>
      </c>
      <c r="H11" s="18">
        <v>8016466049493</v>
      </c>
      <c r="I11" s="106">
        <v>0.49049999999999999</v>
      </c>
      <c r="J11" s="106">
        <v>0.78</v>
      </c>
      <c r="K11" s="106">
        <v>1</v>
      </c>
      <c r="L11" s="103">
        <v>45</v>
      </c>
      <c r="M11" s="103">
        <v>115</v>
      </c>
      <c r="N11" s="103">
        <v>85</v>
      </c>
      <c r="O11" s="117" t="s">
        <v>15553</v>
      </c>
      <c r="P11" s="118"/>
      <c r="Q11" s="118" t="e">
        <f>VLOOKUP(B11,#REF!,3,FALSE)</f>
        <v>#REF!</v>
      </c>
      <c r="R11" s="119" t="s">
        <v>16396</v>
      </c>
    </row>
    <row r="12" spans="1:18">
      <c r="A12" s="7" t="s">
        <v>10</v>
      </c>
      <c r="B12" s="8" t="s">
        <v>42</v>
      </c>
      <c r="C12" s="9" t="s">
        <v>44</v>
      </c>
      <c r="D12" s="9" t="s">
        <v>14761</v>
      </c>
      <c r="E12" s="16">
        <v>37.799999999999997</v>
      </c>
      <c r="F12" s="17">
        <v>84818099</v>
      </c>
      <c r="G12" s="11" t="s">
        <v>14</v>
      </c>
      <c r="H12" s="18">
        <v>8016466027002</v>
      </c>
      <c r="I12" s="106">
        <v>0.32</v>
      </c>
      <c r="J12" s="106">
        <v>0.32</v>
      </c>
      <c r="K12" s="106">
        <v>1</v>
      </c>
      <c r="L12" s="103">
        <v>75</v>
      </c>
      <c r="M12" s="103">
        <v>65</v>
      </c>
      <c r="N12" s="103">
        <v>85</v>
      </c>
      <c r="O12" s="117" t="s">
        <v>15554</v>
      </c>
      <c r="P12" s="118"/>
      <c r="Q12" s="118" t="e">
        <f>VLOOKUP(B12,#REF!,3,FALSE)</f>
        <v>#REF!</v>
      </c>
      <c r="R12" s="119"/>
    </row>
    <row r="13" spans="1:18">
      <c r="A13" s="7" t="s">
        <v>10</v>
      </c>
      <c r="B13" s="8" t="s">
        <v>45</v>
      </c>
      <c r="C13" s="9" t="s">
        <v>47</v>
      </c>
      <c r="D13" s="9" t="s">
        <v>14761</v>
      </c>
      <c r="E13" s="16">
        <v>61.13</v>
      </c>
      <c r="F13" s="17">
        <v>84819000</v>
      </c>
      <c r="G13" s="11" t="s">
        <v>14</v>
      </c>
      <c r="H13" s="18">
        <v>8016466027019</v>
      </c>
      <c r="I13" s="106">
        <v>0.41</v>
      </c>
      <c r="J13" s="106"/>
      <c r="K13" s="106">
        <v>1</v>
      </c>
      <c r="L13" s="103">
        <v>160</v>
      </c>
      <c r="M13" s="103">
        <v>150</v>
      </c>
      <c r="N13" s="103">
        <v>45</v>
      </c>
      <c r="O13" s="117" t="s">
        <v>15554</v>
      </c>
      <c r="P13" s="118"/>
      <c r="Q13" s="118" t="e">
        <f>VLOOKUP(B13,#REF!,3,FALSE)</f>
        <v>#REF!</v>
      </c>
      <c r="R13" s="119"/>
    </row>
    <row r="14" spans="1:18">
      <c r="A14" s="7" t="s">
        <v>10</v>
      </c>
      <c r="B14" s="8" t="s">
        <v>48</v>
      </c>
      <c r="C14" s="9" t="s">
        <v>50</v>
      </c>
      <c r="D14" s="9" t="s">
        <v>14761</v>
      </c>
      <c r="E14" s="16">
        <v>34.520000000000003</v>
      </c>
      <c r="F14" s="17">
        <v>84819000</v>
      </c>
      <c r="G14" s="11" t="s">
        <v>14</v>
      </c>
      <c r="H14" s="18">
        <v>8016466027026</v>
      </c>
      <c r="I14" s="106">
        <v>0.13900000000000001</v>
      </c>
      <c r="J14" s="106">
        <v>0.20599999999999999</v>
      </c>
      <c r="K14" s="106">
        <v>1</v>
      </c>
      <c r="L14" s="103">
        <v>95</v>
      </c>
      <c r="M14" s="103">
        <v>90</v>
      </c>
      <c r="N14" s="103">
        <v>135</v>
      </c>
      <c r="O14" s="117" t="s">
        <v>15554</v>
      </c>
      <c r="P14" s="118"/>
      <c r="Q14" s="118" t="e">
        <f>VLOOKUP(B14,#REF!,3,FALSE)</f>
        <v>#REF!</v>
      </c>
      <c r="R14" s="119"/>
    </row>
    <row r="15" spans="1:18">
      <c r="A15" s="7" t="s">
        <v>10</v>
      </c>
      <c r="B15" s="8" t="s">
        <v>51</v>
      </c>
      <c r="C15" s="9" t="s">
        <v>52</v>
      </c>
      <c r="D15" s="9" t="s">
        <v>53</v>
      </c>
      <c r="E15" s="16">
        <v>157.91999999999999</v>
      </c>
      <c r="F15" s="17">
        <v>84818059</v>
      </c>
      <c r="G15" s="11" t="s">
        <v>14</v>
      </c>
      <c r="H15" s="18">
        <v>8016466048373</v>
      </c>
      <c r="I15" s="106">
        <v>0.51</v>
      </c>
      <c r="J15" s="106">
        <v>0.52549999999999997</v>
      </c>
      <c r="K15" s="106">
        <v>1</v>
      </c>
      <c r="L15" s="103">
        <v>45</v>
      </c>
      <c r="M15" s="103">
        <v>110</v>
      </c>
      <c r="N15" s="103">
        <v>85</v>
      </c>
      <c r="O15" s="117" t="s">
        <v>15555</v>
      </c>
      <c r="P15" s="118"/>
      <c r="Q15" s="118" t="e">
        <f>VLOOKUP(B15,#REF!,3,FALSE)</f>
        <v>#REF!</v>
      </c>
      <c r="R15" s="119"/>
    </row>
    <row r="16" spans="1:18">
      <c r="A16" s="7" t="s">
        <v>10</v>
      </c>
      <c r="B16" s="8" t="s">
        <v>54</v>
      </c>
      <c r="C16" s="9" t="s">
        <v>55</v>
      </c>
      <c r="D16" s="9" t="s">
        <v>14762</v>
      </c>
      <c r="E16" s="16">
        <v>13.75</v>
      </c>
      <c r="F16" s="17">
        <v>74122000</v>
      </c>
      <c r="G16" s="11" t="s">
        <v>5</v>
      </c>
      <c r="H16" s="18">
        <v>4051394028824</v>
      </c>
      <c r="I16" s="106">
        <v>5.2499999999999998E-2</v>
      </c>
      <c r="J16" s="106">
        <v>6.5000000000000002E-2</v>
      </c>
      <c r="K16" s="106">
        <v>1</v>
      </c>
      <c r="L16" s="103">
        <v>25</v>
      </c>
      <c r="M16" s="103">
        <v>30</v>
      </c>
      <c r="N16" s="103">
        <v>30</v>
      </c>
      <c r="O16" s="117" t="s">
        <v>15556</v>
      </c>
      <c r="P16" s="118"/>
      <c r="Q16" s="118" t="e">
        <f>VLOOKUP(B16,#REF!,3,FALSE)</f>
        <v>#REF!</v>
      </c>
      <c r="R16" s="119"/>
    </row>
    <row r="17" spans="1:18">
      <c r="A17" s="7" t="s">
        <v>10</v>
      </c>
      <c r="B17" s="8" t="s">
        <v>57</v>
      </c>
      <c r="C17" s="9" t="s">
        <v>58</v>
      </c>
      <c r="D17" s="9" t="s">
        <v>14762</v>
      </c>
      <c r="E17" s="16">
        <v>13.75</v>
      </c>
      <c r="F17" s="17">
        <v>74122000</v>
      </c>
      <c r="G17" s="11" t="s">
        <v>5</v>
      </c>
      <c r="H17" s="18">
        <v>4051394028886</v>
      </c>
      <c r="I17" s="106">
        <v>5.2999999999999999E-2</v>
      </c>
      <c r="J17" s="106">
        <v>5.2999999999999999E-2</v>
      </c>
      <c r="K17" s="106">
        <v>1</v>
      </c>
      <c r="L17" s="103">
        <v>12</v>
      </c>
      <c r="M17" s="103">
        <v>29</v>
      </c>
      <c r="N17" s="103">
        <v>26</v>
      </c>
      <c r="O17" s="117" t="s">
        <v>15556</v>
      </c>
      <c r="P17" s="118"/>
      <c r="Q17" s="118" t="e">
        <f>VLOOKUP(B17,#REF!,3,FALSE)</f>
        <v>#REF!</v>
      </c>
      <c r="R17" s="119"/>
    </row>
    <row r="18" spans="1:18">
      <c r="A18" s="7" t="s">
        <v>10</v>
      </c>
      <c r="B18" s="8" t="s">
        <v>59</v>
      </c>
      <c r="C18" s="9" t="s">
        <v>60</v>
      </c>
      <c r="D18" s="9" t="s">
        <v>14762</v>
      </c>
      <c r="E18" s="16">
        <v>13.75</v>
      </c>
      <c r="F18" s="17">
        <v>74122000</v>
      </c>
      <c r="G18" s="11" t="s">
        <v>5</v>
      </c>
      <c r="H18" s="18">
        <v>4051394028961</v>
      </c>
      <c r="I18" s="106">
        <v>6.2E-2</v>
      </c>
      <c r="J18" s="106">
        <v>6.2E-2</v>
      </c>
      <c r="K18" s="106">
        <v>1</v>
      </c>
      <c r="L18" s="103">
        <v>12</v>
      </c>
      <c r="M18" s="103">
        <v>29</v>
      </c>
      <c r="N18" s="103">
        <v>26</v>
      </c>
      <c r="O18" s="117" t="s">
        <v>15556</v>
      </c>
      <c r="P18" s="118"/>
      <c r="Q18" s="118" t="e">
        <f>VLOOKUP(B18,#REF!,3,FALSE)</f>
        <v>#REF!</v>
      </c>
      <c r="R18" s="119"/>
    </row>
    <row r="19" spans="1:18">
      <c r="A19" s="7" t="s">
        <v>10</v>
      </c>
      <c r="B19" s="8" t="s">
        <v>61</v>
      </c>
      <c r="C19" s="9" t="s">
        <v>62</v>
      </c>
      <c r="D19" s="9" t="s">
        <v>63</v>
      </c>
      <c r="E19" s="16">
        <v>13.1</v>
      </c>
      <c r="F19" s="17" t="s">
        <v>64</v>
      </c>
      <c r="G19" s="11" t="s">
        <v>5</v>
      </c>
      <c r="H19" s="18" t="s">
        <v>65</v>
      </c>
      <c r="I19" s="106">
        <v>4.5600000000000002E-2</v>
      </c>
      <c r="J19" s="106">
        <v>4.5999999999999999E-2</v>
      </c>
      <c r="K19" s="106">
        <v>1</v>
      </c>
      <c r="L19" s="103">
        <v>12</v>
      </c>
      <c r="M19" s="103">
        <v>29</v>
      </c>
      <c r="N19" s="103">
        <v>26</v>
      </c>
      <c r="O19" s="117" t="s">
        <v>15557</v>
      </c>
      <c r="P19" s="118"/>
      <c r="Q19" s="118" t="e">
        <f>VLOOKUP(B19,#REF!,3,FALSE)</f>
        <v>#REF!</v>
      </c>
      <c r="R19" s="119"/>
    </row>
    <row r="20" spans="1:18">
      <c r="A20" s="7" t="s">
        <v>10</v>
      </c>
      <c r="B20" s="8" t="s">
        <v>66</v>
      </c>
      <c r="C20" s="9" t="s">
        <v>67</v>
      </c>
      <c r="D20" s="9" t="s">
        <v>68</v>
      </c>
      <c r="E20" s="16">
        <v>157.22</v>
      </c>
      <c r="F20" s="17">
        <v>84814090</v>
      </c>
      <c r="G20" s="11" t="s">
        <v>69</v>
      </c>
      <c r="H20" s="18">
        <v>3390430031185</v>
      </c>
      <c r="I20" s="106">
        <v>0.313</v>
      </c>
      <c r="J20" s="106">
        <v>0.31590000000000001</v>
      </c>
      <c r="K20" s="106">
        <v>1</v>
      </c>
      <c r="L20" s="103">
        <v>290</v>
      </c>
      <c r="M20" s="103">
        <v>390</v>
      </c>
      <c r="N20" s="103">
        <v>235</v>
      </c>
      <c r="O20" s="117" t="s">
        <v>15558</v>
      </c>
      <c r="P20" s="118" t="s">
        <v>15559</v>
      </c>
      <c r="Q20" s="118" t="e">
        <f>VLOOKUP(B20,#REF!,3,FALSE)</f>
        <v>#REF!</v>
      </c>
      <c r="R20" s="119"/>
    </row>
    <row r="21" spans="1:18">
      <c r="A21" s="7" t="s">
        <v>10</v>
      </c>
      <c r="B21" s="8" t="s">
        <v>70</v>
      </c>
      <c r="C21" s="9" t="s">
        <v>71</v>
      </c>
      <c r="D21" s="9" t="s">
        <v>68</v>
      </c>
      <c r="E21" s="16">
        <v>157.22</v>
      </c>
      <c r="F21" s="17">
        <v>84814090</v>
      </c>
      <c r="G21" s="11" t="s">
        <v>69</v>
      </c>
      <c r="H21" s="18">
        <v>3660770323203</v>
      </c>
      <c r="I21" s="106">
        <v>0.32700000000000001</v>
      </c>
      <c r="J21" s="106"/>
      <c r="K21" s="106">
        <v>1</v>
      </c>
      <c r="L21" s="103">
        <v>40</v>
      </c>
      <c r="M21" s="103">
        <v>40</v>
      </c>
      <c r="N21" s="103">
        <v>40</v>
      </c>
      <c r="O21" s="117" t="s">
        <v>15558</v>
      </c>
      <c r="P21" s="118" t="s">
        <v>15559</v>
      </c>
      <c r="Q21" s="118" t="e">
        <f>VLOOKUP(B21,#REF!,3,FALSE)</f>
        <v>#REF!</v>
      </c>
      <c r="R21" s="119"/>
    </row>
    <row r="22" spans="1:18">
      <c r="A22" s="7" t="s">
        <v>10</v>
      </c>
      <c r="B22" s="8" t="s">
        <v>72</v>
      </c>
      <c r="C22" s="9" t="s">
        <v>73</v>
      </c>
      <c r="D22" s="9" t="s">
        <v>68</v>
      </c>
      <c r="E22" s="16">
        <v>157.22</v>
      </c>
      <c r="F22" s="17" t="s">
        <v>74</v>
      </c>
      <c r="G22" s="11" t="s">
        <v>69</v>
      </c>
      <c r="H22" s="18">
        <v>3390430031208</v>
      </c>
      <c r="I22" s="106">
        <v>0.32400000000000001</v>
      </c>
      <c r="J22" s="106">
        <v>0.33</v>
      </c>
      <c r="K22" s="106">
        <v>1</v>
      </c>
      <c r="L22" s="103">
        <v>60</v>
      </c>
      <c r="M22" s="103">
        <v>108</v>
      </c>
      <c r="N22" s="103">
        <v>123</v>
      </c>
      <c r="O22" s="117" t="s">
        <v>16259</v>
      </c>
      <c r="P22" s="118"/>
      <c r="Q22" s="118" t="s">
        <v>15560</v>
      </c>
      <c r="R22" s="119"/>
    </row>
    <row r="23" spans="1:18">
      <c r="A23" s="7" t="s">
        <v>10</v>
      </c>
      <c r="B23" s="8" t="s">
        <v>76</v>
      </c>
      <c r="C23" s="9" t="s">
        <v>77</v>
      </c>
      <c r="D23" s="9" t="s">
        <v>68</v>
      </c>
      <c r="E23" s="16">
        <v>157.22</v>
      </c>
      <c r="F23" s="17">
        <v>84814090</v>
      </c>
      <c r="G23" s="11" t="s">
        <v>69</v>
      </c>
      <c r="H23" s="18">
        <v>3390430031192</v>
      </c>
      <c r="I23" s="106">
        <v>0.32600000000000001</v>
      </c>
      <c r="J23" s="106">
        <v>0.33050000000000002</v>
      </c>
      <c r="K23" s="106">
        <v>1</v>
      </c>
      <c r="L23" s="103">
        <v>60</v>
      </c>
      <c r="M23" s="103">
        <v>120</v>
      </c>
      <c r="N23" s="103">
        <v>105</v>
      </c>
      <c r="O23" s="117" t="s">
        <v>15561</v>
      </c>
      <c r="P23" s="118" t="s">
        <v>15559</v>
      </c>
      <c r="Q23" s="118" t="e">
        <f>VLOOKUP(B23,#REF!,3,FALSE)</f>
        <v>#REF!</v>
      </c>
      <c r="R23" s="119"/>
    </row>
    <row r="24" spans="1:18">
      <c r="A24" s="7" t="s">
        <v>10</v>
      </c>
      <c r="B24" s="8" t="s">
        <v>78</v>
      </c>
      <c r="C24" s="9" t="s">
        <v>79</v>
      </c>
      <c r="D24" s="9" t="s">
        <v>68</v>
      </c>
      <c r="E24" s="16">
        <v>171.67</v>
      </c>
      <c r="F24" s="17" t="s">
        <v>74</v>
      </c>
      <c r="G24" s="11" t="s">
        <v>69</v>
      </c>
      <c r="H24" s="18" t="s">
        <v>80</v>
      </c>
      <c r="I24" s="106">
        <v>0.33900000000000002</v>
      </c>
      <c r="J24" s="106">
        <v>0.7</v>
      </c>
      <c r="K24" s="106">
        <v>1</v>
      </c>
      <c r="L24" s="103">
        <v>55</v>
      </c>
      <c r="M24" s="103">
        <v>110</v>
      </c>
      <c r="N24" s="103">
        <v>140.00000000000003</v>
      </c>
      <c r="O24" s="117" t="s">
        <v>15562</v>
      </c>
      <c r="P24" s="118" t="s">
        <v>15559</v>
      </c>
      <c r="Q24" s="118" t="e">
        <f>VLOOKUP(B24,#REF!,3,FALSE)</f>
        <v>#REF!</v>
      </c>
      <c r="R24" s="119"/>
    </row>
    <row r="25" spans="1:18">
      <c r="A25" s="7" t="s">
        <v>29</v>
      </c>
      <c r="B25" s="8" t="s">
        <v>81</v>
      </c>
      <c r="C25" s="9" t="s">
        <v>82</v>
      </c>
      <c r="D25" s="9" t="s">
        <v>83</v>
      </c>
      <c r="E25" s="16">
        <v>144.22999999999999</v>
      </c>
      <c r="F25" s="17">
        <v>84813099</v>
      </c>
      <c r="G25" s="11" t="s">
        <v>33</v>
      </c>
      <c r="H25" s="18" t="s">
        <v>84</v>
      </c>
      <c r="I25" s="106">
        <v>0.113</v>
      </c>
      <c r="J25" s="106"/>
      <c r="K25" s="106">
        <v>1</v>
      </c>
      <c r="L25" s="103"/>
      <c r="M25" s="103"/>
      <c r="N25" s="103"/>
      <c r="O25" s="117" t="s">
        <v>15563</v>
      </c>
      <c r="P25" s="118"/>
      <c r="Q25" s="118"/>
      <c r="R25" s="119"/>
    </row>
    <row r="26" spans="1:18">
      <c r="A26" s="7" t="s">
        <v>29</v>
      </c>
      <c r="B26" s="8" t="s">
        <v>85</v>
      </c>
      <c r="C26" s="9" t="s">
        <v>86</v>
      </c>
      <c r="D26" s="9" t="s">
        <v>14763</v>
      </c>
      <c r="E26" s="16">
        <v>549.27</v>
      </c>
      <c r="F26" s="17">
        <v>84819000</v>
      </c>
      <c r="G26" s="11" t="s">
        <v>33</v>
      </c>
      <c r="H26" s="18" t="s">
        <v>88</v>
      </c>
      <c r="I26" s="106">
        <v>0.79</v>
      </c>
      <c r="J26" s="106"/>
      <c r="K26" s="106">
        <v>1</v>
      </c>
      <c r="L26" s="103"/>
      <c r="M26" s="103"/>
      <c r="N26" s="103"/>
      <c r="O26" s="117" t="s">
        <v>15564</v>
      </c>
      <c r="P26" s="118"/>
      <c r="Q26" s="118"/>
      <c r="R26" s="119"/>
    </row>
    <row r="27" spans="1:18">
      <c r="A27" s="7" t="s">
        <v>29</v>
      </c>
      <c r="B27" s="8" t="s">
        <v>89</v>
      </c>
      <c r="C27" s="9" t="s">
        <v>90</v>
      </c>
      <c r="D27" s="9" t="s">
        <v>14763</v>
      </c>
      <c r="E27" s="16">
        <v>549.91999999999996</v>
      </c>
      <c r="F27" s="17" t="s">
        <v>92</v>
      </c>
      <c r="G27" s="11" t="s">
        <v>33</v>
      </c>
      <c r="H27" s="18" t="s">
        <v>93</v>
      </c>
      <c r="I27" s="106">
        <v>0.68</v>
      </c>
      <c r="J27" s="106"/>
      <c r="K27" s="106">
        <v>1</v>
      </c>
      <c r="L27" s="103"/>
      <c r="M27" s="103"/>
      <c r="N27" s="103"/>
      <c r="O27" s="117" t="s">
        <v>15565</v>
      </c>
      <c r="P27" s="118"/>
      <c r="Q27" s="118"/>
      <c r="R27" s="119"/>
    </row>
    <row r="28" spans="1:18">
      <c r="A28" s="7" t="s">
        <v>29</v>
      </c>
      <c r="B28" s="8" t="s">
        <v>94</v>
      </c>
      <c r="C28" s="9" t="s">
        <v>95</v>
      </c>
      <c r="D28" s="9" t="s">
        <v>96</v>
      </c>
      <c r="E28" s="16">
        <v>199.12</v>
      </c>
      <c r="F28" s="17">
        <v>84814090</v>
      </c>
      <c r="G28" s="11" t="s">
        <v>33</v>
      </c>
      <c r="H28" s="18" t="s">
        <v>97</v>
      </c>
      <c r="I28" s="106">
        <v>0.22700000000000001</v>
      </c>
      <c r="J28" s="106"/>
      <c r="K28" s="106">
        <v>1</v>
      </c>
      <c r="L28" s="103"/>
      <c r="M28" s="103"/>
      <c r="N28" s="103"/>
      <c r="O28" s="117" t="s">
        <v>15566</v>
      </c>
      <c r="P28" s="118"/>
      <c r="Q28" s="118"/>
      <c r="R28" s="119"/>
    </row>
    <row r="29" spans="1:18">
      <c r="A29" s="7" t="s">
        <v>29</v>
      </c>
      <c r="B29" s="8" t="s">
        <v>98</v>
      </c>
      <c r="C29" s="9" t="s">
        <v>99</v>
      </c>
      <c r="D29" s="9" t="s">
        <v>15465</v>
      </c>
      <c r="E29" s="16">
        <v>1083.1199999999999</v>
      </c>
      <c r="F29" s="17">
        <v>90268080</v>
      </c>
      <c r="G29" s="11" t="s">
        <v>33</v>
      </c>
      <c r="H29" s="18" t="s">
        <v>101</v>
      </c>
      <c r="I29" s="106">
        <v>18</v>
      </c>
      <c r="J29" s="106"/>
      <c r="K29" s="106">
        <v>1</v>
      </c>
      <c r="L29" s="103"/>
      <c r="M29" s="103"/>
      <c r="N29" s="103"/>
      <c r="O29" s="117" t="s">
        <v>15567</v>
      </c>
      <c r="P29" s="118"/>
      <c r="Q29" s="118"/>
      <c r="R29" s="119"/>
    </row>
    <row r="30" spans="1:18">
      <c r="A30" s="7" t="s">
        <v>10</v>
      </c>
      <c r="B30" s="8" t="s">
        <v>102</v>
      </c>
      <c r="C30" s="9" t="s">
        <v>15153</v>
      </c>
      <c r="D30" s="9" t="s">
        <v>104</v>
      </c>
      <c r="E30" s="16">
        <v>6.27</v>
      </c>
      <c r="F30" s="17" t="s">
        <v>105</v>
      </c>
      <c r="G30" s="11" t="s">
        <v>14</v>
      </c>
      <c r="H30" s="18"/>
      <c r="I30" s="106">
        <v>0.5</v>
      </c>
      <c r="J30" s="106"/>
      <c r="K30" s="106">
        <v>1</v>
      </c>
      <c r="L30" s="103"/>
      <c r="M30" s="103"/>
      <c r="N30" s="103"/>
      <c r="O30" s="117"/>
      <c r="P30" s="118"/>
      <c r="Q30" s="118"/>
      <c r="R30" s="119"/>
    </row>
    <row r="31" spans="1:18">
      <c r="A31" s="7" t="s">
        <v>10</v>
      </c>
      <c r="B31" s="8" t="s">
        <v>106</v>
      </c>
      <c r="C31" s="9" t="s">
        <v>107</v>
      </c>
      <c r="D31" s="9" t="s">
        <v>108</v>
      </c>
      <c r="E31" s="16">
        <v>123.56</v>
      </c>
      <c r="F31" s="17">
        <v>90321080</v>
      </c>
      <c r="G31" s="11" t="s">
        <v>14</v>
      </c>
      <c r="H31" s="18">
        <v>4016203676061</v>
      </c>
      <c r="I31" s="106">
        <v>0.17</v>
      </c>
      <c r="J31" s="106">
        <v>0.17</v>
      </c>
      <c r="K31" s="106">
        <v>1</v>
      </c>
      <c r="L31" s="103"/>
      <c r="M31" s="103"/>
      <c r="N31" s="103"/>
      <c r="O31" s="117"/>
      <c r="P31" s="118"/>
      <c r="Q31" s="118"/>
      <c r="R31" s="119"/>
    </row>
    <row r="32" spans="1:18">
      <c r="A32" s="7" t="s">
        <v>10</v>
      </c>
      <c r="B32" s="8" t="s">
        <v>109</v>
      </c>
      <c r="C32" s="9" t="s">
        <v>110</v>
      </c>
      <c r="D32" s="9" t="s">
        <v>14764</v>
      </c>
      <c r="E32" s="16">
        <v>217.01</v>
      </c>
      <c r="F32" s="17">
        <v>84814090</v>
      </c>
      <c r="G32" s="11" t="s">
        <v>69</v>
      </c>
      <c r="H32" s="18">
        <v>3390430040026</v>
      </c>
      <c r="I32" s="106">
        <v>0.19</v>
      </c>
      <c r="J32" s="106">
        <v>0.24099999999999999</v>
      </c>
      <c r="K32" s="106">
        <v>1</v>
      </c>
      <c r="L32" s="103">
        <v>185</v>
      </c>
      <c r="M32" s="103">
        <v>60</v>
      </c>
      <c r="N32" s="103">
        <v>45</v>
      </c>
      <c r="O32" s="117" t="s">
        <v>15568</v>
      </c>
      <c r="P32" s="118"/>
      <c r="Q32" s="118" t="e">
        <f>VLOOKUP(B32,#REF!,3,FALSE)</f>
        <v>#REF!</v>
      </c>
      <c r="R32" s="119"/>
    </row>
    <row r="33" spans="1:18">
      <c r="A33" s="7" t="s">
        <v>10</v>
      </c>
      <c r="B33" s="8" t="s">
        <v>112</v>
      </c>
      <c r="C33" s="9" t="s">
        <v>113</v>
      </c>
      <c r="D33" s="9" t="s">
        <v>14765</v>
      </c>
      <c r="E33" s="16">
        <v>217.01</v>
      </c>
      <c r="F33" s="17">
        <v>84814090</v>
      </c>
      <c r="G33" s="11" t="s">
        <v>69</v>
      </c>
      <c r="H33" s="18">
        <v>3390430040033</v>
      </c>
      <c r="I33" s="106">
        <v>0.19</v>
      </c>
      <c r="J33" s="106">
        <v>0.24199999999999999</v>
      </c>
      <c r="K33" s="106">
        <v>1</v>
      </c>
      <c r="L33" s="103">
        <v>185</v>
      </c>
      <c r="M33" s="103">
        <v>63</v>
      </c>
      <c r="N33" s="103">
        <v>45</v>
      </c>
      <c r="O33" s="117" t="s">
        <v>15568</v>
      </c>
      <c r="P33" s="118"/>
      <c r="Q33" s="118" t="e">
        <f>VLOOKUP(B33,#REF!,3,FALSE)</f>
        <v>#REF!</v>
      </c>
      <c r="R33" s="119"/>
    </row>
    <row r="34" spans="1:18">
      <c r="A34" s="7" t="s">
        <v>29</v>
      </c>
      <c r="B34" s="8" t="s">
        <v>115</v>
      </c>
      <c r="C34" s="9" t="s">
        <v>116</v>
      </c>
      <c r="D34" s="9" t="s">
        <v>14766</v>
      </c>
      <c r="E34" s="16">
        <v>240.31</v>
      </c>
      <c r="F34" s="17">
        <v>84814090</v>
      </c>
      <c r="G34" s="11" t="s">
        <v>69</v>
      </c>
      <c r="H34" s="18">
        <v>3390430040040</v>
      </c>
      <c r="I34" s="106">
        <v>0.19</v>
      </c>
      <c r="J34" s="106">
        <v>0.21299999999999999</v>
      </c>
      <c r="K34" s="106">
        <v>1</v>
      </c>
      <c r="L34" s="103">
        <v>45</v>
      </c>
      <c r="M34" s="103">
        <v>45</v>
      </c>
      <c r="N34" s="103">
        <v>185</v>
      </c>
      <c r="O34" s="117" t="s">
        <v>15568</v>
      </c>
      <c r="P34" s="118"/>
      <c r="Q34" s="118" t="e">
        <f>VLOOKUP(B34,#REF!,3,FALSE)</f>
        <v>#REF!</v>
      </c>
      <c r="R34" s="119"/>
    </row>
    <row r="35" spans="1:18">
      <c r="A35" s="7" t="s">
        <v>10</v>
      </c>
      <c r="B35" s="8" t="s">
        <v>118</v>
      </c>
      <c r="C35" s="9" t="s">
        <v>119</v>
      </c>
      <c r="D35" s="9" t="s">
        <v>14767</v>
      </c>
      <c r="E35" s="16">
        <v>240.31</v>
      </c>
      <c r="F35" s="17">
        <v>84814090</v>
      </c>
      <c r="G35" s="11" t="s">
        <v>69</v>
      </c>
      <c r="H35" s="18">
        <v>3390430040064</v>
      </c>
      <c r="I35" s="106">
        <v>0.19</v>
      </c>
      <c r="J35" s="106">
        <v>0.217</v>
      </c>
      <c r="K35" s="106">
        <v>1</v>
      </c>
      <c r="L35" s="103">
        <v>185</v>
      </c>
      <c r="M35" s="103">
        <v>62</v>
      </c>
      <c r="N35" s="103">
        <v>45</v>
      </c>
      <c r="O35" s="117" t="s">
        <v>15568</v>
      </c>
      <c r="P35" s="118"/>
      <c r="Q35" s="118" t="e">
        <f>VLOOKUP(B35,#REF!,3,FALSE)</f>
        <v>#REF!</v>
      </c>
      <c r="R35" s="119"/>
    </row>
    <row r="36" spans="1:18">
      <c r="A36" s="7" t="s">
        <v>10</v>
      </c>
      <c r="B36" s="8" t="s">
        <v>121</v>
      </c>
      <c r="C36" s="9" t="s">
        <v>122</v>
      </c>
      <c r="D36" s="9" t="s">
        <v>14768</v>
      </c>
      <c r="E36" s="16">
        <v>240.31</v>
      </c>
      <c r="F36" s="17">
        <v>84814090</v>
      </c>
      <c r="G36" s="11" t="s">
        <v>69</v>
      </c>
      <c r="H36" s="18">
        <v>3390430040071</v>
      </c>
      <c r="I36" s="106">
        <v>0.22</v>
      </c>
      <c r="J36" s="106">
        <v>0.22</v>
      </c>
      <c r="K36" s="106">
        <v>1</v>
      </c>
      <c r="L36" s="103">
        <v>185</v>
      </c>
      <c r="M36" s="103">
        <v>60</v>
      </c>
      <c r="N36" s="103">
        <v>45</v>
      </c>
      <c r="O36" s="117" t="s">
        <v>15568</v>
      </c>
      <c r="P36" s="118"/>
      <c r="Q36" s="118" t="e">
        <f>VLOOKUP(B36,#REF!,3,FALSE)</f>
        <v>#REF!</v>
      </c>
      <c r="R36" s="119"/>
    </row>
    <row r="37" spans="1:18">
      <c r="A37" s="7" t="s">
        <v>10</v>
      </c>
      <c r="B37" s="8" t="s">
        <v>124</v>
      </c>
      <c r="C37" s="9" t="s">
        <v>125</v>
      </c>
      <c r="D37" s="9" t="s">
        <v>14769</v>
      </c>
      <c r="E37" s="16">
        <v>240.31</v>
      </c>
      <c r="F37" s="17">
        <v>84814090</v>
      </c>
      <c r="G37" s="11" t="s">
        <v>69</v>
      </c>
      <c r="H37" s="18">
        <v>3390430040088</v>
      </c>
      <c r="I37" s="106">
        <v>0.19</v>
      </c>
      <c r="J37" s="106">
        <v>0.217</v>
      </c>
      <c r="K37" s="106">
        <v>1</v>
      </c>
      <c r="L37" s="103">
        <v>45</v>
      </c>
      <c r="M37" s="103">
        <v>62</v>
      </c>
      <c r="N37" s="103">
        <v>186</v>
      </c>
      <c r="O37" s="117" t="s">
        <v>15568</v>
      </c>
      <c r="P37" s="118"/>
      <c r="Q37" s="118" t="e">
        <f>VLOOKUP(B37,#REF!,3,FALSE)</f>
        <v>#REF!</v>
      </c>
      <c r="R37" s="119"/>
    </row>
    <row r="38" spans="1:18">
      <c r="A38" s="7" t="s">
        <v>10</v>
      </c>
      <c r="B38" s="8" t="s">
        <v>126</v>
      </c>
      <c r="C38" s="9" t="s">
        <v>127</v>
      </c>
      <c r="D38" s="9" t="s">
        <v>14770</v>
      </c>
      <c r="E38" s="16">
        <v>163.18</v>
      </c>
      <c r="F38" s="17">
        <v>84811099</v>
      </c>
      <c r="G38" s="11" t="s">
        <v>69</v>
      </c>
      <c r="H38" s="18">
        <v>3390430003137</v>
      </c>
      <c r="I38" s="106">
        <v>0.26900000000000002</v>
      </c>
      <c r="J38" s="106">
        <v>0.36</v>
      </c>
      <c r="K38" s="106">
        <v>1</v>
      </c>
      <c r="L38" s="103">
        <v>90</v>
      </c>
      <c r="M38" s="103">
        <v>45</v>
      </c>
      <c r="N38" s="103">
        <v>70.000000000000014</v>
      </c>
      <c r="O38" s="117" t="s">
        <v>15569</v>
      </c>
      <c r="P38" s="118"/>
      <c r="Q38" s="118"/>
      <c r="R38" s="119"/>
    </row>
    <row r="39" spans="1:18">
      <c r="A39" s="7" t="s">
        <v>10</v>
      </c>
      <c r="B39" s="8" t="s">
        <v>129</v>
      </c>
      <c r="C39" s="9" t="s">
        <v>130</v>
      </c>
      <c r="D39" s="9" t="s">
        <v>131</v>
      </c>
      <c r="E39" s="16">
        <v>157.91999999999999</v>
      </c>
      <c r="F39" s="17">
        <v>84811099</v>
      </c>
      <c r="G39" s="11" t="s">
        <v>69</v>
      </c>
      <c r="H39" s="18">
        <v>3390430040491</v>
      </c>
      <c r="I39" s="106">
        <v>0.15</v>
      </c>
      <c r="J39" s="106">
        <v>0.189</v>
      </c>
      <c r="K39" s="106">
        <v>1</v>
      </c>
      <c r="L39" s="103">
        <v>68</v>
      </c>
      <c r="M39" s="103">
        <v>40</v>
      </c>
      <c r="N39" s="103">
        <v>70.000000000000014</v>
      </c>
      <c r="O39" s="117" t="s">
        <v>15570</v>
      </c>
      <c r="P39" s="118"/>
      <c r="Q39" s="118"/>
      <c r="R39" s="119"/>
    </row>
    <row r="40" spans="1:18">
      <c r="A40" s="7" t="s">
        <v>10</v>
      </c>
      <c r="B40" s="8" t="s">
        <v>132</v>
      </c>
      <c r="C40" s="9" t="s">
        <v>133</v>
      </c>
      <c r="D40" s="9" t="s">
        <v>131</v>
      </c>
      <c r="E40" s="16">
        <v>274.77999999999997</v>
      </c>
      <c r="F40" s="17">
        <v>84811099</v>
      </c>
      <c r="G40" s="11" t="s">
        <v>69</v>
      </c>
      <c r="H40" s="18">
        <v>3390430040507</v>
      </c>
      <c r="I40" s="106">
        <v>0.14499999999999999</v>
      </c>
      <c r="J40" s="106">
        <v>0.14599999999999999</v>
      </c>
      <c r="K40" s="106">
        <v>1</v>
      </c>
      <c r="L40" s="103">
        <v>65</v>
      </c>
      <c r="M40" s="103">
        <v>70.000000000000014</v>
      </c>
      <c r="N40" s="103">
        <v>40</v>
      </c>
      <c r="O40" s="117" t="s">
        <v>15571</v>
      </c>
      <c r="P40" s="118"/>
      <c r="Q40" s="118"/>
      <c r="R40" s="119"/>
    </row>
    <row r="41" spans="1:18">
      <c r="A41" s="7" t="s">
        <v>10</v>
      </c>
      <c r="B41" s="8" t="s">
        <v>134</v>
      </c>
      <c r="C41" s="9" t="s">
        <v>135</v>
      </c>
      <c r="D41" s="9" t="s">
        <v>136</v>
      </c>
      <c r="E41" s="16">
        <v>559.16999999999996</v>
      </c>
      <c r="F41" s="17">
        <v>84159000</v>
      </c>
      <c r="G41" s="11" t="s">
        <v>69</v>
      </c>
      <c r="H41" s="18">
        <v>3390430038863</v>
      </c>
      <c r="I41" s="106">
        <v>0.63</v>
      </c>
      <c r="J41" s="106"/>
      <c r="K41" s="106">
        <v>1</v>
      </c>
      <c r="L41" s="103">
        <v>60</v>
      </c>
      <c r="M41" s="103">
        <v>125</v>
      </c>
      <c r="N41" s="103">
        <v>100</v>
      </c>
      <c r="O41" s="117" t="s">
        <v>15572</v>
      </c>
      <c r="P41" s="118"/>
      <c r="Q41" s="118"/>
      <c r="R41" s="119"/>
    </row>
    <row r="42" spans="1:18">
      <c r="A42" s="7" t="s">
        <v>10</v>
      </c>
      <c r="B42" s="8" t="s">
        <v>137</v>
      </c>
      <c r="C42" s="9" t="s">
        <v>138</v>
      </c>
      <c r="D42" s="9" t="s">
        <v>139</v>
      </c>
      <c r="E42" s="16">
        <v>411.96</v>
      </c>
      <c r="F42" s="17">
        <v>84818051</v>
      </c>
      <c r="G42" s="11" t="s">
        <v>69</v>
      </c>
      <c r="H42" s="18">
        <v>3390430036227</v>
      </c>
      <c r="I42" s="106">
        <v>0.74</v>
      </c>
      <c r="J42" s="106">
        <v>0.74</v>
      </c>
      <c r="K42" s="106">
        <v>1</v>
      </c>
      <c r="L42" s="103">
        <v>85</v>
      </c>
      <c r="M42" s="103">
        <v>115</v>
      </c>
      <c r="N42" s="103">
        <v>90</v>
      </c>
      <c r="O42" s="117" t="s">
        <v>15576</v>
      </c>
      <c r="P42" s="118" t="s">
        <v>15574</v>
      </c>
      <c r="Q42" s="118" t="e">
        <f>VLOOKUP(B42,#REF!,3,FALSE)</f>
        <v>#REF!</v>
      </c>
      <c r="R42" s="119"/>
    </row>
    <row r="43" spans="1:18">
      <c r="A43" s="7" t="s">
        <v>10</v>
      </c>
      <c r="B43" s="8" t="s">
        <v>140</v>
      </c>
      <c r="C43" s="9" t="s">
        <v>141</v>
      </c>
      <c r="D43" s="9" t="s">
        <v>139</v>
      </c>
      <c r="E43" s="16">
        <v>446.23</v>
      </c>
      <c r="F43" s="17" t="s">
        <v>143</v>
      </c>
      <c r="G43" s="11" t="s">
        <v>69</v>
      </c>
      <c r="H43" s="18" t="s">
        <v>144</v>
      </c>
      <c r="I43" s="106">
        <v>0.70499999999999996</v>
      </c>
      <c r="J43" s="106">
        <v>0.745</v>
      </c>
      <c r="K43" s="106">
        <v>1</v>
      </c>
      <c r="L43" s="103">
        <v>90</v>
      </c>
      <c r="M43" s="103">
        <v>115</v>
      </c>
      <c r="N43" s="103">
        <v>80</v>
      </c>
      <c r="O43" s="117" t="s">
        <v>15573</v>
      </c>
      <c r="P43" s="118" t="s">
        <v>15574</v>
      </c>
      <c r="Q43" s="118" t="e">
        <f>VLOOKUP(B43,#REF!,3,FALSE)</f>
        <v>#REF!</v>
      </c>
      <c r="R43" s="119"/>
    </row>
    <row r="44" spans="1:18">
      <c r="A44" s="7" t="s">
        <v>10</v>
      </c>
      <c r="B44" s="8" t="s">
        <v>145</v>
      </c>
      <c r="C44" s="9" t="s">
        <v>146</v>
      </c>
      <c r="D44" s="9" t="s">
        <v>139</v>
      </c>
      <c r="E44" s="16">
        <v>384.05</v>
      </c>
      <c r="F44" s="17">
        <v>84819000</v>
      </c>
      <c r="G44" s="11" t="s">
        <v>69</v>
      </c>
      <c r="H44" s="18">
        <v>3390430036289</v>
      </c>
      <c r="I44" s="106">
        <v>0.38</v>
      </c>
      <c r="J44" s="106">
        <v>0.43099999999999999</v>
      </c>
      <c r="K44" s="106">
        <v>1</v>
      </c>
      <c r="L44" s="103">
        <v>85</v>
      </c>
      <c r="M44" s="103">
        <v>115</v>
      </c>
      <c r="N44" s="103">
        <v>90</v>
      </c>
      <c r="O44" s="117" t="s">
        <v>15573</v>
      </c>
      <c r="P44" s="118" t="s">
        <v>15574</v>
      </c>
      <c r="Q44" s="118" t="e">
        <f>VLOOKUP(B44,#REF!,3,FALSE)</f>
        <v>#REF!</v>
      </c>
      <c r="R44" s="119"/>
    </row>
    <row r="45" spans="1:18">
      <c r="A45" s="7" t="s">
        <v>10</v>
      </c>
      <c r="B45" s="8" t="s">
        <v>147</v>
      </c>
      <c r="C45" s="9" t="s">
        <v>148</v>
      </c>
      <c r="D45" s="9" t="s">
        <v>149</v>
      </c>
      <c r="E45" s="16">
        <v>446.26</v>
      </c>
      <c r="F45" s="17">
        <v>84818051</v>
      </c>
      <c r="G45" s="11" t="s">
        <v>69</v>
      </c>
      <c r="H45" s="18">
        <v>3390430037392</v>
      </c>
      <c r="I45" s="106">
        <v>0.75</v>
      </c>
      <c r="J45" s="106">
        <v>0.75</v>
      </c>
      <c r="K45" s="106">
        <v>1</v>
      </c>
      <c r="L45" s="103">
        <v>85</v>
      </c>
      <c r="M45" s="103">
        <v>115</v>
      </c>
      <c r="N45" s="103">
        <v>90</v>
      </c>
      <c r="O45" s="117" t="s">
        <v>15577</v>
      </c>
      <c r="P45" s="118" t="s">
        <v>15574</v>
      </c>
      <c r="Q45" s="118" t="e">
        <f>VLOOKUP(B45,#REF!,3,FALSE)</f>
        <v>#REF!</v>
      </c>
      <c r="R45" s="119"/>
    </row>
    <row r="46" spans="1:18">
      <c r="A46" s="7" t="s">
        <v>10</v>
      </c>
      <c r="B46" s="8" t="s">
        <v>150</v>
      </c>
      <c r="C46" s="9" t="s">
        <v>151</v>
      </c>
      <c r="D46" s="9" t="s">
        <v>149</v>
      </c>
      <c r="E46" s="16">
        <v>446.26</v>
      </c>
      <c r="F46" s="17">
        <v>84818051</v>
      </c>
      <c r="G46" s="11" t="s">
        <v>69</v>
      </c>
      <c r="H46" s="18">
        <v>3390430037408</v>
      </c>
      <c r="I46" s="106">
        <v>0.80149999999999999</v>
      </c>
      <c r="J46" s="106">
        <v>0.80149999999999999</v>
      </c>
      <c r="K46" s="106">
        <v>1</v>
      </c>
      <c r="L46" s="103">
        <v>115</v>
      </c>
      <c r="M46" s="103">
        <v>90</v>
      </c>
      <c r="N46" s="103">
        <v>85</v>
      </c>
      <c r="O46" s="117" t="s">
        <v>15577</v>
      </c>
      <c r="P46" s="118" t="s">
        <v>15574</v>
      </c>
      <c r="Q46" s="118" t="e">
        <f>VLOOKUP(B46,#REF!,3,FALSE)</f>
        <v>#REF!</v>
      </c>
      <c r="R46" s="119"/>
    </row>
    <row r="47" spans="1:18">
      <c r="A47" s="7" t="s">
        <v>10</v>
      </c>
      <c r="B47" s="8" t="s">
        <v>152</v>
      </c>
      <c r="C47" s="9" t="s">
        <v>153</v>
      </c>
      <c r="D47" s="9" t="s">
        <v>149</v>
      </c>
      <c r="E47" s="16">
        <v>549.69000000000005</v>
      </c>
      <c r="F47" s="17">
        <v>84818051</v>
      </c>
      <c r="G47" s="11" t="s">
        <v>69</v>
      </c>
      <c r="H47" s="18">
        <v>3390430037415</v>
      </c>
      <c r="I47" s="106">
        <v>0.80500000000000005</v>
      </c>
      <c r="J47" s="106">
        <v>0.80500000000000005</v>
      </c>
      <c r="K47" s="106">
        <v>1</v>
      </c>
      <c r="L47" s="103">
        <v>850</v>
      </c>
      <c r="M47" s="103">
        <v>115</v>
      </c>
      <c r="N47" s="103">
        <v>90</v>
      </c>
      <c r="O47" s="117" t="s">
        <v>16260</v>
      </c>
      <c r="P47" s="118" t="s">
        <v>15574</v>
      </c>
      <c r="Q47" s="118" t="s">
        <v>15575</v>
      </c>
      <c r="R47" s="119"/>
    </row>
    <row r="48" spans="1:18">
      <c r="A48" s="7" t="s">
        <v>10</v>
      </c>
      <c r="B48" s="8" t="s">
        <v>155</v>
      </c>
      <c r="C48" s="9" t="s">
        <v>156</v>
      </c>
      <c r="D48" s="9" t="s">
        <v>149</v>
      </c>
      <c r="E48" s="16">
        <v>506.41</v>
      </c>
      <c r="F48" s="17" t="s">
        <v>143</v>
      </c>
      <c r="G48" s="11" t="s">
        <v>69</v>
      </c>
      <c r="H48" s="18" t="s">
        <v>157</v>
      </c>
      <c r="I48" s="106">
        <v>0.81499999999999995</v>
      </c>
      <c r="J48" s="106">
        <v>1</v>
      </c>
      <c r="K48" s="106">
        <v>1</v>
      </c>
      <c r="L48" s="103">
        <v>85</v>
      </c>
      <c r="M48" s="103">
        <v>115</v>
      </c>
      <c r="N48" s="103">
        <v>90</v>
      </c>
      <c r="O48" s="117" t="s">
        <v>15577</v>
      </c>
      <c r="P48" s="118" t="s">
        <v>15574</v>
      </c>
      <c r="Q48" s="118" t="e">
        <f>VLOOKUP(B48,#REF!,3,FALSE)</f>
        <v>#REF!</v>
      </c>
      <c r="R48" s="119"/>
    </row>
    <row r="49" spans="1:18">
      <c r="A49" s="7" t="s">
        <v>10</v>
      </c>
      <c r="B49" s="8" t="s">
        <v>158</v>
      </c>
      <c r="C49" s="9" t="s">
        <v>159</v>
      </c>
      <c r="D49" s="9" t="s">
        <v>149</v>
      </c>
      <c r="E49" s="16">
        <v>411.24</v>
      </c>
      <c r="F49" s="17">
        <v>84818051</v>
      </c>
      <c r="G49" s="11" t="s">
        <v>69</v>
      </c>
      <c r="H49" s="18">
        <v>3390430037439</v>
      </c>
      <c r="I49" s="106">
        <v>0.433</v>
      </c>
      <c r="J49" s="106">
        <v>0.434</v>
      </c>
      <c r="K49" s="106">
        <v>1</v>
      </c>
      <c r="L49" s="103">
        <v>85</v>
      </c>
      <c r="M49" s="103">
        <v>115</v>
      </c>
      <c r="N49" s="103">
        <v>90</v>
      </c>
      <c r="O49" s="117" t="s">
        <v>15577</v>
      </c>
      <c r="P49" s="118" t="s">
        <v>15574</v>
      </c>
      <c r="Q49" s="118" t="e">
        <f>VLOOKUP(B49,#REF!,3,FALSE)</f>
        <v>#REF!</v>
      </c>
      <c r="R49" s="119"/>
    </row>
    <row r="50" spans="1:18">
      <c r="A50" s="7" t="s">
        <v>10</v>
      </c>
      <c r="B50" s="8" t="s">
        <v>160</v>
      </c>
      <c r="C50" s="9" t="s">
        <v>161</v>
      </c>
      <c r="D50" s="9" t="s">
        <v>149</v>
      </c>
      <c r="E50" s="16">
        <v>411.24</v>
      </c>
      <c r="F50" s="17" t="s">
        <v>162</v>
      </c>
      <c r="G50" s="11" t="s">
        <v>69</v>
      </c>
      <c r="H50" s="18" t="s">
        <v>163</v>
      </c>
      <c r="I50" s="106">
        <v>0.437</v>
      </c>
      <c r="J50" s="106">
        <v>0.44</v>
      </c>
      <c r="K50" s="106">
        <v>1</v>
      </c>
      <c r="L50" s="103">
        <v>85</v>
      </c>
      <c r="M50" s="103">
        <v>115</v>
      </c>
      <c r="N50" s="103">
        <v>190</v>
      </c>
      <c r="O50" s="117" t="s">
        <v>15577</v>
      </c>
      <c r="P50" s="118" t="s">
        <v>15574</v>
      </c>
      <c r="Q50" s="118" t="e">
        <f>VLOOKUP(B50,#REF!,3,FALSE)</f>
        <v>#REF!</v>
      </c>
      <c r="R50" s="119"/>
    </row>
    <row r="51" spans="1:18">
      <c r="A51" s="7" t="s">
        <v>10</v>
      </c>
      <c r="B51" s="8" t="s">
        <v>164</v>
      </c>
      <c r="C51" s="9" t="s">
        <v>165</v>
      </c>
      <c r="D51" s="9" t="s">
        <v>166</v>
      </c>
      <c r="E51" s="16">
        <v>780.61</v>
      </c>
      <c r="F51" s="17" t="s">
        <v>143</v>
      </c>
      <c r="G51" s="11" t="s">
        <v>69</v>
      </c>
      <c r="H51" s="18" t="s">
        <v>167</v>
      </c>
      <c r="I51" s="106">
        <v>1.163</v>
      </c>
      <c r="J51" s="106">
        <v>1.206</v>
      </c>
      <c r="K51" s="106">
        <v>1</v>
      </c>
      <c r="L51" s="103">
        <v>90</v>
      </c>
      <c r="M51" s="103">
        <v>195</v>
      </c>
      <c r="N51" s="103">
        <v>125</v>
      </c>
      <c r="O51" s="117" t="s">
        <v>15578</v>
      </c>
      <c r="P51" s="118"/>
      <c r="Q51" s="118"/>
      <c r="R51" s="119"/>
    </row>
    <row r="52" spans="1:18">
      <c r="A52" s="7" t="s">
        <v>168</v>
      </c>
      <c r="B52" s="8" t="s">
        <v>169</v>
      </c>
      <c r="C52" s="9" t="s">
        <v>170</v>
      </c>
      <c r="D52" s="9" t="s">
        <v>171</v>
      </c>
      <c r="E52" s="16">
        <v>355.67</v>
      </c>
      <c r="F52" s="17">
        <v>84818099</v>
      </c>
      <c r="G52" s="11" t="s">
        <v>14</v>
      </c>
      <c r="H52" s="18">
        <v>8019001001024</v>
      </c>
      <c r="I52" s="106">
        <v>0.65800000000000003</v>
      </c>
      <c r="J52" s="106">
        <v>0.65900000000000003</v>
      </c>
      <c r="K52" s="106">
        <v>1</v>
      </c>
      <c r="L52" s="103">
        <v>225</v>
      </c>
      <c r="M52" s="103">
        <v>175</v>
      </c>
      <c r="N52" s="103">
        <v>225</v>
      </c>
      <c r="O52" s="117" t="s">
        <v>15579</v>
      </c>
      <c r="P52" s="118"/>
      <c r="Q52" s="118"/>
      <c r="R52" s="119"/>
    </row>
    <row r="53" spans="1:18">
      <c r="A53" s="7" t="s">
        <v>168</v>
      </c>
      <c r="B53" s="8" t="s">
        <v>172</v>
      </c>
      <c r="C53" s="9" t="s">
        <v>173</v>
      </c>
      <c r="D53" s="9" t="s">
        <v>171</v>
      </c>
      <c r="E53" s="16">
        <v>568.46</v>
      </c>
      <c r="F53" s="17">
        <v>84818099</v>
      </c>
      <c r="G53" s="11" t="s">
        <v>14</v>
      </c>
      <c r="H53" s="18">
        <v>8019001001062</v>
      </c>
      <c r="I53" s="106">
        <v>0.65700000000000003</v>
      </c>
      <c r="J53" s="106">
        <v>0.68100000000000005</v>
      </c>
      <c r="K53" s="106">
        <v>1</v>
      </c>
      <c r="L53" s="103">
        <v>153</v>
      </c>
      <c r="M53" s="103">
        <v>175</v>
      </c>
      <c r="N53" s="103">
        <v>74</v>
      </c>
      <c r="O53" s="117" t="s">
        <v>15580</v>
      </c>
      <c r="P53" s="118"/>
      <c r="Q53" s="118"/>
      <c r="R53" s="119"/>
    </row>
    <row r="54" spans="1:18">
      <c r="A54" s="7" t="s">
        <v>168</v>
      </c>
      <c r="B54" s="8" t="s">
        <v>174</v>
      </c>
      <c r="C54" s="9" t="s">
        <v>175</v>
      </c>
      <c r="D54" s="9" t="s">
        <v>14772</v>
      </c>
      <c r="E54" s="16">
        <v>91.31</v>
      </c>
      <c r="F54" s="17">
        <v>90261089</v>
      </c>
      <c r="G54" s="11" t="s">
        <v>14</v>
      </c>
      <c r="H54" s="18">
        <v>8019001001246</v>
      </c>
      <c r="I54" s="106">
        <v>0.22500000000000001</v>
      </c>
      <c r="J54" s="106">
        <v>0.22500000000000001</v>
      </c>
      <c r="K54" s="106">
        <v>1</v>
      </c>
      <c r="L54" s="103"/>
      <c r="M54" s="103"/>
      <c r="N54" s="103"/>
      <c r="O54" s="117" t="s">
        <v>15581</v>
      </c>
      <c r="P54" s="118"/>
      <c r="Q54" s="118"/>
      <c r="R54" s="119"/>
    </row>
    <row r="55" spans="1:18">
      <c r="A55" s="7" t="s">
        <v>168</v>
      </c>
      <c r="B55" s="8" t="s">
        <v>178</v>
      </c>
      <c r="C55" s="9" t="s">
        <v>179</v>
      </c>
      <c r="D55" s="9" t="s">
        <v>14771</v>
      </c>
      <c r="E55" s="16">
        <v>122.54</v>
      </c>
      <c r="F55" s="17">
        <v>84818099</v>
      </c>
      <c r="G55" s="11" t="s">
        <v>177</v>
      </c>
      <c r="H55" s="18">
        <v>8019001001505</v>
      </c>
      <c r="I55" s="106">
        <v>0.23</v>
      </c>
      <c r="J55" s="106"/>
      <c r="K55" s="106">
        <v>1</v>
      </c>
      <c r="L55" s="103"/>
      <c r="M55" s="103"/>
      <c r="N55" s="103"/>
      <c r="O55" s="117" t="s">
        <v>15582</v>
      </c>
      <c r="P55" s="118"/>
      <c r="Q55" s="118"/>
      <c r="R55" s="119"/>
    </row>
    <row r="56" spans="1:18">
      <c r="A56" s="7" t="s">
        <v>168</v>
      </c>
      <c r="B56" s="8" t="s">
        <v>180</v>
      </c>
      <c r="C56" s="9" t="s">
        <v>181</v>
      </c>
      <c r="D56" s="9" t="s">
        <v>182</v>
      </c>
      <c r="E56" s="16">
        <v>202.97</v>
      </c>
      <c r="F56" s="17" t="s">
        <v>92</v>
      </c>
      <c r="G56" s="11" t="s">
        <v>14</v>
      </c>
      <c r="H56" s="18" t="s">
        <v>183</v>
      </c>
      <c r="I56" s="106">
        <v>0.42</v>
      </c>
      <c r="J56" s="106"/>
      <c r="K56" s="106">
        <v>1</v>
      </c>
      <c r="L56" s="103"/>
      <c r="M56" s="103"/>
      <c r="N56" s="103"/>
      <c r="O56" s="117" t="s">
        <v>15583</v>
      </c>
      <c r="P56" s="118"/>
      <c r="Q56" s="118"/>
      <c r="R56" s="119"/>
    </row>
    <row r="57" spans="1:18">
      <c r="A57" s="7" t="s">
        <v>168</v>
      </c>
      <c r="B57" s="8" t="s">
        <v>184</v>
      </c>
      <c r="C57" s="9" t="s">
        <v>185</v>
      </c>
      <c r="D57" s="9" t="s">
        <v>14773</v>
      </c>
      <c r="E57" s="16">
        <v>114.04</v>
      </c>
      <c r="F57" s="17">
        <v>90269000</v>
      </c>
      <c r="G57" s="11" t="s">
        <v>14</v>
      </c>
      <c r="H57" s="18">
        <v>8019001001628</v>
      </c>
      <c r="I57" s="106">
        <v>2.93E-2</v>
      </c>
      <c r="J57" s="106">
        <v>0.31</v>
      </c>
      <c r="K57" s="106">
        <v>1</v>
      </c>
      <c r="L57" s="103">
        <v>65</v>
      </c>
      <c r="M57" s="103">
        <v>170</v>
      </c>
      <c r="N57" s="103">
        <v>175</v>
      </c>
      <c r="O57" s="117" t="s">
        <v>15584</v>
      </c>
      <c r="P57" s="118"/>
      <c r="Q57" s="118"/>
      <c r="R57" s="119"/>
    </row>
    <row r="58" spans="1:18">
      <c r="A58" s="7" t="s">
        <v>168</v>
      </c>
      <c r="B58" s="8" t="s">
        <v>186</v>
      </c>
      <c r="C58" s="9" t="s">
        <v>187</v>
      </c>
      <c r="D58" s="9" t="s">
        <v>14773</v>
      </c>
      <c r="E58" s="16">
        <v>169.23</v>
      </c>
      <c r="F58" s="17">
        <v>84818099</v>
      </c>
      <c r="G58" s="11" t="s">
        <v>14</v>
      </c>
      <c r="H58" s="18">
        <v>8019001001642</v>
      </c>
      <c r="I58" s="106">
        <v>0.37</v>
      </c>
      <c r="J58" s="106"/>
      <c r="K58" s="106">
        <v>1</v>
      </c>
      <c r="L58" s="103"/>
      <c r="M58" s="103"/>
      <c r="N58" s="103"/>
      <c r="O58" s="117" t="s">
        <v>15584</v>
      </c>
      <c r="P58" s="118"/>
      <c r="Q58" s="118"/>
      <c r="R58" s="119"/>
    </row>
    <row r="59" spans="1:18">
      <c r="A59" s="7" t="s">
        <v>168</v>
      </c>
      <c r="B59" s="8" t="s">
        <v>188</v>
      </c>
      <c r="C59" s="9" t="s">
        <v>189</v>
      </c>
      <c r="D59" s="9" t="s">
        <v>190</v>
      </c>
      <c r="E59" s="16">
        <v>116.74</v>
      </c>
      <c r="F59" s="17">
        <v>39173900</v>
      </c>
      <c r="G59" s="11" t="s">
        <v>14</v>
      </c>
      <c r="H59" s="18">
        <v>8019001115899</v>
      </c>
      <c r="I59" s="106">
        <v>0.7</v>
      </c>
      <c r="J59" s="106"/>
      <c r="K59" s="106">
        <v>1</v>
      </c>
      <c r="L59" s="103"/>
      <c r="M59" s="103"/>
      <c r="N59" s="103"/>
      <c r="O59" s="117" t="s">
        <v>15585</v>
      </c>
      <c r="P59" s="118"/>
      <c r="Q59" s="118"/>
      <c r="R59" s="119"/>
    </row>
    <row r="60" spans="1:18">
      <c r="A60" s="7" t="s">
        <v>168</v>
      </c>
      <c r="B60" s="8" t="s">
        <v>191</v>
      </c>
      <c r="C60" s="9" t="s">
        <v>192</v>
      </c>
      <c r="D60" s="9" t="s">
        <v>193</v>
      </c>
      <c r="E60" s="16">
        <v>208.72</v>
      </c>
      <c r="F60" s="17">
        <v>84818099</v>
      </c>
      <c r="G60" s="11" t="s">
        <v>14</v>
      </c>
      <c r="H60" s="18">
        <v>8019001001703</v>
      </c>
      <c r="I60" s="106">
        <v>0.7</v>
      </c>
      <c r="J60" s="106">
        <v>0.7</v>
      </c>
      <c r="K60" s="106">
        <v>1</v>
      </c>
      <c r="L60" s="103"/>
      <c r="M60" s="103"/>
      <c r="N60" s="103"/>
      <c r="O60" s="117" t="s">
        <v>15586</v>
      </c>
      <c r="P60" s="118"/>
      <c r="Q60" s="118"/>
      <c r="R60" s="119"/>
    </row>
    <row r="61" spans="1:18">
      <c r="A61" s="7" t="s">
        <v>168</v>
      </c>
      <c r="B61" s="8" t="s">
        <v>194</v>
      </c>
      <c r="C61" s="9" t="s">
        <v>14709</v>
      </c>
      <c r="D61" s="9" t="s">
        <v>14774</v>
      </c>
      <c r="E61" s="16">
        <v>193.25</v>
      </c>
      <c r="F61" s="17" t="s">
        <v>92</v>
      </c>
      <c r="G61" s="11" t="s">
        <v>14</v>
      </c>
      <c r="H61" s="18" t="s">
        <v>195</v>
      </c>
      <c r="I61" s="106">
        <v>0.62</v>
      </c>
      <c r="J61" s="106"/>
      <c r="K61" s="106">
        <v>1</v>
      </c>
      <c r="L61" s="103"/>
      <c r="M61" s="103"/>
      <c r="N61" s="103"/>
      <c r="O61" s="117" t="s">
        <v>15586</v>
      </c>
      <c r="P61" s="118"/>
      <c r="Q61" s="118"/>
      <c r="R61" s="119"/>
    </row>
    <row r="62" spans="1:18">
      <c r="A62" s="7" t="s">
        <v>168</v>
      </c>
      <c r="B62" s="8" t="s">
        <v>196</v>
      </c>
      <c r="C62" s="9" t="s">
        <v>197</v>
      </c>
      <c r="D62" s="9" t="s">
        <v>14774</v>
      </c>
      <c r="E62" s="16">
        <v>193.25</v>
      </c>
      <c r="F62" s="17" t="s">
        <v>92</v>
      </c>
      <c r="G62" s="11" t="s">
        <v>14</v>
      </c>
      <c r="H62" s="18" t="s">
        <v>198</v>
      </c>
      <c r="I62" s="106">
        <v>0.62</v>
      </c>
      <c r="J62" s="106"/>
      <c r="K62" s="106">
        <v>1</v>
      </c>
      <c r="L62" s="103"/>
      <c r="M62" s="103"/>
      <c r="N62" s="103"/>
      <c r="O62" s="117" t="s">
        <v>15586</v>
      </c>
      <c r="P62" s="118"/>
      <c r="Q62" s="118"/>
      <c r="R62" s="119"/>
    </row>
    <row r="63" spans="1:18">
      <c r="A63" s="7" t="s">
        <v>168</v>
      </c>
      <c r="B63" s="8" t="s">
        <v>199</v>
      </c>
      <c r="C63" s="9" t="s">
        <v>200</v>
      </c>
      <c r="D63" s="9" t="s">
        <v>14774</v>
      </c>
      <c r="E63" s="16">
        <v>276.14</v>
      </c>
      <c r="F63" s="17">
        <v>84818099</v>
      </c>
      <c r="G63" s="11" t="s">
        <v>14</v>
      </c>
      <c r="H63" s="18">
        <v>8019001001888</v>
      </c>
      <c r="I63" s="106">
        <v>0.85</v>
      </c>
      <c r="J63" s="106"/>
      <c r="K63" s="106">
        <v>1</v>
      </c>
      <c r="L63" s="103"/>
      <c r="M63" s="103"/>
      <c r="N63" s="103"/>
      <c r="O63" s="117" t="s">
        <v>15586</v>
      </c>
      <c r="P63" s="118"/>
      <c r="Q63" s="118"/>
      <c r="R63" s="119"/>
    </row>
    <row r="64" spans="1:18">
      <c r="A64" s="7" t="s">
        <v>168</v>
      </c>
      <c r="B64" s="8" t="s">
        <v>201</v>
      </c>
      <c r="C64" s="9" t="s">
        <v>202</v>
      </c>
      <c r="D64" s="9" t="s">
        <v>14774</v>
      </c>
      <c r="E64" s="16">
        <v>226.6</v>
      </c>
      <c r="F64" s="17">
        <v>84818099</v>
      </c>
      <c r="G64" s="11" t="s">
        <v>14</v>
      </c>
      <c r="H64" s="18">
        <v>8019001001901</v>
      </c>
      <c r="I64" s="106">
        <v>0.86</v>
      </c>
      <c r="J64" s="106">
        <v>0.86</v>
      </c>
      <c r="K64" s="106">
        <v>1</v>
      </c>
      <c r="L64" s="103"/>
      <c r="M64" s="103"/>
      <c r="N64" s="103"/>
      <c r="O64" s="117" t="s">
        <v>15586</v>
      </c>
      <c r="P64" s="118"/>
      <c r="Q64" s="118"/>
      <c r="R64" s="119"/>
    </row>
    <row r="65" spans="1:18">
      <c r="A65" s="7" t="s">
        <v>168</v>
      </c>
      <c r="B65" s="8" t="s">
        <v>203</v>
      </c>
      <c r="C65" s="9" t="s">
        <v>204</v>
      </c>
      <c r="D65" s="9" t="s">
        <v>14775</v>
      </c>
      <c r="E65" s="16">
        <v>104.43</v>
      </c>
      <c r="F65" s="17">
        <v>84818099</v>
      </c>
      <c r="G65" s="11" t="s">
        <v>14</v>
      </c>
      <c r="H65" s="18">
        <v>8019001002281</v>
      </c>
      <c r="I65" s="106">
        <v>0.183</v>
      </c>
      <c r="J65" s="106">
        <v>0.19</v>
      </c>
      <c r="K65" s="106">
        <v>1</v>
      </c>
      <c r="L65" s="103">
        <v>70.000000000000014</v>
      </c>
      <c r="M65" s="103">
        <v>70.000000000000014</v>
      </c>
      <c r="N65" s="103">
        <v>105</v>
      </c>
      <c r="O65" s="117" t="s">
        <v>15587</v>
      </c>
      <c r="P65" s="118"/>
      <c r="Q65" s="118"/>
      <c r="R65" s="119"/>
    </row>
    <row r="66" spans="1:18">
      <c r="A66" s="7" t="s">
        <v>168</v>
      </c>
      <c r="B66" s="8" t="s">
        <v>205</v>
      </c>
      <c r="C66" s="9" t="s">
        <v>206</v>
      </c>
      <c r="D66" s="9" t="s">
        <v>14775</v>
      </c>
      <c r="E66" s="16">
        <v>98.9</v>
      </c>
      <c r="F66" s="17">
        <v>84818099</v>
      </c>
      <c r="G66" s="11" t="s">
        <v>14</v>
      </c>
      <c r="H66" s="18">
        <v>8019001002304</v>
      </c>
      <c r="I66" s="106">
        <v>0.2</v>
      </c>
      <c r="J66" s="106">
        <v>0.2</v>
      </c>
      <c r="K66" s="106">
        <v>1</v>
      </c>
      <c r="L66" s="103"/>
      <c r="M66" s="103"/>
      <c r="N66" s="103"/>
      <c r="O66" s="117" t="s">
        <v>15587</v>
      </c>
      <c r="P66" s="118"/>
      <c r="Q66" s="118"/>
      <c r="R66" s="119"/>
    </row>
    <row r="67" spans="1:18">
      <c r="A67" s="7" t="s">
        <v>168</v>
      </c>
      <c r="B67" s="8" t="s">
        <v>208</v>
      </c>
      <c r="C67" s="9" t="s">
        <v>209</v>
      </c>
      <c r="D67" s="9" t="s">
        <v>14776</v>
      </c>
      <c r="E67" s="16">
        <v>112.84</v>
      </c>
      <c r="F67" s="17">
        <v>84818099</v>
      </c>
      <c r="G67" s="11" t="s">
        <v>14</v>
      </c>
      <c r="H67" s="18">
        <v>8019001002328</v>
      </c>
      <c r="I67" s="106">
        <v>0.24</v>
      </c>
      <c r="J67" s="106"/>
      <c r="K67" s="106">
        <v>1</v>
      </c>
      <c r="L67" s="103"/>
      <c r="M67" s="103"/>
      <c r="N67" s="103"/>
      <c r="O67" s="117" t="s">
        <v>15588</v>
      </c>
      <c r="P67" s="118"/>
      <c r="Q67" s="118"/>
      <c r="R67" s="119"/>
    </row>
    <row r="68" spans="1:18">
      <c r="A68" s="7" t="s">
        <v>168</v>
      </c>
      <c r="B68" s="8" t="s">
        <v>210</v>
      </c>
      <c r="C68" s="9" t="s">
        <v>211</v>
      </c>
      <c r="D68" s="9" t="s">
        <v>14777</v>
      </c>
      <c r="E68" s="16">
        <v>97.34</v>
      </c>
      <c r="F68" s="17">
        <v>84813099</v>
      </c>
      <c r="G68" s="11" t="s">
        <v>14</v>
      </c>
      <c r="H68" s="18">
        <v>8019001002366</v>
      </c>
      <c r="I68" s="106">
        <v>0.12</v>
      </c>
      <c r="J68" s="106">
        <v>0.13</v>
      </c>
      <c r="K68" s="106">
        <v>1</v>
      </c>
      <c r="L68" s="103">
        <v>21</v>
      </c>
      <c r="M68" s="103">
        <v>90</v>
      </c>
      <c r="N68" s="103">
        <v>80</v>
      </c>
      <c r="O68" s="117" t="s">
        <v>15589</v>
      </c>
      <c r="P68" s="118"/>
      <c r="Q68" s="118"/>
      <c r="R68" s="119"/>
    </row>
    <row r="69" spans="1:18">
      <c r="A69" s="7" t="s">
        <v>29</v>
      </c>
      <c r="B69" s="8" t="s">
        <v>212</v>
      </c>
      <c r="C69" s="9" t="s">
        <v>213</v>
      </c>
      <c r="D69" s="9" t="s">
        <v>14778</v>
      </c>
      <c r="E69" s="16">
        <v>260.27999999999997</v>
      </c>
      <c r="F69" s="17">
        <v>84811099</v>
      </c>
      <c r="G69" s="11" t="s">
        <v>33</v>
      </c>
      <c r="H69" s="18" t="s">
        <v>215</v>
      </c>
      <c r="I69" s="106">
        <v>0.14000000000000001</v>
      </c>
      <c r="J69" s="106"/>
      <c r="K69" s="106">
        <v>1</v>
      </c>
      <c r="L69" s="103"/>
      <c r="M69" s="103"/>
      <c r="N69" s="103"/>
      <c r="O69" s="117" t="s">
        <v>15590</v>
      </c>
      <c r="P69" s="118"/>
      <c r="Q69" s="118"/>
      <c r="R69" s="119"/>
    </row>
    <row r="70" spans="1:18">
      <c r="A70" s="7" t="s">
        <v>29</v>
      </c>
      <c r="B70" s="8" t="s">
        <v>216</v>
      </c>
      <c r="C70" s="9" t="s">
        <v>217</v>
      </c>
      <c r="D70" s="9" t="s">
        <v>14778</v>
      </c>
      <c r="E70" s="16">
        <v>161.22999999999999</v>
      </c>
      <c r="F70" s="17" t="s">
        <v>74</v>
      </c>
      <c r="G70" s="11" t="s">
        <v>33</v>
      </c>
      <c r="H70" s="18" t="s">
        <v>219</v>
      </c>
      <c r="I70" s="106">
        <v>0.22800000000000001</v>
      </c>
      <c r="J70" s="106"/>
      <c r="K70" s="106">
        <v>1</v>
      </c>
      <c r="L70" s="103"/>
      <c r="M70" s="103"/>
      <c r="N70" s="103"/>
      <c r="O70" s="117" t="s">
        <v>15591</v>
      </c>
      <c r="P70" s="118"/>
      <c r="Q70" s="118"/>
      <c r="R70" s="119"/>
    </row>
    <row r="71" spans="1:18">
      <c r="A71" s="7" t="s">
        <v>29</v>
      </c>
      <c r="B71" s="8" t="s">
        <v>220</v>
      </c>
      <c r="C71" s="9" t="s">
        <v>221</v>
      </c>
      <c r="D71" s="9" t="s">
        <v>15544</v>
      </c>
      <c r="E71" s="16">
        <v>399.23</v>
      </c>
      <c r="F71" s="17">
        <v>84813099</v>
      </c>
      <c r="G71" s="11" t="s">
        <v>33</v>
      </c>
      <c r="H71" s="18">
        <v>8019001087004</v>
      </c>
      <c r="I71" s="106"/>
      <c r="J71" s="106"/>
      <c r="K71" s="106">
        <v>1</v>
      </c>
      <c r="L71" s="103"/>
      <c r="M71" s="103"/>
      <c r="N71" s="103"/>
      <c r="O71" s="117" t="s">
        <v>15592</v>
      </c>
      <c r="P71" s="118"/>
      <c r="Q71" s="118"/>
      <c r="R71" s="119"/>
    </row>
    <row r="72" spans="1:18">
      <c r="A72" s="7" t="s">
        <v>10</v>
      </c>
      <c r="B72" s="8" t="s">
        <v>223</v>
      </c>
      <c r="C72" s="9" t="s">
        <v>224</v>
      </c>
      <c r="D72" s="9" t="s">
        <v>227</v>
      </c>
      <c r="E72" s="16">
        <v>157.22</v>
      </c>
      <c r="F72" s="17">
        <v>84818099</v>
      </c>
      <c r="G72" s="11" t="s">
        <v>14</v>
      </c>
      <c r="H72" s="18">
        <v>8019001002465</v>
      </c>
      <c r="I72" s="106">
        <v>0.7</v>
      </c>
      <c r="J72" s="106">
        <v>0.7</v>
      </c>
      <c r="K72" s="106">
        <v>1</v>
      </c>
      <c r="L72" s="103"/>
      <c r="M72" s="103"/>
      <c r="N72" s="103"/>
      <c r="O72" s="117" t="s">
        <v>15593</v>
      </c>
      <c r="P72" s="118"/>
      <c r="Q72" s="118"/>
      <c r="R72" s="119"/>
    </row>
    <row r="73" spans="1:18">
      <c r="A73" s="7" t="s">
        <v>10</v>
      </c>
      <c r="B73" s="8" t="s">
        <v>225</v>
      </c>
      <c r="C73" s="9" t="s">
        <v>226</v>
      </c>
      <c r="D73" s="9" t="s">
        <v>227</v>
      </c>
      <c r="E73" s="16">
        <v>157.22</v>
      </c>
      <c r="F73" s="17">
        <v>84818099</v>
      </c>
      <c r="G73" s="11" t="s">
        <v>14</v>
      </c>
      <c r="H73" s="18">
        <v>8019001002489</v>
      </c>
      <c r="I73" s="106">
        <v>0.73</v>
      </c>
      <c r="J73" s="106">
        <v>0.73</v>
      </c>
      <c r="K73" s="106">
        <v>1</v>
      </c>
      <c r="L73" s="103"/>
      <c r="M73" s="103"/>
      <c r="N73" s="103"/>
      <c r="O73" s="117" t="s">
        <v>15593</v>
      </c>
      <c r="P73" s="118"/>
      <c r="Q73" s="118"/>
      <c r="R73" s="119"/>
    </row>
    <row r="74" spans="1:18">
      <c r="A74" s="7" t="s">
        <v>10</v>
      </c>
      <c r="B74" s="8" t="s">
        <v>228</v>
      </c>
      <c r="C74" s="9" t="s">
        <v>229</v>
      </c>
      <c r="D74" s="9" t="s">
        <v>227</v>
      </c>
      <c r="E74" s="16">
        <v>195.14</v>
      </c>
      <c r="F74" s="17">
        <v>84818099</v>
      </c>
      <c r="G74" s="11" t="s">
        <v>14</v>
      </c>
      <c r="H74" s="18">
        <v>8019001002502</v>
      </c>
      <c r="I74" s="106">
        <v>0.72550000000000003</v>
      </c>
      <c r="J74" s="106">
        <v>0.72550000000000003</v>
      </c>
      <c r="K74" s="106">
        <v>1</v>
      </c>
      <c r="L74" s="103"/>
      <c r="M74" s="103"/>
      <c r="N74" s="103"/>
      <c r="O74" s="117" t="s">
        <v>15593</v>
      </c>
      <c r="P74" s="118"/>
      <c r="Q74" s="118"/>
      <c r="R74" s="119"/>
    </row>
    <row r="75" spans="1:18">
      <c r="A75" s="7" t="s">
        <v>10</v>
      </c>
      <c r="B75" s="8" t="s">
        <v>230</v>
      </c>
      <c r="C75" s="9" t="s">
        <v>231</v>
      </c>
      <c r="D75" s="9" t="s">
        <v>232</v>
      </c>
      <c r="E75" s="16">
        <v>226.6</v>
      </c>
      <c r="F75" s="17">
        <v>84818099</v>
      </c>
      <c r="G75" s="11" t="s">
        <v>14</v>
      </c>
      <c r="H75" s="18">
        <v>8019001002540</v>
      </c>
      <c r="I75" s="106">
        <v>0.79</v>
      </c>
      <c r="J75" s="106">
        <v>0.79</v>
      </c>
      <c r="K75" s="106">
        <v>1</v>
      </c>
      <c r="L75" s="103"/>
      <c r="M75" s="103"/>
      <c r="N75" s="103"/>
      <c r="O75" s="117" t="s">
        <v>15594</v>
      </c>
      <c r="P75" s="118"/>
      <c r="Q75" s="118"/>
      <c r="R75" s="119"/>
    </row>
    <row r="76" spans="1:18">
      <c r="A76" s="7" t="s">
        <v>10</v>
      </c>
      <c r="B76" s="8" t="s">
        <v>233</v>
      </c>
      <c r="C76" s="9" t="s">
        <v>234</v>
      </c>
      <c r="D76" s="9" t="s">
        <v>232</v>
      </c>
      <c r="E76" s="16">
        <v>272.33999999999997</v>
      </c>
      <c r="F76" s="17">
        <v>84818099</v>
      </c>
      <c r="G76" s="11" t="s">
        <v>14</v>
      </c>
      <c r="H76" s="18">
        <v>8019001002588</v>
      </c>
      <c r="I76" s="106">
        <v>0.69450000000000001</v>
      </c>
      <c r="J76" s="106">
        <v>0.69450000000000001</v>
      </c>
      <c r="K76" s="106">
        <v>1</v>
      </c>
      <c r="L76" s="103"/>
      <c r="M76" s="103"/>
      <c r="N76" s="103"/>
      <c r="O76" s="117" t="s">
        <v>15594</v>
      </c>
      <c r="P76" s="118"/>
      <c r="Q76" s="118"/>
      <c r="R76" s="119"/>
    </row>
    <row r="77" spans="1:18">
      <c r="A77" s="7" t="s">
        <v>10</v>
      </c>
      <c r="B77" s="8" t="s">
        <v>235</v>
      </c>
      <c r="C77" s="9" t="s">
        <v>236</v>
      </c>
      <c r="D77" s="9" t="s">
        <v>232</v>
      </c>
      <c r="E77" s="16">
        <v>302.10000000000002</v>
      </c>
      <c r="F77" s="17">
        <v>84818099</v>
      </c>
      <c r="G77" s="11" t="s">
        <v>14</v>
      </c>
      <c r="H77" s="18">
        <v>8019001002601</v>
      </c>
      <c r="I77" s="106">
        <v>0.752</v>
      </c>
      <c r="J77" s="106">
        <v>0.752</v>
      </c>
      <c r="K77" s="106">
        <v>1</v>
      </c>
      <c r="L77" s="103"/>
      <c r="M77" s="103"/>
      <c r="N77" s="103"/>
      <c r="O77" s="117" t="s">
        <v>15594</v>
      </c>
      <c r="P77" s="118"/>
      <c r="Q77" s="118"/>
      <c r="R77" s="119"/>
    </row>
    <row r="78" spans="1:18">
      <c r="A78" s="7" t="s">
        <v>10</v>
      </c>
      <c r="B78" s="8" t="s">
        <v>237</v>
      </c>
      <c r="C78" s="9" t="s">
        <v>238</v>
      </c>
      <c r="D78" s="9" t="s">
        <v>227</v>
      </c>
      <c r="E78" s="16">
        <v>148.32</v>
      </c>
      <c r="F78" s="17">
        <v>84818099</v>
      </c>
      <c r="G78" s="11" t="s">
        <v>14</v>
      </c>
      <c r="H78" s="18">
        <v>8019001002786</v>
      </c>
      <c r="I78" s="106">
        <v>0.45950000000000002</v>
      </c>
      <c r="J78" s="106">
        <v>0.45950000000000002</v>
      </c>
      <c r="K78" s="106">
        <v>1</v>
      </c>
      <c r="L78" s="103"/>
      <c r="M78" s="103"/>
      <c r="N78" s="103"/>
      <c r="O78" s="117" t="s">
        <v>15595</v>
      </c>
      <c r="P78" s="118"/>
      <c r="Q78" s="118"/>
      <c r="R78" s="119"/>
    </row>
    <row r="79" spans="1:18">
      <c r="A79" s="7" t="s">
        <v>168</v>
      </c>
      <c r="B79" s="8" t="s">
        <v>239</v>
      </c>
      <c r="C79" s="9" t="s">
        <v>240</v>
      </c>
      <c r="D79" s="9" t="s">
        <v>241</v>
      </c>
      <c r="E79" s="16">
        <v>224.88</v>
      </c>
      <c r="F79" s="17">
        <v>84818099</v>
      </c>
      <c r="G79" s="11" t="s">
        <v>14</v>
      </c>
      <c r="H79" s="18">
        <v>8019001003189</v>
      </c>
      <c r="I79" s="106">
        <v>0.18</v>
      </c>
      <c r="J79" s="106">
        <v>0.19500000000000001</v>
      </c>
      <c r="K79" s="106">
        <v>1</v>
      </c>
      <c r="L79" s="103">
        <v>70.000000000000014</v>
      </c>
      <c r="M79" s="103">
        <v>70.000000000000014</v>
      </c>
      <c r="N79" s="103">
        <v>68</v>
      </c>
      <c r="O79" s="117" t="s">
        <v>15596</v>
      </c>
      <c r="P79" s="118"/>
      <c r="Q79" s="118"/>
      <c r="R79" s="119"/>
    </row>
    <row r="80" spans="1:18">
      <c r="A80" s="7" t="s">
        <v>168</v>
      </c>
      <c r="B80" s="8" t="s">
        <v>242</v>
      </c>
      <c r="C80" s="9" t="s">
        <v>243</v>
      </c>
      <c r="D80" s="9" t="s">
        <v>244</v>
      </c>
      <c r="E80" s="16">
        <v>377.94</v>
      </c>
      <c r="F80" s="17">
        <v>84818099</v>
      </c>
      <c r="G80" s="11" t="s">
        <v>14</v>
      </c>
      <c r="H80" s="18">
        <v>8019001055867</v>
      </c>
      <c r="I80" s="106">
        <v>0.41</v>
      </c>
      <c r="J80" s="106">
        <v>0.53</v>
      </c>
      <c r="K80" s="106">
        <v>1</v>
      </c>
      <c r="L80" s="103">
        <v>130</v>
      </c>
      <c r="M80" s="103">
        <v>50</v>
      </c>
      <c r="N80" s="103">
        <v>300</v>
      </c>
      <c r="O80" s="117" t="s">
        <v>15597</v>
      </c>
      <c r="P80" s="118"/>
      <c r="Q80" s="118"/>
      <c r="R80" s="119"/>
    </row>
    <row r="81" spans="1:18">
      <c r="A81" s="7" t="s">
        <v>168</v>
      </c>
      <c r="B81" s="8" t="s">
        <v>245</v>
      </c>
      <c r="C81" s="9" t="s">
        <v>246</v>
      </c>
      <c r="D81" s="9" t="s">
        <v>244</v>
      </c>
      <c r="E81" s="16">
        <v>377.94</v>
      </c>
      <c r="F81" s="17">
        <v>84818099</v>
      </c>
      <c r="G81" s="11" t="s">
        <v>14</v>
      </c>
      <c r="H81" s="18">
        <v>8019001055874</v>
      </c>
      <c r="I81" s="106">
        <v>0.47</v>
      </c>
      <c r="J81" s="106">
        <v>0.37</v>
      </c>
      <c r="K81" s="106">
        <v>1</v>
      </c>
      <c r="L81" s="103">
        <v>50</v>
      </c>
      <c r="M81" s="103">
        <v>50</v>
      </c>
      <c r="N81" s="103">
        <v>210</v>
      </c>
      <c r="O81" s="117" t="s">
        <v>15597</v>
      </c>
      <c r="P81" s="118"/>
      <c r="Q81" s="118"/>
      <c r="R81" s="119"/>
    </row>
    <row r="82" spans="1:18">
      <c r="A82" s="7" t="s">
        <v>168</v>
      </c>
      <c r="B82" s="8" t="s">
        <v>247</v>
      </c>
      <c r="C82" s="9" t="s">
        <v>248</v>
      </c>
      <c r="D82" s="9" t="s">
        <v>249</v>
      </c>
      <c r="E82" s="16">
        <v>83.15</v>
      </c>
      <c r="F82" s="17" t="s">
        <v>92</v>
      </c>
      <c r="G82" s="11" t="s">
        <v>14</v>
      </c>
      <c r="H82" s="18" t="s">
        <v>250</v>
      </c>
      <c r="I82" s="106">
        <v>0.19500000000000001</v>
      </c>
      <c r="J82" s="106"/>
      <c r="K82" s="106">
        <v>1</v>
      </c>
      <c r="L82" s="103"/>
      <c r="M82" s="103"/>
      <c r="N82" s="103"/>
      <c r="O82" s="117" t="s">
        <v>15598</v>
      </c>
      <c r="P82" s="118"/>
      <c r="Q82" s="118"/>
      <c r="R82" s="119"/>
    </row>
    <row r="83" spans="1:18">
      <c r="A83" s="7" t="s">
        <v>168</v>
      </c>
      <c r="B83" s="8" t="s">
        <v>251</v>
      </c>
      <c r="C83" s="9" t="s">
        <v>252</v>
      </c>
      <c r="D83" s="9" t="s">
        <v>14779</v>
      </c>
      <c r="E83" s="16">
        <v>145.25</v>
      </c>
      <c r="F83" s="17">
        <v>84818099</v>
      </c>
      <c r="G83" s="11" t="s">
        <v>14</v>
      </c>
      <c r="H83" s="18">
        <v>8019001003301</v>
      </c>
      <c r="I83" s="106">
        <v>0.26</v>
      </c>
      <c r="J83" s="106">
        <v>0.27700000000000002</v>
      </c>
      <c r="K83" s="106">
        <v>1</v>
      </c>
      <c r="L83" s="103">
        <v>60</v>
      </c>
      <c r="M83" s="103">
        <v>100</v>
      </c>
      <c r="N83" s="103">
        <v>220</v>
      </c>
      <c r="O83" s="117" t="s">
        <v>15598</v>
      </c>
      <c r="P83" s="118"/>
      <c r="Q83" s="118"/>
      <c r="R83" s="119"/>
    </row>
    <row r="84" spans="1:18">
      <c r="A84" s="7" t="s">
        <v>168</v>
      </c>
      <c r="B84" s="8" t="s">
        <v>253</v>
      </c>
      <c r="C84" s="9" t="s">
        <v>254</v>
      </c>
      <c r="D84" s="9" t="s">
        <v>14780</v>
      </c>
      <c r="E84" s="16">
        <v>117.65</v>
      </c>
      <c r="F84" s="17">
        <v>84818099</v>
      </c>
      <c r="G84" s="11" t="s">
        <v>14</v>
      </c>
      <c r="H84" s="18">
        <v>8019001054303</v>
      </c>
      <c r="I84" s="106">
        <v>0.32</v>
      </c>
      <c r="J84" s="106"/>
      <c r="K84" s="106">
        <v>1</v>
      </c>
      <c r="L84" s="103"/>
      <c r="M84" s="103"/>
      <c r="N84" s="103"/>
      <c r="O84" s="117" t="s">
        <v>15599</v>
      </c>
      <c r="P84" s="118"/>
      <c r="Q84" s="118"/>
      <c r="R84" s="119"/>
    </row>
    <row r="85" spans="1:18">
      <c r="A85" s="7" t="s">
        <v>10</v>
      </c>
      <c r="B85" s="8" t="s">
        <v>255</v>
      </c>
      <c r="C85" s="9" t="s">
        <v>256</v>
      </c>
      <c r="D85" s="9" t="s">
        <v>14781</v>
      </c>
      <c r="E85" s="16">
        <v>27.49</v>
      </c>
      <c r="F85" s="17" t="s">
        <v>92</v>
      </c>
      <c r="G85" s="11" t="s">
        <v>14</v>
      </c>
      <c r="H85" s="18" t="s">
        <v>257</v>
      </c>
      <c r="I85" s="106">
        <v>0.15</v>
      </c>
      <c r="J85" s="106"/>
      <c r="K85" s="106">
        <v>1</v>
      </c>
      <c r="L85" s="103"/>
      <c r="M85" s="103"/>
      <c r="N85" s="103"/>
      <c r="O85" s="117" t="s">
        <v>16261</v>
      </c>
      <c r="P85" s="118"/>
      <c r="Q85" s="118"/>
      <c r="R85" s="119"/>
    </row>
    <row r="86" spans="1:18">
      <c r="A86" s="7" t="s">
        <v>10</v>
      </c>
      <c r="B86" s="8" t="s">
        <v>258</v>
      </c>
      <c r="C86" s="9" t="s">
        <v>259</v>
      </c>
      <c r="D86" s="9" t="s">
        <v>14781</v>
      </c>
      <c r="E86" s="16">
        <v>39.65</v>
      </c>
      <c r="F86" s="17" t="s">
        <v>92</v>
      </c>
      <c r="G86" s="11" t="s">
        <v>14</v>
      </c>
      <c r="H86" s="18" t="s">
        <v>260</v>
      </c>
      <c r="I86" s="106">
        <v>0.185</v>
      </c>
      <c r="J86" s="106"/>
      <c r="K86" s="106">
        <v>1</v>
      </c>
      <c r="L86" s="103"/>
      <c r="M86" s="103"/>
      <c r="N86" s="103"/>
      <c r="O86" s="117" t="s">
        <v>16261</v>
      </c>
      <c r="P86" s="118"/>
      <c r="Q86" s="118"/>
      <c r="R86" s="119"/>
    </row>
    <row r="87" spans="1:18">
      <c r="A87" s="7" t="s">
        <v>168</v>
      </c>
      <c r="B87" s="8" t="s">
        <v>261</v>
      </c>
      <c r="C87" s="9" t="s">
        <v>262</v>
      </c>
      <c r="D87" s="9" t="s">
        <v>14782</v>
      </c>
      <c r="E87" s="16">
        <v>2244.4299999999998</v>
      </c>
      <c r="F87" s="17">
        <v>84819000</v>
      </c>
      <c r="G87" s="11" t="s">
        <v>14</v>
      </c>
      <c r="H87" s="18">
        <v>8019001101939</v>
      </c>
      <c r="I87" s="106">
        <v>1.5</v>
      </c>
      <c r="J87" s="106"/>
      <c r="K87" s="106">
        <v>1</v>
      </c>
      <c r="L87" s="103"/>
      <c r="M87" s="103"/>
      <c r="N87" s="103"/>
      <c r="O87" s="117" t="s">
        <v>15600</v>
      </c>
      <c r="P87" s="118"/>
      <c r="Q87" s="118"/>
      <c r="R87" s="119"/>
    </row>
    <row r="88" spans="1:18">
      <c r="A88" s="7" t="s">
        <v>29</v>
      </c>
      <c r="B88" s="8" t="s">
        <v>263</v>
      </c>
      <c r="C88" s="9" t="s">
        <v>264</v>
      </c>
      <c r="D88" s="9" t="s">
        <v>15459</v>
      </c>
      <c r="E88" s="16">
        <v>144.30000000000001</v>
      </c>
      <c r="F88" s="17" t="s">
        <v>74</v>
      </c>
      <c r="G88" s="11" t="s">
        <v>33</v>
      </c>
      <c r="H88" s="18" t="s">
        <v>266</v>
      </c>
      <c r="I88" s="106">
        <v>0.3</v>
      </c>
      <c r="J88" s="106"/>
      <c r="K88" s="106">
        <v>1</v>
      </c>
      <c r="L88" s="103"/>
      <c r="M88" s="103"/>
      <c r="N88" s="103"/>
      <c r="O88" s="117" t="s">
        <v>15601</v>
      </c>
      <c r="P88" s="118"/>
      <c r="Q88" s="118"/>
      <c r="R88" s="119"/>
    </row>
    <row r="89" spans="1:18">
      <c r="A89" s="7" t="s">
        <v>168</v>
      </c>
      <c r="B89" s="8" t="s">
        <v>267</v>
      </c>
      <c r="C89" s="9" t="s">
        <v>268</v>
      </c>
      <c r="D89" s="9" t="s">
        <v>14782</v>
      </c>
      <c r="E89" s="16">
        <v>570.14</v>
      </c>
      <c r="F89" s="17">
        <v>84819000</v>
      </c>
      <c r="G89" s="11" t="s">
        <v>269</v>
      </c>
      <c r="H89" s="18">
        <v>8019001101205</v>
      </c>
      <c r="I89" s="106">
        <v>1.5</v>
      </c>
      <c r="J89" s="106"/>
      <c r="K89" s="106">
        <v>1</v>
      </c>
      <c r="L89" s="103"/>
      <c r="M89" s="103"/>
      <c r="N89" s="103"/>
      <c r="O89" s="117"/>
      <c r="P89" s="118"/>
      <c r="Q89" s="118"/>
      <c r="R89" s="119"/>
    </row>
    <row r="90" spans="1:18">
      <c r="A90" s="7" t="s">
        <v>168</v>
      </c>
      <c r="B90" s="8" t="s">
        <v>270</v>
      </c>
      <c r="C90" s="9" t="s">
        <v>271</v>
      </c>
      <c r="D90" s="9" t="s">
        <v>14783</v>
      </c>
      <c r="E90" s="16">
        <v>690.21</v>
      </c>
      <c r="F90" s="17">
        <v>84818099</v>
      </c>
      <c r="G90" s="11" t="s">
        <v>269</v>
      </c>
      <c r="H90" s="18">
        <v>8019001101663</v>
      </c>
      <c r="I90" s="106">
        <v>1.615</v>
      </c>
      <c r="J90" s="106"/>
      <c r="K90" s="106">
        <v>1</v>
      </c>
      <c r="L90" s="103"/>
      <c r="M90" s="103"/>
      <c r="N90" s="103"/>
      <c r="O90" s="117" t="s">
        <v>15602</v>
      </c>
      <c r="P90" s="118"/>
      <c r="Q90" s="118"/>
      <c r="R90" s="119"/>
    </row>
    <row r="91" spans="1:18">
      <c r="A91" s="7" t="s">
        <v>10</v>
      </c>
      <c r="B91" s="8" t="s">
        <v>272</v>
      </c>
      <c r="C91" s="9" t="s">
        <v>273</v>
      </c>
      <c r="D91" s="9" t="s">
        <v>274</v>
      </c>
      <c r="E91" s="16">
        <v>18.579999999999998</v>
      </c>
      <c r="F91" s="17">
        <v>84818099</v>
      </c>
      <c r="G91" s="11" t="s">
        <v>14</v>
      </c>
      <c r="H91" s="18">
        <v>8019001004124</v>
      </c>
      <c r="I91" s="106">
        <v>8.9999999999999993E-3</v>
      </c>
      <c r="J91" s="106">
        <v>0.01</v>
      </c>
      <c r="K91" s="106">
        <v>1</v>
      </c>
      <c r="L91" s="103">
        <v>75</v>
      </c>
      <c r="M91" s="103">
        <v>35.000000000000007</v>
      </c>
      <c r="N91" s="103">
        <v>70.000000000000014</v>
      </c>
      <c r="O91" s="117" t="s">
        <v>15603</v>
      </c>
      <c r="P91" s="118"/>
      <c r="Q91" s="118"/>
      <c r="R91" s="119"/>
    </row>
    <row r="92" spans="1:18">
      <c r="A92" s="7" t="s">
        <v>10</v>
      </c>
      <c r="B92" s="8" t="s">
        <v>275</v>
      </c>
      <c r="C92" s="9" t="s">
        <v>276</v>
      </c>
      <c r="D92" s="9" t="s">
        <v>274</v>
      </c>
      <c r="E92" s="16">
        <v>24.06</v>
      </c>
      <c r="F92" s="17">
        <v>84818099</v>
      </c>
      <c r="G92" s="11" t="s">
        <v>14</v>
      </c>
      <c r="H92" s="18">
        <v>8019001004223</v>
      </c>
      <c r="I92" s="106">
        <v>8.0000000000000002E-3</v>
      </c>
      <c r="J92" s="106">
        <v>0.01</v>
      </c>
      <c r="K92" s="106">
        <v>1</v>
      </c>
      <c r="L92" s="103">
        <v>80</v>
      </c>
      <c r="M92" s="103">
        <v>30</v>
      </c>
      <c r="N92" s="103">
        <v>75</v>
      </c>
      <c r="O92" s="117" t="s">
        <v>15603</v>
      </c>
      <c r="P92" s="118"/>
      <c r="Q92" s="118"/>
      <c r="R92" s="119"/>
    </row>
    <row r="93" spans="1:18">
      <c r="A93" s="7" t="s">
        <v>10</v>
      </c>
      <c r="B93" s="8" t="s">
        <v>277</v>
      </c>
      <c r="C93" s="9" t="s">
        <v>278</v>
      </c>
      <c r="D93" s="9" t="s">
        <v>279</v>
      </c>
      <c r="E93" s="16">
        <v>30.95</v>
      </c>
      <c r="F93" s="17">
        <v>84814090</v>
      </c>
      <c r="G93" s="11" t="s">
        <v>14</v>
      </c>
      <c r="H93" s="18">
        <v>8019001032172</v>
      </c>
      <c r="I93" s="106">
        <v>0.15</v>
      </c>
      <c r="J93" s="106"/>
      <c r="K93" s="106">
        <v>1</v>
      </c>
      <c r="L93" s="103"/>
      <c r="M93" s="103"/>
      <c r="N93" s="103"/>
      <c r="O93" s="117" t="s">
        <v>15604</v>
      </c>
      <c r="P93" s="118" t="s">
        <v>15559</v>
      </c>
      <c r="Q93" s="118" t="e">
        <f>VLOOKUP(B93,#REF!,3,FALSE)</f>
        <v>#REF!</v>
      </c>
      <c r="R93" s="119"/>
    </row>
    <row r="94" spans="1:18">
      <c r="A94" s="7" t="s">
        <v>10</v>
      </c>
      <c r="B94" s="8" t="s">
        <v>280</v>
      </c>
      <c r="C94" s="9" t="s">
        <v>281</v>
      </c>
      <c r="D94" s="9" t="s">
        <v>279</v>
      </c>
      <c r="E94" s="16">
        <v>77.16</v>
      </c>
      <c r="F94" s="17" t="s">
        <v>74</v>
      </c>
      <c r="G94" s="11" t="s">
        <v>14</v>
      </c>
      <c r="H94" s="18" t="s">
        <v>282</v>
      </c>
      <c r="I94" s="106">
        <v>0.192</v>
      </c>
      <c r="J94" s="106"/>
      <c r="K94" s="106">
        <v>1</v>
      </c>
      <c r="L94" s="103"/>
      <c r="M94" s="103"/>
      <c r="N94" s="103"/>
      <c r="O94" s="117" t="s">
        <v>16262</v>
      </c>
      <c r="P94" s="118" t="s">
        <v>15559</v>
      </c>
      <c r="Q94" s="118" t="s">
        <v>15605</v>
      </c>
      <c r="R94" s="119"/>
    </row>
    <row r="95" spans="1:18">
      <c r="A95" s="7" t="s">
        <v>10</v>
      </c>
      <c r="B95" s="8" t="s">
        <v>283</v>
      </c>
      <c r="C95" s="9" t="s">
        <v>284</v>
      </c>
      <c r="D95" s="9" t="s">
        <v>279</v>
      </c>
      <c r="E95" s="16">
        <v>77.16</v>
      </c>
      <c r="F95" s="17" t="s">
        <v>74</v>
      </c>
      <c r="G95" s="11" t="s">
        <v>14</v>
      </c>
      <c r="H95" s="18" t="s">
        <v>285</v>
      </c>
      <c r="I95" s="106">
        <v>0.192</v>
      </c>
      <c r="J95" s="106"/>
      <c r="K95" s="106">
        <v>1</v>
      </c>
      <c r="L95" s="103"/>
      <c r="M95" s="103"/>
      <c r="N95" s="103"/>
      <c r="O95" s="117" t="s">
        <v>16262</v>
      </c>
      <c r="P95" s="118" t="s">
        <v>15559</v>
      </c>
      <c r="Q95" s="118" t="s">
        <v>15605</v>
      </c>
      <c r="R95" s="119"/>
    </row>
    <row r="96" spans="1:18">
      <c r="A96" s="7" t="s">
        <v>10</v>
      </c>
      <c r="B96" s="8" t="s">
        <v>286</v>
      </c>
      <c r="C96" s="9" t="s">
        <v>287</v>
      </c>
      <c r="D96" s="9" t="s">
        <v>279</v>
      </c>
      <c r="E96" s="16">
        <v>77.16</v>
      </c>
      <c r="F96" s="17" t="s">
        <v>74</v>
      </c>
      <c r="G96" s="11" t="s">
        <v>14</v>
      </c>
      <c r="H96" s="18" t="s">
        <v>288</v>
      </c>
      <c r="I96" s="106">
        <v>0.192</v>
      </c>
      <c r="J96" s="106"/>
      <c r="K96" s="106">
        <v>1</v>
      </c>
      <c r="L96" s="103"/>
      <c r="M96" s="103"/>
      <c r="N96" s="103"/>
      <c r="O96" s="117" t="s">
        <v>16262</v>
      </c>
      <c r="P96" s="118" t="s">
        <v>15559</v>
      </c>
      <c r="Q96" s="118" t="s">
        <v>15605</v>
      </c>
      <c r="R96" s="119"/>
    </row>
    <row r="97" spans="1:18">
      <c r="A97" s="7" t="s">
        <v>10</v>
      </c>
      <c r="B97" s="8" t="s">
        <v>289</v>
      </c>
      <c r="C97" s="9" t="s">
        <v>290</v>
      </c>
      <c r="D97" s="9" t="s">
        <v>279</v>
      </c>
      <c r="E97" s="16">
        <v>77.16</v>
      </c>
      <c r="F97" s="17" t="s">
        <v>74</v>
      </c>
      <c r="G97" s="11" t="s">
        <v>14</v>
      </c>
      <c r="H97" s="18" t="s">
        <v>291</v>
      </c>
      <c r="I97" s="106">
        <v>0.192</v>
      </c>
      <c r="J97" s="106"/>
      <c r="K97" s="106">
        <v>1</v>
      </c>
      <c r="L97" s="103"/>
      <c r="M97" s="103"/>
      <c r="N97" s="103"/>
      <c r="O97" s="117" t="s">
        <v>16262</v>
      </c>
      <c r="P97" s="118" t="s">
        <v>15559</v>
      </c>
      <c r="Q97" s="118" t="s">
        <v>15605</v>
      </c>
      <c r="R97" s="119"/>
    </row>
    <row r="98" spans="1:18">
      <c r="A98" s="7" t="s">
        <v>10</v>
      </c>
      <c r="B98" s="8" t="s">
        <v>292</v>
      </c>
      <c r="C98" s="9" t="s">
        <v>293</v>
      </c>
      <c r="D98" s="9" t="s">
        <v>279</v>
      </c>
      <c r="E98" s="16">
        <v>77.16</v>
      </c>
      <c r="F98" s="17" t="s">
        <v>74</v>
      </c>
      <c r="G98" s="11" t="s">
        <v>14</v>
      </c>
      <c r="H98" s="18" t="s">
        <v>294</v>
      </c>
      <c r="I98" s="106">
        <v>0.192</v>
      </c>
      <c r="J98" s="106"/>
      <c r="K98" s="106">
        <v>1</v>
      </c>
      <c r="L98" s="103"/>
      <c r="M98" s="103"/>
      <c r="N98" s="103"/>
      <c r="O98" s="117" t="s">
        <v>16262</v>
      </c>
      <c r="P98" s="118" t="s">
        <v>15559</v>
      </c>
      <c r="Q98" s="118" t="s">
        <v>15605</v>
      </c>
      <c r="R98" s="119"/>
    </row>
    <row r="99" spans="1:18">
      <c r="A99" s="7" t="s">
        <v>10</v>
      </c>
      <c r="B99" s="8" t="s">
        <v>295</v>
      </c>
      <c r="C99" s="9" t="s">
        <v>296</v>
      </c>
      <c r="D99" s="9" t="s">
        <v>279</v>
      </c>
      <c r="E99" s="16">
        <v>77.16</v>
      </c>
      <c r="F99" s="17" t="s">
        <v>74</v>
      </c>
      <c r="G99" s="11" t="s">
        <v>14</v>
      </c>
      <c r="H99" s="18" t="s">
        <v>297</v>
      </c>
      <c r="I99" s="106">
        <v>0.192</v>
      </c>
      <c r="J99" s="106"/>
      <c r="K99" s="106">
        <v>1</v>
      </c>
      <c r="L99" s="103"/>
      <c r="M99" s="103"/>
      <c r="N99" s="103"/>
      <c r="O99" s="117" t="s">
        <v>16262</v>
      </c>
      <c r="P99" s="118" t="s">
        <v>15559</v>
      </c>
      <c r="Q99" s="118" t="s">
        <v>15605</v>
      </c>
      <c r="R99" s="119"/>
    </row>
    <row r="100" spans="1:18">
      <c r="A100" s="7" t="s">
        <v>10</v>
      </c>
      <c r="B100" s="8" t="s">
        <v>298</v>
      </c>
      <c r="C100" s="9" t="s">
        <v>299</v>
      </c>
      <c r="D100" s="9" t="s">
        <v>300</v>
      </c>
      <c r="E100" s="16">
        <v>38.47</v>
      </c>
      <c r="F100" s="17">
        <v>84814090</v>
      </c>
      <c r="G100" s="11" t="s">
        <v>14</v>
      </c>
      <c r="H100" s="18">
        <v>8019001005206</v>
      </c>
      <c r="I100" s="106">
        <v>0.1285</v>
      </c>
      <c r="J100" s="106">
        <v>0.1285</v>
      </c>
      <c r="K100" s="106">
        <v>1</v>
      </c>
      <c r="L100" s="103"/>
      <c r="M100" s="103"/>
      <c r="N100" s="103"/>
      <c r="O100" s="117" t="s">
        <v>15606</v>
      </c>
      <c r="P100" s="118" t="s">
        <v>15559</v>
      </c>
      <c r="Q100" s="118" t="e">
        <f>VLOOKUP(B100,#REF!,3,FALSE)</f>
        <v>#REF!</v>
      </c>
      <c r="R100" s="119"/>
    </row>
    <row r="101" spans="1:18">
      <c r="A101" s="7" t="s">
        <v>10</v>
      </c>
      <c r="B101" s="8" t="s">
        <v>301</v>
      </c>
      <c r="C101" s="9" t="s">
        <v>302</v>
      </c>
      <c r="D101" s="9" t="s">
        <v>300</v>
      </c>
      <c r="E101" s="16">
        <v>240.9</v>
      </c>
      <c r="F101" s="17" t="s">
        <v>74</v>
      </c>
      <c r="G101" s="11" t="s">
        <v>14</v>
      </c>
      <c r="H101" s="18" t="s">
        <v>304</v>
      </c>
      <c r="I101" s="106">
        <v>0.42</v>
      </c>
      <c r="J101" s="106"/>
      <c r="K101" s="106">
        <v>1</v>
      </c>
      <c r="L101" s="103"/>
      <c r="M101" s="103"/>
      <c r="N101" s="103"/>
      <c r="O101" s="117" t="s">
        <v>15607</v>
      </c>
      <c r="P101" s="118" t="s">
        <v>15559</v>
      </c>
      <c r="Q101" s="118" t="e">
        <f>VLOOKUP(B101,#REF!,3,FALSE)</f>
        <v>#REF!</v>
      </c>
      <c r="R101" s="119"/>
    </row>
    <row r="102" spans="1:18">
      <c r="A102" s="7" t="s">
        <v>10</v>
      </c>
      <c r="B102" s="8" t="s">
        <v>305</v>
      </c>
      <c r="C102" s="9" t="s">
        <v>306</v>
      </c>
      <c r="D102" s="9" t="s">
        <v>300</v>
      </c>
      <c r="E102" s="16">
        <v>240.9</v>
      </c>
      <c r="F102" s="17" t="s">
        <v>74</v>
      </c>
      <c r="G102" s="11" t="s">
        <v>14</v>
      </c>
      <c r="H102" s="18" t="s">
        <v>308</v>
      </c>
      <c r="I102" s="106">
        <v>0.42</v>
      </c>
      <c r="J102" s="106"/>
      <c r="K102" s="106">
        <v>1</v>
      </c>
      <c r="L102" s="103"/>
      <c r="M102" s="103"/>
      <c r="N102" s="103"/>
      <c r="O102" s="117" t="s">
        <v>15607</v>
      </c>
      <c r="P102" s="118" t="s">
        <v>15559</v>
      </c>
      <c r="Q102" s="118" t="e">
        <f>VLOOKUP(B102,#REF!,3,FALSE)</f>
        <v>#REF!</v>
      </c>
      <c r="R102" s="119"/>
    </row>
    <row r="103" spans="1:18">
      <c r="A103" s="7" t="s">
        <v>10</v>
      </c>
      <c r="B103" s="8" t="s">
        <v>309</v>
      </c>
      <c r="C103" s="9" t="s">
        <v>310</v>
      </c>
      <c r="D103" s="9" t="s">
        <v>300</v>
      </c>
      <c r="E103" s="16">
        <v>240.9</v>
      </c>
      <c r="F103" s="17" t="s">
        <v>74</v>
      </c>
      <c r="G103" s="11" t="s">
        <v>14</v>
      </c>
      <c r="H103" s="18" t="s">
        <v>312</v>
      </c>
      <c r="I103" s="106">
        <v>0.42</v>
      </c>
      <c r="J103" s="106"/>
      <c r="K103" s="106">
        <v>1</v>
      </c>
      <c r="L103" s="103"/>
      <c r="M103" s="103"/>
      <c r="N103" s="103"/>
      <c r="O103" s="117" t="s">
        <v>15607</v>
      </c>
      <c r="P103" s="118" t="s">
        <v>15559</v>
      </c>
      <c r="Q103" s="118" t="e">
        <f>VLOOKUP(B103,#REF!,3,FALSE)</f>
        <v>#REF!</v>
      </c>
      <c r="R103" s="119"/>
    </row>
    <row r="104" spans="1:18">
      <c r="A104" s="7" t="s">
        <v>10</v>
      </c>
      <c r="B104" s="8" t="s">
        <v>313</v>
      </c>
      <c r="C104" s="9" t="s">
        <v>314</v>
      </c>
      <c r="D104" s="9" t="s">
        <v>300</v>
      </c>
      <c r="E104" s="16">
        <v>240.9</v>
      </c>
      <c r="F104" s="17" t="s">
        <v>74</v>
      </c>
      <c r="G104" s="11" t="s">
        <v>14</v>
      </c>
      <c r="H104" s="18" t="s">
        <v>316</v>
      </c>
      <c r="I104" s="106">
        <v>0.42</v>
      </c>
      <c r="J104" s="106"/>
      <c r="K104" s="106">
        <v>1</v>
      </c>
      <c r="L104" s="103"/>
      <c r="M104" s="103"/>
      <c r="N104" s="103"/>
      <c r="O104" s="117" t="s">
        <v>15607</v>
      </c>
      <c r="P104" s="118" t="s">
        <v>15559</v>
      </c>
      <c r="Q104" s="118" t="e">
        <f>VLOOKUP(B104,#REF!,3,FALSE)</f>
        <v>#REF!</v>
      </c>
      <c r="R104" s="119" t="s">
        <v>16397</v>
      </c>
    </row>
    <row r="105" spans="1:18">
      <c r="A105" s="7" t="s">
        <v>10</v>
      </c>
      <c r="B105" s="8" t="s">
        <v>317</v>
      </c>
      <c r="C105" s="9" t="s">
        <v>318</v>
      </c>
      <c r="D105" s="9" t="s">
        <v>300</v>
      </c>
      <c r="E105" s="16">
        <v>240.9</v>
      </c>
      <c r="F105" s="17" t="s">
        <v>74</v>
      </c>
      <c r="G105" s="11" t="s">
        <v>14</v>
      </c>
      <c r="H105" s="18" t="s">
        <v>320</v>
      </c>
      <c r="I105" s="106">
        <v>0.42</v>
      </c>
      <c r="J105" s="106"/>
      <c r="K105" s="106">
        <v>1</v>
      </c>
      <c r="L105" s="103"/>
      <c r="M105" s="103"/>
      <c r="N105" s="103"/>
      <c r="O105" s="117" t="s">
        <v>15607</v>
      </c>
      <c r="P105" s="118" t="s">
        <v>15559</v>
      </c>
      <c r="Q105" s="118" t="e">
        <f>VLOOKUP(B105,#REF!,3,FALSE)</f>
        <v>#REF!</v>
      </c>
      <c r="R105" s="119"/>
    </row>
    <row r="106" spans="1:18">
      <c r="A106" s="7" t="s">
        <v>10</v>
      </c>
      <c r="B106" s="8" t="s">
        <v>321</v>
      </c>
      <c r="C106" s="9" t="s">
        <v>322</v>
      </c>
      <c r="D106" s="9" t="s">
        <v>300</v>
      </c>
      <c r="E106" s="16">
        <v>240.9</v>
      </c>
      <c r="F106" s="17" t="s">
        <v>74</v>
      </c>
      <c r="G106" s="11" t="s">
        <v>14</v>
      </c>
      <c r="H106" s="18" t="s">
        <v>324</v>
      </c>
      <c r="I106" s="106">
        <v>0.42</v>
      </c>
      <c r="J106" s="106"/>
      <c r="K106" s="106">
        <v>1</v>
      </c>
      <c r="L106" s="103"/>
      <c r="M106" s="103"/>
      <c r="N106" s="103"/>
      <c r="O106" s="117" t="s">
        <v>15607</v>
      </c>
      <c r="P106" s="118" t="s">
        <v>15559</v>
      </c>
      <c r="Q106" s="118" t="e">
        <f>VLOOKUP(B106,#REF!,3,FALSE)</f>
        <v>#REF!</v>
      </c>
      <c r="R106" s="119"/>
    </row>
    <row r="107" spans="1:18">
      <c r="A107" s="7" t="s">
        <v>10</v>
      </c>
      <c r="B107" s="8" t="s">
        <v>325</v>
      </c>
      <c r="C107" s="9" t="s">
        <v>326</v>
      </c>
      <c r="D107" s="9" t="s">
        <v>300</v>
      </c>
      <c r="E107" s="16">
        <v>240.9</v>
      </c>
      <c r="F107" s="17" t="s">
        <v>74</v>
      </c>
      <c r="G107" s="11" t="s">
        <v>14</v>
      </c>
      <c r="H107" s="18" t="s">
        <v>328</v>
      </c>
      <c r="I107" s="106">
        <v>0.42</v>
      </c>
      <c r="J107" s="106"/>
      <c r="K107" s="106">
        <v>1</v>
      </c>
      <c r="L107" s="103"/>
      <c r="M107" s="103"/>
      <c r="N107" s="103"/>
      <c r="O107" s="117" t="s">
        <v>15607</v>
      </c>
      <c r="P107" s="118" t="s">
        <v>15559</v>
      </c>
      <c r="Q107" s="118" t="e">
        <f>VLOOKUP(B107,#REF!,3,FALSE)</f>
        <v>#REF!</v>
      </c>
      <c r="R107" s="119"/>
    </row>
    <row r="108" spans="1:18">
      <c r="A108" s="7" t="s">
        <v>10</v>
      </c>
      <c r="B108" s="8" t="s">
        <v>329</v>
      </c>
      <c r="C108" s="9" t="s">
        <v>330</v>
      </c>
      <c r="D108" s="9" t="s">
        <v>300</v>
      </c>
      <c r="E108" s="16">
        <v>240.9</v>
      </c>
      <c r="F108" s="17" t="s">
        <v>74</v>
      </c>
      <c r="G108" s="11" t="s">
        <v>14</v>
      </c>
      <c r="H108" s="18" t="s">
        <v>332</v>
      </c>
      <c r="I108" s="106">
        <v>0.42</v>
      </c>
      <c r="J108" s="106"/>
      <c r="K108" s="106">
        <v>1</v>
      </c>
      <c r="L108" s="103"/>
      <c r="M108" s="103"/>
      <c r="N108" s="103"/>
      <c r="O108" s="117" t="s">
        <v>15607</v>
      </c>
      <c r="P108" s="118" t="s">
        <v>15559</v>
      </c>
      <c r="Q108" s="118" t="e">
        <f>VLOOKUP(B108,#REF!,3,FALSE)</f>
        <v>#REF!</v>
      </c>
      <c r="R108" s="119"/>
    </row>
    <row r="109" spans="1:18">
      <c r="A109" s="7" t="s">
        <v>10</v>
      </c>
      <c r="B109" s="8" t="s">
        <v>333</v>
      </c>
      <c r="C109" s="9" t="s">
        <v>334</v>
      </c>
      <c r="D109" s="9" t="s">
        <v>300</v>
      </c>
      <c r="E109" s="16">
        <v>240.9</v>
      </c>
      <c r="F109" s="17">
        <v>84814090</v>
      </c>
      <c r="G109" s="11" t="s">
        <v>14</v>
      </c>
      <c r="H109" s="18">
        <v>8019001006500</v>
      </c>
      <c r="I109" s="106">
        <v>0.4</v>
      </c>
      <c r="J109" s="106">
        <v>0.42</v>
      </c>
      <c r="K109" s="106">
        <v>1</v>
      </c>
      <c r="L109" s="103"/>
      <c r="M109" s="103"/>
      <c r="N109" s="103"/>
      <c r="O109" s="117" t="s">
        <v>15607</v>
      </c>
      <c r="P109" s="118" t="s">
        <v>15559</v>
      </c>
      <c r="Q109" s="118" t="e">
        <f>VLOOKUP(B109,#REF!,3,FALSE)</f>
        <v>#REF!</v>
      </c>
      <c r="R109" s="119"/>
    </row>
    <row r="110" spans="1:18">
      <c r="A110" s="7" t="s">
        <v>10</v>
      </c>
      <c r="B110" s="8" t="s">
        <v>336</v>
      </c>
      <c r="C110" s="9" t="s">
        <v>337</v>
      </c>
      <c r="D110" s="9" t="s">
        <v>300</v>
      </c>
      <c r="E110" s="16">
        <v>82.38</v>
      </c>
      <c r="F110" s="17">
        <v>84818059</v>
      </c>
      <c r="G110" s="11" t="s">
        <v>14</v>
      </c>
      <c r="H110" s="18">
        <v>8016466003389</v>
      </c>
      <c r="I110" s="106">
        <v>0.18609999999999999</v>
      </c>
      <c r="J110" s="106">
        <v>0.21</v>
      </c>
      <c r="K110" s="106">
        <v>1</v>
      </c>
      <c r="L110" s="103">
        <v>85</v>
      </c>
      <c r="M110" s="103">
        <v>50</v>
      </c>
      <c r="N110" s="103">
        <v>90</v>
      </c>
      <c r="O110" s="117" t="s">
        <v>15553</v>
      </c>
      <c r="P110" s="118" t="s">
        <v>15559</v>
      </c>
      <c r="Q110" s="118" t="e">
        <f>VLOOKUP(B110,#REF!,3,FALSE)</f>
        <v>#REF!</v>
      </c>
      <c r="R110" s="119"/>
    </row>
    <row r="111" spans="1:18">
      <c r="A111" s="7" t="s">
        <v>10</v>
      </c>
      <c r="B111" s="8" t="s">
        <v>339</v>
      </c>
      <c r="C111" s="9" t="s">
        <v>340</v>
      </c>
      <c r="D111" s="9" t="s">
        <v>300</v>
      </c>
      <c r="E111" s="16">
        <v>341.5</v>
      </c>
      <c r="F111" s="17" t="s">
        <v>74</v>
      </c>
      <c r="G111" s="11" t="s">
        <v>14</v>
      </c>
      <c r="H111" s="18" t="s">
        <v>342</v>
      </c>
      <c r="I111" s="106">
        <v>0.78</v>
      </c>
      <c r="J111" s="106"/>
      <c r="K111" s="106">
        <v>1</v>
      </c>
      <c r="L111" s="103"/>
      <c r="M111" s="103"/>
      <c r="N111" s="103"/>
      <c r="O111" s="117" t="s">
        <v>15607</v>
      </c>
      <c r="P111" s="118" t="s">
        <v>15559</v>
      </c>
      <c r="Q111" s="118" t="e">
        <f>VLOOKUP(B111,#REF!,3,FALSE)</f>
        <v>#REF!</v>
      </c>
      <c r="R111" s="119"/>
    </row>
    <row r="112" spans="1:18">
      <c r="A112" s="7" t="s">
        <v>10</v>
      </c>
      <c r="B112" s="8" t="s">
        <v>343</v>
      </c>
      <c r="C112" s="9" t="s">
        <v>344</v>
      </c>
      <c r="D112" s="9" t="s">
        <v>15545</v>
      </c>
      <c r="E112" s="16">
        <v>89.25</v>
      </c>
      <c r="F112" s="17">
        <v>84818059</v>
      </c>
      <c r="G112" s="11" t="s">
        <v>14</v>
      </c>
      <c r="H112" s="18">
        <v>8016466003402</v>
      </c>
      <c r="I112" s="106">
        <v>0.20300000000000001</v>
      </c>
      <c r="J112" s="106">
        <v>0.20699999999999999</v>
      </c>
      <c r="K112" s="106">
        <v>1</v>
      </c>
      <c r="L112" s="103">
        <v>55</v>
      </c>
      <c r="M112" s="103">
        <v>50</v>
      </c>
      <c r="N112" s="103">
        <v>85</v>
      </c>
      <c r="O112" s="117" t="s">
        <v>15553</v>
      </c>
      <c r="P112" s="118" t="s">
        <v>15559</v>
      </c>
      <c r="Q112" s="118" t="e">
        <f>VLOOKUP(B112,#REF!,3,FALSE)</f>
        <v>#REF!</v>
      </c>
      <c r="R112" s="119"/>
    </row>
    <row r="113" spans="1:18">
      <c r="A113" s="7" t="s">
        <v>10</v>
      </c>
      <c r="B113" s="8" t="s">
        <v>346</v>
      </c>
      <c r="C113" s="9" t="s">
        <v>347</v>
      </c>
      <c r="D113" s="9" t="s">
        <v>300</v>
      </c>
      <c r="E113" s="16">
        <v>341.5</v>
      </c>
      <c r="F113" s="17">
        <v>84814090</v>
      </c>
      <c r="G113" s="11" t="s">
        <v>14</v>
      </c>
      <c r="H113" s="18">
        <v>8019001006623</v>
      </c>
      <c r="I113" s="106">
        <v>0.78</v>
      </c>
      <c r="J113" s="106">
        <v>0.8</v>
      </c>
      <c r="K113" s="106">
        <v>1</v>
      </c>
      <c r="L113" s="103"/>
      <c r="M113" s="103"/>
      <c r="N113" s="103"/>
      <c r="O113" s="117" t="s">
        <v>15607</v>
      </c>
      <c r="P113" s="118" t="s">
        <v>15559</v>
      </c>
      <c r="Q113" s="118" t="e">
        <f>VLOOKUP(B113,#REF!,3,FALSE)</f>
        <v>#REF!</v>
      </c>
      <c r="R113" s="119"/>
    </row>
    <row r="114" spans="1:18">
      <c r="A114" s="7" t="s">
        <v>10</v>
      </c>
      <c r="B114" s="8" t="s">
        <v>349</v>
      </c>
      <c r="C114" s="9" t="s">
        <v>350</v>
      </c>
      <c r="D114" s="9" t="s">
        <v>300</v>
      </c>
      <c r="E114" s="16">
        <v>341.5</v>
      </c>
      <c r="F114" s="17" t="s">
        <v>74</v>
      </c>
      <c r="G114" s="11" t="s">
        <v>14</v>
      </c>
      <c r="H114" s="18" t="s">
        <v>352</v>
      </c>
      <c r="I114" s="106">
        <v>0.78</v>
      </c>
      <c r="J114" s="106"/>
      <c r="K114" s="106">
        <v>1</v>
      </c>
      <c r="L114" s="103"/>
      <c r="M114" s="103"/>
      <c r="N114" s="103"/>
      <c r="O114" s="117" t="s">
        <v>15607</v>
      </c>
      <c r="P114" s="118" t="s">
        <v>15559</v>
      </c>
      <c r="Q114" s="118" t="e">
        <f>VLOOKUP(B114,#REF!,3,FALSE)</f>
        <v>#REF!</v>
      </c>
      <c r="R114" s="119"/>
    </row>
    <row r="115" spans="1:18">
      <c r="A115" s="7" t="s">
        <v>10</v>
      </c>
      <c r="B115" s="8" t="s">
        <v>353</v>
      </c>
      <c r="C115" s="9" t="s">
        <v>354</v>
      </c>
      <c r="D115" s="9" t="s">
        <v>300</v>
      </c>
      <c r="E115" s="16">
        <v>429.97</v>
      </c>
      <c r="F115" s="17" t="s">
        <v>74</v>
      </c>
      <c r="G115" s="11" t="s">
        <v>14</v>
      </c>
      <c r="H115" s="18" t="s">
        <v>356</v>
      </c>
      <c r="I115" s="106">
        <v>1</v>
      </c>
      <c r="J115" s="106"/>
      <c r="K115" s="106">
        <v>1</v>
      </c>
      <c r="L115" s="103"/>
      <c r="M115" s="103"/>
      <c r="N115" s="103"/>
      <c r="O115" s="117" t="s">
        <v>15607</v>
      </c>
      <c r="P115" s="118" t="s">
        <v>15559</v>
      </c>
      <c r="Q115" s="118" t="e">
        <f>VLOOKUP(B115,#REF!,3,FALSE)</f>
        <v>#REF!</v>
      </c>
      <c r="R115" s="119"/>
    </row>
    <row r="116" spans="1:18">
      <c r="A116" s="7" t="s">
        <v>10</v>
      </c>
      <c r="B116" s="8" t="s">
        <v>357</v>
      </c>
      <c r="C116" s="9" t="s">
        <v>358</v>
      </c>
      <c r="D116" s="9" t="s">
        <v>300</v>
      </c>
      <c r="E116" s="16">
        <v>411.24</v>
      </c>
      <c r="F116" s="17">
        <v>84814090</v>
      </c>
      <c r="G116" s="11" t="s">
        <v>14</v>
      </c>
      <c r="H116" s="18">
        <v>8019001006807</v>
      </c>
      <c r="I116" s="106">
        <v>1</v>
      </c>
      <c r="J116" s="106">
        <v>1.02</v>
      </c>
      <c r="K116" s="106">
        <v>1</v>
      </c>
      <c r="L116" s="103"/>
      <c r="M116" s="103"/>
      <c r="N116" s="103"/>
      <c r="O116" s="117" t="s">
        <v>15607</v>
      </c>
      <c r="P116" s="118" t="s">
        <v>15559</v>
      </c>
      <c r="Q116" s="118" t="e">
        <f>VLOOKUP(B116,#REF!,3,FALSE)</f>
        <v>#REF!</v>
      </c>
      <c r="R116" s="119"/>
    </row>
    <row r="117" spans="1:18">
      <c r="A117" s="7" t="s">
        <v>10</v>
      </c>
      <c r="B117" s="8" t="s">
        <v>360</v>
      </c>
      <c r="C117" s="9" t="s">
        <v>361</v>
      </c>
      <c r="D117" s="9" t="s">
        <v>300</v>
      </c>
      <c r="E117" s="16">
        <v>431.35</v>
      </c>
      <c r="F117" s="17">
        <v>84814090</v>
      </c>
      <c r="G117" s="11" t="s">
        <v>14</v>
      </c>
      <c r="H117" s="18">
        <v>8019001006869</v>
      </c>
      <c r="I117" s="106">
        <v>1</v>
      </c>
      <c r="J117" s="106">
        <v>1.02</v>
      </c>
      <c r="K117" s="106">
        <v>1</v>
      </c>
      <c r="L117" s="103"/>
      <c r="M117" s="103"/>
      <c r="N117" s="103"/>
      <c r="O117" s="117" t="s">
        <v>15607</v>
      </c>
      <c r="P117" s="118" t="s">
        <v>15559</v>
      </c>
      <c r="Q117" s="118" t="e">
        <f>VLOOKUP(B117,#REF!,3,FALSE)</f>
        <v>#REF!</v>
      </c>
      <c r="R117" s="119"/>
    </row>
    <row r="118" spans="1:18">
      <c r="A118" s="7" t="s">
        <v>10</v>
      </c>
      <c r="B118" s="8" t="s">
        <v>363</v>
      </c>
      <c r="C118" s="9" t="s">
        <v>364</v>
      </c>
      <c r="D118" s="9" t="s">
        <v>365</v>
      </c>
      <c r="E118" s="16">
        <v>78.819999999999993</v>
      </c>
      <c r="F118" s="17" t="s">
        <v>74</v>
      </c>
      <c r="G118" s="11" t="s">
        <v>14</v>
      </c>
      <c r="H118" s="18" t="s">
        <v>366</v>
      </c>
      <c r="I118" s="106">
        <v>0.23899999999999999</v>
      </c>
      <c r="J118" s="106"/>
      <c r="K118" s="106">
        <v>1</v>
      </c>
      <c r="L118" s="103"/>
      <c r="M118" s="103"/>
      <c r="N118" s="103"/>
      <c r="O118" s="117" t="s">
        <v>15608</v>
      </c>
      <c r="P118" s="118" t="s">
        <v>15559</v>
      </c>
      <c r="Q118" s="118" t="e">
        <f>VLOOKUP(B118,#REF!,3,FALSE)</f>
        <v>#REF!</v>
      </c>
      <c r="R118" s="119"/>
    </row>
    <row r="119" spans="1:18">
      <c r="A119" s="7" t="s">
        <v>10</v>
      </c>
      <c r="B119" s="8" t="s">
        <v>367</v>
      </c>
      <c r="C119" s="9" t="s">
        <v>368</v>
      </c>
      <c r="D119" s="9" t="s">
        <v>369</v>
      </c>
      <c r="E119" s="16">
        <v>89.25</v>
      </c>
      <c r="F119" s="17">
        <v>84814090</v>
      </c>
      <c r="G119" s="11" t="s">
        <v>14</v>
      </c>
      <c r="H119" s="18">
        <v>8019001007286</v>
      </c>
      <c r="I119" s="106">
        <v>0.27700000000000002</v>
      </c>
      <c r="J119" s="106">
        <v>0.28000000000000003</v>
      </c>
      <c r="K119" s="106">
        <v>1</v>
      </c>
      <c r="L119" s="103">
        <v>100</v>
      </c>
      <c r="M119" s="103">
        <v>48</v>
      </c>
      <c r="N119" s="103">
        <v>85</v>
      </c>
      <c r="O119" s="117" t="s">
        <v>15610</v>
      </c>
      <c r="P119" s="118" t="s">
        <v>15559</v>
      </c>
      <c r="Q119" s="118" t="e">
        <f>VLOOKUP(B119,#REF!,3,FALSE)</f>
        <v>#REF!</v>
      </c>
      <c r="R119" s="119"/>
    </row>
    <row r="120" spans="1:18">
      <c r="A120" s="7" t="s">
        <v>10</v>
      </c>
      <c r="B120" s="8" t="s">
        <v>14262</v>
      </c>
      <c r="C120" s="9" t="s">
        <v>14669</v>
      </c>
      <c r="D120" s="9" t="s">
        <v>369</v>
      </c>
      <c r="E120" s="16">
        <v>101.05</v>
      </c>
      <c r="F120" s="17" t="s">
        <v>74</v>
      </c>
      <c r="G120" s="11" t="s">
        <v>14</v>
      </c>
      <c r="H120" s="18" t="s">
        <v>14670</v>
      </c>
      <c r="I120" s="106">
        <v>0.19500000000000001</v>
      </c>
      <c r="J120" s="106"/>
      <c r="K120" s="106">
        <v>1</v>
      </c>
      <c r="L120" s="103"/>
      <c r="M120" s="103"/>
      <c r="N120" s="103"/>
      <c r="O120" s="117"/>
      <c r="P120" s="118" t="s">
        <v>15559</v>
      </c>
      <c r="Q120" s="118" t="s">
        <v>15609</v>
      </c>
      <c r="R120" s="119"/>
    </row>
    <row r="121" spans="1:18">
      <c r="A121" s="7" t="s">
        <v>10</v>
      </c>
      <c r="B121" s="8" t="s">
        <v>370</v>
      </c>
      <c r="C121" s="9" t="s">
        <v>371</v>
      </c>
      <c r="D121" s="9" t="s">
        <v>369</v>
      </c>
      <c r="E121" s="16">
        <v>92.04</v>
      </c>
      <c r="F121" s="17">
        <v>84814090</v>
      </c>
      <c r="G121" s="11" t="s">
        <v>14</v>
      </c>
      <c r="H121" s="18">
        <v>8019001059926</v>
      </c>
      <c r="I121" s="106">
        <v>0.27700000000000002</v>
      </c>
      <c r="J121" s="106">
        <v>0.28999999999999998</v>
      </c>
      <c r="K121" s="106">
        <v>1</v>
      </c>
      <c r="L121" s="103"/>
      <c r="M121" s="103"/>
      <c r="N121" s="103"/>
      <c r="O121" s="117" t="s">
        <v>15610</v>
      </c>
      <c r="P121" s="118" t="s">
        <v>15559</v>
      </c>
      <c r="Q121" s="118" t="e">
        <f>VLOOKUP(B121,#REF!,3,FALSE)</f>
        <v>#REF!</v>
      </c>
      <c r="R121" s="119"/>
    </row>
    <row r="122" spans="1:18">
      <c r="A122" s="7" t="s">
        <v>10</v>
      </c>
      <c r="B122" s="8" t="s">
        <v>372</v>
      </c>
      <c r="C122" s="9" t="s">
        <v>373</v>
      </c>
      <c r="D122" s="9" t="s">
        <v>377</v>
      </c>
      <c r="E122" s="16">
        <v>70.73</v>
      </c>
      <c r="F122" s="17">
        <v>84814090</v>
      </c>
      <c r="G122" s="11" t="s">
        <v>14</v>
      </c>
      <c r="H122" s="18">
        <v>8019001052378</v>
      </c>
      <c r="I122" s="106">
        <v>0.19400000000000001</v>
      </c>
      <c r="J122" s="106">
        <v>0.20899999999999999</v>
      </c>
      <c r="K122" s="106">
        <v>1</v>
      </c>
      <c r="L122" s="103">
        <v>51</v>
      </c>
      <c r="M122" s="103">
        <v>38</v>
      </c>
      <c r="N122" s="103">
        <v>84</v>
      </c>
      <c r="O122" s="117" t="s">
        <v>15611</v>
      </c>
      <c r="P122" s="118" t="s">
        <v>15559</v>
      </c>
      <c r="Q122" s="118" t="e">
        <f>VLOOKUP(B122,#REF!,3,FALSE)</f>
        <v>#REF!</v>
      </c>
      <c r="R122" s="119"/>
    </row>
    <row r="123" spans="1:18">
      <c r="A123" s="7" t="s">
        <v>10</v>
      </c>
      <c r="B123" s="8" t="s">
        <v>375</v>
      </c>
      <c r="C123" s="9" t="s">
        <v>376</v>
      </c>
      <c r="D123" s="9" t="s">
        <v>377</v>
      </c>
      <c r="E123" s="16">
        <v>70.73</v>
      </c>
      <c r="F123" s="17">
        <v>84814090</v>
      </c>
      <c r="G123" s="11" t="s">
        <v>14</v>
      </c>
      <c r="H123" s="18">
        <v>8019001052392</v>
      </c>
      <c r="I123" s="106">
        <v>0.19400000000000001</v>
      </c>
      <c r="J123" s="106">
        <v>0.20899999999999999</v>
      </c>
      <c r="K123" s="106">
        <v>1</v>
      </c>
      <c r="L123" s="103">
        <v>51</v>
      </c>
      <c r="M123" s="103">
        <v>38</v>
      </c>
      <c r="N123" s="103">
        <v>84</v>
      </c>
      <c r="O123" s="117" t="s">
        <v>15611</v>
      </c>
      <c r="P123" s="118" t="s">
        <v>15559</v>
      </c>
      <c r="Q123" s="118" t="e">
        <f>VLOOKUP(B123,#REF!,3,FALSE)</f>
        <v>#REF!</v>
      </c>
      <c r="R123" s="119"/>
    </row>
    <row r="124" spans="1:18">
      <c r="A124" s="7" t="s">
        <v>10</v>
      </c>
      <c r="B124" s="8" t="s">
        <v>378</v>
      </c>
      <c r="C124" s="9" t="s">
        <v>379</v>
      </c>
      <c r="D124" s="9" t="s">
        <v>377</v>
      </c>
      <c r="E124" s="16">
        <v>70.73</v>
      </c>
      <c r="F124" s="17">
        <v>84814090</v>
      </c>
      <c r="G124" s="11" t="s">
        <v>14</v>
      </c>
      <c r="H124" s="18">
        <v>8016466097104</v>
      </c>
      <c r="I124" s="106">
        <v>0.19400000000000001</v>
      </c>
      <c r="J124" s="106">
        <v>0.21299999999999999</v>
      </c>
      <c r="K124" s="106">
        <v>1</v>
      </c>
      <c r="L124" s="103">
        <v>90</v>
      </c>
      <c r="M124" s="103">
        <v>58.000000000000007</v>
      </c>
      <c r="N124" s="103">
        <v>45</v>
      </c>
      <c r="O124" s="117" t="s">
        <v>15611</v>
      </c>
      <c r="P124" s="118" t="s">
        <v>15559</v>
      </c>
      <c r="Q124" s="118" t="e">
        <f>VLOOKUP(B124,#REF!,3,FALSE)</f>
        <v>#REF!</v>
      </c>
      <c r="R124" s="119"/>
    </row>
    <row r="125" spans="1:18">
      <c r="A125" s="7" t="s">
        <v>10</v>
      </c>
      <c r="B125" s="8" t="s">
        <v>380</v>
      </c>
      <c r="C125" s="9" t="s">
        <v>381</v>
      </c>
      <c r="D125" s="9" t="s">
        <v>377</v>
      </c>
      <c r="E125" s="16">
        <v>70.73</v>
      </c>
      <c r="F125" s="17">
        <v>84814090</v>
      </c>
      <c r="G125" s="11" t="s">
        <v>14</v>
      </c>
      <c r="H125" s="18">
        <v>8016466097128</v>
      </c>
      <c r="I125" s="106">
        <v>0.19400000000000001</v>
      </c>
      <c r="J125" s="106">
        <v>0.217</v>
      </c>
      <c r="K125" s="106">
        <v>1</v>
      </c>
      <c r="L125" s="103">
        <v>90</v>
      </c>
      <c r="M125" s="103">
        <v>57</v>
      </c>
      <c r="N125" s="103">
        <v>43.999999999999993</v>
      </c>
      <c r="O125" s="117" t="s">
        <v>15611</v>
      </c>
      <c r="P125" s="118" t="s">
        <v>15559</v>
      </c>
      <c r="Q125" s="118" t="e">
        <f>VLOOKUP(B125,#REF!,3,FALSE)</f>
        <v>#REF!</v>
      </c>
      <c r="R125" s="119"/>
    </row>
    <row r="126" spans="1:18">
      <c r="A126" s="7" t="s">
        <v>10</v>
      </c>
      <c r="B126" s="8" t="s">
        <v>382</v>
      </c>
      <c r="C126" s="9" t="s">
        <v>383</v>
      </c>
      <c r="D126" s="9" t="s">
        <v>377</v>
      </c>
      <c r="E126" s="16">
        <v>70.73</v>
      </c>
      <c r="F126" s="17">
        <v>84814090</v>
      </c>
      <c r="G126" s="11" t="s">
        <v>14</v>
      </c>
      <c r="H126" s="18">
        <v>8016466095254</v>
      </c>
      <c r="I126" s="106">
        <v>0.19400000000000001</v>
      </c>
      <c r="J126" s="106">
        <v>0.21199999999999999</v>
      </c>
      <c r="K126" s="106">
        <v>1</v>
      </c>
      <c r="L126" s="103">
        <v>51</v>
      </c>
      <c r="M126" s="103">
        <v>38</v>
      </c>
      <c r="N126" s="103">
        <v>84</v>
      </c>
      <c r="O126" s="117" t="s">
        <v>15611</v>
      </c>
      <c r="P126" s="118" t="s">
        <v>15559</v>
      </c>
      <c r="Q126" s="118" t="e">
        <f>VLOOKUP(B126,#REF!,3,FALSE)</f>
        <v>#REF!</v>
      </c>
      <c r="R126" s="119"/>
    </row>
    <row r="127" spans="1:18">
      <c r="A127" s="7" t="s">
        <v>10</v>
      </c>
      <c r="B127" s="8" t="s">
        <v>384</v>
      </c>
      <c r="C127" s="9" t="s">
        <v>385</v>
      </c>
      <c r="D127" s="9" t="s">
        <v>377</v>
      </c>
      <c r="E127" s="16">
        <v>70.73</v>
      </c>
      <c r="F127" s="17">
        <v>84814090</v>
      </c>
      <c r="G127" s="11" t="s">
        <v>14</v>
      </c>
      <c r="H127" s="18">
        <v>8016466097142</v>
      </c>
      <c r="I127" s="106">
        <v>0.19400000000000001</v>
      </c>
      <c r="J127" s="106">
        <v>0.215</v>
      </c>
      <c r="K127" s="106">
        <v>1</v>
      </c>
      <c r="L127" s="103">
        <v>95</v>
      </c>
      <c r="M127" s="103">
        <v>57</v>
      </c>
      <c r="N127" s="103">
        <v>45</v>
      </c>
      <c r="O127" s="117" t="s">
        <v>15611</v>
      </c>
      <c r="P127" s="118" t="s">
        <v>15559</v>
      </c>
      <c r="Q127" s="118" t="e">
        <f>VLOOKUP(B127,#REF!,3,FALSE)</f>
        <v>#REF!</v>
      </c>
      <c r="R127" s="119"/>
    </row>
    <row r="128" spans="1:18">
      <c r="A128" s="7" t="s">
        <v>10</v>
      </c>
      <c r="B128" s="8" t="s">
        <v>386</v>
      </c>
      <c r="C128" s="9" t="s">
        <v>387</v>
      </c>
      <c r="D128" s="9" t="s">
        <v>377</v>
      </c>
      <c r="E128" s="16">
        <v>70.73</v>
      </c>
      <c r="F128" s="17">
        <v>84814090</v>
      </c>
      <c r="G128" s="11" t="s">
        <v>14</v>
      </c>
      <c r="H128" s="18">
        <v>8016466097166</v>
      </c>
      <c r="I128" s="106">
        <v>0.19400000000000001</v>
      </c>
      <c r="J128" s="106">
        <v>0.21299999999999999</v>
      </c>
      <c r="K128" s="106">
        <v>1</v>
      </c>
      <c r="L128" s="103">
        <v>90</v>
      </c>
      <c r="M128" s="103">
        <v>100</v>
      </c>
      <c r="N128" s="103">
        <v>45</v>
      </c>
      <c r="O128" s="117" t="s">
        <v>15611</v>
      </c>
      <c r="P128" s="118" t="s">
        <v>15559</v>
      </c>
      <c r="Q128" s="118" t="e">
        <f>VLOOKUP(B128,#REF!,3,FALSE)</f>
        <v>#REF!</v>
      </c>
      <c r="R128" s="119"/>
    </row>
    <row r="129" spans="1:18">
      <c r="A129" s="7" t="s">
        <v>10</v>
      </c>
      <c r="B129" s="8" t="s">
        <v>388</v>
      </c>
      <c r="C129" s="9" t="s">
        <v>389</v>
      </c>
      <c r="D129" s="9" t="s">
        <v>390</v>
      </c>
      <c r="E129" s="16">
        <v>243.85</v>
      </c>
      <c r="F129" s="17">
        <v>84814090</v>
      </c>
      <c r="G129" s="11" t="s">
        <v>14</v>
      </c>
      <c r="H129" s="18">
        <v>8016466096503</v>
      </c>
      <c r="I129" s="106">
        <v>0.75</v>
      </c>
      <c r="J129" s="106">
        <v>0.75</v>
      </c>
      <c r="K129" s="106">
        <v>1</v>
      </c>
      <c r="L129" s="103"/>
      <c r="M129" s="103"/>
      <c r="N129" s="103"/>
      <c r="O129" s="117" t="s">
        <v>15612</v>
      </c>
      <c r="P129" s="118" t="s">
        <v>15559</v>
      </c>
      <c r="Q129" s="118" t="e">
        <f>VLOOKUP(B129,#REF!,3,FALSE)</f>
        <v>#REF!</v>
      </c>
      <c r="R129" s="119"/>
    </row>
    <row r="130" spans="1:18">
      <c r="A130" s="7" t="s">
        <v>10</v>
      </c>
      <c r="B130" s="8" t="s">
        <v>391</v>
      </c>
      <c r="C130" s="9" t="s">
        <v>392</v>
      </c>
      <c r="D130" s="9" t="s">
        <v>390</v>
      </c>
      <c r="E130" s="16">
        <v>171.67</v>
      </c>
      <c r="F130" s="17">
        <v>84814090</v>
      </c>
      <c r="G130" s="11" t="s">
        <v>14</v>
      </c>
      <c r="H130" s="18">
        <v>8019001045516</v>
      </c>
      <c r="I130" s="106">
        <v>0.66</v>
      </c>
      <c r="J130" s="106">
        <v>0.67249999999999999</v>
      </c>
      <c r="K130" s="106">
        <v>1</v>
      </c>
      <c r="L130" s="103">
        <v>50</v>
      </c>
      <c r="M130" s="103">
        <v>125</v>
      </c>
      <c r="N130" s="103">
        <v>75</v>
      </c>
      <c r="O130" s="117" t="s">
        <v>15612</v>
      </c>
      <c r="P130" s="118" t="s">
        <v>15559</v>
      </c>
      <c r="Q130" s="118" t="e">
        <f>VLOOKUP(B130,#REF!,3,FALSE)</f>
        <v>#REF!</v>
      </c>
      <c r="R130" s="119"/>
    </row>
    <row r="131" spans="1:18">
      <c r="A131" s="7" t="s">
        <v>10</v>
      </c>
      <c r="B131" s="8" t="s">
        <v>393</v>
      </c>
      <c r="C131" s="9" t="s">
        <v>394</v>
      </c>
      <c r="D131" s="9" t="s">
        <v>390</v>
      </c>
      <c r="E131" s="16">
        <v>171.67</v>
      </c>
      <c r="F131" s="17">
        <v>84814090</v>
      </c>
      <c r="G131" s="11" t="s">
        <v>14</v>
      </c>
      <c r="H131" s="18">
        <v>8019001045530</v>
      </c>
      <c r="I131" s="106">
        <v>0.66</v>
      </c>
      <c r="J131" s="106">
        <v>0.75</v>
      </c>
      <c r="K131" s="106">
        <v>1</v>
      </c>
      <c r="L131" s="103">
        <v>80</v>
      </c>
      <c r="M131" s="103">
        <v>60</v>
      </c>
      <c r="N131" s="103">
        <v>120</v>
      </c>
      <c r="O131" s="117" t="s">
        <v>15612</v>
      </c>
      <c r="P131" s="118" t="s">
        <v>15559</v>
      </c>
      <c r="Q131" s="118" t="e">
        <f>VLOOKUP(B131,#REF!,3,FALSE)</f>
        <v>#REF!</v>
      </c>
      <c r="R131" s="119"/>
    </row>
    <row r="132" spans="1:18">
      <c r="A132" s="7" t="s">
        <v>10</v>
      </c>
      <c r="B132" s="8" t="s">
        <v>395</v>
      </c>
      <c r="C132" s="9" t="s">
        <v>396</v>
      </c>
      <c r="D132" s="9" t="s">
        <v>390</v>
      </c>
      <c r="E132" s="16">
        <v>171.67</v>
      </c>
      <c r="F132" s="17" t="s">
        <v>74</v>
      </c>
      <c r="G132" s="11" t="s">
        <v>14</v>
      </c>
      <c r="H132" s="18" t="s">
        <v>398</v>
      </c>
      <c r="I132" s="106">
        <v>0.66</v>
      </c>
      <c r="J132" s="106">
        <v>0.67700000000000005</v>
      </c>
      <c r="K132" s="106">
        <v>1</v>
      </c>
      <c r="L132" s="103">
        <v>55</v>
      </c>
      <c r="M132" s="103">
        <v>90</v>
      </c>
      <c r="N132" s="103">
        <v>130</v>
      </c>
      <c r="O132" s="117" t="s">
        <v>15612</v>
      </c>
      <c r="P132" s="118" t="s">
        <v>15559</v>
      </c>
      <c r="Q132" s="118" t="e">
        <f>VLOOKUP(B132,#REF!,3,FALSE)</f>
        <v>#REF!</v>
      </c>
      <c r="R132" s="119"/>
    </row>
    <row r="133" spans="1:18">
      <c r="A133" s="7" t="s">
        <v>10</v>
      </c>
      <c r="B133" s="8" t="s">
        <v>399</v>
      </c>
      <c r="C133" s="9" t="s">
        <v>400</v>
      </c>
      <c r="D133" s="9" t="s">
        <v>390</v>
      </c>
      <c r="E133" s="16">
        <v>171.67</v>
      </c>
      <c r="F133" s="17">
        <v>84814090</v>
      </c>
      <c r="G133" s="11" t="s">
        <v>14</v>
      </c>
      <c r="H133" s="18">
        <v>8019001045554</v>
      </c>
      <c r="I133" s="106">
        <v>0.66</v>
      </c>
      <c r="J133" s="106">
        <v>0.67349999999999999</v>
      </c>
      <c r="K133" s="106">
        <v>1</v>
      </c>
      <c r="L133" s="103">
        <v>450</v>
      </c>
      <c r="M133" s="103">
        <v>30</v>
      </c>
      <c r="N133" s="103">
        <v>450</v>
      </c>
      <c r="O133" s="117" t="s">
        <v>15612</v>
      </c>
      <c r="P133" s="118" t="s">
        <v>15559</v>
      </c>
      <c r="Q133" s="118" t="e">
        <f>VLOOKUP(B133,#REF!,3,FALSE)</f>
        <v>#REF!</v>
      </c>
      <c r="R133" s="119"/>
    </row>
    <row r="134" spans="1:18">
      <c r="A134" s="7" t="s">
        <v>10</v>
      </c>
      <c r="B134" s="8" t="s">
        <v>401</v>
      </c>
      <c r="C134" s="9" t="s">
        <v>402</v>
      </c>
      <c r="D134" s="9" t="s">
        <v>390</v>
      </c>
      <c r="E134" s="16">
        <v>171.67</v>
      </c>
      <c r="F134" s="17">
        <v>84814090</v>
      </c>
      <c r="G134" s="11" t="s">
        <v>14</v>
      </c>
      <c r="H134" s="18">
        <v>8019001045578</v>
      </c>
      <c r="I134" s="106">
        <v>0.66</v>
      </c>
      <c r="J134" s="106">
        <v>0.71</v>
      </c>
      <c r="K134" s="106">
        <v>1</v>
      </c>
      <c r="L134" s="103">
        <v>100</v>
      </c>
      <c r="M134" s="103">
        <v>53</v>
      </c>
      <c r="N134" s="103">
        <v>100</v>
      </c>
      <c r="O134" s="117" t="s">
        <v>15612</v>
      </c>
      <c r="P134" s="118" t="s">
        <v>15559</v>
      </c>
      <c r="Q134" s="118" t="e">
        <f>VLOOKUP(B134,#REF!,3,FALSE)</f>
        <v>#REF!</v>
      </c>
      <c r="R134" s="119"/>
    </row>
    <row r="135" spans="1:18">
      <c r="A135" s="7" t="s">
        <v>10</v>
      </c>
      <c r="B135" s="8" t="s">
        <v>403</v>
      </c>
      <c r="C135" s="9" t="s">
        <v>404</v>
      </c>
      <c r="D135" s="9" t="s">
        <v>365</v>
      </c>
      <c r="E135" s="16">
        <v>171.67</v>
      </c>
      <c r="F135" s="17">
        <v>84814090</v>
      </c>
      <c r="G135" s="11" t="s">
        <v>14</v>
      </c>
      <c r="H135" s="18">
        <v>8019001045837</v>
      </c>
      <c r="I135" s="106">
        <v>0.65500000000000003</v>
      </c>
      <c r="J135" s="106">
        <v>0.65500000000000003</v>
      </c>
      <c r="K135" s="106">
        <v>1</v>
      </c>
      <c r="L135" s="103"/>
      <c r="M135" s="103"/>
      <c r="N135" s="103"/>
      <c r="O135" s="117" t="s">
        <v>15613</v>
      </c>
      <c r="P135" s="118" t="s">
        <v>15559</v>
      </c>
      <c r="Q135" s="118" t="e">
        <f>VLOOKUP(B135,#REF!,3,FALSE)</f>
        <v>#REF!</v>
      </c>
      <c r="R135" s="119"/>
    </row>
    <row r="136" spans="1:18">
      <c r="A136" s="7" t="s">
        <v>10</v>
      </c>
      <c r="B136" s="8" t="s">
        <v>405</v>
      </c>
      <c r="C136" s="9" t="s">
        <v>406</v>
      </c>
      <c r="D136" s="9" t="s">
        <v>365</v>
      </c>
      <c r="E136" s="16">
        <v>171.67</v>
      </c>
      <c r="F136" s="17">
        <v>84814090</v>
      </c>
      <c r="G136" s="11" t="s">
        <v>14</v>
      </c>
      <c r="H136" s="18">
        <v>8019001045851</v>
      </c>
      <c r="I136" s="106">
        <v>0.71</v>
      </c>
      <c r="J136" s="106">
        <v>0.71</v>
      </c>
      <c r="K136" s="106">
        <v>1</v>
      </c>
      <c r="L136" s="103"/>
      <c r="M136" s="103"/>
      <c r="N136" s="103"/>
      <c r="O136" s="117" t="s">
        <v>15613</v>
      </c>
      <c r="P136" s="118" t="s">
        <v>15559</v>
      </c>
      <c r="Q136" s="118" t="e">
        <f>VLOOKUP(B136,#REF!,3,FALSE)</f>
        <v>#REF!</v>
      </c>
      <c r="R136" s="119"/>
    </row>
    <row r="137" spans="1:18">
      <c r="A137" s="7" t="s">
        <v>10</v>
      </c>
      <c r="B137" s="8" t="s">
        <v>407</v>
      </c>
      <c r="C137" s="9" t="s">
        <v>408</v>
      </c>
      <c r="D137" s="9" t="s">
        <v>365</v>
      </c>
      <c r="E137" s="16">
        <v>171.67</v>
      </c>
      <c r="F137" s="17">
        <v>84814090</v>
      </c>
      <c r="G137" s="11" t="s">
        <v>14</v>
      </c>
      <c r="H137" s="18">
        <v>8019001045875</v>
      </c>
      <c r="I137" s="106">
        <v>0.66300000000000003</v>
      </c>
      <c r="J137" s="106">
        <v>0.66300000000000003</v>
      </c>
      <c r="K137" s="106">
        <v>1</v>
      </c>
      <c r="L137" s="103"/>
      <c r="M137" s="103"/>
      <c r="N137" s="103"/>
      <c r="O137" s="117" t="s">
        <v>15613</v>
      </c>
      <c r="P137" s="118" t="s">
        <v>15559</v>
      </c>
      <c r="Q137" s="118" t="e">
        <f>VLOOKUP(B137,#REF!,3,FALSE)</f>
        <v>#REF!</v>
      </c>
      <c r="R137" s="119"/>
    </row>
    <row r="138" spans="1:18">
      <c r="A138" s="7" t="s">
        <v>10</v>
      </c>
      <c r="B138" s="8" t="s">
        <v>409</v>
      </c>
      <c r="C138" s="9" t="s">
        <v>410</v>
      </c>
      <c r="D138" s="9" t="s">
        <v>365</v>
      </c>
      <c r="E138" s="16">
        <v>171.67</v>
      </c>
      <c r="F138" s="17">
        <v>84814090</v>
      </c>
      <c r="G138" s="11" t="s">
        <v>14</v>
      </c>
      <c r="H138" s="18">
        <v>8019001045592</v>
      </c>
      <c r="I138" s="106">
        <v>0.66</v>
      </c>
      <c r="J138" s="106">
        <v>0.66149999999999998</v>
      </c>
      <c r="K138" s="106">
        <v>1</v>
      </c>
      <c r="L138" s="103">
        <v>100</v>
      </c>
      <c r="M138" s="103">
        <v>5</v>
      </c>
      <c r="N138" s="103">
        <v>100</v>
      </c>
      <c r="O138" s="117" t="s">
        <v>15613</v>
      </c>
      <c r="P138" s="118" t="s">
        <v>15559</v>
      </c>
      <c r="Q138" s="118" t="e">
        <f>VLOOKUP(B138,#REF!,3,FALSE)</f>
        <v>#REF!</v>
      </c>
      <c r="R138" s="119"/>
    </row>
    <row r="139" spans="1:18">
      <c r="A139" s="7" t="s">
        <v>10</v>
      </c>
      <c r="B139" s="8" t="s">
        <v>411</v>
      </c>
      <c r="C139" s="9" t="s">
        <v>412</v>
      </c>
      <c r="D139" s="9" t="s">
        <v>365</v>
      </c>
      <c r="E139" s="16">
        <v>171.67</v>
      </c>
      <c r="F139" s="17">
        <v>84814090</v>
      </c>
      <c r="G139" s="11" t="s">
        <v>14</v>
      </c>
      <c r="H139" s="18">
        <v>8019001045615</v>
      </c>
      <c r="I139" s="106">
        <v>0.65800000000000003</v>
      </c>
      <c r="J139" s="106">
        <v>0.62</v>
      </c>
      <c r="K139" s="106">
        <v>1</v>
      </c>
      <c r="L139" s="103">
        <v>60</v>
      </c>
      <c r="M139" s="103">
        <v>60</v>
      </c>
      <c r="N139" s="103">
        <v>70</v>
      </c>
      <c r="O139" s="117" t="s">
        <v>15613</v>
      </c>
      <c r="P139" s="118" t="s">
        <v>15559</v>
      </c>
      <c r="Q139" s="118" t="e">
        <f>VLOOKUP(B139,#REF!,3,FALSE)</f>
        <v>#REF!</v>
      </c>
      <c r="R139" s="119"/>
    </row>
    <row r="140" spans="1:18">
      <c r="A140" s="7" t="s">
        <v>10</v>
      </c>
      <c r="B140" s="8" t="s">
        <v>413</v>
      </c>
      <c r="C140" s="9" t="s">
        <v>414</v>
      </c>
      <c r="D140" s="9" t="s">
        <v>390</v>
      </c>
      <c r="E140" s="16">
        <v>221.02</v>
      </c>
      <c r="F140" s="17">
        <v>84814090</v>
      </c>
      <c r="G140" s="11" t="s">
        <v>14</v>
      </c>
      <c r="H140" s="18">
        <v>8016466096527</v>
      </c>
      <c r="I140" s="106">
        <v>0.94</v>
      </c>
      <c r="J140" s="106">
        <v>0.94</v>
      </c>
      <c r="K140" s="106">
        <v>1</v>
      </c>
      <c r="L140" s="103"/>
      <c r="M140" s="103"/>
      <c r="N140" s="103"/>
      <c r="O140" s="117" t="s">
        <v>15612</v>
      </c>
      <c r="P140" s="118" t="s">
        <v>15559</v>
      </c>
      <c r="Q140" s="118" t="e">
        <f>VLOOKUP(B140,#REF!,3,FALSE)</f>
        <v>#REF!</v>
      </c>
      <c r="R140" s="119"/>
    </row>
    <row r="141" spans="1:18">
      <c r="A141" s="7" t="s">
        <v>10</v>
      </c>
      <c r="B141" s="8" t="s">
        <v>415</v>
      </c>
      <c r="C141" s="9" t="s">
        <v>416</v>
      </c>
      <c r="D141" s="9" t="s">
        <v>390</v>
      </c>
      <c r="E141" s="16">
        <v>221.02</v>
      </c>
      <c r="F141" s="17">
        <v>84814090</v>
      </c>
      <c r="G141" s="11" t="s">
        <v>14</v>
      </c>
      <c r="H141" s="18">
        <v>8019001045639</v>
      </c>
      <c r="I141" s="106">
        <v>0.86599999999999999</v>
      </c>
      <c r="J141" s="106">
        <v>0.90249999999999997</v>
      </c>
      <c r="K141" s="106">
        <v>1</v>
      </c>
      <c r="L141" s="103">
        <v>110</v>
      </c>
      <c r="M141" s="103">
        <v>60</v>
      </c>
      <c r="N141" s="103">
        <v>110</v>
      </c>
      <c r="O141" s="117" t="s">
        <v>15612</v>
      </c>
      <c r="P141" s="118" t="s">
        <v>15559</v>
      </c>
      <c r="Q141" s="118" t="e">
        <f>VLOOKUP(B141,#REF!,3,FALSE)</f>
        <v>#REF!</v>
      </c>
      <c r="R141" s="119"/>
    </row>
    <row r="142" spans="1:18">
      <c r="A142" s="7" t="s">
        <v>10</v>
      </c>
      <c r="B142" s="8" t="s">
        <v>417</v>
      </c>
      <c r="C142" s="9" t="s">
        <v>418</v>
      </c>
      <c r="D142" s="9" t="s">
        <v>390</v>
      </c>
      <c r="E142" s="16">
        <v>221.02</v>
      </c>
      <c r="F142" s="17">
        <v>84814090</v>
      </c>
      <c r="G142" s="11" t="s">
        <v>14</v>
      </c>
      <c r="H142" s="18">
        <v>8019001045653</v>
      </c>
      <c r="I142" s="106">
        <v>0.86599999999999999</v>
      </c>
      <c r="J142" s="106">
        <v>0.90549999999999997</v>
      </c>
      <c r="K142" s="106">
        <v>1</v>
      </c>
      <c r="L142" s="103">
        <v>60</v>
      </c>
      <c r="M142" s="103">
        <v>125</v>
      </c>
      <c r="N142" s="103">
        <v>85</v>
      </c>
      <c r="O142" s="117" t="s">
        <v>15612</v>
      </c>
      <c r="P142" s="118" t="s">
        <v>15559</v>
      </c>
      <c r="Q142" s="118" t="e">
        <f>VLOOKUP(B142,#REF!,3,FALSE)</f>
        <v>#REF!</v>
      </c>
      <c r="R142" s="119"/>
    </row>
    <row r="143" spans="1:18">
      <c r="A143" s="7" t="s">
        <v>10</v>
      </c>
      <c r="B143" s="8" t="s">
        <v>419</v>
      </c>
      <c r="C143" s="9" t="s">
        <v>420</v>
      </c>
      <c r="D143" s="9" t="s">
        <v>390</v>
      </c>
      <c r="E143" s="16">
        <v>221.02</v>
      </c>
      <c r="F143" s="17" t="s">
        <v>74</v>
      </c>
      <c r="G143" s="11" t="s">
        <v>14</v>
      </c>
      <c r="H143" s="18" t="s">
        <v>421</v>
      </c>
      <c r="I143" s="106">
        <v>0.86599999999999999</v>
      </c>
      <c r="J143" s="106">
        <v>0.90100000000000002</v>
      </c>
      <c r="K143" s="106">
        <v>1</v>
      </c>
      <c r="L143" s="103">
        <v>60</v>
      </c>
      <c r="M143" s="103">
        <v>57</v>
      </c>
      <c r="N143" s="103">
        <v>130</v>
      </c>
      <c r="O143" s="117" t="s">
        <v>15612</v>
      </c>
      <c r="P143" s="118" t="s">
        <v>15559</v>
      </c>
      <c r="Q143" s="118" t="e">
        <f>VLOOKUP(B143,#REF!,3,FALSE)</f>
        <v>#REF!</v>
      </c>
      <c r="R143" s="119"/>
    </row>
    <row r="144" spans="1:18">
      <c r="A144" s="7" t="s">
        <v>10</v>
      </c>
      <c r="B144" s="8" t="s">
        <v>422</v>
      </c>
      <c r="C144" s="9" t="s">
        <v>423</v>
      </c>
      <c r="D144" s="9" t="s">
        <v>390</v>
      </c>
      <c r="E144" s="16">
        <v>221.02</v>
      </c>
      <c r="F144" s="17">
        <v>84814090</v>
      </c>
      <c r="G144" s="11" t="s">
        <v>14</v>
      </c>
      <c r="H144" s="18">
        <v>8019001045677</v>
      </c>
      <c r="I144" s="106">
        <v>0.86599999999999999</v>
      </c>
      <c r="J144" s="106">
        <v>0.94</v>
      </c>
      <c r="K144" s="106">
        <v>1</v>
      </c>
      <c r="L144" s="103">
        <v>57</v>
      </c>
      <c r="M144" s="103">
        <v>70</v>
      </c>
      <c r="N144" s="103">
        <v>57</v>
      </c>
      <c r="O144" s="117" t="s">
        <v>15612</v>
      </c>
      <c r="P144" s="118" t="s">
        <v>15559</v>
      </c>
      <c r="Q144" s="118" t="e">
        <f>VLOOKUP(B144,#REF!,3,FALSE)</f>
        <v>#REF!</v>
      </c>
      <c r="R144" s="119"/>
    </row>
    <row r="145" spans="1:18">
      <c r="A145" s="7" t="s">
        <v>10</v>
      </c>
      <c r="B145" s="8" t="s">
        <v>424</v>
      </c>
      <c r="C145" s="9" t="s">
        <v>425</v>
      </c>
      <c r="D145" s="9" t="s">
        <v>390</v>
      </c>
      <c r="E145" s="16">
        <v>221.02</v>
      </c>
      <c r="F145" s="17">
        <v>84814090</v>
      </c>
      <c r="G145" s="11" t="s">
        <v>14</v>
      </c>
      <c r="H145" s="18">
        <v>8019001045691</v>
      </c>
      <c r="I145" s="106">
        <v>0.86599999999999999</v>
      </c>
      <c r="J145" s="106">
        <v>0.96</v>
      </c>
      <c r="K145" s="106">
        <v>1</v>
      </c>
      <c r="L145" s="103">
        <v>240</v>
      </c>
      <c r="M145" s="103">
        <v>30</v>
      </c>
      <c r="N145" s="103">
        <v>250</v>
      </c>
      <c r="O145" s="117" t="s">
        <v>15612</v>
      </c>
      <c r="P145" s="118" t="s">
        <v>15559</v>
      </c>
      <c r="Q145" s="118" t="e">
        <f>VLOOKUP(B145,#REF!,3,FALSE)</f>
        <v>#REF!</v>
      </c>
      <c r="R145" s="119"/>
    </row>
    <row r="146" spans="1:18">
      <c r="A146" s="7" t="s">
        <v>10</v>
      </c>
      <c r="B146" s="8" t="s">
        <v>426</v>
      </c>
      <c r="C146" s="9" t="s">
        <v>427</v>
      </c>
      <c r="D146" s="9" t="s">
        <v>390</v>
      </c>
      <c r="E146" s="16">
        <v>221.02</v>
      </c>
      <c r="F146" s="17">
        <v>84814090</v>
      </c>
      <c r="G146" s="11" t="s">
        <v>14</v>
      </c>
      <c r="H146" s="18">
        <v>8019001046131</v>
      </c>
      <c r="I146" s="106">
        <v>0.89300000000000002</v>
      </c>
      <c r="J146" s="106">
        <v>0.89300000000000002</v>
      </c>
      <c r="K146" s="106">
        <v>1</v>
      </c>
      <c r="L146" s="103"/>
      <c r="M146" s="103"/>
      <c r="N146" s="103"/>
      <c r="O146" s="117" t="s">
        <v>15613</v>
      </c>
      <c r="P146" s="118" t="s">
        <v>15559</v>
      </c>
      <c r="Q146" s="118" t="e">
        <f>VLOOKUP(B146,#REF!,3,FALSE)</f>
        <v>#REF!</v>
      </c>
      <c r="R146" s="119"/>
    </row>
    <row r="147" spans="1:18">
      <c r="A147" s="7" t="s">
        <v>10</v>
      </c>
      <c r="B147" s="8" t="s">
        <v>428</v>
      </c>
      <c r="C147" s="9" t="s">
        <v>429</v>
      </c>
      <c r="D147" s="9" t="s">
        <v>390</v>
      </c>
      <c r="E147" s="16">
        <v>221.02</v>
      </c>
      <c r="F147" s="17">
        <v>84814090</v>
      </c>
      <c r="G147" s="11" t="s">
        <v>14</v>
      </c>
      <c r="H147" s="18">
        <v>8019001046155</v>
      </c>
      <c r="I147" s="106">
        <v>0.86750000000000005</v>
      </c>
      <c r="J147" s="106">
        <v>0.86750000000000005</v>
      </c>
      <c r="K147" s="106">
        <v>1</v>
      </c>
      <c r="L147" s="103"/>
      <c r="M147" s="103"/>
      <c r="N147" s="103"/>
      <c r="O147" s="117" t="s">
        <v>15613</v>
      </c>
      <c r="P147" s="118" t="s">
        <v>15559</v>
      </c>
      <c r="Q147" s="118" t="e">
        <f>VLOOKUP(B147,#REF!,3,FALSE)</f>
        <v>#REF!</v>
      </c>
      <c r="R147" s="119"/>
    </row>
    <row r="148" spans="1:18">
      <c r="A148" s="7" t="s">
        <v>10</v>
      </c>
      <c r="B148" s="8" t="s">
        <v>430</v>
      </c>
      <c r="C148" s="9" t="s">
        <v>431</v>
      </c>
      <c r="D148" s="9" t="s">
        <v>365</v>
      </c>
      <c r="E148" s="16">
        <v>221.02</v>
      </c>
      <c r="F148" s="17">
        <v>84814090</v>
      </c>
      <c r="G148" s="11" t="s">
        <v>14</v>
      </c>
      <c r="H148" s="18">
        <v>8019001045714</v>
      </c>
      <c r="I148" s="106">
        <v>0.86599999999999999</v>
      </c>
      <c r="J148" s="106">
        <v>0.89049999999999996</v>
      </c>
      <c r="K148" s="106">
        <v>1</v>
      </c>
      <c r="L148" s="103">
        <v>12</v>
      </c>
      <c r="M148" s="103">
        <v>12</v>
      </c>
      <c r="N148" s="103">
        <v>18</v>
      </c>
      <c r="O148" s="117" t="s">
        <v>15613</v>
      </c>
      <c r="P148" s="118" t="s">
        <v>15559</v>
      </c>
      <c r="Q148" s="118" t="e">
        <f>VLOOKUP(B148,#REF!,3,FALSE)</f>
        <v>#REF!</v>
      </c>
      <c r="R148" s="119"/>
    </row>
    <row r="149" spans="1:18">
      <c r="A149" s="7" t="s">
        <v>10</v>
      </c>
      <c r="B149" s="8" t="s">
        <v>432</v>
      </c>
      <c r="C149" s="9" t="s">
        <v>433</v>
      </c>
      <c r="D149" s="9" t="s">
        <v>365</v>
      </c>
      <c r="E149" s="16">
        <v>221.02</v>
      </c>
      <c r="F149" s="17">
        <v>84814090</v>
      </c>
      <c r="G149" s="11" t="s">
        <v>14</v>
      </c>
      <c r="H149" s="18">
        <v>8019001045738</v>
      </c>
      <c r="I149" s="106">
        <v>0.86599999999999999</v>
      </c>
      <c r="J149" s="106">
        <v>0.89649999999999996</v>
      </c>
      <c r="K149" s="106">
        <v>1</v>
      </c>
      <c r="L149" s="103">
        <v>60</v>
      </c>
      <c r="M149" s="103">
        <v>130</v>
      </c>
      <c r="N149" s="103">
        <v>85</v>
      </c>
      <c r="O149" s="117" t="s">
        <v>15613</v>
      </c>
      <c r="P149" s="118" t="s">
        <v>15559</v>
      </c>
      <c r="Q149" s="118" t="e">
        <f>VLOOKUP(B149,#REF!,3,FALSE)</f>
        <v>#REF!</v>
      </c>
      <c r="R149" s="119"/>
    </row>
    <row r="150" spans="1:18">
      <c r="A150" s="7" t="s">
        <v>10</v>
      </c>
      <c r="B150" s="8" t="s">
        <v>434</v>
      </c>
      <c r="C150" s="9" t="s">
        <v>435</v>
      </c>
      <c r="D150" s="9" t="s">
        <v>436</v>
      </c>
      <c r="E150" s="16">
        <v>377.59</v>
      </c>
      <c r="F150" s="17">
        <v>84814090</v>
      </c>
      <c r="G150" s="11" t="s">
        <v>14</v>
      </c>
      <c r="H150" s="18">
        <v>8019001010149</v>
      </c>
      <c r="I150" s="106">
        <v>0.78</v>
      </c>
      <c r="J150" s="106">
        <v>0.91400000000000003</v>
      </c>
      <c r="K150" s="106">
        <v>1</v>
      </c>
      <c r="L150" s="103">
        <v>65</v>
      </c>
      <c r="M150" s="103">
        <v>85</v>
      </c>
      <c r="N150" s="103">
        <v>75</v>
      </c>
      <c r="O150" s="117" t="s">
        <v>15614</v>
      </c>
      <c r="P150" s="118" t="s">
        <v>15559</v>
      </c>
      <c r="Q150" s="118" t="e">
        <f>VLOOKUP(B150,#REF!,3,FALSE)</f>
        <v>#REF!</v>
      </c>
      <c r="R150" s="119" t="s">
        <v>16398</v>
      </c>
    </row>
    <row r="151" spans="1:18">
      <c r="A151" s="7" t="s">
        <v>10</v>
      </c>
      <c r="B151" s="8" t="s">
        <v>437</v>
      </c>
      <c r="C151" s="9" t="s">
        <v>438</v>
      </c>
      <c r="D151" s="9" t="s">
        <v>436</v>
      </c>
      <c r="E151" s="16">
        <v>368.37</v>
      </c>
      <c r="F151" s="17" t="s">
        <v>74</v>
      </c>
      <c r="G151" s="11" t="s">
        <v>14</v>
      </c>
      <c r="H151" s="18" t="s">
        <v>439</v>
      </c>
      <c r="I151" s="106">
        <v>0.78</v>
      </c>
      <c r="J151" s="106"/>
      <c r="K151" s="106">
        <v>1</v>
      </c>
      <c r="L151" s="103"/>
      <c r="M151" s="103"/>
      <c r="N151" s="103"/>
      <c r="O151" s="117" t="s">
        <v>15614</v>
      </c>
      <c r="P151" s="118" t="s">
        <v>15559</v>
      </c>
      <c r="Q151" s="118" t="e">
        <f>VLOOKUP(B151,#REF!,3,FALSE)</f>
        <v>#REF!</v>
      </c>
      <c r="R151" s="119"/>
    </row>
    <row r="152" spans="1:18">
      <c r="A152" s="7" t="s">
        <v>10</v>
      </c>
      <c r="B152" s="8" t="s">
        <v>440</v>
      </c>
      <c r="C152" s="9" t="s">
        <v>441</v>
      </c>
      <c r="D152" s="9" t="s">
        <v>442</v>
      </c>
      <c r="E152" s="16">
        <v>480.58</v>
      </c>
      <c r="F152" s="17">
        <v>84814090</v>
      </c>
      <c r="G152" s="11" t="s">
        <v>14</v>
      </c>
      <c r="H152" s="18">
        <v>8019001010248</v>
      </c>
      <c r="I152" s="106">
        <v>0.82</v>
      </c>
      <c r="J152" s="106">
        <v>0.84450000000000003</v>
      </c>
      <c r="K152" s="106">
        <v>1</v>
      </c>
      <c r="L152" s="103">
        <v>65</v>
      </c>
      <c r="M152" s="103">
        <v>87</v>
      </c>
      <c r="N152" s="103">
        <v>75</v>
      </c>
      <c r="O152" s="117" t="s">
        <v>15614</v>
      </c>
      <c r="P152" s="118" t="s">
        <v>15559</v>
      </c>
      <c r="Q152" s="118" t="e">
        <f>VLOOKUP(B152,#REF!,3,FALSE)</f>
        <v>#REF!</v>
      </c>
      <c r="R152" s="119"/>
    </row>
    <row r="153" spans="1:18">
      <c r="A153" s="7" t="s">
        <v>10</v>
      </c>
      <c r="B153" s="8" t="s">
        <v>443</v>
      </c>
      <c r="C153" s="9" t="s">
        <v>444</v>
      </c>
      <c r="D153" s="9" t="s">
        <v>436</v>
      </c>
      <c r="E153" s="16">
        <v>600.99</v>
      </c>
      <c r="F153" s="17">
        <v>84814090</v>
      </c>
      <c r="G153" s="11" t="s">
        <v>14</v>
      </c>
      <c r="H153" s="18">
        <v>8019001053122</v>
      </c>
      <c r="I153" s="106">
        <v>1.0149999999999999</v>
      </c>
      <c r="J153" s="106">
        <v>1.0435000000000001</v>
      </c>
      <c r="K153" s="106">
        <v>1</v>
      </c>
      <c r="L153" s="103">
        <v>65</v>
      </c>
      <c r="M153" s="103">
        <v>87</v>
      </c>
      <c r="N153" s="103">
        <v>75</v>
      </c>
      <c r="O153" s="117" t="s">
        <v>15614</v>
      </c>
      <c r="P153" s="118" t="s">
        <v>15559</v>
      </c>
      <c r="Q153" s="118" t="e">
        <f>VLOOKUP(B153,#REF!,3,FALSE)</f>
        <v>#REF!</v>
      </c>
      <c r="R153" s="119"/>
    </row>
    <row r="154" spans="1:18">
      <c r="A154" s="7" t="s">
        <v>10</v>
      </c>
      <c r="B154" s="8" t="s">
        <v>445</v>
      </c>
      <c r="C154" s="9" t="s">
        <v>446</v>
      </c>
      <c r="D154" s="9" t="s">
        <v>436</v>
      </c>
      <c r="E154" s="16">
        <v>315.77999999999997</v>
      </c>
      <c r="F154" s="17">
        <v>84814090</v>
      </c>
      <c r="G154" s="11" t="s">
        <v>14</v>
      </c>
      <c r="H154" s="18">
        <v>8019001066405</v>
      </c>
      <c r="I154" s="106">
        <v>0.78</v>
      </c>
      <c r="J154" s="106">
        <v>0.63100000000000001</v>
      </c>
      <c r="K154" s="106">
        <v>1</v>
      </c>
      <c r="L154" s="103">
        <v>140</v>
      </c>
      <c r="M154" s="103">
        <v>50</v>
      </c>
      <c r="N154" s="103">
        <v>300</v>
      </c>
      <c r="O154" s="117" t="s">
        <v>15615</v>
      </c>
      <c r="P154" s="118" t="s">
        <v>15559</v>
      </c>
      <c r="Q154" s="118" t="e">
        <f>VLOOKUP(B154,#REF!,3,FALSE)</f>
        <v>#REF!</v>
      </c>
      <c r="R154" s="119"/>
    </row>
    <row r="155" spans="1:18">
      <c r="A155" s="7" t="s">
        <v>10</v>
      </c>
      <c r="B155" s="8" t="s">
        <v>447</v>
      </c>
      <c r="C155" s="9" t="s">
        <v>448</v>
      </c>
      <c r="D155" s="9" t="s">
        <v>436</v>
      </c>
      <c r="E155" s="16">
        <v>446.26</v>
      </c>
      <c r="F155" s="17">
        <v>84814090</v>
      </c>
      <c r="G155" s="11" t="s">
        <v>14</v>
      </c>
      <c r="H155" s="18">
        <v>8019001071232</v>
      </c>
      <c r="I155" s="106">
        <v>0.78</v>
      </c>
      <c r="J155" s="106">
        <v>0.5</v>
      </c>
      <c r="K155" s="106">
        <v>1</v>
      </c>
      <c r="L155" s="103">
        <v>150</v>
      </c>
      <c r="M155" s="103">
        <v>45</v>
      </c>
      <c r="N155" s="103">
        <v>300</v>
      </c>
      <c r="O155" s="117" t="s">
        <v>15615</v>
      </c>
      <c r="P155" s="118" t="s">
        <v>15559</v>
      </c>
      <c r="Q155" s="118" t="e">
        <f>VLOOKUP(B155,#REF!,3,FALSE)</f>
        <v>#REF!</v>
      </c>
      <c r="R155" s="119"/>
    </row>
    <row r="156" spans="1:18">
      <c r="A156" s="7" t="s">
        <v>10</v>
      </c>
      <c r="B156" s="8" t="s">
        <v>449</v>
      </c>
      <c r="C156" s="9" t="s">
        <v>450</v>
      </c>
      <c r="D156" s="9" t="s">
        <v>436</v>
      </c>
      <c r="E156" s="16">
        <v>315.77999999999997</v>
      </c>
      <c r="F156" s="17">
        <v>84814090</v>
      </c>
      <c r="G156" s="11" t="s">
        <v>14</v>
      </c>
      <c r="H156" s="18">
        <v>8019001071010</v>
      </c>
      <c r="I156" s="106">
        <v>0.54</v>
      </c>
      <c r="J156" s="106">
        <v>0.54</v>
      </c>
      <c r="K156" s="106">
        <v>1</v>
      </c>
      <c r="L156" s="103"/>
      <c r="M156" s="103"/>
      <c r="N156" s="103"/>
      <c r="O156" s="117" t="s">
        <v>15615</v>
      </c>
      <c r="P156" s="118" t="s">
        <v>15559</v>
      </c>
      <c r="Q156" s="118" t="e">
        <f>VLOOKUP(B156,#REF!,3,FALSE)</f>
        <v>#REF!</v>
      </c>
      <c r="R156" s="119"/>
    </row>
    <row r="157" spans="1:18">
      <c r="A157" s="7" t="s">
        <v>10</v>
      </c>
      <c r="B157" s="8" t="s">
        <v>451</v>
      </c>
      <c r="C157" s="9" t="s">
        <v>452</v>
      </c>
      <c r="D157" s="9" t="s">
        <v>436</v>
      </c>
      <c r="E157" s="16">
        <v>315.77999999999997</v>
      </c>
      <c r="F157" s="17">
        <v>84814090</v>
      </c>
      <c r="G157" s="11" t="s">
        <v>14</v>
      </c>
      <c r="H157" s="18">
        <v>8019001071508</v>
      </c>
      <c r="I157" s="106">
        <v>0.78</v>
      </c>
      <c r="J157" s="106">
        <v>0.60950000000000004</v>
      </c>
      <c r="K157" s="106">
        <v>1</v>
      </c>
      <c r="L157" s="103">
        <v>140</v>
      </c>
      <c r="M157" s="103">
        <v>50</v>
      </c>
      <c r="N157" s="103">
        <v>300</v>
      </c>
      <c r="O157" s="117" t="s">
        <v>15615</v>
      </c>
      <c r="P157" s="118" t="s">
        <v>15559</v>
      </c>
      <c r="Q157" s="118" t="e">
        <f>VLOOKUP(B157,#REF!,3,FALSE)</f>
        <v>#REF!</v>
      </c>
      <c r="R157" s="119"/>
    </row>
    <row r="158" spans="1:18">
      <c r="A158" s="7" t="s">
        <v>10</v>
      </c>
      <c r="B158" s="8" t="s">
        <v>453</v>
      </c>
      <c r="C158" s="9" t="s">
        <v>454</v>
      </c>
      <c r="D158" s="9" t="s">
        <v>436</v>
      </c>
      <c r="E158" s="16">
        <v>315.77999999999997</v>
      </c>
      <c r="F158" s="17">
        <v>84814090</v>
      </c>
      <c r="G158" s="11" t="s">
        <v>14</v>
      </c>
      <c r="H158" s="18">
        <v>8019001071522</v>
      </c>
      <c r="I158" s="106">
        <v>0.78</v>
      </c>
      <c r="J158" s="106">
        <v>0.61499999999999999</v>
      </c>
      <c r="K158" s="106">
        <v>1</v>
      </c>
      <c r="L158" s="103">
        <v>140</v>
      </c>
      <c r="M158" s="103">
        <v>40</v>
      </c>
      <c r="N158" s="103">
        <v>300</v>
      </c>
      <c r="O158" s="117" t="s">
        <v>15615</v>
      </c>
      <c r="P158" s="118" t="s">
        <v>15559</v>
      </c>
      <c r="Q158" s="118" t="e">
        <f>VLOOKUP(B158,#REF!,3,FALSE)</f>
        <v>#REF!</v>
      </c>
      <c r="R158" s="119"/>
    </row>
    <row r="159" spans="1:18">
      <c r="A159" s="7" t="s">
        <v>10</v>
      </c>
      <c r="B159" s="8" t="s">
        <v>455</v>
      </c>
      <c r="C159" s="9" t="s">
        <v>456</v>
      </c>
      <c r="D159" s="9" t="s">
        <v>436</v>
      </c>
      <c r="E159" s="16">
        <v>398.2</v>
      </c>
      <c r="F159" s="17">
        <v>84814090</v>
      </c>
      <c r="G159" s="11" t="s">
        <v>14</v>
      </c>
      <c r="H159" s="18">
        <v>8019001071546</v>
      </c>
      <c r="I159" s="106">
        <v>0.78</v>
      </c>
      <c r="J159" s="106">
        <v>0.5</v>
      </c>
      <c r="K159" s="106">
        <v>1</v>
      </c>
      <c r="L159" s="103">
        <v>140</v>
      </c>
      <c r="M159" s="103">
        <v>50</v>
      </c>
      <c r="N159" s="103">
        <v>300</v>
      </c>
      <c r="O159" s="117" t="s">
        <v>15615</v>
      </c>
      <c r="P159" s="118" t="s">
        <v>15559</v>
      </c>
      <c r="Q159" s="118" t="e">
        <f>VLOOKUP(B159,#REF!,3,FALSE)</f>
        <v>#REF!</v>
      </c>
      <c r="R159" s="119"/>
    </row>
    <row r="160" spans="1:18">
      <c r="A160" s="7" t="s">
        <v>10</v>
      </c>
      <c r="B160" s="8" t="s">
        <v>457</v>
      </c>
      <c r="C160" s="9" t="s">
        <v>458</v>
      </c>
      <c r="D160" s="9" t="s">
        <v>436</v>
      </c>
      <c r="E160" s="16">
        <v>446.26</v>
      </c>
      <c r="F160" s="17">
        <v>84814090</v>
      </c>
      <c r="G160" s="11" t="s">
        <v>14</v>
      </c>
      <c r="H160" s="18">
        <v>8019001071256</v>
      </c>
      <c r="I160" s="106">
        <v>0.78</v>
      </c>
      <c r="J160" s="106">
        <v>0.8</v>
      </c>
      <c r="K160" s="106">
        <v>1</v>
      </c>
      <c r="L160" s="103">
        <v>140</v>
      </c>
      <c r="M160" s="103">
        <v>50</v>
      </c>
      <c r="N160" s="103">
        <v>300</v>
      </c>
      <c r="O160" s="117" t="s">
        <v>15615</v>
      </c>
      <c r="P160" s="118" t="s">
        <v>15559</v>
      </c>
      <c r="Q160" s="118" t="e">
        <f>VLOOKUP(B160,#REF!,3,FALSE)</f>
        <v>#REF!</v>
      </c>
      <c r="R160" s="119"/>
    </row>
    <row r="161" spans="1:18">
      <c r="A161" s="7" t="s">
        <v>10</v>
      </c>
      <c r="B161" s="8" t="s">
        <v>459</v>
      </c>
      <c r="C161" s="9" t="s">
        <v>460</v>
      </c>
      <c r="D161" s="9" t="s">
        <v>461</v>
      </c>
      <c r="E161" s="16">
        <v>411.96</v>
      </c>
      <c r="F161" s="17">
        <v>84814090</v>
      </c>
      <c r="G161" s="11" t="s">
        <v>14</v>
      </c>
      <c r="H161" s="18">
        <v>8019001010286</v>
      </c>
      <c r="I161" s="106">
        <v>0.67849999999999999</v>
      </c>
      <c r="J161" s="106">
        <v>0.69199999999999995</v>
      </c>
      <c r="K161" s="106">
        <v>1</v>
      </c>
      <c r="L161" s="103">
        <v>300</v>
      </c>
      <c r="M161" s="103" t="s">
        <v>15491</v>
      </c>
      <c r="N161" s="103" t="s">
        <v>15493</v>
      </c>
      <c r="O161" s="117" t="s">
        <v>15616</v>
      </c>
      <c r="P161" s="118"/>
      <c r="Q161" s="118" t="e">
        <f>VLOOKUP(B161,#REF!,3,FALSE)</f>
        <v>#REF!</v>
      </c>
      <c r="R161" s="119"/>
    </row>
    <row r="162" spans="1:18">
      <c r="A162" s="7" t="s">
        <v>10</v>
      </c>
      <c r="B162" s="8" t="s">
        <v>462</v>
      </c>
      <c r="C162" s="9" t="s">
        <v>463</v>
      </c>
      <c r="D162" s="9" t="s">
        <v>464</v>
      </c>
      <c r="E162" s="16">
        <v>274.68</v>
      </c>
      <c r="F162" s="17">
        <v>84814090</v>
      </c>
      <c r="G162" s="11" t="s">
        <v>14</v>
      </c>
      <c r="H162" s="18">
        <v>8019001010347</v>
      </c>
      <c r="I162" s="106">
        <v>0.33</v>
      </c>
      <c r="J162" s="106">
        <v>0.41099999999999998</v>
      </c>
      <c r="K162" s="106">
        <v>1</v>
      </c>
      <c r="L162" s="103">
        <v>45</v>
      </c>
      <c r="M162" s="103">
        <v>105</v>
      </c>
      <c r="N162" s="103">
        <v>185</v>
      </c>
      <c r="O162" s="117" t="s">
        <v>15616</v>
      </c>
      <c r="P162" s="118"/>
      <c r="Q162" s="118" t="e">
        <f>VLOOKUP(B162,#REF!,3,FALSE)</f>
        <v>#REF!</v>
      </c>
      <c r="R162" s="119"/>
    </row>
    <row r="163" spans="1:18">
      <c r="A163" s="7" t="s">
        <v>10</v>
      </c>
      <c r="B163" s="8" t="s">
        <v>465</v>
      </c>
      <c r="C163" s="9" t="s">
        <v>466</v>
      </c>
      <c r="D163" s="9" t="s">
        <v>467</v>
      </c>
      <c r="E163" s="16">
        <v>199.12</v>
      </c>
      <c r="F163" s="17">
        <v>84814090</v>
      </c>
      <c r="G163" s="11" t="s">
        <v>14</v>
      </c>
      <c r="H163" s="18">
        <v>8019001074189</v>
      </c>
      <c r="I163" s="106">
        <v>0.46</v>
      </c>
      <c r="J163" s="106">
        <v>0.3075</v>
      </c>
      <c r="K163" s="106">
        <v>1</v>
      </c>
      <c r="L163" s="103">
        <v>40</v>
      </c>
      <c r="M163" s="103">
        <v>50</v>
      </c>
      <c r="N163" s="103">
        <v>150</v>
      </c>
      <c r="O163" s="117" t="s">
        <v>15617</v>
      </c>
      <c r="P163" s="118"/>
      <c r="Q163" s="118" t="e">
        <f>VLOOKUP(B163,#REF!,3,FALSE)</f>
        <v>#REF!</v>
      </c>
      <c r="R163" s="119"/>
    </row>
    <row r="164" spans="1:18">
      <c r="A164" s="7" t="s">
        <v>10</v>
      </c>
      <c r="B164" s="8" t="s">
        <v>468</v>
      </c>
      <c r="C164" s="9" t="s">
        <v>469</v>
      </c>
      <c r="D164" s="9" t="s">
        <v>14784</v>
      </c>
      <c r="E164" s="16">
        <v>126.45</v>
      </c>
      <c r="F164" s="17" t="s">
        <v>74</v>
      </c>
      <c r="G164" s="11" t="s">
        <v>14</v>
      </c>
      <c r="H164" s="18" t="s">
        <v>471</v>
      </c>
      <c r="I164" s="106">
        <v>0.20399999999999999</v>
      </c>
      <c r="J164" s="106"/>
      <c r="K164" s="106">
        <v>1</v>
      </c>
      <c r="L164" s="103"/>
      <c r="M164" s="103"/>
      <c r="N164" s="103"/>
      <c r="O164" s="117" t="s">
        <v>15618</v>
      </c>
      <c r="P164" s="118"/>
      <c r="Q164" s="118"/>
      <c r="R164" s="119"/>
    </row>
    <row r="165" spans="1:18">
      <c r="A165" s="7" t="s">
        <v>10</v>
      </c>
      <c r="B165" s="8" t="s">
        <v>472</v>
      </c>
      <c r="C165" s="9" t="s">
        <v>473</v>
      </c>
      <c r="D165" s="9" t="s">
        <v>14784</v>
      </c>
      <c r="E165" s="16">
        <v>145.16999999999999</v>
      </c>
      <c r="F165" s="17" t="s">
        <v>74</v>
      </c>
      <c r="G165" s="11" t="s">
        <v>14</v>
      </c>
      <c r="H165" s="18" t="s">
        <v>475</v>
      </c>
      <c r="I165" s="106">
        <v>0.17</v>
      </c>
      <c r="J165" s="106"/>
      <c r="K165" s="106">
        <v>1</v>
      </c>
      <c r="L165" s="103"/>
      <c r="M165" s="103"/>
      <c r="N165" s="103"/>
      <c r="O165" s="117" t="s">
        <v>15618</v>
      </c>
      <c r="P165" s="118"/>
      <c r="Q165" s="118"/>
      <c r="R165" s="119"/>
    </row>
    <row r="166" spans="1:18">
      <c r="A166" s="7" t="s">
        <v>10</v>
      </c>
      <c r="B166" s="8" t="s">
        <v>476</v>
      </c>
      <c r="C166" s="9" t="s">
        <v>477</v>
      </c>
      <c r="D166" s="9" t="s">
        <v>14784</v>
      </c>
      <c r="E166" s="16">
        <v>194.31</v>
      </c>
      <c r="F166" s="17" t="s">
        <v>74</v>
      </c>
      <c r="G166" s="11" t="s">
        <v>14</v>
      </c>
      <c r="H166" s="18" t="s">
        <v>479</v>
      </c>
      <c r="I166" s="106">
        <v>0.27400000000000002</v>
      </c>
      <c r="J166" s="106"/>
      <c r="K166" s="106">
        <v>1</v>
      </c>
      <c r="L166" s="103"/>
      <c r="M166" s="103"/>
      <c r="N166" s="103"/>
      <c r="O166" s="117" t="s">
        <v>15618</v>
      </c>
      <c r="P166" s="118"/>
      <c r="Q166" s="118"/>
      <c r="R166" s="119"/>
    </row>
    <row r="167" spans="1:18">
      <c r="A167" s="7" t="s">
        <v>10</v>
      </c>
      <c r="B167" s="8" t="s">
        <v>480</v>
      </c>
      <c r="C167" s="9" t="s">
        <v>481</v>
      </c>
      <c r="D167" s="9" t="s">
        <v>14784</v>
      </c>
      <c r="E167" s="16">
        <v>333.66</v>
      </c>
      <c r="F167" s="17" t="s">
        <v>74</v>
      </c>
      <c r="G167" s="11" t="s">
        <v>14</v>
      </c>
      <c r="H167" s="18" t="s">
        <v>483</v>
      </c>
      <c r="I167" s="106">
        <v>0.60199999999999998</v>
      </c>
      <c r="J167" s="106"/>
      <c r="K167" s="106">
        <v>1</v>
      </c>
      <c r="L167" s="103"/>
      <c r="M167" s="103"/>
      <c r="N167" s="103"/>
      <c r="O167" s="117" t="s">
        <v>15618</v>
      </c>
      <c r="P167" s="118"/>
      <c r="Q167" s="118"/>
      <c r="R167" s="119"/>
    </row>
    <row r="168" spans="1:18">
      <c r="A168" s="7" t="s">
        <v>10</v>
      </c>
      <c r="B168" s="8" t="s">
        <v>484</v>
      </c>
      <c r="C168" s="9" t="s">
        <v>485</v>
      </c>
      <c r="D168" s="9" t="s">
        <v>486</v>
      </c>
      <c r="E168" s="16">
        <v>177.13</v>
      </c>
      <c r="F168" s="17">
        <v>84813099</v>
      </c>
      <c r="G168" s="11" t="s">
        <v>14</v>
      </c>
      <c r="H168" s="18">
        <v>8019001010408</v>
      </c>
      <c r="I168" s="106">
        <v>0.6</v>
      </c>
      <c r="J168" s="106">
        <v>0.6</v>
      </c>
      <c r="K168" s="106">
        <v>1</v>
      </c>
      <c r="L168" s="103">
        <v>60</v>
      </c>
      <c r="M168" s="103">
        <v>100</v>
      </c>
      <c r="N168" s="103">
        <v>140.00000000000003</v>
      </c>
      <c r="O168" s="117" t="s">
        <v>15619</v>
      </c>
      <c r="P168" s="118"/>
      <c r="Q168" s="118"/>
      <c r="R168" s="119"/>
    </row>
    <row r="169" spans="1:18">
      <c r="A169" s="7" t="s">
        <v>10</v>
      </c>
      <c r="B169" s="8" t="s">
        <v>487</v>
      </c>
      <c r="C169" s="9" t="s">
        <v>488</v>
      </c>
      <c r="D169" s="9" t="s">
        <v>489</v>
      </c>
      <c r="E169" s="16">
        <v>177.13</v>
      </c>
      <c r="F169" s="17">
        <v>84813099</v>
      </c>
      <c r="G169" s="11" t="s">
        <v>14</v>
      </c>
      <c r="H169" s="18">
        <v>8019001010422</v>
      </c>
      <c r="I169" s="106">
        <v>0.56000000000000005</v>
      </c>
      <c r="J169" s="106">
        <v>0.56999999999999995</v>
      </c>
      <c r="K169" s="106">
        <v>1</v>
      </c>
      <c r="L169" s="103">
        <v>320</v>
      </c>
      <c r="M169" s="103">
        <v>320</v>
      </c>
      <c r="N169" s="103">
        <v>290</v>
      </c>
      <c r="O169" s="117" t="s">
        <v>15620</v>
      </c>
      <c r="P169" s="118"/>
      <c r="Q169" s="118" t="e">
        <f>VLOOKUP(B169,#REF!,3,FALSE)</f>
        <v>#REF!</v>
      </c>
      <c r="R169" s="119"/>
    </row>
    <row r="170" spans="1:18">
      <c r="A170" s="7" t="s">
        <v>10</v>
      </c>
      <c r="B170" s="8" t="s">
        <v>490</v>
      </c>
      <c r="C170" s="9" t="s">
        <v>491</v>
      </c>
      <c r="D170" s="9" t="s">
        <v>492</v>
      </c>
      <c r="E170" s="16">
        <v>219.07</v>
      </c>
      <c r="F170" s="17">
        <v>84813099</v>
      </c>
      <c r="G170" s="11" t="s">
        <v>14</v>
      </c>
      <c r="H170" s="18">
        <v>8019001010507</v>
      </c>
      <c r="I170" s="106">
        <v>0.7</v>
      </c>
      <c r="J170" s="106">
        <v>0.7</v>
      </c>
      <c r="K170" s="106">
        <v>1</v>
      </c>
      <c r="L170" s="103">
        <v>320</v>
      </c>
      <c r="M170" s="103">
        <v>320</v>
      </c>
      <c r="N170" s="103">
        <v>290</v>
      </c>
      <c r="O170" s="117" t="s">
        <v>15621</v>
      </c>
      <c r="P170" s="118"/>
      <c r="Q170" s="118" t="e">
        <f>VLOOKUP(B170,#REF!,3,FALSE)</f>
        <v>#REF!</v>
      </c>
      <c r="R170" s="119"/>
    </row>
    <row r="171" spans="1:18">
      <c r="A171" s="7" t="s">
        <v>10</v>
      </c>
      <c r="B171" s="8" t="s">
        <v>493</v>
      </c>
      <c r="C171" s="9" t="s">
        <v>494</v>
      </c>
      <c r="D171" s="9" t="s">
        <v>495</v>
      </c>
      <c r="E171" s="16">
        <v>212.19</v>
      </c>
      <c r="F171" s="17">
        <v>84813099</v>
      </c>
      <c r="G171" s="11" t="s">
        <v>14</v>
      </c>
      <c r="H171" s="18">
        <v>8019001010521</v>
      </c>
      <c r="I171" s="106">
        <v>0.65</v>
      </c>
      <c r="J171" s="106">
        <v>0.65</v>
      </c>
      <c r="K171" s="106">
        <v>1</v>
      </c>
      <c r="L171" s="103">
        <v>140.00000000000003</v>
      </c>
      <c r="M171" s="103">
        <v>60</v>
      </c>
      <c r="N171" s="103">
        <v>100</v>
      </c>
      <c r="O171" s="117" t="s">
        <v>15622</v>
      </c>
      <c r="P171" s="118"/>
      <c r="Q171" s="118" t="e">
        <f>VLOOKUP(B171,#REF!,3,FALSE)</f>
        <v>#REF!</v>
      </c>
      <c r="R171" s="119"/>
    </row>
    <row r="172" spans="1:18">
      <c r="A172" s="7" t="s">
        <v>10</v>
      </c>
      <c r="B172" s="8" t="s">
        <v>496</v>
      </c>
      <c r="C172" s="9" t="s">
        <v>497</v>
      </c>
      <c r="D172" s="9" t="s">
        <v>492</v>
      </c>
      <c r="E172" s="16">
        <v>190.87</v>
      </c>
      <c r="F172" s="17">
        <v>84813099</v>
      </c>
      <c r="G172" s="11" t="s">
        <v>14</v>
      </c>
      <c r="H172" s="18">
        <v>8019001010545</v>
      </c>
      <c r="I172" s="106">
        <v>0.55000000000000004</v>
      </c>
      <c r="J172" s="106">
        <v>0.65</v>
      </c>
      <c r="K172" s="106">
        <v>1</v>
      </c>
      <c r="L172" s="103">
        <v>140</v>
      </c>
      <c r="M172" s="103">
        <v>100</v>
      </c>
      <c r="N172" s="103">
        <v>60</v>
      </c>
      <c r="O172" s="117" t="s">
        <v>15620</v>
      </c>
      <c r="P172" s="118"/>
      <c r="Q172" s="118" t="e">
        <f>VLOOKUP(B172,#REF!,3,FALSE)</f>
        <v>#REF!</v>
      </c>
      <c r="R172" s="119"/>
    </row>
    <row r="173" spans="1:18">
      <c r="A173" s="7" t="s">
        <v>10</v>
      </c>
      <c r="B173" s="8" t="s">
        <v>498</v>
      </c>
      <c r="C173" s="9" t="s">
        <v>499</v>
      </c>
      <c r="D173" s="9" t="s">
        <v>492</v>
      </c>
      <c r="E173" s="16">
        <v>240.31</v>
      </c>
      <c r="F173" s="17">
        <v>84813099</v>
      </c>
      <c r="G173" s="11" t="s">
        <v>14</v>
      </c>
      <c r="H173" s="18">
        <v>8019001010606</v>
      </c>
      <c r="I173" s="106">
        <v>0.77</v>
      </c>
      <c r="J173" s="106">
        <v>0.77</v>
      </c>
      <c r="K173" s="106">
        <v>1</v>
      </c>
      <c r="L173" s="103">
        <v>320</v>
      </c>
      <c r="M173" s="103">
        <v>320</v>
      </c>
      <c r="N173" s="103">
        <v>290</v>
      </c>
      <c r="O173" s="117" t="s">
        <v>15621</v>
      </c>
      <c r="P173" s="118"/>
      <c r="Q173" s="118" t="e">
        <f>VLOOKUP(B173,#REF!,3,FALSE)</f>
        <v>#REF!</v>
      </c>
      <c r="R173" s="119"/>
    </row>
    <row r="174" spans="1:18">
      <c r="A174" s="7" t="s">
        <v>10</v>
      </c>
      <c r="B174" s="8" t="s">
        <v>500</v>
      </c>
      <c r="C174" s="9" t="s">
        <v>501</v>
      </c>
      <c r="D174" s="9" t="s">
        <v>508</v>
      </c>
      <c r="E174" s="16">
        <v>25.33</v>
      </c>
      <c r="F174" s="17" t="s">
        <v>74</v>
      </c>
      <c r="G174" s="11" t="s">
        <v>14</v>
      </c>
      <c r="H174" s="18" t="s">
        <v>502</v>
      </c>
      <c r="I174" s="106">
        <v>0.08</v>
      </c>
      <c r="J174" s="106"/>
      <c r="K174" s="106">
        <v>1</v>
      </c>
      <c r="L174" s="103"/>
      <c r="M174" s="103"/>
      <c r="N174" s="103"/>
      <c r="O174" s="117" t="s">
        <v>16263</v>
      </c>
      <c r="P174" s="118"/>
      <c r="Q174" s="118"/>
      <c r="R174" s="119"/>
    </row>
    <row r="175" spans="1:18">
      <c r="A175" s="7" t="s">
        <v>10</v>
      </c>
      <c r="B175" s="8" t="s">
        <v>14270</v>
      </c>
      <c r="C175" s="9" t="s">
        <v>14630</v>
      </c>
      <c r="D175" s="9" t="s">
        <v>515</v>
      </c>
      <c r="E175" s="16">
        <v>32.520000000000003</v>
      </c>
      <c r="F175" s="17" t="s">
        <v>74</v>
      </c>
      <c r="G175" s="11" t="s">
        <v>14</v>
      </c>
      <c r="H175" s="18" t="s">
        <v>14631</v>
      </c>
      <c r="I175" s="106">
        <v>9.5000000000000001E-2</v>
      </c>
      <c r="J175" s="106"/>
      <c r="K175" s="106">
        <v>1</v>
      </c>
      <c r="L175" s="103"/>
      <c r="M175" s="103"/>
      <c r="N175" s="103"/>
      <c r="O175" s="117" t="s">
        <v>16263</v>
      </c>
      <c r="P175" s="118"/>
      <c r="Q175" s="118"/>
      <c r="R175" s="119"/>
    </row>
    <row r="176" spans="1:18">
      <c r="A176" s="7" t="s">
        <v>10</v>
      </c>
      <c r="B176" s="8" t="s">
        <v>14274</v>
      </c>
      <c r="C176" s="9" t="s">
        <v>14634</v>
      </c>
      <c r="D176" s="9" t="s">
        <v>515</v>
      </c>
      <c r="E176" s="16">
        <v>32.65</v>
      </c>
      <c r="F176" s="17" t="s">
        <v>74</v>
      </c>
      <c r="G176" s="11" t="s">
        <v>14</v>
      </c>
      <c r="H176" s="18" t="s">
        <v>14635</v>
      </c>
      <c r="I176" s="106">
        <v>0.10299999999999999</v>
      </c>
      <c r="J176" s="106"/>
      <c r="K176" s="106">
        <v>1</v>
      </c>
      <c r="L176" s="103"/>
      <c r="M176" s="103"/>
      <c r="N176" s="103"/>
      <c r="O176" s="117" t="s">
        <v>16263</v>
      </c>
      <c r="P176" s="118"/>
      <c r="Q176" s="118"/>
      <c r="R176" s="119"/>
    </row>
    <row r="177" spans="1:18">
      <c r="A177" s="7" t="s">
        <v>10</v>
      </c>
      <c r="B177" s="8" t="s">
        <v>503</v>
      </c>
      <c r="C177" s="9" t="s">
        <v>504</v>
      </c>
      <c r="D177" s="9" t="s">
        <v>508</v>
      </c>
      <c r="E177" s="16">
        <v>25.34</v>
      </c>
      <c r="F177" s="17" t="s">
        <v>74</v>
      </c>
      <c r="G177" s="11" t="s">
        <v>14</v>
      </c>
      <c r="H177" s="18" t="s">
        <v>505</v>
      </c>
      <c r="I177" s="106">
        <v>0.08</v>
      </c>
      <c r="J177" s="106"/>
      <c r="K177" s="106">
        <v>1</v>
      </c>
      <c r="L177" s="103"/>
      <c r="M177" s="103"/>
      <c r="N177" s="103"/>
      <c r="O177" s="117" t="s">
        <v>16264</v>
      </c>
      <c r="P177" s="118"/>
      <c r="Q177" s="118"/>
      <c r="R177" s="119"/>
    </row>
    <row r="178" spans="1:18">
      <c r="A178" s="7" t="s">
        <v>10</v>
      </c>
      <c r="B178" s="8" t="s">
        <v>14283</v>
      </c>
      <c r="C178" s="9" t="s">
        <v>14622</v>
      </c>
      <c r="D178" s="9" t="s">
        <v>515</v>
      </c>
      <c r="E178" s="16">
        <v>32.53</v>
      </c>
      <c r="F178" s="17" t="s">
        <v>74</v>
      </c>
      <c r="G178" s="11" t="s">
        <v>14</v>
      </c>
      <c r="H178" s="18" t="s">
        <v>14623</v>
      </c>
      <c r="I178" s="106">
        <v>9.5000000000000001E-2</v>
      </c>
      <c r="J178" s="106"/>
      <c r="K178" s="106">
        <v>1</v>
      </c>
      <c r="L178" s="103"/>
      <c r="M178" s="103"/>
      <c r="N178" s="103"/>
      <c r="O178" s="117" t="s">
        <v>16264</v>
      </c>
      <c r="P178" s="118"/>
      <c r="Q178" s="118"/>
      <c r="R178" s="119"/>
    </row>
    <row r="179" spans="1:18">
      <c r="A179" s="7" t="s">
        <v>10</v>
      </c>
      <c r="B179" s="8" t="s">
        <v>14287</v>
      </c>
      <c r="C179" s="9" t="s">
        <v>14626</v>
      </c>
      <c r="D179" s="9" t="s">
        <v>515</v>
      </c>
      <c r="E179" s="16">
        <v>32.67</v>
      </c>
      <c r="F179" s="17" t="s">
        <v>74</v>
      </c>
      <c r="G179" s="11" t="s">
        <v>14</v>
      </c>
      <c r="H179" s="18" t="s">
        <v>14627</v>
      </c>
      <c r="I179" s="106">
        <v>0.1143</v>
      </c>
      <c r="J179" s="106"/>
      <c r="K179" s="106">
        <v>1</v>
      </c>
      <c r="L179" s="103"/>
      <c r="M179" s="103"/>
      <c r="N179" s="103"/>
      <c r="O179" s="117" t="s">
        <v>16264</v>
      </c>
      <c r="P179" s="118"/>
      <c r="Q179" s="118"/>
      <c r="R179" s="119"/>
    </row>
    <row r="180" spans="1:18">
      <c r="A180" s="7" t="s">
        <v>10</v>
      </c>
      <c r="B180" s="8" t="s">
        <v>506</v>
      </c>
      <c r="C180" s="9" t="s">
        <v>507</v>
      </c>
      <c r="D180" s="9" t="s">
        <v>508</v>
      </c>
      <c r="E180" s="16">
        <v>40.299999999999997</v>
      </c>
      <c r="F180" s="17">
        <v>84814090</v>
      </c>
      <c r="G180" s="11" t="s">
        <v>14</v>
      </c>
      <c r="H180" s="18">
        <v>8019001080807</v>
      </c>
      <c r="I180" s="106">
        <v>0.19400000000000001</v>
      </c>
      <c r="J180" s="106">
        <v>0.14000000000000001</v>
      </c>
      <c r="K180" s="106">
        <v>1</v>
      </c>
      <c r="L180" s="103"/>
      <c r="M180" s="103"/>
      <c r="N180" s="103"/>
      <c r="O180" s="117" t="s">
        <v>15623</v>
      </c>
      <c r="P180" s="118"/>
      <c r="Q180" s="118" t="e">
        <f>VLOOKUP(B180,#REF!,3,FALSE)</f>
        <v>#REF!</v>
      </c>
      <c r="R180" s="119"/>
    </row>
    <row r="181" spans="1:18">
      <c r="A181" s="7" t="s">
        <v>10</v>
      </c>
      <c r="B181" s="8" t="s">
        <v>509</v>
      </c>
      <c r="C181" s="9" t="s">
        <v>510</v>
      </c>
      <c r="D181" s="9" t="s">
        <v>508</v>
      </c>
      <c r="E181" s="16">
        <v>36.17</v>
      </c>
      <c r="F181" s="17" t="s">
        <v>74</v>
      </c>
      <c r="G181" s="11" t="s">
        <v>14</v>
      </c>
      <c r="H181" s="18" t="s">
        <v>512</v>
      </c>
      <c r="I181" s="106">
        <v>0.19400000000000001</v>
      </c>
      <c r="J181" s="106"/>
      <c r="K181" s="106">
        <v>1</v>
      </c>
      <c r="L181" s="103"/>
      <c r="M181" s="103"/>
      <c r="N181" s="103"/>
      <c r="O181" s="117" t="s">
        <v>15623</v>
      </c>
      <c r="P181" s="118"/>
      <c r="Q181" s="118" t="e">
        <f>VLOOKUP(B181,#REF!,3,FALSE)</f>
        <v>#REF!</v>
      </c>
      <c r="R181" s="119"/>
    </row>
    <row r="182" spans="1:18">
      <c r="A182" s="7" t="s">
        <v>10</v>
      </c>
      <c r="B182" s="8" t="s">
        <v>513</v>
      </c>
      <c r="C182" s="9" t="s">
        <v>514</v>
      </c>
      <c r="D182" s="9" t="s">
        <v>14785</v>
      </c>
      <c r="E182" s="16">
        <v>48.19</v>
      </c>
      <c r="F182" s="17">
        <v>84814090</v>
      </c>
      <c r="G182" s="11" t="s">
        <v>14</v>
      </c>
      <c r="H182" s="18">
        <v>8019001116056</v>
      </c>
      <c r="I182" s="106">
        <v>0.19600000000000001</v>
      </c>
      <c r="J182" s="106">
        <v>0.20499999999999999</v>
      </c>
      <c r="K182" s="106">
        <v>1</v>
      </c>
      <c r="L182" s="103">
        <v>50</v>
      </c>
      <c r="M182" s="103">
        <v>90</v>
      </c>
      <c r="N182" s="103">
        <v>50</v>
      </c>
      <c r="O182" s="117" t="s">
        <v>15625</v>
      </c>
      <c r="P182" s="118"/>
      <c r="Q182" s="118" t="e">
        <f>VLOOKUP(B182,#REF!,3,FALSE)</f>
        <v>#REF!</v>
      </c>
      <c r="R182" s="119"/>
    </row>
    <row r="183" spans="1:18">
      <c r="A183" s="7" t="s">
        <v>10</v>
      </c>
      <c r="B183" s="8" t="s">
        <v>516</v>
      </c>
      <c r="C183" s="9" t="s">
        <v>517</v>
      </c>
      <c r="D183" s="9" t="s">
        <v>508</v>
      </c>
      <c r="E183" s="16">
        <v>40.35</v>
      </c>
      <c r="F183" s="17" t="s">
        <v>74</v>
      </c>
      <c r="G183" s="11" t="s">
        <v>14</v>
      </c>
      <c r="H183" s="18" t="s">
        <v>518</v>
      </c>
      <c r="I183" s="106">
        <v>0.19400000000000001</v>
      </c>
      <c r="J183" s="106"/>
      <c r="K183" s="106">
        <v>1</v>
      </c>
      <c r="L183" s="103"/>
      <c r="M183" s="103"/>
      <c r="N183" s="103"/>
      <c r="O183" s="117" t="s">
        <v>16265</v>
      </c>
      <c r="P183" s="118"/>
      <c r="Q183" s="118"/>
      <c r="R183" s="119"/>
    </row>
    <row r="184" spans="1:18">
      <c r="A184" s="7" t="s">
        <v>10</v>
      </c>
      <c r="B184" s="8" t="s">
        <v>519</v>
      </c>
      <c r="C184" s="9" t="s">
        <v>520</v>
      </c>
      <c r="D184" s="9" t="s">
        <v>515</v>
      </c>
      <c r="E184" s="16">
        <v>41.67</v>
      </c>
      <c r="F184" s="17">
        <v>84814090</v>
      </c>
      <c r="G184" s="11" t="s">
        <v>14</v>
      </c>
      <c r="H184" s="18">
        <v>8019001082016</v>
      </c>
      <c r="I184" s="106">
        <v>0.19400000000000001</v>
      </c>
      <c r="J184" s="106">
        <v>0.185</v>
      </c>
      <c r="K184" s="106">
        <v>1</v>
      </c>
      <c r="L184" s="103"/>
      <c r="M184" s="103"/>
      <c r="N184" s="103"/>
      <c r="O184" s="117" t="s">
        <v>15623</v>
      </c>
      <c r="P184" s="118"/>
      <c r="Q184" s="118" t="e">
        <f>VLOOKUP(B184,#REF!,3,FALSE)</f>
        <v>#REF!</v>
      </c>
      <c r="R184" s="119"/>
    </row>
    <row r="185" spans="1:18">
      <c r="A185" s="7" t="s">
        <v>10</v>
      </c>
      <c r="B185" s="8" t="s">
        <v>521</v>
      </c>
      <c r="C185" s="9" t="s">
        <v>522</v>
      </c>
      <c r="D185" s="9" t="s">
        <v>515</v>
      </c>
      <c r="E185" s="16">
        <v>41.67</v>
      </c>
      <c r="F185" s="17">
        <v>84814090</v>
      </c>
      <c r="G185" s="11" t="s">
        <v>14</v>
      </c>
      <c r="H185" s="18">
        <v>8019001082030</v>
      </c>
      <c r="I185" s="106">
        <v>0.19400000000000001</v>
      </c>
      <c r="J185" s="106">
        <v>0.19059999999999999</v>
      </c>
      <c r="K185" s="106">
        <v>1</v>
      </c>
      <c r="L185" s="103"/>
      <c r="M185" s="103"/>
      <c r="N185" s="103"/>
      <c r="O185" s="117" t="s">
        <v>15623</v>
      </c>
      <c r="P185" s="118"/>
      <c r="Q185" s="118" t="e">
        <f>VLOOKUP(B185,#REF!,3,FALSE)</f>
        <v>#REF!</v>
      </c>
      <c r="R185" s="119"/>
    </row>
    <row r="186" spans="1:18">
      <c r="A186" s="7" t="s">
        <v>10</v>
      </c>
      <c r="B186" s="8" t="s">
        <v>523</v>
      </c>
      <c r="C186" s="9" t="s">
        <v>524</v>
      </c>
      <c r="D186" s="9" t="s">
        <v>525</v>
      </c>
      <c r="E186" s="16">
        <v>46.28</v>
      </c>
      <c r="F186" s="17">
        <v>84814090</v>
      </c>
      <c r="G186" s="11" t="s">
        <v>14</v>
      </c>
      <c r="H186" s="18">
        <v>8019001133619</v>
      </c>
      <c r="I186" s="106">
        <v>0.19400000000000001</v>
      </c>
      <c r="J186" s="106">
        <v>0.19400000000000001</v>
      </c>
      <c r="K186" s="106">
        <v>1</v>
      </c>
      <c r="L186" s="103"/>
      <c r="M186" s="103"/>
      <c r="N186" s="103"/>
      <c r="O186" s="117" t="s">
        <v>15626</v>
      </c>
      <c r="P186" s="118"/>
      <c r="Q186" s="118" t="e">
        <f>VLOOKUP(B186,#REF!,3,FALSE)</f>
        <v>#REF!</v>
      </c>
      <c r="R186" s="119"/>
    </row>
    <row r="187" spans="1:18">
      <c r="A187" s="7" t="s">
        <v>10</v>
      </c>
      <c r="B187" s="8" t="s">
        <v>526</v>
      </c>
      <c r="C187" s="9" t="s">
        <v>527</v>
      </c>
      <c r="D187" s="9" t="s">
        <v>525</v>
      </c>
      <c r="E187" s="16">
        <v>49.49</v>
      </c>
      <c r="F187" s="17" t="s">
        <v>74</v>
      </c>
      <c r="G187" s="11" t="s">
        <v>14</v>
      </c>
      <c r="H187" s="18" t="s">
        <v>528</v>
      </c>
      <c r="I187" s="106">
        <v>0.19400000000000001</v>
      </c>
      <c r="J187" s="106"/>
      <c r="K187" s="106">
        <v>1</v>
      </c>
      <c r="L187" s="103"/>
      <c r="M187" s="103"/>
      <c r="N187" s="103"/>
      <c r="O187" s="117" t="s">
        <v>16266</v>
      </c>
      <c r="P187" s="118"/>
      <c r="Q187" s="118"/>
      <c r="R187" s="119"/>
    </row>
    <row r="188" spans="1:18">
      <c r="A188" s="7" t="s">
        <v>10</v>
      </c>
      <c r="B188" s="8" t="s">
        <v>529</v>
      </c>
      <c r="C188" s="9" t="s">
        <v>530</v>
      </c>
      <c r="D188" s="9" t="s">
        <v>525</v>
      </c>
      <c r="E188" s="16">
        <v>49.82</v>
      </c>
      <c r="F188" s="17" t="s">
        <v>74</v>
      </c>
      <c r="G188" s="11" t="s">
        <v>14</v>
      </c>
      <c r="H188" s="18" t="s">
        <v>531</v>
      </c>
      <c r="I188" s="106">
        <v>0.19400000000000001</v>
      </c>
      <c r="J188" s="106"/>
      <c r="K188" s="106">
        <v>1</v>
      </c>
      <c r="L188" s="103"/>
      <c r="M188" s="103"/>
      <c r="N188" s="103"/>
      <c r="O188" s="117" t="s">
        <v>16266</v>
      </c>
      <c r="P188" s="118"/>
      <c r="Q188" s="118"/>
      <c r="R188" s="119"/>
    </row>
    <row r="189" spans="1:18">
      <c r="A189" s="7" t="s">
        <v>10</v>
      </c>
      <c r="B189" s="8" t="s">
        <v>532</v>
      </c>
      <c r="C189" s="9" t="s">
        <v>533</v>
      </c>
      <c r="D189" s="9" t="s">
        <v>14786</v>
      </c>
      <c r="E189" s="16">
        <v>52.8</v>
      </c>
      <c r="F189" s="17">
        <v>84814090</v>
      </c>
      <c r="G189" s="11" t="s">
        <v>14</v>
      </c>
      <c r="H189" s="18">
        <v>8019001116612</v>
      </c>
      <c r="I189" s="106">
        <v>0.19400000000000001</v>
      </c>
      <c r="J189" s="106">
        <v>0.19400000000000001</v>
      </c>
      <c r="K189" s="106">
        <v>1</v>
      </c>
      <c r="L189" s="103"/>
      <c r="M189" s="103"/>
      <c r="N189" s="103"/>
      <c r="O189" s="117" t="s">
        <v>15627</v>
      </c>
      <c r="P189" s="118"/>
      <c r="Q189" s="118" t="e">
        <f>VLOOKUP(B189,#REF!,3,FALSE)</f>
        <v>#REF!</v>
      </c>
      <c r="R189" s="119"/>
    </row>
    <row r="190" spans="1:18">
      <c r="A190" s="7" t="s">
        <v>10</v>
      </c>
      <c r="B190" s="8" t="s">
        <v>534</v>
      </c>
      <c r="C190" s="9" t="s">
        <v>535</v>
      </c>
      <c r="D190" s="9" t="s">
        <v>14786</v>
      </c>
      <c r="E190" s="16">
        <v>56.17</v>
      </c>
      <c r="F190" s="17">
        <v>84814090</v>
      </c>
      <c r="G190" s="11" t="s">
        <v>14</v>
      </c>
      <c r="H190" s="18">
        <v>8019001116650</v>
      </c>
      <c r="I190" s="106">
        <v>0.19400000000000001</v>
      </c>
      <c r="J190" s="106">
        <v>0.19400000000000001</v>
      </c>
      <c r="K190" s="106">
        <v>1</v>
      </c>
      <c r="L190" s="103"/>
      <c r="M190" s="103"/>
      <c r="N190" s="103"/>
      <c r="O190" s="117" t="s">
        <v>15626</v>
      </c>
      <c r="P190" s="118"/>
      <c r="Q190" s="118" t="e">
        <f>VLOOKUP(B190,#REF!,3,FALSE)</f>
        <v>#REF!</v>
      </c>
      <c r="R190" s="119"/>
    </row>
    <row r="191" spans="1:18">
      <c r="A191" s="7" t="s">
        <v>10</v>
      </c>
      <c r="B191" s="8" t="s">
        <v>536</v>
      </c>
      <c r="C191" s="9" t="s">
        <v>537</v>
      </c>
      <c r="D191" s="9" t="s">
        <v>538</v>
      </c>
      <c r="E191" s="16">
        <v>58.44</v>
      </c>
      <c r="F191" s="17">
        <v>84814090</v>
      </c>
      <c r="G191" s="11" t="s">
        <v>14</v>
      </c>
      <c r="H191" s="18">
        <v>8016466096091</v>
      </c>
      <c r="I191" s="106">
        <v>0.186</v>
      </c>
      <c r="J191" s="106">
        <v>0.19139999999999999</v>
      </c>
      <c r="K191" s="106">
        <v>1</v>
      </c>
      <c r="L191" s="103">
        <v>95</v>
      </c>
      <c r="M191" s="103">
        <v>50</v>
      </c>
      <c r="N191" s="103">
        <v>50</v>
      </c>
      <c r="O191" s="117" t="s">
        <v>15628</v>
      </c>
      <c r="P191" s="118"/>
      <c r="Q191" s="118" t="e">
        <f>VLOOKUP(B191,#REF!,3,FALSE)</f>
        <v>#REF!</v>
      </c>
      <c r="R191" s="119"/>
    </row>
    <row r="192" spans="1:18">
      <c r="A192" s="7" t="s">
        <v>10</v>
      </c>
      <c r="B192" s="8" t="s">
        <v>539</v>
      </c>
      <c r="C192" s="9" t="s">
        <v>540</v>
      </c>
      <c r="D192" s="9" t="s">
        <v>538</v>
      </c>
      <c r="E192" s="16">
        <v>61.16</v>
      </c>
      <c r="F192" s="17">
        <v>84814090</v>
      </c>
      <c r="G192" s="11" t="s">
        <v>14</v>
      </c>
      <c r="H192" s="18">
        <v>8016466096114</v>
      </c>
      <c r="I192" s="106">
        <v>0.1943</v>
      </c>
      <c r="J192" s="106">
        <v>0.182</v>
      </c>
      <c r="K192" s="106">
        <v>1</v>
      </c>
      <c r="L192" s="103">
        <v>135</v>
      </c>
      <c r="M192" s="103">
        <v>73</v>
      </c>
      <c r="N192" s="103">
        <v>160</v>
      </c>
      <c r="O192" s="117" t="s">
        <v>15628</v>
      </c>
      <c r="P192" s="118"/>
      <c r="Q192" s="118" t="e">
        <f>VLOOKUP(B192,#REF!,3,FALSE)</f>
        <v>#REF!</v>
      </c>
      <c r="R192" s="119"/>
    </row>
    <row r="193" spans="1:18">
      <c r="A193" s="7" t="s">
        <v>10</v>
      </c>
      <c r="B193" s="8" t="s">
        <v>541</v>
      </c>
      <c r="C193" s="9" t="s">
        <v>542</v>
      </c>
      <c r="D193" s="9" t="s">
        <v>508</v>
      </c>
      <c r="E193" s="16">
        <v>57</v>
      </c>
      <c r="F193" s="17">
        <v>84814090</v>
      </c>
      <c r="G193" s="11" t="s">
        <v>14</v>
      </c>
      <c r="H193" s="18">
        <v>8019001010620</v>
      </c>
      <c r="I193" s="106">
        <v>0.17</v>
      </c>
      <c r="J193" s="106">
        <v>0.1895</v>
      </c>
      <c r="K193" s="106">
        <v>1</v>
      </c>
      <c r="L193" s="103">
        <v>110</v>
      </c>
      <c r="M193" s="103">
        <v>190</v>
      </c>
      <c r="N193" s="103">
        <v>150</v>
      </c>
      <c r="O193" s="117" t="s">
        <v>15629</v>
      </c>
      <c r="P193" s="118"/>
      <c r="Q193" s="118" t="e">
        <f>VLOOKUP(B193,#REF!,3,FALSE)</f>
        <v>#REF!</v>
      </c>
      <c r="R193" s="119"/>
    </row>
    <row r="194" spans="1:18">
      <c r="A194" s="7" t="s">
        <v>10</v>
      </c>
      <c r="B194" s="8" t="s">
        <v>543</v>
      </c>
      <c r="C194" s="9" t="s">
        <v>544</v>
      </c>
      <c r="D194" s="9" t="s">
        <v>508</v>
      </c>
      <c r="E194" s="16">
        <v>46.76</v>
      </c>
      <c r="F194" s="17">
        <v>84814090</v>
      </c>
      <c r="G194" s="11" t="s">
        <v>14</v>
      </c>
      <c r="H194" s="18">
        <v>8019001010644</v>
      </c>
      <c r="I194" s="106">
        <v>0.17</v>
      </c>
      <c r="J194" s="106">
        <v>0.18149999999999999</v>
      </c>
      <c r="K194" s="106">
        <v>1</v>
      </c>
      <c r="L194" s="103">
        <v>250</v>
      </c>
      <c r="M194" s="103">
        <v>260</v>
      </c>
      <c r="N194" s="103">
        <v>255</v>
      </c>
      <c r="O194" s="117" t="s">
        <v>15629</v>
      </c>
      <c r="P194" s="118"/>
      <c r="Q194" s="118" t="e">
        <f>VLOOKUP(B194,#REF!,3,FALSE)</f>
        <v>#REF!</v>
      </c>
      <c r="R194" s="119"/>
    </row>
    <row r="195" spans="1:18">
      <c r="A195" s="7" t="s">
        <v>10</v>
      </c>
      <c r="B195" s="8" t="s">
        <v>545</v>
      </c>
      <c r="C195" s="9" t="s">
        <v>546</v>
      </c>
      <c r="D195" s="9" t="s">
        <v>547</v>
      </c>
      <c r="E195" s="16">
        <v>54.71</v>
      </c>
      <c r="F195" s="17">
        <v>84814090</v>
      </c>
      <c r="G195" s="11" t="s">
        <v>14</v>
      </c>
      <c r="H195" s="18">
        <v>8019001010767</v>
      </c>
      <c r="I195" s="106">
        <v>0.17</v>
      </c>
      <c r="J195" s="106">
        <v>0.18</v>
      </c>
      <c r="K195" s="106">
        <v>1</v>
      </c>
      <c r="L195" s="103"/>
      <c r="M195" s="103"/>
      <c r="N195" s="103"/>
      <c r="O195" s="117" t="s">
        <v>15629</v>
      </c>
      <c r="P195" s="118"/>
      <c r="Q195" s="118" t="e">
        <f>VLOOKUP(B195,#REF!,3,FALSE)</f>
        <v>#REF!</v>
      </c>
      <c r="R195" s="119"/>
    </row>
    <row r="196" spans="1:18">
      <c r="A196" s="7" t="s">
        <v>10</v>
      </c>
      <c r="B196" s="8" t="s">
        <v>548</v>
      </c>
      <c r="C196" s="9" t="s">
        <v>549</v>
      </c>
      <c r="D196" s="9" t="s">
        <v>515</v>
      </c>
      <c r="E196" s="16">
        <v>61.04</v>
      </c>
      <c r="F196" s="17" t="s">
        <v>74</v>
      </c>
      <c r="G196" s="11" t="s">
        <v>14</v>
      </c>
      <c r="H196" s="18" t="s">
        <v>550</v>
      </c>
      <c r="I196" s="106">
        <v>0.21462000000000001</v>
      </c>
      <c r="J196" s="106"/>
      <c r="K196" s="106">
        <v>1</v>
      </c>
      <c r="L196" s="103"/>
      <c r="M196" s="103"/>
      <c r="N196" s="103"/>
      <c r="O196" s="117" t="s">
        <v>15629</v>
      </c>
      <c r="P196" s="118"/>
      <c r="Q196" s="118" t="e">
        <f>VLOOKUP(B196,#REF!,3,FALSE)</f>
        <v>#REF!</v>
      </c>
      <c r="R196" s="119"/>
    </row>
    <row r="197" spans="1:18">
      <c r="A197" s="7" t="s">
        <v>10</v>
      </c>
      <c r="B197" s="8" t="s">
        <v>551</v>
      </c>
      <c r="C197" s="9" t="s">
        <v>552</v>
      </c>
      <c r="D197" s="9" t="s">
        <v>553</v>
      </c>
      <c r="E197" s="16">
        <v>50.78</v>
      </c>
      <c r="F197" s="17">
        <v>84814090</v>
      </c>
      <c r="G197" s="11" t="s">
        <v>14</v>
      </c>
      <c r="H197" s="18">
        <v>8019001010842</v>
      </c>
      <c r="I197" s="106">
        <v>0.18</v>
      </c>
      <c r="J197" s="106">
        <v>0.20899999999999999</v>
      </c>
      <c r="K197" s="106">
        <v>1</v>
      </c>
      <c r="L197" s="103">
        <v>50</v>
      </c>
      <c r="M197" s="103">
        <v>50</v>
      </c>
      <c r="N197" s="103">
        <v>80</v>
      </c>
      <c r="O197" s="117" t="s">
        <v>15629</v>
      </c>
      <c r="P197" s="118"/>
      <c r="Q197" s="118" t="e">
        <f>VLOOKUP(B197,#REF!,3,FALSE)</f>
        <v>#REF!</v>
      </c>
      <c r="R197" s="119"/>
    </row>
    <row r="198" spans="1:18">
      <c r="A198" s="7" t="s">
        <v>10</v>
      </c>
      <c r="B198" s="8" t="s">
        <v>554</v>
      </c>
      <c r="C198" s="9" t="s">
        <v>555</v>
      </c>
      <c r="D198" s="9" t="s">
        <v>553</v>
      </c>
      <c r="E198" s="16">
        <v>50.78</v>
      </c>
      <c r="F198" s="17">
        <v>84814090</v>
      </c>
      <c r="G198" s="11" t="s">
        <v>14</v>
      </c>
      <c r="H198" s="18">
        <v>8019001010927</v>
      </c>
      <c r="I198" s="106">
        <v>0.23200000000000001</v>
      </c>
      <c r="J198" s="106">
        <v>0.23200000000000001</v>
      </c>
      <c r="K198" s="106">
        <v>1</v>
      </c>
      <c r="L198" s="103">
        <v>50</v>
      </c>
      <c r="M198" s="103">
        <v>50</v>
      </c>
      <c r="N198" s="103">
        <v>100</v>
      </c>
      <c r="O198" s="117" t="s">
        <v>15629</v>
      </c>
      <c r="P198" s="118"/>
      <c r="Q198" s="118" t="e">
        <f>VLOOKUP(B198,#REF!,3,FALSE)</f>
        <v>#REF!</v>
      </c>
      <c r="R198" s="119"/>
    </row>
    <row r="199" spans="1:18">
      <c r="A199" s="7" t="s">
        <v>10</v>
      </c>
      <c r="B199" s="8" t="s">
        <v>556</v>
      </c>
      <c r="C199" s="9" t="s">
        <v>557</v>
      </c>
      <c r="D199" s="9" t="s">
        <v>508</v>
      </c>
      <c r="E199" s="16">
        <v>46.76</v>
      </c>
      <c r="F199" s="17">
        <v>84814090</v>
      </c>
      <c r="G199" s="11" t="s">
        <v>14</v>
      </c>
      <c r="H199" s="18">
        <v>8019001010965</v>
      </c>
      <c r="I199" s="106">
        <v>0.2</v>
      </c>
      <c r="J199" s="106">
        <v>0.19</v>
      </c>
      <c r="K199" s="106">
        <v>1</v>
      </c>
      <c r="L199" s="103">
        <v>60</v>
      </c>
      <c r="M199" s="103">
        <v>100</v>
      </c>
      <c r="N199" s="103">
        <v>90</v>
      </c>
      <c r="O199" s="117" t="s">
        <v>15629</v>
      </c>
      <c r="P199" s="118"/>
      <c r="Q199" s="118" t="e">
        <f>VLOOKUP(B199,#REF!,3,FALSE)</f>
        <v>#REF!</v>
      </c>
      <c r="R199" s="119"/>
    </row>
    <row r="200" spans="1:18">
      <c r="A200" s="7" t="s">
        <v>10</v>
      </c>
      <c r="B200" s="8" t="s">
        <v>558</v>
      </c>
      <c r="C200" s="9" t="s">
        <v>559</v>
      </c>
      <c r="D200" s="9" t="s">
        <v>14786</v>
      </c>
      <c r="E200" s="16">
        <v>49.93</v>
      </c>
      <c r="F200" s="17" t="s">
        <v>74</v>
      </c>
      <c r="G200" s="11" t="s">
        <v>14</v>
      </c>
      <c r="H200" s="18" t="s">
        <v>561</v>
      </c>
      <c r="I200" s="106">
        <v>0.19500000000000001</v>
      </c>
      <c r="J200" s="106"/>
      <c r="K200" s="106">
        <v>1</v>
      </c>
      <c r="L200" s="103"/>
      <c r="M200" s="103"/>
      <c r="N200" s="103"/>
      <c r="O200" s="117" t="s">
        <v>15630</v>
      </c>
      <c r="P200" s="118"/>
      <c r="Q200" s="118" t="e">
        <f>VLOOKUP(B200,#REF!,3,FALSE)</f>
        <v>#REF!</v>
      </c>
      <c r="R200" s="119"/>
    </row>
    <row r="201" spans="1:18">
      <c r="A201" s="7" t="s">
        <v>10</v>
      </c>
      <c r="B201" s="8" t="s">
        <v>562</v>
      </c>
      <c r="C201" s="9" t="s">
        <v>563</v>
      </c>
      <c r="D201" s="9" t="s">
        <v>564</v>
      </c>
      <c r="E201" s="16">
        <v>51.56</v>
      </c>
      <c r="F201" s="17">
        <v>84814090</v>
      </c>
      <c r="G201" s="11" t="s">
        <v>14</v>
      </c>
      <c r="H201" s="18">
        <v>8019001011061</v>
      </c>
      <c r="I201" s="106">
        <v>0.221</v>
      </c>
      <c r="J201" s="106">
        <v>0.23</v>
      </c>
      <c r="K201" s="106">
        <v>1</v>
      </c>
      <c r="L201" s="103">
        <v>80</v>
      </c>
      <c r="M201" s="103">
        <v>50</v>
      </c>
      <c r="N201" s="103">
        <v>50</v>
      </c>
      <c r="O201" s="117" t="s">
        <v>15630</v>
      </c>
      <c r="P201" s="118"/>
      <c r="Q201" s="118" t="e">
        <f>VLOOKUP(B201,#REF!,3,FALSE)</f>
        <v>#REF!</v>
      </c>
      <c r="R201" s="119"/>
    </row>
    <row r="202" spans="1:18">
      <c r="A202" s="7" t="s">
        <v>10</v>
      </c>
      <c r="B202" s="8" t="s">
        <v>565</v>
      </c>
      <c r="C202" s="9" t="s">
        <v>566</v>
      </c>
      <c r="D202" s="9" t="s">
        <v>564</v>
      </c>
      <c r="E202" s="16">
        <v>57</v>
      </c>
      <c r="F202" s="17">
        <v>84814090</v>
      </c>
      <c r="G202" s="11" t="s">
        <v>14</v>
      </c>
      <c r="H202" s="18">
        <v>8019001030659</v>
      </c>
      <c r="I202" s="106">
        <v>0.23350000000000001</v>
      </c>
      <c r="J202" s="106">
        <v>0.23350000000000001</v>
      </c>
      <c r="K202" s="106">
        <v>1</v>
      </c>
      <c r="L202" s="103"/>
      <c r="M202" s="103"/>
      <c r="N202" s="103"/>
      <c r="O202" s="117" t="s">
        <v>15630</v>
      </c>
      <c r="P202" s="118"/>
      <c r="Q202" s="118" t="e">
        <f>VLOOKUP(B202,#REF!,3,FALSE)</f>
        <v>#REF!</v>
      </c>
      <c r="R202" s="119"/>
    </row>
    <row r="203" spans="1:18">
      <c r="A203" s="7" t="s">
        <v>10</v>
      </c>
      <c r="B203" s="8" t="s">
        <v>567</v>
      </c>
      <c r="C203" s="9" t="s">
        <v>568</v>
      </c>
      <c r="D203" s="9" t="s">
        <v>508</v>
      </c>
      <c r="E203" s="16">
        <v>30.95</v>
      </c>
      <c r="F203" s="17">
        <v>84814090</v>
      </c>
      <c r="G203" s="11" t="s">
        <v>14</v>
      </c>
      <c r="H203" s="18">
        <v>8019001011320</v>
      </c>
      <c r="I203" s="106">
        <v>0.14000000000000001</v>
      </c>
      <c r="J203" s="106">
        <v>0.14000000000000001</v>
      </c>
      <c r="K203" s="106">
        <v>1</v>
      </c>
      <c r="L203" s="103">
        <v>105</v>
      </c>
      <c r="M203" s="103">
        <v>35</v>
      </c>
      <c r="N203" s="103">
        <v>105</v>
      </c>
      <c r="O203" s="117" t="s">
        <v>15631</v>
      </c>
      <c r="P203" s="118"/>
      <c r="Q203" s="118" t="e">
        <f>VLOOKUP(B203,#REF!,3,FALSE)</f>
        <v>#REF!</v>
      </c>
      <c r="R203" s="119"/>
    </row>
    <row r="204" spans="1:18">
      <c r="A204" s="7" t="s">
        <v>10</v>
      </c>
      <c r="B204" s="8" t="s">
        <v>570</v>
      </c>
      <c r="C204" s="9" t="s">
        <v>571</v>
      </c>
      <c r="D204" s="9" t="s">
        <v>515</v>
      </c>
      <c r="E204" s="16">
        <v>37.799999999999997</v>
      </c>
      <c r="F204" s="17">
        <v>84814090</v>
      </c>
      <c r="G204" s="11" t="s">
        <v>14</v>
      </c>
      <c r="H204" s="18">
        <v>8019001011368</v>
      </c>
      <c r="I204" s="106">
        <v>0.16</v>
      </c>
      <c r="J204" s="106">
        <v>0.17499999999999999</v>
      </c>
      <c r="K204" s="106">
        <v>1</v>
      </c>
      <c r="L204" s="103">
        <v>68</v>
      </c>
      <c r="M204" s="103">
        <v>40</v>
      </c>
      <c r="N204" s="103">
        <v>68</v>
      </c>
      <c r="O204" s="117" t="s">
        <v>15631</v>
      </c>
      <c r="P204" s="118"/>
      <c r="Q204" s="118" t="e">
        <f>VLOOKUP(B204,#REF!,3,FALSE)</f>
        <v>#REF!</v>
      </c>
      <c r="R204" s="119"/>
    </row>
    <row r="205" spans="1:18">
      <c r="A205" s="7" t="s">
        <v>10</v>
      </c>
      <c r="B205" s="8" t="s">
        <v>573</v>
      </c>
      <c r="C205" s="9" t="s">
        <v>574</v>
      </c>
      <c r="D205" s="9" t="s">
        <v>515</v>
      </c>
      <c r="E205" s="16">
        <v>39.15</v>
      </c>
      <c r="F205" s="17" t="s">
        <v>74</v>
      </c>
      <c r="G205" s="11" t="s">
        <v>14</v>
      </c>
      <c r="H205" s="18">
        <v>8019001011382</v>
      </c>
      <c r="I205" s="106">
        <v>0.17299999999999999</v>
      </c>
      <c r="J205" s="106">
        <v>0.18</v>
      </c>
      <c r="K205" s="106">
        <v>1</v>
      </c>
      <c r="L205" s="103">
        <v>55</v>
      </c>
      <c r="M205" s="103">
        <v>40</v>
      </c>
      <c r="N205" s="103">
        <v>40</v>
      </c>
      <c r="O205" s="117" t="s">
        <v>15631</v>
      </c>
      <c r="P205" s="118"/>
      <c r="Q205" s="118" t="e">
        <f>VLOOKUP(B205,#REF!,3,FALSE)</f>
        <v>#REF!</v>
      </c>
      <c r="R205" s="119"/>
    </row>
    <row r="206" spans="1:18">
      <c r="A206" s="7" t="s">
        <v>10</v>
      </c>
      <c r="B206" s="8" t="s">
        <v>576</v>
      </c>
      <c r="C206" s="9" t="s">
        <v>577</v>
      </c>
      <c r="D206" s="9" t="s">
        <v>508</v>
      </c>
      <c r="E206" s="16">
        <v>36.39</v>
      </c>
      <c r="F206" s="17">
        <v>84814090</v>
      </c>
      <c r="G206" s="11" t="s">
        <v>14</v>
      </c>
      <c r="H206" s="18">
        <v>8019001011665</v>
      </c>
      <c r="I206" s="106">
        <v>0.14899999999999999</v>
      </c>
      <c r="J206" s="106">
        <v>0.13600000000000001</v>
      </c>
      <c r="K206" s="106">
        <v>1</v>
      </c>
      <c r="L206" s="103">
        <v>80</v>
      </c>
      <c r="M206" s="103">
        <v>40</v>
      </c>
      <c r="N206" s="103">
        <v>100</v>
      </c>
      <c r="O206" s="117" t="s">
        <v>15632</v>
      </c>
      <c r="P206" s="118"/>
      <c r="Q206" s="118" t="e">
        <f>VLOOKUP(B206,#REF!,3,FALSE)</f>
        <v>#REF!</v>
      </c>
      <c r="R206" s="119"/>
    </row>
    <row r="207" spans="1:18">
      <c r="A207" s="7" t="s">
        <v>10</v>
      </c>
      <c r="B207" s="8" t="s">
        <v>578</v>
      </c>
      <c r="C207" s="9" t="s">
        <v>579</v>
      </c>
      <c r="D207" s="9" t="s">
        <v>515</v>
      </c>
      <c r="E207" s="16">
        <v>41.19</v>
      </c>
      <c r="F207" s="17">
        <v>84814090</v>
      </c>
      <c r="G207" s="11" t="s">
        <v>14</v>
      </c>
      <c r="H207" s="18">
        <v>8019001011689</v>
      </c>
      <c r="I207" s="106">
        <v>0.161</v>
      </c>
      <c r="J207" s="106">
        <v>0.17</v>
      </c>
      <c r="K207" s="106">
        <v>1</v>
      </c>
      <c r="L207" s="103">
        <v>18</v>
      </c>
      <c r="M207" s="103">
        <v>226</v>
      </c>
      <c r="N207" s="103">
        <v>18</v>
      </c>
      <c r="O207" s="117" t="s">
        <v>15632</v>
      </c>
      <c r="P207" s="118"/>
      <c r="Q207" s="118" t="e">
        <f>VLOOKUP(B207,#REF!,3,FALSE)</f>
        <v>#REF!</v>
      </c>
      <c r="R207" s="119"/>
    </row>
    <row r="208" spans="1:18">
      <c r="A208" s="7" t="s">
        <v>10</v>
      </c>
      <c r="B208" s="8" t="s">
        <v>581</v>
      </c>
      <c r="C208" s="9" t="s">
        <v>582</v>
      </c>
      <c r="D208" s="9" t="s">
        <v>515</v>
      </c>
      <c r="E208" s="16">
        <v>41.19</v>
      </c>
      <c r="F208" s="17">
        <v>84814090</v>
      </c>
      <c r="G208" s="11" t="s">
        <v>14</v>
      </c>
      <c r="H208" s="18">
        <v>8019001011702</v>
      </c>
      <c r="I208" s="106">
        <v>0.183</v>
      </c>
      <c r="J208" s="106">
        <v>0.16750000000000001</v>
      </c>
      <c r="K208" s="106">
        <v>1</v>
      </c>
      <c r="L208" s="103">
        <v>220</v>
      </c>
      <c r="M208" s="103">
        <v>75</v>
      </c>
      <c r="N208" s="103">
        <v>90</v>
      </c>
      <c r="O208" s="117" t="s">
        <v>15632</v>
      </c>
      <c r="P208" s="118"/>
      <c r="Q208" s="118" t="e">
        <f>VLOOKUP(B208,#REF!,3,FALSE)</f>
        <v>#REF!</v>
      </c>
      <c r="R208" s="119"/>
    </row>
    <row r="209" spans="1:18">
      <c r="A209" s="7" t="s">
        <v>10</v>
      </c>
      <c r="B209" s="8" t="s">
        <v>584</v>
      </c>
      <c r="C209" s="9" t="s">
        <v>585</v>
      </c>
      <c r="D209" s="9" t="s">
        <v>14787</v>
      </c>
      <c r="E209" s="16">
        <v>937.75</v>
      </c>
      <c r="F209" s="17">
        <v>84819000</v>
      </c>
      <c r="G209" s="11" t="s">
        <v>5</v>
      </c>
      <c r="H209" s="18">
        <v>8016466115297</v>
      </c>
      <c r="I209" s="106">
        <v>4.5</v>
      </c>
      <c r="J209" s="106"/>
      <c r="K209" s="106">
        <v>1</v>
      </c>
      <c r="L209" s="103"/>
      <c r="M209" s="103"/>
      <c r="N209" s="103"/>
      <c r="O209" s="117" t="s">
        <v>15633</v>
      </c>
      <c r="P209" s="118"/>
      <c r="Q209" s="118" t="e">
        <f>VLOOKUP(B209,#REF!,3,FALSE)</f>
        <v>#REF!</v>
      </c>
      <c r="R209" s="119"/>
    </row>
    <row r="210" spans="1:18">
      <c r="A210" s="7" t="s">
        <v>10</v>
      </c>
      <c r="B210" s="8" t="s">
        <v>587</v>
      </c>
      <c r="C210" s="9" t="s">
        <v>588</v>
      </c>
      <c r="D210" s="9" t="s">
        <v>14787</v>
      </c>
      <c r="E210" s="16">
        <v>995.4</v>
      </c>
      <c r="F210" s="17">
        <v>84819000</v>
      </c>
      <c r="G210" s="11" t="s">
        <v>5</v>
      </c>
      <c r="H210" s="18">
        <v>8019001068515</v>
      </c>
      <c r="I210" s="106">
        <v>4.5</v>
      </c>
      <c r="J210" s="106">
        <v>4.7525000000000004</v>
      </c>
      <c r="K210" s="106">
        <v>1</v>
      </c>
      <c r="L210" s="103"/>
      <c r="M210" s="103"/>
      <c r="N210" s="103"/>
      <c r="O210" s="117" t="s">
        <v>15633</v>
      </c>
      <c r="P210" s="118"/>
      <c r="Q210" s="118" t="e">
        <f>VLOOKUP(B210,#REF!,3,FALSE)</f>
        <v>#REF!</v>
      </c>
      <c r="R210" s="119"/>
    </row>
    <row r="211" spans="1:18">
      <c r="A211" s="7" t="s">
        <v>10</v>
      </c>
      <c r="B211" s="8" t="s">
        <v>590</v>
      </c>
      <c r="C211" s="9" t="s">
        <v>591</v>
      </c>
      <c r="D211" s="9" t="s">
        <v>14787</v>
      </c>
      <c r="E211" s="16">
        <v>1065.8</v>
      </c>
      <c r="F211" s="17">
        <v>84819000</v>
      </c>
      <c r="G211" s="11" t="s">
        <v>5</v>
      </c>
      <c r="H211" s="18">
        <v>8016466115341</v>
      </c>
      <c r="I211" s="106">
        <v>4.5</v>
      </c>
      <c r="J211" s="106"/>
      <c r="K211" s="106">
        <v>1</v>
      </c>
      <c r="L211" s="103"/>
      <c r="M211" s="103"/>
      <c r="N211" s="103"/>
      <c r="O211" s="117" t="s">
        <v>15633</v>
      </c>
      <c r="P211" s="118"/>
      <c r="Q211" s="118" t="e">
        <f>VLOOKUP(B211,#REF!,3,FALSE)</f>
        <v>#REF!</v>
      </c>
      <c r="R211" s="119"/>
    </row>
    <row r="212" spans="1:18">
      <c r="A212" s="7" t="s">
        <v>10</v>
      </c>
      <c r="B212" s="8" t="s">
        <v>593</v>
      </c>
      <c r="C212" s="9" t="s">
        <v>594</v>
      </c>
      <c r="D212" s="9" t="s">
        <v>595</v>
      </c>
      <c r="E212" s="16">
        <v>295.23</v>
      </c>
      <c r="F212" s="17">
        <v>84819000</v>
      </c>
      <c r="G212" s="11" t="s">
        <v>14</v>
      </c>
      <c r="H212" s="18">
        <v>8019001035098</v>
      </c>
      <c r="I212" s="106">
        <v>0.81299999999999994</v>
      </c>
      <c r="J212" s="106">
        <v>0.875</v>
      </c>
      <c r="K212" s="106">
        <v>1</v>
      </c>
      <c r="L212" s="103">
        <v>160</v>
      </c>
      <c r="M212" s="103">
        <v>55</v>
      </c>
      <c r="N212" s="103">
        <v>115</v>
      </c>
      <c r="O212" s="117" t="s">
        <v>15634</v>
      </c>
      <c r="P212" s="118"/>
      <c r="Q212" s="118" t="e">
        <f>VLOOKUP(B212,#REF!,3,FALSE)</f>
        <v>#REF!</v>
      </c>
      <c r="R212" s="119"/>
    </row>
    <row r="213" spans="1:18">
      <c r="A213" s="7" t="s">
        <v>10</v>
      </c>
      <c r="B213" s="8" t="s">
        <v>596</v>
      </c>
      <c r="C213" s="9" t="s">
        <v>597</v>
      </c>
      <c r="D213" s="9" t="s">
        <v>595</v>
      </c>
      <c r="E213" s="16">
        <v>377.59</v>
      </c>
      <c r="F213" s="17">
        <v>84819000</v>
      </c>
      <c r="G213" s="11" t="s">
        <v>14</v>
      </c>
      <c r="H213" s="18">
        <v>8019001035111</v>
      </c>
      <c r="I213" s="106">
        <v>1.47326</v>
      </c>
      <c r="J213" s="106">
        <v>1.3</v>
      </c>
      <c r="K213" s="106">
        <v>1</v>
      </c>
      <c r="L213" s="103">
        <v>25</v>
      </c>
      <c r="M213" s="103">
        <v>25</v>
      </c>
      <c r="N213" s="103">
        <v>222</v>
      </c>
      <c r="O213" s="117" t="s">
        <v>15634</v>
      </c>
      <c r="P213" s="118"/>
      <c r="Q213" s="118" t="e">
        <f>VLOOKUP(B213,#REF!,3,FALSE)</f>
        <v>#REF!</v>
      </c>
      <c r="R213" s="119"/>
    </row>
    <row r="214" spans="1:18">
      <c r="A214" s="7" t="s">
        <v>10</v>
      </c>
      <c r="B214" s="8" t="s">
        <v>598</v>
      </c>
      <c r="C214" s="9" t="s">
        <v>599</v>
      </c>
      <c r="D214" s="9" t="s">
        <v>560</v>
      </c>
      <c r="E214" s="16">
        <v>51.39</v>
      </c>
      <c r="F214" s="17" t="s">
        <v>600</v>
      </c>
      <c r="G214" s="11" t="s">
        <v>14</v>
      </c>
      <c r="H214" s="18" t="s">
        <v>601</v>
      </c>
      <c r="I214" s="106">
        <v>0.04</v>
      </c>
      <c r="J214" s="106"/>
      <c r="K214" s="106">
        <v>1</v>
      </c>
      <c r="L214" s="103"/>
      <c r="M214" s="103"/>
      <c r="N214" s="103"/>
      <c r="O214" s="117" t="s">
        <v>15630</v>
      </c>
      <c r="P214" s="118"/>
      <c r="Q214" s="118" t="e">
        <f>VLOOKUP(B214,#REF!,3,FALSE)</f>
        <v>#REF!</v>
      </c>
      <c r="R214" s="119"/>
    </row>
    <row r="215" spans="1:18">
      <c r="A215" s="7" t="s">
        <v>10</v>
      </c>
      <c r="B215" s="8" t="s">
        <v>602</v>
      </c>
      <c r="C215" s="9" t="s">
        <v>603</v>
      </c>
      <c r="D215" s="9" t="s">
        <v>604</v>
      </c>
      <c r="E215" s="16">
        <v>10.41</v>
      </c>
      <c r="F215" s="17">
        <v>84814090</v>
      </c>
      <c r="G215" s="11" t="s">
        <v>14</v>
      </c>
      <c r="H215" s="18">
        <v>8019001086083</v>
      </c>
      <c r="I215" s="106">
        <v>1.77E-2</v>
      </c>
      <c r="J215" s="106"/>
      <c r="K215" s="106">
        <v>1</v>
      </c>
      <c r="L215" s="103"/>
      <c r="M215" s="103"/>
      <c r="N215" s="103"/>
      <c r="O215" s="117" t="s">
        <v>15636</v>
      </c>
      <c r="P215" s="118"/>
      <c r="Q215" s="118"/>
      <c r="R215" s="119"/>
    </row>
    <row r="216" spans="1:18">
      <c r="A216" s="7" t="s">
        <v>10</v>
      </c>
      <c r="B216" s="8" t="s">
        <v>605</v>
      </c>
      <c r="C216" s="9" t="s">
        <v>606</v>
      </c>
      <c r="D216" s="9" t="s">
        <v>607</v>
      </c>
      <c r="E216" s="16">
        <v>21.15</v>
      </c>
      <c r="F216" s="17">
        <v>84811099</v>
      </c>
      <c r="G216" s="11" t="s">
        <v>14</v>
      </c>
      <c r="H216" s="18">
        <v>8019001011788</v>
      </c>
      <c r="I216" s="106">
        <v>0.03</v>
      </c>
      <c r="J216" s="106">
        <v>2.8000000000000001E-2</v>
      </c>
      <c r="K216" s="106">
        <v>1</v>
      </c>
      <c r="L216" s="103">
        <v>305</v>
      </c>
      <c r="M216" s="103">
        <v>150</v>
      </c>
      <c r="N216" s="103">
        <v>500</v>
      </c>
      <c r="O216" s="117" t="s">
        <v>15637</v>
      </c>
      <c r="P216" s="118"/>
      <c r="Q216" s="118"/>
      <c r="R216" s="119"/>
    </row>
    <row r="217" spans="1:18">
      <c r="A217" s="7" t="s">
        <v>10</v>
      </c>
      <c r="B217" s="8" t="s">
        <v>608</v>
      </c>
      <c r="C217" s="9" t="s">
        <v>609</v>
      </c>
      <c r="D217" s="9" t="s">
        <v>607</v>
      </c>
      <c r="E217" s="16">
        <v>8.9499999999999993</v>
      </c>
      <c r="F217" s="17">
        <v>84811099</v>
      </c>
      <c r="G217" s="11" t="s">
        <v>14</v>
      </c>
      <c r="H217" s="18">
        <v>8019001011801</v>
      </c>
      <c r="I217" s="106">
        <v>0.03</v>
      </c>
      <c r="J217" s="106">
        <v>0.03</v>
      </c>
      <c r="K217" s="106">
        <v>1</v>
      </c>
      <c r="L217" s="103">
        <v>335</v>
      </c>
      <c r="M217" s="103">
        <v>160</v>
      </c>
      <c r="N217" s="103">
        <v>460</v>
      </c>
      <c r="O217" s="117" t="s">
        <v>15637</v>
      </c>
      <c r="P217" s="118"/>
      <c r="Q217" s="118"/>
      <c r="R217" s="119"/>
    </row>
    <row r="218" spans="1:18">
      <c r="A218" s="7" t="s">
        <v>10</v>
      </c>
      <c r="B218" s="8" t="s">
        <v>610</v>
      </c>
      <c r="C218" s="9" t="s">
        <v>611</v>
      </c>
      <c r="D218" s="9" t="s">
        <v>607</v>
      </c>
      <c r="E218" s="16">
        <v>8.9499999999999993</v>
      </c>
      <c r="F218" s="17">
        <v>84811099</v>
      </c>
      <c r="G218" s="11" t="s">
        <v>14</v>
      </c>
      <c r="H218" s="18">
        <v>8019001011900</v>
      </c>
      <c r="I218" s="106">
        <v>4.65E-2</v>
      </c>
      <c r="J218" s="106">
        <v>4.65E-2</v>
      </c>
      <c r="K218" s="106">
        <v>1</v>
      </c>
      <c r="L218" s="103"/>
      <c r="M218" s="103"/>
      <c r="N218" s="103"/>
      <c r="O218" s="117" t="s">
        <v>15637</v>
      </c>
      <c r="P218" s="118"/>
      <c r="Q218" s="118"/>
      <c r="R218" s="119"/>
    </row>
    <row r="219" spans="1:18">
      <c r="A219" s="7" t="s">
        <v>10</v>
      </c>
      <c r="B219" s="8" t="s">
        <v>612</v>
      </c>
      <c r="C219" s="9" t="s">
        <v>613</v>
      </c>
      <c r="D219" s="9" t="s">
        <v>607</v>
      </c>
      <c r="E219" s="16">
        <v>8.9499999999999993</v>
      </c>
      <c r="F219" s="17">
        <v>84811099</v>
      </c>
      <c r="G219" s="11" t="s">
        <v>14</v>
      </c>
      <c r="H219" s="18">
        <v>8019001011924</v>
      </c>
      <c r="I219" s="106">
        <v>0.03</v>
      </c>
      <c r="J219" s="106">
        <v>0.04</v>
      </c>
      <c r="K219" s="106">
        <v>1</v>
      </c>
      <c r="L219" s="103">
        <v>20</v>
      </c>
      <c r="M219" s="103">
        <v>35</v>
      </c>
      <c r="N219" s="103">
        <v>35</v>
      </c>
      <c r="O219" s="117" t="s">
        <v>15637</v>
      </c>
      <c r="P219" s="118"/>
      <c r="Q219" s="118"/>
      <c r="R219" s="119"/>
    </row>
    <row r="220" spans="1:18">
      <c r="A220" s="7" t="s">
        <v>10</v>
      </c>
      <c r="B220" s="8" t="s">
        <v>614</v>
      </c>
      <c r="C220" s="9" t="s">
        <v>615</v>
      </c>
      <c r="D220" s="9" t="s">
        <v>616</v>
      </c>
      <c r="E220" s="16">
        <v>16.510000000000002</v>
      </c>
      <c r="F220" s="17" t="s">
        <v>617</v>
      </c>
      <c r="G220" s="11" t="s">
        <v>14</v>
      </c>
      <c r="H220" s="18" t="s">
        <v>618</v>
      </c>
      <c r="I220" s="106">
        <v>2.7E-2</v>
      </c>
      <c r="J220" s="106">
        <v>0.03</v>
      </c>
      <c r="K220" s="106">
        <v>1</v>
      </c>
      <c r="L220" s="103">
        <v>20</v>
      </c>
      <c r="M220" s="103">
        <v>20</v>
      </c>
      <c r="N220" s="103">
        <v>36</v>
      </c>
      <c r="O220" s="117" t="s">
        <v>15637</v>
      </c>
      <c r="P220" s="118"/>
      <c r="Q220" s="118"/>
      <c r="R220" s="119"/>
    </row>
    <row r="221" spans="1:18">
      <c r="A221" s="7" t="s">
        <v>10</v>
      </c>
      <c r="B221" s="8" t="s">
        <v>619</v>
      </c>
      <c r="C221" s="9" t="s">
        <v>620</v>
      </c>
      <c r="D221" s="9" t="s">
        <v>616</v>
      </c>
      <c r="E221" s="16">
        <v>24.06</v>
      </c>
      <c r="F221" s="17">
        <v>84811099</v>
      </c>
      <c r="G221" s="11" t="s">
        <v>14</v>
      </c>
      <c r="H221" s="18">
        <v>8019001050534</v>
      </c>
      <c r="I221" s="106">
        <v>0.03</v>
      </c>
      <c r="J221" s="106">
        <v>0.05</v>
      </c>
      <c r="K221" s="106">
        <v>1</v>
      </c>
      <c r="L221" s="103">
        <v>90</v>
      </c>
      <c r="M221" s="103">
        <v>25</v>
      </c>
      <c r="N221" s="103">
        <v>120</v>
      </c>
      <c r="O221" s="117" t="s">
        <v>15637</v>
      </c>
      <c r="P221" s="118"/>
      <c r="Q221" s="118"/>
      <c r="R221" s="119"/>
    </row>
    <row r="222" spans="1:18">
      <c r="A222" s="7" t="s">
        <v>10</v>
      </c>
      <c r="B222" s="8" t="s">
        <v>621</v>
      </c>
      <c r="C222" s="9" t="s">
        <v>622</v>
      </c>
      <c r="D222" s="9" t="s">
        <v>14788</v>
      </c>
      <c r="E222" s="16">
        <v>38.99</v>
      </c>
      <c r="F222" s="17" t="s">
        <v>617</v>
      </c>
      <c r="G222" s="11" t="s">
        <v>14</v>
      </c>
      <c r="H222" s="18" t="s">
        <v>624</v>
      </c>
      <c r="I222" s="106">
        <v>0.02</v>
      </c>
      <c r="J222" s="106"/>
      <c r="K222" s="106">
        <v>1</v>
      </c>
      <c r="L222" s="103"/>
      <c r="M222" s="103"/>
      <c r="N222" s="103"/>
      <c r="O222" s="117" t="s">
        <v>15638</v>
      </c>
      <c r="P222" s="118"/>
      <c r="Q222" s="118"/>
      <c r="R222" s="119"/>
    </row>
    <row r="223" spans="1:18">
      <c r="A223" s="7" t="s">
        <v>10</v>
      </c>
      <c r="B223" s="8" t="s">
        <v>625</v>
      </c>
      <c r="C223" s="9" t="s">
        <v>626</v>
      </c>
      <c r="D223" s="9" t="s">
        <v>14789</v>
      </c>
      <c r="E223" s="16">
        <v>694.36</v>
      </c>
      <c r="F223" s="17" t="s">
        <v>628</v>
      </c>
      <c r="G223" s="11" t="s">
        <v>14</v>
      </c>
      <c r="H223" s="18" t="s">
        <v>629</v>
      </c>
      <c r="I223" s="106">
        <v>1.7</v>
      </c>
      <c r="J223" s="106"/>
      <c r="K223" s="106">
        <v>1</v>
      </c>
      <c r="L223" s="103"/>
      <c r="M223" s="103"/>
      <c r="N223" s="103"/>
      <c r="O223" s="117" t="s">
        <v>15639</v>
      </c>
      <c r="P223" s="118"/>
      <c r="Q223" s="118"/>
      <c r="R223" s="119"/>
    </row>
    <row r="224" spans="1:18">
      <c r="A224" s="7" t="s">
        <v>10</v>
      </c>
      <c r="B224" s="8" t="s">
        <v>630</v>
      </c>
      <c r="C224" s="9" t="s">
        <v>631</v>
      </c>
      <c r="D224" s="9" t="s">
        <v>14789</v>
      </c>
      <c r="E224" s="16">
        <v>700.01</v>
      </c>
      <c r="F224" s="17" t="s">
        <v>628</v>
      </c>
      <c r="G224" s="11" t="s">
        <v>14</v>
      </c>
      <c r="H224" s="18" t="s">
        <v>633</v>
      </c>
      <c r="I224" s="106">
        <v>1.5389999999999999</v>
      </c>
      <c r="J224" s="106">
        <v>1.65</v>
      </c>
      <c r="K224" s="106">
        <v>1</v>
      </c>
      <c r="L224" s="103">
        <v>75</v>
      </c>
      <c r="M224" s="103">
        <v>100</v>
      </c>
      <c r="N224" s="103">
        <v>75</v>
      </c>
      <c r="O224" s="117" t="s">
        <v>15639</v>
      </c>
      <c r="P224" s="118"/>
      <c r="Q224" s="118"/>
      <c r="R224" s="119"/>
    </row>
    <row r="225" spans="1:18">
      <c r="A225" s="7" t="s">
        <v>10</v>
      </c>
      <c r="B225" s="8" t="s">
        <v>634</v>
      </c>
      <c r="C225" s="9" t="s">
        <v>635</v>
      </c>
      <c r="D225" s="9" t="s">
        <v>14789</v>
      </c>
      <c r="E225" s="16">
        <v>752.04</v>
      </c>
      <c r="F225" s="17" t="s">
        <v>628</v>
      </c>
      <c r="G225" s="11" t="s">
        <v>14</v>
      </c>
      <c r="H225" s="18" t="s">
        <v>637</v>
      </c>
      <c r="I225" s="106">
        <v>1.47</v>
      </c>
      <c r="J225" s="106">
        <v>1.95</v>
      </c>
      <c r="K225" s="106">
        <v>1</v>
      </c>
      <c r="L225" s="103">
        <v>110</v>
      </c>
      <c r="M225" s="103">
        <v>180</v>
      </c>
      <c r="N225" s="103">
        <v>100</v>
      </c>
      <c r="O225" s="117" t="s">
        <v>15639</v>
      </c>
      <c r="P225" s="118"/>
      <c r="Q225" s="118"/>
      <c r="R225" s="119"/>
    </row>
    <row r="226" spans="1:18">
      <c r="A226" s="7" t="s">
        <v>10</v>
      </c>
      <c r="B226" s="8" t="s">
        <v>638</v>
      </c>
      <c r="C226" s="9" t="s">
        <v>639</v>
      </c>
      <c r="D226" s="9" t="s">
        <v>14789</v>
      </c>
      <c r="E226" s="16">
        <v>2281.5500000000002</v>
      </c>
      <c r="F226" s="17" t="s">
        <v>628</v>
      </c>
      <c r="G226" s="11" t="s">
        <v>14</v>
      </c>
      <c r="H226" s="18" t="s">
        <v>641</v>
      </c>
      <c r="I226" s="106">
        <v>5.07</v>
      </c>
      <c r="J226" s="106"/>
      <c r="K226" s="106">
        <v>1</v>
      </c>
      <c r="L226" s="103"/>
      <c r="M226" s="103"/>
      <c r="N226" s="103"/>
      <c r="O226" s="117" t="s">
        <v>15639</v>
      </c>
      <c r="P226" s="118"/>
      <c r="Q226" s="118"/>
      <c r="R226" s="119"/>
    </row>
    <row r="227" spans="1:18">
      <c r="A227" s="7" t="s">
        <v>10</v>
      </c>
      <c r="B227" s="8" t="s">
        <v>642</v>
      </c>
      <c r="C227" s="9" t="s">
        <v>643</v>
      </c>
      <c r="D227" s="9" t="s">
        <v>14789</v>
      </c>
      <c r="E227" s="16">
        <v>2685.85</v>
      </c>
      <c r="F227" s="17" t="s">
        <v>628</v>
      </c>
      <c r="G227" s="11" t="s">
        <v>14</v>
      </c>
      <c r="H227" s="18" t="s">
        <v>645</v>
      </c>
      <c r="I227" s="106">
        <v>4.5599999999999996</v>
      </c>
      <c r="J227" s="106"/>
      <c r="K227" s="106">
        <v>1</v>
      </c>
      <c r="L227" s="103"/>
      <c r="M227" s="103"/>
      <c r="N227" s="103"/>
      <c r="O227" s="117" t="s">
        <v>15639</v>
      </c>
      <c r="P227" s="118"/>
      <c r="Q227" s="118"/>
      <c r="R227" s="119"/>
    </row>
    <row r="228" spans="1:18">
      <c r="A228" s="7" t="s">
        <v>10</v>
      </c>
      <c r="B228" s="8" t="s">
        <v>646</v>
      </c>
      <c r="C228" s="9" t="s">
        <v>647</v>
      </c>
      <c r="D228" s="9" t="s">
        <v>14789</v>
      </c>
      <c r="E228" s="16">
        <v>5360.44</v>
      </c>
      <c r="F228" s="17" t="s">
        <v>628</v>
      </c>
      <c r="G228" s="11" t="s">
        <v>14</v>
      </c>
      <c r="H228" s="18" t="s">
        <v>649</v>
      </c>
      <c r="I228" s="106">
        <v>26</v>
      </c>
      <c r="J228" s="106"/>
      <c r="K228" s="106">
        <v>1</v>
      </c>
      <c r="L228" s="103"/>
      <c r="M228" s="103"/>
      <c r="N228" s="103"/>
      <c r="O228" s="117" t="s">
        <v>15639</v>
      </c>
      <c r="P228" s="118"/>
      <c r="Q228" s="118"/>
      <c r="R228" s="119"/>
    </row>
    <row r="229" spans="1:18">
      <c r="A229" s="7" t="s">
        <v>10</v>
      </c>
      <c r="B229" s="8" t="s">
        <v>650</v>
      </c>
      <c r="C229" s="9" t="s">
        <v>651</v>
      </c>
      <c r="D229" s="9" t="s">
        <v>14790</v>
      </c>
      <c r="E229" s="16">
        <v>171.67</v>
      </c>
      <c r="F229" s="17">
        <v>84811099</v>
      </c>
      <c r="G229" s="11" t="s">
        <v>14</v>
      </c>
      <c r="H229" s="18">
        <v>8019001012105</v>
      </c>
      <c r="I229" s="106">
        <v>0.51949999999999996</v>
      </c>
      <c r="J229" s="106">
        <v>0.52500000000000002</v>
      </c>
      <c r="K229" s="106">
        <v>1</v>
      </c>
      <c r="L229" s="103">
        <v>55</v>
      </c>
      <c r="M229" s="103">
        <v>85</v>
      </c>
      <c r="N229" s="103">
        <v>50</v>
      </c>
      <c r="O229" s="117" t="s">
        <v>15640</v>
      </c>
      <c r="P229" s="118"/>
      <c r="Q229" s="118"/>
      <c r="R229" s="119"/>
    </row>
    <row r="230" spans="1:18">
      <c r="A230" s="7" t="s">
        <v>10</v>
      </c>
      <c r="B230" s="8" t="s">
        <v>653</v>
      </c>
      <c r="C230" s="9" t="s">
        <v>654</v>
      </c>
      <c r="D230" s="9" t="s">
        <v>14790</v>
      </c>
      <c r="E230" s="16">
        <v>171.67</v>
      </c>
      <c r="F230" s="17" t="s">
        <v>617</v>
      </c>
      <c r="G230" s="11" t="s">
        <v>14</v>
      </c>
      <c r="H230" s="18" t="s">
        <v>655</v>
      </c>
      <c r="I230" s="106">
        <v>0.59199999999999997</v>
      </c>
      <c r="J230" s="106">
        <v>0.6</v>
      </c>
      <c r="K230" s="106">
        <v>1</v>
      </c>
      <c r="L230" s="103">
        <v>40</v>
      </c>
      <c r="M230" s="103">
        <v>87</v>
      </c>
      <c r="N230" s="103">
        <v>87</v>
      </c>
      <c r="O230" s="117" t="s">
        <v>15640</v>
      </c>
      <c r="P230" s="118"/>
      <c r="Q230" s="118"/>
      <c r="R230" s="119"/>
    </row>
    <row r="231" spans="1:18">
      <c r="A231" s="7" t="s">
        <v>10</v>
      </c>
      <c r="B231" s="8" t="s">
        <v>656</v>
      </c>
      <c r="C231" s="9" t="s">
        <v>657</v>
      </c>
      <c r="D231" s="9" t="s">
        <v>14791</v>
      </c>
      <c r="E231" s="16">
        <v>133.93</v>
      </c>
      <c r="F231" s="17" t="s">
        <v>74</v>
      </c>
      <c r="G231" s="11" t="s">
        <v>14</v>
      </c>
      <c r="H231" s="18" t="s">
        <v>659</v>
      </c>
      <c r="I231" s="106">
        <v>0.29599999999999999</v>
      </c>
      <c r="J231" s="106">
        <v>0.3</v>
      </c>
      <c r="K231" s="106">
        <v>1</v>
      </c>
      <c r="L231" s="103">
        <v>45</v>
      </c>
      <c r="M231" s="103">
        <v>80</v>
      </c>
      <c r="N231" s="103">
        <v>95</v>
      </c>
      <c r="O231" s="117" t="s">
        <v>15641</v>
      </c>
      <c r="P231" s="118"/>
      <c r="Q231" s="118"/>
      <c r="R231" s="119"/>
    </row>
    <row r="232" spans="1:18">
      <c r="A232" s="7" t="s">
        <v>10</v>
      </c>
      <c r="B232" s="8" t="s">
        <v>660</v>
      </c>
      <c r="C232" s="9" t="s">
        <v>661</v>
      </c>
      <c r="D232" s="9" t="s">
        <v>14791</v>
      </c>
      <c r="E232" s="16">
        <v>157.91999999999999</v>
      </c>
      <c r="F232" s="17">
        <v>84814090</v>
      </c>
      <c r="G232" s="11" t="s">
        <v>14</v>
      </c>
      <c r="H232" s="18">
        <v>8019001030970</v>
      </c>
      <c r="I232" s="106">
        <v>0.34</v>
      </c>
      <c r="J232" s="106">
        <v>0.35099999999999998</v>
      </c>
      <c r="K232" s="106">
        <v>1</v>
      </c>
      <c r="L232" s="103">
        <v>50</v>
      </c>
      <c r="M232" s="103">
        <v>77</v>
      </c>
      <c r="N232" s="103">
        <v>50</v>
      </c>
      <c r="O232" s="117" t="s">
        <v>15642</v>
      </c>
      <c r="P232" s="118"/>
      <c r="Q232" s="118"/>
      <c r="R232" s="119"/>
    </row>
    <row r="233" spans="1:18">
      <c r="A233" s="7" t="s">
        <v>10</v>
      </c>
      <c r="B233" s="8" t="s">
        <v>663</v>
      </c>
      <c r="C233" s="9" t="s">
        <v>664</v>
      </c>
      <c r="D233" s="9" t="s">
        <v>14791</v>
      </c>
      <c r="E233" s="16">
        <v>151.77000000000001</v>
      </c>
      <c r="F233" s="17" t="s">
        <v>74</v>
      </c>
      <c r="G233" s="11" t="s">
        <v>14</v>
      </c>
      <c r="H233" s="18" t="s">
        <v>666</v>
      </c>
      <c r="I233" s="106">
        <v>0.40400000000000003</v>
      </c>
      <c r="J233" s="106"/>
      <c r="K233" s="106">
        <v>1</v>
      </c>
      <c r="L233" s="103"/>
      <c r="M233" s="103"/>
      <c r="N233" s="103"/>
      <c r="O233" s="117" t="s">
        <v>15641</v>
      </c>
      <c r="P233" s="118"/>
      <c r="Q233" s="118"/>
      <c r="R233" s="119"/>
    </row>
    <row r="234" spans="1:18">
      <c r="A234" s="7" t="s">
        <v>10</v>
      </c>
      <c r="B234" s="8" t="s">
        <v>667</v>
      </c>
      <c r="C234" s="9" t="s">
        <v>668</v>
      </c>
      <c r="D234" s="9" t="s">
        <v>14791</v>
      </c>
      <c r="E234" s="16">
        <v>168.25</v>
      </c>
      <c r="F234" s="17">
        <v>84814090</v>
      </c>
      <c r="G234" s="11" t="s">
        <v>14</v>
      </c>
      <c r="H234" s="18">
        <v>8019001012228</v>
      </c>
      <c r="I234" s="106">
        <v>0.55000000000000004</v>
      </c>
      <c r="J234" s="106">
        <v>0.56999999999999995</v>
      </c>
      <c r="K234" s="106">
        <v>1</v>
      </c>
      <c r="L234" s="103">
        <v>45</v>
      </c>
      <c r="M234" s="103">
        <v>65</v>
      </c>
      <c r="N234" s="103">
        <v>55</v>
      </c>
      <c r="O234" s="117" t="s">
        <v>15643</v>
      </c>
      <c r="P234" s="118"/>
      <c r="Q234" s="118"/>
      <c r="R234" s="119"/>
    </row>
    <row r="235" spans="1:18">
      <c r="A235" s="7" t="s">
        <v>10</v>
      </c>
      <c r="B235" s="8" t="s">
        <v>670</v>
      </c>
      <c r="C235" s="9" t="s">
        <v>671</v>
      </c>
      <c r="D235" s="9" t="s">
        <v>14791</v>
      </c>
      <c r="E235" s="16">
        <v>305.52999999999997</v>
      </c>
      <c r="F235" s="17">
        <v>84814090</v>
      </c>
      <c r="G235" s="11" t="s">
        <v>14</v>
      </c>
      <c r="H235" s="18">
        <v>8019001012303</v>
      </c>
      <c r="I235" s="106">
        <v>0.92</v>
      </c>
      <c r="J235" s="106">
        <v>1.3</v>
      </c>
      <c r="K235" s="106">
        <v>1</v>
      </c>
      <c r="L235" s="103">
        <v>200</v>
      </c>
      <c r="M235" s="103">
        <v>100</v>
      </c>
      <c r="N235" s="103">
        <v>125</v>
      </c>
      <c r="O235" s="117" t="s">
        <v>15643</v>
      </c>
      <c r="P235" s="118"/>
      <c r="Q235" s="118"/>
      <c r="R235" s="119"/>
    </row>
    <row r="236" spans="1:18">
      <c r="A236" s="7" t="s">
        <v>10</v>
      </c>
      <c r="B236" s="8" t="s">
        <v>673</v>
      </c>
      <c r="C236" s="9" t="s">
        <v>674</v>
      </c>
      <c r="D236" s="9" t="s">
        <v>14791</v>
      </c>
      <c r="E236" s="16">
        <v>366.62</v>
      </c>
      <c r="F236" s="17">
        <v>84814090</v>
      </c>
      <c r="G236" s="11" t="s">
        <v>14</v>
      </c>
      <c r="H236" s="18">
        <v>8019001012327</v>
      </c>
      <c r="I236" s="106">
        <v>1.0960000000000001</v>
      </c>
      <c r="J236" s="106">
        <v>41640</v>
      </c>
      <c r="K236" s="106">
        <v>1</v>
      </c>
      <c r="L236" s="103">
        <v>160</v>
      </c>
      <c r="M236" s="103">
        <v>200</v>
      </c>
      <c r="N236" s="103">
        <v>170</v>
      </c>
      <c r="O236" s="117" t="s">
        <v>15643</v>
      </c>
      <c r="P236" s="118"/>
      <c r="Q236" s="118"/>
      <c r="R236" s="119"/>
    </row>
    <row r="237" spans="1:18">
      <c r="A237" s="7" t="s">
        <v>10</v>
      </c>
      <c r="B237" s="8" t="s">
        <v>676</v>
      </c>
      <c r="C237" s="9" t="s">
        <v>677</v>
      </c>
      <c r="D237" s="9" t="s">
        <v>15468</v>
      </c>
      <c r="E237" s="16">
        <v>338.37</v>
      </c>
      <c r="F237" s="17">
        <v>84814090</v>
      </c>
      <c r="G237" s="11" t="s">
        <v>14</v>
      </c>
      <c r="H237" s="18">
        <v>8019001053078</v>
      </c>
      <c r="I237" s="106">
        <v>1.37</v>
      </c>
      <c r="J237" s="106">
        <v>1.37</v>
      </c>
      <c r="K237" s="106">
        <v>1</v>
      </c>
      <c r="L237" s="103"/>
      <c r="M237" s="103"/>
      <c r="N237" s="103"/>
      <c r="O237" s="117" t="s">
        <v>15644</v>
      </c>
      <c r="P237" s="118" t="s">
        <v>15559</v>
      </c>
      <c r="Q237" s="118" t="e">
        <f>VLOOKUP(B237,#REF!,3,FALSE)</f>
        <v>#REF!</v>
      </c>
      <c r="R237" s="119"/>
    </row>
    <row r="238" spans="1:18">
      <c r="A238" s="7" t="s">
        <v>10</v>
      </c>
      <c r="B238" s="8" t="s">
        <v>679</v>
      </c>
      <c r="C238" s="9" t="s">
        <v>680</v>
      </c>
      <c r="D238" s="9" t="s">
        <v>681</v>
      </c>
      <c r="E238" s="16">
        <v>232.76</v>
      </c>
      <c r="F238" s="17">
        <v>84814090</v>
      </c>
      <c r="G238" s="11" t="s">
        <v>14</v>
      </c>
      <c r="H238" s="18">
        <v>8019001012488</v>
      </c>
      <c r="I238" s="106">
        <v>1.4</v>
      </c>
      <c r="J238" s="106">
        <v>1.3</v>
      </c>
      <c r="K238" s="106">
        <v>1</v>
      </c>
      <c r="L238" s="103">
        <v>220</v>
      </c>
      <c r="M238" s="103">
        <v>60</v>
      </c>
      <c r="N238" s="103">
        <v>195</v>
      </c>
      <c r="O238" s="117" t="s">
        <v>15645</v>
      </c>
      <c r="P238" s="118" t="s">
        <v>15559</v>
      </c>
      <c r="Q238" s="118" t="e">
        <f>VLOOKUP(B238,#REF!,3,FALSE)</f>
        <v>#REF!</v>
      </c>
      <c r="R238" s="119"/>
    </row>
    <row r="239" spans="1:18">
      <c r="A239" s="7" t="s">
        <v>10</v>
      </c>
      <c r="B239" s="8" t="s">
        <v>682</v>
      </c>
      <c r="C239" s="9" t="s">
        <v>683</v>
      </c>
      <c r="D239" s="9" t="s">
        <v>684</v>
      </c>
      <c r="E239" s="16">
        <v>343.28</v>
      </c>
      <c r="F239" s="17">
        <v>84814090</v>
      </c>
      <c r="G239" s="11" t="s">
        <v>14</v>
      </c>
      <c r="H239" s="18">
        <v>8016466100866</v>
      </c>
      <c r="I239" s="106">
        <v>1.4650000000000001</v>
      </c>
      <c r="J239" s="106">
        <v>1.4650000000000001</v>
      </c>
      <c r="K239" s="106">
        <v>1</v>
      </c>
      <c r="L239" s="103">
        <v>200</v>
      </c>
      <c r="M239" s="103">
        <v>120</v>
      </c>
      <c r="N239" s="103">
        <v>270</v>
      </c>
      <c r="O239" s="117" t="s">
        <v>15646</v>
      </c>
      <c r="P239" s="118" t="s">
        <v>15559</v>
      </c>
      <c r="Q239" s="118" t="e">
        <f>VLOOKUP(B239,#REF!,3,FALSE)</f>
        <v>#REF!</v>
      </c>
      <c r="R239" s="119"/>
    </row>
    <row r="240" spans="1:18">
      <c r="A240" s="7" t="s">
        <v>10</v>
      </c>
      <c r="B240" s="8" t="s">
        <v>685</v>
      </c>
      <c r="C240" s="9" t="s">
        <v>686</v>
      </c>
      <c r="D240" s="9" t="s">
        <v>687</v>
      </c>
      <c r="E240" s="16">
        <v>439.39</v>
      </c>
      <c r="F240" s="17">
        <v>84814090</v>
      </c>
      <c r="G240" s="11" t="s">
        <v>14</v>
      </c>
      <c r="H240" s="18">
        <v>8016466100873</v>
      </c>
      <c r="I240" s="106">
        <v>1.8680000000000001</v>
      </c>
      <c r="J240" s="106">
        <v>1.8680000000000001</v>
      </c>
      <c r="K240" s="106">
        <v>1</v>
      </c>
      <c r="L240" s="103">
        <v>200</v>
      </c>
      <c r="M240" s="103">
        <v>120</v>
      </c>
      <c r="N240" s="103">
        <v>260</v>
      </c>
      <c r="O240" s="117" t="s">
        <v>15646</v>
      </c>
      <c r="P240" s="118" t="s">
        <v>15559</v>
      </c>
      <c r="Q240" s="118" t="e">
        <f>VLOOKUP(B240,#REF!,3,FALSE)</f>
        <v>#REF!</v>
      </c>
      <c r="R240" s="119"/>
    </row>
    <row r="241" spans="1:18">
      <c r="A241" s="7" t="s">
        <v>10</v>
      </c>
      <c r="B241" s="8" t="s">
        <v>688</v>
      </c>
      <c r="C241" s="9" t="s">
        <v>689</v>
      </c>
      <c r="D241" s="9" t="s">
        <v>690</v>
      </c>
      <c r="E241" s="16">
        <v>281.45999999999998</v>
      </c>
      <c r="F241" s="17">
        <v>84814090</v>
      </c>
      <c r="G241" s="11" t="s">
        <v>14</v>
      </c>
      <c r="H241" s="18">
        <v>8019001012624</v>
      </c>
      <c r="I241" s="106">
        <v>2.4</v>
      </c>
      <c r="J241" s="106">
        <v>2.4</v>
      </c>
      <c r="K241" s="106">
        <v>1</v>
      </c>
      <c r="L241" s="103"/>
      <c r="M241" s="103"/>
      <c r="N241" s="103"/>
      <c r="O241" s="117" t="s">
        <v>15647</v>
      </c>
      <c r="P241" s="118" t="s">
        <v>15559</v>
      </c>
      <c r="Q241" s="118" t="e">
        <f>VLOOKUP(B241,#REF!,3,FALSE)</f>
        <v>#REF!</v>
      </c>
      <c r="R241" s="119"/>
    </row>
    <row r="242" spans="1:18">
      <c r="A242" s="7" t="s">
        <v>10</v>
      </c>
      <c r="B242" s="8" t="s">
        <v>691</v>
      </c>
      <c r="C242" s="9" t="s">
        <v>692</v>
      </c>
      <c r="D242" s="9" t="s">
        <v>693</v>
      </c>
      <c r="E242" s="16">
        <v>260.92</v>
      </c>
      <c r="F242" s="17">
        <v>84814090</v>
      </c>
      <c r="G242" s="11" t="s">
        <v>14</v>
      </c>
      <c r="H242" s="18">
        <v>8016466105687</v>
      </c>
      <c r="I242" s="106">
        <v>1.4285000000000001</v>
      </c>
      <c r="J242" s="106">
        <v>1.4285000000000001</v>
      </c>
      <c r="K242" s="106">
        <v>1</v>
      </c>
      <c r="L242" s="103"/>
      <c r="M242" s="103"/>
      <c r="N242" s="103"/>
      <c r="O242" s="117" t="s">
        <v>15648</v>
      </c>
      <c r="P242" s="118" t="s">
        <v>15559</v>
      </c>
      <c r="Q242" s="118" t="e">
        <f>VLOOKUP(B242,#REF!,3,FALSE)</f>
        <v>#REF!</v>
      </c>
      <c r="R242" s="119"/>
    </row>
    <row r="243" spans="1:18">
      <c r="A243" s="7" t="s">
        <v>10</v>
      </c>
      <c r="B243" s="8" t="s">
        <v>694</v>
      </c>
      <c r="C243" s="9" t="s">
        <v>695</v>
      </c>
      <c r="D243" s="9" t="s">
        <v>696</v>
      </c>
      <c r="E243" s="16">
        <v>226.6</v>
      </c>
      <c r="F243" s="17">
        <v>84814090</v>
      </c>
      <c r="G243" s="11" t="s">
        <v>14</v>
      </c>
      <c r="H243" s="18">
        <v>8019001012723</v>
      </c>
      <c r="I243" s="106">
        <v>0.83326999999999996</v>
      </c>
      <c r="J243" s="106">
        <v>0.87</v>
      </c>
      <c r="K243" s="106">
        <v>1</v>
      </c>
      <c r="L243" s="103">
        <v>150</v>
      </c>
      <c r="M243" s="103">
        <v>200</v>
      </c>
      <c r="N243" s="103">
        <v>155</v>
      </c>
      <c r="O243" s="117" t="s">
        <v>15645</v>
      </c>
      <c r="P243" s="118" t="s">
        <v>15559</v>
      </c>
      <c r="Q243" s="118" t="e">
        <f>VLOOKUP(B243,#REF!,3,FALSE)</f>
        <v>#REF!</v>
      </c>
      <c r="R243" s="119"/>
    </row>
    <row r="244" spans="1:18">
      <c r="A244" s="7" t="s">
        <v>10</v>
      </c>
      <c r="B244" s="8" t="s">
        <v>697</v>
      </c>
      <c r="C244" s="9" t="s">
        <v>698</v>
      </c>
      <c r="D244" s="9" t="s">
        <v>696</v>
      </c>
      <c r="E244" s="16">
        <v>245.1</v>
      </c>
      <c r="F244" s="17">
        <v>84814090</v>
      </c>
      <c r="G244" s="11" t="s">
        <v>14</v>
      </c>
      <c r="H244" s="18">
        <v>8016466108404</v>
      </c>
      <c r="I244" s="106">
        <v>0.94699999999999995</v>
      </c>
      <c r="J244" s="106">
        <v>0.95699999999999996</v>
      </c>
      <c r="K244" s="106">
        <v>1</v>
      </c>
      <c r="L244" s="103">
        <v>200</v>
      </c>
      <c r="M244" s="103" t="s">
        <v>15486</v>
      </c>
      <c r="N244" s="103" t="s">
        <v>15489</v>
      </c>
      <c r="O244" s="117" t="s">
        <v>15649</v>
      </c>
      <c r="P244" s="118" t="s">
        <v>15559</v>
      </c>
      <c r="Q244" s="118" t="e">
        <f>VLOOKUP(B244,#REF!,3,FALSE)</f>
        <v>#REF!</v>
      </c>
      <c r="R244" s="119"/>
    </row>
    <row r="245" spans="1:18">
      <c r="A245" s="7" t="s">
        <v>10</v>
      </c>
      <c r="B245" s="8" t="s">
        <v>699</v>
      </c>
      <c r="C245" s="9" t="s">
        <v>700</v>
      </c>
      <c r="D245" s="9" t="s">
        <v>701</v>
      </c>
      <c r="E245" s="16">
        <v>37.799999999999997</v>
      </c>
      <c r="F245" s="17">
        <v>90262080</v>
      </c>
      <c r="G245" s="11" t="s">
        <v>14</v>
      </c>
      <c r="H245" s="18">
        <v>8019001012822</v>
      </c>
      <c r="I245" s="106">
        <v>7.0000000000000007E-2</v>
      </c>
      <c r="J245" s="106">
        <v>7.2499999999999995E-2</v>
      </c>
      <c r="K245" s="106">
        <v>1</v>
      </c>
      <c r="L245" s="103">
        <v>28</v>
      </c>
      <c r="M245" s="103">
        <v>155</v>
      </c>
      <c r="N245" s="103">
        <v>28</v>
      </c>
      <c r="O245" s="117" t="s">
        <v>15650</v>
      </c>
      <c r="P245" s="118"/>
      <c r="Q245" s="118"/>
      <c r="R245" s="119"/>
    </row>
    <row r="246" spans="1:18">
      <c r="A246" s="7" t="s">
        <v>10</v>
      </c>
      <c r="B246" s="8" t="s">
        <v>702</v>
      </c>
      <c r="C246" s="9" t="s">
        <v>703</v>
      </c>
      <c r="D246" s="9" t="s">
        <v>704</v>
      </c>
      <c r="E246" s="16">
        <v>82.38</v>
      </c>
      <c r="F246" s="17">
        <v>84814090</v>
      </c>
      <c r="G246" s="11" t="s">
        <v>14</v>
      </c>
      <c r="H246" s="18">
        <v>8019001071713</v>
      </c>
      <c r="I246" s="106">
        <v>0.02</v>
      </c>
      <c r="J246" s="106">
        <v>0.02</v>
      </c>
      <c r="K246" s="106">
        <v>1</v>
      </c>
      <c r="L246" s="103"/>
      <c r="M246" s="103"/>
      <c r="N246" s="103"/>
      <c r="O246" s="117"/>
      <c r="P246" s="118"/>
      <c r="Q246" s="118"/>
      <c r="R246" s="119"/>
    </row>
    <row r="247" spans="1:18">
      <c r="A247" s="7" t="s">
        <v>10</v>
      </c>
      <c r="B247" s="8" t="s">
        <v>705</v>
      </c>
      <c r="C247" s="9" t="s">
        <v>706</v>
      </c>
      <c r="D247" s="9" t="s">
        <v>14792</v>
      </c>
      <c r="E247" s="16">
        <v>160.72</v>
      </c>
      <c r="F247" s="17" t="s">
        <v>707</v>
      </c>
      <c r="G247" s="11" t="s">
        <v>269</v>
      </c>
      <c r="H247" s="18" t="s">
        <v>708</v>
      </c>
      <c r="I247" s="106">
        <v>0.315</v>
      </c>
      <c r="J247" s="106"/>
      <c r="K247" s="106">
        <v>1</v>
      </c>
      <c r="L247" s="103"/>
      <c r="M247" s="103"/>
      <c r="N247" s="103"/>
      <c r="O247" s="117" t="s">
        <v>15651</v>
      </c>
      <c r="P247" s="118"/>
      <c r="Q247" s="118"/>
      <c r="R247" s="119"/>
    </row>
    <row r="248" spans="1:18">
      <c r="A248" s="7" t="s">
        <v>10</v>
      </c>
      <c r="B248" s="8" t="s">
        <v>709</v>
      </c>
      <c r="C248" s="9" t="s">
        <v>710</v>
      </c>
      <c r="D248" s="9" t="s">
        <v>14792</v>
      </c>
      <c r="E248" s="16">
        <v>170.3</v>
      </c>
      <c r="F248" s="17" t="s">
        <v>707</v>
      </c>
      <c r="G248" s="11" t="s">
        <v>269</v>
      </c>
      <c r="H248" s="18" t="s">
        <v>711</v>
      </c>
      <c r="I248" s="106">
        <v>0.315</v>
      </c>
      <c r="J248" s="106"/>
      <c r="K248" s="106">
        <v>1</v>
      </c>
      <c r="L248" s="103"/>
      <c r="M248" s="103"/>
      <c r="N248" s="103"/>
      <c r="O248" s="117" t="s">
        <v>15651</v>
      </c>
      <c r="P248" s="118"/>
      <c r="Q248" s="118"/>
      <c r="R248" s="119"/>
    </row>
    <row r="249" spans="1:18">
      <c r="A249" s="7" t="s">
        <v>10</v>
      </c>
      <c r="B249" s="8" t="s">
        <v>712</v>
      </c>
      <c r="C249" s="9" t="s">
        <v>14711</v>
      </c>
      <c r="D249" s="9" t="s">
        <v>14792</v>
      </c>
      <c r="E249" s="16">
        <v>160.72</v>
      </c>
      <c r="F249" s="17">
        <v>90251180</v>
      </c>
      <c r="G249" s="11" t="s">
        <v>269</v>
      </c>
      <c r="H249" s="18">
        <v>8019001091803</v>
      </c>
      <c r="I249" s="106">
        <v>0.315</v>
      </c>
      <c r="J249" s="106"/>
      <c r="K249" s="106">
        <v>1</v>
      </c>
      <c r="L249" s="103"/>
      <c r="M249" s="103"/>
      <c r="N249" s="103"/>
      <c r="O249" s="117" t="s">
        <v>15651</v>
      </c>
      <c r="P249" s="118"/>
      <c r="Q249" s="118"/>
      <c r="R249" s="119"/>
    </row>
    <row r="250" spans="1:18">
      <c r="A250" s="7" t="s">
        <v>10</v>
      </c>
      <c r="B250" s="8" t="s">
        <v>713</v>
      </c>
      <c r="C250" s="9" t="s">
        <v>714</v>
      </c>
      <c r="D250" s="9" t="s">
        <v>14792</v>
      </c>
      <c r="E250" s="16">
        <v>170.3</v>
      </c>
      <c r="F250" s="17" t="s">
        <v>707</v>
      </c>
      <c r="G250" s="11" t="s">
        <v>269</v>
      </c>
      <c r="H250" s="18" t="s">
        <v>715</v>
      </c>
      <c r="I250" s="106">
        <v>0.315</v>
      </c>
      <c r="J250" s="106"/>
      <c r="K250" s="106">
        <v>1</v>
      </c>
      <c r="L250" s="103"/>
      <c r="M250" s="103"/>
      <c r="N250" s="103"/>
      <c r="O250" s="117" t="s">
        <v>15651</v>
      </c>
      <c r="P250" s="118"/>
      <c r="Q250" s="118"/>
      <c r="R250" s="119"/>
    </row>
    <row r="251" spans="1:18">
      <c r="A251" s="7" t="s">
        <v>10</v>
      </c>
      <c r="B251" s="8" t="s">
        <v>716</v>
      </c>
      <c r="C251" s="9" t="s">
        <v>717</v>
      </c>
      <c r="D251" s="9" t="s">
        <v>14793</v>
      </c>
      <c r="E251" s="16">
        <v>164.79</v>
      </c>
      <c r="F251" s="17" t="s">
        <v>707</v>
      </c>
      <c r="G251" s="11" t="s">
        <v>269</v>
      </c>
      <c r="H251" s="18" t="s">
        <v>718</v>
      </c>
      <c r="I251" s="106">
        <v>0.315</v>
      </c>
      <c r="J251" s="106"/>
      <c r="K251" s="106">
        <v>1</v>
      </c>
      <c r="L251" s="103"/>
      <c r="M251" s="103"/>
      <c r="N251" s="103"/>
      <c r="O251" s="117" t="s">
        <v>15652</v>
      </c>
      <c r="P251" s="118"/>
      <c r="Q251" s="118"/>
      <c r="R251" s="119"/>
    </row>
    <row r="252" spans="1:18">
      <c r="A252" s="7" t="s">
        <v>10</v>
      </c>
      <c r="B252" s="8" t="s">
        <v>719</v>
      </c>
      <c r="C252" s="9" t="s">
        <v>720</v>
      </c>
      <c r="D252" s="9" t="s">
        <v>14793</v>
      </c>
      <c r="E252" s="16">
        <v>171.67</v>
      </c>
      <c r="F252" s="17" t="s">
        <v>707</v>
      </c>
      <c r="G252" s="11" t="s">
        <v>269</v>
      </c>
      <c r="H252" s="18" t="s">
        <v>721</v>
      </c>
      <c r="I252" s="106">
        <v>0.315</v>
      </c>
      <c r="J252" s="106"/>
      <c r="K252" s="106">
        <v>1</v>
      </c>
      <c r="L252" s="103"/>
      <c r="M252" s="103"/>
      <c r="N252" s="103"/>
      <c r="O252" s="117" t="s">
        <v>15652</v>
      </c>
      <c r="P252" s="118"/>
      <c r="Q252" s="118"/>
      <c r="R252" s="119"/>
    </row>
    <row r="253" spans="1:18">
      <c r="A253" s="7" t="s">
        <v>10</v>
      </c>
      <c r="B253" s="8" t="s">
        <v>722</v>
      </c>
      <c r="C253" s="9" t="s">
        <v>723</v>
      </c>
      <c r="D253" s="9" t="s">
        <v>14793</v>
      </c>
      <c r="E253" s="16">
        <v>171.67</v>
      </c>
      <c r="F253" s="17" t="s">
        <v>724</v>
      </c>
      <c r="G253" s="11" t="s">
        <v>269</v>
      </c>
      <c r="H253" s="18" t="s">
        <v>725</v>
      </c>
      <c r="I253" s="106">
        <v>0.315</v>
      </c>
      <c r="J253" s="106"/>
      <c r="K253" s="106">
        <v>1</v>
      </c>
      <c r="L253" s="103"/>
      <c r="M253" s="103"/>
      <c r="N253" s="103"/>
      <c r="O253" s="117" t="s">
        <v>15652</v>
      </c>
      <c r="P253" s="118"/>
      <c r="Q253" s="118"/>
      <c r="R253" s="119"/>
    </row>
    <row r="254" spans="1:18">
      <c r="A254" s="7" t="s">
        <v>10</v>
      </c>
      <c r="B254" s="8" t="s">
        <v>726</v>
      </c>
      <c r="C254" s="9" t="s">
        <v>727</v>
      </c>
      <c r="D254" s="9" t="s">
        <v>14793</v>
      </c>
      <c r="E254" s="16">
        <v>171.67</v>
      </c>
      <c r="F254" s="17" t="s">
        <v>707</v>
      </c>
      <c r="G254" s="11" t="s">
        <v>269</v>
      </c>
      <c r="H254" s="18" t="s">
        <v>728</v>
      </c>
      <c r="I254" s="106">
        <v>0.315</v>
      </c>
      <c r="J254" s="106"/>
      <c r="K254" s="106">
        <v>1</v>
      </c>
      <c r="L254" s="103"/>
      <c r="M254" s="103"/>
      <c r="N254" s="103"/>
      <c r="O254" s="117" t="s">
        <v>15652</v>
      </c>
      <c r="P254" s="118"/>
      <c r="Q254" s="118"/>
      <c r="R254" s="119"/>
    </row>
    <row r="255" spans="1:18">
      <c r="A255" s="7" t="s">
        <v>10</v>
      </c>
      <c r="B255" s="8" t="s">
        <v>729</v>
      </c>
      <c r="C255" s="9" t="s">
        <v>730</v>
      </c>
      <c r="D255" s="9" t="s">
        <v>731</v>
      </c>
      <c r="E255" s="16">
        <v>82.38</v>
      </c>
      <c r="F255" s="17">
        <v>84818059</v>
      </c>
      <c r="G255" s="11" t="s">
        <v>14</v>
      </c>
      <c r="H255" s="18">
        <v>8016466003426</v>
      </c>
      <c r="I255" s="106">
        <v>0.21</v>
      </c>
      <c r="J255" s="106">
        <v>0.20649999999999999</v>
      </c>
      <c r="K255" s="106">
        <v>1</v>
      </c>
      <c r="L255" s="103">
        <v>85</v>
      </c>
      <c r="M255" s="103">
        <v>50</v>
      </c>
      <c r="N255" s="103">
        <v>90</v>
      </c>
      <c r="O255" s="117" t="s">
        <v>15555</v>
      </c>
      <c r="P255" s="118"/>
      <c r="Q255" s="118" t="e">
        <f>VLOOKUP(B255,#REF!,3,FALSE)</f>
        <v>#REF!</v>
      </c>
      <c r="R255" s="119"/>
    </row>
    <row r="256" spans="1:18">
      <c r="A256" s="7" t="s">
        <v>10</v>
      </c>
      <c r="B256" s="8" t="s">
        <v>732</v>
      </c>
      <c r="C256" s="9" t="s">
        <v>733</v>
      </c>
      <c r="D256" s="9" t="s">
        <v>734</v>
      </c>
      <c r="E256" s="16">
        <v>96.12</v>
      </c>
      <c r="F256" s="17">
        <v>84818059</v>
      </c>
      <c r="G256" s="11" t="s">
        <v>14</v>
      </c>
      <c r="H256" s="18">
        <v>8016466003440</v>
      </c>
      <c r="I256" s="106">
        <v>0.23449999999999999</v>
      </c>
      <c r="J256" s="106">
        <v>0.24</v>
      </c>
      <c r="K256" s="106">
        <v>1</v>
      </c>
      <c r="L256" s="103">
        <v>85</v>
      </c>
      <c r="M256" s="103">
        <v>50</v>
      </c>
      <c r="N256" s="103">
        <v>90</v>
      </c>
      <c r="O256" s="117" t="s">
        <v>15555</v>
      </c>
      <c r="P256" s="118"/>
      <c r="Q256" s="118" t="e">
        <f>VLOOKUP(B256,#REF!,3,FALSE)</f>
        <v>#REF!</v>
      </c>
      <c r="R256" s="119"/>
    </row>
    <row r="257" spans="1:18">
      <c r="A257" s="7" t="s">
        <v>10</v>
      </c>
      <c r="B257" s="8" t="s">
        <v>735</v>
      </c>
      <c r="C257" s="9" t="s">
        <v>736</v>
      </c>
      <c r="D257" s="9" t="s">
        <v>737</v>
      </c>
      <c r="E257" s="16">
        <v>19.190000000000001</v>
      </c>
      <c r="F257" s="17">
        <v>84813091</v>
      </c>
      <c r="G257" s="11" t="s">
        <v>14</v>
      </c>
      <c r="H257" s="18">
        <v>8019001013102</v>
      </c>
      <c r="I257" s="106">
        <v>2.76E-2</v>
      </c>
      <c r="J257" s="106">
        <v>0.03</v>
      </c>
      <c r="K257" s="106">
        <v>1</v>
      </c>
      <c r="L257" s="103">
        <v>25</v>
      </c>
      <c r="M257" s="103">
        <v>25</v>
      </c>
      <c r="N257" s="103">
        <v>25</v>
      </c>
      <c r="O257" s="117" t="s">
        <v>15653</v>
      </c>
      <c r="P257" s="118"/>
      <c r="Q257" s="118"/>
      <c r="R257" s="119"/>
    </row>
    <row r="258" spans="1:18">
      <c r="A258" s="7" t="s">
        <v>10</v>
      </c>
      <c r="B258" s="8" t="s">
        <v>738</v>
      </c>
      <c r="C258" s="9" t="s">
        <v>739</v>
      </c>
      <c r="D258" s="9" t="s">
        <v>737</v>
      </c>
      <c r="E258" s="16">
        <v>10.41</v>
      </c>
      <c r="F258" s="17">
        <v>84819000</v>
      </c>
      <c r="G258" s="11" t="s">
        <v>14</v>
      </c>
      <c r="H258" s="18">
        <v>8019001013126</v>
      </c>
      <c r="I258" s="106">
        <v>2.5999999999999999E-2</v>
      </c>
      <c r="J258" s="106">
        <v>0.03</v>
      </c>
      <c r="K258" s="106">
        <v>1</v>
      </c>
      <c r="L258" s="103">
        <v>20</v>
      </c>
      <c r="M258" s="103">
        <v>20</v>
      </c>
      <c r="N258" s="103">
        <v>21</v>
      </c>
      <c r="O258" s="117" t="s">
        <v>15653</v>
      </c>
      <c r="P258" s="118"/>
      <c r="Q258" s="118"/>
      <c r="R258" s="119"/>
    </row>
    <row r="259" spans="1:18">
      <c r="A259" s="7" t="s">
        <v>10</v>
      </c>
      <c r="B259" s="8" t="s">
        <v>740</v>
      </c>
      <c r="C259" s="9" t="s">
        <v>741</v>
      </c>
      <c r="D259" s="9" t="s">
        <v>737</v>
      </c>
      <c r="E259" s="16">
        <v>15.18</v>
      </c>
      <c r="F259" s="17">
        <v>84819000</v>
      </c>
      <c r="G259" s="11" t="s">
        <v>14</v>
      </c>
      <c r="H259" s="18">
        <v>8019001013164</v>
      </c>
      <c r="I259" s="106">
        <v>0.05</v>
      </c>
      <c r="J259" s="106">
        <v>0.05</v>
      </c>
      <c r="K259" s="106">
        <v>1</v>
      </c>
      <c r="L259" s="103">
        <v>45</v>
      </c>
      <c r="M259" s="103">
        <v>90</v>
      </c>
      <c r="N259" s="103">
        <v>55</v>
      </c>
      <c r="O259" s="117" t="s">
        <v>15653</v>
      </c>
      <c r="P259" s="118"/>
      <c r="Q259" s="118"/>
      <c r="R259" s="119"/>
    </row>
    <row r="260" spans="1:18">
      <c r="A260" s="7" t="s">
        <v>10</v>
      </c>
      <c r="B260" s="8" t="s">
        <v>742</v>
      </c>
      <c r="C260" s="9" t="s">
        <v>743</v>
      </c>
      <c r="D260" s="9" t="s">
        <v>737</v>
      </c>
      <c r="E260" s="16">
        <v>15.18</v>
      </c>
      <c r="F260" s="17">
        <v>84819000</v>
      </c>
      <c r="G260" s="11" t="s">
        <v>14</v>
      </c>
      <c r="H260" s="18">
        <v>8019001013201</v>
      </c>
      <c r="I260" s="106">
        <v>0.06</v>
      </c>
      <c r="J260" s="106">
        <v>6.0999999999999999E-2</v>
      </c>
      <c r="K260" s="106">
        <v>1</v>
      </c>
      <c r="L260" s="103"/>
      <c r="M260" s="103"/>
      <c r="N260" s="103"/>
      <c r="O260" s="117" t="s">
        <v>15653</v>
      </c>
      <c r="P260" s="118"/>
      <c r="Q260" s="118"/>
      <c r="R260" s="119"/>
    </row>
    <row r="261" spans="1:18">
      <c r="A261" s="7" t="s">
        <v>10</v>
      </c>
      <c r="B261" s="8" t="s">
        <v>744</v>
      </c>
      <c r="C261" s="9" t="s">
        <v>745</v>
      </c>
      <c r="D261" s="9" t="s">
        <v>737</v>
      </c>
      <c r="E261" s="16">
        <v>11.7</v>
      </c>
      <c r="F261" s="17">
        <v>84159000</v>
      </c>
      <c r="G261" s="11" t="s">
        <v>14</v>
      </c>
      <c r="H261" s="18">
        <v>8019001013225</v>
      </c>
      <c r="I261" s="106">
        <v>2.5000000000000001E-2</v>
      </c>
      <c r="J261" s="106">
        <v>2.5000000000000001E-2</v>
      </c>
      <c r="K261" s="106">
        <v>1</v>
      </c>
      <c r="L261" s="103"/>
      <c r="M261" s="103"/>
      <c r="N261" s="103"/>
      <c r="O261" s="117" t="s">
        <v>15653</v>
      </c>
      <c r="P261" s="118"/>
      <c r="Q261" s="118"/>
      <c r="R261" s="119"/>
    </row>
    <row r="262" spans="1:18">
      <c r="A262" s="7" t="s">
        <v>10</v>
      </c>
      <c r="B262" s="8" t="s">
        <v>746</v>
      </c>
      <c r="C262" s="9" t="s">
        <v>747</v>
      </c>
      <c r="D262" s="9" t="s">
        <v>748</v>
      </c>
      <c r="E262" s="16">
        <v>38.47</v>
      </c>
      <c r="F262" s="17">
        <v>84819000</v>
      </c>
      <c r="G262" s="11" t="s">
        <v>14</v>
      </c>
      <c r="H262" s="18">
        <v>8019001090981</v>
      </c>
      <c r="I262" s="106">
        <v>0.12</v>
      </c>
      <c r="J262" s="106">
        <v>0.13250000000000001</v>
      </c>
      <c r="K262" s="106">
        <v>1</v>
      </c>
      <c r="L262" s="103">
        <v>60</v>
      </c>
      <c r="M262" s="103">
        <v>75</v>
      </c>
      <c r="N262" s="103">
        <v>90</v>
      </c>
      <c r="O262" s="117" t="s">
        <v>15654</v>
      </c>
      <c r="P262" s="118"/>
      <c r="Q262" s="118" t="e">
        <f>VLOOKUP(B262,#REF!,3,FALSE)</f>
        <v>#REF!</v>
      </c>
      <c r="R262" s="119"/>
    </row>
    <row r="263" spans="1:18">
      <c r="A263" s="7" t="s">
        <v>10</v>
      </c>
      <c r="B263" s="8" t="s">
        <v>749</v>
      </c>
      <c r="C263" s="9" t="s">
        <v>750</v>
      </c>
      <c r="D263" s="9" t="s">
        <v>748</v>
      </c>
      <c r="E263" s="16">
        <v>44.69</v>
      </c>
      <c r="F263" s="17">
        <v>84818081</v>
      </c>
      <c r="G263" s="11" t="s">
        <v>14</v>
      </c>
      <c r="H263" s="18">
        <v>8019001086120</v>
      </c>
      <c r="I263" s="106">
        <v>0.17</v>
      </c>
      <c r="J263" s="106">
        <v>0.17</v>
      </c>
      <c r="K263" s="106">
        <v>1</v>
      </c>
      <c r="L263" s="103">
        <v>80</v>
      </c>
      <c r="M263" s="103">
        <v>30</v>
      </c>
      <c r="N263" s="103">
        <v>80</v>
      </c>
      <c r="O263" s="117" t="s">
        <v>15654</v>
      </c>
      <c r="P263" s="118"/>
      <c r="Q263" s="118" t="e">
        <f>VLOOKUP(B263,#REF!,3,FALSE)</f>
        <v>#REF!</v>
      </c>
      <c r="R263" s="119"/>
    </row>
    <row r="264" spans="1:18">
      <c r="A264" s="7" t="s">
        <v>29</v>
      </c>
      <c r="B264" s="8" t="s">
        <v>751</v>
      </c>
      <c r="C264" s="9" t="s">
        <v>752</v>
      </c>
      <c r="D264" s="9" t="s">
        <v>335</v>
      </c>
      <c r="E264" s="16">
        <v>231.7</v>
      </c>
      <c r="F264" s="17">
        <v>84818085</v>
      </c>
      <c r="G264" s="11" t="s">
        <v>33</v>
      </c>
      <c r="H264" s="18" t="s">
        <v>753</v>
      </c>
      <c r="I264" s="106">
        <v>0.8</v>
      </c>
      <c r="J264" s="106"/>
      <c r="K264" s="106">
        <v>1</v>
      </c>
      <c r="L264" s="103"/>
      <c r="M264" s="103"/>
      <c r="N264" s="103"/>
      <c r="O264" s="117" t="s">
        <v>15655</v>
      </c>
      <c r="P264" s="118"/>
      <c r="Q264" s="118"/>
      <c r="R264" s="119"/>
    </row>
    <row r="265" spans="1:18">
      <c r="A265" s="7" t="s">
        <v>10</v>
      </c>
      <c r="B265" s="8" t="s">
        <v>11188</v>
      </c>
      <c r="C265" s="9" t="s">
        <v>11189</v>
      </c>
      <c r="D265" s="9" t="s">
        <v>14795</v>
      </c>
      <c r="E265" s="16">
        <v>10217.567999999999</v>
      </c>
      <c r="F265" s="17" t="s">
        <v>628</v>
      </c>
      <c r="G265" s="11" t="s">
        <v>33</v>
      </c>
      <c r="H265" s="18" t="s">
        <v>11190</v>
      </c>
      <c r="I265" s="106">
        <v>1</v>
      </c>
      <c r="J265" s="106"/>
      <c r="K265" s="106">
        <v>1</v>
      </c>
      <c r="L265" s="103"/>
      <c r="M265" s="103"/>
      <c r="N265" s="103"/>
      <c r="O265" s="117" t="s">
        <v>16267</v>
      </c>
      <c r="P265" s="118"/>
      <c r="Q265" s="118"/>
      <c r="R265" s="119"/>
    </row>
    <row r="266" spans="1:18">
      <c r="A266" s="7" t="s">
        <v>10</v>
      </c>
      <c r="B266" s="8" t="s">
        <v>754</v>
      </c>
      <c r="C266" s="9" t="s">
        <v>755</v>
      </c>
      <c r="D266" s="9" t="s">
        <v>756</v>
      </c>
      <c r="E266" s="16">
        <v>343.28</v>
      </c>
      <c r="F266" s="17">
        <v>90328900</v>
      </c>
      <c r="G266" s="11" t="s">
        <v>14</v>
      </c>
      <c r="H266" s="18">
        <v>8019001066702</v>
      </c>
      <c r="I266" s="106">
        <v>0.58899999999999997</v>
      </c>
      <c r="J266" s="106">
        <v>0.6</v>
      </c>
      <c r="K266" s="106">
        <v>1</v>
      </c>
      <c r="L266" s="103">
        <v>80</v>
      </c>
      <c r="M266" s="103">
        <v>115</v>
      </c>
      <c r="N266" s="103">
        <v>180</v>
      </c>
      <c r="O266" s="117" t="s">
        <v>16268</v>
      </c>
      <c r="P266" s="118"/>
      <c r="Q266" s="118" t="e">
        <f>VLOOKUP(B266,#REF!,3,FALSE)</f>
        <v>#REF!</v>
      </c>
      <c r="R266" s="119"/>
    </row>
    <row r="267" spans="1:18">
      <c r="A267" s="7" t="s">
        <v>10</v>
      </c>
      <c r="B267" s="8" t="s">
        <v>757</v>
      </c>
      <c r="C267" s="9" t="s">
        <v>758</v>
      </c>
      <c r="D267" s="9" t="s">
        <v>759</v>
      </c>
      <c r="E267" s="16">
        <v>109.65</v>
      </c>
      <c r="F267" s="17">
        <v>90262080</v>
      </c>
      <c r="G267" s="11" t="s">
        <v>14</v>
      </c>
      <c r="H267" s="18">
        <v>8019001055478</v>
      </c>
      <c r="I267" s="106">
        <v>0.4</v>
      </c>
      <c r="J267" s="106">
        <v>0.4</v>
      </c>
      <c r="K267" s="106">
        <v>1</v>
      </c>
      <c r="L267" s="103"/>
      <c r="M267" s="103"/>
      <c r="N267" s="103"/>
      <c r="O267" s="117" t="s">
        <v>15656</v>
      </c>
      <c r="P267" s="118"/>
      <c r="Q267" s="118"/>
      <c r="R267" s="119"/>
    </row>
    <row r="268" spans="1:18">
      <c r="A268" s="7" t="s">
        <v>10</v>
      </c>
      <c r="B268" s="8" t="s">
        <v>760</v>
      </c>
      <c r="C268" s="9" t="s">
        <v>761</v>
      </c>
      <c r="D268" s="9" t="s">
        <v>762</v>
      </c>
      <c r="E268" s="16">
        <v>99.56</v>
      </c>
      <c r="F268" s="17">
        <v>90262020</v>
      </c>
      <c r="G268" s="11" t="s">
        <v>14</v>
      </c>
      <c r="H268" s="18">
        <v>8019001055485</v>
      </c>
      <c r="I268" s="106">
        <v>0.36165999999999998</v>
      </c>
      <c r="J268" s="106">
        <v>0.37</v>
      </c>
      <c r="K268" s="106">
        <v>1</v>
      </c>
      <c r="L268" s="103">
        <v>45</v>
      </c>
      <c r="M268" s="103">
        <v>90</v>
      </c>
      <c r="N268" s="103">
        <v>55</v>
      </c>
      <c r="O268" s="117" t="s">
        <v>15656</v>
      </c>
      <c r="P268" s="118"/>
      <c r="Q268" s="118"/>
      <c r="R268" s="119"/>
    </row>
    <row r="269" spans="1:18">
      <c r="A269" s="7" t="s">
        <v>10</v>
      </c>
      <c r="B269" s="8" t="s">
        <v>763</v>
      </c>
      <c r="C269" s="9" t="s">
        <v>764</v>
      </c>
      <c r="D269" s="9" t="s">
        <v>765</v>
      </c>
      <c r="E269" s="16">
        <v>112.64</v>
      </c>
      <c r="F269" s="17">
        <v>90262080</v>
      </c>
      <c r="G269" s="11" t="s">
        <v>14</v>
      </c>
      <c r="H269" s="18">
        <v>8019001055492</v>
      </c>
      <c r="I269" s="106">
        <v>0.46</v>
      </c>
      <c r="J269" s="106">
        <v>0.46</v>
      </c>
      <c r="K269" s="106">
        <v>1</v>
      </c>
      <c r="L269" s="103"/>
      <c r="M269" s="103"/>
      <c r="N269" s="103"/>
      <c r="O269" s="117" t="s">
        <v>15656</v>
      </c>
      <c r="P269" s="118"/>
      <c r="Q269" s="118"/>
      <c r="R269" s="119"/>
    </row>
    <row r="270" spans="1:18">
      <c r="A270" s="7" t="s">
        <v>10</v>
      </c>
      <c r="B270" s="8" t="s">
        <v>766</v>
      </c>
      <c r="C270" s="9" t="s">
        <v>767</v>
      </c>
      <c r="D270" s="9" t="s">
        <v>768</v>
      </c>
      <c r="E270" s="16">
        <v>105.07</v>
      </c>
      <c r="F270" s="17">
        <v>90262080</v>
      </c>
      <c r="G270" s="11" t="s">
        <v>14</v>
      </c>
      <c r="H270" s="18">
        <v>8019001055508</v>
      </c>
      <c r="I270" s="106">
        <v>0.38800000000000001</v>
      </c>
      <c r="J270" s="106">
        <v>0.38800000000000001</v>
      </c>
      <c r="K270" s="106">
        <v>1</v>
      </c>
      <c r="L270" s="103">
        <v>105</v>
      </c>
      <c r="M270" s="103">
        <v>105</v>
      </c>
      <c r="N270" s="103">
        <v>155</v>
      </c>
      <c r="O270" s="117" t="s">
        <v>15656</v>
      </c>
      <c r="P270" s="118"/>
      <c r="Q270" s="118"/>
      <c r="R270" s="119"/>
    </row>
    <row r="271" spans="1:18">
      <c r="A271" s="7" t="s">
        <v>10</v>
      </c>
      <c r="B271" s="8" t="s">
        <v>769</v>
      </c>
      <c r="C271" s="9" t="s">
        <v>770</v>
      </c>
      <c r="D271" s="9" t="s">
        <v>14797</v>
      </c>
      <c r="E271" s="16">
        <v>107.66</v>
      </c>
      <c r="F271" s="17">
        <v>90321020</v>
      </c>
      <c r="G271" s="11" t="s">
        <v>771</v>
      </c>
      <c r="H271" s="18">
        <v>3660878016793</v>
      </c>
      <c r="I271" s="106">
        <v>0.12</v>
      </c>
      <c r="J271" s="106">
        <v>0.12</v>
      </c>
      <c r="K271" s="106">
        <v>1</v>
      </c>
      <c r="L271" s="103"/>
      <c r="M271" s="103"/>
      <c r="N271" s="103"/>
      <c r="O271" s="117" t="s">
        <v>15657</v>
      </c>
      <c r="P271" s="118"/>
      <c r="Q271" s="118"/>
      <c r="R271" s="119"/>
    </row>
    <row r="272" spans="1:18">
      <c r="A272" s="7" t="s">
        <v>10</v>
      </c>
      <c r="B272" s="8" t="s">
        <v>772</v>
      </c>
      <c r="C272" s="9" t="s">
        <v>773</v>
      </c>
      <c r="D272" s="9" t="s">
        <v>14796</v>
      </c>
      <c r="E272" s="16">
        <v>85.86</v>
      </c>
      <c r="F272" s="17">
        <v>90321020</v>
      </c>
      <c r="G272" s="11" t="s">
        <v>771</v>
      </c>
      <c r="H272" s="18">
        <v>3660878016809</v>
      </c>
      <c r="I272" s="106">
        <v>0.12</v>
      </c>
      <c r="J272" s="106">
        <v>0.12</v>
      </c>
      <c r="K272" s="106">
        <v>1</v>
      </c>
      <c r="L272" s="103">
        <v>600</v>
      </c>
      <c r="M272" s="103">
        <v>400</v>
      </c>
      <c r="N272" s="103">
        <v>200</v>
      </c>
      <c r="O272" s="117" t="s">
        <v>15658</v>
      </c>
      <c r="P272" s="118"/>
      <c r="Q272" s="118"/>
      <c r="R272" s="119"/>
    </row>
    <row r="273" spans="1:18">
      <c r="A273" s="7" t="s">
        <v>10</v>
      </c>
      <c r="B273" s="8" t="s">
        <v>775</v>
      </c>
      <c r="C273" s="9" t="s">
        <v>776</v>
      </c>
      <c r="D273" s="9" t="s">
        <v>14798</v>
      </c>
      <c r="E273" s="16">
        <v>119.62</v>
      </c>
      <c r="F273" s="17">
        <v>90321020</v>
      </c>
      <c r="G273" s="11" t="s">
        <v>771</v>
      </c>
      <c r="H273" s="18">
        <v>3660878017240</v>
      </c>
      <c r="I273" s="106">
        <v>0.13</v>
      </c>
      <c r="J273" s="106">
        <v>0.13</v>
      </c>
      <c r="K273" s="106">
        <v>1</v>
      </c>
      <c r="L273" s="103"/>
      <c r="M273" s="103"/>
      <c r="N273" s="103"/>
      <c r="O273" s="117" t="s">
        <v>15659</v>
      </c>
      <c r="P273" s="118"/>
      <c r="Q273" s="118"/>
      <c r="R273" s="119"/>
    </row>
    <row r="274" spans="1:18">
      <c r="A274" s="7" t="s">
        <v>10</v>
      </c>
      <c r="B274" s="8" t="s">
        <v>15257</v>
      </c>
      <c r="C274" s="9" t="s">
        <v>15258</v>
      </c>
      <c r="D274" s="9" t="s">
        <v>15260</v>
      </c>
      <c r="E274" s="16">
        <v>187.9</v>
      </c>
      <c r="F274" s="17">
        <v>90321020</v>
      </c>
      <c r="G274" s="11" t="s">
        <v>771</v>
      </c>
      <c r="H274" s="18">
        <v>3660878017325</v>
      </c>
      <c r="I274" s="106">
        <v>0.16</v>
      </c>
      <c r="J274" s="106">
        <v>0.16</v>
      </c>
      <c r="K274" s="106">
        <v>1</v>
      </c>
      <c r="L274" s="103"/>
      <c r="M274" s="103"/>
      <c r="N274" s="103"/>
      <c r="O274" s="117"/>
      <c r="P274" s="118"/>
      <c r="Q274" s="118"/>
      <c r="R274" s="119"/>
    </row>
    <row r="275" spans="1:18">
      <c r="A275" s="7" t="s">
        <v>10</v>
      </c>
      <c r="B275" s="8" t="s">
        <v>777</v>
      </c>
      <c r="C275" s="9" t="s">
        <v>778</v>
      </c>
      <c r="D275" s="9" t="s">
        <v>14799</v>
      </c>
      <c r="E275" s="16">
        <v>123.56</v>
      </c>
      <c r="F275" s="17" t="s">
        <v>780</v>
      </c>
      <c r="G275" s="11" t="s">
        <v>14</v>
      </c>
      <c r="H275" s="18" t="s">
        <v>781</v>
      </c>
      <c r="I275" s="106">
        <v>0.12</v>
      </c>
      <c r="J275" s="106"/>
      <c r="K275" s="106">
        <v>1</v>
      </c>
      <c r="L275" s="103"/>
      <c r="M275" s="103"/>
      <c r="N275" s="103"/>
      <c r="O275" s="117" t="s">
        <v>15660</v>
      </c>
      <c r="P275" s="118"/>
      <c r="Q275" s="118"/>
      <c r="R275" s="119"/>
    </row>
    <row r="276" spans="1:18">
      <c r="A276" s="7" t="s">
        <v>10</v>
      </c>
      <c r="B276" s="8" t="s">
        <v>782</v>
      </c>
      <c r="C276" s="9" t="s">
        <v>783</v>
      </c>
      <c r="D276" s="9" t="s">
        <v>14800</v>
      </c>
      <c r="E276" s="16">
        <v>46.47</v>
      </c>
      <c r="F276" s="17" t="s">
        <v>780</v>
      </c>
      <c r="G276" s="11" t="s">
        <v>14</v>
      </c>
      <c r="H276" s="18" t="s">
        <v>785</v>
      </c>
      <c r="I276" s="106">
        <v>0.01</v>
      </c>
      <c r="J276" s="106"/>
      <c r="K276" s="106">
        <v>1</v>
      </c>
      <c r="L276" s="103"/>
      <c r="M276" s="103"/>
      <c r="N276" s="103"/>
      <c r="O276" s="117" t="s">
        <v>15661</v>
      </c>
      <c r="P276" s="118"/>
      <c r="Q276" s="118"/>
      <c r="R276" s="119"/>
    </row>
    <row r="277" spans="1:18">
      <c r="A277" s="7" t="s">
        <v>10</v>
      </c>
      <c r="B277" s="8" t="s">
        <v>786</v>
      </c>
      <c r="C277" s="9" t="s">
        <v>783</v>
      </c>
      <c r="D277" s="9" t="s">
        <v>14801</v>
      </c>
      <c r="E277" s="16">
        <v>72.83</v>
      </c>
      <c r="F277" s="17" t="s">
        <v>780</v>
      </c>
      <c r="G277" s="11" t="s">
        <v>14</v>
      </c>
      <c r="H277" s="18" t="s">
        <v>788</v>
      </c>
      <c r="I277" s="106">
        <v>0.03</v>
      </c>
      <c r="J277" s="106"/>
      <c r="K277" s="106">
        <v>1</v>
      </c>
      <c r="L277" s="103"/>
      <c r="M277" s="103"/>
      <c r="N277" s="103"/>
      <c r="O277" s="117" t="s">
        <v>15662</v>
      </c>
      <c r="P277" s="118"/>
      <c r="Q277" s="118"/>
      <c r="R277" s="119"/>
    </row>
    <row r="278" spans="1:18">
      <c r="A278" s="7" t="s">
        <v>10</v>
      </c>
      <c r="B278" s="8" t="s">
        <v>789</v>
      </c>
      <c r="C278" s="9" t="s">
        <v>790</v>
      </c>
      <c r="D278" s="9" t="s">
        <v>14802</v>
      </c>
      <c r="E278" s="16">
        <v>119.28</v>
      </c>
      <c r="F278" s="17" t="s">
        <v>780</v>
      </c>
      <c r="G278" s="11" t="s">
        <v>14</v>
      </c>
      <c r="H278" s="18" t="s">
        <v>792</v>
      </c>
      <c r="I278" s="106">
        <v>9.5000000000000001E-2</v>
      </c>
      <c r="J278" s="106"/>
      <c r="K278" s="106">
        <v>1</v>
      </c>
      <c r="L278" s="103"/>
      <c r="M278" s="103"/>
      <c r="N278" s="103"/>
      <c r="O278" s="117" t="s">
        <v>15663</v>
      </c>
      <c r="P278" s="118"/>
      <c r="Q278" s="118"/>
      <c r="R278" s="119"/>
    </row>
    <row r="279" spans="1:18">
      <c r="A279" s="7" t="s">
        <v>10</v>
      </c>
      <c r="B279" s="8" t="s">
        <v>793</v>
      </c>
      <c r="C279" s="9" t="s">
        <v>794</v>
      </c>
      <c r="D279" s="9" t="s">
        <v>795</v>
      </c>
      <c r="E279" s="16">
        <v>99.56</v>
      </c>
      <c r="F279" s="17">
        <v>84818059</v>
      </c>
      <c r="G279" s="11" t="s">
        <v>14</v>
      </c>
      <c r="H279" s="18">
        <v>8016466003464</v>
      </c>
      <c r="I279" s="106">
        <v>0.36</v>
      </c>
      <c r="J279" s="106">
        <v>0.48</v>
      </c>
      <c r="K279" s="106">
        <v>1</v>
      </c>
      <c r="L279" s="103">
        <v>85</v>
      </c>
      <c r="M279" s="103">
        <v>50</v>
      </c>
      <c r="N279" s="103">
        <v>90</v>
      </c>
      <c r="O279" s="117" t="s">
        <v>15664</v>
      </c>
      <c r="P279" s="118"/>
      <c r="Q279" s="118" t="s">
        <v>15552</v>
      </c>
      <c r="R279" s="119"/>
    </row>
    <row r="280" spans="1:18">
      <c r="A280" s="7" t="s">
        <v>10</v>
      </c>
      <c r="B280" s="8" t="s">
        <v>796</v>
      </c>
      <c r="C280" s="9" t="s">
        <v>797</v>
      </c>
      <c r="D280" s="9" t="s">
        <v>795</v>
      </c>
      <c r="E280" s="16">
        <v>113.32</v>
      </c>
      <c r="F280" s="17">
        <v>84818059</v>
      </c>
      <c r="G280" s="11" t="s">
        <v>14</v>
      </c>
      <c r="H280" s="18">
        <v>8016466036059</v>
      </c>
      <c r="I280" s="106">
        <v>0.44</v>
      </c>
      <c r="J280" s="106">
        <v>0.75</v>
      </c>
      <c r="K280" s="106">
        <v>1</v>
      </c>
      <c r="L280" s="103">
        <v>90</v>
      </c>
      <c r="M280" s="103">
        <v>120</v>
      </c>
      <c r="N280" s="103">
        <v>50</v>
      </c>
      <c r="O280" s="117" t="s">
        <v>15664</v>
      </c>
      <c r="P280" s="118"/>
      <c r="Q280" s="118" t="s">
        <v>15552</v>
      </c>
      <c r="R280" s="119"/>
    </row>
    <row r="281" spans="1:18">
      <c r="A281" s="7" t="s">
        <v>10</v>
      </c>
      <c r="B281" s="8" t="s">
        <v>798</v>
      </c>
      <c r="C281" s="9" t="s">
        <v>799</v>
      </c>
      <c r="D281" s="9" t="s">
        <v>800</v>
      </c>
      <c r="E281" s="16">
        <v>123.56</v>
      </c>
      <c r="F281" s="17">
        <v>85362010</v>
      </c>
      <c r="G281" s="11" t="s">
        <v>14</v>
      </c>
      <c r="H281" s="18">
        <v>8019001013829</v>
      </c>
      <c r="I281" s="106">
        <v>0.77</v>
      </c>
      <c r="J281" s="106">
        <v>0.77</v>
      </c>
      <c r="K281" s="106">
        <v>1</v>
      </c>
      <c r="L281" s="103"/>
      <c r="M281" s="103"/>
      <c r="N281" s="103"/>
      <c r="O281" s="117" t="s">
        <v>15665</v>
      </c>
      <c r="P281" s="118"/>
      <c r="Q281" s="118"/>
      <c r="R281" s="119"/>
    </row>
    <row r="282" spans="1:18">
      <c r="A282" s="7" t="s">
        <v>10</v>
      </c>
      <c r="B282" s="8" t="s">
        <v>801</v>
      </c>
      <c r="C282" s="9" t="s">
        <v>802</v>
      </c>
      <c r="D282" s="9" t="s">
        <v>803</v>
      </c>
      <c r="E282" s="16">
        <v>178.55</v>
      </c>
      <c r="F282" s="17">
        <v>85362010</v>
      </c>
      <c r="G282" s="11" t="s">
        <v>14</v>
      </c>
      <c r="H282" s="18">
        <v>8019001013843</v>
      </c>
      <c r="I282" s="106">
        <v>0.96950000000000003</v>
      </c>
      <c r="J282" s="106">
        <v>0.96950000000000003</v>
      </c>
      <c r="K282" s="106">
        <v>1</v>
      </c>
      <c r="L282" s="103"/>
      <c r="M282" s="103"/>
      <c r="N282" s="103"/>
      <c r="O282" s="117" t="s">
        <v>15665</v>
      </c>
      <c r="P282" s="118"/>
      <c r="Q282" s="118"/>
      <c r="R282" s="119"/>
    </row>
    <row r="283" spans="1:18">
      <c r="A283" s="7" t="s">
        <v>10</v>
      </c>
      <c r="B283" s="8" t="s">
        <v>804</v>
      </c>
      <c r="C283" s="9" t="s">
        <v>805</v>
      </c>
      <c r="D283" s="9" t="s">
        <v>14803</v>
      </c>
      <c r="E283" s="16">
        <v>123.56</v>
      </c>
      <c r="F283" s="17" t="s">
        <v>807</v>
      </c>
      <c r="G283" s="11" t="s">
        <v>14</v>
      </c>
      <c r="H283" s="18" t="s">
        <v>808</v>
      </c>
      <c r="I283" s="106">
        <v>1.5</v>
      </c>
      <c r="J283" s="106"/>
      <c r="K283" s="106">
        <v>1</v>
      </c>
      <c r="L283" s="103"/>
      <c r="M283" s="103"/>
      <c r="N283" s="103"/>
      <c r="O283" s="117" t="s">
        <v>15665</v>
      </c>
      <c r="P283" s="118"/>
      <c r="Q283" s="118"/>
      <c r="R283" s="119"/>
    </row>
    <row r="284" spans="1:18">
      <c r="A284" s="7" t="s">
        <v>10</v>
      </c>
      <c r="B284" s="8" t="s">
        <v>809</v>
      </c>
      <c r="C284" s="9" t="s">
        <v>810</v>
      </c>
      <c r="D284" s="9" t="s">
        <v>811</v>
      </c>
      <c r="E284" s="16">
        <v>256.77</v>
      </c>
      <c r="F284" s="17">
        <v>84811099</v>
      </c>
      <c r="G284" s="11" t="s">
        <v>14</v>
      </c>
      <c r="H284" s="18">
        <v>8019001016561</v>
      </c>
      <c r="I284" s="106">
        <v>0.88</v>
      </c>
      <c r="J284" s="106">
        <v>0.83</v>
      </c>
      <c r="K284" s="106">
        <v>1</v>
      </c>
      <c r="L284" s="103">
        <v>40</v>
      </c>
      <c r="M284" s="103">
        <v>90</v>
      </c>
      <c r="N284" s="103">
        <v>50</v>
      </c>
      <c r="O284" s="117" t="s">
        <v>15666</v>
      </c>
      <c r="P284" s="118" t="s">
        <v>15667</v>
      </c>
      <c r="Q284" s="118" t="e">
        <f>VLOOKUP(B284,#REF!,3,FALSE)</f>
        <v>#REF!</v>
      </c>
      <c r="R284" s="119"/>
    </row>
    <row r="285" spans="1:18">
      <c r="A285" s="7" t="s">
        <v>10</v>
      </c>
      <c r="B285" s="8" t="s">
        <v>812</v>
      </c>
      <c r="C285" s="9" t="s">
        <v>813</v>
      </c>
      <c r="D285" s="9" t="s">
        <v>811</v>
      </c>
      <c r="E285" s="16">
        <v>297.3</v>
      </c>
      <c r="F285" s="17">
        <v>84811099</v>
      </c>
      <c r="G285" s="11" t="s">
        <v>14</v>
      </c>
      <c r="H285" s="18">
        <v>8019001016585</v>
      </c>
      <c r="I285" s="106">
        <v>1.22</v>
      </c>
      <c r="J285" s="106">
        <v>1.23</v>
      </c>
      <c r="K285" s="106">
        <v>1</v>
      </c>
      <c r="L285" s="103">
        <v>50</v>
      </c>
      <c r="M285" s="103">
        <v>125</v>
      </c>
      <c r="N285" s="103">
        <v>60</v>
      </c>
      <c r="O285" s="117" t="s">
        <v>15666</v>
      </c>
      <c r="P285" s="118" t="s">
        <v>15667</v>
      </c>
      <c r="Q285" s="118" t="e">
        <f>VLOOKUP(B285,#REF!,3,FALSE)</f>
        <v>#REF!</v>
      </c>
      <c r="R285" s="119"/>
    </row>
    <row r="286" spans="1:18">
      <c r="A286" s="7" t="s">
        <v>10</v>
      </c>
      <c r="B286" s="8" t="s">
        <v>814</v>
      </c>
      <c r="C286" s="9" t="s">
        <v>815</v>
      </c>
      <c r="D286" s="9" t="s">
        <v>811</v>
      </c>
      <c r="E286" s="16">
        <v>370.72</v>
      </c>
      <c r="F286" s="17">
        <v>84811005</v>
      </c>
      <c r="G286" s="11" t="s">
        <v>14</v>
      </c>
      <c r="H286" s="18">
        <v>8019001016608</v>
      </c>
      <c r="I286" s="106">
        <v>1.76</v>
      </c>
      <c r="J286" s="106">
        <v>1.7705</v>
      </c>
      <c r="K286" s="106">
        <v>1</v>
      </c>
      <c r="L286" s="103">
        <v>50</v>
      </c>
      <c r="M286" s="103">
        <v>125</v>
      </c>
      <c r="N286" s="103">
        <v>60</v>
      </c>
      <c r="O286" s="117" t="s">
        <v>15666</v>
      </c>
      <c r="P286" s="118" t="s">
        <v>15667</v>
      </c>
      <c r="Q286" s="118" t="e">
        <f>VLOOKUP(B286,#REF!,3,FALSE)</f>
        <v>#REF!</v>
      </c>
      <c r="R286" s="119"/>
    </row>
    <row r="287" spans="1:18">
      <c r="A287" s="7" t="s">
        <v>10</v>
      </c>
      <c r="B287" s="8" t="s">
        <v>816</v>
      </c>
      <c r="C287" s="9" t="s">
        <v>817</v>
      </c>
      <c r="D287" s="9" t="s">
        <v>811</v>
      </c>
      <c r="E287" s="16">
        <v>679.7</v>
      </c>
      <c r="F287" s="17">
        <v>84811099</v>
      </c>
      <c r="G287" s="11" t="s">
        <v>14</v>
      </c>
      <c r="H287" s="18">
        <v>8019001016622</v>
      </c>
      <c r="I287" s="106">
        <v>3.38</v>
      </c>
      <c r="J287" s="106">
        <v>3.2280000000000002</v>
      </c>
      <c r="K287" s="106">
        <v>1</v>
      </c>
      <c r="L287" s="103">
        <v>50</v>
      </c>
      <c r="M287" s="103">
        <v>125</v>
      </c>
      <c r="N287" s="103">
        <v>60</v>
      </c>
      <c r="O287" s="117" t="s">
        <v>15666</v>
      </c>
      <c r="P287" s="118" t="s">
        <v>15667</v>
      </c>
      <c r="Q287" s="118" t="e">
        <f>VLOOKUP(B287,#REF!,3,FALSE)</f>
        <v>#REF!</v>
      </c>
      <c r="R287" s="119"/>
    </row>
    <row r="288" spans="1:18">
      <c r="A288" s="7" t="s">
        <v>10</v>
      </c>
      <c r="B288" s="8" t="s">
        <v>818</v>
      </c>
      <c r="C288" s="9" t="s">
        <v>819</v>
      </c>
      <c r="D288" s="9" t="s">
        <v>811</v>
      </c>
      <c r="E288" s="16">
        <v>1201.47</v>
      </c>
      <c r="F288" s="17">
        <v>84811005</v>
      </c>
      <c r="G288" s="11" t="s">
        <v>14</v>
      </c>
      <c r="H288" s="18">
        <v>8019001016646</v>
      </c>
      <c r="I288" s="106">
        <v>4.9000000000000004</v>
      </c>
      <c r="J288" s="106">
        <v>5.2</v>
      </c>
      <c r="K288" s="106">
        <v>1</v>
      </c>
      <c r="L288" s="103">
        <v>270</v>
      </c>
      <c r="M288" s="103">
        <v>120</v>
      </c>
      <c r="N288" s="103">
        <v>200</v>
      </c>
      <c r="O288" s="117" t="s">
        <v>15666</v>
      </c>
      <c r="P288" s="118" t="s">
        <v>15667</v>
      </c>
      <c r="Q288" s="118" t="e">
        <f>VLOOKUP(B288,#REF!,3,FALSE)</f>
        <v>#REF!</v>
      </c>
      <c r="R288" s="119"/>
    </row>
    <row r="289" spans="1:18">
      <c r="A289" s="7" t="s">
        <v>10</v>
      </c>
      <c r="B289" s="8" t="s">
        <v>820</v>
      </c>
      <c r="C289" s="9" t="s">
        <v>821</v>
      </c>
      <c r="D289" s="9" t="s">
        <v>811</v>
      </c>
      <c r="E289" s="16">
        <v>1441.75</v>
      </c>
      <c r="F289" s="17">
        <v>84811005</v>
      </c>
      <c r="G289" s="11" t="s">
        <v>14</v>
      </c>
      <c r="H289" s="18">
        <v>8019001016660</v>
      </c>
      <c r="I289" s="106">
        <v>6.3</v>
      </c>
      <c r="J289" s="106">
        <v>6.3144999999999998</v>
      </c>
      <c r="K289" s="106">
        <v>1</v>
      </c>
      <c r="L289" s="103">
        <v>60</v>
      </c>
      <c r="M289" s="103">
        <v>170</v>
      </c>
      <c r="N289" s="103">
        <v>80</v>
      </c>
      <c r="O289" s="117" t="s">
        <v>15666</v>
      </c>
      <c r="P289" s="118" t="s">
        <v>15667</v>
      </c>
      <c r="Q289" s="118" t="e">
        <f>VLOOKUP(B289,#REF!,3,FALSE)</f>
        <v>#REF!</v>
      </c>
      <c r="R289" s="119"/>
    </row>
    <row r="290" spans="1:18">
      <c r="A290" s="7" t="s">
        <v>10</v>
      </c>
      <c r="B290" s="8" t="s">
        <v>822</v>
      </c>
      <c r="C290" s="9" t="s">
        <v>823</v>
      </c>
      <c r="D290" s="9" t="s">
        <v>14804</v>
      </c>
      <c r="E290" s="16">
        <v>273.95</v>
      </c>
      <c r="F290" s="17">
        <v>84811099</v>
      </c>
      <c r="G290" s="11" t="s">
        <v>14</v>
      </c>
      <c r="H290" s="18">
        <v>8019001016721</v>
      </c>
      <c r="I290" s="106">
        <v>0.94</v>
      </c>
      <c r="J290" s="106"/>
      <c r="K290" s="106">
        <v>1</v>
      </c>
      <c r="L290" s="103"/>
      <c r="M290" s="103"/>
      <c r="N290" s="103"/>
      <c r="O290" s="117" t="s">
        <v>15668</v>
      </c>
      <c r="P290" s="118" t="s">
        <v>15667</v>
      </c>
      <c r="Q290" s="118" t="e">
        <f>VLOOKUP(B290,#REF!,3,FALSE)</f>
        <v>#REF!</v>
      </c>
      <c r="R290" s="119"/>
    </row>
    <row r="291" spans="1:18">
      <c r="A291" s="7" t="s">
        <v>10</v>
      </c>
      <c r="B291" s="8" t="s">
        <v>826</v>
      </c>
      <c r="C291" s="9" t="s">
        <v>827</v>
      </c>
      <c r="D291" s="9" t="s">
        <v>14804</v>
      </c>
      <c r="E291" s="16">
        <v>310.33</v>
      </c>
      <c r="F291" s="17">
        <v>84811099</v>
      </c>
      <c r="G291" s="11" t="s">
        <v>14</v>
      </c>
      <c r="H291" s="18">
        <v>8019001016745</v>
      </c>
      <c r="I291" s="106">
        <v>1.31</v>
      </c>
      <c r="J291" s="106"/>
      <c r="K291" s="106">
        <v>1</v>
      </c>
      <c r="L291" s="103"/>
      <c r="M291" s="103"/>
      <c r="N291" s="103"/>
      <c r="O291" s="117" t="s">
        <v>15668</v>
      </c>
      <c r="P291" s="118" t="s">
        <v>15667</v>
      </c>
      <c r="Q291" s="118" t="e">
        <f>VLOOKUP(B291,#REF!,3,FALSE)</f>
        <v>#REF!</v>
      </c>
      <c r="R291" s="119"/>
    </row>
    <row r="292" spans="1:18">
      <c r="A292" s="7" t="s">
        <v>10</v>
      </c>
      <c r="B292" s="8" t="s">
        <v>828</v>
      </c>
      <c r="C292" s="9" t="s">
        <v>829</v>
      </c>
      <c r="D292" s="9" t="s">
        <v>14804</v>
      </c>
      <c r="E292" s="16">
        <v>401</v>
      </c>
      <c r="F292" s="17">
        <v>84811099</v>
      </c>
      <c r="G292" s="11" t="s">
        <v>14</v>
      </c>
      <c r="H292" s="18">
        <v>8019001016769</v>
      </c>
      <c r="I292" s="106">
        <v>1.82</v>
      </c>
      <c r="J292" s="106"/>
      <c r="K292" s="106">
        <v>1</v>
      </c>
      <c r="L292" s="103"/>
      <c r="M292" s="103"/>
      <c r="N292" s="103"/>
      <c r="O292" s="117" t="s">
        <v>15668</v>
      </c>
      <c r="P292" s="118" t="s">
        <v>15667</v>
      </c>
      <c r="Q292" s="118" t="e">
        <f>VLOOKUP(B292,#REF!,3,FALSE)</f>
        <v>#REF!</v>
      </c>
      <c r="R292" s="119"/>
    </row>
    <row r="293" spans="1:18">
      <c r="A293" s="7" t="s">
        <v>10</v>
      </c>
      <c r="B293" s="8" t="s">
        <v>830</v>
      </c>
      <c r="C293" s="9" t="s">
        <v>831</v>
      </c>
      <c r="D293" s="9" t="s">
        <v>14804</v>
      </c>
      <c r="E293" s="16">
        <v>681.03</v>
      </c>
      <c r="F293" s="17" t="s">
        <v>617</v>
      </c>
      <c r="G293" s="11" t="s">
        <v>14</v>
      </c>
      <c r="H293" s="18">
        <v>8019001016783</v>
      </c>
      <c r="I293" s="106">
        <v>3.3</v>
      </c>
      <c r="J293" s="106"/>
      <c r="K293" s="106">
        <v>1</v>
      </c>
      <c r="L293" s="103"/>
      <c r="M293" s="103"/>
      <c r="N293" s="103"/>
      <c r="O293" s="117" t="s">
        <v>15668</v>
      </c>
      <c r="P293" s="118" t="s">
        <v>15667</v>
      </c>
      <c r="Q293" s="118" t="e">
        <f>VLOOKUP(B293,#REF!,3,FALSE)</f>
        <v>#REF!</v>
      </c>
      <c r="R293" s="119"/>
    </row>
    <row r="294" spans="1:18">
      <c r="A294" s="7" t="s">
        <v>10</v>
      </c>
      <c r="B294" s="8" t="s">
        <v>832</v>
      </c>
      <c r="C294" s="9" t="s">
        <v>833</v>
      </c>
      <c r="D294" s="9" t="s">
        <v>14804</v>
      </c>
      <c r="E294" s="16">
        <v>1237.0999999999999</v>
      </c>
      <c r="F294" s="17" t="s">
        <v>617</v>
      </c>
      <c r="G294" s="11" t="s">
        <v>14</v>
      </c>
      <c r="H294" s="18">
        <v>8019001016806</v>
      </c>
      <c r="I294" s="106">
        <v>4.96</v>
      </c>
      <c r="J294" s="106"/>
      <c r="K294" s="106">
        <v>1</v>
      </c>
      <c r="L294" s="103"/>
      <c r="M294" s="103"/>
      <c r="N294" s="103"/>
      <c r="O294" s="117" t="s">
        <v>15668</v>
      </c>
      <c r="P294" s="118" t="s">
        <v>15667</v>
      </c>
      <c r="Q294" s="118" t="e">
        <f>VLOOKUP(B294,#REF!,3,FALSE)</f>
        <v>#REF!</v>
      </c>
      <c r="R294" s="119"/>
    </row>
    <row r="295" spans="1:18">
      <c r="A295" s="7" t="s">
        <v>10</v>
      </c>
      <c r="B295" s="8" t="s">
        <v>834</v>
      </c>
      <c r="C295" s="9" t="s">
        <v>835</v>
      </c>
      <c r="D295" s="9" t="s">
        <v>14804</v>
      </c>
      <c r="E295" s="16">
        <v>1441.74</v>
      </c>
      <c r="F295" s="17" t="s">
        <v>617</v>
      </c>
      <c r="G295" s="11" t="s">
        <v>14</v>
      </c>
      <c r="H295" s="18">
        <v>8019001016820</v>
      </c>
      <c r="I295" s="106">
        <v>6.42</v>
      </c>
      <c r="J295" s="106">
        <v>6.42</v>
      </c>
      <c r="K295" s="106">
        <v>1</v>
      </c>
      <c r="L295" s="103"/>
      <c r="M295" s="103"/>
      <c r="N295" s="103"/>
      <c r="O295" s="117" t="s">
        <v>15668</v>
      </c>
      <c r="P295" s="118" t="s">
        <v>15667</v>
      </c>
      <c r="Q295" s="118" t="e">
        <f>VLOOKUP(B295,#REF!,3,FALSE)</f>
        <v>#REF!</v>
      </c>
      <c r="R295" s="119"/>
    </row>
    <row r="296" spans="1:18">
      <c r="A296" s="7" t="s">
        <v>10</v>
      </c>
      <c r="B296" s="8" t="s">
        <v>836</v>
      </c>
      <c r="C296" s="9" t="s">
        <v>837</v>
      </c>
      <c r="D296" s="9" t="s">
        <v>14804</v>
      </c>
      <c r="E296" s="16">
        <v>174.55</v>
      </c>
      <c r="F296" s="17" t="s">
        <v>617</v>
      </c>
      <c r="G296" s="11" t="s">
        <v>14</v>
      </c>
      <c r="H296" s="18">
        <v>8019001016905</v>
      </c>
      <c r="I296" s="106">
        <v>0.27</v>
      </c>
      <c r="J296" s="106">
        <v>0.28999999999999998</v>
      </c>
      <c r="K296" s="106">
        <v>1</v>
      </c>
      <c r="L296" s="103"/>
      <c r="M296" s="103"/>
      <c r="N296" s="103"/>
      <c r="O296" s="117" t="s">
        <v>15669</v>
      </c>
      <c r="P296" s="118" t="s">
        <v>15667</v>
      </c>
      <c r="Q296" s="118" t="e">
        <f>VLOOKUP(B296,#REF!,3,FALSE)</f>
        <v>#REF!</v>
      </c>
      <c r="R296" s="119"/>
    </row>
    <row r="297" spans="1:18">
      <c r="A297" s="7" t="s">
        <v>10</v>
      </c>
      <c r="B297" s="8" t="s">
        <v>839</v>
      </c>
      <c r="C297" s="9" t="s">
        <v>840</v>
      </c>
      <c r="D297" s="9" t="s">
        <v>14804</v>
      </c>
      <c r="E297" s="16">
        <v>191.74</v>
      </c>
      <c r="F297" s="17">
        <v>84811099</v>
      </c>
      <c r="G297" s="11" t="s">
        <v>14</v>
      </c>
      <c r="H297" s="18">
        <v>8019001016929</v>
      </c>
      <c r="I297" s="106">
        <v>0.42</v>
      </c>
      <c r="J297" s="106">
        <v>0.44</v>
      </c>
      <c r="K297" s="106">
        <v>1</v>
      </c>
      <c r="L297" s="103"/>
      <c r="M297" s="103"/>
      <c r="N297" s="103"/>
      <c r="O297" s="117" t="s">
        <v>15669</v>
      </c>
      <c r="P297" s="118" t="s">
        <v>15667</v>
      </c>
      <c r="Q297" s="118" t="e">
        <f>VLOOKUP(B297,#REF!,3,FALSE)</f>
        <v>#REF!</v>
      </c>
      <c r="R297" s="119"/>
    </row>
    <row r="298" spans="1:18">
      <c r="A298" s="7" t="s">
        <v>10</v>
      </c>
      <c r="B298" s="8" t="s">
        <v>841</v>
      </c>
      <c r="C298" s="9" t="s">
        <v>842</v>
      </c>
      <c r="D298" s="9" t="s">
        <v>843</v>
      </c>
      <c r="E298" s="16">
        <v>232.76</v>
      </c>
      <c r="F298" s="17">
        <v>84811005</v>
      </c>
      <c r="G298" s="11" t="s">
        <v>14</v>
      </c>
      <c r="H298" s="18">
        <v>8019001016967</v>
      </c>
      <c r="I298" s="106">
        <v>0.64</v>
      </c>
      <c r="J298" s="106">
        <v>0.65</v>
      </c>
      <c r="K298" s="106">
        <v>1</v>
      </c>
      <c r="L298" s="103">
        <v>65</v>
      </c>
      <c r="M298" s="103">
        <v>140</v>
      </c>
      <c r="N298" s="103">
        <v>89</v>
      </c>
      <c r="O298" s="117" t="s">
        <v>15670</v>
      </c>
      <c r="P298" s="118" t="s">
        <v>15667</v>
      </c>
      <c r="Q298" s="118" t="e">
        <f>VLOOKUP(B298,#REF!,3,FALSE)</f>
        <v>#REF!</v>
      </c>
      <c r="R298" s="119"/>
    </row>
    <row r="299" spans="1:18">
      <c r="A299" s="7" t="s">
        <v>10</v>
      </c>
      <c r="B299" s="8" t="s">
        <v>844</v>
      </c>
      <c r="C299" s="9" t="s">
        <v>845</v>
      </c>
      <c r="D299" s="9" t="s">
        <v>843</v>
      </c>
      <c r="E299" s="16">
        <v>269.14999999999998</v>
      </c>
      <c r="F299" s="17">
        <v>84811005</v>
      </c>
      <c r="G299" s="11" t="s">
        <v>14</v>
      </c>
      <c r="H299" s="18">
        <v>8019001016981</v>
      </c>
      <c r="I299" s="106">
        <v>0.89900000000000002</v>
      </c>
      <c r="J299" s="106">
        <v>0.94099999999999995</v>
      </c>
      <c r="K299" s="106">
        <v>1</v>
      </c>
      <c r="L299" s="103">
        <v>100</v>
      </c>
      <c r="M299" s="103">
        <v>160</v>
      </c>
      <c r="N299" s="103">
        <v>65</v>
      </c>
      <c r="O299" s="117" t="s">
        <v>15670</v>
      </c>
      <c r="P299" s="118" t="s">
        <v>15667</v>
      </c>
      <c r="Q299" s="118" t="e">
        <f>VLOOKUP(B299,#REF!,3,FALSE)</f>
        <v>#REF!</v>
      </c>
      <c r="R299" s="119"/>
    </row>
    <row r="300" spans="1:18">
      <c r="A300" s="7" t="s">
        <v>10</v>
      </c>
      <c r="B300" s="8" t="s">
        <v>846</v>
      </c>
      <c r="C300" s="9" t="s">
        <v>847</v>
      </c>
      <c r="D300" s="9" t="s">
        <v>843</v>
      </c>
      <c r="E300" s="16">
        <v>359.82</v>
      </c>
      <c r="F300" s="17">
        <v>84811005</v>
      </c>
      <c r="G300" s="11" t="s">
        <v>14</v>
      </c>
      <c r="H300" s="18">
        <v>8019001017001</v>
      </c>
      <c r="I300" s="106">
        <v>1.3740000000000001</v>
      </c>
      <c r="J300" s="106">
        <v>1.389</v>
      </c>
      <c r="K300" s="106">
        <v>1</v>
      </c>
      <c r="L300" s="103">
        <v>45</v>
      </c>
      <c r="M300" s="103">
        <v>125</v>
      </c>
      <c r="N300" s="103">
        <v>60</v>
      </c>
      <c r="O300" s="117" t="s">
        <v>15670</v>
      </c>
      <c r="P300" s="118" t="s">
        <v>15667</v>
      </c>
      <c r="Q300" s="118" t="e">
        <f>VLOOKUP(B300,#REF!,3,FALSE)</f>
        <v>#REF!</v>
      </c>
      <c r="R300" s="119"/>
    </row>
    <row r="301" spans="1:18">
      <c r="A301" s="7" t="s">
        <v>10</v>
      </c>
      <c r="B301" s="8" t="s">
        <v>848</v>
      </c>
      <c r="C301" s="9" t="s">
        <v>849</v>
      </c>
      <c r="D301" s="9" t="s">
        <v>843</v>
      </c>
      <c r="E301" s="16">
        <v>639.86</v>
      </c>
      <c r="F301" s="17">
        <v>84811005</v>
      </c>
      <c r="G301" s="11" t="s">
        <v>14</v>
      </c>
      <c r="H301" s="18">
        <v>8019001017025</v>
      </c>
      <c r="I301" s="106">
        <v>1.3740000000000001</v>
      </c>
      <c r="J301" s="106">
        <v>2.12</v>
      </c>
      <c r="K301" s="106">
        <v>1</v>
      </c>
      <c r="L301" s="103">
        <v>60</v>
      </c>
      <c r="M301" s="103">
        <v>170</v>
      </c>
      <c r="N301" s="103">
        <v>80</v>
      </c>
      <c r="O301" s="117" t="s">
        <v>15670</v>
      </c>
      <c r="P301" s="118" t="s">
        <v>15667</v>
      </c>
      <c r="Q301" s="118" t="e">
        <f>VLOOKUP(B301,#REF!,3,FALSE)</f>
        <v>#REF!</v>
      </c>
      <c r="R301" s="119"/>
    </row>
    <row r="302" spans="1:18">
      <c r="A302" s="7" t="s">
        <v>10</v>
      </c>
      <c r="B302" s="8" t="s">
        <v>850</v>
      </c>
      <c r="C302" s="9" t="s">
        <v>851</v>
      </c>
      <c r="D302" s="9" t="s">
        <v>843</v>
      </c>
      <c r="E302" s="16">
        <v>1195.95</v>
      </c>
      <c r="F302" s="17">
        <v>84811099</v>
      </c>
      <c r="G302" s="11" t="s">
        <v>14</v>
      </c>
      <c r="H302" s="18">
        <v>8019001038471</v>
      </c>
      <c r="I302" s="106">
        <v>3.2</v>
      </c>
      <c r="J302" s="106">
        <v>3.53</v>
      </c>
      <c r="K302" s="106">
        <v>1</v>
      </c>
      <c r="L302" s="103">
        <v>60</v>
      </c>
      <c r="M302" s="103">
        <v>170</v>
      </c>
      <c r="N302" s="103">
        <v>80</v>
      </c>
      <c r="O302" s="117" t="s">
        <v>15670</v>
      </c>
      <c r="P302" s="118" t="s">
        <v>15667</v>
      </c>
      <c r="Q302" s="118" t="e">
        <f>VLOOKUP(B302,#REF!,3,FALSE)</f>
        <v>#REF!</v>
      </c>
      <c r="R302" s="119"/>
    </row>
    <row r="303" spans="1:18">
      <c r="A303" s="7" t="s">
        <v>10</v>
      </c>
      <c r="B303" s="8" t="s">
        <v>852</v>
      </c>
      <c r="C303" s="9" t="s">
        <v>853</v>
      </c>
      <c r="D303" s="9" t="s">
        <v>843</v>
      </c>
      <c r="E303" s="16">
        <v>1375.1</v>
      </c>
      <c r="F303" s="17">
        <v>84811099</v>
      </c>
      <c r="G303" s="11" t="s">
        <v>14</v>
      </c>
      <c r="H303" s="18">
        <v>8019001038495</v>
      </c>
      <c r="I303" s="106">
        <v>4.1349999999999998</v>
      </c>
      <c r="J303" s="106">
        <v>4.2</v>
      </c>
      <c r="K303" s="106">
        <v>1</v>
      </c>
      <c r="L303" s="103">
        <v>125</v>
      </c>
      <c r="M303" s="103">
        <v>180</v>
      </c>
      <c r="N303" s="103">
        <v>265</v>
      </c>
      <c r="O303" s="117" t="s">
        <v>15670</v>
      </c>
      <c r="P303" s="118" t="s">
        <v>15667</v>
      </c>
      <c r="Q303" s="118" t="e">
        <f>VLOOKUP(B303,#REF!,3,FALSE)</f>
        <v>#REF!</v>
      </c>
      <c r="R303" s="119"/>
    </row>
    <row r="304" spans="1:18">
      <c r="A304" s="7" t="s">
        <v>10</v>
      </c>
      <c r="B304" s="8" t="s">
        <v>854</v>
      </c>
      <c r="C304" s="9" t="s">
        <v>855</v>
      </c>
      <c r="D304" s="9" t="s">
        <v>856</v>
      </c>
      <c r="E304" s="16">
        <v>273.95</v>
      </c>
      <c r="F304" s="17">
        <v>84811099</v>
      </c>
      <c r="G304" s="11" t="s">
        <v>14</v>
      </c>
      <c r="H304" s="18">
        <v>8019001017049</v>
      </c>
      <c r="I304" s="106">
        <v>0.67</v>
      </c>
      <c r="J304" s="106">
        <v>0.67</v>
      </c>
      <c r="K304" s="106">
        <v>1</v>
      </c>
      <c r="L304" s="103">
        <v>60</v>
      </c>
      <c r="M304" s="103">
        <v>170</v>
      </c>
      <c r="N304" s="103">
        <v>80</v>
      </c>
      <c r="O304" s="117" t="s">
        <v>15671</v>
      </c>
      <c r="P304" s="118" t="s">
        <v>15667</v>
      </c>
      <c r="Q304" s="118" t="e">
        <f>VLOOKUP(B304,#REF!,3,FALSE)</f>
        <v>#REF!</v>
      </c>
      <c r="R304" s="119"/>
    </row>
    <row r="305" spans="1:18">
      <c r="A305" s="7" t="s">
        <v>10</v>
      </c>
      <c r="B305" s="8" t="s">
        <v>857</v>
      </c>
      <c r="C305" s="9" t="s">
        <v>858</v>
      </c>
      <c r="D305" s="9" t="s">
        <v>856</v>
      </c>
      <c r="E305" s="16">
        <v>310.33</v>
      </c>
      <c r="F305" s="17">
        <v>84811099</v>
      </c>
      <c r="G305" s="11" t="s">
        <v>14</v>
      </c>
      <c r="H305" s="18">
        <v>8019001017063</v>
      </c>
      <c r="I305" s="106">
        <v>0.97250000000000003</v>
      </c>
      <c r="J305" s="106">
        <v>1.0149999999999999</v>
      </c>
      <c r="K305" s="106">
        <v>1</v>
      </c>
      <c r="L305" s="103">
        <v>165</v>
      </c>
      <c r="M305" s="103">
        <v>65</v>
      </c>
      <c r="N305" s="103">
        <v>100</v>
      </c>
      <c r="O305" s="117" t="s">
        <v>15671</v>
      </c>
      <c r="P305" s="118" t="s">
        <v>15667</v>
      </c>
      <c r="Q305" s="118" t="e">
        <f>VLOOKUP(B305,#REF!,3,FALSE)</f>
        <v>#REF!</v>
      </c>
      <c r="R305" s="119"/>
    </row>
    <row r="306" spans="1:18">
      <c r="A306" s="7" t="s">
        <v>10</v>
      </c>
      <c r="B306" s="8" t="s">
        <v>859</v>
      </c>
      <c r="C306" s="9" t="s">
        <v>860</v>
      </c>
      <c r="D306" s="9" t="s">
        <v>856</v>
      </c>
      <c r="E306" s="16">
        <v>401.01</v>
      </c>
      <c r="F306" s="17">
        <v>84811099</v>
      </c>
      <c r="G306" s="11" t="s">
        <v>14</v>
      </c>
      <c r="H306" s="18">
        <v>8019001017087</v>
      </c>
      <c r="I306" s="106">
        <v>1.4265000000000001</v>
      </c>
      <c r="J306" s="106">
        <v>1.4265000000000001</v>
      </c>
      <c r="K306" s="106">
        <v>1</v>
      </c>
      <c r="L306" s="103">
        <v>60</v>
      </c>
      <c r="M306" s="103">
        <v>170</v>
      </c>
      <c r="N306" s="103">
        <v>80</v>
      </c>
      <c r="O306" s="117" t="s">
        <v>15671</v>
      </c>
      <c r="P306" s="118" t="s">
        <v>15667</v>
      </c>
      <c r="Q306" s="118" t="e">
        <f>VLOOKUP(B306,#REF!,3,FALSE)</f>
        <v>#REF!</v>
      </c>
      <c r="R306" s="119"/>
    </row>
    <row r="307" spans="1:18">
      <c r="A307" s="7" t="s">
        <v>10</v>
      </c>
      <c r="B307" s="8" t="s">
        <v>861</v>
      </c>
      <c r="C307" s="9" t="s">
        <v>862</v>
      </c>
      <c r="D307" s="9" t="s">
        <v>14804</v>
      </c>
      <c r="E307" s="16">
        <v>681.03</v>
      </c>
      <c r="F307" s="17" t="s">
        <v>617</v>
      </c>
      <c r="G307" s="11" t="s">
        <v>14</v>
      </c>
      <c r="H307" s="18" t="s">
        <v>864</v>
      </c>
      <c r="I307" s="106">
        <v>2.2999999999999998</v>
      </c>
      <c r="J307" s="106"/>
      <c r="K307" s="106">
        <v>1</v>
      </c>
      <c r="L307" s="103"/>
      <c r="M307" s="103"/>
      <c r="N307" s="103"/>
      <c r="O307" s="117" t="s">
        <v>15671</v>
      </c>
      <c r="P307" s="118" t="s">
        <v>15667</v>
      </c>
      <c r="Q307" s="118" t="e">
        <f>VLOOKUP(B307,#REF!,3,FALSE)</f>
        <v>#REF!</v>
      </c>
      <c r="R307" s="119"/>
    </row>
    <row r="308" spans="1:18">
      <c r="A308" s="7" t="s">
        <v>10</v>
      </c>
      <c r="B308" s="8" t="s">
        <v>865</v>
      </c>
      <c r="C308" s="9" t="s">
        <v>866</v>
      </c>
      <c r="D308" s="9" t="s">
        <v>14804</v>
      </c>
      <c r="E308" s="16">
        <v>1237.0999999999999</v>
      </c>
      <c r="F308" s="17" t="s">
        <v>617</v>
      </c>
      <c r="G308" s="11" t="s">
        <v>14</v>
      </c>
      <c r="H308" s="18" t="s">
        <v>867</v>
      </c>
      <c r="I308" s="106">
        <v>3.5895800000000002</v>
      </c>
      <c r="J308" s="106"/>
      <c r="K308" s="106">
        <v>1</v>
      </c>
      <c r="L308" s="103"/>
      <c r="M308" s="103"/>
      <c r="N308" s="103"/>
      <c r="O308" s="117" t="s">
        <v>15671</v>
      </c>
      <c r="P308" s="118" t="s">
        <v>15667</v>
      </c>
      <c r="Q308" s="118" t="e">
        <f>VLOOKUP(B308,#REF!,3,FALSE)</f>
        <v>#REF!</v>
      </c>
      <c r="R308" s="119"/>
    </row>
    <row r="309" spans="1:18">
      <c r="A309" s="7" t="s">
        <v>10</v>
      </c>
      <c r="B309" s="8" t="s">
        <v>868</v>
      </c>
      <c r="C309" s="9" t="s">
        <v>869</v>
      </c>
      <c r="D309" s="9" t="s">
        <v>14804</v>
      </c>
      <c r="E309" s="16">
        <v>1416.3</v>
      </c>
      <c r="F309" s="17" t="s">
        <v>617</v>
      </c>
      <c r="G309" s="11" t="s">
        <v>14</v>
      </c>
      <c r="H309" s="18" t="s">
        <v>870</v>
      </c>
      <c r="I309" s="106">
        <v>4.3</v>
      </c>
      <c r="J309" s="106"/>
      <c r="K309" s="106">
        <v>1</v>
      </c>
      <c r="L309" s="103"/>
      <c r="M309" s="103"/>
      <c r="N309" s="103"/>
      <c r="O309" s="117" t="s">
        <v>15671</v>
      </c>
      <c r="P309" s="118" t="s">
        <v>15667</v>
      </c>
      <c r="Q309" s="118" t="e">
        <f>VLOOKUP(B309,#REF!,3,FALSE)</f>
        <v>#REF!</v>
      </c>
      <c r="R309" s="119"/>
    </row>
    <row r="310" spans="1:18">
      <c r="A310" s="7" t="s">
        <v>10</v>
      </c>
      <c r="B310" s="8" t="s">
        <v>899</v>
      </c>
      <c r="C310" s="9" t="s">
        <v>900</v>
      </c>
      <c r="D310" s="9" t="s">
        <v>901</v>
      </c>
      <c r="E310" s="16">
        <v>317.86</v>
      </c>
      <c r="F310" s="17">
        <v>84818081</v>
      </c>
      <c r="G310" s="11" t="s">
        <v>14</v>
      </c>
      <c r="H310" s="18">
        <v>4051394047702</v>
      </c>
      <c r="I310" s="106">
        <v>1.5189999999999999</v>
      </c>
      <c r="J310" s="106"/>
      <c r="K310" s="106">
        <v>1</v>
      </c>
      <c r="L310" s="103"/>
      <c r="M310" s="103"/>
      <c r="N310" s="103"/>
      <c r="O310" s="117" t="s">
        <v>15672</v>
      </c>
      <c r="P310" s="118"/>
      <c r="Q310" s="118" t="e">
        <f>VLOOKUP(B310,#REF!,3,FALSE)</f>
        <v>#REF!</v>
      </c>
      <c r="R310" s="119"/>
    </row>
    <row r="311" spans="1:18">
      <c r="A311" s="7" t="s">
        <v>10</v>
      </c>
      <c r="B311" s="8" t="s">
        <v>902</v>
      </c>
      <c r="C311" s="9" t="s">
        <v>903</v>
      </c>
      <c r="D311" s="9" t="s">
        <v>904</v>
      </c>
      <c r="E311" s="16">
        <v>42.38</v>
      </c>
      <c r="F311" s="17">
        <v>84818081</v>
      </c>
      <c r="G311" s="11" t="s">
        <v>269</v>
      </c>
      <c r="H311" s="18">
        <v>4051394056001</v>
      </c>
      <c r="I311" s="106">
        <v>0.122</v>
      </c>
      <c r="J311" s="106">
        <v>0.123</v>
      </c>
      <c r="K311" s="106">
        <v>1</v>
      </c>
      <c r="L311" s="103">
        <v>165</v>
      </c>
      <c r="M311" s="103">
        <v>300</v>
      </c>
      <c r="N311" s="103">
        <v>220</v>
      </c>
      <c r="O311" s="117" t="s">
        <v>15674</v>
      </c>
      <c r="P311" s="118"/>
      <c r="Q311" s="118" t="e">
        <f>VLOOKUP(B311,#REF!,3,FALSE)</f>
        <v>#REF!</v>
      </c>
      <c r="R311" s="119"/>
    </row>
    <row r="312" spans="1:18">
      <c r="A312" s="7" t="s">
        <v>10</v>
      </c>
      <c r="B312" s="8" t="s">
        <v>905</v>
      </c>
      <c r="C312" s="9" t="s">
        <v>906</v>
      </c>
      <c r="D312" s="9" t="s">
        <v>907</v>
      </c>
      <c r="E312" s="16">
        <v>54.93</v>
      </c>
      <c r="F312" s="17">
        <v>84811099</v>
      </c>
      <c r="G312" s="11" t="s">
        <v>14</v>
      </c>
      <c r="H312" s="18">
        <v>8019001017469</v>
      </c>
      <c r="I312" s="106">
        <v>0.06</v>
      </c>
      <c r="J312" s="106"/>
      <c r="K312" s="106">
        <v>1</v>
      </c>
      <c r="L312" s="103"/>
      <c r="M312" s="103"/>
      <c r="N312" s="103"/>
      <c r="O312" s="117" t="s">
        <v>15676</v>
      </c>
      <c r="P312" s="118" t="s">
        <v>15667</v>
      </c>
      <c r="Q312" s="118" t="e">
        <f>VLOOKUP(B312,#REF!,3,FALSE)</f>
        <v>#REF!</v>
      </c>
      <c r="R312" s="119"/>
    </row>
    <row r="313" spans="1:18">
      <c r="A313" s="7" t="s">
        <v>10</v>
      </c>
      <c r="B313" s="8" t="s">
        <v>908</v>
      </c>
      <c r="C313" s="9" t="s">
        <v>909</v>
      </c>
      <c r="D313" s="9" t="s">
        <v>907</v>
      </c>
      <c r="E313" s="16">
        <v>82.38</v>
      </c>
      <c r="F313" s="17">
        <v>84811099</v>
      </c>
      <c r="G313" s="11" t="s">
        <v>14</v>
      </c>
      <c r="H313" s="18">
        <v>8019001017483</v>
      </c>
      <c r="I313" s="106">
        <v>0.01</v>
      </c>
      <c r="J313" s="106">
        <v>0.23</v>
      </c>
      <c r="K313" s="106">
        <v>1</v>
      </c>
      <c r="L313" s="103">
        <v>40</v>
      </c>
      <c r="M313" s="103">
        <v>30</v>
      </c>
      <c r="N313" s="103">
        <v>40</v>
      </c>
      <c r="O313" s="117" t="s">
        <v>15676</v>
      </c>
      <c r="P313" s="118" t="s">
        <v>15667</v>
      </c>
      <c r="Q313" s="118" t="e">
        <f>VLOOKUP(B313,#REF!,3,FALSE)</f>
        <v>#REF!</v>
      </c>
      <c r="R313" s="119"/>
    </row>
    <row r="314" spans="1:18">
      <c r="A314" s="7" t="s">
        <v>10</v>
      </c>
      <c r="B314" s="8" t="s">
        <v>910</v>
      </c>
      <c r="C314" s="9" t="s">
        <v>911</v>
      </c>
      <c r="D314" s="9" t="s">
        <v>907</v>
      </c>
      <c r="E314" s="16">
        <v>123.56</v>
      </c>
      <c r="F314" s="17">
        <v>84811099</v>
      </c>
      <c r="G314" s="11" t="s">
        <v>14</v>
      </c>
      <c r="H314" s="18">
        <v>8019001017506</v>
      </c>
      <c r="I314" s="106">
        <v>0.38</v>
      </c>
      <c r="J314" s="106">
        <v>0.38</v>
      </c>
      <c r="K314" s="106">
        <v>1</v>
      </c>
      <c r="L314" s="103">
        <v>120</v>
      </c>
      <c r="M314" s="103">
        <v>120</v>
      </c>
      <c r="N314" s="103">
        <v>40</v>
      </c>
      <c r="O314" s="117" t="s">
        <v>15676</v>
      </c>
      <c r="P314" s="118" t="s">
        <v>15667</v>
      </c>
      <c r="Q314" s="118" t="e">
        <f>VLOOKUP(B314,#REF!,3,FALSE)</f>
        <v>#REF!</v>
      </c>
      <c r="R314" s="119"/>
    </row>
    <row r="315" spans="1:18">
      <c r="A315" s="7" t="s">
        <v>10</v>
      </c>
      <c r="B315" s="8" t="s">
        <v>912</v>
      </c>
      <c r="C315" s="9" t="s">
        <v>913</v>
      </c>
      <c r="D315" s="9" t="s">
        <v>907</v>
      </c>
      <c r="E315" s="16">
        <v>137.35</v>
      </c>
      <c r="F315" s="17">
        <v>84811099</v>
      </c>
      <c r="G315" s="11" t="s">
        <v>14</v>
      </c>
      <c r="H315" s="18">
        <v>8019001017520</v>
      </c>
      <c r="I315" s="106">
        <v>0.44500000000000001</v>
      </c>
      <c r="J315" s="106">
        <v>0.44500000000000001</v>
      </c>
      <c r="K315" s="106">
        <v>1</v>
      </c>
      <c r="L315" s="103">
        <v>60</v>
      </c>
      <c r="M315" s="103">
        <v>35</v>
      </c>
      <c r="N315" s="103">
        <v>60</v>
      </c>
      <c r="O315" s="117" t="s">
        <v>15676</v>
      </c>
      <c r="P315" s="118" t="s">
        <v>15667</v>
      </c>
      <c r="Q315" s="118" t="e">
        <f>VLOOKUP(B315,#REF!,3,FALSE)</f>
        <v>#REF!</v>
      </c>
      <c r="R315" s="119"/>
    </row>
    <row r="316" spans="1:18">
      <c r="A316" s="7" t="s">
        <v>10</v>
      </c>
      <c r="B316" s="8" t="s">
        <v>914</v>
      </c>
      <c r="C316" s="9" t="s">
        <v>915</v>
      </c>
      <c r="D316" s="9" t="s">
        <v>907</v>
      </c>
      <c r="E316" s="16">
        <v>274.68</v>
      </c>
      <c r="F316" s="17">
        <v>84811099</v>
      </c>
      <c r="G316" s="11" t="s">
        <v>14</v>
      </c>
      <c r="H316" s="18">
        <v>8019001017544</v>
      </c>
      <c r="I316" s="106">
        <v>0.78600000000000003</v>
      </c>
      <c r="J316" s="106">
        <v>0.78600000000000003</v>
      </c>
      <c r="K316" s="106">
        <v>1</v>
      </c>
      <c r="L316" s="103">
        <v>70</v>
      </c>
      <c r="M316" s="103">
        <v>40</v>
      </c>
      <c r="N316" s="103">
        <v>70</v>
      </c>
      <c r="O316" s="117" t="s">
        <v>15676</v>
      </c>
      <c r="P316" s="118" t="s">
        <v>15667</v>
      </c>
      <c r="Q316" s="118" t="e">
        <f>VLOOKUP(B316,#REF!,3,FALSE)</f>
        <v>#REF!</v>
      </c>
      <c r="R316" s="119"/>
    </row>
    <row r="317" spans="1:18">
      <c r="A317" s="7" t="s">
        <v>10</v>
      </c>
      <c r="B317" s="8" t="s">
        <v>10897</v>
      </c>
      <c r="C317" s="9" t="s">
        <v>10898</v>
      </c>
      <c r="D317" s="9" t="s">
        <v>14805</v>
      </c>
      <c r="E317" s="16">
        <v>132.79999999999998</v>
      </c>
      <c r="F317" s="17" t="s">
        <v>143</v>
      </c>
      <c r="G317" s="11" t="s">
        <v>14</v>
      </c>
      <c r="H317" s="18" t="s">
        <v>10899</v>
      </c>
      <c r="I317" s="106">
        <v>9.06E-2</v>
      </c>
      <c r="J317" s="106"/>
      <c r="K317" s="106">
        <v>1</v>
      </c>
      <c r="L317" s="103"/>
      <c r="M317" s="103"/>
      <c r="N317" s="103"/>
      <c r="O317" s="117"/>
      <c r="P317" s="118"/>
      <c r="Q317" s="118"/>
      <c r="R317" s="119"/>
    </row>
    <row r="318" spans="1:18">
      <c r="A318" s="7" t="s">
        <v>10</v>
      </c>
      <c r="B318" s="8" t="s">
        <v>10900</v>
      </c>
      <c r="C318" s="9" t="s">
        <v>10901</v>
      </c>
      <c r="D318" s="9" t="s">
        <v>14805</v>
      </c>
      <c r="E318" s="16">
        <v>153.75</v>
      </c>
      <c r="F318" s="17" t="s">
        <v>617</v>
      </c>
      <c r="G318" s="11" t="s">
        <v>14</v>
      </c>
      <c r="H318" s="18" t="s">
        <v>10902</v>
      </c>
      <c r="I318" s="106">
        <v>0.1</v>
      </c>
      <c r="J318" s="106"/>
      <c r="K318" s="106">
        <v>1</v>
      </c>
      <c r="L318" s="103"/>
      <c r="M318" s="103"/>
      <c r="N318" s="103"/>
      <c r="O318" s="117"/>
      <c r="P318" s="118"/>
      <c r="Q318" s="118"/>
      <c r="R318" s="119"/>
    </row>
    <row r="319" spans="1:18">
      <c r="A319" s="7" t="s">
        <v>10</v>
      </c>
      <c r="B319" s="8" t="s">
        <v>10903</v>
      </c>
      <c r="C319" s="9" t="s">
        <v>10904</v>
      </c>
      <c r="D319" s="9" t="s">
        <v>14805</v>
      </c>
      <c r="E319" s="16">
        <v>191.6</v>
      </c>
      <c r="F319" s="17" t="s">
        <v>724</v>
      </c>
      <c r="G319" s="11" t="s">
        <v>14</v>
      </c>
      <c r="H319" s="18" t="s">
        <v>10905</v>
      </c>
      <c r="I319" s="106">
        <v>0.1852</v>
      </c>
      <c r="J319" s="106"/>
      <c r="K319" s="106">
        <v>1</v>
      </c>
      <c r="L319" s="103"/>
      <c r="M319" s="103"/>
      <c r="N319" s="103"/>
      <c r="O319" s="117"/>
      <c r="P319" s="118"/>
      <c r="Q319" s="118"/>
      <c r="R319" s="119"/>
    </row>
    <row r="320" spans="1:18">
      <c r="A320" s="7" t="s">
        <v>10</v>
      </c>
      <c r="B320" s="8" t="s">
        <v>10906</v>
      </c>
      <c r="C320" s="9" t="s">
        <v>10907</v>
      </c>
      <c r="D320" s="9" t="s">
        <v>14805</v>
      </c>
      <c r="E320" s="16">
        <v>351.25</v>
      </c>
      <c r="F320" s="17" t="s">
        <v>628</v>
      </c>
      <c r="G320" s="11" t="s">
        <v>14</v>
      </c>
      <c r="H320" s="18" t="s">
        <v>10908</v>
      </c>
      <c r="I320" s="106">
        <v>0.2</v>
      </c>
      <c r="J320" s="106"/>
      <c r="K320" s="106">
        <v>1</v>
      </c>
      <c r="L320" s="103"/>
      <c r="M320" s="103"/>
      <c r="N320" s="103"/>
      <c r="O320" s="117"/>
      <c r="P320" s="118"/>
      <c r="Q320" s="118"/>
      <c r="R320" s="119"/>
    </row>
    <row r="321" spans="1:18">
      <c r="A321" s="7" t="s">
        <v>10</v>
      </c>
      <c r="B321" s="8" t="s">
        <v>10909</v>
      </c>
      <c r="C321" s="9" t="s">
        <v>10910</v>
      </c>
      <c r="D321" s="9" t="s">
        <v>14805</v>
      </c>
      <c r="E321" s="16">
        <v>645.75</v>
      </c>
      <c r="F321" s="17" t="s">
        <v>143</v>
      </c>
      <c r="G321" s="11" t="s">
        <v>14</v>
      </c>
      <c r="H321" s="18" t="s">
        <v>10911</v>
      </c>
      <c r="I321" s="106">
        <v>0.7</v>
      </c>
      <c r="J321" s="106"/>
      <c r="K321" s="106">
        <v>1</v>
      </c>
      <c r="L321" s="103"/>
      <c r="M321" s="103"/>
      <c r="N321" s="103"/>
      <c r="O321" s="117"/>
      <c r="P321" s="118"/>
      <c r="Q321" s="118"/>
      <c r="R321" s="119"/>
    </row>
    <row r="322" spans="1:18">
      <c r="A322" s="7" t="s">
        <v>10</v>
      </c>
      <c r="B322" s="8" t="s">
        <v>916</v>
      </c>
      <c r="C322" s="9" t="s">
        <v>917</v>
      </c>
      <c r="D322" s="9" t="s">
        <v>918</v>
      </c>
      <c r="E322" s="16">
        <v>329.52</v>
      </c>
      <c r="F322" s="17">
        <v>84811099</v>
      </c>
      <c r="G322" s="11" t="s">
        <v>14</v>
      </c>
      <c r="H322" s="18">
        <v>8019001018503</v>
      </c>
      <c r="I322" s="106">
        <v>1.758</v>
      </c>
      <c r="J322" s="106">
        <v>1.77</v>
      </c>
      <c r="K322" s="106">
        <v>1</v>
      </c>
      <c r="L322" s="103">
        <v>305</v>
      </c>
      <c r="M322" s="103">
        <v>235</v>
      </c>
      <c r="N322" s="103">
        <v>80</v>
      </c>
      <c r="O322" s="117" t="s">
        <v>15677</v>
      </c>
      <c r="P322" s="118"/>
      <c r="Q322" s="118" t="e">
        <f>VLOOKUP(B322,#REF!,3,FALSE)</f>
        <v>#REF!</v>
      </c>
      <c r="R322" s="119"/>
    </row>
    <row r="323" spans="1:18">
      <c r="A323" s="7" t="s">
        <v>10</v>
      </c>
      <c r="B323" s="8" t="s">
        <v>919</v>
      </c>
      <c r="C323" s="9" t="s">
        <v>920</v>
      </c>
      <c r="D323" s="9" t="s">
        <v>918</v>
      </c>
      <c r="E323" s="16">
        <v>377.59</v>
      </c>
      <c r="F323" s="17">
        <v>84814090</v>
      </c>
      <c r="G323" s="11" t="s">
        <v>14</v>
      </c>
      <c r="H323" s="18">
        <v>8019001018640</v>
      </c>
      <c r="I323" s="106">
        <v>2.1</v>
      </c>
      <c r="J323" s="106">
        <v>2.0299999999999998</v>
      </c>
      <c r="K323" s="106">
        <v>1</v>
      </c>
      <c r="L323" s="103">
        <v>305</v>
      </c>
      <c r="M323" s="103">
        <v>235</v>
      </c>
      <c r="N323" s="103">
        <v>80</v>
      </c>
      <c r="O323" s="117" t="s">
        <v>15678</v>
      </c>
      <c r="P323" s="118"/>
      <c r="Q323" s="118" t="e">
        <f>VLOOKUP(B323,#REF!,3,FALSE)</f>
        <v>#REF!</v>
      </c>
      <c r="R323" s="119"/>
    </row>
    <row r="324" spans="1:18">
      <c r="A324" s="7" t="s">
        <v>10</v>
      </c>
      <c r="B324" s="8" t="s">
        <v>921</v>
      </c>
      <c r="C324" s="9" t="s">
        <v>922</v>
      </c>
      <c r="D324" s="9" t="s">
        <v>923</v>
      </c>
      <c r="E324" s="16">
        <v>50.46</v>
      </c>
      <c r="F324" s="17">
        <v>84813091</v>
      </c>
      <c r="G324" s="11" t="s">
        <v>14</v>
      </c>
      <c r="H324" s="18">
        <v>8019001032752</v>
      </c>
      <c r="I324" s="106">
        <v>0.215</v>
      </c>
      <c r="J324" s="106">
        <v>0.214</v>
      </c>
      <c r="K324" s="106">
        <v>1</v>
      </c>
      <c r="L324" s="103">
        <v>36</v>
      </c>
      <c r="M324" s="103">
        <v>36</v>
      </c>
      <c r="N324" s="103">
        <v>60</v>
      </c>
      <c r="O324" s="117" t="s">
        <v>15679</v>
      </c>
      <c r="P324" s="118"/>
      <c r="Q324" s="118" t="e">
        <f>VLOOKUP(B324,#REF!,3,FALSE)</f>
        <v>#REF!</v>
      </c>
      <c r="R324" s="119"/>
    </row>
    <row r="325" spans="1:18">
      <c r="A325" s="7" t="s">
        <v>10</v>
      </c>
      <c r="B325" s="8" t="s">
        <v>924</v>
      </c>
      <c r="C325" s="9" t="s">
        <v>925</v>
      </c>
      <c r="D325" s="9" t="s">
        <v>926</v>
      </c>
      <c r="E325" s="16">
        <v>137.35</v>
      </c>
      <c r="F325" s="17">
        <v>84813091</v>
      </c>
      <c r="G325" s="11" t="s">
        <v>14</v>
      </c>
      <c r="H325" s="18">
        <v>8019001018701</v>
      </c>
      <c r="I325" s="106">
        <v>0.43</v>
      </c>
      <c r="J325" s="106">
        <v>0.46</v>
      </c>
      <c r="K325" s="106">
        <v>1</v>
      </c>
      <c r="L325" s="103">
        <v>45</v>
      </c>
      <c r="M325" s="103">
        <v>90</v>
      </c>
      <c r="N325" s="103">
        <v>55</v>
      </c>
      <c r="O325" s="117" t="s">
        <v>15680</v>
      </c>
      <c r="P325" s="118"/>
      <c r="Q325" s="118"/>
      <c r="R325" s="119"/>
    </row>
    <row r="326" spans="1:18">
      <c r="A326" s="7" t="s">
        <v>10</v>
      </c>
      <c r="B326" s="8" t="s">
        <v>927</v>
      </c>
      <c r="C326" s="9" t="s">
        <v>928</v>
      </c>
      <c r="D326" s="9" t="s">
        <v>929</v>
      </c>
      <c r="E326" s="16">
        <v>205.98</v>
      </c>
      <c r="F326" s="17">
        <v>84813091</v>
      </c>
      <c r="G326" s="11" t="s">
        <v>14</v>
      </c>
      <c r="H326" s="18">
        <v>8019001018749</v>
      </c>
      <c r="I326" s="106">
        <v>0.76200000000000001</v>
      </c>
      <c r="J326" s="106">
        <v>0.76749999999999996</v>
      </c>
      <c r="K326" s="106">
        <v>1</v>
      </c>
      <c r="L326" s="103">
        <v>290</v>
      </c>
      <c r="M326" s="103">
        <v>200</v>
      </c>
      <c r="N326" s="103">
        <v>65</v>
      </c>
      <c r="O326" s="117" t="s">
        <v>15680</v>
      </c>
      <c r="P326" s="118"/>
      <c r="Q326" s="118"/>
      <c r="R326" s="119"/>
    </row>
    <row r="327" spans="1:18">
      <c r="A327" s="7" t="s">
        <v>168</v>
      </c>
      <c r="B327" s="8" t="s">
        <v>930</v>
      </c>
      <c r="C327" s="9" t="s">
        <v>931</v>
      </c>
      <c r="D327" s="9" t="s">
        <v>14806</v>
      </c>
      <c r="E327" s="16">
        <v>13.75</v>
      </c>
      <c r="F327" s="17">
        <v>76081000</v>
      </c>
      <c r="G327" s="11" t="s">
        <v>14</v>
      </c>
      <c r="H327" s="18">
        <v>8019001086144</v>
      </c>
      <c r="I327" s="106">
        <v>0.11</v>
      </c>
      <c r="J327" s="106">
        <v>0.11</v>
      </c>
      <c r="K327" s="106">
        <v>1</v>
      </c>
      <c r="L327" s="103"/>
      <c r="M327" s="103"/>
      <c r="N327" s="103"/>
      <c r="O327" s="117" t="s">
        <v>15681</v>
      </c>
      <c r="P327" s="118"/>
      <c r="Q327" s="118"/>
      <c r="R327" s="119"/>
    </row>
    <row r="328" spans="1:18">
      <c r="A328" s="7" t="s">
        <v>168</v>
      </c>
      <c r="B328" s="8" t="s">
        <v>933</v>
      </c>
      <c r="C328" s="9" t="s">
        <v>934</v>
      </c>
      <c r="D328" s="9" t="s">
        <v>14806</v>
      </c>
      <c r="E328" s="16">
        <v>29.48</v>
      </c>
      <c r="F328" s="17">
        <v>76081000</v>
      </c>
      <c r="G328" s="11" t="s">
        <v>14</v>
      </c>
      <c r="H328" s="18">
        <v>8019001107146</v>
      </c>
      <c r="I328" s="106">
        <v>0.13</v>
      </c>
      <c r="J328" s="106"/>
      <c r="K328" s="106">
        <v>1</v>
      </c>
      <c r="L328" s="103"/>
      <c r="M328" s="103"/>
      <c r="N328" s="103"/>
      <c r="O328" s="117" t="s">
        <v>15681</v>
      </c>
      <c r="P328" s="118"/>
      <c r="Q328" s="118"/>
      <c r="R328" s="119"/>
    </row>
    <row r="329" spans="1:18">
      <c r="A329" s="7" t="s">
        <v>168</v>
      </c>
      <c r="B329" s="8" t="s">
        <v>935</v>
      </c>
      <c r="C329" s="9" t="s">
        <v>936</v>
      </c>
      <c r="D329" s="9" t="s">
        <v>14807</v>
      </c>
      <c r="E329" s="16">
        <v>14.77</v>
      </c>
      <c r="F329" s="17">
        <v>74122000</v>
      </c>
      <c r="G329" s="11" t="s">
        <v>14</v>
      </c>
      <c r="H329" s="18">
        <v>8019001086151</v>
      </c>
      <c r="I329" s="106">
        <v>0.04</v>
      </c>
      <c r="J329" s="106"/>
      <c r="K329" s="106">
        <v>1</v>
      </c>
      <c r="L329" s="103"/>
      <c r="M329" s="103"/>
      <c r="N329" s="103"/>
      <c r="O329" s="117" t="s">
        <v>15682</v>
      </c>
      <c r="P329" s="118"/>
      <c r="Q329" s="118"/>
      <c r="R329" s="119"/>
    </row>
    <row r="330" spans="1:18">
      <c r="A330" s="7" t="s">
        <v>168</v>
      </c>
      <c r="B330" s="8" t="s">
        <v>938</v>
      </c>
      <c r="C330" s="9" t="s">
        <v>939</v>
      </c>
      <c r="D330" s="9" t="s">
        <v>14807</v>
      </c>
      <c r="E330" s="16">
        <v>13.55</v>
      </c>
      <c r="F330" s="17">
        <v>74122000</v>
      </c>
      <c r="G330" s="11" t="s">
        <v>14</v>
      </c>
      <c r="H330" s="18">
        <v>8019001086168</v>
      </c>
      <c r="I330" s="106">
        <v>3.49E-2</v>
      </c>
      <c r="J330" s="106"/>
      <c r="K330" s="106">
        <v>1</v>
      </c>
      <c r="L330" s="103"/>
      <c r="M330" s="103"/>
      <c r="N330" s="103"/>
      <c r="O330" s="117" t="s">
        <v>15682</v>
      </c>
      <c r="P330" s="118"/>
      <c r="Q330" s="118"/>
      <c r="R330" s="119"/>
    </row>
    <row r="331" spans="1:18">
      <c r="A331" s="7" t="s">
        <v>168</v>
      </c>
      <c r="B331" s="8" t="s">
        <v>940</v>
      </c>
      <c r="C331" s="9" t="s">
        <v>941</v>
      </c>
      <c r="D331" s="9" t="s">
        <v>14808</v>
      </c>
      <c r="E331" s="16">
        <v>16.82</v>
      </c>
      <c r="F331" s="17">
        <v>74122000</v>
      </c>
      <c r="G331" s="11" t="s">
        <v>14</v>
      </c>
      <c r="H331" s="18">
        <v>8019001103599</v>
      </c>
      <c r="I331" s="106">
        <v>4.9599999999999998E-2</v>
      </c>
      <c r="J331" s="106"/>
      <c r="K331" s="106">
        <v>1</v>
      </c>
      <c r="L331" s="103"/>
      <c r="M331" s="103"/>
      <c r="N331" s="103"/>
      <c r="O331" s="117" t="s">
        <v>15682</v>
      </c>
      <c r="P331" s="118"/>
      <c r="Q331" s="118"/>
      <c r="R331" s="119"/>
    </row>
    <row r="332" spans="1:18">
      <c r="A332" s="7" t="s">
        <v>168</v>
      </c>
      <c r="B332" s="8" t="s">
        <v>942</v>
      </c>
      <c r="C332" s="9" t="s">
        <v>943</v>
      </c>
      <c r="D332" s="9" t="s">
        <v>14808</v>
      </c>
      <c r="E332" s="16">
        <v>16.25</v>
      </c>
      <c r="F332" s="17">
        <v>74122000</v>
      </c>
      <c r="G332" s="11" t="s">
        <v>14</v>
      </c>
      <c r="H332" s="18">
        <v>8019001096952</v>
      </c>
      <c r="I332" s="106">
        <v>4.4999999999999998E-2</v>
      </c>
      <c r="J332" s="106"/>
      <c r="K332" s="106">
        <v>1</v>
      </c>
      <c r="L332" s="103"/>
      <c r="M332" s="103"/>
      <c r="N332" s="103"/>
      <c r="O332" s="117" t="s">
        <v>15682</v>
      </c>
      <c r="P332" s="118"/>
      <c r="Q332" s="118"/>
      <c r="R332" s="119"/>
    </row>
    <row r="333" spans="1:18">
      <c r="A333" s="7" t="s">
        <v>168</v>
      </c>
      <c r="B333" s="8" t="s">
        <v>944</v>
      </c>
      <c r="C333" s="9" t="s">
        <v>945</v>
      </c>
      <c r="D333" s="9" t="s">
        <v>14810</v>
      </c>
      <c r="E333" s="16">
        <v>21.11</v>
      </c>
      <c r="F333" s="17">
        <v>84818099</v>
      </c>
      <c r="G333" s="11" t="s">
        <v>14</v>
      </c>
      <c r="H333" s="18">
        <v>8019001086175</v>
      </c>
      <c r="I333" s="106">
        <v>5.2299999999999999E-2</v>
      </c>
      <c r="J333" s="106"/>
      <c r="K333" s="106">
        <v>1</v>
      </c>
      <c r="L333" s="103"/>
      <c r="M333" s="103"/>
      <c r="N333" s="103"/>
      <c r="O333" s="117" t="s">
        <v>15683</v>
      </c>
      <c r="P333" s="118"/>
      <c r="Q333" s="118"/>
      <c r="R333" s="119"/>
    </row>
    <row r="334" spans="1:18">
      <c r="A334" s="7" t="s">
        <v>168</v>
      </c>
      <c r="B334" s="8" t="s">
        <v>946</v>
      </c>
      <c r="C334" s="9" t="s">
        <v>947</v>
      </c>
      <c r="D334" s="9" t="s">
        <v>14809</v>
      </c>
      <c r="E334" s="16">
        <v>19.239999999999998</v>
      </c>
      <c r="F334" s="17">
        <v>74122000</v>
      </c>
      <c r="G334" s="11" t="s">
        <v>14</v>
      </c>
      <c r="H334" s="18">
        <v>8019001106132</v>
      </c>
      <c r="I334" s="106">
        <v>4.4299999999999999E-2</v>
      </c>
      <c r="J334" s="106"/>
      <c r="K334" s="106">
        <v>1</v>
      </c>
      <c r="L334" s="103"/>
      <c r="M334" s="103"/>
      <c r="N334" s="103"/>
      <c r="O334" s="117" t="s">
        <v>15683</v>
      </c>
      <c r="P334" s="118"/>
      <c r="Q334" s="118"/>
      <c r="R334" s="119"/>
    </row>
    <row r="335" spans="1:18">
      <c r="A335" s="7" t="s">
        <v>168</v>
      </c>
      <c r="B335" s="8" t="s">
        <v>948</v>
      </c>
      <c r="C335" s="9" t="s">
        <v>949</v>
      </c>
      <c r="D335" s="9" t="s">
        <v>14811</v>
      </c>
      <c r="E335" s="16">
        <v>16</v>
      </c>
      <c r="F335" s="17">
        <v>84818099</v>
      </c>
      <c r="G335" s="11" t="s">
        <v>14</v>
      </c>
      <c r="H335" s="18">
        <v>8019001068720</v>
      </c>
      <c r="I335" s="106">
        <v>3.6299999999999999E-2</v>
      </c>
      <c r="J335" s="106"/>
      <c r="K335" s="106">
        <v>1</v>
      </c>
      <c r="L335" s="103"/>
      <c r="M335" s="103"/>
      <c r="N335" s="103"/>
      <c r="O335" s="117" t="s">
        <v>15684</v>
      </c>
      <c r="P335" s="118"/>
      <c r="Q335" s="118"/>
      <c r="R335" s="119"/>
    </row>
    <row r="336" spans="1:18">
      <c r="A336" s="7" t="s">
        <v>168</v>
      </c>
      <c r="B336" s="8" t="s">
        <v>950</v>
      </c>
      <c r="C336" s="9" t="s">
        <v>951</v>
      </c>
      <c r="D336" s="9" t="s">
        <v>14811</v>
      </c>
      <c r="E336" s="16">
        <v>15.44</v>
      </c>
      <c r="F336" s="17">
        <v>84818099</v>
      </c>
      <c r="G336" s="11" t="s">
        <v>14</v>
      </c>
      <c r="H336" s="18">
        <v>8019001105166</v>
      </c>
      <c r="I336" s="106">
        <v>3.2000000000000001E-2</v>
      </c>
      <c r="J336" s="106"/>
      <c r="K336" s="106">
        <v>1</v>
      </c>
      <c r="L336" s="103"/>
      <c r="M336" s="103"/>
      <c r="N336" s="103"/>
      <c r="O336" s="117" t="s">
        <v>15684</v>
      </c>
      <c r="P336" s="118"/>
      <c r="Q336" s="118"/>
      <c r="R336" s="119"/>
    </row>
    <row r="337" spans="1:18">
      <c r="A337" s="7" t="s">
        <v>168</v>
      </c>
      <c r="B337" s="8" t="s">
        <v>952</v>
      </c>
      <c r="C337" s="9" t="s">
        <v>953</v>
      </c>
      <c r="D337" s="9" t="s">
        <v>14811</v>
      </c>
      <c r="E337" s="16">
        <v>18.600000000000001</v>
      </c>
      <c r="F337" s="17">
        <v>84818099</v>
      </c>
      <c r="G337" s="11" t="s">
        <v>14</v>
      </c>
      <c r="H337" s="18">
        <v>8019001101953</v>
      </c>
      <c r="I337" s="106">
        <v>0.05</v>
      </c>
      <c r="J337" s="106"/>
      <c r="K337" s="106">
        <v>1</v>
      </c>
      <c r="L337" s="103"/>
      <c r="M337" s="103"/>
      <c r="N337" s="103"/>
      <c r="O337" s="117" t="s">
        <v>15684</v>
      </c>
      <c r="P337" s="118"/>
      <c r="Q337" s="118"/>
      <c r="R337" s="119"/>
    </row>
    <row r="338" spans="1:18">
      <c r="A338" s="7" t="s">
        <v>168</v>
      </c>
      <c r="B338" s="8" t="s">
        <v>954</v>
      </c>
      <c r="C338" s="9" t="s">
        <v>955</v>
      </c>
      <c r="D338" s="9" t="s">
        <v>14811</v>
      </c>
      <c r="E338" s="16">
        <v>17.54</v>
      </c>
      <c r="F338" s="17">
        <v>84818099</v>
      </c>
      <c r="G338" s="11" t="s">
        <v>14</v>
      </c>
      <c r="H338" s="18">
        <v>8019001102622</v>
      </c>
      <c r="I338" s="106">
        <v>4.3999999999999997E-2</v>
      </c>
      <c r="J338" s="106"/>
      <c r="K338" s="106">
        <v>1</v>
      </c>
      <c r="L338" s="103"/>
      <c r="M338" s="103"/>
      <c r="N338" s="103"/>
      <c r="O338" s="117" t="s">
        <v>15684</v>
      </c>
      <c r="P338" s="118"/>
      <c r="Q338" s="118"/>
      <c r="R338" s="119"/>
    </row>
    <row r="339" spans="1:18">
      <c r="A339" s="7" t="s">
        <v>10</v>
      </c>
      <c r="B339" s="8" t="s">
        <v>956</v>
      </c>
      <c r="C339" s="9" t="s">
        <v>15154</v>
      </c>
      <c r="D339" s="9" t="s">
        <v>958</v>
      </c>
      <c r="E339" s="16">
        <v>123.56</v>
      </c>
      <c r="F339" s="17">
        <v>90251900</v>
      </c>
      <c r="G339" s="11" t="s">
        <v>269</v>
      </c>
      <c r="H339" s="18">
        <v>4051394010997</v>
      </c>
      <c r="I339" s="106">
        <v>0.1115</v>
      </c>
      <c r="J339" s="106">
        <v>0.1225</v>
      </c>
      <c r="K339" s="106">
        <v>1</v>
      </c>
      <c r="L339" s="103">
        <v>48</v>
      </c>
      <c r="M339" s="103">
        <v>48</v>
      </c>
      <c r="N339" s="103">
        <v>21</v>
      </c>
      <c r="O339" s="117" t="s">
        <v>16269</v>
      </c>
      <c r="P339" s="118"/>
      <c r="Q339" s="118"/>
      <c r="R339" s="119"/>
    </row>
    <row r="340" spans="1:18">
      <c r="A340" s="7" t="s">
        <v>10</v>
      </c>
      <c r="B340" s="8" t="s">
        <v>959</v>
      </c>
      <c r="C340" s="9" t="s">
        <v>15155</v>
      </c>
      <c r="D340" s="9" t="s">
        <v>961</v>
      </c>
      <c r="E340" s="16">
        <v>130.5</v>
      </c>
      <c r="F340" s="17">
        <v>84039090</v>
      </c>
      <c r="G340" s="11" t="s">
        <v>269</v>
      </c>
      <c r="H340" s="18">
        <v>4051394070540</v>
      </c>
      <c r="I340" s="106">
        <v>0.93</v>
      </c>
      <c r="J340" s="106">
        <v>0.93</v>
      </c>
      <c r="K340" s="106">
        <v>1</v>
      </c>
      <c r="L340" s="103"/>
      <c r="M340" s="103"/>
      <c r="N340" s="103"/>
      <c r="O340" s="117" t="s">
        <v>16270</v>
      </c>
      <c r="P340" s="118"/>
      <c r="Q340" s="118"/>
      <c r="R340" s="119"/>
    </row>
    <row r="341" spans="1:18">
      <c r="A341" s="7" t="s">
        <v>10</v>
      </c>
      <c r="B341" s="8" t="s">
        <v>962</v>
      </c>
      <c r="C341" s="9" t="s">
        <v>15156</v>
      </c>
      <c r="D341" s="9" t="s">
        <v>963</v>
      </c>
      <c r="E341" s="16">
        <v>302.10000000000002</v>
      </c>
      <c r="F341" s="17">
        <v>84039090</v>
      </c>
      <c r="G341" s="11" t="s">
        <v>269</v>
      </c>
      <c r="H341" s="18">
        <v>4051394071349</v>
      </c>
      <c r="I341" s="106">
        <v>0.755</v>
      </c>
      <c r="J341" s="114">
        <v>0.82799999999999996</v>
      </c>
      <c r="K341" s="106">
        <v>1</v>
      </c>
      <c r="L341" s="103">
        <v>32</v>
      </c>
      <c r="M341" s="103">
        <v>32</v>
      </c>
      <c r="N341" s="103">
        <v>29</v>
      </c>
      <c r="O341" s="117" t="s">
        <v>15686</v>
      </c>
      <c r="P341" s="118"/>
      <c r="Q341" s="118"/>
      <c r="R341" s="119"/>
    </row>
    <row r="342" spans="1:18">
      <c r="A342" s="7" t="s">
        <v>168</v>
      </c>
      <c r="B342" s="8" t="s">
        <v>964</v>
      </c>
      <c r="C342" s="9" t="s">
        <v>965</v>
      </c>
      <c r="D342" s="9" t="s">
        <v>14812</v>
      </c>
      <c r="E342" s="16">
        <v>74.430000000000007</v>
      </c>
      <c r="F342" s="17">
        <v>84814090</v>
      </c>
      <c r="G342" s="11" t="s">
        <v>14</v>
      </c>
      <c r="H342" s="18">
        <v>8019001103377</v>
      </c>
      <c r="I342" s="106">
        <v>0.1</v>
      </c>
      <c r="J342" s="112"/>
      <c r="K342" s="106">
        <v>1</v>
      </c>
      <c r="L342" s="103"/>
      <c r="M342" s="103"/>
      <c r="N342" s="103"/>
      <c r="O342" s="117" t="s">
        <v>15687</v>
      </c>
      <c r="P342" s="118"/>
      <c r="Q342" s="118"/>
      <c r="R342" s="119"/>
    </row>
    <row r="343" spans="1:18">
      <c r="A343" s="7" t="s">
        <v>168</v>
      </c>
      <c r="B343" s="8" t="s">
        <v>966</v>
      </c>
      <c r="C343" s="9" t="s">
        <v>967</v>
      </c>
      <c r="D343" s="9" t="s">
        <v>14812</v>
      </c>
      <c r="E343" s="16">
        <v>87.64</v>
      </c>
      <c r="F343" s="17">
        <v>84814090</v>
      </c>
      <c r="G343" s="11" t="s">
        <v>14</v>
      </c>
      <c r="H343" s="18">
        <v>8019001083143</v>
      </c>
      <c r="I343" s="106">
        <v>0.14000000000000001</v>
      </c>
      <c r="J343" s="106">
        <v>0.14000000000000001</v>
      </c>
      <c r="K343" s="106">
        <v>1</v>
      </c>
      <c r="L343" s="103"/>
      <c r="M343" s="103"/>
      <c r="N343" s="103"/>
      <c r="O343" s="117" t="s">
        <v>15687</v>
      </c>
      <c r="P343" s="118"/>
      <c r="Q343" s="118"/>
      <c r="R343" s="119"/>
    </row>
    <row r="344" spans="1:18">
      <c r="A344" s="7" t="s">
        <v>168</v>
      </c>
      <c r="B344" s="8" t="s">
        <v>969</v>
      </c>
      <c r="C344" s="9" t="s">
        <v>970</v>
      </c>
      <c r="D344" s="9" t="s">
        <v>14812</v>
      </c>
      <c r="E344" s="16">
        <v>109.2</v>
      </c>
      <c r="F344" s="17">
        <v>84814090</v>
      </c>
      <c r="G344" s="11" t="s">
        <v>14</v>
      </c>
      <c r="H344" s="18">
        <v>8019001140273</v>
      </c>
      <c r="I344" s="106">
        <v>0.25</v>
      </c>
      <c r="J344" s="106"/>
      <c r="K344" s="106">
        <v>1</v>
      </c>
      <c r="L344" s="103"/>
      <c r="M344" s="103"/>
      <c r="N344" s="103"/>
      <c r="O344" s="117" t="s">
        <v>15687</v>
      </c>
      <c r="P344" s="118"/>
      <c r="Q344" s="118"/>
      <c r="R344" s="119"/>
    </row>
    <row r="345" spans="1:18">
      <c r="A345" s="7" t="s">
        <v>168</v>
      </c>
      <c r="B345" s="8" t="s">
        <v>972</v>
      </c>
      <c r="C345" s="9" t="s">
        <v>973</v>
      </c>
      <c r="D345" s="9" t="s">
        <v>14812</v>
      </c>
      <c r="E345" s="16">
        <v>148.87</v>
      </c>
      <c r="F345" s="17">
        <v>84814090</v>
      </c>
      <c r="G345" s="11" t="s">
        <v>14</v>
      </c>
      <c r="H345" s="18">
        <v>8019001083150</v>
      </c>
      <c r="I345" s="106">
        <v>0.34</v>
      </c>
      <c r="J345" s="106">
        <v>0.34</v>
      </c>
      <c r="K345" s="106">
        <v>1</v>
      </c>
      <c r="L345" s="103"/>
      <c r="M345" s="103"/>
      <c r="N345" s="103"/>
      <c r="O345" s="117" t="s">
        <v>15687</v>
      </c>
      <c r="P345" s="118"/>
      <c r="Q345" s="118"/>
      <c r="R345" s="119"/>
    </row>
    <row r="346" spans="1:18">
      <c r="A346" s="7" t="s">
        <v>168</v>
      </c>
      <c r="B346" s="8" t="s">
        <v>975</v>
      </c>
      <c r="C346" s="9" t="s">
        <v>976</v>
      </c>
      <c r="D346" s="9" t="s">
        <v>14812</v>
      </c>
      <c r="E346" s="16">
        <v>165.69</v>
      </c>
      <c r="F346" s="17">
        <v>84814090</v>
      </c>
      <c r="G346" s="11" t="s">
        <v>14</v>
      </c>
      <c r="H346" s="18">
        <v>8019001083167</v>
      </c>
      <c r="I346" s="106">
        <v>0.45</v>
      </c>
      <c r="J346" s="106">
        <v>0.45</v>
      </c>
      <c r="K346" s="106">
        <v>1</v>
      </c>
      <c r="L346" s="103"/>
      <c r="M346" s="103"/>
      <c r="N346" s="103"/>
      <c r="O346" s="117" t="s">
        <v>15687</v>
      </c>
      <c r="P346" s="118"/>
      <c r="Q346" s="118"/>
      <c r="R346" s="119"/>
    </row>
    <row r="347" spans="1:18">
      <c r="A347" s="7" t="s">
        <v>168</v>
      </c>
      <c r="B347" s="8" t="s">
        <v>978</v>
      </c>
      <c r="C347" s="9" t="s">
        <v>979</v>
      </c>
      <c r="D347" s="9" t="s">
        <v>14812</v>
      </c>
      <c r="E347" s="16">
        <v>234.06</v>
      </c>
      <c r="F347" s="17">
        <v>84814090</v>
      </c>
      <c r="G347" s="11" t="s">
        <v>14</v>
      </c>
      <c r="H347" s="18">
        <v>8019001083174</v>
      </c>
      <c r="I347" s="106">
        <v>0.62</v>
      </c>
      <c r="J347" s="106">
        <v>0.62</v>
      </c>
      <c r="K347" s="106">
        <v>1</v>
      </c>
      <c r="L347" s="103"/>
      <c r="M347" s="103"/>
      <c r="N347" s="103"/>
      <c r="O347" s="117" t="s">
        <v>15687</v>
      </c>
      <c r="P347" s="118"/>
      <c r="Q347" s="118"/>
      <c r="R347" s="119"/>
    </row>
    <row r="348" spans="1:18">
      <c r="A348" s="7" t="s">
        <v>168</v>
      </c>
      <c r="B348" s="8" t="s">
        <v>981</v>
      </c>
      <c r="C348" s="9" t="s">
        <v>982</v>
      </c>
      <c r="D348" s="9" t="s">
        <v>14812</v>
      </c>
      <c r="E348" s="16">
        <v>825.21</v>
      </c>
      <c r="F348" s="17">
        <v>84814090</v>
      </c>
      <c r="G348" s="11" t="s">
        <v>14</v>
      </c>
      <c r="H348" s="18">
        <v>8019001102646</v>
      </c>
      <c r="I348" s="106">
        <v>4.88</v>
      </c>
      <c r="J348" s="106"/>
      <c r="K348" s="106">
        <v>1</v>
      </c>
      <c r="L348" s="103"/>
      <c r="M348" s="103"/>
      <c r="N348" s="103"/>
      <c r="O348" s="117" t="s">
        <v>15688</v>
      </c>
      <c r="P348" s="118"/>
      <c r="Q348" s="118"/>
      <c r="R348" s="119"/>
    </row>
    <row r="349" spans="1:18">
      <c r="A349" s="7" t="s">
        <v>168</v>
      </c>
      <c r="B349" s="8" t="s">
        <v>983</v>
      </c>
      <c r="C349" s="9" t="s">
        <v>984</v>
      </c>
      <c r="D349" s="9" t="s">
        <v>14812</v>
      </c>
      <c r="E349" s="16">
        <v>818.9</v>
      </c>
      <c r="F349" s="17">
        <v>84814090</v>
      </c>
      <c r="G349" s="11" t="s">
        <v>14</v>
      </c>
      <c r="H349" s="18">
        <v>8019001101755</v>
      </c>
      <c r="I349" s="106">
        <v>5.79</v>
      </c>
      <c r="J349" s="106"/>
      <c r="K349" s="106">
        <v>1</v>
      </c>
      <c r="L349" s="103"/>
      <c r="M349" s="103"/>
      <c r="N349" s="103"/>
      <c r="O349" s="117" t="s">
        <v>15688</v>
      </c>
      <c r="P349" s="118"/>
      <c r="Q349" s="118"/>
      <c r="R349" s="119"/>
    </row>
    <row r="350" spans="1:18">
      <c r="A350" s="7" t="s">
        <v>168</v>
      </c>
      <c r="B350" s="8" t="s">
        <v>985</v>
      </c>
      <c r="C350" s="9" t="s">
        <v>986</v>
      </c>
      <c r="D350" s="9" t="s">
        <v>14812</v>
      </c>
      <c r="E350" s="16">
        <v>1269.49</v>
      </c>
      <c r="F350" s="17">
        <v>84814090</v>
      </c>
      <c r="G350" s="11" t="s">
        <v>14</v>
      </c>
      <c r="H350" s="18">
        <v>8019001102738</v>
      </c>
      <c r="I350" s="106">
        <v>7.15</v>
      </c>
      <c r="J350" s="106"/>
      <c r="K350" s="106">
        <v>1</v>
      </c>
      <c r="L350" s="103"/>
      <c r="M350" s="103"/>
      <c r="N350" s="103"/>
      <c r="O350" s="117" t="s">
        <v>15688</v>
      </c>
      <c r="P350" s="118"/>
      <c r="Q350" s="118"/>
      <c r="R350" s="119"/>
    </row>
    <row r="351" spans="1:18">
      <c r="A351" s="7" t="s">
        <v>168</v>
      </c>
      <c r="B351" s="8" t="s">
        <v>987</v>
      </c>
      <c r="C351" s="9" t="s">
        <v>988</v>
      </c>
      <c r="D351" s="9" t="s">
        <v>14813</v>
      </c>
      <c r="E351" s="16">
        <v>1104.26</v>
      </c>
      <c r="F351" s="17">
        <v>84819000</v>
      </c>
      <c r="G351" s="11" t="s">
        <v>14</v>
      </c>
      <c r="H351" s="18">
        <v>8019001056116</v>
      </c>
      <c r="I351" s="106">
        <v>0.25</v>
      </c>
      <c r="J351" s="106"/>
      <c r="K351" s="106">
        <v>1</v>
      </c>
      <c r="L351" s="103"/>
      <c r="M351" s="103"/>
      <c r="N351" s="103"/>
      <c r="O351" s="117" t="s">
        <v>15689</v>
      </c>
      <c r="P351" s="118"/>
      <c r="Q351" s="118" t="e">
        <f>VLOOKUP(B351,#REF!,3,FALSE)</f>
        <v>#REF!</v>
      </c>
      <c r="R351" s="119"/>
    </row>
    <row r="352" spans="1:18">
      <c r="A352" s="7" t="s">
        <v>168</v>
      </c>
      <c r="B352" s="8" t="s">
        <v>989</v>
      </c>
      <c r="C352" s="9" t="s">
        <v>990</v>
      </c>
      <c r="D352" s="9" t="s">
        <v>14813</v>
      </c>
      <c r="E352" s="16">
        <v>1788.39</v>
      </c>
      <c r="F352" s="17">
        <v>84819000</v>
      </c>
      <c r="G352" s="11" t="s">
        <v>14</v>
      </c>
      <c r="H352" s="18">
        <v>8019001056123</v>
      </c>
      <c r="I352" s="106">
        <v>0.4</v>
      </c>
      <c r="J352" s="106"/>
      <c r="K352" s="106">
        <v>1</v>
      </c>
      <c r="L352" s="103"/>
      <c r="M352" s="103"/>
      <c r="N352" s="103"/>
      <c r="O352" s="117" t="s">
        <v>15690</v>
      </c>
      <c r="P352" s="118"/>
      <c r="Q352" s="118" t="e">
        <f>VLOOKUP(B352,#REF!,3,FALSE)</f>
        <v>#REF!</v>
      </c>
      <c r="R352" s="119"/>
    </row>
    <row r="353" spans="1:18">
      <c r="A353" s="7" t="s">
        <v>168</v>
      </c>
      <c r="B353" s="8" t="s">
        <v>991</v>
      </c>
      <c r="C353" s="9" t="s">
        <v>992</v>
      </c>
      <c r="D353" s="9" t="s">
        <v>14814</v>
      </c>
      <c r="E353" s="16">
        <v>882.29</v>
      </c>
      <c r="F353" s="17">
        <v>84819000</v>
      </c>
      <c r="G353" s="11" t="s">
        <v>14</v>
      </c>
      <c r="H353" s="18">
        <v>8019001056130</v>
      </c>
      <c r="I353" s="106">
        <v>0.15</v>
      </c>
      <c r="J353" s="106"/>
      <c r="K353" s="106">
        <v>1</v>
      </c>
      <c r="L353" s="103"/>
      <c r="M353" s="103"/>
      <c r="N353" s="103"/>
      <c r="O353" s="117" t="s">
        <v>15691</v>
      </c>
      <c r="P353" s="118"/>
      <c r="Q353" s="118" t="e">
        <f>VLOOKUP(B353,#REF!,3,FALSE)</f>
        <v>#REF!</v>
      </c>
      <c r="R353" s="119"/>
    </row>
    <row r="354" spans="1:18">
      <c r="A354" s="7" t="s">
        <v>168</v>
      </c>
      <c r="B354" s="8" t="s">
        <v>993</v>
      </c>
      <c r="C354" s="9" t="s">
        <v>994</v>
      </c>
      <c r="D354" s="9" t="s">
        <v>14814</v>
      </c>
      <c r="E354" s="16">
        <v>882.29</v>
      </c>
      <c r="F354" s="17">
        <v>84819000</v>
      </c>
      <c r="G354" s="11" t="s">
        <v>14</v>
      </c>
      <c r="H354" s="18">
        <v>8019001056147</v>
      </c>
      <c r="I354" s="106">
        <v>0.15</v>
      </c>
      <c r="J354" s="106"/>
      <c r="K354" s="106">
        <v>1</v>
      </c>
      <c r="L354" s="103"/>
      <c r="M354" s="103"/>
      <c r="N354" s="103"/>
      <c r="O354" s="117" t="s">
        <v>15691</v>
      </c>
      <c r="P354" s="118"/>
      <c r="Q354" s="118" t="e">
        <f>VLOOKUP(B354,#REF!,3,FALSE)</f>
        <v>#REF!</v>
      </c>
      <c r="R354" s="119"/>
    </row>
    <row r="355" spans="1:18">
      <c r="A355" s="7" t="s">
        <v>168</v>
      </c>
      <c r="B355" s="8" t="s">
        <v>995</v>
      </c>
      <c r="C355" s="9" t="s">
        <v>996</v>
      </c>
      <c r="D355" s="9" t="s">
        <v>14814</v>
      </c>
      <c r="E355" s="16">
        <v>882.29</v>
      </c>
      <c r="F355" s="17">
        <v>84819000</v>
      </c>
      <c r="G355" s="11" t="s">
        <v>14</v>
      </c>
      <c r="H355" s="18">
        <v>8019001056154</v>
      </c>
      <c r="I355" s="106">
        <v>0.15</v>
      </c>
      <c r="J355" s="106"/>
      <c r="K355" s="106">
        <v>1</v>
      </c>
      <c r="L355" s="103"/>
      <c r="M355" s="103"/>
      <c r="N355" s="103"/>
      <c r="O355" s="117" t="s">
        <v>15691</v>
      </c>
      <c r="P355" s="118"/>
      <c r="Q355" s="118" t="e">
        <f>VLOOKUP(B355,#REF!,3,FALSE)</f>
        <v>#REF!</v>
      </c>
      <c r="R355" s="119"/>
    </row>
    <row r="356" spans="1:18">
      <c r="A356" s="7" t="s">
        <v>168</v>
      </c>
      <c r="B356" s="8" t="s">
        <v>997</v>
      </c>
      <c r="C356" s="9" t="s">
        <v>998</v>
      </c>
      <c r="D356" s="9" t="s">
        <v>14814</v>
      </c>
      <c r="E356" s="16">
        <v>2994.57</v>
      </c>
      <c r="F356" s="17">
        <v>84819000</v>
      </c>
      <c r="G356" s="11" t="s">
        <v>14</v>
      </c>
      <c r="H356" s="18">
        <v>8019001056161</v>
      </c>
      <c r="I356" s="106">
        <v>0.5</v>
      </c>
      <c r="J356" s="106"/>
      <c r="K356" s="106">
        <v>1</v>
      </c>
      <c r="L356" s="103"/>
      <c r="M356" s="103"/>
      <c r="N356" s="103"/>
      <c r="O356" s="117" t="s">
        <v>15692</v>
      </c>
      <c r="P356" s="118"/>
      <c r="Q356" s="118" t="e">
        <f>VLOOKUP(B356,#REF!,3,FALSE)</f>
        <v>#REF!</v>
      </c>
      <c r="R356" s="119"/>
    </row>
    <row r="357" spans="1:18">
      <c r="A357" s="7" t="s">
        <v>168</v>
      </c>
      <c r="B357" s="8" t="s">
        <v>999</v>
      </c>
      <c r="C357" s="9" t="s">
        <v>1000</v>
      </c>
      <c r="D357" s="9" t="s">
        <v>14814</v>
      </c>
      <c r="E357" s="16">
        <v>3108.63</v>
      </c>
      <c r="F357" s="17">
        <v>84819000</v>
      </c>
      <c r="G357" s="11" t="s">
        <v>14</v>
      </c>
      <c r="H357" s="18">
        <v>8019001056178</v>
      </c>
      <c r="I357" s="106">
        <v>0.5</v>
      </c>
      <c r="J357" s="106"/>
      <c r="K357" s="106">
        <v>1</v>
      </c>
      <c r="L357" s="103"/>
      <c r="M357" s="103"/>
      <c r="N357" s="103"/>
      <c r="O357" s="117" t="s">
        <v>15692</v>
      </c>
      <c r="P357" s="118"/>
      <c r="Q357" s="118" t="e">
        <f>VLOOKUP(B357,#REF!,3,FALSE)</f>
        <v>#REF!</v>
      </c>
      <c r="R357" s="119"/>
    </row>
    <row r="358" spans="1:18">
      <c r="A358" s="7" t="s">
        <v>168</v>
      </c>
      <c r="B358" s="8" t="s">
        <v>1001</v>
      </c>
      <c r="C358" s="9" t="s">
        <v>1002</v>
      </c>
      <c r="D358" s="9" t="s">
        <v>14814</v>
      </c>
      <c r="E358" s="16">
        <v>3108.63</v>
      </c>
      <c r="F358" s="17">
        <v>84819000</v>
      </c>
      <c r="G358" s="11" t="s">
        <v>14</v>
      </c>
      <c r="H358" s="18">
        <v>8019001056185</v>
      </c>
      <c r="I358" s="106">
        <v>0.5</v>
      </c>
      <c r="J358" s="106"/>
      <c r="K358" s="106">
        <v>1</v>
      </c>
      <c r="L358" s="103"/>
      <c r="M358" s="103"/>
      <c r="N358" s="103"/>
      <c r="O358" s="117" t="s">
        <v>15692</v>
      </c>
      <c r="P358" s="118"/>
      <c r="Q358" s="118" t="e">
        <f>VLOOKUP(B358,#REF!,3,FALSE)</f>
        <v>#REF!</v>
      </c>
      <c r="R358" s="119"/>
    </row>
    <row r="359" spans="1:18">
      <c r="A359" s="7" t="s">
        <v>168</v>
      </c>
      <c r="B359" s="8" t="s">
        <v>1003</v>
      </c>
      <c r="C359" s="9" t="s">
        <v>1004</v>
      </c>
      <c r="D359" s="9" t="s">
        <v>1005</v>
      </c>
      <c r="E359" s="16">
        <v>504.1</v>
      </c>
      <c r="F359" s="17">
        <v>90269000</v>
      </c>
      <c r="G359" s="11" t="s">
        <v>14</v>
      </c>
      <c r="H359" s="18">
        <v>8019001056208</v>
      </c>
      <c r="I359" s="106">
        <v>0.35399999999999998</v>
      </c>
      <c r="J359" s="106">
        <v>0.51</v>
      </c>
      <c r="K359" s="106">
        <v>1</v>
      </c>
      <c r="L359" s="103">
        <v>60</v>
      </c>
      <c r="M359" s="103">
        <v>105</v>
      </c>
      <c r="N359" s="103">
        <v>155</v>
      </c>
      <c r="O359" s="117" t="s">
        <v>15693</v>
      </c>
      <c r="P359" s="118"/>
      <c r="Q359" s="118" t="e">
        <f>VLOOKUP(B359,#REF!,3,FALSE)</f>
        <v>#REF!</v>
      </c>
      <c r="R359" s="119"/>
    </row>
    <row r="360" spans="1:18">
      <c r="A360" s="7" t="s">
        <v>168</v>
      </c>
      <c r="B360" s="8" t="s">
        <v>1006</v>
      </c>
      <c r="C360" s="9" t="s">
        <v>1007</v>
      </c>
      <c r="D360" s="9" t="s">
        <v>14815</v>
      </c>
      <c r="E360" s="16">
        <v>558.11</v>
      </c>
      <c r="F360" s="17">
        <v>90269000</v>
      </c>
      <c r="G360" s="11" t="s">
        <v>14</v>
      </c>
      <c r="H360" s="18">
        <v>8019001056215</v>
      </c>
      <c r="I360" s="106">
        <v>0.51100000000000001</v>
      </c>
      <c r="J360" s="106"/>
      <c r="K360" s="106">
        <v>1</v>
      </c>
      <c r="L360" s="103"/>
      <c r="M360" s="103"/>
      <c r="N360" s="103"/>
      <c r="O360" s="117" t="s">
        <v>15694</v>
      </c>
      <c r="P360" s="118"/>
      <c r="Q360" s="118" t="e">
        <f>VLOOKUP(B360,#REF!,3,FALSE)</f>
        <v>#REF!</v>
      </c>
      <c r="R360" s="119"/>
    </row>
    <row r="361" spans="1:18">
      <c r="A361" s="7" t="s">
        <v>168</v>
      </c>
      <c r="B361" s="8" t="s">
        <v>1008</v>
      </c>
      <c r="C361" s="9" t="s">
        <v>1009</v>
      </c>
      <c r="D361" s="9" t="s">
        <v>14815</v>
      </c>
      <c r="E361" s="16">
        <v>504.11</v>
      </c>
      <c r="F361" s="17">
        <v>90269000</v>
      </c>
      <c r="G361" s="11" t="s">
        <v>14</v>
      </c>
      <c r="H361" s="18">
        <v>8019001056246</v>
      </c>
      <c r="I361" s="106">
        <v>0.38100000000000001</v>
      </c>
      <c r="J361" s="106">
        <v>0.51100000000000001</v>
      </c>
      <c r="K361" s="106">
        <v>1</v>
      </c>
      <c r="L361" s="103">
        <v>55</v>
      </c>
      <c r="M361" s="103">
        <v>144.99999999999997</v>
      </c>
      <c r="N361" s="103">
        <v>100</v>
      </c>
      <c r="O361" s="117" t="s">
        <v>15693</v>
      </c>
      <c r="P361" s="118"/>
      <c r="Q361" s="118" t="e">
        <f>VLOOKUP(B361,#REF!,3,FALSE)</f>
        <v>#REF!</v>
      </c>
      <c r="R361" s="119"/>
    </row>
    <row r="362" spans="1:18">
      <c r="A362" s="7" t="s">
        <v>168</v>
      </c>
      <c r="B362" s="8" t="s">
        <v>1010</v>
      </c>
      <c r="C362" s="9" t="s">
        <v>1011</v>
      </c>
      <c r="D362" s="9" t="s">
        <v>14816</v>
      </c>
      <c r="E362" s="16">
        <v>558.11</v>
      </c>
      <c r="F362" s="17">
        <v>90269000</v>
      </c>
      <c r="G362" s="11" t="s">
        <v>14</v>
      </c>
      <c r="H362" s="18">
        <v>8019001056253</v>
      </c>
      <c r="I362" s="106">
        <v>0.51100000000000001</v>
      </c>
      <c r="J362" s="106"/>
      <c r="K362" s="106">
        <v>1</v>
      </c>
      <c r="L362" s="103"/>
      <c r="M362" s="103"/>
      <c r="N362" s="103"/>
      <c r="O362" s="117" t="s">
        <v>15694</v>
      </c>
      <c r="P362" s="118"/>
      <c r="Q362" s="118" t="e">
        <f>VLOOKUP(B362,#REF!,3,FALSE)</f>
        <v>#REF!</v>
      </c>
      <c r="R362" s="119"/>
    </row>
    <row r="363" spans="1:18">
      <c r="A363" s="7" t="s">
        <v>10</v>
      </c>
      <c r="B363" s="8">
        <v>1000012</v>
      </c>
      <c r="C363" s="9" t="s">
        <v>14712</v>
      </c>
      <c r="D363" s="9" t="s">
        <v>14716</v>
      </c>
      <c r="E363" s="16">
        <v>42.98</v>
      </c>
      <c r="F363" s="17">
        <v>84813099</v>
      </c>
      <c r="G363" s="11" t="s">
        <v>14</v>
      </c>
      <c r="H363" s="18">
        <v>8019001156977</v>
      </c>
      <c r="I363" s="106">
        <v>0.19600000000000001</v>
      </c>
      <c r="J363" s="106"/>
      <c r="K363" s="106">
        <v>1</v>
      </c>
      <c r="L363" s="103"/>
      <c r="M363" s="103"/>
      <c r="N363" s="103"/>
      <c r="O363" s="117" t="s">
        <v>15675</v>
      </c>
      <c r="P363" s="118"/>
      <c r="Q363" s="118" t="s">
        <v>16381</v>
      </c>
      <c r="R363" s="119"/>
    </row>
    <row r="364" spans="1:18">
      <c r="A364" s="7" t="s">
        <v>10</v>
      </c>
      <c r="B364" s="8" t="s">
        <v>1012</v>
      </c>
      <c r="C364" s="9" t="s">
        <v>1013</v>
      </c>
      <c r="D364" s="9" t="s">
        <v>14716</v>
      </c>
      <c r="E364" s="16">
        <v>55.65</v>
      </c>
      <c r="F364" s="17" t="s">
        <v>1015</v>
      </c>
      <c r="G364" s="11" t="s">
        <v>14</v>
      </c>
      <c r="H364" s="18" t="s">
        <v>1016</v>
      </c>
      <c r="I364" s="106">
        <v>0.28000000000000003</v>
      </c>
      <c r="J364" s="106"/>
      <c r="K364" s="106">
        <v>1</v>
      </c>
      <c r="L364" s="103"/>
      <c r="M364" s="103"/>
      <c r="N364" s="103"/>
      <c r="O364" s="117" t="s">
        <v>15675</v>
      </c>
      <c r="P364" s="118"/>
      <c r="Q364" s="118" t="s">
        <v>16381</v>
      </c>
      <c r="R364" s="119"/>
    </row>
    <row r="365" spans="1:18">
      <c r="A365" s="7" t="s">
        <v>10</v>
      </c>
      <c r="B365" s="8">
        <v>1000100</v>
      </c>
      <c r="C365" s="9" t="s">
        <v>14713</v>
      </c>
      <c r="D365" s="9" t="s">
        <v>14716</v>
      </c>
      <c r="E365" s="16">
        <v>79.209999999999994</v>
      </c>
      <c r="F365" s="17">
        <v>84813099</v>
      </c>
      <c r="G365" s="11" t="s">
        <v>14</v>
      </c>
      <c r="H365" s="18">
        <v>8019001156984</v>
      </c>
      <c r="I365" s="106">
        <v>0.41699999999999998</v>
      </c>
      <c r="J365" s="106"/>
      <c r="K365" s="106">
        <v>1</v>
      </c>
      <c r="L365" s="103"/>
      <c r="M365" s="103"/>
      <c r="N365" s="103"/>
      <c r="O365" s="117" t="s">
        <v>15675</v>
      </c>
      <c r="P365" s="118"/>
      <c r="Q365" s="118" t="s">
        <v>16381</v>
      </c>
      <c r="R365" s="119"/>
    </row>
    <row r="366" spans="1:18">
      <c r="A366" s="7" t="s">
        <v>10</v>
      </c>
      <c r="B366" s="8">
        <v>1000112</v>
      </c>
      <c r="C366" s="9" t="s">
        <v>14682</v>
      </c>
      <c r="D366" s="9" t="s">
        <v>14716</v>
      </c>
      <c r="E366" s="16">
        <v>166.53</v>
      </c>
      <c r="F366" s="17">
        <v>84813099</v>
      </c>
      <c r="G366" s="11" t="s">
        <v>14</v>
      </c>
      <c r="H366" s="18">
        <v>8023298009274</v>
      </c>
      <c r="I366" s="106">
        <v>0.86850000000000005</v>
      </c>
      <c r="J366" s="106">
        <v>0.84</v>
      </c>
      <c r="K366" s="106">
        <v>1</v>
      </c>
      <c r="L366" s="103">
        <v>144</v>
      </c>
      <c r="M366" s="103">
        <v>97</v>
      </c>
      <c r="N366" s="103">
        <v>144</v>
      </c>
      <c r="O366" s="117" t="s">
        <v>15675</v>
      </c>
      <c r="P366" s="118"/>
      <c r="Q366" s="118" t="s">
        <v>16381</v>
      </c>
      <c r="R366" s="119"/>
    </row>
    <row r="367" spans="1:18">
      <c r="A367" s="7" t="s">
        <v>10</v>
      </c>
      <c r="B367" s="8">
        <v>1000114</v>
      </c>
      <c r="C367" s="9" t="s">
        <v>14714</v>
      </c>
      <c r="D367" s="9" t="s">
        <v>14716</v>
      </c>
      <c r="E367" s="16">
        <v>124.35</v>
      </c>
      <c r="F367" s="17">
        <v>84813099</v>
      </c>
      <c r="G367" s="11" t="s">
        <v>14</v>
      </c>
      <c r="H367" s="18">
        <v>8016466096152</v>
      </c>
      <c r="I367" s="106">
        <v>0.64</v>
      </c>
      <c r="J367" s="106"/>
      <c r="K367" s="106">
        <v>1</v>
      </c>
      <c r="L367" s="103"/>
      <c r="M367" s="103"/>
      <c r="N367" s="103"/>
      <c r="O367" s="117" t="s">
        <v>15675</v>
      </c>
      <c r="P367" s="118"/>
      <c r="Q367" s="118" t="s">
        <v>16381</v>
      </c>
      <c r="R367" s="119"/>
    </row>
    <row r="368" spans="1:18">
      <c r="A368" s="7" t="s">
        <v>10</v>
      </c>
      <c r="B368" s="8">
        <v>1000200</v>
      </c>
      <c r="C368" s="9" t="s">
        <v>14715</v>
      </c>
      <c r="D368" s="9" t="s">
        <v>14716</v>
      </c>
      <c r="E368" s="16">
        <v>257.86</v>
      </c>
      <c r="F368" s="17">
        <v>84813099</v>
      </c>
      <c r="G368" s="11" t="s">
        <v>14</v>
      </c>
      <c r="H368" s="18">
        <v>8019001156960</v>
      </c>
      <c r="I368" s="106">
        <v>1.288</v>
      </c>
      <c r="J368" s="106"/>
      <c r="K368" s="106">
        <v>1</v>
      </c>
      <c r="L368" s="103"/>
      <c r="M368" s="103"/>
      <c r="N368" s="103"/>
      <c r="O368" s="117" t="s">
        <v>15675</v>
      </c>
      <c r="P368" s="118"/>
      <c r="Q368" s="118" t="s">
        <v>16381</v>
      </c>
      <c r="R368" s="119"/>
    </row>
    <row r="369" spans="1:18">
      <c r="A369" s="7" t="s">
        <v>10</v>
      </c>
      <c r="B369" s="8" t="s">
        <v>1017</v>
      </c>
      <c r="C369" s="9" t="s">
        <v>1018</v>
      </c>
      <c r="D369" s="9" t="s">
        <v>14716</v>
      </c>
      <c r="E369" s="16">
        <v>30.05</v>
      </c>
      <c r="F369" s="17" t="s">
        <v>1015</v>
      </c>
      <c r="G369" s="11" t="s">
        <v>14</v>
      </c>
      <c r="H369" s="18" t="s">
        <v>1020</v>
      </c>
      <c r="I369" s="106">
        <v>0.14699999999999999</v>
      </c>
      <c r="J369" s="106"/>
      <c r="K369" s="106">
        <v>1</v>
      </c>
      <c r="L369" s="103"/>
      <c r="M369" s="103"/>
      <c r="N369" s="103"/>
      <c r="O369" s="117" t="s">
        <v>15695</v>
      </c>
      <c r="P369" s="118"/>
      <c r="Q369" s="118"/>
      <c r="R369" s="119"/>
    </row>
    <row r="370" spans="1:18">
      <c r="A370" s="7" t="s">
        <v>10</v>
      </c>
      <c r="B370" s="8" t="s">
        <v>1021</v>
      </c>
      <c r="C370" s="9" t="s">
        <v>1022</v>
      </c>
      <c r="D370" s="9" t="s">
        <v>14716</v>
      </c>
      <c r="E370" s="16">
        <v>41.49</v>
      </c>
      <c r="F370" s="17" t="s">
        <v>1015</v>
      </c>
      <c r="G370" s="11" t="s">
        <v>14</v>
      </c>
      <c r="H370" s="18" t="s">
        <v>1024</v>
      </c>
      <c r="I370" s="106">
        <v>0.21</v>
      </c>
      <c r="J370" s="106"/>
      <c r="K370" s="106">
        <v>1</v>
      </c>
      <c r="L370" s="103"/>
      <c r="M370" s="103"/>
      <c r="N370" s="103"/>
      <c r="O370" s="117" t="s">
        <v>15695</v>
      </c>
      <c r="P370" s="118"/>
      <c r="Q370" s="118"/>
      <c r="R370" s="119"/>
    </row>
    <row r="371" spans="1:18">
      <c r="A371" s="7" t="s">
        <v>10</v>
      </c>
      <c r="B371" s="8" t="s">
        <v>1025</v>
      </c>
      <c r="C371" s="9" t="s">
        <v>1026</v>
      </c>
      <c r="D371" s="9" t="s">
        <v>14716</v>
      </c>
      <c r="E371" s="16">
        <v>51.73</v>
      </c>
      <c r="F371" s="17">
        <v>84813099</v>
      </c>
      <c r="G371" s="11" t="s">
        <v>14</v>
      </c>
      <c r="H371" s="18">
        <v>8023298010423</v>
      </c>
      <c r="I371" s="106">
        <v>0.27750000000000002</v>
      </c>
      <c r="J371" s="106">
        <v>0.28362500000000002</v>
      </c>
      <c r="K371" s="106">
        <v>1</v>
      </c>
      <c r="L371" s="103">
        <v>97</v>
      </c>
      <c r="M371" s="103">
        <v>65</v>
      </c>
      <c r="N371" s="103">
        <v>193</v>
      </c>
      <c r="O371" s="117" t="s">
        <v>15695</v>
      </c>
      <c r="P371" s="118"/>
      <c r="Q371" s="118"/>
      <c r="R371" s="119"/>
    </row>
    <row r="372" spans="1:18">
      <c r="A372" s="7" t="s">
        <v>10</v>
      </c>
      <c r="B372" s="8" t="s">
        <v>1028</v>
      </c>
      <c r="C372" s="9" t="s">
        <v>1029</v>
      </c>
      <c r="D372" s="9" t="s">
        <v>1030</v>
      </c>
      <c r="E372" s="16">
        <v>4.18</v>
      </c>
      <c r="F372" s="17">
        <v>74122000</v>
      </c>
      <c r="G372" s="11" t="s">
        <v>14</v>
      </c>
      <c r="H372" s="18">
        <v>8019001055720</v>
      </c>
      <c r="I372" s="106">
        <v>0.06</v>
      </c>
      <c r="J372" s="106">
        <v>0.06</v>
      </c>
      <c r="K372" s="106">
        <v>1</v>
      </c>
      <c r="L372" s="103"/>
      <c r="M372" s="103"/>
      <c r="N372" s="103"/>
      <c r="O372" s="117" t="s">
        <v>15696</v>
      </c>
      <c r="P372" s="118"/>
      <c r="Q372" s="118"/>
      <c r="R372" s="119"/>
    </row>
    <row r="373" spans="1:18">
      <c r="A373" s="7" t="s">
        <v>10</v>
      </c>
      <c r="B373" s="8" t="s">
        <v>1031</v>
      </c>
      <c r="C373" s="9" t="s">
        <v>1032</v>
      </c>
      <c r="D373" s="9" t="s">
        <v>1030</v>
      </c>
      <c r="E373" s="16">
        <v>7.57</v>
      </c>
      <c r="F373" s="17">
        <v>74122000</v>
      </c>
      <c r="G373" s="11" t="s">
        <v>14</v>
      </c>
      <c r="H373" s="18">
        <v>8019001055737</v>
      </c>
      <c r="I373" s="106">
        <v>7.0000000000000007E-2</v>
      </c>
      <c r="J373" s="106">
        <v>7.0000000000000007E-2</v>
      </c>
      <c r="K373" s="106">
        <v>1</v>
      </c>
      <c r="L373" s="103"/>
      <c r="M373" s="103"/>
      <c r="N373" s="103"/>
      <c r="O373" s="117" t="s">
        <v>15696</v>
      </c>
      <c r="P373" s="118"/>
      <c r="Q373" s="118"/>
      <c r="R373" s="119"/>
    </row>
    <row r="374" spans="1:18">
      <c r="A374" s="7" t="s">
        <v>10</v>
      </c>
      <c r="B374" s="8" t="s">
        <v>1033</v>
      </c>
      <c r="C374" s="9" t="s">
        <v>1034</v>
      </c>
      <c r="D374" s="9" t="s">
        <v>1035</v>
      </c>
      <c r="E374" s="16">
        <v>102.99</v>
      </c>
      <c r="F374" s="17">
        <v>84811099</v>
      </c>
      <c r="G374" s="11" t="s">
        <v>33</v>
      </c>
      <c r="H374" s="18">
        <v>8019001133398</v>
      </c>
      <c r="I374" s="106">
        <v>0.11799999999999999</v>
      </c>
      <c r="J374" s="106">
        <v>0.13600000000000001</v>
      </c>
      <c r="K374" s="106">
        <v>1</v>
      </c>
      <c r="L374" s="103">
        <v>45</v>
      </c>
      <c r="M374" s="103">
        <v>40</v>
      </c>
      <c r="N374" s="103">
        <v>65</v>
      </c>
      <c r="O374" s="117" t="s">
        <v>15697</v>
      </c>
      <c r="P374" s="118"/>
      <c r="Q374" s="118"/>
      <c r="R374" s="119"/>
    </row>
    <row r="375" spans="1:18">
      <c r="A375" s="7" t="s">
        <v>10</v>
      </c>
      <c r="B375" s="8" t="s">
        <v>1036</v>
      </c>
      <c r="C375" s="9" t="s">
        <v>1037</v>
      </c>
      <c r="D375" s="9" t="s">
        <v>1038</v>
      </c>
      <c r="E375" s="16">
        <v>33.9</v>
      </c>
      <c r="F375" s="17">
        <v>84814090</v>
      </c>
      <c r="G375" s="11" t="s">
        <v>69</v>
      </c>
      <c r="H375" s="18">
        <v>3390430005452</v>
      </c>
      <c r="I375" s="106">
        <v>0.155</v>
      </c>
      <c r="J375" s="106">
        <v>0.155</v>
      </c>
      <c r="K375" s="106">
        <v>1</v>
      </c>
      <c r="L375" s="103">
        <v>45</v>
      </c>
      <c r="M375" s="103">
        <v>45</v>
      </c>
      <c r="N375" s="103">
        <v>55</v>
      </c>
      <c r="O375" s="117" t="s">
        <v>15699</v>
      </c>
      <c r="P375" s="118"/>
      <c r="Q375" s="118"/>
      <c r="R375" s="119"/>
    </row>
    <row r="376" spans="1:18">
      <c r="A376" s="7" t="s">
        <v>10</v>
      </c>
      <c r="B376" s="8" t="s">
        <v>1039</v>
      </c>
      <c r="C376" s="9" t="s">
        <v>1040</v>
      </c>
      <c r="D376" s="9" t="s">
        <v>1038</v>
      </c>
      <c r="E376" s="16">
        <v>41.02</v>
      </c>
      <c r="F376" s="17">
        <v>84814090</v>
      </c>
      <c r="G376" s="11" t="s">
        <v>69</v>
      </c>
      <c r="H376" s="18">
        <v>3390430022251</v>
      </c>
      <c r="I376" s="106">
        <v>0.21</v>
      </c>
      <c r="J376" s="106">
        <v>0.223</v>
      </c>
      <c r="K376" s="106">
        <v>1</v>
      </c>
      <c r="L376" s="103">
        <v>40</v>
      </c>
      <c r="M376" s="103">
        <v>40</v>
      </c>
      <c r="N376" s="103">
        <v>60</v>
      </c>
      <c r="O376" s="117" t="s">
        <v>15699</v>
      </c>
      <c r="P376" s="118"/>
      <c r="Q376" s="118"/>
      <c r="R376" s="119"/>
    </row>
    <row r="377" spans="1:18">
      <c r="A377" s="7" t="s">
        <v>10</v>
      </c>
      <c r="B377" s="8" t="s">
        <v>1041</v>
      </c>
      <c r="C377" s="9" t="s">
        <v>1042</v>
      </c>
      <c r="D377" s="9" t="s">
        <v>1038</v>
      </c>
      <c r="E377" s="16">
        <v>97.34</v>
      </c>
      <c r="F377" s="17">
        <v>84842000</v>
      </c>
      <c r="G377" s="11" t="s">
        <v>69</v>
      </c>
      <c r="H377" s="18">
        <v>3390430005551</v>
      </c>
      <c r="I377" s="106"/>
      <c r="J377" s="106">
        <v>0.21099999999999999</v>
      </c>
      <c r="K377" s="106">
        <v>1</v>
      </c>
      <c r="L377" s="103">
        <v>45</v>
      </c>
      <c r="M377" s="103">
        <v>45</v>
      </c>
      <c r="N377" s="103">
        <v>55</v>
      </c>
      <c r="O377" s="117" t="s">
        <v>15699</v>
      </c>
      <c r="P377" s="118"/>
      <c r="Q377" s="118"/>
      <c r="R377" s="119"/>
    </row>
    <row r="378" spans="1:18">
      <c r="A378" s="7" t="s">
        <v>10</v>
      </c>
      <c r="B378" s="8" t="s">
        <v>1043</v>
      </c>
      <c r="C378" s="9" t="s">
        <v>1044</v>
      </c>
      <c r="D378" s="9" t="s">
        <v>1038</v>
      </c>
      <c r="E378" s="16">
        <v>72.7</v>
      </c>
      <c r="F378" s="17">
        <v>84842000</v>
      </c>
      <c r="G378" s="11" t="s">
        <v>69</v>
      </c>
      <c r="H378" s="18">
        <v>3390430005506</v>
      </c>
      <c r="I378" s="106">
        <v>0.56699999999999995</v>
      </c>
      <c r="J378" s="106"/>
      <c r="K378" s="106">
        <v>1</v>
      </c>
      <c r="L378" s="103">
        <v>50</v>
      </c>
      <c r="M378" s="103">
        <v>50</v>
      </c>
      <c r="N378" s="103">
        <v>56.000000000000007</v>
      </c>
      <c r="O378" s="117" t="s">
        <v>15699</v>
      </c>
      <c r="P378" s="118"/>
      <c r="Q378" s="118"/>
      <c r="R378" s="119"/>
    </row>
    <row r="379" spans="1:18">
      <c r="A379" s="7" t="s">
        <v>10</v>
      </c>
      <c r="B379" s="8" t="s">
        <v>1045</v>
      </c>
      <c r="C379" s="9" t="s">
        <v>1046</v>
      </c>
      <c r="D379" s="9" t="s">
        <v>1038</v>
      </c>
      <c r="E379" s="16">
        <v>102.83</v>
      </c>
      <c r="F379" s="17">
        <v>84159000</v>
      </c>
      <c r="G379" s="11" t="s">
        <v>69</v>
      </c>
      <c r="H379" s="18">
        <v>3390430005575</v>
      </c>
      <c r="I379" s="106">
        <v>0.41199999999999998</v>
      </c>
      <c r="J379" s="106">
        <v>0.438</v>
      </c>
      <c r="K379" s="106">
        <v>1</v>
      </c>
      <c r="L379" s="103">
        <v>65</v>
      </c>
      <c r="M379" s="103">
        <v>75</v>
      </c>
      <c r="N379" s="103">
        <v>70.000000000000014</v>
      </c>
      <c r="O379" s="117" t="s">
        <v>15699</v>
      </c>
      <c r="P379" s="118"/>
      <c r="Q379" s="118"/>
      <c r="R379" s="119"/>
    </row>
    <row r="380" spans="1:18">
      <c r="A380" s="7" t="s">
        <v>10</v>
      </c>
      <c r="B380" s="8" t="s">
        <v>1047</v>
      </c>
      <c r="C380" s="9" t="s">
        <v>1048</v>
      </c>
      <c r="D380" s="9" t="s">
        <v>1038</v>
      </c>
      <c r="E380" s="16">
        <v>146.32</v>
      </c>
      <c r="F380" s="17">
        <v>84814090</v>
      </c>
      <c r="G380" s="11" t="s">
        <v>69</v>
      </c>
      <c r="H380" s="18">
        <v>3390430006008</v>
      </c>
      <c r="I380" s="106">
        <v>0.63400000000000001</v>
      </c>
      <c r="J380" s="106">
        <v>0.753</v>
      </c>
      <c r="K380" s="106">
        <v>1</v>
      </c>
      <c r="L380" s="103">
        <v>75</v>
      </c>
      <c r="M380" s="103">
        <v>80</v>
      </c>
      <c r="N380" s="103">
        <v>70.000000000000014</v>
      </c>
      <c r="O380" s="117" t="s">
        <v>15699</v>
      </c>
      <c r="P380" s="118"/>
      <c r="Q380" s="118"/>
      <c r="R380" s="119"/>
    </row>
    <row r="381" spans="1:18">
      <c r="A381" s="7" t="s">
        <v>10</v>
      </c>
      <c r="B381" s="8" t="s">
        <v>1049</v>
      </c>
      <c r="C381" s="9" t="s">
        <v>1050</v>
      </c>
      <c r="D381" s="9" t="s">
        <v>1038</v>
      </c>
      <c r="E381" s="16">
        <v>292.07</v>
      </c>
      <c r="F381" s="17">
        <v>84842000</v>
      </c>
      <c r="G381" s="11" t="s">
        <v>69</v>
      </c>
      <c r="H381" s="18">
        <v>3390430005513</v>
      </c>
      <c r="I381" s="106">
        <v>1.266</v>
      </c>
      <c r="J381" s="106">
        <v>1.36</v>
      </c>
      <c r="K381" s="106">
        <v>1</v>
      </c>
      <c r="L381" s="103">
        <v>75</v>
      </c>
      <c r="M381" s="103">
        <v>85</v>
      </c>
      <c r="N381" s="103">
        <v>75</v>
      </c>
      <c r="O381" s="117" t="s">
        <v>15699</v>
      </c>
      <c r="P381" s="118"/>
      <c r="Q381" s="118"/>
      <c r="R381" s="119"/>
    </row>
    <row r="382" spans="1:18">
      <c r="A382" s="7" t="s">
        <v>10</v>
      </c>
      <c r="B382" s="8" t="s">
        <v>1051</v>
      </c>
      <c r="C382" s="9" t="s">
        <v>1052</v>
      </c>
      <c r="D382" s="9" t="s">
        <v>1038</v>
      </c>
      <c r="E382" s="16">
        <v>362.66</v>
      </c>
      <c r="F382" s="17">
        <v>84842000</v>
      </c>
      <c r="G382" s="11" t="s">
        <v>69</v>
      </c>
      <c r="H382" s="18">
        <v>3390430005957</v>
      </c>
      <c r="I382" s="106">
        <v>4.33</v>
      </c>
      <c r="J382" s="106"/>
      <c r="K382" s="106">
        <v>1</v>
      </c>
      <c r="L382" s="103">
        <v>80</v>
      </c>
      <c r="M382" s="103">
        <v>105</v>
      </c>
      <c r="N382" s="103">
        <v>80</v>
      </c>
      <c r="O382" s="117" t="s">
        <v>15699</v>
      </c>
      <c r="P382" s="118"/>
      <c r="Q382" s="118"/>
      <c r="R382" s="119"/>
    </row>
    <row r="383" spans="1:18">
      <c r="A383" s="7" t="s">
        <v>10</v>
      </c>
      <c r="B383" s="8" t="s">
        <v>1053</v>
      </c>
      <c r="C383" s="9" t="s">
        <v>1054</v>
      </c>
      <c r="D383" s="9" t="s">
        <v>1055</v>
      </c>
      <c r="E383" s="16">
        <v>693.44</v>
      </c>
      <c r="F383" s="17">
        <v>84818079</v>
      </c>
      <c r="G383" s="11" t="s">
        <v>269</v>
      </c>
      <c r="H383" s="18">
        <v>4051394000035</v>
      </c>
      <c r="I383" s="106">
        <v>3.4849999999999999</v>
      </c>
      <c r="J383" s="106">
        <v>3.8</v>
      </c>
      <c r="K383" s="106">
        <v>1</v>
      </c>
      <c r="L383" s="103">
        <v>315</v>
      </c>
      <c r="M383" s="103">
        <v>310</v>
      </c>
      <c r="N383" s="103">
        <v>105</v>
      </c>
      <c r="O383" s="117" t="s">
        <v>15700</v>
      </c>
      <c r="P383" s="118"/>
      <c r="Q383" s="118" t="e">
        <f>VLOOKUP(B383,#REF!,3,FALSE)</f>
        <v>#REF!</v>
      </c>
      <c r="R383" s="119"/>
    </row>
    <row r="384" spans="1:18">
      <c r="A384" s="7" t="s">
        <v>10</v>
      </c>
      <c r="B384" s="8" t="s">
        <v>1056</v>
      </c>
      <c r="C384" s="9" t="s">
        <v>1057</v>
      </c>
      <c r="D384" s="9" t="s">
        <v>1058</v>
      </c>
      <c r="E384" s="16">
        <v>851.3</v>
      </c>
      <c r="F384" s="17">
        <v>84818079</v>
      </c>
      <c r="G384" s="11" t="s">
        <v>269</v>
      </c>
      <c r="H384" s="18">
        <v>4051394000042</v>
      </c>
      <c r="I384" s="106">
        <v>4.085</v>
      </c>
      <c r="J384" s="106">
        <v>4.4000000000000004</v>
      </c>
      <c r="K384" s="106">
        <v>1</v>
      </c>
      <c r="L384" s="103">
        <v>315</v>
      </c>
      <c r="M384" s="103">
        <v>310</v>
      </c>
      <c r="N384" s="103">
        <v>105</v>
      </c>
      <c r="O384" s="117" t="s">
        <v>15700</v>
      </c>
      <c r="P384" s="118"/>
      <c r="Q384" s="118" t="e">
        <f>VLOOKUP(B384,#REF!,3,FALSE)</f>
        <v>#REF!</v>
      </c>
      <c r="R384" s="119"/>
    </row>
    <row r="385" spans="1:18">
      <c r="A385" s="7" t="s">
        <v>10</v>
      </c>
      <c r="B385" s="8" t="s">
        <v>1059</v>
      </c>
      <c r="C385" s="9" t="s">
        <v>1060</v>
      </c>
      <c r="D385" s="9" t="s">
        <v>1061</v>
      </c>
      <c r="E385" s="16">
        <v>940.61</v>
      </c>
      <c r="F385" s="17">
        <v>84818079</v>
      </c>
      <c r="G385" s="11" t="s">
        <v>269</v>
      </c>
      <c r="H385" s="18">
        <v>4051394000059</v>
      </c>
      <c r="I385" s="106">
        <v>4.8029999999999999</v>
      </c>
      <c r="J385" s="106">
        <v>5.2</v>
      </c>
      <c r="K385" s="106">
        <v>1</v>
      </c>
      <c r="L385" s="103">
        <v>480</v>
      </c>
      <c r="M385" s="103">
        <v>310</v>
      </c>
      <c r="N385" s="103">
        <v>105</v>
      </c>
      <c r="O385" s="117" t="s">
        <v>15700</v>
      </c>
      <c r="P385" s="118"/>
      <c r="Q385" s="118" t="e">
        <f>VLOOKUP(B385,#REF!,3,FALSE)</f>
        <v>#REF!</v>
      </c>
      <c r="R385" s="119"/>
    </row>
    <row r="386" spans="1:18">
      <c r="A386" s="7" t="s">
        <v>10</v>
      </c>
      <c r="B386" s="8" t="s">
        <v>1062</v>
      </c>
      <c r="C386" s="9" t="s">
        <v>1063</v>
      </c>
      <c r="D386" s="9" t="s">
        <v>1064</v>
      </c>
      <c r="E386" s="16">
        <v>1091.58</v>
      </c>
      <c r="F386" s="17">
        <v>84818079</v>
      </c>
      <c r="G386" s="11" t="s">
        <v>269</v>
      </c>
      <c r="H386" s="18">
        <v>4051394000066</v>
      </c>
      <c r="I386" s="106">
        <v>5.4029999999999996</v>
      </c>
      <c r="J386" s="106">
        <v>5.8</v>
      </c>
      <c r="K386" s="106">
        <v>1</v>
      </c>
      <c r="L386" s="103">
        <v>480</v>
      </c>
      <c r="M386" s="103">
        <v>310</v>
      </c>
      <c r="N386" s="103">
        <v>105</v>
      </c>
      <c r="O386" s="117" t="s">
        <v>15700</v>
      </c>
      <c r="P386" s="118"/>
      <c r="Q386" s="118" t="e">
        <f>VLOOKUP(B386,#REF!,3,FALSE)</f>
        <v>#REF!</v>
      </c>
      <c r="R386" s="119"/>
    </row>
    <row r="387" spans="1:18">
      <c r="A387" s="7" t="s">
        <v>10</v>
      </c>
      <c r="B387" s="8" t="s">
        <v>1065</v>
      </c>
      <c r="C387" s="9" t="s">
        <v>1066</v>
      </c>
      <c r="D387" s="9" t="s">
        <v>1067</v>
      </c>
      <c r="E387" s="16">
        <v>521.77</v>
      </c>
      <c r="F387" s="17">
        <v>90261081</v>
      </c>
      <c r="G387" s="11" t="s">
        <v>269</v>
      </c>
      <c r="H387" s="18">
        <v>4051394000127</v>
      </c>
      <c r="I387" s="106">
        <v>2.09</v>
      </c>
      <c r="J387" s="106">
        <v>2.4</v>
      </c>
      <c r="K387" s="106">
        <v>1</v>
      </c>
      <c r="L387" s="103">
        <v>315</v>
      </c>
      <c r="M387" s="103">
        <v>310</v>
      </c>
      <c r="N387" s="103">
        <v>105</v>
      </c>
      <c r="O387" s="117" t="s">
        <v>15702</v>
      </c>
      <c r="P387" s="118"/>
      <c r="Q387" s="118" t="e">
        <f>VLOOKUP(B387,#REF!,3,FALSE)</f>
        <v>#REF!</v>
      </c>
      <c r="R387" s="119"/>
    </row>
    <row r="388" spans="1:18">
      <c r="A388" s="7" t="s">
        <v>10</v>
      </c>
      <c r="B388" s="8" t="s">
        <v>1068</v>
      </c>
      <c r="C388" s="9" t="s">
        <v>1069</v>
      </c>
      <c r="D388" s="9" t="s">
        <v>1067</v>
      </c>
      <c r="E388" s="16">
        <v>659.14</v>
      </c>
      <c r="F388" s="17">
        <v>90261081</v>
      </c>
      <c r="G388" s="11" t="s">
        <v>269</v>
      </c>
      <c r="H388" s="18">
        <v>4051394000134</v>
      </c>
      <c r="I388" s="106">
        <v>2.89</v>
      </c>
      <c r="J388" s="106">
        <v>3.2</v>
      </c>
      <c r="K388" s="106">
        <v>1</v>
      </c>
      <c r="L388" s="103">
        <v>315</v>
      </c>
      <c r="M388" s="103">
        <v>310</v>
      </c>
      <c r="N388" s="103">
        <v>105</v>
      </c>
      <c r="O388" s="117" t="s">
        <v>15702</v>
      </c>
      <c r="P388" s="118"/>
      <c r="Q388" s="118" t="e">
        <f>VLOOKUP(B388,#REF!,3,FALSE)</f>
        <v>#REF!</v>
      </c>
      <c r="R388" s="119"/>
    </row>
    <row r="389" spans="1:18">
      <c r="A389" s="7" t="s">
        <v>10</v>
      </c>
      <c r="B389" s="8" t="s">
        <v>1070</v>
      </c>
      <c r="C389" s="9" t="s">
        <v>1071</v>
      </c>
      <c r="D389" s="9" t="s">
        <v>1067</v>
      </c>
      <c r="E389" s="16">
        <v>796.36</v>
      </c>
      <c r="F389" s="17">
        <v>90261081</v>
      </c>
      <c r="G389" s="11" t="s">
        <v>269</v>
      </c>
      <c r="H389" s="18">
        <v>4051394000141</v>
      </c>
      <c r="I389" s="106">
        <v>3.49</v>
      </c>
      <c r="J389" s="106">
        <v>3.8</v>
      </c>
      <c r="K389" s="106">
        <v>1</v>
      </c>
      <c r="L389" s="103">
        <v>315</v>
      </c>
      <c r="M389" s="103">
        <v>310</v>
      </c>
      <c r="N389" s="103">
        <v>105</v>
      </c>
      <c r="O389" s="117" t="s">
        <v>15702</v>
      </c>
      <c r="P389" s="118"/>
      <c r="Q389" s="118" t="e">
        <f>VLOOKUP(B389,#REF!,3,FALSE)</f>
        <v>#REF!</v>
      </c>
      <c r="R389" s="119"/>
    </row>
    <row r="390" spans="1:18">
      <c r="A390" s="7" t="s">
        <v>10</v>
      </c>
      <c r="B390" s="8" t="s">
        <v>1072</v>
      </c>
      <c r="C390" s="9" t="s">
        <v>1073</v>
      </c>
      <c r="D390" s="9" t="s">
        <v>1067</v>
      </c>
      <c r="E390" s="16">
        <v>940.61</v>
      </c>
      <c r="F390" s="17">
        <v>90261081</v>
      </c>
      <c r="G390" s="11" t="s">
        <v>269</v>
      </c>
      <c r="H390" s="18">
        <v>4051394000158</v>
      </c>
      <c r="I390" s="106">
        <v>3.89</v>
      </c>
      <c r="J390" s="106">
        <v>4.2</v>
      </c>
      <c r="K390" s="106">
        <v>1</v>
      </c>
      <c r="L390" s="103">
        <v>315</v>
      </c>
      <c r="M390" s="103">
        <v>310</v>
      </c>
      <c r="N390" s="103">
        <v>105</v>
      </c>
      <c r="O390" s="117" t="s">
        <v>15702</v>
      </c>
      <c r="P390" s="118"/>
      <c r="Q390" s="118" t="e">
        <f>VLOOKUP(B390,#REF!,3,FALSE)</f>
        <v>#REF!</v>
      </c>
      <c r="R390" s="119"/>
    </row>
    <row r="391" spans="1:18">
      <c r="A391" s="7" t="s">
        <v>10</v>
      </c>
      <c r="B391" s="8" t="s">
        <v>1074</v>
      </c>
      <c r="C391" s="9" t="s">
        <v>1075</v>
      </c>
      <c r="D391" s="9" t="s">
        <v>1067</v>
      </c>
      <c r="E391" s="16">
        <v>1112.1600000000001</v>
      </c>
      <c r="F391" s="17">
        <v>90261081</v>
      </c>
      <c r="G391" s="11" t="s">
        <v>269</v>
      </c>
      <c r="H391" s="18">
        <v>4051394000165</v>
      </c>
      <c r="I391" s="106">
        <v>4.6500000000000004</v>
      </c>
      <c r="J391" s="106">
        <v>5</v>
      </c>
      <c r="K391" s="106">
        <v>1</v>
      </c>
      <c r="L391" s="103">
        <v>480</v>
      </c>
      <c r="M391" s="103">
        <v>310</v>
      </c>
      <c r="N391" s="103">
        <v>105</v>
      </c>
      <c r="O391" s="117" t="s">
        <v>15702</v>
      </c>
      <c r="P391" s="118"/>
      <c r="Q391" s="118" t="e">
        <f>VLOOKUP(B391,#REF!,3,FALSE)</f>
        <v>#REF!</v>
      </c>
      <c r="R391" s="119"/>
    </row>
    <row r="392" spans="1:18">
      <c r="A392" s="7" t="s">
        <v>10</v>
      </c>
      <c r="B392" s="8" t="s">
        <v>1076</v>
      </c>
      <c r="C392" s="9" t="s">
        <v>1077</v>
      </c>
      <c r="D392" s="9" t="s">
        <v>1067</v>
      </c>
      <c r="E392" s="16">
        <v>1249.53</v>
      </c>
      <c r="F392" s="17">
        <v>90261081</v>
      </c>
      <c r="G392" s="11" t="s">
        <v>269</v>
      </c>
      <c r="H392" s="18">
        <v>4051394000172</v>
      </c>
      <c r="I392" s="106">
        <v>5.25</v>
      </c>
      <c r="J392" s="106">
        <v>5.6</v>
      </c>
      <c r="K392" s="106">
        <v>1</v>
      </c>
      <c r="L392" s="103">
        <v>480</v>
      </c>
      <c r="M392" s="103">
        <v>310</v>
      </c>
      <c r="N392" s="103">
        <v>105</v>
      </c>
      <c r="O392" s="117" t="s">
        <v>15702</v>
      </c>
      <c r="P392" s="118"/>
      <c r="Q392" s="118" t="e">
        <f>VLOOKUP(B392,#REF!,3,FALSE)</f>
        <v>#REF!</v>
      </c>
      <c r="R392" s="119"/>
    </row>
    <row r="393" spans="1:18">
      <c r="A393" s="7" t="s">
        <v>10</v>
      </c>
      <c r="B393" s="8" t="s">
        <v>1078</v>
      </c>
      <c r="C393" s="9" t="s">
        <v>1079</v>
      </c>
      <c r="D393" s="9" t="s">
        <v>1067</v>
      </c>
      <c r="E393" s="16">
        <v>1407.43</v>
      </c>
      <c r="F393" s="17">
        <v>90261081</v>
      </c>
      <c r="G393" s="11" t="s">
        <v>269</v>
      </c>
      <c r="H393" s="18">
        <v>4051394000189</v>
      </c>
      <c r="I393" s="106">
        <v>5.8</v>
      </c>
      <c r="J393" s="106">
        <v>6.2</v>
      </c>
      <c r="K393" s="106">
        <v>1</v>
      </c>
      <c r="L393" s="103">
        <v>480</v>
      </c>
      <c r="M393" s="103">
        <v>310</v>
      </c>
      <c r="N393" s="103">
        <v>105</v>
      </c>
      <c r="O393" s="117" t="s">
        <v>15702</v>
      </c>
      <c r="P393" s="118"/>
      <c r="Q393" s="118" t="e">
        <f>VLOOKUP(B393,#REF!,3,FALSE)</f>
        <v>#REF!</v>
      </c>
      <c r="R393" s="119"/>
    </row>
    <row r="394" spans="1:18">
      <c r="A394" s="7" t="s">
        <v>10</v>
      </c>
      <c r="B394" s="8" t="s">
        <v>1080</v>
      </c>
      <c r="C394" s="9" t="s">
        <v>1081</v>
      </c>
      <c r="D394" s="9" t="s">
        <v>1067</v>
      </c>
      <c r="E394" s="16">
        <v>1531</v>
      </c>
      <c r="F394" s="17">
        <v>84039090</v>
      </c>
      <c r="G394" s="11" t="s">
        <v>269</v>
      </c>
      <c r="H394" s="18">
        <v>4051394000196</v>
      </c>
      <c r="I394" s="106">
        <v>6.71</v>
      </c>
      <c r="J394" s="106">
        <v>7.2</v>
      </c>
      <c r="K394" s="106">
        <v>1</v>
      </c>
      <c r="L394" s="103">
        <v>645</v>
      </c>
      <c r="M394" s="103">
        <v>310</v>
      </c>
      <c r="N394" s="103">
        <v>115</v>
      </c>
      <c r="O394" s="117" t="s">
        <v>15702</v>
      </c>
      <c r="P394" s="118"/>
      <c r="Q394" s="118" t="e">
        <f>VLOOKUP(B394,#REF!,3,FALSE)</f>
        <v>#REF!</v>
      </c>
      <c r="R394" s="119"/>
    </row>
    <row r="395" spans="1:18">
      <c r="A395" s="7" t="s">
        <v>10</v>
      </c>
      <c r="B395" s="8" t="s">
        <v>1082</v>
      </c>
      <c r="C395" s="9" t="s">
        <v>1083</v>
      </c>
      <c r="D395" s="9" t="s">
        <v>1067</v>
      </c>
      <c r="E395" s="16">
        <v>1723.23</v>
      </c>
      <c r="F395" s="17">
        <v>90261081</v>
      </c>
      <c r="G395" s="11" t="s">
        <v>269</v>
      </c>
      <c r="H395" s="18">
        <v>4051394000202</v>
      </c>
      <c r="I395" s="106">
        <v>7.31</v>
      </c>
      <c r="J395" s="106">
        <v>7.8</v>
      </c>
      <c r="K395" s="106">
        <v>1</v>
      </c>
      <c r="L395" s="103">
        <v>645</v>
      </c>
      <c r="M395" s="103">
        <v>310</v>
      </c>
      <c r="N395" s="103">
        <v>115</v>
      </c>
      <c r="O395" s="117" t="s">
        <v>15702</v>
      </c>
      <c r="P395" s="118"/>
      <c r="Q395" s="118" t="e">
        <f>VLOOKUP(B395,#REF!,3,FALSE)</f>
        <v>#REF!</v>
      </c>
      <c r="R395" s="119"/>
    </row>
    <row r="396" spans="1:18">
      <c r="A396" s="7" t="s">
        <v>10</v>
      </c>
      <c r="B396" s="8" t="s">
        <v>1084</v>
      </c>
      <c r="C396" s="9" t="s">
        <v>1085</v>
      </c>
      <c r="D396" s="9" t="s">
        <v>1067</v>
      </c>
      <c r="E396" s="16">
        <v>1860.46</v>
      </c>
      <c r="F396" s="17">
        <v>90261081</v>
      </c>
      <c r="G396" s="11" t="s">
        <v>269</v>
      </c>
      <c r="H396" s="18">
        <v>4051394000219</v>
      </c>
      <c r="I396" s="106">
        <v>7.71</v>
      </c>
      <c r="J396" s="106">
        <v>8.1999999999999993</v>
      </c>
      <c r="K396" s="106">
        <v>1</v>
      </c>
      <c r="L396" s="103">
        <v>645</v>
      </c>
      <c r="M396" s="103">
        <v>310</v>
      </c>
      <c r="N396" s="103">
        <v>115</v>
      </c>
      <c r="O396" s="117" t="s">
        <v>15702</v>
      </c>
      <c r="P396" s="118"/>
      <c r="Q396" s="118" t="e">
        <f>VLOOKUP(B396,#REF!,3,FALSE)</f>
        <v>#REF!</v>
      </c>
      <c r="R396" s="119"/>
    </row>
    <row r="397" spans="1:18">
      <c r="A397" s="7" t="s">
        <v>10</v>
      </c>
      <c r="B397" s="8" t="s">
        <v>1086</v>
      </c>
      <c r="C397" s="9" t="s">
        <v>1087</v>
      </c>
      <c r="D397" s="9" t="s">
        <v>1067</v>
      </c>
      <c r="E397" s="16">
        <v>2039.01</v>
      </c>
      <c r="F397" s="17">
        <v>90261081</v>
      </c>
      <c r="G397" s="11" t="s">
        <v>269</v>
      </c>
      <c r="H397" s="18">
        <v>4051394000226</v>
      </c>
      <c r="I397" s="106">
        <v>8.31</v>
      </c>
      <c r="J397" s="106">
        <v>8.8000000000000007</v>
      </c>
      <c r="K397" s="106">
        <v>1</v>
      </c>
      <c r="L397" s="103">
        <v>310</v>
      </c>
      <c r="M397" s="103">
        <v>130</v>
      </c>
      <c r="N397" s="103">
        <v>635</v>
      </c>
      <c r="O397" s="117" t="s">
        <v>15702</v>
      </c>
      <c r="P397" s="118"/>
      <c r="Q397" s="118" t="e">
        <f>VLOOKUP(B397,#REF!,3,FALSE)</f>
        <v>#REF!</v>
      </c>
      <c r="R397" s="119"/>
    </row>
    <row r="398" spans="1:18">
      <c r="A398" s="7" t="s">
        <v>10</v>
      </c>
      <c r="B398" s="8" t="s">
        <v>1088</v>
      </c>
      <c r="C398" s="9" t="s">
        <v>1089</v>
      </c>
      <c r="D398" s="9" t="s">
        <v>14817</v>
      </c>
      <c r="E398" s="16">
        <v>57.61</v>
      </c>
      <c r="F398" s="17" t="s">
        <v>37</v>
      </c>
      <c r="G398" s="11" t="s">
        <v>14</v>
      </c>
      <c r="H398" s="18" t="s">
        <v>1090</v>
      </c>
      <c r="I398" s="106">
        <v>0.24</v>
      </c>
      <c r="J398" s="106"/>
      <c r="K398" s="106">
        <v>1</v>
      </c>
      <c r="L398" s="103">
        <v>80</v>
      </c>
      <c r="M398" s="103">
        <v>40</v>
      </c>
      <c r="N398" s="103">
        <v>115</v>
      </c>
      <c r="O398" s="117" t="s">
        <v>15551</v>
      </c>
      <c r="P398" s="118"/>
      <c r="Q398" s="118"/>
      <c r="R398" s="119"/>
    </row>
    <row r="399" spans="1:18">
      <c r="A399" s="7" t="s">
        <v>10</v>
      </c>
      <c r="B399" s="8" t="s">
        <v>1091</v>
      </c>
      <c r="C399" s="9" t="s">
        <v>1092</v>
      </c>
      <c r="D399" s="9" t="s">
        <v>14817</v>
      </c>
      <c r="E399" s="16">
        <v>81.89</v>
      </c>
      <c r="F399" s="17" t="s">
        <v>37</v>
      </c>
      <c r="G399" s="11" t="s">
        <v>14</v>
      </c>
      <c r="H399" s="18" t="s">
        <v>1093</v>
      </c>
      <c r="I399" s="106">
        <v>0.36</v>
      </c>
      <c r="J399" s="106"/>
      <c r="K399" s="106">
        <v>1</v>
      </c>
      <c r="L399" s="103">
        <v>35</v>
      </c>
      <c r="M399" s="103">
        <v>35</v>
      </c>
      <c r="N399" s="103">
        <v>20</v>
      </c>
      <c r="O399" s="117" t="s">
        <v>15551</v>
      </c>
      <c r="P399" s="118"/>
      <c r="Q399" s="118"/>
      <c r="R399" s="119"/>
    </row>
    <row r="400" spans="1:18">
      <c r="A400" s="7" t="s">
        <v>10</v>
      </c>
      <c r="B400" s="8" t="s">
        <v>1094</v>
      </c>
      <c r="C400" s="9" t="s">
        <v>1095</v>
      </c>
      <c r="D400" s="9" t="s">
        <v>14818</v>
      </c>
      <c r="E400" s="16">
        <v>157.56</v>
      </c>
      <c r="F400" s="17" t="s">
        <v>74</v>
      </c>
      <c r="G400" s="11" t="s">
        <v>69</v>
      </c>
      <c r="H400" s="18" t="s">
        <v>1097</v>
      </c>
      <c r="I400" s="106">
        <v>0.20899999999999999</v>
      </c>
      <c r="J400" s="106">
        <v>0.23100000000000001</v>
      </c>
      <c r="K400" s="106">
        <v>1</v>
      </c>
      <c r="L400" s="103">
        <v>70</v>
      </c>
      <c r="M400" s="103">
        <v>45</v>
      </c>
      <c r="N400" s="103">
        <v>90</v>
      </c>
      <c r="O400" s="117" t="s">
        <v>16271</v>
      </c>
      <c r="P400" s="118"/>
      <c r="Q400" s="118"/>
      <c r="R400" s="119"/>
    </row>
    <row r="401" spans="1:18">
      <c r="A401" s="7" t="s">
        <v>10</v>
      </c>
      <c r="B401" s="8" t="s">
        <v>1098</v>
      </c>
      <c r="C401" s="9" t="s">
        <v>1099</v>
      </c>
      <c r="D401" s="9" t="s">
        <v>1100</v>
      </c>
      <c r="E401" s="16">
        <v>21.28</v>
      </c>
      <c r="F401" s="17">
        <v>39229000</v>
      </c>
      <c r="G401" s="11" t="s">
        <v>69</v>
      </c>
      <c r="H401" s="18">
        <v>3390430003533</v>
      </c>
      <c r="I401" s="106">
        <v>5.2999999999999999E-2</v>
      </c>
      <c r="J401" s="106">
        <v>0.1</v>
      </c>
      <c r="K401" s="106">
        <v>1</v>
      </c>
      <c r="L401" s="103">
        <v>60</v>
      </c>
      <c r="M401" s="103">
        <v>80</v>
      </c>
      <c r="N401" s="103">
        <v>130</v>
      </c>
      <c r="O401" s="117" t="s">
        <v>15703</v>
      </c>
      <c r="P401" s="118" t="s">
        <v>15559</v>
      </c>
      <c r="Q401" s="118" t="e">
        <f>VLOOKUP(B401,#REF!,3,FALSE)</f>
        <v>#REF!</v>
      </c>
      <c r="R401" s="119"/>
    </row>
    <row r="402" spans="1:18">
      <c r="A402" s="7" t="s">
        <v>10</v>
      </c>
      <c r="B402" s="8" t="s">
        <v>1101</v>
      </c>
      <c r="C402" s="9" t="s">
        <v>1102</v>
      </c>
      <c r="D402" s="9" t="s">
        <v>139</v>
      </c>
      <c r="E402" s="16">
        <v>446.26</v>
      </c>
      <c r="F402" s="17">
        <v>84818011</v>
      </c>
      <c r="G402" s="11" t="s">
        <v>69</v>
      </c>
      <c r="H402" s="18">
        <v>3390430036234</v>
      </c>
      <c r="I402" s="106">
        <v>0.78</v>
      </c>
      <c r="J402" s="106">
        <v>0.78</v>
      </c>
      <c r="K402" s="106">
        <v>1</v>
      </c>
      <c r="L402" s="103">
        <v>85</v>
      </c>
      <c r="M402" s="103">
        <v>115</v>
      </c>
      <c r="N402" s="103">
        <v>90</v>
      </c>
      <c r="O402" s="117" t="s">
        <v>15576</v>
      </c>
      <c r="P402" s="118" t="s">
        <v>15574</v>
      </c>
      <c r="Q402" s="118" t="s">
        <v>15575</v>
      </c>
      <c r="R402" s="119"/>
    </row>
    <row r="403" spans="1:18">
      <c r="A403" s="7" t="s">
        <v>10</v>
      </c>
      <c r="B403" s="8" t="s">
        <v>1103</v>
      </c>
      <c r="C403" s="9" t="s">
        <v>1104</v>
      </c>
      <c r="D403" s="9" t="s">
        <v>14819</v>
      </c>
      <c r="E403" s="16">
        <v>120.13</v>
      </c>
      <c r="F403" s="17" t="s">
        <v>1106</v>
      </c>
      <c r="G403" s="11" t="s">
        <v>14</v>
      </c>
      <c r="H403" s="18" t="s">
        <v>1107</v>
      </c>
      <c r="I403" s="106">
        <v>0.5</v>
      </c>
      <c r="J403" s="106"/>
      <c r="K403" s="106">
        <v>1</v>
      </c>
      <c r="L403" s="103">
        <v>55</v>
      </c>
      <c r="M403" s="103">
        <v>30</v>
      </c>
      <c r="N403" s="103">
        <v>30</v>
      </c>
      <c r="O403" s="117" t="s">
        <v>15704</v>
      </c>
      <c r="P403" s="118"/>
      <c r="Q403" s="118"/>
      <c r="R403" s="119"/>
    </row>
    <row r="404" spans="1:18">
      <c r="A404" s="7" t="s">
        <v>10</v>
      </c>
      <c r="B404" s="8" t="s">
        <v>1108</v>
      </c>
      <c r="C404" s="9" t="s">
        <v>1109</v>
      </c>
      <c r="D404" s="9" t="s">
        <v>14819</v>
      </c>
      <c r="E404" s="16">
        <v>124.33</v>
      </c>
      <c r="F404" s="17">
        <v>84818011</v>
      </c>
      <c r="G404" s="11" t="s">
        <v>14</v>
      </c>
      <c r="H404" s="18" t="s">
        <v>1110</v>
      </c>
      <c r="I404" s="106">
        <v>0.5</v>
      </c>
      <c r="J404" s="106"/>
      <c r="K404" s="106">
        <v>1</v>
      </c>
      <c r="L404" s="103">
        <v>55</v>
      </c>
      <c r="M404" s="103">
        <v>30</v>
      </c>
      <c r="N404" s="103">
        <v>30</v>
      </c>
      <c r="O404" s="117" t="s">
        <v>15705</v>
      </c>
      <c r="P404" s="118"/>
      <c r="Q404" s="118"/>
      <c r="R404" s="119"/>
    </row>
    <row r="405" spans="1:18">
      <c r="A405" s="7" t="s">
        <v>10</v>
      </c>
      <c r="B405" s="8" t="s">
        <v>1111</v>
      </c>
      <c r="C405" s="9" t="s">
        <v>1112</v>
      </c>
      <c r="D405" s="9" t="s">
        <v>1113</v>
      </c>
      <c r="E405" s="16">
        <v>562.94000000000005</v>
      </c>
      <c r="F405" s="17" t="s">
        <v>143</v>
      </c>
      <c r="G405" s="11" t="s">
        <v>69</v>
      </c>
      <c r="H405" s="18">
        <v>3390430042693</v>
      </c>
      <c r="I405" s="106">
        <v>0.48</v>
      </c>
      <c r="J405" s="106"/>
      <c r="K405" s="106">
        <v>1</v>
      </c>
      <c r="L405" s="103"/>
      <c r="M405" s="103"/>
      <c r="N405" s="103"/>
      <c r="O405" s="117" t="s">
        <v>15706</v>
      </c>
      <c r="P405" s="118" t="s">
        <v>15574</v>
      </c>
      <c r="Q405" s="118" t="e">
        <f>VLOOKUP(B405,#REF!,3,FALSE)</f>
        <v>#REF!</v>
      </c>
      <c r="R405" s="119"/>
    </row>
    <row r="406" spans="1:18">
      <c r="A406" s="7" t="s">
        <v>10</v>
      </c>
      <c r="B406" s="8" t="s">
        <v>1114</v>
      </c>
      <c r="C406" s="9" t="s">
        <v>1115</v>
      </c>
      <c r="D406" s="9" t="s">
        <v>1116</v>
      </c>
      <c r="E406" s="16">
        <v>562.94000000000005</v>
      </c>
      <c r="F406" s="17">
        <v>84818051</v>
      </c>
      <c r="G406" s="11" t="s">
        <v>69</v>
      </c>
      <c r="H406" s="18">
        <v>3390430042709</v>
      </c>
      <c r="I406" s="106">
        <v>0.495</v>
      </c>
      <c r="J406" s="106">
        <v>0.497</v>
      </c>
      <c r="K406" s="106">
        <v>1</v>
      </c>
      <c r="L406" s="103">
        <v>45</v>
      </c>
      <c r="M406" s="103">
        <v>140.00000000000003</v>
      </c>
      <c r="N406" s="103">
        <v>65</v>
      </c>
      <c r="O406" s="117" t="s">
        <v>15706</v>
      </c>
      <c r="P406" s="118" t="s">
        <v>15574</v>
      </c>
      <c r="Q406" s="118" t="e">
        <f>VLOOKUP(B406,#REF!,3,FALSE)</f>
        <v>#REF!</v>
      </c>
      <c r="R406" s="119"/>
    </row>
    <row r="407" spans="1:18">
      <c r="A407" s="7" t="s">
        <v>10</v>
      </c>
      <c r="B407" s="8" t="s">
        <v>1117</v>
      </c>
      <c r="C407" s="9" t="s">
        <v>1118</v>
      </c>
      <c r="D407" s="9" t="s">
        <v>1119</v>
      </c>
      <c r="E407" s="16">
        <v>242.07</v>
      </c>
      <c r="F407" s="17">
        <v>84039090</v>
      </c>
      <c r="G407" s="11" t="s">
        <v>269</v>
      </c>
      <c r="H407" s="18">
        <v>4051394061944</v>
      </c>
      <c r="I407" s="106">
        <v>0.6</v>
      </c>
      <c r="J407" s="106">
        <v>0.6</v>
      </c>
      <c r="K407" s="106">
        <v>1</v>
      </c>
      <c r="L407" s="103">
        <v>200</v>
      </c>
      <c r="M407" s="103">
        <v>150</v>
      </c>
      <c r="N407" s="103">
        <v>30</v>
      </c>
      <c r="O407" s="117" t="s">
        <v>15707</v>
      </c>
      <c r="P407" s="118"/>
      <c r="Q407" s="118"/>
      <c r="R407" s="119"/>
    </row>
    <row r="408" spans="1:18">
      <c r="A408" s="7" t="s">
        <v>10</v>
      </c>
      <c r="B408" s="8" t="s">
        <v>1120</v>
      </c>
      <c r="C408" s="9" t="s">
        <v>1121</v>
      </c>
      <c r="D408" s="9" t="s">
        <v>1122</v>
      </c>
      <c r="E408" s="16">
        <v>686.56</v>
      </c>
      <c r="F408" s="17">
        <v>84818081</v>
      </c>
      <c r="G408" s="11" t="s">
        <v>14</v>
      </c>
      <c r="H408" s="18">
        <v>8019001072222</v>
      </c>
      <c r="I408" s="106">
        <v>1.0588</v>
      </c>
      <c r="J408" s="106"/>
      <c r="K408" s="106">
        <v>1</v>
      </c>
      <c r="L408" s="103"/>
      <c r="M408" s="103"/>
      <c r="N408" s="103"/>
      <c r="O408" s="117" t="s">
        <v>16272</v>
      </c>
      <c r="P408" s="118"/>
      <c r="Q408" s="118"/>
      <c r="R408" s="119"/>
    </row>
    <row r="409" spans="1:18">
      <c r="A409" s="7" t="s">
        <v>10</v>
      </c>
      <c r="B409" s="8" t="s">
        <v>1123</v>
      </c>
      <c r="C409" s="9" t="s">
        <v>1124</v>
      </c>
      <c r="D409" s="9" t="s">
        <v>1125</v>
      </c>
      <c r="E409" s="16">
        <v>1302.8900000000001</v>
      </c>
      <c r="F409" s="17" t="s">
        <v>1126</v>
      </c>
      <c r="G409" s="11" t="s">
        <v>14</v>
      </c>
      <c r="H409" s="18" t="s">
        <v>1127</v>
      </c>
      <c r="I409" s="106">
        <v>5</v>
      </c>
      <c r="J409" s="106"/>
      <c r="K409" s="106">
        <v>1</v>
      </c>
      <c r="L409" s="103"/>
      <c r="M409" s="103"/>
      <c r="N409" s="103"/>
      <c r="O409" s="117" t="s">
        <v>15708</v>
      </c>
      <c r="P409" s="118"/>
      <c r="Q409" s="118"/>
      <c r="R409" s="119"/>
    </row>
    <row r="410" spans="1:18">
      <c r="A410" s="7" t="s">
        <v>10</v>
      </c>
      <c r="B410" s="8" t="s">
        <v>1128</v>
      </c>
      <c r="C410" s="9" t="s">
        <v>1129</v>
      </c>
      <c r="D410" s="9" t="s">
        <v>1125</v>
      </c>
      <c r="E410" s="16">
        <v>1818.69</v>
      </c>
      <c r="F410" s="17">
        <v>84159000</v>
      </c>
      <c r="G410" s="11" t="s">
        <v>269</v>
      </c>
      <c r="H410" s="18">
        <v>4051394096328</v>
      </c>
      <c r="I410" s="106">
        <v>4.74</v>
      </c>
      <c r="J410" s="106">
        <v>4.74</v>
      </c>
      <c r="K410" s="106">
        <v>1</v>
      </c>
      <c r="L410" s="103">
        <v>315</v>
      </c>
      <c r="M410" s="103">
        <v>310</v>
      </c>
      <c r="N410" s="103">
        <v>105</v>
      </c>
      <c r="O410" s="117" t="s">
        <v>15708</v>
      </c>
      <c r="P410" s="118"/>
      <c r="Q410" s="118"/>
      <c r="R410" s="119"/>
    </row>
    <row r="411" spans="1:18">
      <c r="A411" s="7" t="s">
        <v>10</v>
      </c>
      <c r="B411" s="8" t="s">
        <v>1130</v>
      </c>
      <c r="C411" s="9" t="s">
        <v>1131</v>
      </c>
      <c r="D411" s="9" t="s">
        <v>1125</v>
      </c>
      <c r="E411" s="16">
        <v>2181.36</v>
      </c>
      <c r="F411" s="17">
        <v>84039090</v>
      </c>
      <c r="G411" s="11" t="s">
        <v>269</v>
      </c>
      <c r="H411" s="18">
        <v>4051394096359</v>
      </c>
      <c r="I411" s="106">
        <v>6</v>
      </c>
      <c r="J411" s="106">
        <v>6</v>
      </c>
      <c r="K411" s="106">
        <v>1</v>
      </c>
      <c r="L411" s="103">
        <v>125</v>
      </c>
      <c r="M411" s="103">
        <v>475</v>
      </c>
      <c r="N411" s="103">
        <v>310</v>
      </c>
      <c r="O411" s="117" t="s">
        <v>15708</v>
      </c>
      <c r="P411" s="118"/>
      <c r="Q411" s="118"/>
      <c r="R411" s="119"/>
    </row>
    <row r="412" spans="1:18">
      <c r="A412" s="7" t="s">
        <v>10</v>
      </c>
      <c r="B412" s="8" t="s">
        <v>1132</v>
      </c>
      <c r="C412" s="9" t="s">
        <v>1133</v>
      </c>
      <c r="D412" s="9" t="s">
        <v>1125</v>
      </c>
      <c r="E412" s="16">
        <v>2658.09</v>
      </c>
      <c r="F412" s="17" t="s">
        <v>1126</v>
      </c>
      <c r="G412" s="11" t="s">
        <v>14</v>
      </c>
      <c r="H412" s="18">
        <v>4051394096380</v>
      </c>
      <c r="I412" s="106">
        <v>5</v>
      </c>
      <c r="J412" s="106"/>
      <c r="K412" s="106">
        <v>1</v>
      </c>
      <c r="L412" s="103"/>
      <c r="M412" s="103"/>
      <c r="N412" s="103"/>
      <c r="O412" s="117" t="s">
        <v>15708</v>
      </c>
      <c r="P412" s="118"/>
      <c r="Q412" s="118"/>
      <c r="R412" s="119"/>
    </row>
    <row r="413" spans="1:18">
      <c r="A413" s="7" t="s">
        <v>10</v>
      </c>
      <c r="B413" s="8" t="s">
        <v>1134</v>
      </c>
      <c r="C413" s="9" t="s">
        <v>1135</v>
      </c>
      <c r="D413" s="9" t="s">
        <v>1125</v>
      </c>
      <c r="E413" s="16">
        <v>2986.78</v>
      </c>
      <c r="F413" s="17">
        <v>84039090</v>
      </c>
      <c r="G413" s="11" t="s">
        <v>269</v>
      </c>
      <c r="H413" s="18">
        <v>4051394096410</v>
      </c>
      <c r="I413" s="106">
        <v>9.9</v>
      </c>
      <c r="J413" s="106">
        <v>9.9</v>
      </c>
      <c r="K413" s="106">
        <v>1</v>
      </c>
      <c r="L413" s="103">
        <v>645</v>
      </c>
      <c r="M413" s="103">
        <v>310</v>
      </c>
      <c r="N413" s="103">
        <v>115</v>
      </c>
      <c r="O413" s="117" t="s">
        <v>15708</v>
      </c>
      <c r="P413" s="118"/>
      <c r="Q413" s="118"/>
      <c r="R413" s="119"/>
    </row>
    <row r="414" spans="1:18">
      <c r="A414" s="7" t="s">
        <v>10</v>
      </c>
      <c r="B414" s="8" t="s">
        <v>1136</v>
      </c>
      <c r="C414" s="9" t="s">
        <v>15540</v>
      </c>
      <c r="D414" s="9" t="s">
        <v>1138</v>
      </c>
      <c r="E414" s="16">
        <v>266.38</v>
      </c>
      <c r="F414" s="17" t="s">
        <v>1139</v>
      </c>
      <c r="G414" s="11" t="s">
        <v>269</v>
      </c>
      <c r="H414" s="18" t="s">
        <v>1140</v>
      </c>
      <c r="I414" s="106">
        <v>0.40899999999999997</v>
      </c>
      <c r="J414" s="106">
        <v>0.46100000000000002</v>
      </c>
      <c r="K414" s="106">
        <v>1</v>
      </c>
      <c r="L414" s="103">
        <v>150</v>
      </c>
      <c r="M414" s="103">
        <v>100</v>
      </c>
      <c r="N414" s="103">
        <v>90</v>
      </c>
      <c r="O414" s="117" t="s">
        <v>15709</v>
      </c>
      <c r="P414" s="118"/>
      <c r="Q414" s="118" t="e">
        <f>VLOOKUP(B414,#REF!,3,FALSE)</f>
        <v>#REF!</v>
      </c>
      <c r="R414" s="119"/>
    </row>
    <row r="415" spans="1:18">
      <c r="A415" s="7" t="s">
        <v>10</v>
      </c>
      <c r="B415" s="8" t="s">
        <v>1141</v>
      </c>
      <c r="C415" s="9" t="s">
        <v>1142</v>
      </c>
      <c r="D415" s="9" t="s">
        <v>1143</v>
      </c>
      <c r="E415" s="16">
        <v>318.58</v>
      </c>
      <c r="F415" s="17" t="s">
        <v>1126</v>
      </c>
      <c r="G415" s="11" t="s">
        <v>14</v>
      </c>
      <c r="H415" s="18" t="s">
        <v>10053</v>
      </c>
      <c r="I415" s="106">
        <v>1</v>
      </c>
      <c r="J415" s="106"/>
      <c r="K415" s="106">
        <v>1</v>
      </c>
      <c r="L415" s="103"/>
      <c r="M415" s="103"/>
      <c r="N415" s="103"/>
      <c r="O415" s="117" t="s">
        <v>15711</v>
      </c>
      <c r="P415" s="118"/>
      <c r="Q415" s="118"/>
      <c r="R415" s="119"/>
    </row>
    <row r="416" spans="1:18">
      <c r="A416" s="7" t="s">
        <v>10</v>
      </c>
      <c r="B416" s="8" t="s">
        <v>1144</v>
      </c>
      <c r="C416" s="9" t="s">
        <v>1145</v>
      </c>
      <c r="D416" s="9" t="s">
        <v>1146</v>
      </c>
      <c r="E416" s="16">
        <v>318.58</v>
      </c>
      <c r="F416" s="17">
        <v>84039090</v>
      </c>
      <c r="G416" s="11" t="s">
        <v>14</v>
      </c>
      <c r="H416" s="18">
        <v>4051394100650</v>
      </c>
      <c r="I416" s="106">
        <v>0.69</v>
      </c>
      <c r="J416" s="106">
        <v>0.74</v>
      </c>
      <c r="K416" s="106">
        <v>1</v>
      </c>
      <c r="L416" s="103">
        <v>155</v>
      </c>
      <c r="M416" s="103">
        <v>110</v>
      </c>
      <c r="N416" s="103">
        <v>95</v>
      </c>
      <c r="O416" s="117" t="s">
        <v>15711</v>
      </c>
      <c r="P416" s="118"/>
      <c r="Q416" s="118"/>
      <c r="R416" s="119"/>
    </row>
    <row r="417" spans="1:18">
      <c r="A417" s="7" t="s">
        <v>10</v>
      </c>
      <c r="B417" s="8" t="s">
        <v>1147</v>
      </c>
      <c r="C417" s="9" t="s">
        <v>1148</v>
      </c>
      <c r="D417" s="9" t="s">
        <v>1149</v>
      </c>
      <c r="E417" s="16">
        <v>304.16000000000003</v>
      </c>
      <c r="F417" s="17" t="s">
        <v>1126</v>
      </c>
      <c r="G417" s="11" t="s">
        <v>269</v>
      </c>
      <c r="H417" s="18" t="s">
        <v>1150</v>
      </c>
      <c r="I417" s="106">
        <v>1</v>
      </c>
      <c r="J417" s="106"/>
      <c r="K417" s="106">
        <v>1</v>
      </c>
      <c r="L417" s="103">
        <v>150</v>
      </c>
      <c r="M417" s="103">
        <v>110</v>
      </c>
      <c r="N417" s="103">
        <v>100</v>
      </c>
      <c r="O417" s="117" t="s">
        <v>15711</v>
      </c>
      <c r="P417" s="118"/>
      <c r="Q417" s="118"/>
      <c r="R417" s="119"/>
    </row>
    <row r="418" spans="1:18">
      <c r="A418" s="7" t="s">
        <v>10</v>
      </c>
      <c r="B418" s="8" t="s">
        <v>1151</v>
      </c>
      <c r="C418" s="9" t="s">
        <v>1152</v>
      </c>
      <c r="D418" s="9" t="s">
        <v>1153</v>
      </c>
      <c r="E418" s="16">
        <v>268.43</v>
      </c>
      <c r="F418" s="17" t="s">
        <v>1126</v>
      </c>
      <c r="G418" s="11" t="s">
        <v>269</v>
      </c>
      <c r="H418" s="18" t="s">
        <v>1154</v>
      </c>
      <c r="I418" s="106">
        <v>0.68200000000000005</v>
      </c>
      <c r="J418" s="106">
        <v>0.8</v>
      </c>
      <c r="K418" s="106">
        <v>1</v>
      </c>
      <c r="L418" s="103">
        <v>150</v>
      </c>
      <c r="M418" s="103">
        <v>100</v>
      </c>
      <c r="N418" s="103">
        <v>100</v>
      </c>
      <c r="O418" s="117" t="s">
        <v>15711</v>
      </c>
      <c r="P418" s="118"/>
      <c r="Q418" s="118"/>
      <c r="R418" s="119"/>
    </row>
    <row r="419" spans="1:18">
      <c r="A419" s="7" t="s">
        <v>10</v>
      </c>
      <c r="B419" s="8" t="s">
        <v>1155</v>
      </c>
      <c r="C419" s="9" t="s">
        <v>1156</v>
      </c>
      <c r="D419" s="9" t="s">
        <v>1157</v>
      </c>
      <c r="E419" s="16">
        <v>318.58</v>
      </c>
      <c r="F419" s="17" t="s">
        <v>1126</v>
      </c>
      <c r="G419" s="11" t="s">
        <v>269</v>
      </c>
      <c r="H419" s="18" t="s">
        <v>1158</v>
      </c>
      <c r="I419" s="106"/>
      <c r="J419" s="106">
        <v>0.79800000000000004</v>
      </c>
      <c r="K419" s="106">
        <v>1</v>
      </c>
      <c r="L419" s="103">
        <v>150</v>
      </c>
      <c r="M419" s="103">
        <v>100</v>
      </c>
      <c r="N419" s="103">
        <v>100</v>
      </c>
      <c r="O419" s="117" t="s">
        <v>15711</v>
      </c>
      <c r="P419" s="118"/>
      <c r="Q419" s="118"/>
      <c r="R419" s="119"/>
    </row>
    <row r="420" spans="1:18">
      <c r="A420" s="7" t="s">
        <v>10</v>
      </c>
      <c r="B420" s="8" t="s">
        <v>1159</v>
      </c>
      <c r="C420" s="9" t="s">
        <v>1160</v>
      </c>
      <c r="D420" s="9" t="s">
        <v>1161</v>
      </c>
      <c r="E420" s="16">
        <v>514.89</v>
      </c>
      <c r="F420" s="17">
        <v>84813099</v>
      </c>
      <c r="G420" s="11" t="s">
        <v>269</v>
      </c>
      <c r="H420" s="18" t="s">
        <v>10264</v>
      </c>
      <c r="I420" s="106">
        <v>1.7</v>
      </c>
      <c r="J420" s="106">
        <v>2</v>
      </c>
      <c r="K420" s="106">
        <v>1</v>
      </c>
      <c r="L420" s="103">
        <v>310</v>
      </c>
      <c r="M420" s="103">
        <v>310</v>
      </c>
      <c r="N420" s="103">
        <v>110</v>
      </c>
      <c r="O420" s="117" t="s">
        <v>15712</v>
      </c>
      <c r="P420" s="118"/>
      <c r="Q420" s="118" t="e">
        <f>VLOOKUP(B420,#REF!,3,FALSE)</f>
        <v>#REF!</v>
      </c>
      <c r="R420" s="119"/>
    </row>
    <row r="421" spans="1:18">
      <c r="A421" s="7" t="s">
        <v>10</v>
      </c>
      <c r="B421" s="8" t="s">
        <v>1162</v>
      </c>
      <c r="C421" s="9" t="s">
        <v>1163</v>
      </c>
      <c r="D421" s="9" t="s">
        <v>1164</v>
      </c>
      <c r="E421" s="16">
        <v>569.83000000000004</v>
      </c>
      <c r="F421" s="17">
        <v>84813099</v>
      </c>
      <c r="G421" s="11" t="s">
        <v>269</v>
      </c>
      <c r="H421" s="18">
        <v>4051394062637</v>
      </c>
      <c r="I421" s="106">
        <v>6.2220000000000004</v>
      </c>
      <c r="J421" s="106"/>
      <c r="K421" s="106">
        <v>1</v>
      </c>
      <c r="L421" s="103">
        <v>315</v>
      </c>
      <c r="M421" s="103">
        <v>310</v>
      </c>
      <c r="N421" s="103">
        <v>105</v>
      </c>
      <c r="O421" s="117" t="s">
        <v>15712</v>
      </c>
      <c r="P421" s="118"/>
      <c r="Q421" s="118" t="e">
        <f>VLOOKUP(B421,#REF!,3,FALSE)</f>
        <v>#REF!</v>
      </c>
      <c r="R421" s="119"/>
    </row>
    <row r="422" spans="1:18">
      <c r="A422" s="7" t="s">
        <v>10</v>
      </c>
      <c r="B422" s="8" t="s">
        <v>1165</v>
      </c>
      <c r="C422" s="9" t="s">
        <v>1166</v>
      </c>
      <c r="D422" s="9" t="s">
        <v>1167</v>
      </c>
      <c r="E422" s="16">
        <v>659.14</v>
      </c>
      <c r="F422" s="17">
        <v>84813099</v>
      </c>
      <c r="G422" s="11" t="s">
        <v>269</v>
      </c>
      <c r="H422" s="18">
        <v>4051394062675</v>
      </c>
      <c r="I422" s="106">
        <v>2.2850000000000001</v>
      </c>
      <c r="J422" s="106">
        <v>2.6</v>
      </c>
      <c r="K422" s="106">
        <v>1</v>
      </c>
      <c r="L422" s="103">
        <v>315</v>
      </c>
      <c r="M422" s="103">
        <v>310</v>
      </c>
      <c r="N422" s="103">
        <v>105</v>
      </c>
      <c r="O422" s="117" t="s">
        <v>15712</v>
      </c>
      <c r="P422" s="118"/>
      <c r="Q422" s="118" t="e">
        <f>VLOOKUP(B422,#REF!,3,FALSE)</f>
        <v>#REF!</v>
      </c>
      <c r="R422" s="119"/>
    </row>
    <row r="423" spans="1:18">
      <c r="A423" s="7" t="s">
        <v>10</v>
      </c>
      <c r="B423" s="8" t="s">
        <v>1168</v>
      </c>
      <c r="C423" s="9" t="s">
        <v>1169</v>
      </c>
      <c r="D423" s="9" t="s">
        <v>1170</v>
      </c>
      <c r="E423" s="16">
        <v>823.89</v>
      </c>
      <c r="F423" s="17">
        <v>84813099</v>
      </c>
      <c r="G423" s="11" t="s">
        <v>269</v>
      </c>
      <c r="H423" s="18">
        <v>4051394062705</v>
      </c>
      <c r="I423" s="106">
        <v>2.7349999999999999</v>
      </c>
      <c r="J423" s="106">
        <v>3.05</v>
      </c>
      <c r="K423" s="106">
        <v>1</v>
      </c>
      <c r="L423" s="103">
        <v>315</v>
      </c>
      <c r="M423" s="103">
        <v>310</v>
      </c>
      <c r="N423" s="103">
        <v>105</v>
      </c>
      <c r="O423" s="117" t="s">
        <v>15712</v>
      </c>
      <c r="P423" s="118"/>
      <c r="Q423" s="118" t="e">
        <f>VLOOKUP(B423,#REF!,3,FALSE)</f>
        <v>#REF!</v>
      </c>
      <c r="R423" s="119"/>
    </row>
    <row r="424" spans="1:18">
      <c r="A424" s="7" t="s">
        <v>10</v>
      </c>
      <c r="B424" s="8" t="s">
        <v>1171</v>
      </c>
      <c r="C424" s="9" t="s">
        <v>1172</v>
      </c>
      <c r="D424" s="9" t="s">
        <v>1173</v>
      </c>
      <c r="E424" s="16">
        <v>906.23</v>
      </c>
      <c r="F424" s="17">
        <v>84813099</v>
      </c>
      <c r="G424" s="11" t="s">
        <v>269</v>
      </c>
      <c r="H424" s="18">
        <v>4051394062736</v>
      </c>
      <c r="I424" s="106">
        <v>3.1230000000000002</v>
      </c>
      <c r="J424" s="106">
        <v>3.52</v>
      </c>
      <c r="K424" s="106">
        <v>1</v>
      </c>
      <c r="L424" s="103">
        <v>480</v>
      </c>
      <c r="M424" s="103">
        <v>310</v>
      </c>
      <c r="N424" s="103">
        <v>105</v>
      </c>
      <c r="O424" s="117" t="s">
        <v>15712</v>
      </c>
      <c r="P424" s="118"/>
      <c r="Q424" s="118" t="e">
        <f>VLOOKUP(B424,#REF!,3,FALSE)</f>
        <v>#REF!</v>
      </c>
      <c r="R424" s="119"/>
    </row>
    <row r="425" spans="1:18">
      <c r="A425" s="7" t="s">
        <v>10</v>
      </c>
      <c r="B425" s="8" t="s">
        <v>1174</v>
      </c>
      <c r="C425" s="9" t="s">
        <v>1175</v>
      </c>
      <c r="D425" s="9" t="s">
        <v>1176</v>
      </c>
      <c r="E425" s="16">
        <v>1016.1</v>
      </c>
      <c r="F425" s="17">
        <v>84813099</v>
      </c>
      <c r="G425" s="11" t="s">
        <v>269</v>
      </c>
      <c r="H425" s="18">
        <v>4051394062767</v>
      </c>
      <c r="I425" s="106">
        <v>3.4630000000000001</v>
      </c>
      <c r="J425" s="106">
        <v>3.86</v>
      </c>
      <c r="K425" s="106">
        <v>1</v>
      </c>
      <c r="L425" s="103">
        <v>480</v>
      </c>
      <c r="M425" s="103">
        <v>310</v>
      </c>
      <c r="N425" s="103">
        <v>105</v>
      </c>
      <c r="O425" s="117" t="s">
        <v>15712</v>
      </c>
      <c r="P425" s="118"/>
      <c r="Q425" s="118" t="e">
        <f>VLOOKUP(B425,#REF!,3,FALSE)</f>
        <v>#REF!</v>
      </c>
      <c r="R425" s="119"/>
    </row>
    <row r="426" spans="1:18">
      <c r="A426" s="7" t="s">
        <v>10</v>
      </c>
      <c r="B426" s="8" t="s">
        <v>1177</v>
      </c>
      <c r="C426" s="9" t="s">
        <v>1178</v>
      </c>
      <c r="D426" s="9" t="s">
        <v>1179</v>
      </c>
      <c r="E426" s="16">
        <v>1132.78</v>
      </c>
      <c r="F426" s="17">
        <v>84813099</v>
      </c>
      <c r="G426" s="11" t="s">
        <v>269</v>
      </c>
      <c r="H426" s="18">
        <v>4051394062804</v>
      </c>
      <c r="I426" s="106">
        <v>4.0030000000000001</v>
      </c>
      <c r="J426" s="106">
        <v>4.4000000000000004</v>
      </c>
      <c r="K426" s="106">
        <v>1</v>
      </c>
      <c r="L426" s="103">
        <v>480</v>
      </c>
      <c r="M426" s="103">
        <v>310</v>
      </c>
      <c r="N426" s="103">
        <v>105</v>
      </c>
      <c r="O426" s="117" t="s">
        <v>15712</v>
      </c>
      <c r="P426" s="118"/>
      <c r="Q426" s="118" t="e">
        <f>VLOOKUP(B426,#REF!,3,FALSE)</f>
        <v>#REF!</v>
      </c>
      <c r="R426" s="119"/>
    </row>
    <row r="427" spans="1:18">
      <c r="A427" s="7" t="s">
        <v>10</v>
      </c>
      <c r="B427" s="8" t="s">
        <v>1180</v>
      </c>
      <c r="C427" s="9" t="s">
        <v>1181</v>
      </c>
      <c r="D427" s="9" t="s">
        <v>1182</v>
      </c>
      <c r="E427" s="16">
        <v>1235.76</v>
      </c>
      <c r="F427" s="17">
        <v>84813099</v>
      </c>
      <c r="G427" s="11" t="s">
        <v>269</v>
      </c>
      <c r="H427" s="18">
        <v>4051394062859</v>
      </c>
      <c r="I427" s="106">
        <v>4.3099999999999996</v>
      </c>
      <c r="J427" s="106">
        <v>4.8</v>
      </c>
      <c r="K427" s="106">
        <v>1</v>
      </c>
      <c r="L427" s="103">
        <v>645</v>
      </c>
      <c r="M427" s="103">
        <v>310</v>
      </c>
      <c r="N427" s="103">
        <v>115</v>
      </c>
      <c r="O427" s="117" t="s">
        <v>15712</v>
      </c>
      <c r="P427" s="118"/>
      <c r="Q427" s="118" t="e">
        <f>VLOOKUP(B427,#REF!,3,FALSE)</f>
        <v>#REF!</v>
      </c>
      <c r="R427" s="119"/>
    </row>
    <row r="428" spans="1:18">
      <c r="A428" s="7" t="s">
        <v>10</v>
      </c>
      <c r="B428" s="8" t="s">
        <v>1183</v>
      </c>
      <c r="C428" s="9" t="s">
        <v>1184</v>
      </c>
      <c r="D428" s="9" t="s">
        <v>1185</v>
      </c>
      <c r="E428" s="16">
        <v>1338.69</v>
      </c>
      <c r="F428" s="17">
        <v>84813099</v>
      </c>
      <c r="G428" s="11" t="s">
        <v>269</v>
      </c>
      <c r="H428" s="18">
        <v>4051394062897</v>
      </c>
      <c r="I428" s="106">
        <v>4.63</v>
      </c>
      <c r="J428" s="106">
        <v>5.12</v>
      </c>
      <c r="K428" s="106">
        <v>1</v>
      </c>
      <c r="L428" s="103">
        <v>645</v>
      </c>
      <c r="M428" s="103">
        <v>310</v>
      </c>
      <c r="N428" s="103">
        <v>115</v>
      </c>
      <c r="O428" s="117" t="s">
        <v>15712</v>
      </c>
      <c r="P428" s="118"/>
      <c r="Q428" s="118" t="e">
        <f>VLOOKUP(B428,#REF!,3,FALSE)</f>
        <v>#REF!</v>
      </c>
      <c r="R428" s="119"/>
    </row>
    <row r="429" spans="1:18">
      <c r="A429" s="7" t="s">
        <v>10</v>
      </c>
      <c r="B429" s="8" t="s">
        <v>1186</v>
      </c>
      <c r="C429" s="9" t="s">
        <v>1187</v>
      </c>
      <c r="D429" s="9" t="s">
        <v>1188</v>
      </c>
      <c r="E429" s="16">
        <v>1579</v>
      </c>
      <c r="F429" s="17">
        <v>84813099</v>
      </c>
      <c r="G429" s="11" t="s">
        <v>269</v>
      </c>
      <c r="H429" s="18">
        <v>4051394062934</v>
      </c>
      <c r="I429" s="106">
        <v>5.04</v>
      </c>
      <c r="J429" s="106">
        <v>5.53</v>
      </c>
      <c r="K429" s="106">
        <v>1</v>
      </c>
      <c r="L429" s="103">
        <v>645</v>
      </c>
      <c r="M429" s="103">
        <v>310</v>
      </c>
      <c r="N429" s="103">
        <v>115</v>
      </c>
      <c r="O429" s="117" t="s">
        <v>15712</v>
      </c>
      <c r="P429" s="118"/>
      <c r="Q429" s="118" t="e">
        <f>VLOOKUP(B429,#REF!,3,FALSE)</f>
        <v>#REF!</v>
      </c>
      <c r="R429" s="119"/>
    </row>
    <row r="430" spans="1:18">
      <c r="A430" s="7" t="s">
        <v>10</v>
      </c>
      <c r="B430" s="8" t="s">
        <v>1189</v>
      </c>
      <c r="C430" s="9" t="s">
        <v>1190</v>
      </c>
      <c r="D430" s="9" t="s">
        <v>1191</v>
      </c>
      <c r="E430" s="16">
        <v>1682.05</v>
      </c>
      <c r="F430" s="17">
        <v>84813099</v>
      </c>
      <c r="G430" s="11" t="s">
        <v>269</v>
      </c>
      <c r="H430" s="18">
        <v>4051394062989</v>
      </c>
      <c r="I430" s="106">
        <v>5.4340000000000002</v>
      </c>
      <c r="J430" s="106">
        <v>5.98</v>
      </c>
      <c r="K430" s="106">
        <v>1</v>
      </c>
      <c r="L430" s="103">
        <v>755</v>
      </c>
      <c r="M430" s="103">
        <v>310</v>
      </c>
      <c r="N430" s="103">
        <v>115</v>
      </c>
      <c r="O430" s="117" t="s">
        <v>15712</v>
      </c>
      <c r="P430" s="118"/>
      <c r="Q430" s="118" t="e">
        <f>VLOOKUP(B430,#REF!,3,FALSE)</f>
        <v>#REF!</v>
      </c>
      <c r="R430" s="119"/>
    </row>
    <row r="431" spans="1:18">
      <c r="A431" s="7" t="s">
        <v>10</v>
      </c>
      <c r="B431" s="8" t="s">
        <v>1192</v>
      </c>
      <c r="C431" s="9" t="s">
        <v>1193</v>
      </c>
      <c r="D431" s="9" t="s">
        <v>1194</v>
      </c>
      <c r="E431" s="16">
        <v>431.12</v>
      </c>
      <c r="F431" s="17">
        <v>84039090</v>
      </c>
      <c r="G431" s="11" t="s">
        <v>269</v>
      </c>
      <c r="H431" s="18">
        <v>4051394084257</v>
      </c>
      <c r="I431" s="106">
        <v>2.7</v>
      </c>
      <c r="J431" s="106">
        <v>2.98</v>
      </c>
      <c r="K431" s="106">
        <v>1</v>
      </c>
      <c r="L431" s="103">
        <v>265</v>
      </c>
      <c r="M431" s="103">
        <v>75</v>
      </c>
      <c r="N431" s="103">
        <v>525</v>
      </c>
      <c r="O431" s="117" t="s">
        <v>15713</v>
      </c>
      <c r="P431" s="118"/>
      <c r="Q431" s="118"/>
      <c r="R431" s="119"/>
    </row>
    <row r="432" spans="1:18">
      <c r="A432" s="7" t="s">
        <v>10</v>
      </c>
      <c r="B432" s="8" t="s">
        <v>1195</v>
      </c>
      <c r="C432" s="9" t="s">
        <v>1196</v>
      </c>
      <c r="D432" s="9" t="s">
        <v>1197</v>
      </c>
      <c r="E432" s="16">
        <v>2368.5</v>
      </c>
      <c r="F432" s="17">
        <v>84039090</v>
      </c>
      <c r="G432" s="11" t="s">
        <v>269</v>
      </c>
      <c r="H432" s="18">
        <v>4051394000233</v>
      </c>
      <c r="I432" s="106">
        <v>5.0140000000000002</v>
      </c>
      <c r="J432" s="106">
        <v>5.32</v>
      </c>
      <c r="K432" s="106">
        <v>1</v>
      </c>
      <c r="L432" s="103">
        <v>370</v>
      </c>
      <c r="M432" s="103">
        <v>260</v>
      </c>
      <c r="N432" s="103">
        <v>150</v>
      </c>
      <c r="O432" s="117" t="s">
        <v>15714</v>
      </c>
      <c r="P432" s="118"/>
      <c r="Q432" s="118"/>
      <c r="R432" s="119"/>
    </row>
    <row r="433" spans="1:18">
      <c r="A433" s="7" t="s">
        <v>10</v>
      </c>
      <c r="B433" s="8" t="s">
        <v>1198</v>
      </c>
      <c r="C433" s="9" t="s">
        <v>1199</v>
      </c>
      <c r="D433" s="9" t="s">
        <v>1200</v>
      </c>
      <c r="E433" s="16">
        <v>8.33</v>
      </c>
      <c r="F433" s="17" t="s">
        <v>37</v>
      </c>
      <c r="G433" s="11" t="s">
        <v>269</v>
      </c>
      <c r="H433" s="18">
        <v>8019001062698</v>
      </c>
      <c r="I433" s="106">
        <v>0.04</v>
      </c>
      <c r="J433" s="106">
        <v>0.04</v>
      </c>
      <c r="K433" s="106">
        <v>1</v>
      </c>
      <c r="L433" s="103">
        <v>55</v>
      </c>
      <c r="M433" s="103">
        <v>55</v>
      </c>
      <c r="N433" s="103">
        <v>55</v>
      </c>
      <c r="O433" s="117"/>
      <c r="P433" s="118"/>
      <c r="Q433" s="118"/>
      <c r="R433" s="119"/>
    </row>
    <row r="434" spans="1:18">
      <c r="A434" s="7" t="s">
        <v>10</v>
      </c>
      <c r="B434" s="8" t="s">
        <v>1201</v>
      </c>
      <c r="C434" s="9" t="s">
        <v>1202</v>
      </c>
      <c r="D434" s="9" t="s">
        <v>1203</v>
      </c>
      <c r="E434" s="16">
        <v>65.239999999999995</v>
      </c>
      <c r="F434" s="17">
        <v>90321020</v>
      </c>
      <c r="G434" s="11" t="s">
        <v>269</v>
      </c>
      <c r="H434" s="18">
        <v>3800152516971</v>
      </c>
      <c r="I434" s="106">
        <v>0.13</v>
      </c>
      <c r="J434" s="106">
        <v>0.13</v>
      </c>
      <c r="K434" s="106">
        <v>1</v>
      </c>
      <c r="L434" s="103"/>
      <c r="M434" s="103"/>
      <c r="N434" s="103"/>
      <c r="O434" s="117" t="s">
        <v>15715</v>
      </c>
      <c r="P434" s="118"/>
      <c r="Q434" s="118"/>
      <c r="R434" s="119"/>
    </row>
    <row r="435" spans="1:18">
      <c r="A435" s="7" t="s">
        <v>10</v>
      </c>
      <c r="B435" s="8" t="s">
        <v>1204</v>
      </c>
      <c r="C435" s="9" t="s">
        <v>1205</v>
      </c>
      <c r="D435" s="9" t="s">
        <v>14821</v>
      </c>
      <c r="E435" s="16">
        <v>19.190000000000001</v>
      </c>
      <c r="F435" s="17">
        <v>84818081</v>
      </c>
      <c r="G435" s="11" t="s">
        <v>269</v>
      </c>
      <c r="H435" s="18">
        <v>3800152531486</v>
      </c>
      <c r="I435" s="106">
        <v>0.03</v>
      </c>
      <c r="J435" s="106">
        <v>0.03</v>
      </c>
      <c r="K435" s="106">
        <v>1</v>
      </c>
      <c r="L435" s="103"/>
      <c r="M435" s="103"/>
      <c r="N435" s="103"/>
      <c r="O435" s="117" t="s">
        <v>16273</v>
      </c>
      <c r="P435" s="118"/>
      <c r="Q435" s="118" t="s">
        <v>16382</v>
      </c>
      <c r="R435" s="119"/>
    </row>
    <row r="436" spans="1:18">
      <c r="A436" s="7" t="s">
        <v>10</v>
      </c>
      <c r="B436" s="8" t="s">
        <v>1206</v>
      </c>
      <c r="C436" s="9" t="s">
        <v>1207</v>
      </c>
      <c r="D436" s="9" t="s">
        <v>14820</v>
      </c>
      <c r="E436" s="16">
        <v>20.32</v>
      </c>
      <c r="F436" s="17">
        <v>84818081</v>
      </c>
      <c r="G436" s="11" t="s">
        <v>269</v>
      </c>
      <c r="H436" s="18">
        <v>3800152529889</v>
      </c>
      <c r="I436" s="106">
        <v>0.03</v>
      </c>
      <c r="J436" s="106">
        <v>0.03</v>
      </c>
      <c r="K436" s="106">
        <v>1</v>
      </c>
      <c r="L436" s="103"/>
      <c r="M436" s="103"/>
      <c r="N436" s="103"/>
      <c r="O436" s="117" t="s">
        <v>16274</v>
      </c>
      <c r="P436" s="118"/>
      <c r="Q436" s="118" t="s">
        <v>16382</v>
      </c>
      <c r="R436" s="119"/>
    </row>
    <row r="437" spans="1:18">
      <c r="A437" s="7" t="s">
        <v>1208</v>
      </c>
      <c r="B437" s="8" t="s">
        <v>1209</v>
      </c>
      <c r="C437" s="9" t="s">
        <v>1210</v>
      </c>
      <c r="D437" s="9" t="s">
        <v>1211</v>
      </c>
      <c r="E437" s="16">
        <v>5066.58</v>
      </c>
      <c r="F437" s="17">
        <v>84212100</v>
      </c>
      <c r="G437" s="11" t="s">
        <v>33</v>
      </c>
      <c r="H437" s="18" t="s">
        <v>1212</v>
      </c>
      <c r="I437" s="106">
        <v>7.2759999999999998</v>
      </c>
      <c r="J437" s="106"/>
      <c r="K437" s="106">
        <v>1</v>
      </c>
      <c r="L437" s="103">
        <v>480</v>
      </c>
      <c r="M437" s="103">
        <v>230</v>
      </c>
      <c r="N437" s="103">
        <v>230</v>
      </c>
      <c r="O437" s="117" t="s">
        <v>15716</v>
      </c>
      <c r="P437" s="118"/>
      <c r="Q437" s="118" t="s">
        <v>16380</v>
      </c>
      <c r="R437" s="119"/>
    </row>
    <row r="438" spans="1:18">
      <c r="A438" s="7" t="s">
        <v>1208</v>
      </c>
      <c r="B438" s="8" t="s">
        <v>1213</v>
      </c>
      <c r="C438" s="9" t="s">
        <v>1214</v>
      </c>
      <c r="D438" s="9" t="s">
        <v>1215</v>
      </c>
      <c r="E438" s="16">
        <v>942.2</v>
      </c>
      <c r="F438" s="17">
        <v>68151090</v>
      </c>
      <c r="G438" s="11" t="s">
        <v>33</v>
      </c>
      <c r="H438" s="18" t="s">
        <v>1216</v>
      </c>
      <c r="I438" s="106">
        <v>2.2000000000000002</v>
      </c>
      <c r="J438" s="106">
        <v>2.5</v>
      </c>
      <c r="K438" s="106">
        <v>1</v>
      </c>
      <c r="L438" s="103">
        <v>150</v>
      </c>
      <c r="M438" s="103">
        <v>150</v>
      </c>
      <c r="N438" s="103">
        <v>365</v>
      </c>
      <c r="O438" s="117"/>
      <c r="P438" s="118" t="s">
        <v>16376</v>
      </c>
      <c r="Q438" s="118" t="s">
        <v>16380</v>
      </c>
      <c r="R438" s="119"/>
    </row>
    <row r="439" spans="1:18">
      <c r="A439" s="7" t="s">
        <v>1208</v>
      </c>
      <c r="B439" s="8" t="s">
        <v>1217</v>
      </c>
      <c r="C439" s="9" t="s">
        <v>1218</v>
      </c>
      <c r="D439" s="9" t="s">
        <v>1219</v>
      </c>
      <c r="E439" s="16">
        <v>2340.6999999999998</v>
      </c>
      <c r="F439" s="17">
        <v>84212100</v>
      </c>
      <c r="G439" s="11" t="s">
        <v>33</v>
      </c>
      <c r="H439" s="18" t="s">
        <v>1220</v>
      </c>
      <c r="I439" s="106">
        <v>1</v>
      </c>
      <c r="J439" s="106">
        <v>1.25</v>
      </c>
      <c r="K439" s="106">
        <v>1</v>
      </c>
      <c r="L439" s="103">
        <v>100</v>
      </c>
      <c r="M439" s="103">
        <v>100</v>
      </c>
      <c r="N439" s="103">
        <v>360</v>
      </c>
      <c r="O439" s="117"/>
      <c r="P439" s="118" t="s">
        <v>16376</v>
      </c>
      <c r="Q439" s="118" t="s">
        <v>16380</v>
      </c>
      <c r="R439" s="119"/>
    </row>
    <row r="440" spans="1:18">
      <c r="A440" s="7" t="s">
        <v>1208</v>
      </c>
      <c r="B440" s="8" t="s">
        <v>1221</v>
      </c>
      <c r="C440" s="9" t="s">
        <v>1222</v>
      </c>
      <c r="D440" s="9" t="s">
        <v>1223</v>
      </c>
      <c r="E440" s="16">
        <v>3140.69</v>
      </c>
      <c r="F440" s="17">
        <v>84212100</v>
      </c>
      <c r="G440" s="11" t="s">
        <v>33</v>
      </c>
      <c r="H440" s="18" t="s">
        <v>1224</v>
      </c>
      <c r="I440" s="106">
        <v>5</v>
      </c>
      <c r="J440" s="106">
        <v>5.3</v>
      </c>
      <c r="K440" s="106">
        <v>1</v>
      </c>
      <c r="L440" s="103">
        <v>230</v>
      </c>
      <c r="M440" s="103">
        <v>230</v>
      </c>
      <c r="N440" s="103">
        <v>360</v>
      </c>
      <c r="O440" s="117"/>
      <c r="P440" s="118" t="s">
        <v>16376</v>
      </c>
      <c r="Q440" s="118" t="s">
        <v>16380</v>
      </c>
      <c r="R440" s="119"/>
    </row>
    <row r="441" spans="1:18">
      <c r="A441" s="7" t="s">
        <v>10</v>
      </c>
      <c r="B441" s="8" t="s">
        <v>1225</v>
      </c>
      <c r="C441" s="9" t="s">
        <v>1226</v>
      </c>
      <c r="D441" s="9" t="s">
        <v>56</v>
      </c>
      <c r="E441" s="16">
        <v>16.510000000000002</v>
      </c>
      <c r="F441" s="17" t="s">
        <v>64</v>
      </c>
      <c r="G441" s="11" t="s">
        <v>14</v>
      </c>
      <c r="H441" s="18">
        <v>4051394028718</v>
      </c>
      <c r="I441" s="106">
        <v>4.3999999999999997E-2</v>
      </c>
      <c r="J441" s="106">
        <v>4.3999999999999997E-2</v>
      </c>
      <c r="K441" s="106">
        <v>1</v>
      </c>
      <c r="L441" s="103">
        <v>115</v>
      </c>
      <c r="M441" s="103">
        <v>285</v>
      </c>
      <c r="N441" s="103">
        <v>260</v>
      </c>
      <c r="O441" s="117" t="s">
        <v>15556</v>
      </c>
      <c r="P441" s="118"/>
      <c r="Q441" s="118"/>
      <c r="R441" s="119"/>
    </row>
    <row r="442" spans="1:18">
      <c r="A442" s="7" t="s">
        <v>10</v>
      </c>
      <c r="B442" s="8" t="s">
        <v>1227</v>
      </c>
      <c r="C442" s="9" t="s">
        <v>1228</v>
      </c>
      <c r="D442" s="9" t="s">
        <v>56</v>
      </c>
      <c r="E442" s="16">
        <v>13.75</v>
      </c>
      <c r="F442" s="17" t="s">
        <v>64</v>
      </c>
      <c r="G442" s="11" t="s">
        <v>14</v>
      </c>
      <c r="H442" s="18">
        <v>4051394028763</v>
      </c>
      <c r="I442" s="106">
        <v>6.6500000000000004E-2</v>
      </c>
      <c r="J442" s="106">
        <v>6.6500000000000004E-2</v>
      </c>
      <c r="K442" s="106">
        <v>1</v>
      </c>
      <c r="L442" s="103">
        <v>115</v>
      </c>
      <c r="M442" s="103">
        <v>285</v>
      </c>
      <c r="N442" s="103">
        <v>260</v>
      </c>
      <c r="O442" s="117" t="s">
        <v>15556</v>
      </c>
      <c r="P442" s="118"/>
      <c r="Q442" s="118"/>
      <c r="R442" s="119"/>
    </row>
    <row r="443" spans="1:18">
      <c r="A443" s="7" t="s">
        <v>10</v>
      </c>
      <c r="B443" s="8" t="s">
        <v>1229</v>
      </c>
      <c r="C443" s="9" t="s">
        <v>1230</v>
      </c>
      <c r="D443" s="9" t="s">
        <v>56</v>
      </c>
      <c r="E443" s="16">
        <v>13.75</v>
      </c>
      <c r="F443" s="17">
        <v>74122000</v>
      </c>
      <c r="G443" s="11" t="s">
        <v>14</v>
      </c>
      <c r="H443" s="18">
        <v>4051394028923</v>
      </c>
      <c r="I443" s="106">
        <v>6.4500000000000002E-2</v>
      </c>
      <c r="J443" s="106">
        <v>6.4500000000000002E-2</v>
      </c>
      <c r="K443" s="106">
        <v>1</v>
      </c>
      <c r="L443" s="103">
        <v>115</v>
      </c>
      <c r="M443" s="103">
        <v>285</v>
      </c>
      <c r="N443" s="103">
        <v>260</v>
      </c>
      <c r="O443" s="117" t="s">
        <v>15556</v>
      </c>
      <c r="P443" s="118"/>
      <c r="Q443" s="118"/>
      <c r="R443" s="119"/>
    </row>
    <row r="444" spans="1:18">
      <c r="A444" s="7" t="s">
        <v>10</v>
      </c>
      <c r="B444" s="8" t="s">
        <v>1231</v>
      </c>
      <c r="C444" s="9" t="s">
        <v>1232</v>
      </c>
      <c r="D444" s="9" t="s">
        <v>63</v>
      </c>
      <c r="E444" s="16">
        <v>13.1</v>
      </c>
      <c r="F444" s="17" t="s">
        <v>64</v>
      </c>
      <c r="G444" s="11" t="s">
        <v>14</v>
      </c>
      <c r="H444" s="18" t="s">
        <v>1233</v>
      </c>
      <c r="I444" s="106">
        <v>0.1</v>
      </c>
      <c r="J444" s="106"/>
      <c r="K444" s="106">
        <v>1</v>
      </c>
      <c r="L444" s="103"/>
      <c r="M444" s="103"/>
      <c r="N444" s="103"/>
      <c r="O444" s="117" t="s">
        <v>15557</v>
      </c>
      <c r="P444" s="118"/>
      <c r="Q444" s="118"/>
      <c r="R444" s="119"/>
    </row>
    <row r="445" spans="1:18">
      <c r="A445" s="7" t="s">
        <v>10</v>
      </c>
      <c r="B445" s="8" t="s">
        <v>1234</v>
      </c>
      <c r="C445" s="9" t="s">
        <v>1235</v>
      </c>
      <c r="D445" s="9" t="s">
        <v>1236</v>
      </c>
      <c r="E445" s="16">
        <v>10.41</v>
      </c>
      <c r="F445" s="17">
        <v>84818099</v>
      </c>
      <c r="G445" s="11" t="s">
        <v>14</v>
      </c>
      <c r="H445" s="18">
        <v>4051394040598</v>
      </c>
      <c r="I445" s="106">
        <v>1.4999999999999999E-2</v>
      </c>
      <c r="J445" s="106">
        <v>1.6E-2</v>
      </c>
      <c r="K445" s="106">
        <v>1</v>
      </c>
      <c r="L445" s="103">
        <v>16</v>
      </c>
      <c r="M445" s="103">
        <v>23</v>
      </c>
      <c r="N445" s="103">
        <v>16</v>
      </c>
      <c r="O445" s="117" t="s">
        <v>15636</v>
      </c>
      <c r="P445" s="118"/>
      <c r="Q445" s="118"/>
      <c r="R445" s="119"/>
    </row>
    <row r="446" spans="1:18">
      <c r="A446" s="7" t="s">
        <v>10</v>
      </c>
      <c r="B446" s="8" t="s">
        <v>1237</v>
      </c>
      <c r="C446" s="9" t="s">
        <v>1238</v>
      </c>
      <c r="D446" s="9" t="s">
        <v>1239</v>
      </c>
      <c r="E446" s="16">
        <v>2.8</v>
      </c>
      <c r="F446" s="17">
        <v>82041100</v>
      </c>
      <c r="G446" s="11" t="s">
        <v>269</v>
      </c>
      <c r="H446" s="18">
        <v>4032526290654</v>
      </c>
      <c r="I446" s="106">
        <v>5.8500000000000002E-3</v>
      </c>
      <c r="J446" s="106">
        <v>5.875E-3</v>
      </c>
      <c r="K446" s="106">
        <v>1</v>
      </c>
      <c r="L446" s="103">
        <v>28</v>
      </c>
      <c r="M446" s="103">
        <v>39</v>
      </c>
      <c r="N446" s="103">
        <v>18</v>
      </c>
      <c r="O446" s="117" t="s">
        <v>16275</v>
      </c>
      <c r="P446" s="118"/>
      <c r="Q446" s="118"/>
      <c r="R446" s="119"/>
    </row>
    <row r="447" spans="1:18">
      <c r="A447" s="7" t="s">
        <v>10</v>
      </c>
      <c r="B447" s="8" t="s">
        <v>14822</v>
      </c>
      <c r="C447" s="9" t="s">
        <v>14739</v>
      </c>
      <c r="D447" s="9" t="s">
        <v>14823</v>
      </c>
      <c r="E447" s="16">
        <v>11.299999999999999</v>
      </c>
      <c r="F447" s="17">
        <v>84818099</v>
      </c>
      <c r="G447" s="11" t="s">
        <v>14</v>
      </c>
      <c r="H447" s="18">
        <v>4051394041328</v>
      </c>
      <c r="I447" s="106">
        <v>3.1E-2</v>
      </c>
      <c r="J447" s="106">
        <v>3.15E-2</v>
      </c>
      <c r="K447" s="106">
        <v>1</v>
      </c>
      <c r="L447" s="103">
        <v>25</v>
      </c>
      <c r="M447" s="103">
        <v>19</v>
      </c>
      <c r="N447" s="103">
        <v>25</v>
      </c>
      <c r="O447" s="117" t="s">
        <v>16276</v>
      </c>
      <c r="P447" s="118"/>
      <c r="Q447" s="118"/>
      <c r="R447" s="119"/>
    </row>
    <row r="448" spans="1:18">
      <c r="A448" s="7" t="s">
        <v>10</v>
      </c>
      <c r="B448" s="8" t="s">
        <v>1240</v>
      </c>
      <c r="C448" s="9" t="s">
        <v>1241</v>
      </c>
      <c r="D448" s="9" t="s">
        <v>14824</v>
      </c>
      <c r="E448" s="16">
        <v>36.369999999999997</v>
      </c>
      <c r="F448" s="17">
        <v>74122000</v>
      </c>
      <c r="G448" s="11" t="s">
        <v>269</v>
      </c>
      <c r="H448" s="18">
        <v>4051394041427</v>
      </c>
      <c r="I448" s="106">
        <v>1.2500000000000001E-2</v>
      </c>
      <c r="J448" s="106">
        <v>1.2500000000000001E-2</v>
      </c>
      <c r="K448" s="106">
        <v>1</v>
      </c>
      <c r="L448" s="103"/>
      <c r="M448" s="103"/>
      <c r="N448" s="103"/>
      <c r="O448" s="117" t="s">
        <v>15717</v>
      </c>
      <c r="P448" s="118"/>
      <c r="Q448" s="118"/>
      <c r="R448" s="119"/>
    </row>
    <row r="449" spans="1:18">
      <c r="A449" s="7" t="s">
        <v>10</v>
      </c>
      <c r="B449" s="8" t="s">
        <v>14825</v>
      </c>
      <c r="C449" s="9" t="s">
        <v>14738</v>
      </c>
      <c r="D449" s="9" t="s">
        <v>14824</v>
      </c>
      <c r="E449" s="16">
        <v>5.6000000000000005</v>
      </c>
      <c r="F449" s="17">
        <v>74122000</v>
      </c>
      <c r="G449" s="11" t="s">
        <v>14</v>
      </c>
      <c r="H449" s="18">
        <v>4051394041540</v>
      </c>
      <c r="I449" s="106">
        <v>1.6E-2</v>
      </c>
      <c r="J449" s="106">
        <v>1.6E-2</v>
      </c>
      <c r="K449" s="106">
        <v>1</v>
      </c>
      <c r="L449" s="103">
        <v>12</v>
      </c>
      <c r="M449" s="103">
        <v>15</v>
      </c>
      <c r="N449" s="103">
        <v>21</v>
      </c>
      <c r="O449" s="117" t="s">
        <v>16277</v>
      </c>
      <c r="P449" s="118"/>
      <c r="Q449" s="118"/>
      <c r="R449" s="119"/>
    </row>
    <row r="450" spans="1:18">
      <c r="A450" s="7" t="s">
        <v>10</v>
      </c>
      <c r="B450" s="8" t="s">
        <v>14826</v>
      </c>
      <c r="C450" s="9" t="s">
        <v>14740</v>
      </c>
      <c r="D450" s="9" t="s">
        <v>14827</v>
      </c>
      <c r="E450" s="16">
        <v>6.4</v>
      </c>
      <c r="F450" s="17">
        <v>84818099</v>
      </c>
      <c r="G450" s="11" t="s">
        <v>14</v>
      </c>
      <c r="H450" s="18">
        <v>4051394042509</v>
      </c>
      <c r="I450" s="106">
        <v>1.7999999999999999E-2</v>
      </c>
      <c r="J450" s="106">
        <v>1.7500000000000002E-2</v>
      </c>
      <c r="K450" s="106">
        <v>1</v>
      </c>
      <c r="L450" s="103">
        <v>20</v>
      </c>
      <c r="M450" s="103">
        <v>15</v>
      </c>
      <c r="N450" s="103">
        <v>24</v>
      </c>
      <c r="O450" s="117" t="s">
        <v>16278</v>
      </c>
      <c r="P450" s="118"/>
      <c r="Q450" s="118"/>
      <c r="R450" s="119"/>
    </row>
    <row r="451" spans="1:18">
      <c r="A451" s="7" t="s">
        <v>10</v>
      </c>
      <c r="B451" s="8" t="s">
        <v>1242</v>
      </c>
      <c r="C451" s="9" t="s">
        <v>1243</v>
      </c>
      <c r="D451" s="9" t="s">
        <v>1244</v>
      </c>
      <c r="E451" s="16">
        <v>82.01</v>
      </c>
      <c r="F451" s="17" t="s">
        <v>37</v>
      </c>
      <c r="G451" s="11" t="s">
        <v>14</v>
      </c>
      <c r="H451" s="18">
        <v>4051394076979</v>
      </c>
      <c r="I451" s="106">
        <v>0.2</v>
      </c>
      <c r="J451" s="106"/>
      <c r="K451" s="106">
        <v>1</v>
      </c>
      <c r="L451" s="103"/>
      <c r="M451" s="103"/>
      <c r="N451" s="103"/>
      <c r="O451" s="117" t="s">
        <v>15718</v>
      </c>
      <c r="P451" s="118"/>
      <c r="Q451" s="118"/>
      <c r="R451" s="119"/>
    </row>
    <row r="452" spans="1:18">
      <c r="A452" s="7" t="s">
        <v>10</v>
      </c>
      <c r="B452" s="8" t="s">
        <v>1245</v>
      </c>
      <c r="C452" s="9" t="s">
        <v>1246</v>
      </c>
      <c r="D452" s="9" t="s">
        <v>1247</v>
      </c>
      <c r="E452" s="16">
        <v>185.42</v>
      </c>
      <c r="F452" s="17" t="s">
        <v>1126</v>
      </c>
      <c r="G452" s="11" t="s">
        <v>14</v>
      </c>
      <c r="H452" s="18">
        <v>4051394077167</v>
      </c>
      <c r="I452" s="106">
        <v>0.2</v>
      </c>
      <c r="J452" s="106"/>
      <c r="K452" s="106">
        <v>1</v>
      </c>
      <c r="L452" s="103"/>
      <c r="M452" s="103"/>
      <c r="N452" s="103"/>
      <c r="O452" s="117" t="s">
        <v>15719</v>
      </c>
      <c r="P452" s="118"/>
      <c r="Q452" s="118" t="e">
        <f>VLOOKUP(B452,#REF!,3,FALSE)</f>
        <v>#REF!</v>
      </c>
      <c r="R452" s="119"/>
    </row>
    <row r="453" spans="1:18">
      <c r="A453" s="7" t="s">
        <v>10</v>
      </c>
      <c r="B453" s="8" t="s">
        <v>1248</v>
      </c>
      <c r="C453" s="9" t="s">
        <v>1249</v>
      </c>
      <c r="D453" s="9" t="s">
        <v>1247</v>
      </c>
      <c r="E453" s="16">
        <v>164.79</v>
      </c>
      <c r="F453" s="17" t="s">
        <v>1126</v>
      </c>
      <c r="G453" s="11" t="s">
        <v>14</v>
      </c>
      <c r="H453" s="18"/>
      <c r="I453" s="106">
        <v>0.2</v>
      </c>
      <c r="J453" s="106"/>
      <c r="K453" s="106">
        <v>1</v>
      </c>
      <c r="L453" s="103"/>
      <c r="M453" s="103"/>
      <c r="N453" s="103"/>
      <c r="O453" s="117" t="s">
        <v>15719</v>
      </c>
      <c r="P453" s="118"/>
      <c r="Q453" s="118" t="e">
        <f>VLOOKUP(B453,#REF!,3,FALSE)</f>
        <v>#REF!</v>
      </c>
      <c r="R453" s="119"/>
    </row>
    <row r="454" spans="1:18">
      <c r="A454" s="7" t="s">
        <v>10</v>
      </c>
      <c r="B454" s="8" t="s">
        <v>1250</v>
      </c>
      <c r="C454" s="9" t="s">
        <v>1251</v>
      </c>
      <c r="D454" s="9" t="s">
        <v>1252</v>
      </c>
      <c r="E454" s="16">
        <v>460.01</v>
      </c>
      <c r="F454" s="17">
        <v>84818079</v>
      </c>
      <c r="G454" s="11" t="s">
        <v>269</v>
      </c>
      <c r="H454" s="18">
        <v>4051394000011</v>
      </c>
      <c r="I454" s="106">
        <v>2.085</v>
      </c>
      <c r="J454" s="106">
        <v>2.4</v>
      </c>
      <c r="K454" s="106">
        <v>1</v>
      </c>
      <c r="L454" s="103">
        <v>315</v>
      </c>
      <c r="M454" s="103">
        <v>310</v>
      </c>
      <c r="N454" s="103">
        <v>105</v>
      </c>
      <c r="O454" s="117" t="s">
        <v>15720</v>
      </c>
      <c r="P454" s="118"/>
      <c r="Q454" s="118" t="e">
        <f>VLOOKUP(B454,#REF!,3,FALSE)</f>
        <v>#REF!</v>
      </c>
      <c r="R454" s="119"/>
    </row>
    <row r="455" spans="1:18">
      <c r="A455" s="7" t="s">
        <v>10</v>
      </c>
      <c r="B455" s="8" t="s">
        <v>1253</v>
      </c>
      <c r="C455" s="9" t="s">
        <v>1251</v>
      </c>
      <c r="D455" s="9" t="s">
        <v>1254</v>
      </c>
      <c r="E455" s="16">
        <v>580.15</v>
      </c>
      <c r="F455" s="17">
        <v>84818079</v>
      </c>
      <c r="G455" s="11" t="s">
        <v>269</v>
      </c>
      <c r="H455" s="18">
        <v>4051394000028</v>
      </c>
      <c r="I455" s="106">
        <v>2.8849999999999998</v>
      </c>
      <c r="J455" s="106">
        <v>3.2</v>
      </c>
      <c r="K455" s="106">
        <v>1</v>
      </c>
      <c r="L455" s="103">
        <v>315</v>
      </c>
      <c r="M455" s="103">
        <v>310</v>
      </c>
      <c r="N455" s="103">
        <v>105</v>
      </c>
      <c r="O455" s="117" t="s">
        <v>15720</v>
      </c>
      <c r="P455" s="118"/>
      <c r="Q455" s="118" t="e">
        <f>VLOOKUP(B455,#REF!,3,FALSE)</f>
        <v>#REF!</v>
      </c>
      <c r="R455" s="119"/>
    </row>
    <row r="456" spans="1:18">
      <c r="A456" s="7" t="s">
        <v>10</v>
      </c>
      <c r="B456" s="8" t="s">
        <v>1255</v>
      </c>
      <c r="C456" s="9" t="s">
        <v>1251</v>
      </c>
      <c r="D456" s="9" t="s">
        <v>1256</v>
      </c>
      <c r="E456" s="16">
        <v>1215.21</v>
      </c>
      <c r="F456" s="17">
        <v>84818079</v>
      </c>
      <c r="G456" s="11" t="s">
        <v>269</v>
      </c>
      <c r="H456" s="18">
        <v>4051394000073</v>
      </c>
      <c r="I456" s="106">
        <v>6.0030000000000001</v>
      </c>
      <c r="J456" s="106">
        <v>6.4</v>
      </c>
      <c r="K456" s="106">
        <v>1</v>
      </c>
      <c r="L456" s="103">
        <v>480</v>
      </c>
      <c r="M456" s="103">
        <v>310</v>
      </c>
      <c r="N456" s="103">
        <v>105</v>
      </c>
      <c r="O456" s="117" t="s">
        <v>15720</v>
      </c>
      <c r="P456" s="118"/>
      <c r="Q456" s="118" t="e">
        <f>VLOOKUP(B456,#REF!,3,FALSE)</f>
        <v>#REF!</v>
      </c>
      <c r="R456" s="119"/>
    </row>
    <row r="457" spans="1:18">
      <c r="A457" s="7" t="s">
        <v>10</v>
      </c>
      <c r="B457" s="8" t="s">
        <v>1257</v>
      </c>
      <c r="C457" s="9" t="s">
        <v>1251</v>
      </c>
      <c r="D457" s="9" t="s">
        <v>1258</v>
      </c>
      <c r="E457" s="16">
        <v>1366.2</v>
      </c>
      <c r="F457" s="17">
        <v>84818079</v>
      </c>
      <c r="G457" s="11" t="s">
        <v>269</v>
      </c>
      <c r="H457" s="18">
        <v>4051394000080</v>
      </c>
      <c r="I457" s="106">
        <v>6.91</v>
      </c>
      <c r="J457" s="106">
        <v>7.4</v>
      </c>
      <c r="K457" s="106">
        <v>1</v>
      </c>
      <c r="L457" s="103">
        <v>645</v>
      </c>
      <c r="M457" s="103">
        <v>310</v>
      </c>
      <c r="N457" s="103">
        <v>115</v>
      </c>
      <c r="O457" s="117" t="s">
        <v>15720</v>
      </c>
      <c r="P457" s="118"/>
      <c r="Q457" s="118" t="e">
        <f>VLOOKUP(B457,#REF!,3,FALSE)</f>
        <v>#REF!</v>
      </c>
      <c r="R457" s="119"/>
    </row>
    <row r="458" spans="1:18">
      <c r="A458" s="7" t="s">
        <v>10</v>
      </c>
      <c r="B458" s="8" t="s">
        <v>1259</v>
      </c>
      <c r="C458" s="9" t="s">
        <v>1251</v>
      </c>
      <c r="D458" s="9" t="s">
        <v>1260</v>
      </c>
      <c r="E458" s="16">
        <v>1496.63</v>
      </c>
      <c r="F458" s="17">
        <v>84818079</v>
      </c>
      <c r="G458" s="11" t="s">
        <v>269</v>
      </c>
      <c r="H458" s="18">
        <v>4051394000097</v>
      </c>
      <c r="I458" s="106">
        <v>7.51</v>
      </c>
      <c r="J458" s="106">
        <v>8</v>
      </c>
      <c r="K458" s="106">
        <v>1</v>
      </c>
      <c r="L458" s="103">
        <v>645</v>
      </c>
      <c r="M458" s="103">
        <v>310</v>
      </c>
      <c r="N458" s="103">
        <v>115</v>
      </c>
      <c r="O458" s="117" t="s">
        <v>15720</v>
      </c>
      <c r="P458" s="118"/>
      <c r="Q458" s="118" t="e">
        <f>VLOOKUP(B458,#REF!,3,FALSE)</f>
        <v>#REF!</v>
      </c>
      <c r="R458" s="119"/>
    </row>
    <row r="459" spans="1:18">
      <c r="A459" s="7" t="s">
        <v>10</v>
      </c>
      <c r="B459" s="8" t="s">
        <v>1261</v>
      </c>
      <c r="C459" s="9" t="s">
        <v>1262</v>
      </c>
      <c r="D459" s="9" t="s">
        <v>1263</v>
      </c>
      <c r="E459" s="16">
        <v>1613.36</v>
      </c>
      <c r="F459" s="17">
        <v>84818079</v>
      </c>
      <c r="G459" s="11" t="s">
        <v>269</v>
      </c>
      <c r="H459" s="18">
        <v>4051394000103</v>
      </c>
      <c r="I459" s="106">
        <v>8.11</v>
      </c>
      <c r="J459" s="106">
        <v>8.6</v>
      </c>
      <c r="K459" s="106">
        <v>1</v>
      </c>
      <c r="L459" s="103">
        <v>645</v>
      </c>
      <c r="M459" s="103">
        <v>310</v>
      </c>
      <c r="N459" s="103">
        <v>115</v>
      </c>
      <c r="O459" s="117" t="s">
        <v>15720</v>
      </c>
      <c r="P459" s="118"/>
      <c r="Q459" s="118" t="e">
        <f>VLOOKUP(B459,#REF!,3,FALSE)</f>
        <v>#REF!</v>
      </c>
      <c r="R459" s="119"/>
    </row>
    <row r="460" spans="1:18">
      <c r="A460" s="7" t="s">
        <v>10</v>
      </c>
      <c r="B460" s="8" t="s">
        <v>1264</v>
      </c>
      <c r="C460" s="9" t="s">
        <v>1251</v>
      </c>
      <c r="D460" s="9" t="s">
        <v>1265</v>
      </c>
      <c r="E460" s="16">
        <v>1757.55</v>
      </c>
      <c r="F460" s="17">
        <v>84818079</v>
      </c>
      <c r="G460" s="11" t="s">
        <v>269</v>
      </c>
      <c r="H460" s="18">
        <v>4051394000110</v>
      </c>
      <c r="I460" s="106">
        <v>8.91</v>
      </c>
      <c r="J460" s="106">
        <v>9.4</v>
      </c>
      <c r="K460" s="106">
        <v>1</v>
      </c>
      <c r="L460" s="103">
        <v>645</v>
      </c>
      <c r="M460" s="103">
        <v>310</v>
      </c>
      <c r="N460" s="103">
        <v>115</v>
      </c>
      <c r="O460" s="117" t="s">
        <v>15720</v>
      </c>
      <c r="P460" s="118"/>
      <c r="Q460" s="118" t="e">
        <f>VLOOKUP(B460,#REF!,3,FALSE)</f>
        <v>#REF!</v>
      </c>
      <c r="R460" s="119"/>
    </row>
    <row r="461" spans="1:18">
      <c r="A461" s="7" t="s">
        <v>10</v>
      </c>
      <c r="B461" s="8" t="s">
        <v>1266</v>
      </c>
      <c r="C461" s="9" t="s">
        <v>1267</v>
      </c>
      <c r="D461" s="9" t="s">
        <v>14831</v>
      </c>
      <c r="E461" s="16">
        <v>1364.54</v>
      </c>
      <c r="F461" s="17" t="s">
        <v>1126</v>
      </c>
      <c r="G461" s="11" t="s">
        <v>14</v>
      </c>
      <c r="H461" s="18">
        <v>4051394084219</v>
      </c>
      <c r="I461" s="106">
        <v>4</v>
      </c>
      <c r="J461" s="106"/>
      <c r="K461" s="106">
        <v>1</v>
      </c>
      <c r="L461" s="103"/>
      <c r="M461" s="103"/>
      <c r="N461" s="103"/>
      <c r="O461" s="117" t="s">
        <v>15721</v>
      </c>
      <c r="P461" s="118"/>
      <c r="Q461" s="118" t="e">
        <f>VLOOKUP(B461,#REF!,3,FALSE)</f>
        <v>#REF!</v>
      </c>
      <c r="R461" s="119"/>
    </row>
    <row r="462" spans="1:18">
      <c r="A462" s="7" t="s">
        <v>10</v>
      </c>
      <c r="B462" s="8" t="s">
        <v>1268</v>
      </c>
      <c r="C462" s="9" t="s">
        <v>1269</v>
      </c>
      <c r="D462" s="9" t="s">
        <v>14831</v>
      </c>
      <c r="E462" s="16">
        <v>849.3</v>
      </c>
      <c r="F462" s="17" t="s">
        <v>1126</v>
      </c>
      <c r="G462" s="11" t="s">
        <v>14</v>
      </c>
      <c r="H462" s="18" t="s">
        <v>1270</v>
      </c>
      <c r="I462" s="106">
        <v>5</v>
      </c>
      <c r="J462" s="106"/>
      <c r="K462" s="106">
        <v>1</v>
      </c>
      <c r="L462" s="103"/>
      <c r="M462" s="103"/>
      <c r="N462" s="103"/>
      <c r="O462" s="117" t="s">
        <v>15721</v>
      </c>
      <c r="P462" s="118"/>
      <c r="Q462" s="118" t="e">
        <f>VLOOKUP(B462,#REF!,3,FALSE)</f>
        <v>#REF!</v>
      </c>
      <c r="R462" s="119"/>
    </row>
    <row r="463" spans="1:18">
      <c r="A463" s="7" t="s">
        <v>10</v>
      </c>
      <c r="B463" s="8" t="s">
        <v>1271</v>
      </c>
      <c r="C463" s="9" t="s">
        <v>1272</v>
      </c>
      <c r="D463" s="9" t="s">
        <v>14831</v>
      </c>
      <c r="E463" s="16">
        <v>976.64</v>
      </c>
      <c r="F463" s="17" t="s">
        <v>1126</v>
      </c>
      <c r="G463" s="11" t="s">
        <v>14</v>
      </c>
      <c r="H463" s="18">
        <v>4051394084271</v>
      </c>
      <c r="I463" s="106">
        <v>6</v>
      </c>
      <c r="J463" s="106"/>
      <c r="K463" s="106">
        <v>1</v>
      </c>
      <c r="L463" s="103"/>
      <c r="M463" s="103"/>
      <c r="N463" s="103"/>
      <c r="O463" s="117" t="s">
        <v>15721</v>
      </c>
      <c r="P463" s="118"/>
      <c r="Q463" s="118" t="e">
        <f>VLOOKUP(B463,#REF!,3,FALSE)</f>
        <v>#REF!</v>
      </c>
      <c r="R463" s="119"/>
    </row>
    <row r="464" spans="1:18">
      <c r="A464" s="7" t="s">
        <v>10</v>
      </c>
      <c r="B464" s="8" t="s">
        <v>1273</v>
      </c>
      <c r="C464" s="9" t="s">
        <v>1274</v>
      </c>
      <c r="D464" s="9" t="s">
        <v>14831</v>
      </c>
      <c r="E464" s="16">
        <v>1095.9100000000001</v>
      </c>
      <c r="F464" s="17" t="s">
        <v>1126</v>
      </c>
      <c r="G464" s="11" t="s">
        <v>14</v>
      </c>
      <c r="H464" s="18" t="s">
        <v>1275</v>
      </c>
      <c r="I464" s="106">
        <v>7</v>
      </c>
      <c r="J464" s="106"/>
      <c r="K464" s="106">
        <v>1</v>
      </c>
      <c r="L464" s="103"/>
      <c r="M464" s="103"/>
      <c r="N464" s="103"/>
      <c r="O464" s="117" t="s">
        <v>15721</v>
      </c>
      <c r="P464" s="118"/>
      <c r="Q464" s="118" t="e">
        <f>VLOOKUP(B464,#REF!,3,FALSE)</f>
        <v>#REF!</v>
      </c>
      <c r="R464" s="119"/>
    </row>
    <row r="465" spans="1:18">
      <c r="A465" s="7" t="s">
        <v>10</v>
      </c>
      <c r="B465" s="8" t="s">
        <v>1276</v>
      </c>
      <c r="C465" s="9" t="s">
        <v>14497</v>
      </c>
      <c r="D465" s="9" t="s">
        <v>14831</v>
      </c>
      <c r="E465" s="16">
        <v>1259.47</v>
      </c>
      <c r="F465" s="17">
        <v>90261081</v>
      </c>
      <c r="G465" s="11" t="s">
        <v>269</v>
      </c>
      <c r="H465" s="18">
        <v>4051394084349</v>
      </c>
      <c r="I465" s="106">
        <v>6.2</v>
      </c>
      <c r="J465" s="106">
        <v>6.2</v>
      </c>
      <c r="K465" s="106">
        <v>1</v>
      </c>
      <c r="L465" s="103">
        <v>310</v>
      </c>
      <c r="M465" s="103">
        <v>120</v>
      </c>
      <c r="N465" s="103">
        <v>475</v>
      </c>
      <c r="O465" s="117" t="s">
        <v>15721</v>
      </c>
      <c r="P465" s="118"/>
      <c r="Q465" s="118" t="s">
        <v>15701</v>
      </c>
      <c r="R465" s="119"/>
    </row>
    <row r="466" spans="1:18">
      <c r="A466" s="7" t="s">
        <v>10</v>
      </c>
      <c r="B466" s="8" t="s">
        <v>1278</v>
      </c>
      <c r="C466" s="9" t="s">
        <v>14828</v>
      </c>
      <c r="D466" s="9" t="s">
        <v>14831</v>
      </c>
      <c r="E466" s="16">
        <v>1392.51</v>
      </c>
      <c r="F466" s="17">
        <v>90261081</v>
      </c>
      <c r="G466" s="11" t="s">
        <v>269</v>
      </c>
      <c r="H466" s="18">
        <v>4051394084387</v>
      </c>
      <c r="I466" s="106">
        <v>6.6</v>
      </c>
      <c r="J466" s="106">
        <v>6.6</v>
      </c>
      <c r="K466" s="106">
        <v>1</v>
      </c>
      <c r="L466" s="103">
        <v>310</v>
      </c>
      <c r="M466" s="103">
        <v>120</v>
      </c>
      <c r="N466" s="103">
        <v>475</v>
      </c>
      <c r="O466" s="117" t="s">
        <v>15721</v>
      </c>
      <c r="P466" s="118"/>
      <c r="Q466" s="118" t="s">
        <v>15701</v>
      </c>
      <c r="R466" s="119"/>
    </row>
    <row r="467" spans="1:18">
      <c r="A467" s="7" t="s">
        <v>10</v>
      </c>
      <c r="B467" s="8" t="s">
        <v>1279</v>
      </c>
      <c r="C467" s="9" t="s">
        <v>14829</v>
      </c>
      <c r="D467" s="9" t="s">
        <v>14831</v>
      </c>
      <c r="E467" s="16">
        <v>1533.48</v>
      </c>
      <c r="F467" s="17">
        <v>90261081</v>
      </c>
      <c r="G467" s="11" t="s">
        <v>269</v>
      </c>
      <c r="H467" s="18">
        <v>4051394084424</v>
      </c>
      <c r="I467" s="106">
        <v>7.2</v>
      </c>
      <c r="J467" s="106">
        <v>7.2</v>
      </c>
      <c r="K467" s="106">
        <v>1</v>
      </c>
      <c r="L467" s="103">
        <v>310</v>
      </c>
      <c r="M467" s="103">
        <v>125</v>
      </c>
      <c r="N467" s="103">
        <v>475</v>
      </c>
      <c r="O467" s="117" t="s">
        <v>15721</v>
      </c>
      <c r="P467" s="118"/>
      <c r="Q467" s="118" t="s">
        <v>15701</v>
      </c>
      <c r="R467" s="119"/>
    </row>
    <row r="468" spans="1:18">
      <c r="A468" s="7" t="s">
        <v>10</v>
      </c>
      <c r="B468" s="8" t="s">
        <v>1280</v>
      </c>
      <c r="C468" s="9" t="s">
        <v>14830</v>
      </c>
      <c r="D468" s="9" t="s">
        <v>14831</v>
      </c>
      <c r="E468" s="16">
        <v>1677.19</v>
      </c>
      <c r="F468" s="17">
        <v>90261081</v>
      </c>
      <c r="G468" s="11" t="s">
        <v>269</v>
      </c>
      <c r="H468" s="18">
        <v>4051394084462</v>
      </c>
      <c r="I468" s="106">
        <v>8.1999999999999993</v>
      </c>
      <c r="J468" s="106">
        <v>8.1999999999999993</v>
      </c>
      <c r="K468" s="106">
        <v>1</v>
      </c>
      <c r="L468" s="103">
        <v>300</v>
      </c>
      <c r="M468" s="103">
        <v>630</v>
      </c>
      <c r="N468" s="103">
        <v>650</v>
      </c>
      <c r="O468" s="117" t="s">
        <v>15721</v>
      </c>
      <c r="P468" s="118"/>
      <c r="Q468" s="118" t="s">
        <v>15701</v>
      </c>
      <c r="R468" s="119"/>
    </row>
    <row r="469" spans="1:18">
      <c r="A469" s="7" t="s">
        <v>10</v>
      </c>
      <c r="B469" s="8" t="s">
        <v>1281</v>
      </c>
      <c r="C469" s="9" t="s">
        <v>10201</v>
      </c>
      <c r="D469" s="9" t="s">
        <v>14831</v>
      </c>
      <c r="E469" s="16">
        <v>1809.39</v>
      </c>
      <c r="F469" s="17">
        <v>90261081</v>
      </c>
      <c r="G469" s="11" t="s">
        <v>269</v>
      </c>
      <c r="H469" s="18">
        <v>4051394084509</v>
      </c>
      <c r="I469" s="106">
        <v>8.8000000000000007</v>
      </c>
      <c r="J469" s="106"/>
      <c r="K469" s="106">
        <v>1</v>
      </c>
      <c r="L469" s="103">
        <v>310</v>
      </c>
      <c r="M469" s="103">
        <v>130</v>
      </c>
      <c r="N469" s="103">
        <v>640</v>
      </c>
      <c r="O469" s="117" t="s">
        <v>15721</v>
      </c>
      <c r="P469" s="118"/>
      <c r="Q469" s="118" t="s">
        <v>15701</v>
      </c>
      <c r="R469" s="119"/>
    </row>
    <row r="470" spans="1:18">
      <c r="A470" s="7" t="s">
        <v>10</v>
      </c>
      <c r="B470" s="8" t="s">
        <v>1283</v>
      </c>
      <c r="C470" s="9" t="s">
        <v>14495</v>
      </c>
      <c r="D470" s="9" t="s">
        <v>14831</v>
      </c>
      <c r="E470" s="16">
        <v>1970.74</v>
      </c>
      <c r="F470" s="17">
        <v>90261081</v>
      </c>
      <c r="G470" s="11" t="s">
        <v>269</v>
      </c>
      <c r="H470" s="18">
        <v>4051394084547</v>
      </c>
      <c r="I470" s="106">
        <v>9.4</v>
      </c>
      <c r="J470" s="106"/>
      <c r="K470" s="106">
        <v>1</v>
      </c>
      <c r="L470" s="103">
        <v>310</v>
      </c>
      <c r="M470" s="103">
        <v>135</v>
      </c>
      <c r="N470" s="103">
        <v>640</v>
      </c>
      <c r="O470" s="117" t="s">
        <v>15721</v>
      </c>
      <c r="P470" s="118"/>
      <c r="Q470" s="118" t="s">
        <v>15701</v>
      </c>
      <c r="R470" s="119"/>
    </row>
    <row r="471" spans="1:18">
      <c r="A471" s="7" t="s">
        <v>10</v>
      </c>
      <c r="B471" s="8" t="s">
        <v>1285</v>
      </c>
      <c r="C471" s="9" t="s">
        <v>14496</v>
      </c>
      <c r="D471" s="9" t="s">
        <v>14831</v>
      </c>
      <c r="E471" s="16">
        <v>2090.9899999999998</v>
      </c>
      <c r="F471" s="17">
        <v>90261081</v>
      </c>
      <c r="G471" s="11" t="s">
        <v>269</v>
      </c>
      <c r="H471" s="18">
        <v>4051394084585</v>
      </c>
      <c r="I471" s="106">
        <v>9.8000000000000007</v>
      </c>
      <c r="J471" s="106">
        <v>9.8000000000000007</v>
      </c>
      <c r="K471" s="106">
        <v>1</v>
      </c>
      <c r="L471" s="103">
        <v>310</v>
      </c>
      <c r="M471" s="103">
        <v>120</v>
      </c>
      <c r="N471" s="103">
        <v>645</v>
      </c>
      <c r="O471" s="117" t="s">
        <v>15721</v>
      </c>
      <c r="P471" s="118"/>
      <c r="Q471" s="118" t="s">
        <v>15701</v>
      </c>
      <c r="R471" s="119"/>
    </row>
    <row r="472" spans="1:18">
      <c r="A472" s="7" t="s">
        <v>10</v>
      </c>
      <c r="B472" s="8" t="s">
        <v>1287</v>
      </c>
      <c r="C472" s="9" t="s">
        <v>1288</v>
      </c>
      <c r="D472" s="9" t="s">
        <v>1289</v>
      </c>
      <c r="E472" s="16">
        <v>130.5</v>
      </c>
      <c r="F472" s="17" t="s">
        <v>1290</v>
      </c>
      <c r="G472" s="11" t="s">
        <v>14</v>
      </c>
      <c r="H472" s="18" t="s">
        <v>1291</v>
      </c>
      <c r="I472" s="106">
        <v>38.9</v>
      </c>
      <c r="J472" s="106"/>
      <c r="K472" s="106">
        <v>1</v>
      </c>
      <c r="L472" s="103"/>
      <c r="M472" s="103"/>
      <c r="N472" s="103"/>
      <c r="O472" s="117" t="s">
        <v>15722</v>
      </c>
      <c r="P472" s="118"/>
      <c r="Q472" s="118" t="s">
        <v>15701</v>
      </c>
      <c r="R472" s="119"/>
    </row>
    <row r="473" spans="1:18">
      <c r="A473" s="7" t="s">
        <v>10</v>
      </c>
      <c r="B473" s="8" t="s">
        <v>1292</v>
      </c>
      <c r="C473" s="9" t="s">
        <v>1293</v>
      </c>
      <c r="D473" s="9" t="s">
        <v>1294</v>
      </c>
      <c r="E473" s="16">
        <v>2402.85</v>
      </c>
      <c r="F473" s="17">
        <v>84137030</v>
      </c>
      <c r="G473" s="11" t="s">
        <v>14</v>
      </c>
      <c r="H473" s="18">
        <v>4051394084738</v>
      </c>
      <c r="I473" s="106">
        <v>5.26</v>
      </c>
      <c r="J473" s="106">
        <v>5.5</v>
      </c>
      <c r="K473" s="106">
        <v>1</v>
      </c>
      <c r="L473" s="103">
        <v>530</v>
      </c>
      <c r="M473" s="103">
        <v>165</v>
      </c>
      <c r="N473" s="103">
        <v>120</v>
      </c>
      <c r="O473" s="117" t="s">
        <v>15723</v>
      </c>
      <c r="P473" s="118"/>
      <c r="Q473" s="118"/>
      <c r="R473" s="119"/>
    </row>
    <row r="474" spans="1:18">
      <c r="A474" s="7" t="s">
        <v>10</v>
      </c>
      <c r="B474" s="8" t="s">
        <v>1295</v>
      </c>
      <c r="C474" s="9" t="s">
        <v>15157</v>
      </c>
      <c r="D474" s="9" t="s">
        <v>1297</v>
      </c>
      <c r="E474" s="16">
        <v>568.54</v>
      </c>
      <c r="F474" s="17">
        <v>73089059</v>
      </c>
      <c r="G474" s="11" t="s">
        <v>269</v>
      </c>
      <c r="H474" s="18">
        <v>4051394084875</v>
      </c>
      <c r="I474" s="106">
        <v>9.5</v>
      </c>
      <c r="J474" s="106">
        <v>9.5</v>
      </c>
      <c r="K474" s="106">
        <v>1</v>
      </c>
      <c r="L474" s="103">
        <v>510</v>
      </c>
      <c r="M474" s="103">
        <v>135</v>
      </c>
      <c r="N474" s="103">
        <v>710</v>
      </c>
      <c r="O474" s="117" t="s">
        <v>15724</v>
      </c>
      <c r="P474" s="118"/>
      <c r="Q474" s="118"/>
      <c r="R474" s="119"/>
    </row>
    <row r="475" spans="1:18">
      <c r="A475" s="7" t="s">
        <v>10</v>
      </c>
      <c r="B475" s="8" t="s">
        <v>1298</v>
      </c>
      <c r="C475" s="9" t="s">
        <v>15158</v>
      </c>
      <c r="D475" s="9" t="s">
        <v>1297</v>
      </c>
      <c r="E475" s="16">
        <v>615.92999999999995</v>
      </c>
      <c r="F475" s="17">
        <v>73089059</v>
      </c>
      <c r="G475" s="11" t="s">
        <v>269</v>
      </c>
      <c r="H475" s="18">
        <v>4051394084912</v>
      </c>
      <c r="I475" s="106">
        <v>10.199999999999999</v>
      </c>
      <c r="J475" s="106">
        <v>10.199999999999999</v>
      </c>
      <c r="K475" s="106">
        <v>1</v>
      </c>
      <c r="L475" s="103">
        <v>610</v>
      </c>
      <c r="M475" s="103">
        <v>140</v>
      </c>
      <c r="N475" s="103">
        <v>710</v>
      </c>
      <c r="O475" s="117" t="s">
        <v>15724</v>
      </c>
      <c r="P475" s="118"/>
      <c r="Q475" s="118"/>
      <c r="R475" s="119"/>
    </row>
    <row r="476" spans="1:18">
      <c r="A476" s="7" t="s">
        <v>10</v>
      </c>
      <c r="B476" s="8" t="s">
        <v>1299</v>
      </c>
      <c r="C476" s="9" t="s">
        <v>15159</v>
      </c>
      <c r="D476" s="9" t="s">
        <v>1297</v>
      </c>
      <c r="E476" s="16">
        <v>666.18</v>
      </c>
      <c r="F476" s="17">
        <v>73089059</v>
      </c>
      <c r="G476" s="11" t="s">
        <v>269</v>
      </c>
      <c r="H476" s="18">
        <v>4051394084950</v>
      </c>
      <c r="I476" s="106">
        <v>13</v>
      </c>
      <c r="J476" s="106">
        <v>13</v>
      </c>
      <c r="K476" s="106">
        <v>1</v>
      </c>
      <c r="L476" s="103">
        <v>715</v>
      </c>
      <c r="M476" s="103">
        <v>140</v>
      </c>
      <c r="N476" s="103">
        <v>715</v>
      </c>
      <c r="O476" s="117" t="s">
        <v>15724</v>
      </c>
      <c r="P476" s="118"/>
      <c r="Q476" s="118"/>
      <c r="R476" s="119"/>
    </row>
    <row r="477" spans="1:18">
      <c r="A477" s="7" t="s">
        <v>10</v>
      </c>
      <c r="B477" s="8" t="s">
        <v>1300</v>
      </c>
      <c r="C477" s="9" t="s">
        <v>15160</v>
      </c>
      <c r="D477" s="9" t="s">
        <v>1297</v>
      </c>
      <c r="E477" s="16">
        <v>755.19</v>
      </c>
      <c r="F477" s="17">
        <v>73089059</v>
      </c>
      <c r="G477" s="11" t="s">
        <v>269</v>
      </c>
      <c r="H477" s="18">
        <v>4051394084998</v>
      </c>
      <c r="I477" s="106">
        <v>15</v>
      </c>
      <c r="J477" s="106">
        <v>15</v>
      </c>
      <c r="K477" s="106">
        <v>1</v>
      </c>
      <c r="L477" s="103">
        <v>910</v>
      </c>
      <c r="M477" s="103">
        <v>140</v>
      </c>
      <c r="N477" s="103">
        <v>700</v>
      </c>
      <c r="O477" s="117" t="s">
        <v>15724</v>
      </c>
      <c r="P477" s="118"/>
      <c r="Q477" s="118"/>
      <c r="R477" s="119"/>
    </row>
    <row r="478" spans="1:18">
      <c r="A478" s="7" t="s">
        <v>10</v>
      </c>
      <c r="B478" s="8" t="s">
        <v>1301</v>
      </c>
      <c r="C478" s="9" t="s">
        <v>15161</v>
      </c>
      <c r="D478" s="9" t="s">
        <v>1297</v>
      </c>
      <c r="E478" s="16">
        <v>789.4</v>
      </c>
      <c r="F478" s="17">
        <v>73089059</v>
      </c>
      <c r="G478" s="11" t="s">
        <v>269</v>
      </c>
      <c r="H478" s="18">
        <v>4051394085032</v>
      </c>
      <c r="I478" s="106">
        <v>17</v>
      </c>
      <c r="J478" s="106">
        <v>17</v>
      </c>
      <c r="K478" s="106">
        <v>1</v>
      </c>
      <c r="L478" s="103">
        <v>1100</v>
      </c>
      <c r="M478" s="103">
        <v>145</v>
      </c>
      <c r="N478" s="103">
        <v>700</v>
      </c>
      <c r="O478" s="117" t="s">
        <v>15724</v>
      </c>
      <c r="P478" s="118"/>
      <c r="Q478" s="118"/>
      <c r="R478" s="119"/>
    </row>
    <row r="479" spans="1:18">
      <c r="A479" s="7" t="s">
        <v>10</v>
      </c>
      <c r="B479" s="8" t="s">
        <v>1302</v>
      </c>
      <c r="C479" s="9" t="s">
        <v>1303</v>
      </c>
      <c r="D479" s="9" t="s">
        <v>1297</v>
      </c>
      <c r="E479" s="16">
        <v>1222.02</v>
      </c>
      <c r="F479" s="17">
        <v>73089059</v>
      </c>
      <c r="G479" s="11" t="s">
        <v>269</v>
      </c>
      <c r="H479" s="18">
        <v>4051394085070</v>
      </c>
      <c r="I479" s="106">
        <v>19</v>
      </c>
      <c r="J479" s="106">
        <v>19</v>
      </c>
      <c r="K479" s="106">
        <v>1</v>
      </c>
      <c r="L479" s="103">
        <v>700</v>
      </c>
      <c r="M479" s="103">
        <v>130</v>
      </c>
      <c r="N479" s="103">
        <v>1200</v>
      </c>
      <c r="O479" s="117" t="s">
        <v>15724</v>
      </c>
      <c r="P479" s="118"/>
      <c r="Q479" s="118"/>
      <c r="R479" s="119"/>
    </row>
    <row r="480" spans="1:18">
      <c r="A480" s="7" t="s">
        <v>10</v>
      </c>
      <c r="B480" s="8" t="s">
        <v>1304</v>
      </c>
      <c r="C480" s="9" t="s">
        <v>15162</v>
      </c>
      <c r="D480" s="9" t="s">
        <v>1306</v>
      </c>
      <c r="E480" s="16">
        <v>487.46</v>
      </c>
      <c r="F480" s="17">
        <v>73089059</v>
      </c>
      <c r="G480" s="11" t="s">
        <v>269</v>
      </c>
      <c r="H480" s="18">
        <v>4051394086237</v>
      </c>
      <c r="I480" s="106">
        <v>8</v>
      </c>
      <c r="J480" s="106">
        <v>8</v>
      </c>
      <c r="K480" s="106">
        <v>1</v>
      </c>
      <c r="L480" s="103">
        <v>665</v>
      </c>
      <c r="M480" s="103">
        <v>130</v>
      </c>
      <c r="N480" s="103">
        <v>400</v>
      </c>
      <c r="O480" s="117" t="s">
        <v>15725</v>
      </c>
      <c r="P480" s="118"/>
      <c r="Q480" s="118"/>
      <c r="R480" s="119"/>
    </row>
    <row r="481" spans="1:18">
      <c r="A481" s="7" t="s">
        <v>10</v>
      </c>
      <c r="B481" s="8" t="s">
        <v>1307</v>
      </c>
      <c r="C481" s="9" t="s">
        <v>1637</v>
      </c>
      <c r="D481" s="9" t="s">
        <v>1308</v>
      </c>
      <c r="E481" s="16">
        <v>693.52</v>
      </c>
      <c r="F481" s="17">
        <v>73089059</v>
      </c>
      <c r="G481" s="11" t="s">
        <v>269</v>
      </c>
      <c r="H481" s="18">
        <v>4051394086299</v>
      </c>
      <c r="I481" s="106">
        <v>11.6</v>
      </c>
      <c r="J481" s="106">
        <v>11.6</v>
      </c>
      <c r="K481" s="106">
        <v>1</v>
      </c>
      <c r="L481" s="103">
        <v>765</v>
      </c>
      <c r="M481" s="103">
        <v>140</v>
      </c>
      <c r="N481" s="103">
        <v>715</v>
      </c>
      <c r="O481" s="117" t="s">
        <v>15725</v>
      </c>
      <c r="P481" s="118"/>
      <c r="Q481" s="118"/>
      <c r="R481" s="119"/>
    </row>
    <row r="482" spans="1:18">
      <c r="A482" s="7" t="s">
        <v>10</v>
      </c>
      <c r="B482" s="8" t="s">
        <v>1309</v>
      </c>
      <c r="C482" s="9" t="s">
        <v>15163</v>
      </c>
      <c r="D482" s="9" t="s">
        <v>1310</v>
      </c>
      <c r="E482" s="16">
        <v>767.19</v>
      </c>
      <c r="F482" s="17">
        <v>73089059</v>
      </c>
      <c r="G482" s="11" t="s">
        <v>269</v>
      </c>
      <c r="H482" s="18">
        <v>4051394086336</v>
      </c>
      <c r="I482" s="106">
        <v>13.2</v>
      </c>
      <c r="J482" s="106">
        <v>13.2</v>
      </c>
      <c r="K482" s="106">
        <v>1</v>
      </c>
      <c r="L482" s="103">
        <v>705</v>
      </c>
      <c r="M482" s="103">
        <v>140</v>
      </c>
      <c r="N482" s="103">
        <v>905</v>
      </c>
      <c r="O482" s="117" t="s">
        <v>15725</v>
      </c>
      <c r="P482" s="118"/>
      <c r="Q482" s="118"/>
      <c r="R482" s="119"/>
    </row>
    <row r="483" spans="1:18">
      <c r="A483" s="7" t="s">
        <v>10</v>
      </c>
      <c r="B483" s="8" t="s">
        <v>1311</v>
      </c>
      <c r="C483" s="9" t="s">
        <v>15164</v>
      </c>
      <c r="D483" s="9" t="s">
        <v>1312</v>
      </c>
      <c r="E483" s="16">
        <v>865.04</v>
      </c>
      <c r="F483" s="17">
        <v>73089059</v>
      </c>
      <c r="G483" s="11" t="s">
        <v>269</v>
      </c>
      <c r="H483" s="18">
        <v>4051394086374</v>
      </c>
      <c r="I483" s="106">
        <v>14</v>
      </c>
      <c r="J483" s="106">
        <v>14</v>
      </c>
      <c r="K483" s="106">
        <v>1</v>
      </c>
      <c r="L483" s="103">
        <v>750</v>
      </c>
      <c r="M483" s="103">
        <v>145</v>
      </c>
      <c r="N483" s="103">
        <v>1110</v>
      </c>
      <c r="O483" s="117" t="s">
        <v>15725</v>
      </c>
      <c r="P483" s="118"/>
      <c r="Q483" s="118"/>
      <c r="R483" s="119"/>
    </row>
    <row r="484" spans="1:18">
      <c r="A484" s="7" t="s">
        <v>10</v>
      </c>
      <c r="B484" s="8" t="s">
        <v>1313</v>
      </c>
      <c r="C484" s="9" t="s">
        <v>1314</v>
      </c>
      <c r="D484" s="9" t="s">
        <v>1315</v>
      </c>
      <c r="E484" s="16">
        <v>1208.3399999999999</v>
      </c>
      <c r="F484" s="17">
        <v>73089059</v>
      </c>
      <c r="G484" s="11" t="s">
        <v>269</v>
      </c>
      <c r="H484" s="18">
        <v>4051394086411</v>
      </c>
      <c r="I484" s="106">
        <v>15</v>
      </c>
      <c r="J484" s="106">
        <v>15</v>
      </c>
      <c r="K484" s="106">
        <v>1</v>
      </c>
      <c r="L484" s="103">
        <v>710</v>
      </c>
      <c r="M484" s="103">
        <v>140</v>
      </c>
      <c r="N484" s="103">
        <v>1210</v>
      </c>
      <c r="O484" s="117" t="s">
        <v>15725</v>
      </c>
      <c r="P484" s="118"/>
      <c r="Q484" s="118"/>
      <c r="R484" s="119"/>
    </row>
    <row r="485" spans="1:18">
      <c r="A485" s="7" t="s">
        <v>10</v>
      </c>
      <c r="B485" s="8" t="s">
        <v>1316</v>
      </c>
      <c r="C485" s="9" t="s">
        <v>1317</v>
      </c>
      <c r="D485" s="9" t="s">
        <v>14726</v>
      </c>
      <c r="E485" s="16">
        <v>40.96</v>
      </c>
      <c r="F485" s="17">
        <v>73089059</v>
      </c>
      <c r="G485" s="11" t="s">
        <v>269</v>
      </c>
      <c r="H485" s="18">
        <v>4051394086497</v>
      </c>
      <c r="I485" s="106">
        <v>0.21</v>
      </c>
      <c r="J485" s="106">
        <v>0.21</v>
      </c>
      <c r="K485" s="106">
        <v>1</v>
      </c>
      <c r="L485" s="103">
        <v>35</v>
      </c>
      <c r="M485" s="103">
        <v>8</v>
      </c>
      <c r="N485" s="103">
        <v>577</v>
      </c>
      <c r="O485" s="117" t="s">
        <v>15725</v>
      </c>
      <c r="P485" s="118"/>
      <c r="Q485" s="118"/>
      <c r="R485" s="119"/>
    </row>
    <row r="486" spans="1:18">
      <c r="A486" s="7" t="s">
        <v>10</v>
      </c>
      <c r="B486" s="8" t="s">
        <v>1318</v>
      </c>
      <c r="C486" s="9" t="s">
        <v>1319</v>
      </c>
      <c r="D486" s="9" t="s">
        <v>1320</v>
      </c>
      <c r="E486" s="16">
        <v>418.84</v>
      </c>
      <c r="F486" s="17">
        <v>74112110</v>
      </c>
      <c r="G486" s="11" t="s">
        <v>269</v>
      </c>
      <c r="H486" s="18">
        <v>4051394090777</v>
      </c>
      <c r="I486" s="106">
        <v>2</v>
      </c>
      <c r="J486" s="106">
        <v>2</v>
      </c>
      <c r="K486" s="106">
        <v>1</v>
      </c>
      <c r="L486" s="103">
        <v>315</v>
      </c>
      <c r="M486" s="103">
        <v>310</v>
      </c>
      <c r="N486" s="103">
        <v>105</v>
      </c>
      <c r="O486" s="117" t="s">
        <v>15726</v>
      </c>
      <c r="P486" s="118"/>
      <c r="Q486" s="118" t="s">
        <v>15701</v>
      </c>
      <c r="R486" s="119"/>
    </row>
    <row r="487" spans="1:18">
      <c r="A487" s="7" t="s">
        <v>10</v>
      </c>
      <c r="B487" s="8" t="s">
        <v>1321</v>
      </c>
      <c r="C487" s="9" t="s">
        <v>1322</v>
      </c>
      <c r="D487" s="9" t="s">
        <v>1320</v>
      </c>
      <c r="E487" s="16">
        <v>473.71</v>
      </c>
      <c r="F487" s="17">
        <v>74112110</v>
      </c>
      <c r="G487" s="11" t="s">
        <v>269</v>
      </c>
      <c r="H487" s="18">
        <v>4051394090814</v>
      </c>
      <c r="I487" s="106">
        <v>2.6</v>
      </c>
      <c r="J487" s="106">
        <v>2.6</v>
      </c>
      <c r="K487" s="106">
        <v>1</v>
      </c>
      <c r="L487" s="103">
        <v>315</v>
      </c>
      <c r="M487" s="103">
        <v>310</v>
      </c>
      <c r="N487" s="103">
        <v>105</v>
      </c>
      <c r="O487" s="117" t="s">
        <v>15726</v>
      </c>
      <c r="P487" s="118"/>
      <c r="Q487" s="118" t="e">
        <f>VLOOKUP(B487,#REF!,3,FALSE)</f>
        <v>#REF!</v>
      </c>
      <c r="R487" s="119"/>
    </row>
    <row r="488" spans="1:18">
      <c r="A488" s="7" t="s">
        <v>10</v>
      </c>
      <c r="B488" s="8" t="s">
        <v>1323</v>
      </c>
      <c r="C488" s="9" t="s">
        <v>15165</v>
      </c>
      <c r="D488" s="9" t="s">
        <v>1320</v>
      </c>
      <c r="E488" s="16">
        <v>562.94000000000005</v>
      </c>
      <c r="F488" s="17">
        <v>74112110</v>
      </c>
      <c r="G488" s="11" t="s">
        <v>269</v>
      </c>
      <c r="H488" s="18">
        <v>4051394090852</v>
      </c>
      <c r="I488" s="106">
        <v>3</v>
      </c>
      <c r="J488" s="106">
        <v>3</v>
      </c>
      <c r="K488" s="106">
        <v>1</v>
      </c>
      <c r="L488" s="103">
        <v>315</v>
      </c>
      <c r="M488" s="103">
        <v>310</v>
      </c>
      <c r="N488" s="103">
        <v>105</v>
      </c>
      <c r="O488" s="117" t="s">
        <v>15726</v>
      </c>
      <c r="P488" s="118"/>
      <c r="Q488" s="118" t="e">
        <f>VLOOKUP(B488,#REF!,3,FALSE)</f>
        <v>#REF!</v>
      </c>
      <c r="R488" s="119"/>
    </row>
    <row r="489" spans="1:18">
      <c r="A489" s="7" t="s">
        <v>10</v>
      </c>
      <c r="B489" s="8" t="s">
        <v>1324</v>
      </c>
      <c r="C489" s="9" t="s">
        <v>15166</v>
      </c>
      <c r="D489" s="9" t="s">
        <v>1320</v>
      </c>
      <c r="E489" s="16">
        <v>645.37</v>
      </c>
      <c r="F489" s="17">
        <v>74112110</v>
      </c>
      <c r="G489" s="11" t="s">
        <v>269</v>
      </c>
      <c r="H489" s="18">
        <v>4051394090883</v>
      </c>
      <c r="I489" s="106">
        <v>3.6</v>
      </c>
      <c r="J489" s="106">
        <v>3.6</v>
      </c>
      <c r="K489" s="106">
        <v>1</v>
      </c>
      <c r="L489" s="103">
        <v>315</v>
      </c>
      <c r="M489" s="103">
        <v>310</v>
      </c>
      <c r="N489" s="103">
        <v>105</v>
      </c>
      <c r="O489" s="117" t="s">
        <v>15726</v>
      </c>
      <c r="P489" s="118"/>
      <c r="Q489" s="118" t="e">
        <f>VLOOKUP(B489,#REF!,3,FALSE)</f>
        <v>#REF!</v>
      </c>
      <c r="R489" s="119"/>
    </row>
    <row r="490" spans="1:18">
      <c r="A490" s="7" t="s">
        <v>10</v>
      </c>
      <c r="B490" s="8" t="s">
        <v>1325</v>
      </c>
      <c r="C490" s="9" t="s">
        <v>15167</v>
      </c>
      <c r="D490" s="9" t="s">
        <v>1320</v>
      </c>
      <c r="E490" s="16">
        <v>720.9</v>
      </c>
      <c r="F490" s="17">
        <v>74112110</v>
      </c>
      <c r="G490" s="11" t="s">
        <v>269</v>
      </c>
      <c r="H490" s="18">
        <v>4051394090913</v>
      </c>
      <c r="I490" s="106">
        <v>4.2</v>
      </c>
      <c r="J490" s="106">
        <v>4.2</v>
      </c>
      <c r="K490" s="106">
        <v>1</v>
      </c>
      <c r="L490" s="103">
        <v>310</v>
      </c>
      <c r="M490" s="103">
        <v>120</v>
      </c>
      <c r="N490" s="103">
        <v>475</v>
      </c>
      <c r="O490" s="117" t="s">
        <v>15726</v>
      </c>
      <c r="P490" s="118"/>
      <c r="Q490" s="118" t="s">
        <v>15701</v>
      </c>
      <c r="R490" s="119"/>
    </row>
    <row r="491" spans="1:18">
      <c r="A491" s="7" t="s">
        <v>10</v>
      </c>
      <c r="B491" s="8" t="s">
        <v>1327</v>
      </c>
      <c r="C491" s="9" t="s">
        <v>15168</v>
      </c>
      <c r="D491" s="9" t="s">
        <v>1320</v>
      </c>
      <c r="E491" s="16">
        <v>844.43</v>
      </c>
      <c r="F491" s="17">
        <v>74112110</v>
      </c>
      <c r="G491" s="11" t="s">
        <v>269</v>
      </c>
      <c r="H491" s="18">
        <v>4051394090944</v>
      </c>
      <c r="I491" s="106">
        <v>4.5999999999999996</v>
      </c>
      <c r="J491" s="106">
        <v>4.5999999999999996</v>
      </c>
      <c r="K491" s="106">
        <v>1</v>
      </c>
      <c r="L491" s="103">
        <v>480</v>
      </c>
      <c r="M491" s="103">
        <v>310</v>
      </c>
      <c r="N491" s="103">
        <v>105</v>
      </c>
      <c r="O491" s="117" t="s">
        <v>15726</v>
      </c>
      <c r="P491" s="118"/>
      <c r="Q491" s="118" t="e">
        <f>VLOOKUP(B491,#REF!,3,FALSE)</f>
        <v>#REF!</v>
      </c>
      <c r="R491" s="119"/>
    </row>
    <row r="492" spans="1:18">
      <c r="A492" s="7" t="s">
        <v>10</v>
      </c>
      <c r="B492" s="8" t="s">
        <v>1328</v>
      </c>
      <c r="C492" s="9" t="s">
        <v>15169</v>
      </c>
      <c r="D492" s="9" t="s">
        <v>1320</v>
      </c>
      <c r="E492" s="16">
        <v>961.17</v>
      </c>
      <c r="F492" s="17">
        <v>74112110</v>
      </c>
      <c r="G492" s="11" t="s">
        <v>269</v>
      </c>
      <c r="H492" s="18">
        <v>4051394090975</v>
      </c>
      <c r="I492" s="106">
        <v>5</v>
      </c>
      <c r="J492" s="106">
        <v>5</v>
      </c>
      <c r="K492" s="106">
        <v>1</v>
      </c>
      <c r="L492" s="103">
        <v>480</v>
      </c>
      <c r="M492" s="103">
        <v>310</v>
      </c>
      <c r="N492" s="103">
        <v>105</v>
      </c>
      <c r="O492" s="117" t="s">
        <v>15726</v>
      </c>
      <c r="P492" s="118"/>
      <c r="Q492" s="118" t="e">
        <f>VLOOKUP(B492,#REF!,3,FALSE)</f>
        <v>#REF!</v>
      </c>
      <c r="R492" s="119"/>
    </row>
    <row r="493" spans="1:18">
      <c r="A493" s="7" t="s">
        <v>10</v>
      </c>
      <c r="B493" s="8" t="s">
        <v>1329</v>
      </c>
      <c r="C493" s="9" t="s">
        <v>15170</v>
      </c>
      <c r="D493" s="9" t="s">
        <v>1320</v>
      </c>
      <c r="E493" s="16">
        <v>1064.0999999999999</v>
      </c>
      <c r="F493" s="17">
        <v>74112110</v>
      </c>
      <c r="G493" s="11" t="s">
        <v>269</v>
      </c>
      <c r="H493" s="18">
        <v>4051394091002</v>
      </c>
      <c r="I493" s="106">
        <v>7</v>
      </c>
      <c r="J493" s="106">
        <v>7</v>
      </c>
      <c r="K493" s="106">
        <v>1</v>
      </c>
      <c r="L493" s="103">
        <v>645</v>
      </c>
      <c r="M493" s="103">
        <v>310</v>
      </c>
      <c r="N493" s="103">
        <v>115</v>
      </c>
      <c r="O493" s="117" t="s">
        <v>15726</v>
      </c>
      <c r="P493" s="118"/>
      <c r="Q493" s="118" t="e">
        <f>VLOOKUP(B493,#REF!,3,FALSE)</f>
        <v>#REF!</v>
      </c>
      <c r="R493" s="119"/>
    </row>
    <row r="494" spans="1:18">
      <c r="A494" s="7" t="s">
        <v>10</v>
      </c>
      <c r="B494" s="8" t="s">
        <v>1330</v>
      </c>
      <c r="C494" s="9" t="s">
        <v>15171</v>
      </c>
      <c r="D494" s="9" t="s">
        <v>1320</v>
      </c>
      <c r="E494" s="16">
        <v>1167.1500000000001</v>
      </c>
      <c r="F494" s="17" t="s">
        <v>1331</v>
      </c>
      <c r="G494" s="11" t="s">
        <v>269</v>
      </c>
      <c r="H494" s="18" t="s">
        <v>1332</v>
      </c>
      <c r="I494" s="106">
        <v>2.5350000000000001</v>
      </c>
      <c r="J494" s="106"/>
      <c r="K494" s="106">
        <v>1</v>
      </c>
      <c r="L494" s="103"/>
      <c r="M494" s="103"/>
      <c r="N494" s="103"/>
      <c r="O494" s="117" t="s">
        <v>15726</v>
      </c>
      <c r="P494" s="118"/>
      <c r="Q494" s="118" t="e">
        <f>VLOOKUP(B494,#REF!,3,FALSE)</f>
        <v>#REF!</v>
      </c>
      <c r="R494" s="119"/>
    </row>
    <row r="495" spans="1:18">
      <c r="A495" s="7" t="s">
        <v>10</v>
      </c>
      <c r="B495" s="8" t="s">
        <v>1333</v>
      </c>
      <c r="C495" s="9" t="s">
        <v>15172</v>
      </c>
      <c r="D495" s="9" t="s">
        <v>1320</v>
      </c>
      <c r="E495" s="16">
        <v>1235.76</v>
      </c>
      <c r="F495" s="17">
        <v>74112110</v>
      </c>
      <c r="G495" s="11" t="s">
        <v>269</v>
      </c>
      <c r="H495" s="18">
        <v>4051394091071</v>
      </c>
      <c r="I495" s="106">
        <v>6.8</v>
      </c>
      <c r="J495" s="106">
        <v>6.8</v>
      </c>
      <c r="K495" s="106">
        <v>1</v>
      </c>
      <c r="L495" s="103">
        <v>645</v>
      </c>
      <c r="M495" s="103">
        <v>310</v>
      </c>
      <c r="N495" s="103">
        <v>115</v>
      </c>
      <c r="O495" s="117" t="s">
        <v>15726</v>
      </c>
      <c r="P495" s="118"/>
      <c r="Q495" s="118" t="e">
        <f>VLOOKUP(B495,#REF!,3,FALSE)</f>
        <v>#REF!</v>
      </c>
      <c r="R495" s="119"/>
    </row>
    <row r="496" spans="1:18">
      <c r="A496" s="7" t="s">
        <v>10</v>
      </c>
      <c r="B496" s="8" t="s">
        <v>1334</v>
      </c>
      <c r="C496" s="9" t="s">
        <v>15173</v>
      </c>
      <c r="D496" s="9" t="s">
        <v>1320</v>
      </c>
      <c r="E496" s="16">
        <v>1366.2</v>
      </c>
      <c r="F496" s="17">
        <v>74112110</v>
      </c>
      <c r="G496" s="11" t="s">
        <v>269</v>
      </c>
      <c r="H496" s="18">
        <v>4051394091118</v>
      </c>
      <c r="I496" s="106">
        <v>7.2</v>
      </c>
      <c r="J496" s="106">
        <v>7.2</v>
      </c>
      <c r="K496" s="106">
        <v>1</v>
      </c>
      <c r="L496" s="103">
        <v>645</v>
      </c>
      <c r="M496" s="103">
        <v>310</v>
      </c>
      <c r="N496" s="103">
        <v>115</v>
      </c>
      <c r="O496" s="117" t="s">
        <v>15726</v>
      </c>
      <c r="P496" s="118"/>
      <c r="Q496" s="118" t="s">
        <v>15701</v>
      </c>
      <c r="R496" s="119"/>
    </row>
    <row r="497" spans="1:18">
      <c r="A497" s="7" t="s">
        <v>10</v>
      </c>
      <c r="B497" s="8" t="s">
        <v>1336</v>
      </c>
      <c r="C497" s="9" t="s">
        <v>1337</v>
      </c>
      <c r="D497" s="9" t="s">
        <v>1338</v>
      </c>
      <c r="E497" s="16">
        <v>19.95</v>
      </c>
      <c r="F497" s="17">
        <v>74122000</v>
      </c>
      <c r="G497" s="11" t="s">
        <v>14</v>
      </c>
      <c r="H497" s="18">
        <v>4051394093051</v>
      </c>
      <c r="I497" s="106">
        <v>0.02</v>
      </c>
      <c r="J497" s="106">
        <v>0.02</v>
      </c>
      <c r="K497" s="106">
        <v>1</v>
      </c>
      <c r="L497" s="103" t="s">
        <v>15479</v>
      </c>
      <c r="M497" s="103" t="s">
        <v>15484</v>
      </c>
      <c r="N497" s="103" t="s">
        <v>15485</v>
      </c>
      <c r="O497" s="117" t="s">
        <v>16279</v>
      </c>
      <c r="P497" s="118"/>
      <c r="Q497" s="118"/>
      <c r="R497" s="119"/>
    </row>
    <row r="498" spans="1:18">
      <c r="A498" s="7" t="s">
        <v>10</v>
      </c>
      <c r="B498" s="8" t="s">
        <v>1339</v>
      </c>
      <c r="C498" s="9" t="s">
        <v>1340</v>
      </c>
      <c r="D498" s="9" t="s">
        <v>1341</v>
      </c>
      <c r="E498" s="16">
        <v>116.74</v>
      </c>
      <c r="F498" s="17">
        <v>74122000</v>
      </c>
      <c r="G498" s="11" t="s">
        <v>14</v>
      </c>
      <c r="H498" s="18">
        <v>4051394146511</v>
      </c>
      <c r="I498" s="106">
        <v>0.25</v>
      </c>
      <c r="J498" s="106">
        <v>0.25900000000000001</v>
      </c>
      <c r="K498" s="106">
        <v>1</v>
      </c>
      <c r="L498" s="103">
        <v>460</v>
      </c>
      <c r="M498" s="103">
        <v>157</v>
      </c>
      <c r="N498" s="103">
        <v>70</v>
      </c>
      <c r="O498" s="117" t="s">
        <v>15733</v>
      </c>
      <c r="P498" s="118"/>
      <c r="Q498" s="118"/>
      <c r="R498" s="119"/>
    </row>
    <row r="499" spans="1:18">
      <c r="A499" s="7" t="s">
        <v>10</v>
      </c>
      <c r="B499" s="8" t="s">
        <v>1342</v>
      </c>
      <c r="C499" s="9" t="s">
        <v>1343</v>
      </c>
      <c r="D499" s="9" t="s">
        <v>1344</v>
      </c>
      <c r="E499" s="16">
        <v>2495.3000000000002</v>
      </c>
      <c r="F499" s="17">
        <v>84814090</v>
      </c>
      <c r="G499" s="11" t="s">
        <v>269</v>
      </c>
      <c r="H499" s="18">
        <v>4051394094218</v>
      </c>
      <c r="I499" s="106">
        <v>1.26</v>
      </c>
      <c r="J499" s="106">
        <v>1.26</v>
      </c>
      <c r="K499" s="106">
        <v>1</v>
      </c>
      <c r="L499" s="103"/>
      <c r="M499" s="103"/>
      <c r="N499" s="103"/>
      <c r="O499" s="117"/>
      <c r="P499" s="118"/>
      <c r="Q499" s="118"/>
      <c r="R499" s="119"/>
    </row>
    <row r="500" spans="1:18">
      <c r="A500" s="7" t="s">
        <v>10</v>
      </c>
      <c r="B500" s="8" t="s">
        <v>15546</v>
      </c>
      <c r="C500" s="9" t="s">
        <v>15528</v>
      </c>
      <c r="D500" s="9" t="s">
        <v>15529</v>
      </c>
      <c r="E500" s="16" t="s">
        <v>15530</v>
      </c>
      <c r="F500" s="17"/>
      <c r="G500" s="11"/>
      <c r="H500" s="18"/>
      <c r="I500" s="106"/>
      <c r="J500" s="106"/>
      <c r="K500" s="106"/>
      <c r="L500" s="103"/>
      <c r="M500" s="103"/>
      <c r="N500" s="103"/>
      <c r="O500" s="117"/>
      <c r="P500" s="118"/>
      <c r="Q500" s="118"/>
      <c r="R500" s="119"/>
    </row>
    <row r="501" spans="1:18">
      <c r="A501" s="7" t="s">
        <v>10</v>
      </c>
      <c r="B501" s="8" t="s">
        <v>1345</v>
      </c>
      <c r="C501" s="9" t="s">
        <v>15175</v>
      </c>
      <c r="D501" s="9" t="s">
        <v>1347</v>
      </c>
      <c r="E501" s="16">
        <v>3399.64</v>
      </c>
      <c r="F501" s="17">
        <v>84814090</v>
      </c>
      <c r="G501" s="11" t="s">
        <v>269</v>
      </c>
      <c r="H501" s="18">
        <v>4051394094690</v>
      </c>
      <c r="I501" s="106">
        <v>2.6</v>
      </c>
      <c r="J501" s="106">
        <v>2.6</v>
      </c>
      <c r="K501" s="106">
        <v>1</v>
      </c>
      <c r="L501" s="103"/>
      <c r="M501" s="103"/>
      <c r="N501" s="103"/>
      <c r="O501" s="117"/>
      <c r="P501" s="118"/>
      <c r="Q501" s="118"/>
      <c r="R501" s="119"/>
    </row>
    <row r="502" spans="1:18">
      <c r="A502" s="7" t="s">
        <v>10</v>
      </c>
      <c r="B502" s="8" t="s">
        <v>1348</v>
      </c>
      <c r="C502" s="9" t="s">
        <v>1349</v>
      </c>
      <c r="D502" s="9" t="s">
        <v>1350</v>
      </c>
      <c r="E502" s="16">
        <v>23.34</v>
      </c>
      <c r="F502" s="17">
        <v>39239000</v>
      </c>
      <c r="G502" s="11" t="s">
        <v>14</v>
      </c>
      <c r="H502" s="18">
        <v>4051394100629</v>
      </c>
      <c r="I502" s="106">
        <v>4.0500000000000001E-2</v>
      </c>
      <c r="J502" s="106">
        <v>4.0500000000000001E-2</v>
      </c>
      <c r="K502" s="106">
        <v>1</v>
      </c>
      <c r="L502" s="103"/>
      <c r="M502" s="103"/>
      <c r="N502" s="103"/>
      <c r="O502" s="117" t="s">
        <v>15728</v>
      </c>
      <c r="P502" s="118"/>
      <c r="Q502" s="118" t="e">
        <f>VLOOKUP(B502,#REF!,3,FALSE)</f>
        <v>#REF!</v>
      </c>
      <c r="R502" s="119"/>
    </row>
    <row r="503" spans="1:18">
      <c r="A503" s="7" t="s">
        <v>10</v>
      </c>
      <c r="B503" s="8" t="s">
        <v>1351</v>
      </c>
      <c r="C503" s="9" t="s">
        <v>15174</v>
      </c>
      <c r="D503" s="9" t="s">
        <v>1353</v>
      </c>
      <c r="E503" s="16">
        <v>258.19</v>
      </c>
      <c r="F503" s="17">
        <v>84814090</v>
      </c>
      <c r="G503" s="11" t="s">
        <v>14</v>
      </c>
      <c r="H503" s="18">
        <v>4051394000240</v>
      </c>
      <c r="I503" s="106">
        <v>1.38</v>
      </c>
      <c r="J503" s="106">
        <v>1.38</v>
      </c>
      <c r="K503" s="106">
        <v>1</v>
      </c>
      <c r="L503" s="103">
        <v>105</v>
      </c>
      <c r="M503" s="103">
        <v>215</v>
      </c>
      <c r="N503" s="103">
        <v>250</v>
      </c>
      <c r="O503" s="117" t="s">
        <v>15646</v>
      </c>
      <c r="P503" s="118"/>
      <c r="Q503" s="118" t="e">
        <f>VLOOKUP(B503,#REF!,3,FALSE)</f>
        <v>#REF!</v>
      </c>
      <c r="R503" s="119"/>
    </row>
    <row r="504" spans="1:18">
      <c r="A504" s="7" t="s">
        <v>10</v>
      </c>
      <c r="B504" s="8" t="s">
        <v>1354</v>
      </c>
      <c r="C504" s="9" t="s">
        <v>1355</v>
      </c>
      <c r="D504" s="9" t="s">
        <v>1356</v>
      </c>
      <c r="E504" s="16">
        <v>439.39</v>
      </c>
      <c r="F504" s="17" t="s">
        <v>628</v>
      </c>
      <c r="G504" s="11" t="s">
        <v>14</v>
      </c>
      <c r="H504" s="18">
        <v>4051394100766</v>
      </c>
      <c r="I504" s="106">
        <v>2.4980000000000002</v>
      </c>
      <c r="J504" s="106">
        <v>2.68</v>
      </c>
      <c r="K504" s="106">
        <v>1</v>
      </c>
      <c r="L504" s="103">
        <v>240</v>
      </c>
      <c r="M504" s="103">
        <v>210</v>
      </c>
      <c r="N504" s="103">
        <v>120</v>
      </c>
      <c r="O504" s="117" t="s">
        <v>15729</v>
      </c>
      <c r="P504" s="118"/>
      <c r="Q504" s="118" t="e">
        <f>VLOOKUP(B504,#REF!,3,FALSE)</f>
        <v>#REF!</v>
      </c>
      <c r="R504" s="119"/>
    </row>
    <row r="505" spans="1:18">
      <c r="A505" s="7" t="s">
        <v>10</v>
      </c>
      <c r="B505" s="8" t="s">
        <v>1357</v>
      </c>
      <c r="C505" s="9" t="s">
        <v>1358</v>
      </c>
      <c r="D505" s="9" t="s">
        <v>15510</v>
      </c>
      <c r="E505" s="16">
        <v>6.09</v>
      </c>
      <c r="F505" s="17">
        <v>39174000</v>
      </c>
      <c r="G505" s="11" t="s">
        <v>1360</v>
      </c>
      <c r="H505" s="18">
        <v>4051394006785</v>
      </c>
      <c r="I505" s="106">
        <v>0.02</v>
      </c>
      <c r="J505" s="106">
        <v>0.02</v>
      </c>
      <c r="K505" s="106">
        <v>1</v>
      </c>
      <c r="L505" s="103"/>
      <c r="M505" s="103"/>
      <c r="N505" s="103"/>
      <c r="O505" s="117" t="s">
        <v>16280</v>
      </c>
      <c r="P505" s="118"/>
      <c r="Q505" s="118"/>
      <c r="R505" s="119"/>
    </row>
    <row r="506" spans="1:18">
      <c r="A506" s="7" t="s">
        <v>10</v>
      </c>
      <c r="B506" s="8" t="s">
        <v>14224</v>
      </c>
      <c r="C506" s="9" t="s">
        <v>14743</v>
      </c>
      <c r="D506" s="9" t="s">
        <v>14832</v>
      </c>
      <c r="E506" s="16">
        <v>9.8000000000000007</v>
      </c>
      <c r="F506" s="17" t="s">
        <v>1015</v>
      </c>
      <c r="G506" s="11" t="s">
        <v>33</v>
      </c>
      <c r="H506" s="18">
        <v>4051394008208</v>
      </c>
      <c r="I506" s="106">
        <v>3.2500000000000001E-2</v>
      </c>
      <c r="J506" s="106">
        <v>3.2500000000000001E-2</v>
      </c>
      <c r="K506" s="106">
        <v>1</v>
      </c>
      <c r="L506" s="103"/>
      <c r="M506" s="103"/>
      <c r="N506" s="103"/>
      <c r="O506" s="117" t="s">
        <v>16281</v>
      </c>
      <c r="P506" s="118"/>
      <c r="Q506" s="118"/>
      <c r="R506" s="119"/>
    </row>
    <row r="507" spans="1:18">
      <c r="A507" s="7" t="s">
        <v>10</v>
      </c>
      <c r="B507" s="8" t="s">
        <v>1361</v>
      </c>
      <c r="C507" s="9" t="s">
        <v>1362</v>
      </c>
      <c r="D507" s="9" t="s">
        <v>1363</v>
      </c>
      <c r="E507" s="16">
        <v>274.68</v>
      </c>
      <c r="F507" s="17" t="s">
        <v>628</v>
      </c>
      <c r="G507" s="11" t="s">
        <v>14</v>
      </c>
      <c r="H507" s="18" t="s">
        <v>1364</v>
      </c>
      <c r="I507" s="106">
        <v>4.41</v>
      </c>
      <c r="J507" s="106"/>
      <c r="K507" s="106">
        <v>1</v>
      </c>
      <c r="L507" s="103"/>
      <c r="M507" s="103"/>
      <c r="N507" s="103"/>
      <c r="O507" s="117" t="s">
        <v>15730</v>
      </c>
      <c r="P507" s="118"/>
      <c r="Q507" s="118"/>
      <c r="R507" s="119"/>
    </row>
    <row r="508" spans="1:18">
      <c r="A508" s="7" t="s">
        <v>10</v>
      </c>
      <c r="B508" s="8" t="s">
        <v>1365</v>
      </c>
      <c r="C508" s="9" t="s">
        <v>1366</v>
      </c>
      <c r="D508" s="9" t="s">
        <v>1367</v>
      </c>
      <c r="E508" s="16">
        <v>115.37</v>
      </c>
      <c r="F508" s="17">
        <v>90259000</v>
      </c>
      <c r="G508" s="11" t="s">
        <v>269</v>
      </c>
      <c r="H508" s="18">
        <v>4051394028299</v>
      </c>
      <c r="I508" s="106">
        <v>8.5000000000000006E-2</v>
      </c>
      <c r="J508" s="106">
        <v>8.5000000000000006E-2</v>
      </c>
      <c r="K508" s="106">
        <v>1</v>
      </c>
      <c r="L508" s="103">
        <v>30</v>
      </c>
      <c r="M508" s="103">
        <v>55</v>
      </c>
      <c r="N508" s="103">
        <v>11</v>
      </c>
      <c r="O508" s="117" t="s">
        <v>15731</v>
      </c>
      <c r="P508" s="118"/>
      <c r="Q508" s="118"/>
      <c r="R508" s="119"/>
    </row>
    <row r="509" spans="1:18">
      <c r="A509" s="7" t="s">
        <v>10</v>
      </c>
      <c r="B509" s="8" t="s">
        <v>1368</v>
      </c>
      <c r="C509" s="9" t="s">
        <v>1369</v>
      </c>
      <c r="D509" s="9" t="s">
        <v>1370</v>
      </c>
      <c r="E509" s="16">
        <v>291.87</v>
      </c>
      <c r="F509" s="17">
        <v>84818081</v>
      </c>
      <c r="G509" s="11" t="s">
        <v>14</v>
      </c>
      <c r="H509" s="18">
        <v>4051394059286</v>
      </c>
      <c r="I509" s="106">
        <v>0.71</v>
      </c>
      <c r="J509" s="106">
        <v>0.73</v>
      </c>
      <c r="K509" s="106">
        <v>1</v>
      </c>
      <c r="L509" s="103">
        <v>480</v>
      </c>
      <c r="M509" s="103">
        <v>310</v>
      </c>
      <c r="N509" s="103">
        <v>105</v>
      </c>
      <c r="O509" s="117" t="s">
        <v>16282</v>
      </c>
      <c r="P509" s="118"/>
      <c r="Q509" s="118" t="e">
        <f>VLOOKUP(B509,#REF!,3,FALSE)</f>
        <v>#REF!</v>
      </c>
      <c r="R509" s="119"/>
    </row>
    <row r="510" spans="1:18">
      <c r="A510" s="7" t="s">
        <v>10</v>
      </c>
      <c r="B510" s="8" t="s">
        <v>1373</v>
      </c>
      <c r="C510" s="9" t="s">
        <v>1374</v>
      </c>
      <c r="D510" s="9" t="s">
        <v>1375</v>
      </c>
      <c r="E510" s="16">
        <v>291.87</v>
      </c>
      <c r="F510" s="17" t="s">
        <v>37</v>
      </c>
      <c r="G510" s="11" t="s">
        <v>14</v>
      </c>
      <c r="H510" s="18">
        <v>4051394061906</v>
      </c>
      <c r="I510" s="106">
        <v>0.67400000000000004</v>
      </c>
      <c r="J510" s="106">
        <v>0.69</v>
      </c>
      <c r="K510" s="106">
        <v>1</v>
      </c>
      <c r="L510" s="103">
        <v>480</v>
      </c>
      <c r="M510" s="103">
        <v>310</v>
      </c>
      <c r="N510" s="103">
        <v>105</v>
      </c>
      <c r="O510" s="117"/>
      <c r="P510" s="118"/>
      <c r="Q510" s="118"/>
      <c r="R510" s="119"/>
    </row>
    <row r="511" spans="1:18">
      <c r="A511" s="7" t="s">
        <v>10</v>
      </c>
      <c r="B511" s="8" t="s">
        <v>1376</v>
      </c>
      <c r="C511" s="9" t="s">
        <v>1377</v>
      </c>
      <c r="D511" s="9" t="s">
        <v>1378</v>
      </c>
      <c r="E511" s="16">
        <v>44.69</v>
      </c>
      <c r="F511" s="17" t="s">
        <v>64</v>
      </c>
      <c r="G511" s="11" t="s">
        <v>14</v>
      </c>
      <c r="H511" s="18" t="s">
        <v>1379</v>
      </c>
      <c r="I511" s="106">
        <v>1</v>
      </c>
      <c r="J511" s="106"/>
      <c r="K511" s="106">
        <v>1</v>
      </c>
      <c r="L511" s="103"/>
      <c r="M511" s="103"/>
      <c r="N511" s="103"/>
      <c r="O511" s="117" t="s">
        <v>15733</v>
      </c>
      <c r="P511" s="118"/>
      <c r="Q511" s="118"/>
      <c r="R511" s="119"/>
    </row>
    <row r="512" spans="1:18">
      <c r="A512" s="7" t="s">
        <v>10</v>
      </c>
      <c r="B512" s="8" t="s">
        <v>1380</v>
      </c>
      <c r="C512" s="9" t="s">
        <v>1381</v>
      </c>
      <c r="D512" s="9" t="s">
        <v>1382</v>
      </c>
      <c r="E512" s="16">
        <v>68.69</v>
      </c>
      <c r="F512" s="17" t="s">
        <v>64</v>
      </c>
      <c r="G512" s="11" t="s">
        <v>269</v>
      </c>
      <c r="H512" s="18">
        <v>4051394063030</v>
      </c>
      <c r="I512" s="106">
        <v>0.08</v>
      </c>
      <c r="J512" s="106">
        <v>0.09</v>
      </c>
      <c r="K512" s="106">
        <v>1</v>
      </c>
      <c r="L512" s="103"/>
      <c r="M512" s="103"/>
      <c r="N512" s="103"/>
      <c r="O512" s="117" t="s">
        <v>15733</v>
      </c>
      <c r="P512" s="118"/>
      <c r="Q512" s="118"/>
      <c r="R512" s="119"/>
    </row>
    <row r="513" spans="1:18">
      <c r="A513" s="7" t="s">
        <v>10</v>
      </c>
      <c r="B513" s="8" t="s">
        <v>1383</v>
      </c>
      <c r="C513" s="9" t="s">
        <v>1384</v>
      </c>
      <c r="D513" s="9" t="s">
        <v>1385</v>
      </c>
      <c r="E513" s="16">
        <v>30.95</v>
      </c>
      <c r="F513" s="17">
        <v>74122000</v>
      </c>
      <c r="G513" s="11" t="s">
        <v>14</v>
      </c>
      <c r="H513" s="18"/>
      <c r="I513" s="106">
        <v>1</v>
      </c>
      <c r="J513" s="106"/>
      <c r="K513" s="106">
        <v>1</v>
      </c>
      <c r="L513" s="103"/>
      <c r="M513" s="103"/>
      <c r="N513" s="103"/>
      <c r="O513" s="117" t="s">
        <v>15733</v>
      </c>
      <c r="P513" s="118"/>
      <c r="Q513" s="118"/>
      <c r="R513" s="119"/>
    </row>
    <row r="514" spans="1:18">
      <c r="A514" s="7" t="s">
        <v>10</v>
      </c>
      <c r="B514" s="8" t="s">
        <v>1386</v>
      </c>
      <c r="C514" s="9" t="s">
        <v>1384</v>
      </c>
      <c r="D514" s="9" t="s">
        <v>1387</v>
      </c>
      <c r="E514" s="16">
        <v>27.5</v>
      </c>
      <c r="F514" s="17">
        <v>74122000</v>
      </c>
      <c r="G514" s="11" t="s">
        <v>14</v>
      </c>
      <c r="H514" s="18"/>
      <c r="I514" s="106">
        <v>1</v>
      </c>
      <c r="J514" s="106"/>
      <c r="K514" s="106">
        <v>1</v>
      </c>
      <c r="L514" s="103"/>
      <c r="M514" s="103"/>
      <c r="N514" s="103"/>
      <c r="O514" s="117" t="s">
        <v>15733</v>
      </c>
      <c r="P514" s="118"/>
      <c r="Q514" s="118"/>
      <c r="R514" s="119"/>
    </row>
    <row r="515" spans="1:18">
      <c r="A515" s="7" t="s">
        <v>10</v>
      </c>
      <c r="B515" s="8" t="s">
        <v>1388</v>
      </c>
      <c r="C515" s="9" t="s">
        <v>15177</v>
      </c>
      <c r="D515" s="9" t="s">
        <v>15176</v>
      </c>
      <c r="E515" s="16">
        <v>260.92</v>
      </c>
      <c r="F515" s="17">
        <v>84039090</v>
      </c>
      <c r="G515" s="11" t="s">
        <v>14</v>
      </c>
      <c r="H515" s="18">
        <v>4051394096762</v>
      </c>
      <c r="I515" s="106">
        <v>0.13</v>
      </c>
      <c r="J515" s="106">
        <v>0.13</v>
      </c>
      <c r="K515" s="106">
        <v>1</v>
      </c>
      <c r="L515" s="103"/>
      <c r="M515" s="103"/>
      <c r="N515" s="103"/>
      <c r="O515" s="117"/>
      <c r="P515" s="118"/>
      <c r="Q515" s="118"/>
      <c r="R515" s="119"/>
    </row>
    <row r="516" spans="1:18">
      <c r="A516" s="7" t="s">
        <v>10</v>
      </c>
      <c r="B516" s="8" t="s">
        <v>1391</v>
      </c>
      <c r="C516" s="9" t="s">
        <v>1392</v>
      </c>
      <c r="D516" s="9" t="s">
        <v>15176</v>
      </c>
      <c r="E516" s="16">
        <v>307.01</v>
      </c>
      <c r="F516" s="17">
        <v>84039090</v>
      </c>
      <c r="G516" s="11" t="s">
        <v>14</v>
      </c>
      <c r="H516" s="18">
        <v>4051394096786</v>
      </c>
      <c r="I516" s="106">
        <v>0.08</v>
      </c>
      <c r="J516" s="106">
        <v>0.08</v>
      </c>
      <c r="K516" s="106">
        <v>1</v>
      </c>
      <c r="L516" s="103"/>
      <c r="M516" s="103"/>
      <c r="N516" s="103"/>
      <c r="O516" s="117"/>
      <c r="P516" s="118"/>
      <c r="Q516" s="118"/>
      <c r="R516" s="119"/>
    </row>
    <row r="517" spans="1:18">
      <c r="A517" s="7" t="s">
        <v>10</v>
      </c>
      <c r="B517" s="8" t="s">
        <v>1394</v>
      </c>
      <c r="C517" s="9" t="s">
        <v>1395</v>
      </c>
      <c r="D517" s="9" t="s">
        <v>1396</v>
      </c>
      <c r="E517" s="16">
        <v>7558.03</v>
      </c>
      <c r="F517" s="17" t="s">
        <v>162</v>
      </c>
      <c r="G517" s="11" t="s">
        <v>269</v>
      </c>
      <c r="H517" s="18" t="s">
        <v>1397</v>
      </c>
      <c r="I517" s="106">
        <v>6.1</v>
      </c>
      <c r="J517" s="106"/>
      <c r="K517" s="106">
        <v>1</v>
      </c>
      <c r="L517" s="103"/>
      <c r="M517" s="103"/>
      <c r="N517" s="103"/>
      <c r="O517" s="117" t="s">
        <v>15734</v>
      </c>
      <c r="P517" s="118"/>
      <c r="Q517" s="118"/>
      <c r="R517" s="119"/>
    </row>
    <row r="518" spans="1:18">
      <c r="A518" s="7" t="s">
        <v>10</v>
      </c>
      <c r="B518" s="8" t="s">
        <v>1398</v>
      </c>
      <c r="C518" s="9" t="s">
        <v>1399</v>
      </c>
      <c r="D518" s="9" t="s">
        <v>1400</v>
      </c>
      <c r="E518" s="16">
        <v>254.68</v>
      </c>
      <c r="F518" s="17">
        <v>90261081</v>
      </c>
      <c r="G518" s="11" t="s">
        <v>269</v>
      </c>
      <c r="H518" s="18">
        <v>4051394098483</v>
      </c>
      <c r="I518" s="106">
        <v>0.35799999999999998</v>
      </c>
      <c r="J518" s="106">
        <v>0.4</v>
      </c>
      <c r="K518" s="106">
        <v>1</v>
      </c>
      <c r="L518" s="103">
        <v>110</v>
      </c>
      <c r="M518" s="103">
        <v>45</v>
      </c>
      <c r="N518" s="103">
        <v>120</v>
      </c>
      <c r="O518" s="117" t="s">
        <v>16283</v>
      </c>
      <c r="P518" s="118"/>
      <c r="Q518" s="118" t="e">
        <f>VLOOKUP(B518,#REF!,3,FALSE)</f>
        <v>#REF!</v>
      </c>
      <c r="R518" s="119"/>
    </row>
    <row r="519" spans="1:18">
      <c r="A519" s="7" t="s">
        <v>10</v>
      </c>
      <c r="B519" s="8" t="s">
        <v>1401</v>
      </c>
      <c r="C519" s="9" t="s">
        <v>1402</v>
      </c>
      <c r="D519" s="9" t="s">
        <v>1403</v>
      </c>
      <c r="E519" s="16">
        <v>151.11000000000001</v>
      </c>
      <c r="F519" s="17" t="s">
        <v>1139</v>
      </c>
      <c r="G519" s="11" t="s">
        <v>269</v>
      </c>
      <c r="H519" s="18" t="s">
        <v>1404</v>
      </c>
      <c r="I519" s="106">
        <v>0.29799999999999999</v>
      </c>
      <c r="J519" s="106"/>
      <c r="K519" s="106">
        <v>1</v>
      </c>
      <c r="L519" s="103"/>
      <c r="M519" s="103"/>
      <c r="N519" s="103"/>
      <c r="O519" s="117" t="s">
        <v>15735</v>
      </c>
      <c r="P519" s="118"/>
      <c r="Q519" s="118" t="e">
        <f>VLOOKUP(B519,#REF!,3,FALSE)</f>
        <v>#REF!</v>
      </c>
      <c r="R519" s="119"/>
    </row>
    <row r="520" spans="1:18">
      <c r="A520" s="7" t="s">
        <v>10</v>
      </c>
      <c r="B520" s="8" t="s">
        <v>1405</v>
      </c>
      <c r="C520" s="9" t="s">
        <v>1406</v>
      </c>
      <c r="D520" s="9" t="s">
        <v>1407</v>
      </c>
      <c r="E520" s="16">
        <v>259.5</v>
      </c>
      <c r="F520" s="17" t="s">
        <v>1126</v>
      </c>
      <c r="G520" s="11" t="s">
        <v>14</v>
      </c>
      <c r="H520" s="18">
        <v>4051394098551</v>
      </c>
      <c r="I520" s="106">
        <v>0.55800000000000005</v>
      </c>
      <c r="J520" s="106">
        <v>0.6</v>
      </c>
      <c r="K520" s="106">
        <v>1</v>
      </c>
      <c r="L520" s="103">
        <v>110</v>
      </c>
      <c r="M520" s="103">
        <v>110</v>
      </c>
      <c r="N520" s="103">
        <v>50</v>
      </c>
      <c r="O520" s="117" t="s">
        <v>15736</v>
      </c>
      <c r="P520" s="118"/>
      <c r="Q520" s="118" t="e">
        <f>VLOOKUP(B520,#REF!,3,FALSE)</f>
        <v>#REF!</v>
      </c>
      <c r="R520" s="119"/>
    </row>
    <row r="521" spans="1:18">
      <c r="A521" s="7" t="s">
        <v>10</v>
      </c>
      <c r="B521" s="8" t="s">
        <v>1408</v>
      </c>
      <c r="C521" s="9" t="s">
        <v>1409</v>
      </c>
      <c r="D521" s="9" t="s">
        <v>1410</v>
      </c>
      <c r="E521" s="16">
        <v>151.11000000000001</v>
      </c>
      <c r="F521" s="17" t="s">
        <v>1126</v>
      </c>
      <c r="G521" s="11" t="s">
        <v>14</v>
      </c>
      <c r="H521" s="18">
        <v>4051394098582</v>
      </c>
      <c r="I521" s="106">
        <v>0.45800000000000002</v>
      </c>
      <c r="J521" s="106">
        <v>0.5</v>
      </c>
      <c r="K521" s="106">
        <v>1</v>
      </c>
      <c r="L521" s="103">
        <v>125</v>
      </c>
      <c r="M521" s="103">
        <v>45</v>
      </c>
      <c r="N521" s="103">
        <v>105</v>
      </c>
      <c r="O521" s="117" t="s">
        <v>15736</v>
      </c>
      <c r="P521" s="118"/>
      <c r="Q521" s="118" t="e">
        <f>VLOOKUP(B521,#REF!,3,FALSE)</f>
        <v>#REF!</v>
      </c>
      <c r="R521" s="119"/>
    </row>
    <row r="522" spans="1:18">
      <c r="A522" s="7" t="s">
        <v>10</v>
      </c>
      <c r="B522" s="8" t="s">
        <v>1411</v>
      </c>
      <c r="C522" s="9" t="s">
        <v>1412</v>
      </c>
      <c r="D522" s="9" t="s">
        <v>1413</v>
      </c>
      <c r="E522" s="16">
        <v>181.27</v>
      </c>
      <c r="F522" s="17" t="s">
        <v>1290</v>
      </c>
      <c r="G522" s="11" t="s">
        <v>14</v>
      </c>
      <c r="H522" s="18" t="s">
        <v>1414</v>
      </c>
      <c r="I522" s="106">
        <v>0.48</v>
      </c>
      <c r="J522" s="106"/>
      <c r="K522" s="106">
        <v>1</v>
      </c>
      <c r="L522" s="103">
        <v>125</v>
      </c>
      <c r="M522" s="103">
        <v>110</v>
      </c>
      <c r="N522" s="103">
        <v>45</v>
      </c>
      <c r="O522" s="117" t="s">
        <v>16283</v>
      </c>
      <c r="P522" s="118"/>
      <c r="Q522" s="118" t="e">
        <f>VLOOKUP(B522,#REF!,3,FALSE)</f>
        <v>#REF!</v>
      </c>
      <c r="R522" s="119"/>
    </row>
    <row r="523" spans="1:18">
      <c r="A523" s="7" t="s">
        <v>10</v>
      </c>
      <c r="B523" s="8" t="s">
        <v>1415</v>
      </c>
      <c r="C523" s="9" t="s">
        <v>1416</v>
      </c>
      <c r="D523" s="9" t="s">
        <v>1417</v>
      </c>
      <c r="E523" s="16">
        <v>181.27</v>
      </c>
      <c r="F523" s="17" t="s">
        <v>1139</v>
      </c>
      <c r="G523" s="11" t="s">
        <v>269</v>
      </c>
      <c r="H523" s="18" t="s">
        <v>1418</v>
      </c>
      <c r="I523" s="106">
        <v>0.438</v>
      </c>
      <c r="J523" s="106"/>
      <c r="K523" s="106">
        <v>1</v>
      </c>
      <c r="L523" s="103"/>
      <c r="M523" s="103"/>
      <c r="N523" s="103"/>
      <c r="O523" s="117" t="s">
        <v>15735</v>
      </c>
      <c r="P523" s="118"/>
      <c r="Q523" s="118" t="e">
        <f>VLOOKUP(B523,#REF!,3,FALSE)</f>
        <v>#REF!</v>
      </c>
      <c r="R523" s="119"/>
    </row>
    <row r="524" spans="1:18">
      <c r="A524" s="7" t="s">
        <v>10</v>
      </c>
      <c r="B524" s="8" t="s">
        <v>1419</v>
      </c>
      <c r="C524" s="9" t="s">
        <v>1420</v>
      </c>
      <c r="D524" s="9" t="s">
        <v>1421</v>
      </c>
      <c r="E524" s="16">
        <v>192.31</v>
      </c>
      <c r="F524" s="17" t="s">
        <v>1126</v>
      </c>
      <c r="G524" s="11" t="s">
        <v>269</v>
      </c>
      <c r="H524" s="18">
        <v>4051394098704</v>
      </c>
      <c r="I524" s="106">
        <v>0.52800000000000002</v>
      </c>
      <c r="J524" s="106">
        <v>0.56999999999999995</v>
      </c>
      <c r="K524" s="106">
        <v>1</v>
      </c>
      <c r="L524" s="103">
        <v>110</v>
      </c>
      <c r="M524" s="103">
        <v>110</v>
      </c>
      <c r="N524" s="103">
        <v>50</v>
      </c>
      <c r="O524" s="117" t="s">
        <v>15736</v>
      </c>
      <c r="P524" s="118"/>
      <c r="Q524" s="118" t="e">
        <f>VLOOKUP(B524,#REF!,3,FALSE)</f>
        <v>#REF!</v>
      </c>
      <c r="R524" s="119"/>
    </row>
    <row r="525" spans="1:18">
      <c r="A525" s="7" t="s">
        <v>10</v>
      </c>
      <c r="B525" s="8" t="s">
        <v>1422</v>
      </c>
      <c r="C525" s="9" t="s">
        <v>1420</v>
      </c>
      <c r="D525" s="9" t="s">
        <v>1423</v>
      </c>
      <c r="E525" s="16">
        <v>138.07</v>
      </c>
      <c r="F525" s="17" t="s">
        <v>1126</v>
      </c>
      <c r="G525" s="11" t="s">
        <v>269</v>
      </c>
      <c r="H525" s="18">
        <v>4051394098735</v>
      </c>
      <c r="I525" s="106">
        <v>0.45800000000000002</v>
      </c>
      <c r="J525" s="106">
        <v>0.5</v>
      </c>
      <c r="K525" s="106">
        <v>1</v>
      </c>
      <c r="L525" s="103">
        <v>110</v>
      </c>
      <c r="M525" s="103">
        <v>110</v>
      </c>
      <c r="N525" s="103">
        <v>50</v>
      </c>
      <c r="O525" s="117" t="s">
        <v>15736</v>
      </c>
      <c r="P525" s="118"/>
      <c r="Q525" s="118" t="e">
        <f>VLOOKUP(B525,#REF!,3,FALSE)</f>
        <v>#REF!</v>
      </c>
      <c r="R525" s="119"/>
    </row>
    <row r="526" spans="1:18">
      <c r="A526" s="7" t="s">
        <v>10</v>
      </c>
      <c r="B526" s="8" t="s">
        <v>1424</v>
      </c>
      <c r="C526" s="9" t="s">
        <v>1425</v>
      </c>
      <c r="D526" s="9" t="s">
        <v>1426</v>
      </c>
      <c r="E526" s="16">
        <v>374.87</v>
      </c>
      <c r="F526" s="17" t="s">
        <v>1126</v>
      </c>
      <c r="G526" s="11" t="s">
        <v>269</v>
      </c>
      <c r="H526" s="18">
        <v>4051394098889</v>
      </c>
      <c r="I526" s="106">
        <v>0.6</v>
      </c>
      <c r="J526" s="106">
        <v>0.6</v>
      </c>
      <c r="K526" s="106">
        <v>1</v>
      </c>
      <c r="L526" s="103">
        <v>155</v>
      </c>
      <c r="M526" s="103">
        <v>110</v>
      </c>
      <c r="N526" s="103">
        <v>95</v>
      </c>
      <c r="O526" s="117" t="s">
        <v>15737</v>
      </c>
      <c r="P526" s="118"/>
      <c r="Q526" s="118" t="e">
        <f>VLOOKUP(B526,#REF!,3,FALSE)</f>
        <v>#REF!</v>
      </c>
      <c r="R526" s="119"/>
    </row>
    <row r="527" spans="1:18">
      <c r="A527" s="7" t="s">
        <v>10</v>
      </c>
      <c r="B527" s="8" t="s">
        <v>1427</v>
      </c>
      <c r="C527" s="9" t="s">
        <v>1428</v>
      </c>
      <c r="D527" s="9" t="s">
        <v>1426</v>
      </c>
      <c r="E527" s="16">
        <v>374.87</v>
      </c>
      <c r="F527" s="17" t="s">
        <v>1126</v>
      </c>
      <c r="G527" s="11" t="s">
        <v>269</v>
      </c>
      <c r="H527" s="18">
        <v>4051394098919</v>
      </c>
      <c r="I527" s="106">
        <v>0.6</v>
      </c>
      <c r="J527" s="106">
        <v>0.6</v>
      </c>
      <c r="K527" s="106">
        <v>1</v>
      </c>
      <c r="L527" s="103">
        <v>155</v>
      </c>
      <c r="M527" s="103">
        <v>110</v>
      </c>
      <c r="N527" s="103">
        <v>95</v>
      </c>
      <c r="O527" s="117" t="s">
        <v>15737</v>
      </c>
      <c r="P527" s="118"/>
      <c r="Q527" s="118" t="e">
        <f>VLOOKUP(B527,#REF!,3,FALSE)</f>
        <v>#REF!</v>
      </c>
      <c r="R527" s="119"/>
    </row>
    <row r="528" spans="1:18">
      <c r="A528" s="7" t="s">
        <v>10</v>
      </c>
      <c r="B528" s="8" t="s">
        <v>1429</v>
      </c>
      <c r="C528" s="9" t="s">
        <v>1430</v>
      </c>
      <c r="D528" s="9" t="s">
        <v>1431</v>
      </c>
      <c r="E528" s="16">
        <v>374.87</v>
      </c>
      <c r="F528" s="17" t="s">
        <v>1126</v>
      </c>
      <c r="G528" s="11" t="s">
        <v>269</v>
      </c>
      <c r="H528" s="18">
        <v>4051394098957</v>
      </c>
      <c r="I528" s="106">
        <v>0.57999999999999996</v>
      </c>
      <c r="J528" s="106">
        <v>0.57999999999999996</v>
      </c>
      <c r="K528" s="106">
        <v>1</v>
      </c>
      <c r="L528" s="103">
        <v>155</v>
      </c>
      <c r="M528" s="103">
        <v>110</v>
      </c>
      <c r="N528" s="103">
        <v>95</v>
      </c>
      <c r="O528" s="117" t="s">
        <v>15737</v>
      </c>
      <c r="P528" s="118"/>
      <c r="Q528" s="118" t="e">
        <f>VLOOKUP(B528,#REF!,3,FALSE)</f>
        <v>#REF!</v>
      </c>
      <c r="R528" s="119"/>
    </row>
    <row r="529" spans="1:18">
      <c r="A529" s="7" t="s">
        <v>10</v>
      </c>
      <c r="B529" s="8" t="s">
        <v>1432</v>
      </c>
      <c r="C529" s="9" t="s">
        <v>1433</v>
      </c>
      <c r="D529" s="9" t="s">
        <v>1434</v>
      </c>
      <c r="E529" s="16">
        <v>297.43</v>
      </c>
      <c r="F529" s="17">
        <v>90261081</v>
      </c>
      <c r="G529" s="11" t="s">
        <v>269</v>
      </c>
      <c r="H529" s="18">
        <v>4051394098988</v>
      </c>
      <c r="I529" s="106">
        <v>0.4</v>
      </c>
      <c r="J529" s="106">
        <v>0.4</v>
      </c>
      <c r="K529" s="106">
        <v>1</v>
      </c>
      <c r="L529" s="103">
        <v>155</v>
      </c>
      <c r="M529" s="103">
        <v>110</v>
      </c>
      <c r="N529" s="103">
        <v>95</v>
      </c>
      <c r="O529" s="117" t="s">
        <v>15709</v>
      </c>
      <c r="P529" s="118"/>
      <c r="Q529" s="118" t="s">
        <v>15710</v>
      </c>
      <c r="R529" s="119"/>
    </row>
    <row r="530" spans="1:18">
      <c r="A530" s="7" t="s">
        <v>10</v>
      </c>
      <c r="B530" s="8" t="s">
        <v>1435</v>
      </c>
      <c r="C530" s="9" t="s">
        <v>1436</v>
      </c>
      <c r="D530" s="9" t="s">
        <v>1437</v>
      </c>
      <c r="E530" s="16">
        <v>191.53</v>
      </c>
      <c r="F530" s="17">
        <v>90261081</v>
      </c>
      <c r="G530" s="11" t="s">
        <v>269</v>
      </c>
      <c r="H530" s="18">
        <v>4051394099015</v>
      </c>
      <c r="I530" s="106">
        <v>0.42899999999999999</v>
      </c>
      <c r="J530" s="106">
        <v>0.48</v>
      </c>
      <c r="K530" s="106">
        <v>1</v>
      </c>
      <c r="L530" s="103">
        <v>145</v>
      </c>
      <c r="M530" s="103">
        <v>95</v>
      </c>
      <c r="N530" s="103">
        <v>105</v>
      </c>
      <c r="O530" s="117" t="s">
        <v>15709</v>
      </c>
      <c r="P530" s="118"/>
      <c r="Q530" s="118" t="e">
        <f>VLOOKUP(B530,#REF!,3,FALSE)</f>
        <v>#REF!</v>
      </c>
      <c r="R530" s="119"/>
    </row>
    <row r="531" spans="1:18">
      <c r="A531" s="7" t="s">
        <v>10</v>
      </c>
      <c r="B531" s="8" t="s">
        <v>1438</v>
      </c>
      <c r="C531" s="9" t="s">
        <v>1439</v>
      </c>
      <c r="D531" s="9" t="s">
        <v>1440</v>
      </c>
      <c r="E531" s="16">
        <v>411.24</v>
      </c>
      <c r="F531" s="17" t="s">
        <v>1126</v>
      </c>
      <c r="G531" s="11" t="s">
        <v>269</v>
      </c>
      <c r="H531" s="18" t="s">
        <v>1441</v>
      </c>
      <c r="I531" s="106">
        <v>0.56000000000000005</v>
      </c>
      <c r="J531" s="106"/>
      <c r="K531" s="106">
        <v>1</v>
      </c>
      <c r="L531" s="103"/>
      <c r="M531" s="103"/>
      <c r="N531" s="103"/>
      <c r="O531" s="117" t="s">
        <v>15737</v>
      </c>
      <c r="P531" s="118"/>
      <c r="Q531" s="118" t="e">
        <f>VLOOKUP(B531,#REF!,3,FALSE)</f>
        <v>#REF!</v>
      </c>
      <c r="R531" s="119"/>
    </row>
    <row r="532" spans="1:18">
      <c r="A532" s="7" t="s">
        <v>10</v>
      </c>
      <c r="B532" s="8" t="s">
        <v>1442</v>
      </c>
      <c r="C532" s="9" t="s">
        <v>1443</v>
      </c>
      <c r="D532" s="9" t="s">
        <v>1440</v>
      </c>
      <c r="E532" s="16">
        <v>313.05</v>
      </c>
      <c r="F532" s="17" t="s">
        <v>1126</v>
      </c>
      <c r="G532" s="11" t="s">
        <v>269</v>
      </c>
      <c r="H532" s="18">
        <v>4051394099107</v>
      </c>
      <c r="I532" s="106">
        <v>0.6</v>
      </c>
      <c r="J532" s="106">
        <v>0.6</v>
      </c>
      <c r="K532" s="106">
        <v>1</v>
      </c>
      <c r="L532" s="103">
        <v>155</v>
      </c>
      <c r="M532" s="103">
        <v>110</v>
      </c>
      <c r="N532" s="103">
        <v>95</v>
      </c>
      <c r="O532" s="117" t="s">
        <v>15737</v>
      </c>
      <c r="P532" s="118"/>
      <c r="Q532" s="118" t="e">
        <f>VLOOKUP(B532,#REF!,3,FALSE)</f>
        <v>#REF!</v>
      </c>
      <c r="R532" s="119"/>
    </row>
    <row r="533" spans="1:18">
      <c r="A533" s="7" t="s">
        <v>10</v>
      </c>
      <c r="B533" s="8" t="s">
        <v>1444</v>
      </c>
      <c r="C533" s="9" t="s">
        <v>1445</v>
      </c>
      <c r="D533" s="9" t="s">
        <v>1446</v>
      </c>
      <c r="E533" s="16">
        <v>318.58</v>
      </c>
      <c r="F533" s="17" t="s">
        <v>1126</v>
      </c>
      <c r="G533" s="11" t="s">
        <v>269</v>
      </c>
      <c r="H533" s="18">
        <v>4051394099138</v>
      </c>
      <c r="I533" s="106">
        <v>0.6</v>
      </c>
      <c r="J533" s="106">
        <v>0.6</v>
      </c>
      <c r="K533" s="106">
        <v>1</v>
      </c>
      <c r="L533" s="103">
        <v>155</v>
      </c>
      <c r="M533" s="103">
        <v>110</v>
      </c>
      <c r="N533" s="103">
        <v>95</v>
      </c>
      <c r="O533" s="117" t="s">
        <v>15737</v>
      </c>
      <c r="P533" s="118"/>
      <c r="Q533" s="118" t="e">
        <f>VLOOKUP(B533,#REF!,3,FALSE)</f>
        <v>#REF!</v>
      </c>
      <c r="R533" s="119"/>
    </row>
    <row r="534" spans="1:18">
      <c r="A534" s="7" t="s">
        <v>10</v>
      </c>
      <c r="B534" s="8" t="s">
        <v>1447</v>
      </c>
      <c r="C534" s="9" t="s">
        <v>1448</v>
      </c>
      <c r="D534" s="9" t="s">
        <v>1449</v>
      </c>
      <c r="E534" s="16">
        <v>340.55</v>
      </c>
      <c r="F534" s="17" t="s">
        <v>1126</v>
      </c>
      <c r="G534" s="11" t="s">
        <v>269</v>
      </c>
      <c r="H534" s="18">
        <v>4051394099169</v>
      </c>
      <c r="I534" s="106">
        <v>0.6</v>
      </c>
      <c r="J534" s="106">
        <v>0.6</v>
      </c>
      <c r="K534" s="106">
        <v>1</v>
      </c>
      <c r="L534" s="103">
        <v>155</v>
      </c>
      <c r="M534" s="103">
        <v>110</v>
      </c>
      <c r="N534" s="103">
        <v>95</v>
      </c>
      <c r="O534" s="117" t="s">
        <v>15737</v>
      </c>
      <c r="P534" s="118"/>
      <c r="Q534" s="118" t="e">
        <f>VLOOKUP(B534,#REF!,3,FALSE)</f>
        <v>#REF!</v>
      </c>
      <c r="R534" s="119"/>
    </row>
    <row r="535" spans="1:18">
      <c r="A535" s="7" t="s">
        <v>10</v>
      </c>
      <c r="B535" s="8" t="s">
        <v>1450</v>
      </c>
      <c r="C535" s="9" t="s">
        <v>1451</v>
      </c>
      <c r="D535" s="9" t="s">
        <v>1449</v>
      </c>
      <c r="E535" s="16">
        <v>292.5</v>
      </c>
      <c r="F535" s="17" t="s">
        <v>628</v>
      </c>
      <c r="G535" s="11" t="s">
        <v>269</v>
      </c>
      <c r="H535" s="18" t="s">
        <v>1452</v>
      </c>
      <c r="I535" s="106">
        <v>2</v>
      </c>
      <c r="J535" s="106"/>
      <c r="K535" s="106">
        <v>1</v>
      </c>
      <c r="L535" s="103"/>
      <c r="M535" s="103"/>
      <c r="N535" s="103"/>
      <c r="O535" s="117" t="s">
        <v>15737</v>
      </c>
      <c r="P535" s="118"/>
      <c r="Q535" s="118" t="e">
        <f>VLOOKUP(B535,#REF!,3,FALSE)</f>
        <v>#REF!</v>
      </c>
      <c r="R535" s="119"/>
    </row>
    <row r="536" spans="1:18">
      <c r="A536" s="7" t="s">
        <v>10</v>
      </c>
      <c r="B536" s="8" t="s">
        <v>1453</v>
      </c>
      <c r="C536" s="9" t="s">
        <v>1454</v>
      </c>
      <c r="D536" s="9" t="s">
        <v>1455</v>
      </c>
      <c r="E536" s="16">
        <v>324.74</v>
      </c>
      <c r="F536" s="17" t="s">
        <v>1126</v>
      </c>
      <c r="G536" s="11" t="s">
        <v>269</v>
      </c>
      <c r="H536" s="18">
        <v>4051394099213</v>
      </c>
      <c r="I536" s="106">
        <v>0.5</v>
      </c>
      <c r="J536" s="106">
        <v>0.5</v>
      </c>
      <c r="K536" s="106">
        <v>1</v>
      </c>
      <c r="L536" s="103">
        <v>155</v>
      </c>
      <c r="M536" s="103">
        <v>110</v>
      </c>
      <c r="N536" s="103">
        <v>95</v>
      </c>
      <c r="O536" s="117" t="s">
        <v>15737</v>
      </c>
      <c r="P536" s="118"/>
      <c r="Q536" s="118" t="e">
        <f>VLOOKUP(B536,#REF!,3,FALSE)</f>
        <v>#REF!</v>
      </c>
      <c r="R536" s="119"/>
    </row>
    <row r="537" spans="1:18">
      <c r="A537" s="7" t="s">
        <v>10</v>
      </c>
      <c r="B537" s="8" t="s">
        <v>1456</v>
      </c>
      <c r="C537" s="9" t="s">
        <v>1457</v>
      </c>
      <c r="D537" s="9" t="s">
        <v>1458</v>
      </c>
      <c r="E537" s="16">
        <v>433.23</v>
      </c>
      <c r="F537" s="17">
        <v>90261081</v>
      </c>
      <c r="G537" s="11" t="s">
        <v>269</v>
      </c>
      <c r="H537" s="18">
        <v>4051394099244</v>
      </c>
      <c r="I537" s="106">
        <v>1</v>
      </c>
      <c r="J537" s="106">
        <v>1</v>
      </c>
      <c r="K537" s="106">
        <v>1</v>
      </c>
      <c r="L537" s="103" t="s">
        <v>15486</v>
      </c>
      <c r="M537" s="103" t="s">
        <v>15481</v>
      </c>
      <c r="N537" s="103" t="s">
        <v>15481</v>
      </c>
      <c r="O537" s="117" t="s">
        <v>15709</v>
      </c>
      <c r="P537" s="118"/>
      <c r="Q537" s="118" t="e">
        <f>VLOOKUP(B537,#REF!,3,FALSE)</f>
        <v>#REF!</v>
      </c>
      <c r="R537" s="119"/>
    </row>
    <row r="538" spans="1:18">
      <c r="A538" s="7" t="s">
        <v>10</v>
      </c>
      <c r="B538" s="8" t="s">
        <v>1459</v>
      </c>
      <c r="C538" s="9" t="s">
        <v>1460</v>
      </c>
      <c r="D538" s="9" t="s">
        <v>1461</v>
      </c>
      <c r="E538" s="16">
        <v>532.09</v>
      </c>
      <c r="F538" s="17">
        <v>90261081</v>
      </c>
      <c r="G538" s="11" t="s">
        <v>269</v>
      </c>
      <c r="H538" s="18">
        <v>4051394099275</v>
      </c>
      <c r="I538" s="106">
        <v>1.2</v>
      </c>
      <c r="J538" s="106">
        <v>1.2</v>
      </c>
      <c r="K538" s="106">
        <v>1</v>
      </c>
      <c r="L538" s="103" t="s">
        <v>15486</v>
      </c>
      <c r="M538" s="103" t="s">
        <v>15481</v>
      </c>
      <c r="N538" s="103" t="s">
        <v>15481</v>
      </c>
      <c r="O538" s="117" t="s">
        <v>15738</v>
      </c>
      <c r="P538" s="118"/>
      <c r="Q538" s="118" t="e">
        <f>VLOOKUP(B538,#REF!,3,FALSE)</f>
        <v>#REF!</v>
      </c>
      <c r="R538" s="119"/>
    </row>
    <row r="539" spans="1:18">
      <c r="A539" s="7" t="s">
        <v>10</v>
      </c>
      <c r="B539" s="8" t="s">
        <v>1462</v>
      </c>
      <c r="C539" s="9" t="s">
        <v>1463</v>
      </c>
      <c r="D539" s="9" t="s">
        <v>1458</v>
      </c>
      <c r="E539" s="16">
        <v>467.54</v>
      </c>
      <c r="F539" s="17">
        <v>84818059</v>
      </c>
      <c r="G539" s="11" t="s">
        <v>269</v>
      </c>
      <c r="H539" s="18">
        <v>4051394099305</v>
      </c>
      <c r="I539" s="106">
        <v>0.96</v>
      </c>
      <c r="J539" s="106">
        <v>1</v>
      </c>
      <c r="K539" s="106">
        <v>1</v>
      </c>
      <c r="L539" s="103">
        <v>115</v>
      </c>
      <c r="M539" s="103">
        <v>120</v>
      </c>
      <c r="N539" s="103">
        <v>140</v>
      </c>
      <c r="O539" s="117" t="s">
        <v>15739</v>
      </c>
      <c r="P539" s="118"/>
      <c r="Q539" s="118" t="e">
        <f>VLOOKUP(B539,#REF!,3,FALSE)</f>
        <v>#REF!</v>
      </c>
      <c r="R539" s="119"/>
    </row>
    <row r="540" spans="1:18">
      <c r="A540" s="7" t="s">
        <v>10</v>
      </c>
      <c r="B540" s="8" t="s">
        <v>1464</v>
      </c>
      <c r="C540" s="9" t="s">
        <v>1465</v>
      </c>
      <c r="D540" s="9" t="s">
        <v>1461</v>
      </c>
      <c r="E540" s="16">
        <v>536.16</v>
      </c>
      <c r="F540" s="17">
        <v>90261081</v>
      </c>
      <c r="G540" s="11" t="s">
        <v>269</v>
      </c>
      <c r="H540" s="18">
        <v>4051394099336</v>
      </c>
      <c r="I540" s="106">
        <v>1.21</v>
      </c>
      <c r="J540" s="106">
        <v>1.25</v>
      </c>
      <c r="K540" s="106">
        <v>1</v>
      </c>
      <c r="L540" s="103">
        <v>115</v>
      </c>
      <c r="M540" s="103">
        <v>120</v>
      </c>
      <c r="N540" s="103">
        <v>145</v>
      </c>
      <c r="O540" s="117" t="s">
        <v>15740</v>
      </c>
      <c r="P540" s="118"/>
      <c r="Q540" s="118" t="e">
        <f>VLOOKUP(B540,#REF!,3,FALSE)</f>
        <v>#REF!</v>
      </c>
      <c r="R540" s="119"/>
    </row>
    <row r="541" spans="1:18">
      <c r="A541" s="7" t="s">
        <v>10</v>
      </c>
      <c r="B541" s="8" t="s">
        <v>1466</v>
      </c>
      <c r="C541" s="9" t="s">
        <v>1467</v>
      </c>
      <c r="D541" s="9" t="s">
        <v>1468</v>
      </c>
      <c r="E541" s="16">
        <v>536.16</v>
      </c>
      <c r="F541" s="17" t="s">
        <v>1139</v>
      </c>
      <c r="G541" s="11" t="s">
        <v>269</v>
      </c>
      <c r="H541" s="18" t="s">
        <v>1469</v>
      </c>
      <c r="I541" s="106">
        <v>1.35</v>
      </c>
      <c r="J541" s="106"/>
      <c r="K541" s="106">
        <v>1</v>
      </c>
      <c r="L541" s="103"/>
      <c r="M541" s="103"/>
      <c r="N541" s="103"/>
      <c r="O541" s="117" t="s">
        <v>15740</v>
      </c>
      <c r="P541" s="118"/>
      <c r="Q541" s="118" t="e">
        <f>VLOOKUP(B541,#REF!,3,FALSE)</f>
        <v>#REF!</v>
      </c>
      <c r="R541" s="119"/>
    </row>
    <row r="542" spans="1:18">
      <c r="A542" s="7" t="s">
        <v>10</v>
      </c>
      <c r="B542" s="8" t="s">
        <v>1470</v>
      </c>
      <c r="C542" s="9" t="s">
        <v>1471</v>
      </c>
      <c r="D542" s="9" t="s">
        <v>1472</v>
      </c>
      <c r="E542" s="16">
        <v>591.80999999999995</v>
      </c>
      <c r="F542" s="17" t="s">
        <v>1139</v>
      </c>
      <c r="G542" s="11" t="s">
        <v>269</v>
      </c>
      <c r="H542" s="18" t="s">
        <v>1473</v>
      </c>
      <c r="I542" s="106">
        <v>1.8</v>
      </c>
      <c r="J542" s="106"/>
      <c r="K542" s="106">
        <v>1</v>
      </c>
      <c r="L542" s="103"/>
      <c r="M542" s="103"/>
      <c r="N542" s="103"/>
      <c r="O542" s="117" t="s">
        <v>15741</v>
      </c>
      <c r="P542" s="118"/>
      <c r="Q542" s="118" t="e">
        <f>VLOOKUP(B542,#REF!,3,FALSE)</f>
        <v>#REF!</v>
      </c>
      <c r="R542" s="119"/>
    </row>
    <row r="543" spans="1:18">
      <c r="A543" s="7" t="s">
        <v>10</v>
      </c>
      <c r="B543" s="8" t="s">
        <v>1474</v>
      </c>
      <c r="C543" s="9" t="s">
        <v>1475</v>
      </c>
      <c r="D543" s="9" t="s">
        <v>1476</v>
      </c>
      <c r="E543" s="16">
        <v>1260.47</v>
      </c>
      <c r="F543" s="17">
        <v>73066199</v>
      </c>
      <c r="G543" s="11" t="s">
        <v>1483</v>
      </c>
      <c r="H543" s="18">
        <v>4007360562953</v>
      </c>
      <c r="I543" s="106">
        <v>6.01</v>
      </c>
      <c r="J543" s="106">
        <v>6.45</v>
      </c>
      <c r="K543" s="106">
        <v>1</v>
      </c>
      <c r="L543" s="103">
        <v>635</v>
      </c>
      <c r="M543" s="103">
        <v>180</v>
      </c>
      <c r="N543" s="103">
        <v>145</v>
      </c>
      <c r="O543" s="117" t="s">
        <v>15742</v>
      </c>
      <c r="P543" s="118"/>
      <c r="Q543" s="118" t="e">
        <f>VLOOKUP(B543,#REF!,3,FALSE)</f>
        <v>#REF!</v>
      </c>
      <c r="R543" s="119"/>
    </row>
    <row r="544" spans="1:18">
      <c r="A544" s="7" t="s">
        <v>10</v>
      </c>
      <c r="B544" s="8" t="s">
        <v>1477</v>
      </c>
      <c r="C544" s="9" t="s">
        <v>1478</v>
      </c>
      <c r="D544" s="9" t="s">
        <v>1479</v>
      </c>
      <c r="E544" s="16">
        <v>562.94000000000005</v>
      </c>
      <c r="F544" s="17">
        <v>73063011</v>
      </c>
      <c r="G544" s="11" t="s">
        <v>269</v>
      </c>
      <c r="H544" s="18">
        <v>4061264959059</v>
      </c>
      <c r="I544" s="106">
        <v>2.2000000000000002</v>
      </c>
      <c r="J544" s="106">
        <v>2.3769999999999998</v>
      </c>
      <c r="K544" s="106">
        <v>1</v>
      </c>
      <c r="L544" s="103">
        <v>635</v>
      </c>
      <c r="M544" s="103">
        <v>180</v>
      </c>
      <c r="N544" s="103">
        <v>145</v>
      </c>
      <c r="O544" s="117" t="s">
        <v>15743</v>
      </c>
      <c r="P544" s="118"/>
      <c r="Q544" s="118" t="e">
        <f>VLOOKUP(B544,#REF!,3,FALSE)</f>
        <v>#REF!</v>
      </c>
      <c r="R544" s="119"/>
    </row>
    <row r="545" spans="1:18">
      <c r="A545" s="7" t="s">
        <v>10</v>
      </c>
      <c r="B545" s="8" t="s">
        <v>1480</v>
      </c>
      <c r="C545" s="9" t="s">
        <v>1481</v>
      </c>
      <c r="D545" s="9" t="s">
        <v>1476</v>
      </c>
      <c r="E545" s="16">
        <v>2908.85</v>
      </c>
      <c r="F545" s="17" t="s">
        <v>1482</v>
      </c>
      <c r="G545" s="11" t="s">
        <v>1483</v>
      </c>
      <c r="H545" s="18" t="s">
        <v>1484</v>
      </c>
      <c r="I545" s="106">
        <v>17.05</v>
      </c>
      <c r="J545" s="106">
        <v>17.815999999999999</v>
      </c>
      <c r="K545" s="106">
        <v>1</v>
      </c>
      <c r="L545" s="103">
        <v>390</v>
      </c>
      <c r="M545" s="103">
        <v>225</v>
      </c>
      <c r="N545" s="103">
        <v>900</v>
      </c>
      <c r="O545" s="117" t="s">
        <v>15744</v>
      </c>
      <c r="P545" s="118"/>
      <c r="Q545" s="118" t="e">
        <f>VLOOKUP(B545,#REF!,3,FALSE)</f>
        <v>#REF!</v>
      </c>
      <c r="R545" s="119"/>
    </row>
    <row r="546" spans="1:18">
      <c r="A546" s="7" t="s">
        <v>10</v>
      </c>
      <c r="B546" s="8" t="s">
        <v>1485</v>
      </c>
      <c r="C546" s="9" t="s">
        <v>1486</v>
      </c>
      <c r="D546" s="9" t="s">
        <v>1487</v>
      </c>
      <c r="E546" s="16">
        <v>782.69</v>
      </c>
      <c r="F546" s="17">
        <v>73066199</v>
      </c>
      <c r="G546" s="11" t="s">
        <v>1483</v>
      </c>
      <c r="H546" s="18">
        <v>4007360562946</v>
      </c>
      <c r="I546" s="106">
        <v>2.4900000000000002</v>
      </c>
      <c r="J546" s="106">
        <v>2.698</v>
      </c>
      <c r="K546" s="106">
        <v>1</v>
      </c>
      <c r="L546" s="103">
        <v>335</v>
      </c>
      <c r="M546" s="103">
        <v>165</v>
      </c>
      <c r="N546" s="103">
        <v>210</v>
      </c>
      <c r="O546" s="117" t="s">
        <v>15745</v>
      </c>
      <c r="P546" s="118"/>
      <c r="Q546" s="118" t="e">
        <f>VLOOKUP(B546,#REF!,3,FALSE)</f>
        <v>#REF!</v>
      </c>
      <c r="R546" s="119"/>
    </row>
    <row r="547" spans="1:18">
      <c r="A547" s="7" t="s">
        <v>10</v>
      </c>
      <c r="B547" s="8" t="s">
        <v>1488</v>
      </c>
      <c r="C547" s="9" t="s">
        <v>1489</v>
      </c>
      <c r="D547" s="9" t="s">
        <v>15467</v>
      </c>
      <c r="E547" s="16">
        <v>308.97000000000003</v>
      </c>
      <c r="F547" s="17" t="s">
        <v>628</v>
      </c>
      <c r="G547" s="11" t="s">
        <v>14</v>
      </c>
      <c r="H547" s="18" t="s">
        <v>1491</v>
      </c>
      <c r="I547" s="106">
        <v>0.98</v>
      </c>
      <c r="J547" s="106"/>
      <c r="K547" s="106">
        <v>1</v>
      </c>
      <c r="L547" s="103"/>
      <c r="M547" s="103"/>
      <c r="N547" s="103"/>
      <c r="O547" s="117" t="s">
        <v>15746</v>
      </c>
      <c r="P547" s="118"/>
      <c r="Q547" s="118" t="e">
        <f>VLOOKUP(B547,#REF!,3,FALSE)</f>
        <v>#REF!</v>
      </c>
      <c r="R547" s="119"/>
    </row>
    <row r="548" spans="1:18">
      <c r="A548" s="7" t="s">
        <v>10</v>
      </c>
      <c r="B548" s="8" t="s">
        <v>1492</v>
      </c>
      <c r="C548" s="9" t="s">
        <v>1493</v>
      </c>
      <c r="D548" s="9" t="s">
        <v>14833</v>
      </c>
      <c r="E548" s="16">
        <v>678.38</v>
      </c>
      <c r="F548" s="17">
        <v>84137030</v>
      </c>
      <c r="G548" s="11" t="s">
        <v>269</v>
      </c>
      <c r="H548" s="18">
        <v>4051394002879</v>
      </c>
      <c r="I548" s="106"/>
      <c r="J548" s="106"/>
      <c r="K548" s="106">
        <v>1</v>
      </c>
      <c r="L548" s="103">
        <v>193</v>
      </c>
      <c r="M548" s="103">
        <v>137</v>
      </c>
      <c r="N548" s="103">
        <v>145</v>
      </c>
      <c r="O548" s="117"/>
      <c r="P548" s="118"/>
      <c r="Q548" s="118"/>
      <c r="R548" s="119"/>
    </row>
    <row r="549" spans="1:18">
      <c r="A549" s="7" t="s">
        <v>10</v>
      </c>
      <c r="B549" s="8" t="s">
        <v>1494</v>
      </c>
      <c r="C549" s="9" t="s">
        <v>15178</v>
      </c>
      <c r="D549" s="9" t="s">
        <v>14834</v>
      </c>
      <c r="E549" s="16">
        <v>63.87</v>
      </c>
      <c r="F549" s="17">
        <v>90261081</v>
      </c>
      <c r="G549" s="11" t="s">
        <v>269</v>
      </c>
      <c r="H549" s="18">
        <v>4051394011864</v>
      </c>
      <c r="I549" s="106">
        <v>0.04</v>
      </c>
      <c r="J549" s="106">
        <v>0.04</v>
      </c>
      <c r="K549" s="106">
        <v>1</v>
      </c>
      <c r="L549" s="103">
        <v>155</v>
      </c>
      <c r="M549" s="103">
        <v>110</v>
      </c>
      <c r="N549" s="103">
        <v>95</v>
      </c>
      <c r="O549" s="117" t="s">
        <v>16284</v>
      </c>
      <c r="P549" s="118"/>
      <c r="Q549" s="118" t="e">
        <f>VLOOKUP(B549,#REF!,3,FALSE)</f>
        <v>#REF!</v>
      </c>
      <c r="R549" s="119"/>
    </row>
    <row r="550" spans="1:18">
      <c r="A550" s="7" t="s">
        <v>10</v>
      </c>
      <c r="B550" s="8" t="s">
        <v>1496</v>
      </c>
      <c r="C550" s="9" t="s">
        <v>1497</v>
      </c>
      <c r="D550" s="9" t="s">
        <v>14835</v>
      </c>
      <c r="E550" s="16">
        <v>47.4</v>
      </c>
      <c r="F550" s="17">
        <v>90261081</v>
      </c>
      <c r="G550" s="11" t="s">
        <v>269</v>
      </c>
      <c r="H550" s="18">
        <v>4051394011932</v>
      </c>
      <c r="I550" s="106">
        <v>3.6999999999999998E-2</v>
      </c>
      <c r="J550" s="106">
        <v>0.04</v>
      </c>
      <c r="K550" s="106">
        <v>1</v>
      </c>
      <c r="L550" s="103">
        <v>155</v>
      </c>
      <c r="M550" s="103">
        <v>110</v>
      </c>
      <c r="N550" s="103">
        <v>95</v>
      </c>
      <c r="O550" s="117"/>
      <c r="P550" s="118"/>
      <c r="Q550" s="118" t="e">
        <f>VLOOKUP(B550,#REF!,3,FALSE)</f>
        <v>#REF!</v>
      </c>
      <c r="R550" s="119"/>
    </row>
    <row r="551" spans="1:18">
      <c r="A551" s="7" t="s">
        <v>10</v>
      </c>
      <c r="B551" s="8" t="s">
        <v>1499</v>
      </c>
      <c r="C551" s="9" t="s">
        <v>1500</v>
      </c>
      <c r="D551" s="9" t="s">
        <v>14836</v>
      </c>
      <c r="E551" s="16">
        <v>47.4</v>
      </c>
      <c r="F551" s="17">
        <v>90261081</v>
      </c>
      <c r="G551" s="11" t="s">
        <v>177</v>
      </c>
      <c r="H551" s="18">
        <v>4051394000400</v>
      </c>
      <c r="I551" s="106">
        <v>3.6999999999999998E-2</v>
      </c>
      <c r="J551" s="106">
        <v>0.04</v>
      </c>
      <c r="K551" s="106">
        <v>1</v>
      </c>
      <c r="L551" s="103">
        <v>155</v>
      </c>
      <c r="M551" s="103">
        <v>110</v>
      </c>
      <c r="N551" s="103">
        <v>95</v>
      </c>
      <c r="O551" s="117"/>
      <c r="P551" s="118"/>
      <c r="Q551" s="118"/>
      <c r="R551" s="119"/>
    </row>
    <row r="552" spans="1:18">
      <c r="A552" s="7" t="s">
        <v>10</v>
      </c>
      <c r="B552" s="8" t="s">
        <v>1502</v>
      </c>
      <c r="C552" s="9" t="s">
        <v>1503</v>
      </c>
      <c r="D552" s="9" t="s">
        <v>1504</v>
      </c>
      <c r="E552" s="16">
        <v>4637.9799999999996</v>
      </c>
      <c r="F552" s="17">
        <v>84039090</v>
      </c>
      <c r="G552" s="11" t="s">
        <v>269</v>
      </c>
      <c r="H552" s="18">
        <v>4051394020071</v>
      </c>
      <c r="I552" s="106">
        <v>38.9</v>
      </c>
      <c r="J552" s="106">
        <v>40.840000000000003</v>
      </c>
      <c r="K552" s="106">
        <v>1</v>
      </c>
      <c r="L552" s="103">
        <v>470</v>
      </c>
      <c r="M552" s="103">
        <v>265</v>
      </c>
      <c r="N552" s="103">
        <v>1030</v>
      </c>
      <c r="O552" s="117" t="s">
        <v>15747</v>
      </c>
      <c r="P552" s="118"/>
      <c r="Q552" s="118" t="e">
        <f>VLOOKUP(B552,#REF!,3,FALSE)</f>
        <v>#REF!</v>
      </c>
      <c r="R552" s="119"/>
    </row>
    <row r="553" spans="1:18">
      <c r="A553" s="7" t="s">
        <v>10</v>
      </c>
      <c r="B553" s="8" t="s">
        <v>1505</v>
      </c>
      <c r="C553" s="9" t="s">
        <v>1506</v>
      </c>
      <c r="D553" s="9" t="s">
        <v>1507</v>
      </c>
      <c r="E553" s="16">
        <v>5802.15</v>
      </c>
      <c r="F553" s="17">
        <v>84159000</v>
      </c>
      <c r="G553" s="11" t="s">
        <v>269</v>
      </c>
      <c r="H553" s="18">
        <v>4051394020125</v>
      </c>
      <c r="I553" s="106">
        <v>49.7</v>
      </c>
      <c r="J553" s="106">
        <v>52</v>
      </c>
      <c r="K553" s="106">
        <v>1</v>
      </c>
      <c r="L553" s="103">
        <v>470</v>
      </c>
      <c r="M553" s="103">
        <v>270</v>
      </c>
      <c r="N553" s="103">
        <v>1465</v>
      </c>
      <c r="O553" s="117" t="s">
        <v>15747</v>
      </c>
      <c r="P553" s="118"/>
      <c r="Q553" s="118" t="e">
        <f>VLOOKUP(B553,#REF!,3,FALSE)</f>
        <v>#REF!</v>
      </c>
      <c r="R553" s="119"/>
    </row>
    <row r="554" spans="1:18">
      <c r="A554" s="7" t="s">
        <v>10</v>
      </c>
      <c r="B554" s="8" t="s">
        <v>1508</v>
      </c>
      <c r="C554" s="9" t="s">
        <v>1509</v>
      </c>
      <c r="D554" s="9" t="s">
        <v>1510</v>
      </c>
      <c r="E554" s="16">
        <v>2677.52</v>
      </c>
      <c r="F554" s="17" t="s">
        <v>628</v>
      </c>
      <c r="G554" s="11" t="s">
        <v>269</v>
      </c>
      <c r="H554" s="18" t="s">
        <v>1511</v>
      </c>
      <c r="I554" s="106">
        <v>8</v>
      </c>
      <c r="J554" s="106"/>
      <c r="K554" s="106">
        <v>1</v>
      </c>
      <c r="L554" s="103"/>
      <c r="M554" s="103"/>
      <c r="N554" s="103"/>
      <c r="O554" s="117" t="s">
        <v>15749</v>
      </c>
      <c r="P554" s="118"/>
      <c r="Q554" s="118" t="e">
        <f>VLOOKUP(B554,#REF!,3,FALSE)</f>
        <v>#REF!</v>
      </c>
      <c r="R554" s="119"/>
    </row>
    <row r="555" spans="1:18">
      <c r="A555" s="7" t="s">
        <v>10</v>
      </c>
      <c r="B555" s="8" t="s">
        <v>1512</v>
      </c>
      <c r="C555" s="9" t="s">
        <v>1513</v>
      </c>
      <c r="D555" s="9" t="s">
        <v>1514</v>
      </c>
      <c r="E555" s="16">
        <v>1956.65</v>
      </c>
      <c r="F555" s="17">
        <v>84039090</v>
      </c>
      <c r="G555" s="11" t="s">
        <v>269</v>
      </c>
      <c r="H555" s="18">
        <v>4051394020224</v>
      </c>
      <c r="I555" s="106">
        <v>10.31</v>
      </c>
      <c r="J555" s="106">
        <v>10.86</v>
      </c>
      <c r="K555" s="106">
        <v>1</v>
      </c>
      <c r="L555" s="103">
        <v>270</v>
      </c>
      <c r="M555" s="103">
        <v>220</v>
      </c>
      <c r="N555" s="103">
        <v>660</v>
      </c>
      <c r="O555" s="117" t="s">
        <v>15750</v>
      </c>
      <c r="P555" s="118"/>
      <c r="Q555" s="118" t="e">
        <f>VLOOKUP(B555,#REF!,3,FALSE)</f>
        <v>#REF!</v>
      </c>
      <c r="R555" s="119"/>
    </row>
    <row r="556" spans="1:18">
      <c r="A556" s="7" t="s">
        <v>10</v>
      </c>
      <c r="B556" s="8" t="s">
        <v>1515</v>
      </c>
      <c r="C556" s="9" t="s">
        <v>1516</v>
      </c>
      <c r="D556" s="9" t="s">
        <v>1517</v>
      </c>
      <c r="E556" s="16">
        <v>782.69</v>
      </c>
      <c r="F556" s="17">
        <v>84159000</v>
      </c>
      <c r="G556" s="11" t="s">
        <v>269</v>
      </c>
      <c r="H556" s="18">
        <v>4051394020262</v>
      </c>
      <c r="I556" s="106">
        <v>1.1299999999999999</v>
      </c>
      <c r="J556" s="106">
        <v>1.26</v>
      </c>
      <c r="K556" s="106">
        <v>1</v>
      </c>
      <c r="L556" s="103">
        <v>340</v>
      </c>
      <c r="M556" s="103">
        <v>120</v>
      </c>
      <c r="N556" s="103">
        <v>70</v>
      </c>
      <c r="O556" s="117" t="s">
        <v>15751</v>
      </c>
      <c r="P556" s="118"/>
      <c r="Q556" s="118" t="e">
        <f>VLOOKUP(B556,#REF!,3,FALSE)</f>
        <v>#REF!</v>
      </c>
      <c r="R556" s="119"/>
    </row>
    <row r="557" spans="1:18">
      <c r="A557" s="7" t="s">
        <v>10</v>
      </c>
      <c r="B557" s="8" t="s">
        <v>1518</v>
      </c>
      <c r="C557" s="9" t="s">
        <v>15139</v>
      </c>
      <c r="D557" s="9" t="s">
        <v>1520</v>
      </c>
      <c r="E557" s="16">
        <v>360.7</v>
      </c>
      <c r="F557" s="17">
        <v>84818079</v>
      </c>
      <c r="G557" s="11" t="s">
        <v>269</v>
      </c>
      <c r="H557" s="18">
        <v>4051394049874</v>
      </c>
      <c r="I557" s="106">
        <v>1.8049999999999999</v>
      </c>
      <c r="J557" s="106">
        <v>2.12</v>
      </c>
      <c r="K557" s="106">
        <v>1</v>
      </c>
      <c r="L557" s="103">
        <v>315</v>
      </c>
      <c r="M557" s="103">
        <v>310</v>
      </c>
      <c r="N557" s="103">
        <v>105</v>
      </c>
      <c r="O557" s="117" t="s">
        <v>15752</v>
      </c>
      <c r="P557" s="118"/>
      <c r="Q557" s="118" t="e">
        <f>VLOOKUP(B557,#REF!,3,FALSE)</f>
        <v>#REF!</v>
      </c>
      <c r="R557" s="119"/>
    </row>
    <row r="558" spans="1:18">
      <c r="A558" s="7" t="s">
        <v>10</v>
      </c>
      <c r="B558" s="8" t="s">
        <v>1521</v>
      </c>
      <c r="C558" s="9" t="s">
        <v>15140</v>
      </c>
      <c r="D558" s="9" t="s">
        <v>1522</v>
      </c>
      <c r="E558" s="16">
        <v>492.99</v>
      </c>
      <c r="F558" s="17">
        <v>84818079</v>
      </c>
      <c r="G558" s="11" t="s">
        <v>269</v>
      </c>
      <c r="H558" s="18">
        <v>4051394049928</v>
      </c>
      <c r="I558" s="106">
        <v>1.9850000000000001</v>
      </c>
      <c r="J558" s="106">
        <v>2.2999999999999998</v>
      </c>
      <c r="K558" s="106">
        <v>1</v>
      </c>
      <c r="L558" s="103">
        <v>315</v>
      </c>
      <c r="M558" s="103">
        <v>310</v>
      </c>
      <c r="N558" s="103">
        <v>105</v>
      </c>
      <c r="O558" s="117" t="s">
        <v>15752</v>
      </c>
      <c r="P558" s="118"/>
      <c r="Q558" s="118" t="e">
        <f>VLOOKUP(B558,#REF!,3,FALSE)</f>
        <v>#REF!</v>
      </c>
      <c r="R558" s="119"/>
    </row>
    <row r="559" spans="1:18">
      <c r="A559" s="7" t="s">
        <v>10</v>
      </c>
      <c r="B559" s="8" t="s">
        <v>1523</v>
      </c>
      <c r="C559" s="9" t="s">
        <v>15141</v>
      </c>
      <c r="D559" s="9" t="s">
        <v>1524</v>
      </c>
      <c r="E559" s="16">
        <v>651.6</v>
      </c>
      <c r="F559" s="17">
        <v>84818079</v>
      </c>
      <c r="G559" s="11" t="s">
        <v>269</v>
      </c>
      <c r="H559" s="18">
        <v>4051394049973</v>
      </c>
      <c r="I559" s="106">
        <v>2.335</v>
      </c>
      <c r="J559" s="106">
        <v>2.65</v>
      </c>
      <c r="K559" s="106">
        <v>1</v>
      </c>
      <c r="L559" s="103">
        <v>315</v>
      </c>
      <c r="M559" s="103">
        <v>310</v>
      </c>
      <c r="N559" s="103">
        <v>105</v>
      </c>
      <c r="O559" s="117" t="s">
        <v>15752</v>
      </c>
      <c r="P559" s="118"/>
      <c r="Q559" s="118" t="e">
        <f>VLOOKUP(B559,#REF!,3,FALSE)</f>
        <v>#REF!</v>
      </c>
      <c r="R559" s="119"/>
    </row>
    <row r="560" spans="1:18">
      <c r="A560" s="7" t="s">
        <v>10</v>
      </c>
      <c r="B560" s="8" t="s">
        <v>1525</v>
      </c>
      <c r="C560" s="9" t="s">
        <v>15142</v>
      </c>
      <c r="D560" s="9" t="s">
        <v>1526</v>
      </c>
      <c r="E560" s="16">
        <v>756.73</v>
      </c>
      <c r="F560" s="17">
        <v>84818079</v>
      </c>
      <c r="G560" s="11" t="s">
        <v>269</v>
      </c>
      <c r="H560" s="18">
        <v>4051394050023</v>
      </c>
      <c r="I560" s="106">
        <v>2.8849999999999998</v>
      </c>
      <c r="J560" s="106">
        <v>3.2</v>
      </c>
      <c r="K560" s="106">
        <v>1</v>
      </c>
      <c r="L560" s="103">
        <v>315</v>
      </c>
      <c r="M560" s="103">
        <v>310</v>
      </c>
      <c r="N560" s="103">
        <v>105</v>
      </c>
      <c r="O560" s="117" t="s">
        <v>15752</v>
      </c>
      <c r="P560" s="118"/>
      <c r="Q560" s="118" t="e">
        <f>VLOOKUP(B560,#REF!,3,FALSE)</f>
        <v>#REF!</v>
      </c>
      <c r="R560" s="119"/>
    </row>
    <row r="561" spans="1:18">
      <c r="A561" s="7" t="s">
        <v>10</v>
      </c>
      <c r="B561" s="8" t="s">
        <v>1527</v>
      </c>
      <c r="C561" s="9" t="s">
        <v>15143</v>
      </c>
      <c r="D561" s="9" t="s">
        <v>1528</v>
      </c>
      <c r="E561" s="16">
        <v>857.18</v>
      </c>
      <c r="F561" s="17">
        <v>84818079</v>
      </c>
      <c r="G561" s="11" t="s">
        <v>269</v>
      </c>
      <c r="H561" s="18">
        <v>4051394050078</v>
      </c>
      <c r="I561" s="106">
        <v>3.153</v>
      </c>
      <c r="J561" s="106">
        <v>3.55</v>
      </c>
      <c r="K561" s="106">
        <v>1</v>
      </c>
      <c r="L561" s="103">
        <v>480</v>
      </c>
      <c r="M561" s="103">
        <v>310</v>
      </c>
      <c r="N561" s="103">
        <v>105</v>
      </c>
      <c r="O561" s="117" t="s">
        <v>15752</v>
      </c>
      <c r="P561" s="118"/>
      <c r="Q561" s="118" t="e">
        <f>VLOOKUP(B561,#REF!,3,FALSE)</f>
        <v>#REF!</v>
      </c>
      <c r="R561" s="119"/>
    </row>
    <row r="562" spans="1:18">
      <c r="A562" s="7" t="s">
        <v>10</v>
      </c>
      <c r="B562" s="8" t="s">
        <v>1529</v>
      </c>
      <c r="C562" s="9" t="s">
        <v>15144</v>
      </c>
      <c r="D562" s="9" t="s">
        <v>1530</v>
      </c>
      <c r="E562" s="16">
        <v>969.18</v>
      </c>
      <c r="F562" s="17">
        <v>84818079</v>
      </c>
      <c r="G562" s="11" t="s">
        <v>269</v>
      </c>
      <c r="H562" s="18">
        <v>4051394050115</v>
      </c>
      <c r="I562" s="106">
        <v>3.5030000000000001</v>
      </c>
      <c r="J562" s="106">
        <v>3.9</v>
      </c>
      <c r="K562" s="106">
        <v>1</v>
      </c>
      <c r="L562" s="103">
        <v>480</v>
      </c>
      <c r="M562" s="103">
        <v>310</v>
      </c>
      <c r="N562" s="103">
        <v>105</v>
      </c>
      <c r="O562" s="117" t="s">
        <v>15752</v>
      </c>
      <c r="P562" s="118"/>
      <c r="Q562" s="118" t="e">
        <f>VLOOKUP(B562,#REF!,3,FALSE)</f>
        <v>#REF!</v>
      </c>
      <c r="R562" s="119"/>
    </row>
    <row r="563" spans="1:18">
      <c r="A563" s="7" t="s">
        <v>10</v>
      </c>
      <c r="B563" s="8" t="s">
        <v>1531</v>
      </c>
      <c r="C563" s="9" t="s">
        <v>15145</v>
      </c>
      <c r="D563" s="9" t="s">
        <v>1532</v>
      </c>
      <c r="E563" s="16">
        <v>1075.25</v>
      </c>
      <c r="F563" s="17">
        <v>84818079</v>
      </c>
      <c r="G563" s="11" t="s">
        <v>269</v>
      </c>
      <c r="H563" s="18">
        <v>4051394050177</v>
      </c>
      <c r="I563" s="106">
        <v>4.0529999999999999</v>
      </c>
      <c r="J563" s="106">
        <v>4.45</v>
      </c>
      <c r="K563" s="106">
        <v>1</v>
      </c>
      <c r="L563" s="103">
        <v>480</v>
      </c>
      <c r="M563" s="103">
        <v>310</v>
      </c>
      <c r="N563" s="103">
        <v>105</v>
      </c>
      <c r="O563" s="117" t="s">
        <v>15752</v>
      </c>
      <c r="P563" s="118"/>
      <c r="Q563" s="118" t="e">
        <f>VLOOKUP(B563,#REF!,3,FALSE)</f>
        <v>#REF!</v>
      </c>
      <c r="R563" s="119"/>
    </row>
    <row r="564" spans="1:18">
      <c r="A564" s="7" t="s">
        <v>10</v>
      </c>
      <c r="B564" s="8" t="s">
        <v>1533</v>
      </c>
      <c r="C564" s="9" t="s">
        <v>1534</v>
      </c>
      <c r="D564" s="9" t="s">
        <v>1535</v>
      </c>
      <c r="E564" s="16">
        <v>1196.3699999999999</v>
      </c>
      <c r="F564" s="17">
        <v>84818079</v>
      </c>
      <c r="G564" s="11" t="s">
        <v>269</v>
      </c>
      <c r="H564" s="18">
        <v>4051394050221</v>
      </c>
      <c r="I564" s="106">
        <v>4.3099999999999996</v>
      </c>
      <c r="J564" s="106">
        <v>4.8</v>
      </c>
      <c r="K564" s="106">
        <v>1</v>
      </c>
      <c r="L564" s="103">
        <v>645</v>
      </c>
      <c r="M564" s="103">
        <v>310</v>
      </c>
      <c r="N564" s="103">
        <v>115</v>
      </c>
      <c r="O564" s="117" t="s">
        <v>15752</v>
      </c>
      <c r="P564" s="117"/>
      <c r="Q564" s="118"/>
      <c r="R564" s="119"/>
    </row>
    <row r="565" spans="1:18">
      <c r="A565" s="7" t="s">
        <v>10</v>
      </c>
      <c r="B565" s="8" t="s">
        <v>1536</v>
      </c>
      <c r="C565" s="9" t="s">
        <v>1534</v>
      </c>
      <c r="D565" s="9" t="s">
        <v>1537</v>
      </c>
      <c r="E565" s="16">
        <v>1253.95</v>
      </c>
      <c r="F565" s="17">
        <v>84818079</v>
      </c>
      <c r="G565" s="11" t="s">
        <v>269</v>
      </c>
      <c r="H565" s="18">
        <v>4051394050276</v>
      </c>
      <c r="I565" s="106">
        <v>4.71</v>
      </c>
      <c r="J565" s="106">
        <v>5.2</v>
      </c>
      <c r="K565" s="106">
        <v>1</v>
      </c>
      <c r="L565" s="103">
        <v>645</v>
      </c>
      <c r="M565" s="103">
        <v>310</v>
      </c>
      <c r="N565" s="103">
        <v>115</v>
      </c>
      <c r="O565" s="117" t="s">
        <v>15752</v>
      </c>
      <c r="P565" s="118"/>
      <c r="Q565" s="118"/>
      <c r="R565" s="119"/>
    </row>
    <row r="566" spans="1:18">
      <c r="A566" s="7" t="s">
        <v>10</v>
      </c>
      <c r="B566" s="8" t="s">
        <v>1538</v>
      </c>
      <c r="C566" s="9" t="s">
        <v>1539</v>
      </c>
      <c r="D566" s="9" t="s">
        <v>1540</v>
      </c>
      <c r="E566" s="16">
        <v>1347.48</v>
      </c>
      <c r="F566" s="17">
        <v>84818079</v>
      </c>
      <c r="G566" s="11" t="s">
        <v>269</v>
      </c>
      <c r="H566" s="18">
        <v>4051394050320</v>
      </c>
      <c r="I566" s="106">
        <v>5.81</v>
      </c>
      <c r="J566" s="106">
        <v>6.3</v>
      </c>
      <c r="K566" s="106">
        <v>1</v>
      </c>
      <c r="L566" s="103">
        <v>645</v>
      </c>
      <c r="M566" s="103">
        <v>310</v>
      </c>
      <c r="N566" s="103">
        <v>115</v>
      </c>
      <c r="O566" s="117" t="s">
        <v>15752</v>
      </c>
      <c r="P566" s="118"/>
      <c r="Q566" s="118"/>
      <c r="R566" s="119"/>
    </row>
    <row r="567" spans="1:18">
      <c r="A567" s="7" t="s">
        <v>10</v>
      </c>
      <c r="B567" s="8" t="s">
        <v>1541</v>
      </c>
      <c r="C567" s="9" t="s">
        <v>1542</v>
      </c>
      <c r="D567" s="9" t="s">
        <v>1543</v>
      </c>
      <c r="E567" s="16">
        <v>1462.49</v>
      </c>
      <c r="F567" s="17" t="s">
        <v>1544</v>
      </c>
      <c r="G567" s="11" t="s">
        <v>14</v>
      </c>
      <c r="H567" s="18">
        <v>4051394050375</v>
      </c>
      <c r="I567" s="106">
        <v>6.1539999999999999</v>
      </c>
      <c r="J567" s="106">
        <v>6.7</v>
      </c>
      <c r="K567" s="106">
        <v>1</v>
      </c>
      <c r="L567" s="103">
        <v>755</v>
      </c>
      <c r="M567" s="103">
        <v>310</v>
      </c>
      <c r="N567" s="103">
        <v>115</v>
      </c>
      <c r="O567" s="117" t="s">
        <v>15752</v>
      </c>
      <c r="P567" s="118"/>
      <c r="Q567" s="118" t="e">
        <f>VLOOKUP(B567,#REF!,3,FALSE)</f>
        <v>#REF!</v>
      </c>
      <c r="R567" s="119"/>
    </row>
    <row r="568" spans="1:18">
      <c r="A568" s="7" t="s">
        <v>10</v>
      </c>
      <c r="B568" s="8" t="s">
        <v>1545</v>
      </c>
      <c r="C568" s="9" t="s">
        <v>1546</v>
      </c>
      <c r="D568" s="9" t="s">
        <v>1547</v>
      </c>
      <c r="E568" s="16">
        <v>2507.75</v>
      </c>
      <c r="F568" s="17">
        <v>90259000</v>
      </c>
      <c r="G568" s="11" t="s">
        <v>269</v>
      </c>
      <c r="H568" s="18">
        <v>4051394057695</v>
      </c>
      <c r="I568" s="106">
        <v>0.8</v>
      </c>
      <c r="J568" s="106">
        <v>0.8</v>
      </c>
      <c r="K568" s="106">
        <v>1</v>
      </c>
      <c r="L568" s="103"/>
      <c r="M568" s="103"/>
      <c r="N568" s="103"/>
      <c r="O568" s="117" t="s">
        <v>15769</v>
      </c>
      <c r="P568" s="118"/>
      <c r="Q568" s="118"/>
      <c r="R568" s="119"/>
    </row>
    <row r="569" spans="1:18">
      <c r="A569" s="7" t="s">
        <v>10</v>
      </c>
      <c r="B569" s="8" t="s">
        <v>1548</v>
      </c>
      <c r="C569" s="9" t="s">
        <v>1549</v>
      </c>
      <c r="D569" s="9" t="s">
        <v>1550</v>
      </c>
      <c r="E569" s="16">
        <v>152.41999999999999</v>
      </c>
      <c r="F569" s="17">
        <v>84818081</v>
      </c>
      <c r="G569" s="11" t="s">
        <v>14</v>
      </c>
      <c r="H569" s="18">
        <v>4051394059415</v>
      </c>
      <c r="I569" s="106">
        <v>0.93700000000000006</v>
      </c>
      <c r="J569" s="106">
        <v>0.93700000000000006</v>
      </c>
      <c r="K569" s="106">
        <v>1</v>
      </c>
      <c r="L569" s="103">
        <v>95</v>
      </c>
      <c r="M569" s="103">
        <v>70</v>
      </c>
      <c r="N569" s="103">
        <v>100</v>
      </c>
      <c r="O569" s="117" t="s">
        <v>15722</v>
      </c>
      <c r="P569" s="118"/>
      <c r="Q569" s="118" t="e">
        <f>VLOOKUP(B569,#REF!,3,FALSE)</f>
        <v>#REF!</v>
      </c>
      <c r="R569" s="119"/>
    </row>
    <row r="570" spans="1:18">
      <c r="A570" s="7" t="s">
        <v>10</v>
      </c>
      <c r="B570" s="8" t="s">
        <v>1551</v>
      </c>
      <c r="C570" s="9" t="s">
        <v>1552</v>
      </c>
      <c r="D570" s="9" t="s">
        <v>14837</v>
      </c>
      <c r="E570" s="16">
        <v>99.56</v>
      </c>
      <c r="F570" s="17" t="s">
        <v>1553</v>
      </c>
      <c r="G570" s="11" t="s">
        <v>269</v>
      </c>
      <c r="H570" s="18" t="s">
        <v>1554</v>
      </c>
      <c r="I570" s="106">
        <v>0.48199999999999998</v>
      </c>
      <c r="J570" s="106"/>
      <c r="K570" s="106">
        <v>1</v>
      </c>
      <c r="L570" s="103">
        <v>28</v>
      </c>
      <c r="M570" s="103">
        <v>33</v>
      </c>
      <c r="N570" s="103">
        <v>31</v>
      </c>
      <c r="O570" s="117" t="s">
        <v>16285</v>
      </c>
      <c r="P570" s="118"/>
      <c r="Q570" s="118"/>
      <c r="R570" s="119"/>
    </row>
    <row r="571" spans="1:18">
      <c r="A571" s="7" t="s">
        <v>10</v>
      </c>
      <c r="B571" s="8" t="s">
        <v>1555</v>
      </c>
      <c r="C571" s="9" t="s">
        <v>14838</v>
      </c>
      <c r="D571" s="9" t="s">
        <v>1557</v>
      </c>
      <c r="E571" s="16">
        <v>755.19</v>
      </c>
      <c r="F571" s="17" t="s">
        <v>1558</v>
      </c>
      <c r="G571" s="11" t="s">
        <v>14</v>
      </c>
      <c r="H571" s="18" t="s">
        <v>1559</v>
      </c>
      <c r="I571" s="106">
        <v>0.55000000000000004</v>
      </c>
      <c r="J571" s="106"/>
      <c r="K571" s="106">
        <v>1</v>
      </c>
      <c r="L571" s="103"/>
      <c r="M571" s="103"/>
      <c r="N571" s="103"/>
      <c r="O571" s="117" t="s">
        <v>15753</v>
      </c>
      <c r="P571" s="118"/>
      <c r="Q571" s="118"/>
      <c r="R571" s="119"/>
    </row>
    <row r="572" spans="1:18">
      <c r="A572" s="7" t="s">
        <v>10</v>
      </c>
      <c r="B572" s="8" t="s">
        <v>1563</v>
      </c>
      <c r="C572" s="9" t="s">
        <v>1564</v>
      </c>
      <c r="D572" s="9" t="s">
        <v>1565</v>
      </c>
      <c r="E572" s="16">
        <v>78.349999999999994</v>
      </c>
      <c r="F572" s="17" t="s">
        <v>1566</v>
      </c>
      <c r="G572" s="11" t="s">
        <v>14</v>
      </c>
      <c r="H572" s="18">
        <v>4051394069636</v>
      </c>
      <c r="I572" s="106">
        <v>9.5000000000000001E-2</v>
      </c>
      <c r="J572" s="106">
        <v>9.5000000000000001E-2</v>
      </c>
      <c r="K572" s="106">
        <v>1</v>
      </c>
      <c r="L572" s="103"/>
      <c r="M572" s="103"/>
      <c r="N572" s="103"/>
      <c r="O572" s="117" t="s">
        <v>15754</v>
      </c>
      <c r="P572" s="118"/>
      <c r="Q572" s="118"/>
      <c r="R572" s="119"/>
    </row>
    <row r="573" spans="1:18">
      <c r="A573" s="7" t="s">
        <v>10</v>
      </c>
      <c r="B573" s="8" t="s">
        <v>1567</v>
      </c>
      <c r="C573" s="9" t="s">
        <v>1568</v>
      </c>
      <c r="D573" s="9" t="s">
        <v>1569</v>
      </c>
      <c r="E573" s="16">
        <v>219.71</v>
      </c>
      <c r="F573" s="17">
        <v>90321020</v>
      </c>
      <c r="G573" s="11" t="s">
        <v>14</v>
      </c>
      <c r="H573" s="18">
        <v>3660878038146</v>
      </c>
      <c r="I573" s="106">
        <v>0.30099999999999999</v>
      </c>
      <c r="J573" s="106">
        <v>0.32869999999999999</v>
      </c>
      <c r="K573" s="106">
        <v>1</v>
      </c>
      <c r="L573" s="103">
        <v>400</v>
      </c>
      <c r="M573" s="103">
        <v>200</v>
      </c>
      <c r="N573" s="103">
        <v>600</v>
      </c>
      <c r="O573" s="117" t="s">
        <v>15755</v>
      </c>
      <c r="P573" s="118"/>
      <c r="Q573" s="118"/>
      <c r="R573" s="119"/>
    </row>
    <row r="574" spans="1:18">
      <c r="A574" s="7" t="s">
        <v>10</v>
      </c>
      <c r="B574" s="8" t="s">
        <v>1570</v>
      </c>
      <c r="C574" s="9" t="s">
        <v>1571</v>
      </c>
      <c r="D574" s="9" t="s">
        <v>1572</v>
      </c>
      <c r="E574" s="16">
        <v>274.68</v>
      </c>
      <c r="F574" s="17">
        <v>90321020</v>
      </c>
      <c r="G574" s="11" t="s">
        <v>14</v>
      </c>
      <c r="H574" s="18">
        <v>3660878028802</v>
      </c>
      <c r="I574" s="106">
        <v>0.49</v>
      </c>
      <c r="J574" s="106">
        <v>0.49</v>
      </c>
      <c r="K574" s="106">
        <v>1</v>
      </c>
      <c r="L574" s="103">
        <v>400</v>
      </c>
      <c r="M574" s="103">
        <v>300</v>
      </c>
      <c r="N574" s="103">
        <v>600</v>
      </c>
      <c r="O574" s="117" t="s">
        <v>15756</v>
      </c>
      <c r="P574" s="118"/>
      <c r="Q574" s="118"/>
      <c r="R574" s="119"/>
    </row>
    <row r="575" spans="1:18">
      <c r="A575" s="7" t="s">
        <v>10</v>
      </c>
      <c r="B575" s="8" t="s">
        <v>1573</v>
      </c>
      <c r="C575" s="9" t="s">
        <v>1574</v>
      </c>
      <c r="D575" s="9" t="s">
        <v>1575</v>
      </c>
      <c r="E575" s="16">
        <v>295.23</v>
      </c>
      <c r="F575" s="17">
        <v>90321020</v>
      </c>
      <c r="G575" s="11" t="s">
        <v>14</v>
      </c>
      <c r="H575" s="18">
        <v>3660878028819</v>
      </c>
      <c r="I575" s="106">
        <v>0.47399999999999998</v>
      </c>
      <c r="J575" s="106">
        <v>0.53623299999999996</v>
      </c>
      <c r="K575" s="106">
        <v>1</v>
      </c>
      <c r="L575" s="103">
        <v>400</v>
      </c>
      <c r="M575" s="103">
        <v>300</v>
      </c>
      <c r="N575" s="103">
        <v>600</v>
      </c>
      <c r="O575" s="117" t="s">
        <v>15757</v>
      </c>
      <c r="P575" s="118"/>
      <c r="Q575" s="118"/>
      <c r="R575" s="119"/>
    </row>
    <row r="576" spans="1:18">
      <c r="A576" s="7" t="s">
        <v>10</v>
      </c>
      <c r="B576" s="8" t="s">
        <v>1576</v>
      </c>
      <c r="C576" s="9" t="s">
        <v>1577</v>
      </c>
      <c r="D576" s="9" t="s">
        <v>1578</v>
      </c>
      <c r="E576" s="16">
        <v>69.39</v>
      </c>
      <c r="F576" s="17">
        <v>90321020</v>
      </c>
      <c r="G576" s="11" t="s">
        <v>771</v>
      </c>
      <c r="H576" s="18">
        <v>3660878018353</v>
      </c>
      <c r="I576" s="106">
        <v>0.03</v>
      </c>
      <c r="J576" s="106">
        <v>0.05</v>
      </c>
      <c r="K576" s="106">
        <v>1</v>
      </c>
      <c r="L576" s="103">
        <v>300</v>
      </c>
      <c r="M576" s="103">
        <v>300</v>
      </c>
      <c r="N576" s="103">
        <v>400</v>
      </c>
      <c r="O576" s="117" t="s">
        <v>16286</v>
      </c>
      <c r="P576" s="118"/>
      <c r="Q576" s="118"/>
      <c r="R576" s="119"/>
    </row>
    <row r="577" spans="1:18">
      <c r="A577" s="7" t="s">
        <v>10</v>
      </c>
      <c r="B577" s="8" t="s">
        <v>1579</v>
      </c>
      <c r="C577" s="9" t="s">
        <v>1580</v>
      </c>
      <c r="D577" s="9" t="s">
        <v>1578</v>
      </c>
      <c r="E577" s="16">
        <v>50.78</v>
      </c>
      <c r="F577" s="17" t="s">
        <v>1558</v>
      </c>
      <c r="G577" s="11" t="s">
        <v>14</v>
      </c>
      <c r="H577" s="18" t="s">
        <v>1581</v>
      </c>
      <c r="I577" s="106">
        <v>6.5500000000000003E-2</v>
      </c>
      <c r="J577" s="106"/>
      <c r="K577" s="106">
        <v>1</v>
      </c>
      <c r="L577" s="103"/>
      <c r="M577" s="103"/>
      <c r="N577" s="103"/>
      <c r="O577" s="117" t="s">
        <v>15758</v>
      </c>
      <c r="P577" s="118"/>
      <c r="Q577" s="118"/>
      <c r="R577" s="119"/>
    </row>
    <row r="578" spans="1:18">
      <c r="A578" s="7" t="s">
        <v>10</v>
      </c>
      <c r="B578" s="8" t="s">
        <v>1582</v>
      </c>
      <c r="C578" s="9" t="s">
        <v>1583</v>
      </c>
      <c r="D578" s="9" t="s">
        <v>1578</v>
      </c>
      <c r="E578" s="16">
        <v>55.65</v>
      </c>
      <c r="F578" s="17">
        <v>90321020</v>
      </c>
      <c r="G578" s="11" t="s">
        <v>14</v>
      </c>
      <c r="H578" s="18">
        <v>3660878038177</v>
      </c>
      <c r="I578" s="106">
        <v>0.06</v>
      </c>
      <c r="J578" s="106">
        <v>7.4999999999999997E-2</v>
      </c>
      <c r="K578" s="106">
        <v>1</v>
      </c>
      <c r="L578" s="103"/>
      <c r="M578" s="103"/>
      <c r="N578" s="103"/>
      <c r="O578" s="117" t="s">
        <v>15758</v>
      </c>
      <c r="P578" s="118"/>
      <c r="Q578" s="118"/>
      <c r="R578" s="119"/>
    </row>
    <row r="579" spans="1:18">
      <c r="A579" s="7" t="s">
        <v>10</v>
      </c>
      <c r="B579" s="8" t="s">
        <v>1584</v>
      </c>
      <c r="C579" s="9" t="s">
        <v>1585</v>
      </c>
      <c r="D579" s="9" t="s">
        <v>1578</v>
      </c>
      <c r="E579" s="16">
        <v>69.39</v>
      </c>
      <c r="F579" s="17" t="s">
        <v>1558</v>
      </c>
      <c r="G579" s="11" t="s">
        <v>14</v>
      </c>
      <c r="H579" s="18">
        <v>3660878038221</v>
      </c>
      <c r="I579" s="106">
        <v>0.03</v>
      </c>
      <c r="J579" s="106">
        <v>5.6000000000000001E-2</v>
      </c>
      <c r="K579" s="106">
        <v>1</v>
      </c>
      <c r="L579" s="103"/>
      <c r="M579" s="103"/>
      <c r="N579" s="103"/>
      <c r="O579" s="117" t="s">
        <v>15758</v>
      </c>
      <c r="P579" s="118"/>
      <c r="Q579" s="118"/>
      <c r="R579" s="119"/>
    </row>
    <row r="580" spans="1:18">
      <c r="A580" s="7" t="s">
        <v>10</v>
      </c>
      <c r="B580" s="8" t="s">
        <v>1586</v>
      </c>
      <c r="C580" s="9" t="s">
        <v>1587</v>
      </c>
      <c r="D580" s="9" t="s">
        <v>1578</v>
      </c>
      <c r="E580" s="16">
        <v>74.849999999999994</v>
      </c>
      <c r="F580" s="17" t="s">
        <v>1558</v>
      </c>
      <c r="G580" s="11" t="s">
        <v>14</v>
      </c>
      <c r="H580" s="18" t="s">
        <v>1588</v>
      </c>
      <c r="I580" s="106">
        <v>0.5</v>
      </c>
      <c r="J580" s="106"/>
      <c r="K580" s="106">
        <v>1</v>
      </c>
      <c r="L580" s="103"/>
      <c r="M580" s="103"/>
      <c r="N580" s="103"/>
      <c r="O580" s="117" t="s">
        <v>15758</v>
      </c>
      <c r="P580" s="118"/>
      <c r="Q580" s="118"/>
      <c r="R580" s="119"/>
    </row>
    <row r="581" spans="1:18">
      <c r="A581" s="7" t="s">
        <v>10</v>
      </c>
      <c r="B581" s="8" t="s">
        <v>1589</v>
      </c>
      <c r="C581" s="9" t="s">
        <v>1590</v>
      </c>
      <c r="D581" s="9" t="s">
        <v>1591</v>
      </c>
      <c r="E581" s="16">
        <v>49.49</v>
      </c>
      <c r="F581" s="17" t="s">
        <v>105</v>
      </c>
      <c r="G581" s="11" t="s">
        <v>14</v>
      </c>
      <c r="H581" s="18">
        <v>4016203673367</v>
      </c>
      <c r="I581" s="106">
        <v>5.9499999999999997E-2</v>
      </c>
      <c r="J581" s="106">
        <v>5.9499999999999997E-2</v>
      </c>
      <c r="K581" s="106">
        <v>1</v>
      </c>
      <c r="L581" s="103"/>
      <c r="M581" s="103"/>
      <c r="N581" s="103"/>
      <c r="O581" s="117"/>
      <c r="P581" s="118"/>
      <c r="Q581" s="118"/>
      <c r="R581" s="119"/>
    </row>
    <row r="582" spans="1:18">
      <c r="A582" s="7" t="s">
        <v>10</v>
      </c>
      <c r="B582" s="8" t="s">
        <v>1592</v>
      </c>
      <c r="C582" s="9" t="s">
        <v>1593</v>
      </c>
      <c r="D582" s="9" t="s">
        <v>1594</v>
      </c>
      <c r="E582" s="16">
        <v>4.78</v>
      </c>
      <c r="F582" s="17">
        <v>90329000</v>
      </c>
      <c r="G582" s="11" t="s">
        <v>14</v>
      </c>
      <c r="H582" s="18">
        <v>4016203673473</v>
      </c>
      <c r="I582" s="106">
        <v>0.04</v>
      </c>
      <c r="J582" s="106">
        <v>0.04</v>
      </c>
      <c r="K582" s="106">
        <v>1</v>
      </c>
      <c r="L582" s="103"/>
      <c r="M582" s="103"/>
      <c r="N582" s="103"/>
      <c r="O582" s="117"/>
      <c r="P582" s="118"/>
      <c r="Q582" s="118"/>
      <c r="R582" s="119"/>
    </row>
    <row r="583" spans="1:18">
      <c r="A583" s="7" t="s">
        <v>10</v>
      </c>
      <c r="B583" s="8" t="s">
        <v>1595</v>
      </c>
      <c r="C583" s="9" t="s">
        <v>1596</v>
      </c>
      <c r="D583" s="9" t="s">
        <v>1597</v>
      </c>
      <c r="E583" s="16">
        <v>285.63</v>
      </c>
      <c r="F583" s="17">
        <v>90261081</v>
      </c>
      <c r="G583" s="11" t="s">
        <v>269</v>
      </c>
      <c r="H583" s="18">
        <v>4051394086381</v>
      </c>
      <c r="I583" s="106">
        <v>0.9</v>
      </c>
      <c r="J583" s="106">
        <v>0.9</v>
      </c>
      <c r="K583" s="106">
        <v>1</v>
      </c>
      <c r="L583" s="103">
        <v>115</v>
      </c>
      <c r="M583" s="103">
        <v>100</v>
      </c>
      <c r="N583" s="103">
        <v>100</v>
      </c>
      <c r="O583" s="117" t="s">
        <v>15759</v>
      </c>
      <c r="P583" s="118"/>
      <c r="Q583" s="118"/>
      <c r="R583" s="119"/>
    </row>
    <row r="584" spans="1:18">
      <c r="A584" s="7" t="s">
        <v>10</v>
      </c>
      <c r="B584" s="8" t="s">
        <v>1598</v>
      </c>
      <c r="C584" s="9" t="s">
        <v>1599</v>
      </c>
      <c r="D584" s="9" t="s">
        <v>15470</v>
      </c>
      <c r="E584" s="16">
        <v>308.97000000000003</v>
      </c>
      <c r="F584" s="17" t="s">
        <v>1139</v>
      </c>
      <c r="G584" s="11" t="s">
        <v>269</v>
      </c>
      <c r="H584" s="18" t="s">
        <v>1601</v>
      </c>
      <c r="I584" s="106">
        <v>0.84899999999999998</v>
      </c>
      <c r="J584" s="106"/>
      <c r="K584" s="106">
        <v>1</v>
      </c>
      <c r="L584" s="103"/>
      <c r="M584" s="103"/>
      <c r="N584" s="103"/>
      <c r="O584" s="117" t="s">
        <v>15760</v>
      </c>
      <c r="P584" s="118"/>
      <c r="Q584" s="118"/>
      <c r="R584" s="119"/>
    </row>
    <row r="585" spans="1:18">
      <c r="A585" s="7" t="s">
        <v>10</v>
      </c>
      <c r="B585" s="8" t="s">
        <v>1602</v>
      </c>
      <c r="C585" s="9" t="s">
        <v>1603</v>
      </c>
      <c r="D585" s="9" t="s">
        <v>1604</v>
      </c>
      <c r="E585" s="16">
        <v>308.97000000000003</v>
      </c>
      <c r="F585" s="17">
        <v>84819000</v>
      </c>
      <c r="G585" s="11" t="s">
        <v>14</v>
      </c>
      <c r="H585" s="18">
        <v>4051394086770</v>
      </c>
      <c r="I585" s="106">
        <v>0.88900000000000001</v>
      </c>
      <c r="J585" s="106">
        <v>0.94</v>
      </c>
      <c r="K585" s="106">
        <v>1</v>
      </c>
      <c r="L585" s="103">
        <v>155</v>
      </c>
      <c r="M585" s="103">
        <v>110</v>
      </c>
      <c r="N585" s="103">
        <v>95</v>
      </c>
      <c r="O585" s="117" t="s">
        <v>15761</v>
      </c>
      <c r="P585" s="118"/>
      <c r="Q585" s="118"/>
      <c r="R585" s="119"/>
    </row>
    <row r="586" spans="1:18">
      <c r="A586" s="7" t="s">
        <v>10</v>
      </c>
      <c r="B586" s="8" t="s">
        <v>1605</v>
      </c>
      <c r="C586" s="9" t="s">
        <v>1606</v>
      </c>
      <c r="D586" s="9" t="s">
        <v>1607</v>
      </c>
      <c r="E586" s="16">
        <v>308.97000000000003</v>
      </c>
      <c r="F586" s="17" t="s">
        <v>628</v>
      </c>
      <c r="G586" s="11" t="s">
        <v>14</v>
      </c>
      <c r="H586" s="18" t="s">
        <v>15515</v>
      </c>
      <c r="I586" s="106">
        <v>0.90900000000000003</v>
      </c>
      <c r="J586" s="106"/>
      <c r="K586" s="106">
        <v>1</v>
      </c>
      <c r="L586" s="103">
        <v>155</v>
      </c>
      <c r="M586" s="103">
        <v>110</v>
      </c>
      <c r="N586" s="103">
        <v>95</v>
      </c>
      <c r="O586" s="117" t="s">
        <v>16287</v>
      </c>
      <c r="P586" s="118"/>
      <c r="Q586" s="118"/>
      <c r="R586" s="119"/>
    </row>
    <row r="587" spans="1:18">
      <c r="A587" s="7" t="s">
        <v>10</v>
      </c>
      <c r="B587" s="8" t="s">
        <v>1608</v>
      </c>
      <c r="C587" s="9" t="s">
        <v>15179</v>
      </c>
      <c r="D587" s="9" t="s">
        <v>1610</v>
      </c>
      <c r="E587" s="16">
        <v>689.95</v>
      </c>
      <c r="F587" s="17">
        <v>84814090</v>
      </c>
      <c r="G587" s="11" t="s">
        <v>269</v>
      </c>
      <c r="H587" s="18">
        <v>4051394094621</v>
      </c>
      <c r="I587" s="106">
        <v>1.48</v>
      </c>
      <c r="J587" s="106">
        <v>1.48</v>
      </c>
      <c r="K587" s="106">
        <v>1</v>
      </c>
      <c r="L587" s="103">
        <v>115</v>
      </c>
      <c r="M587" s="103">
        <v>85</v>
      </c>
      <c r="N587" s="103">
        <v>335</v>
      </c>
      <c r="O587" s="117" t="s">
        <v>15762</v>
      </c>
      <c r="P587" s="118"/>
      <c r="Q587" s="118"/>
      <c r="R587" s="119"/>
    </row>
    <row r="588" spans="1:18">
      <c r="A588" s="7" t="s">
        <v>10</v>
      </c>
      <c r="B588" s="8" t="s">
        <v>1611</v>
      </c>
      <c r="C588" s="9" t="s">
        <v>1612</v>
      </c>
      <c r="D588" s="9" t="s">
        <v>1613</v>
      </c>
      <c r="E588" s="16">
        <v>1716.35</v>
      </c>
      <c r="F588" s="17">
        <v>84137030</v>
      </c>
      <c r="G588" s="11" t="s">
        <v>269</v>
      </c>
      <c r="H588" s="18">
        <v>4051394094867</v>
      </c>
      <c r="I588" s="106">
        <v>3.74</v>
      </c>
      <c r="J588" s="106">
        <v>4</v>
      </c>
      <c r="K588" s="106">
        <v>1</v>
      </c>
      <c r="L588" s="103">
        <v>395</v>
      </c>
      <c r="M588" s="103">
        <v>225</v>
      </c>
      <c r="N588" s="103">
        <v>120</v>
      </c>
      <c r="O588" s="117"/>
      <c r="P588" s="118"/>
      <c r="Q588" s="118"/>
      <c r="R588" s="119"/>
    </row>
    <row r="589" spans="1:18">
      <c r="A589" s="7" t="s">
        <v>10</v>
      </c>
      <c r="B589" s="8" t="s">
        <v>1614</v>
      </c>
      <c r="C589" s="9" t="s">
        <v>1615</v>
      </c>
      <c r="D589" s="9" t="s">
        <v>1616</v>
      </c>
      <c r="E589" s="16">
        <v>2265.58</v>
      </c>
      <c r="F589" s="17">
        <v>84137030</v>
      </c>
      <c r="G589" s="11" t="s">
        <v>269</v>
      </c>
      <c r="H589" s="18">
        <v>4051394094942</v>
      </c>
      <c r="I589" s="106">
        <v>4.54</v>
      </c>
      <c r="J589" s="106">
        <v>4.8</v>
      </c>
      <c r="K589" s="106">
        <v>1</v>
      </c>
      <c r="L589" s="103">
        <v>395</v>
      </c>
      <c r="M589" s="103">
        <v>225</v>
      </c>
      <c r="N589" s="103">
        <v>120</v>
      </c>
      <c r="O589" s="117"/>
      <c r="P589" s="118"/>
      <c r="Q589" s="118"/>
      <c r="R589" s="119"/>
    </row>
    <row r="590" spans="1:18">
      <c r="A590" s="7" t="s">
        <v>10</v>
      </c>
      <c r="B590" s="8" t="s">
        <v>1617</v>
      </c>
      <c r="C590" s="9" t="s">
        <v>1618</v>
      </c>
      <c r="D590" s="9" t="s">
        <v>15464</v>
      </c>
      <c r="E590" s="16">
        <v>2883.37</v>
      </c>
      <c r="F590" s="17" t="s">
        <v>1126</v>
      </c>
      <c r="G590" s="11" t="s">
        <v>14</v>
      </c>
      <c r="H590" s="18">
        <v>4051394095000</v>
      </c>
      <c r="I590" s="106">
        <v>4.82</v>
      </c>
      <c r="J590" s="106">
        <v>4.82</v>
      </c>
      <c r="K590" s="106">
        <v>1</v>
      </c>
      <c r="L590" s="103">
        <v>370</v>
      </c>
      <c r="M590" s="103">
        <v>260</v>
      </c>
      <c r="N590" s="103">
        <v>150</v>
      </c>
      <c r="O590" s="117"/>
      <c r="P590" s="118"/>
      <c r="Q590" s="118"/>
      <c r="R590" s="119"/>
    </row>
    <row r="591" spans="1:18">
      <c r="A591" s="7" t="s">
        <v>10</v>
      </c>
      <c r="B591" s="8" t="s">
        <v>1620</v>
      </c>
      <c r="C591" s="9" t="s">
        <v>1621</v>
      </c>
      <c r="D591" s="9" t="s">
        <v>1622</v>
      </c>
      <c r="E591" s="16">
        <v>37.799999999999997</v>
      </c>
      <c r="F591" s="17" t="s">
        <v>628</v>
      </c>
      <c r="G591" s="11" t="s">
        <v>14</v>
      </c>
      <c r="H591" s="18"/>
      <c r="I591" s="106">
        <v>1</v>
      </c>
      <c r="J591" s="106"/>
      <c r="K591" s="106">
        <v>1</v>
      </c>
      <c r="L591" s="103"/>
      <c r="M591" s="103"/>
      <c r="N591" s="103"/>
      <c r="O591" s="117" t="s">
        <v>15733</v>
      </c>
      <c r="P591" s="118"/>
      <c r="Q591" s="118"/>
      <c r="R591" s="119"/>
    </row>
    <row r="592" spans="1:18">
      <c r="A592" s="7" t="s">
        <v>10</v>
      </c>
      <c r="B592" s="8" t="s">
        <v>1623</v>
      </c>
      <c r="C592" s="9" t="s">
        <v>1624</v>
      </c>
      <c r="D592" s="9" t="s">
        <v>1625</v>
      </c>
      <c r="E592" s="16">
        <v>38.51</v>
      </c>
      <c r="F592" s="17">
        <v>74153300</v>
      </c>
      <c r="G592" s="11" t="s">
        <v>14</v>
      </c>
      <c r="H592" s="18">
        <v>4051394021078</v>
      </c>
      <c r="I592" s="106"/>
      <c r="J592" s="106"/>
      <c r="K592" s="106">
        <v>1</v>
      </c>
      <c r="L592" s="103" t="s">
        <v>15479</v>
      </c>
      <c r="M592" s="103" t="s">
        <v>15478</v>
      </c>
      <c r="N592" s="103" t="s">
        <v>15482</v>
      </c>
      <c r="O592" s="117"/>
      <c r="P592" s="118"/>
      <c r="Q592" s="118"/>
      <c r="R592" s="119"/>
    </row>
    <row r="593" spans="1:18">
      <c r="A593" s="7" t="s">
        <v>10</v>
      </c>
      <c r="B593" s="8" t="s">
        <v>1626</v>
      </c>
      <c r="C593" s="9" t="s">
        <v>1627</v>
      </c>
      <c r="D593" s="9" t="s">
        <v>1628</v>
      </c>
      <c r="E593" s="16">
        <v>178.55</v>
      </c>
      <c r="F593" s="17">
        <v>39239000</v>
      </c>
      <c r="G593" s="11" t="s">
        <v>269</v>
      </c>
      <c r="H593" s="18">
        <v>4051394032036</v>
      </c>
      <c r="I593" s="106">
        <v>0.14099999999999999</v>
      </c>
      <c r="J593" s="106">
        <v>0.34</v>
      </c>
      <c r="K593" s="106">
        <v>1</v>
      </c>
      <c r="L593" s="103">
        <v>450</v>
      </c>
      <c r="M593" s="103">
        <v>145</v>
      </c>
      <c r="N593" s="103">
        <v>130</v>
      </c>
      <c r="O593" s="117" t="s">
        <v>15763</v>
      </c>
      <c r="P593" s="118"/>
      <c r="Q593" s="118"/>
      <c r="R593" s="119"/>
    </row>
    <row r="594" spans="1:18">
      <c r="A594" s="7" t="s">
        <v>10</v>
      </c>
      <c r="B594" s="8" t="s">
        <v>1629</v>
      </c>
      <c r="C594" s="9" t="s">
        <v>15146</v>
      </c>
      <c r="D594" s="9" t="s">
        <v>1631</v>
      </c>
      <c r="E594" s="16">
        <v>60.41</v>
      </c>
      <c r="F594" s="17">
        <v>74199100</v>
      </c>
      <c r="G594" s="11" t="s">
        <v>269</v>
      </c>
      <c r="H594" s="18">
        <v>4051394036867</v>
      </c>
      <c r="I594" s="106">
        <v>0.22</v>
      </c>
      <c r="J594" s="106">
        <v>0.22</v>
      </c>
      <c r="K594" s="106">
        <v>1</v>
      </c>
      <c r="L594" s="103" t="s">
        <v>15479</v>
      </c>
      <c r="M594" s="103" t="s">
        <v>15478</v>
      </c>
      <c r="N594" s="103" t="s">
        <v>15483</v>
      </c>
      <c r="O594" s="117" t="s">
        <v>15764</v>
      </c>
      <c r="P594" s="118"/>
      <c r="Q594" s="118"/>
      <c r="R594" s="119"/>
    </row>
    <row r="595" spans="1:18">
      <c r="A595" s="7" t="s">
        <v>10</v>
      </c>
      <c r="B595" s="8" t="s">
        <v>14839</v>
      </c>
      <c r="C595" s="9" t="s">
        <v>14744</v>
      </c>
      <c r="D595" s="9" t="s">
        <v>14840</v>
      </c>
      <c r="E595" s="16">
        <v>230.85000000000002</v>
      </c>
      <c r="F595" s="17" t="s">
        <v>1015</v>
      </c>
      <c r="G595" s="11" t="s">
        <v>33</v>
      </c>
      <c r="H595" s="18">
        <v>4051394046385</v>
      </c>
      <c r="I595" s="106">
        <v>0.81599999999999995</v>
      </c>
      <c r="J595" s="106">
        <v>0.81599999999999995</v>
      </c>
      <c r="K595" s="106">
        <v>1</v>
      </c>
      <c r="L595" s="103"/>
      <c r="M595" s="103"/>
      <c r="N595" s="103"/>
      <c r="O595" s="117" t="s">
        <v>15835</v>
      </c>
      <c r="P595" s="118"/>
      <c r="Q595" s="118"/>
      <c r="R595" s="119"/>
    </row>
    <row r="596" spans="1:18">
      <c r="A596" s="7" t="s">
        <v>10</v>
      </c>
      <c r="B596" s="8" t="s">
        <v>1632</v>
      </c>
      <c r="C596" s="9" t="s">
        <v>1633</v>
      </c>
      <c r="D596" s="9" t="s">
        <v>1634</v>
      </c>
      <c r="E596" s="16">
        <v>34.369999999999997</v>
      </c>
      <c r="F596" s="17" t="s">
        <v>1635</v>
      </c>
      <c r="G596" s="11" t="s">
        <v>269</v>
      </c>
      <c r="H596" s="18">
        <v>4051394049614</v>
      </c>
      <c r="I596" s="106">
        <v>0.1</v>
      </c>
      <c r="J596" s="106"/>
      <c r="K596" s="106">
        <v>1</v>
      </c>
      <c r="L596" s="103"/>
      <c r="M596" s="103"/>
      <c r="N596" s="103"/>
      <c r="O596" s="117"/>
      <c r="P596" s="118"/>
      <c r="Q596" s="118"/>
      <c r="R596" s="119"/>
    </row>
    <row r="597" spans="1:18">
      <c r="A597" s="7" t="s">
        <v>10</v>
      </c>
      <c r="B597" s="8" t="s">
        <v>1636</v>
      </c>
      <c r="C597" s="9" t="s">
        <v>1637</v>
      </c>
      <c r="D597" s="9" t="s">
        <v>1638</v>
      </c>
      <c r="E597" s="16">
        <v>626.91999999999996</v>
      </c>
      <c r="F597" s="17">
        <v>73089059</v>
      </c>
      <c r="G597" s="11" t="s">
        <v>269</v>
      </c>
      <c r="H597" s="18">
        <v>4051394050764</v>
      </c>
      <c r="I597" s="106">
        <v>11</v>
      </c>
      <c r="J597" s="106">
        <v>9.9945000000000004</v>
      </c>
      <c r="K597" s="106">
        <v>1</v>
      </c>
      <c r="L597" s="103">
        <v>665</v>
      </c>
      <c r="M597" s="103">
        <v>130</v>
      </c>
      <c r="N597" s="103">
        <v>600</v>
      </c>
      <c r="O597" s="117" t="s">
        <v>15725</v>
      </c>
      <c r="P597" s="118"/>
      <c r="Q597" s="118"/>
      <c r="R597" s="119"/>
    </row>
    <row r="598" spans="1:18">
      <c r="A598" s="7" t="s">
        <v>10</v>
      </c>
      <c r="B598" s="8" t="s">
        <v>1639</v>
      </c>
      <c r="C598" s="9" t="s">
        <v>1640</v>
      </c>
      <c r="D598" s="9" t="s">
        <v>14841</v>
      </c>
      <c r="E598" s="16">
        <v>665.36</v>
      </c>
      <c r="F598" s="17">
        <v>84819000</v>
      </c>
      <c r="G598" s="11" t="s">
        <v>14</v>
      </c>
      <c r="H598" s="18">
        <v>4051394055738</v>
      </c>
      <c r="I598" s="106">
        <v>3</v>
      </c>
      <c r="J598" s="106">
        <v>3</v>
      </c>
      <c r="K598" s="106">
        <v>1</v>
      </c>
      <c r="L598" s="103">
        <v>240</v>
      </c>
      <c r="M598" s="103">
        <v>210</v>
      </c>
      <c r="N598" s="103">
        <v>120</v>
      </c>
      <c r="O598" s="117" t="s">
        <v>15673</v>
      </c>
      <c r="P598" s="118"/>
      <c r="Q598" s="118"/>
      <c r="R598" s="119"/>
    </row>
    <row r="599" spans="1:18">
      <c r="A599" s="7" t="s">
        <v>10</v>
      </c>
      <c r="B599" s="8" t="s">
        <v>1641</v>
      </c>
      <c r="C599" s="9" t="s">
        <v>1642</v>
      </c>
      <c r="D599" s="9" t="s">
        <v>149</v>
      </c>
      <c r="E599" s="16">
        <v>525.26</v>
      </c>
      <c r="F599" s="17" t="s">
        <v>1106</v>
      </c>
      <c r="G599" s="11" t="s">
        <v>14</v>
      </c>
      <c r="H599" s="18" t="s">
        <v>1643</v>
      </c>
      <c r="I599" s="106">
        <v>0.82450000000000001</v>
      </c>
      <c r="J599" s="106"/>
      <c r="K599" s="106">
        <v>1</v>
      </c>
      <c r="L599" s="103"/>
      <c r="M599" s="103"/>
      <c r="N599" s="103"/>
      <c r="O599" s="117" t="s">
        <v>15577</v>
      </c>
      <c r="P599" s="118"/>
      <c r="Q599" s="118"/>
      <c r="R599" s="119"/>
    </row>
    <row r="600" spans="1:18">
      <c r="A600" s="7" t="s">
        <v>10</v>
      </c>
      <c r="B600" s="8" t="s">
        <v>1644</v>
      </c>
      <c r="C600" s="9" t="s">
        <v>11162</v>
      </c>
      <c r="D600" s="9" t="s">
        <v>14842</v>
      </c>
      <c r="E600" s="16">
        <v>29.3</v>
      </c>
      <c r="F600" s="17" t="s">
        <v>92</v>
      </c>
      <c r="G600" s="11" t="s">
        <v>14</v>
      </c>
      <c r="H600" s="18">
        <v>8023298017507</v>
      </c>
      <c r="I600" s="106">
        <v>0.1239</v>
      </c>
      <c r="J600" s="106">
        <v>0.1135</v>
      </c>
      <c r="K600" s="106">
        <v>1</v>
      </c>
      <c r="L600" s="103">
        <v>145</v>
      </c>
      <c r="M600" s="103">
        <v>85</v>
      </c>
      <c r="N600" s="103">
        <v>180</v>
      </c>
      <c r="O600" s="117" t="s">
        <v>16068</v>
      </c>
      <c r="P600" s="118"/>
      <c r="Q600" s="118"/>
      <c r="R600" s="119"/>
    </row>
    <row r="601" spans="1:18">
      <c r="A601" s="7" t="s">
        <v>10</v>
      </c>
      <c r="B601" s="8" t="s">
        <v>1648</v>
      </c>
      <c r="C601" s="9" t="s">
        <v>1649</v>
      </c>
      <c r="D601" s="9" t="s">
        <v>14843</v>
      </c>
      <c r="E601" s="16">
        <v>1177.1099999999999</v>
      </c>
      <c r="F601" s="17">
        <v>84814090</v>
      </c>
      <c r="G601" s="11" t="s">
        <v>14</v>
      </c>
      <c r="H601" s="18">
        <v>4051394070649</v>
      </c>
      <c r="I601" s="106">
        <v>5.8</v>
      </c>
      <c r="J601" s="106">
        <v>5.8</v>
      </c>
      <c r="K601" s="106">
        <v>1</v>
      </c>
      <c r="L601" s="103"/>
      <c r="M601" s="103"/>
      <c r="N601" s="103"/>
      <c r="O601" s="117" t="s">
        <v>15677</v>
      </c>
      <c r="P601" s="118"/>
      <c r="Q601" s="118"/>
      <c r="R601" s="119"/>
    </row>
    <row r="602" spans="1:18">
      <c r="A602" s="7" t="s">
        <v>10</v>
      </c>
      <c r="B602" s="8" t="s">
        <v>1651</v>
      </c>
      <c r="C602" s="9" t="s">
        <v>1652</v>
      </c>
      <c r="D602" s="9" t="s">
        <v>1653</v>
      </c>
      <c r="E602" s="16">
        <v>1280.99</v>
      </c>
      <c r="F602" s="17">
        <v>84798997</v>
      </c>
      <c r="G602" s="11" t="s">
        <v>14</v>
      </c>
      <c r="H602" s="18">
        <v>8034108707709</v>
      </c>
      <c r="I602" s="106">
        <v>23</v>
      </c>
      <c r="J602" s="106">
        <v>23</v>
      </c>
      <c r="K602" s="106">
        <v>1</v>
      </c>
      <c r="L602" s="103"/>
      <c r="M602" s="103"/>
      <c r="N602" s="103"/>
      <c r="O602" s="117"/>
      <c r="P602" s="118"/>
      <c r="Q602" s="118"/>
      <c r="R602" s="119"/>
    </row>
    <row r="603" spans="1:18">
      <c r="A603" s="7" t="s">
        <v>10</v>
      </c>
      <c r="B603" s="8" t="s">
        <v>1654</v>
      </c>
      <c r="C603" s="9" t="s">
        <v>1655</v>
      </c>
      <c r="D603" s="9" t="s">
        <v>1656</v>
      </c>
      <c r="E603" s="16">
        <v>247.17</v>
      </c>
      <c r="F603" s="17">
        <v>73102990</v>
      </c>
      <c r="G603" s="11" t="s">
        <v>14</v>
      </c>
      <c r="H603" s="18">
        <v>4051394071776</v>
      </c>
      <c r="I603" s="106">
        <v>3.6869999999999998</v>
      </c>
      <c r="J603" s="106">
        <v>3.6869999999999998</v>
      </c>
      <c r="K603" s="106">
        <v>1</v>
      </c>
      <c r="L603" s="103"/>
      <c r="M603" s="103"/>
      <c r="N603" s="103"/>
      <c r="O603" s="117" t="s">
        <v>15766</v>
      </c>
      <c r="P603" s="118"/>
      <c r="Q603" s="118" t="s">
        <v>16383</v>
      </c>
      <c r="R603" s="119"/>
    </row>
    <row r="604" spans="1:18">
      <c r="A604" s="7" t="s">
        <v>10</v>
      </c>
      <c r="B604" s="8" t="s">
        <v>16405</v>
      </c>
      <c r="C604" s="9" t="s">
        <v>1658</v>
      </c>
      <c r="D604" s="9" t="s">
        <v>1656</v>
      </c>
      <c r="E604" s="16">
        <v>858.18</v>
      </c>
      <c r="F604" s="17" t="s">
        <v>1659</v>
      </c>
      <c r="G604" s="11" t="s">
        <v>14</v>
      </c>
      <c r="H604" s="18" t="s">
        <v>1660</v>
      </c>
      <c r="I604" s="106">
        <v>30</v>
      </c>
      <c r="J604" s="106"/>
      <c r="K604" s="106">
        <v>1</v>
      </c>
      <c r="L604" s="103"/>
      <c r="M604" s="103"/>
      <c r="N604" s="103"/>
      <c r="O604" s="117" t="s">
        <v>15766</v>
      </c>
      <c r="P604" s="118"/>
      <c r="Q604" s="118" t="s">
        <v>16383</v>
      </c>
      <c r="R604" s="119"/>
    </row>
    <row r="605" spans="1:18">
      <c r="A605" s="7" t="s">
        <v>10</v>
      </c>
      <c r="B605" s="8" t="s">
        <v>1661</v>
      </c>
      <c r="C605" s="9" t="s">
        <v>1662</v>
      </c>
      <c r="D605" s="9" t="s">
        <v>1656</v>
      </c>
      <c r="E605" s="16">
        <v>1750.67</v>
      </c>
      <c r="F605" s="17" t="s">
        <v>1659</v>
      </c>
      <c r="G605" s="11" t="s">
        <v>14</v>
      </c>
      <c r="H605" s="18">
        <v>4051394071998</v>
      </c>
      <c r="I605" s="106">
        <v>45</v>
      </c>
      <c r="J605" s="106">
        <v>45</v>
      </c>
      <c r="K605" s="106">
        <v>1</v>
      </c>
      <c r="L605" s="103"/>
      <c r="M605" s="103"/>
      <c r="N605" s="103"/>
      <c r="O605" s="117" t="s">
        <v>15766</v>
      </c>
      <c r="P605" s="118"/>
      <c r="Q605" s="118" t="s">
        <v>16383</v>
      </c>
      <c r="R605" s="119"/>
    </row>
    <row r="606" spans="1:18">
      <c r="A606" s="7" t="s">
        <v>10</v>
      </c>
      <c r="B606" s="8" t="s">
        <v>1663</v>
      </c>
      <c r="C606" s="9" t="s">
        <v>1664</v>
      </c>
      <c r="D606" s="9" t="s">
        <v>1656</v>
      </c>
      <c r="E606" s="16">
        <v>2265.58</v>
      </c>
      <c r="F606" s="17" t="s">
        <v>1659</v>
      </c>
      <c r="G606" s="11" t="s">
        <v>14</v>
      </c>
      <c r="H606" s="18" t="s">
        <v>1665</v>
      </c>
      <c r="I606" s="106">
        <v>100</v>
      </c>
      <c r="J606" s="106"/>
      <c r="K606" s="106">
        <v>1</v>
      </c>
      <c r="L606" s="103"/>
      <c r="M606" s="103"/>
      <c r="N606" s="103"/>
      <c r="O606" s="117" t="s">
        <v>15766</v>
      </c>
      <c r="P606" s="118"/>
      <c r="Q606" s="118" t="s">
        <v>16383</v>
      </c>
      <c r="R606" s="119"/>
    </row>
    <row r="607" spans="1:18">
      <c r="A607" s="7" t="s">
        <v>10</v>
      </c>
      <c r="B607" s="8" t="s">
        <v>1666</v>
      </c>
      <c r="C607" s="9" t="s">
        <v>1667</v>
      </c>
      <c r="D607" s="9" t="s">
        <v>1656</v>
      </c>
      <c r="E607" s="16">
        <v>5766.82</v>
      </c>
      <c r="F607" s="17" t="s">
        <v>1668</v>
      </c>
      <c r="G607" s="11" t="s">
        <v>14</v>
      </c>
      <c r="H607" s="18">
        <v>4051394072063</v>
      </c>
      <c r="I607" s="106">
        <v>75</v>
      </c>
      <c r="J607" s="106">
        <v>75</v>
      </c>
      <c r="K607" s="106">
        <v>1</v>
      </c>
      <c r="L607" s="103"/>
      <c r="M607" s="103"/>
      <c r="N607" s="103"/>
      <c r="O607" s="117" t="s">
        <v>15766</v>
      </c>
      <c r="P607" s="118"/>
      <c r="Q607" s="118" t="s">
        <v>16383</v>
      </c>
      <c r="R607" s="119"/>
    </row>
    <row r="608" spans="1:18">
      <c r="A608" s="7" t="s">
        <v>10</v>
      </c>
      <c r="B608" s="8" t="s">
        <v>1669</v>
      </c>
      <c r="C608" s="9" t="s">
        <v>1670</v>
      </c>
      <c r="D608" s="9" t="s">
        <v>1656</v>
      </c>
      <c r="E608" s="16">
        <v>15790.12</v>
      </c>
      <c r="F608" s="17" t="s">
        <v>1668</v>
      </c>
      <c r="G608" s="11" t="s">
        <v>14</v>
      </c>
      <c r="H608" s="18">
        <v>4051394072094</v>
      </c>
      <c r="I608" s="106">
        <v>161</v>
      </c>
      <c r="J608" s="106">
        <v>161</v>
      </c>
      <c r="K608" s="106">
        <v>1</v>
      </c>
      <c r="L608" s="103"/>
      <c r="M608" s="103"/>
      <c r="N608" s="103"/>
      <c r="O608" s="117" t="s">
        <v>15766</v>
      </c>
      <c r="P608" s="118"/>
      <c r="Q608" s="118" t="s">
        <v>16383</v>
      </c>
      <c r="R608" s="119"/>
    </row>
    <row r="609" spans="1:18">
      <c r="A609" s="7" t="s">
        <v>10</v>
      </c>
      <c r="B609" s="8" t="s">
        <v>1671</v>
      </c>
      <c r="C609" s="9" t="s">
        <v>1672</v>
      </c>
      <c r="D609" s="9" t="s">
        <v>1656</v>
      </c>
      <c r="E609" s="16">
        <v>20939.009999999998</v>
      </c>
      <c r="F609" s="17" t="s">
        <v>1668</v>
      </c>
      <c r="G609" s="11" t="s">
        <v>14</v>
      </c>
      <c r="H609" s="18"/>
      <c r="I609" s="106">
        <v>300</v>
      </c>
      <c r="J609" s="106"/>
      <c r="K609" s="106">
        <v>1</v>
      </c>
      <c r="L609" s="103"/>
      <c r="M609" s="103"/>
      <c r="N609" s="103"/>
      <c r="O609" s="117" t="s">
        <v>15766</v>
      </c>
      <c r="P609" s="118"/>
      <c r="Q609" s="118" t="s">
        <v>16383</v>
      </c>
      <c r="R609" s="119"/>
    </row>
    <row r="610" spans="1:18">
      <c r="A610" s="7" t="s">
        <v>10</v>
      </c>
      <c r="B610" s="8" t="s">
        <v>1673</v>
      </c>
      <c r="C610" s="9" t="s">
        <v>1674</v>
      </c>
      <c r="D610" s="9" t="s">
        <v>1675</v>
      </c>
      <c r="E610" s="16">
        <v>33.65</v>
      </c>
      <c r="F610" s="17">
        <v>90262040</v>
      </c>
      <c r="G610" s="11" t="s">
        <v>177</v>
      </c>
      <c r="H610" s="18">
        <v>4051394072414</v>
      </c>
      <c r="I610" s="106">
        <v>0.01</v>
      </c>
      <c r="J610" s="106">
        <v>0.01</v>
      </c>
      <c r="K610" s="106">
        <v>1</v>
      </c>
      <c r="L610" s="103"/>
      <c r="M610" s="103"/>
      <c r="N610" s="103"/>
      <c r="O610" s="117"/>
      <c r="P610" s="118"/>
      <c r="Q610" s="118"/>
      <c r="R610" s="119"/>
    </row>
    <row r="611" spans="1:18">
      <c r="A611" s="7" t="s">
        <v>10</v>
      </c>
      <c r="B611" s="8" t="s">
        <v>1676</v>
      </c>
      <c r="C611" s="9" t="s">
        <v>1677</v>
      </c>
      <c r="D611" s="9" t="s">
        <v>1678</v>
      </c>
      <c r="E611" s="16">
        <v>21.99</v>
      </c>
      <c r="F611" s="17">
        <v>84819000</v>
      </c>
      <c r="G611" s="11" t="s">
        <v>269</v>
      </c>
      <c r="H611" s="18">
        <v>4051394079253</v>
      </c>
      <c r="I611" s="106">
        <v>7.0000000000000007E-2</v>
      </c>
      <c r="J611" s="106">
        <v>7.0000000000000007E-2</v>
      </c>
      <c r="K611" s="106">
        <v>1</v>
      </c>
      <c r="L611" s="103"/>
      <c r="M611" s="103"/>
      <c r="N611" s="103"/>
      <c r="O611" s="117" t="s">
        <v>16279</v>
      </c>
      <c r="P611" s="118"/>
      <c r="Q611" s="118"/>
      <c r="R611" s="119"/>
    </row>
    <row r="612" spans="1:18">
      <c r="A612" s="7" t="s">
        <v>10</v>
      </c>
      <c r="B612" s="8" t="s">
        <v>1679</v>
      </c>
      <c r="C612" s="9" t="s">
        <v>1680</v>
      </c>
      <c r="D612" s="9" t="s">
        <v>1681</v>
      </c>
      <c r="E612" s="16">
        <v>137.35</v>
      </c>
      <c r="F612" s="17">
        <v>90251900</v>
      </c>
      <c r="G612" s="11" t="s">
        <v>269</v>
      </c>
      <c r="H612" s="18">
        <v>4051394011055</v>
      </c>
      <c r="I612" s="106">
        <v>0.13</v>
      </c>
      <c r="J612" s="106">
        <v>0.13450000000000001</v>
      </c>
      <c r="K612" s="106">
        <v>1</v>
      </c>
      <c r="L612" s="103">
        <v>48</v>
      </c>
      <c r="M612" s="103">
        <v>48</v>
      </c>
      <c r="N612" s="103">
        <v>33</v>
      </c>
      <c r="O612" s="117" t="s">
        <v>15685</v>
      </c>
      <c r="P612" s="118"/>
      <c r="Q612" s="118"/>
      <c r="R612" s="119"/>
    </row>
    <row r="613" spans="1:18">
      <c r="A613" s="7" t="s">
        <v>10</v>
      </c>
      <c r="B613" s="8" t="s">
        <v>1682</v>
      </c>
      <c r="C613" s="9" t="s">
        <v>1683</v>
      </c>
      <c r="D613" s="9" t="s">
        <v>14844</v>
      </c>
      <c r="E613" s="16">
        <v>119.68</v>
      </c>
      <c r="F613" s="17" t="s">
        <v>1684</v>
      </c>
      <c r="G613" s="11" t="s">
        <v>14</v>
      </c>
      <c r="H613" s="18"/>
      <c r="I613" s="106">
        <v>0.1</v>
      </c>
      <c r="J613" s="106"/>
      <c r="K613" s="106">
        <v>1</v>
      </c>
      <c r="L613" s="103"/>
      <c r="M613" s="103"/>
      <c r="N613" s="103"/>
      <c r="O613" s="117" t="s">
        <v>16288</v>
      </c>
      <c r="P613" s="118"/>
      <c r="Q613" s="118"/>
      <c r="R613" s="119"/>
    </row>
    <row r="614" spans="1:18">
      <c r="A614" s="7" t="s">
        <v>10</v>
      </c>
      <c r="B614" s="8" t="s">
        <v>14845</v>
      </c>
      <c r="C614" s="9" t="s">
        <v>14847</v>
      </c>
      <c r="D614" s="9" t="s">
        <v>14846</v>
      </c>
      <c r="E614" s="16">
        <v>257.14999999999998</v>
      </c>
      <c r="F614" s="17">
        <v>90321020</v>
      </c>
      <c r="G614" s="11" t="s">
        <v>771</v>
      </c>
      <c r="H614" s="18">
        <v>3660878020769</v>
      </c>
      <c r="I614" s="106">
        <v>0.126</v>
      </c>
      <c r="J614" s="106">
        <v>0.126</v>
      </c>
      <c r="K614" s="106">
        <v>1</v>
      </c>
      <c r="L614" s="103"/>
      <c r="M614" s="103"/>
      <c r="N614" s="103"/>
      <c r="O614" s="117" t="s">
        <v>16289</v>
      </c>
      <c r="P614" s="118"/>
      <c r="Q614" s="118"/>
      <c r="R614" s="119"/>
    </row>
    <row r="615" spans="1:18">
      <c r="A615" s="7" t="s">
        <v>10</v>
      </c>
      <c r="B615" s="8" t="s">
        <v>1685</v>
      </c>
      <c r="C615" s="9" t="s">
        <v>1686</v>
      </c>
      <c r="D615" s="9" t="s">
        <v>1687</v>
      </c>
      <c r="E615" s="16">
        <v>398.2</v>
      </c>
      <c r="F615" s="17">
        <v>90321020</v>
      </c>
      <c r="G615" s="11" t="s">
        <v>771</v>
      </c>
      <c r="H615" s="18">
        <v>3660878039105</v>
      </c>
      <c r="I615" s="106">
        <v>0.56000000000000005</v>
      </c>
      <c r="J615" s="106">
        <v>0.56000000000000005</v>
      </c>
      <c r="K615" s="106">
        <v>1</v>
      </c>
      <c r="L615" s="103"/>
      <c r="M615" s="103"/>
      <c r="N615" s="103"/>
      <c r="O615" s="117" t="s">
        <v>16134</v>
      </c>
      <c r="P615" s="118"/>
      <c r="Q615" s="118"/>
      <c r="R615" s="119"/>
    </row>
    <row r="616" spans="1:18">
      <c r="A616" s="7" t="s">
        <v>10</v>
      </c>
      <c r="B616" s="8" t="s">
        <v>1688</v>
      </c>
      <c r="C616" s="9" t="s">
        <v>1689</v>
      </c>
      <c r="D616" s="9" t="s">
        <v>1687</v>
      </c>
      <c r="E616" s="16">
        <v>287.7</v>
      </c>
      <c r="F616" s="17">
        <v>90321020</v>
      </c>
      <c r="G616" s="11" t="s">
        <v>771</v>
      </c>
      <c r="H616" s="18">
        <v>3660878038924</v>
      </c>
      <c r="I616" s="106">
        <v>0.312</v>
      </c>
      <c r="J616" s="106">
        <v>0.312</v>
      </c>
      <c r="K616" s="106">
        <v>1</v>
      </c>
      <c r="L616" s="103"/>
      <c r="M616" s="103"/>
      <c r="N616" s="103"/>
      <c r="O616" s="117" t="s">
        <v>16134</v>
      </c>
      <c r="P616" s="118"/>
      <c r="Q616" s="118"/>
      <c r="R616" s="119"/>
    </row>
    <row r="617" spans="1:18">
      <c r="A617" s="7" t="s">
        <v>10</v>
      </c>
      <c r="B617" s="8" t="s">
        <v>1690</v>
      </c>
      <c r="C617" s="9" t="s">
        <v>1691</v>
      </c>
      <c r="D617" s="9" t="s">
        <v>1692</v>
      </c>
      <c r="E617" s="16">
        <v>247.17</v>
      </c>
      <c r="F617" s="17" t="s">
        <v>1558</v>
      </c>
      <c r="G617" s="11" t="s">
        <v>14</v>
      </c>
      <c r="H617" s="18">
        <v>3660878035886</v>
      </c>
      <c r="I617" s="106">
        <v>0.11</v>
      </c>
      <c r="J617" s="106">
        <v>0.11</v>
      </c>
      <c r="K617" s="106">
        <v>1</v>
      </c>
      <c r="L617" s="103"/>
      <c r="M617" s="103"/>
      <c r="N617" s="103"/>
      <c r="O617" s="117" t="s">
        <v>15767</v>
      </c>
      <c r="P617" s="118"/>
      <c r="Q617" s="118" t="e">
        <f>VLOOKUP(B617,#REF!,3,FALSE)</f>
        <v>#REF!</v>
      </c>
      <c r="R617" s="119"/>
    </row>
    <row r="618" spans="1:18">
      <c r="A618" s="7" t="s">
        <v>10</v>
      </c>
      <c r="B618" s="8" t="s">
        <v>1693</v>
      </c>
      <c r="C618" s="9" t="s">
        <v>1694</v>
      </c>
      <c r="D618" s="9" t="s">
        <v>1695</v>
      </c>
      <c r="E618" s="16">
        <v>779.24</v>
      </c>
      <c r="F618" s="17" t="s">
        <v>1558</v>
      </c>
      <c r="G618" s="11" t="s">
        <v>14</v>
      </c>
      <c r="H618" s="18">
        <v>3660878038559</v>
      </c>
      <c r="I618" s="106">
        <v>0.85899999999999999</v>
      </c>
      <c r="J618" s="106">
        <v>0.85899999999999999</v>
      </c>
      <c r="K618" s="106">
        <v>1</v>
      </c>
      <c r="L618" s="103"/>
      <c r="M618" s="103"/>
      <c r="N618" s="103"/>
      <c r="O618" s="117" t="s">
        <v>15768</v>
      </c>
      <c r="P618" s="118"/>
      <c r="Q618" s="118"/>
      <c r="R618" s="119"/>
    </row>
    <row r="619" spans="1:18">
      <c r="A619" s="7" t="s">
        <v>10</v>
      </c>
      <c r="B619" s="8" t="s">
        <v>1696</v>
      </c>
      <c r="C619" s="9" t="s">
        <v>1697</v>
      </c>
      <c r="D619" s="9" t="s">
        <v>1695</v>
      </c>
      <c r="E619" s="16">
        <v>779.24</v>
      </c>
      <c r="F619" s="17">
        <v>90321020</v>
      </c>
      <c r="G619" s="11" t="s">
        <v>771</v>
      </c>
      <c r="H619" s="18">
        <v>3660878035954</v>
      </c>
      <c r="I619" s="106">
        <v>0.85699999999999998</v>
      </c>
      <c r="J619" s="106">
        <v>0.85699999999999998</v>
      </c>
      <c r="K619" s="106">
        <v>1</v>
      </c>
      <c r="L619" s="103"/>
      <c r="M619" s="103"/>
      <c r="N619" s="103"/>
      <c r="O619" s="117" t="s">
        <v>15768</v>
      </c>
      <c r="P619" s="118"/>
      <c r="Q619" s="118"/>
      <c r="R619" s="119"/>
    </row>
    <row r="620" spans="1:18">
      <c r="A620" s="7" t="s">
        <v>10</v>
      </c>
      <c r="B620" s="8" t="s">
        <v>1698</v>
      </c>
      <c r="C620" s="9" t="s">
        <v>1699</v>
      </c>
      <c r="D620" s="9" t="s">
        <v>1695</v>
      </c>
      <c r="E620" s="16">
        <v>779.24</v>
      </c>
      <c r="F620" s="17" t="s">
        <v>1558</v>
      </c>
      <c r="G620" s="11" t="s">
        <v>14</v>
      </c>
      <c r="H620" s="18">
        <v>3660878035947</v>
      </c>
      <c r="I620" s="106">
        <v>1.0829</v>
      </c>
      <c r="J620" s="106">
        <v>1.0829</v>
      </c>
      <c r="K620" s="106">
        <v>1</v>
      </c>
      <c r="L620" s="103"/>
      <c r="M620" s="103"/>
      <c r="N620" s="103"/>
      <c r="O620" s="117" t="s">
        <v>15768</v>
      </c>
      <c r="P620" s="118"/>
      <c r="Q620" s="118"/>
      <c r="R620" s="119"/>
    </row>
    <row r="621" spans="1:18">
      <c r="A621" s="7" t="s">
        <v>10</v>
      </c>
      <c r="B621" s="8" t="s">
        <v>1700</v>
      </c>
      <c r="C621" s="9" t="s">
        <v>1701</v>
      </c>
      <c r="D621" s="9" t="s">
        <v>1695</v>
      </c>
      <c r="E621" s="16">
        <v>919.98</v>
      </c>
      <c r="F621" s="17" t="s">
        <v>1558</v>
      </c>
      <c r="G621" s="11" t="s">
        <v>14</v>
      </c>
      <c r="H621" s="18">
        <v>3660878038641</v>
      </c>
      <c r="I621" s="106">
        <v>0.44</v>
      </c>
      <c r="J621" s="106">
        <v>0.44</v>
      </c>
      <c r="K621" s="106">
        <v>1</v>
      </c>
      <c r="L621" s="103"/>
      <c r="M621" s="103"/>
      <c r="N621" s="103"/>
      <c r="O621" s="117" t="s">
        <v>15768</v>
      </c>
      <c r="P621" s="118"/>
      <c r="Q621" s="118"/>
      <c r="R621" s="119"/>
    </row>
    <row r="622" spans="1:18">
      <c r="A622" s="7" t="s">
        <v>10</v>
      </c>
      <c r="B622" s="8" t="s">
        <v>1702</v>
      </c>
      <c r="C622" s="9" t="s">
        <v>16413</v>
      </c>
      <c r="D622" s="9" t="s">
        <v>1704</v>
      </c>
      <c r="E622" s="16">
        <v>919.98</v>
      </c>
      <c r="F622" s="17">
        <v>90321020</v>
      </c>
      <c r="G622" s="11" t="s">
        <v>14</v>
      </c>
      <c r="H622" s="18">
        <v>3660878026075</v>
      </c>
      <c r="I622" s="106">
        <v>1.1299999999999999</v>
      </c>
      <c r="J622" s="106">
        <v>1.1299999999999999</v>
      </c>
      <c r="K622" s="106">
        <v>1</v>
      </c>
      <c r="L622" s="103"/>
      <c r="M622" s="103"/>
      <c r="N622" s="103"/>
      <c r="O622" s="117" t="s">
        <v>15768</v>
      </c>
      <c r="P622" s="118"/>
      <c r="Q622" s="118"/>
      <c r="R622" s="119"/>
    </row>
    <row r="623" spans="1:18">
      <c r="A623" s="7" t="s">
        <v>10</v>
      </c>
      <c r="B623" s="8" t="s">
        <v>1705</v>
      </c>
      <c r="C623" s="9" t="s">
        <v>1706</v>
      </c>
      <c r="D623" s="9" t="s">
        <v>14848</v>
      </c>
      <c r="E623" s="16">
        <v>1015.51</v>
      </c>
      <c r="F623" s="17" t="s">
        <v>1707</v>
      </c>
      <c r="G623" s="11" t="s">
        <v>14</v>
      </c>
      <c r="H623" s="18"/>
      <c r="I623" s="106">
        <v>0.1</v>
      </c>
      <c r="J623" s="106"/>
      <c r="K623" s="106">
        <v>1</v>
      </c>
      <c r="L623" s="103"/>
      <c r="M623" s="103"/>
      <c r="N623" s="103"/>
      <c r="O623" s="117" t="s">
        <v>15769</v>
      </c>
      <c r="P623" s="118"/>
      <c r="Q623" s="118"/>
      <c r="R623" s="119"/>
    </row>
    <row r="624" spans="1:18">
      <c r="A624" s="7" t="s">
        <v>10</v>
      </c>
      <c r="B624" s="8" t="s">
        <v>1708</v>
      </c>
      <c r="C624" s="9" t="s">
        <v>1709</v>
      </c>
      <c r="D624" s="9" t="s">
        <v>1710</v>
      </c>
      <c r="E624" s="16">
        <v>1235.76</v>
      </c>
      <c r="F624" s="17">
        <v>84128080</v>
      </c>
      <c r="G624" s="11" t="s">
        <v>6567</v>
      </c>
      <c r="H624" s="18">
        <v>8019001128349</v>
      </c>
      <c r="I624" s="106">
        <v>0.52</v>
      </c>
      <c r="J624" s="106"/>
      <c r="K624" s="106">
        <v>1</v>
      </c>
      <c r="L624" s="103"/>
      <c r="M624" s="103"/>
      <c r="N624" s="103"/>
      <c r="O624" s="117"/>
      <c r="P624" s="118"/>
      <c r="Q624" s="118"/>
      <c r="R624" s="119"/>
    </row>
    <row r="625" spans="1:18">
      <c r="A625" s="7" t="s">
        <v>10</v>
      </c>
      <c r="B625" s="8" t="s">
        <v>9556</v>
      </c>
      <c r="C625" s="9" t="s">
        <v>5915</v>
      </c>
      <c r="D625" s="9" t="s">
        <v>5916</v>
      </c>
      <c r="E625" s="16">
        <v>144.22999999999999</v>
      </c>
      <c r="F625" s="17" t="s">
        <v>37</v>
      </c>
      <c r="G625" s="11" t="s">
        <v>14</v>
      </c>
      <c r="H625" s="18">
        <v>4051394054892</v>
      </c>
      <c r="I625" s="106">
        <v>0.43</v>
      </c>
      <c r="J625" s="106">
        <v>0.43</v>
      </c>
      <c r="K625" s="106">
        <v>1</v>
      </c>
      <c r="L625" s="103"/>
      <c r="M625" s="103"/>
      <c r="N625" s="103"/>
      <c r="O625" s="117" t="s">
        <v>16290</v>
      </c>
      <c r="P625" s="118"/>
      <c r="Q625" s="118"/>
      <c r="R625" s="119"/>
    </row>
    <row r="626" spans="1:18">
      <c r="A626" s="7" t="s">
        <v>10</v>
      </c>
      <c r="B626" s="8" t="s">
        <v>1711</v>
      </c>
      <c r="C626" s="9" t="s">
        <v>1712</v>
      </c>
      <c r="D626" s="9" t="s">
        <v>1713</v>
      </c>
      <c r="E626" s="16">
        <v>22.65</v>
      </c>
      <c r="F626" s="17">
        <v>74122000</v>
      </c>
      <c r="G626" s="11" t="s">
        <v>14</v>
      </c>
      <c r="H626" s="18">
        <v>4051394056056</v>
      </c>
      <c r="I626" s="106">
        <v>6.7000000000000004E-2</v>
      </c>
      <c r="J626" s="106">
        <v>7.0000000000000007E-2</v>
      </c>
      <c r="K626" s="106">
        <v>1</v>
      </c>
      <c r="L626" s="103">
        <v>315</v>
      </c>
      <c r="M626" s="103">
        <v>310</v>
      </c>
      <c r="N626" s="103">
        <v>105</v>
      </c>
      <c r="O626" s="117" t="s">
        <v>16291</v>
      </c>
      <c r="P626" s="118"/>
      <c r="Q626" s="118"/>
      <c r="R626" s="119"/>
    </row>
    <row r="627" spans="1:18">
      <c r="A627" s="7" t="s">
        <v>10</v>
      </c>
      <c r="B627" s="8" t="s">
        <v>1714</v>
      </c>
      <c r="C627" s="9" t="s">
        <v>1715</v>
      </c>
      <c r="D627" s="9" t="s">
        <v>1716</v>
      </c>
      <c r="E627" s="16">
        <v>274.68</v>
      </c>
      <c r="F627" s="17">
        <v>84818081</v>
      </c>
      <c r="G627" s="11" t="s">
        <v>14</v>
      </c>
      <c r="H627" s="18">
        <v>4051394106164</v>
      </c>
      <c r="I627" s="106">
        <v>0.54800000000000004</v>
      </c>
      <c r="J627" s="106">
        <v>0.57999999999999996</v>
      </c>
      <c r="K627" s="106">
        <v>1</v>
      </c>
      <c r="L627" s="103">
        <v>315</v>
      </c>
      <c r="M627" s="103">
        <v>310</v>
      </c>
      <c r="N627" s="103">
        <v>105</v>
      </c>
      <c r="O627" s="117" t="s">
        <v>16292</v>
      </c>
      <c r="P627" s="118"/>
      <c r="Q627" s="118"/>
      <c r="R627" s="119"/>
    </row>
    <row r="628" spans="1:18">
      <c r="A628" s="7" t="s">
        <v>10</v>
      </c>
      <c r="B628" s="8" t="s">
        <v>1717</v>
      </c>
      <c r="C628" s="9" t="s">
        <v>1718</v>
      </c>
      <c r="D628" s="9" t="s">
        <v>1719</v>
      </c>
      <c r="E628" s="16">
        <v>308.97000000000003</v>
      </c>
      <c r="F628" s="17">
        <v>84818081</v>
      </c>
      <c r="G628" s="11" t="s">
        <v>14</v>
      </c>
      <c r="H628" s="18">
        <v>4051394106478</v>
      </c>
      <c r="I628" s="106">
        <v>0.74</v>
      </c>
      <c r="J628" s="106">
        <v>0.74</v>
      </c>
      <c r="K628" s="106">
        <v>1</v>
      </c>
      <c r="L628" s="103">
        <v>480</v>
      </c>
      <c r="M628" s="103">
        <v>310</v>
      </c>
      <c r="N628" s="103">
        <v>105</v>
      </c>
      <c r="O628" s="117" t="s">
        <v>15732</v>
      </c>
      <c r="P628" s="118"/>
      <c r="Q628" s="118"/>
      <c r="R628" s="119"/>
    </row>
    <row r="629" spans="1:18">
      <c r="A629" s="7" t="s">
        <v>10</v>
      </c>
      <c r="B629" s="8" t="s">
        <v>1720</v>
      </c>
      <c r="C629" s="9" t="s">
        <v>1721</v>
      </c>
      <c r="D629" s="9" t="s">
        <v>1722</v>
      </c>
      <c r="E629" s="16">
        <v>224.42</v>
      </c>
      <c r="F629" s="17">
        <v>84818081</v>
      </c>
      <c r="G629" s="11" t="s">
        <v>269</v>
      </c>
      <c r="H629" s="18">
        <v>4051394106607</v>
      </c>
      <c r="I629" s="106">
        <v>0.71199999999999997</v>
      </c>
      <c r="J629" s="106">
        <v>0.71199999999999997</v>
      </c>
      <c r="K629" s="106">
        <v>1</v>
      </c>
      <c r="L629" s="103">
        <v>200</v>
      </c>
      <c r="M629" s="103">
        <v>150</v>
      </c>
      <c r="N629" s="103">
        <v>40</v>
      </c>
      <c r="O629" s="117" t="s">
        <v>16293</v>
      </c>
      <c r="P629" s="118"/>
      <c r="Q629" s="118"/>
      <c r="R629" s="119"/>
    </row>
    <row r="630" spans="1:18">
      <c r="A630" s="7" t="s">
        <v>10</v>
      </c>
      <c r="B630" s="8" t="s">
        <v>1723</v>
      </c>
      <c r="C630" s="9" t="s">
        <v>1724</v>
      </c>
      <c r="D630" s="9" t="s">
        <v>1725</v>
      </c>
      <c r="E630" s="16">
        <v>177.96</v>
      </c>
      <c r="F630" s="17">
        <v>74122000</v>
      </c>
      <c r="G630" s="11" t="s">
        <v>269</v>
      </c>
      <c r="H630" s="18">
        <v>4051394108045</v>
      </c>
      <c r="I630" s="106">
        <v>0.24</v>
      </c>
      <c r="J630" s="106">
        <v>0.24</v>
      </c>
      <c r="K630" s="106">
        <v>1</v>
      </c>
      <c r="L630" s="103">
        <v>240</v>
      </c>
      <c r="M630" s="103">
        <v>210</v>
      </c>
      <c r="N630" s="103">
        <v>120</v>
      </c>
      <c r="O630" s="117" t="s">
        <v>16034</v>
      </c>
      <c r="P630" s="118"/>
      <c r="Q630" s="118"/>
      <c r="R630" s="119"/>
    </row>
    <row r="631" spans="1:18">
      <c r="A631" s="7" t="s">
        <v>10</v>
      </c>
      <c r="B631" s="8" t="s">
        <v>1726</v>
      </c>
      <c r="C631" s="9" t="s">
        <v>1727</v>
      </c>
      <c r="D631" s="9" t="s">
        <v>1728</v>
      </c>
      <c r="E631" s="16">
        <v>88.89</v>
      </c>
      <c r="F631" s="17">
        <v>74122000</v>
      </c>
      <c r="G631" s="11" t="s">
        <v>269</v>
      </c>
      <c r="H631" s="18">
        <v>4051394108694</v>
      </c>
      <c r="I631" s="106">
        <v>9.4E-2</v>
      </c>
      <c r="J631" s="106">
        <v>0.1</v>
      </c>
      <c r="K631" s="106">
        <v>1</v>
      </c>
      <c r="L631" s="103">
        <v>315</v>
      </c>
      <c r="M631" s="103">
        <v>310</v>
      </c>
      <c r="N631" s="103">
        <v>105</v>
      </c>
      <c r="O631" s="117" t="s">
        <v>16291</v>
      </c>
      <c r="P631" s="118"/>
      <c r="Q631" s="118"/>
      <c r="R631" s="119"/>
    </row>
    <row r="632" spans="1:18">
      <c r="A632" s="7" t="s">
        <v>10</v>
      </c>
      <c r="B632" s="8" t="s">
        <v>1729</v>
      </c>
      <c r="C632" s="9" t="s">
        <v>1730</v>
      </c>
      <c r="D632" s="9" t="s">
        <v>14849</v>
      </c>
      <c r="E632" s="16">
        <v>73.900000000000006</v>
      </c>
      <c r="F632" s="17">
        <v>74122000</v>
      </c>
      <c r="G632" s="11" t="s">
        <v>14</v>
      </c>
      <c r="H632" s="18">
        <v>4051394108779</v>
      </c>
      <c r="I632" s="106">
        <v>0.36</v>
      </c>
      <c r="J632" s="106">
        <v>0.36</v>
      </c>
      <c r="K632" s="106">
        <v>1</v>
      </c>
      <c r="L632" s="103">
        <v>315</v>
      </c>
      <c r="M632" s="103">
        <v>310</v>
      </c>
      <c r="N632" s="103">
        <v>105</v>
      </c>
      <c r="O632" s="117" t="s">
        <v>15770</v>
      </c>
      <c r="P632" s="118"/>
      <c r="Q632" s="118"/>
      <c r="R632" s="119"/>
    </row>
    <row r="633" spans="1:18">
      <c r="A633" s="7" t="s">
        <v>10</v>
      </c>
      <c r="B633" s="8" t="s">
        <v>1732</v>
      </c>
      <c r="C633" s="9" t="s">
        <v>1733</v>
      </c>
      <c r="D633" s="9" t="s">
        <v>1734</v>
      </c>
      <c r="E633" s="16">
        <v>329.52</v>
      </c>
      <c r="F633" s="17">
        <v>84039090</v>
      </c>
      <c r="G633" s="11" t="s">
        <v>269</v>
      </c>
      <c r="H633" s="18">
        <v>4051394000394</v>
      </c>
      <c r="I633" s="106">
        <v>0.9</v>
      </c>
      <c r="J633" s="106">
        <v>0.9</v>
      </c>
      <c r="K633" s="106">
        <v>1</v>
      </c>
      <c r="L633" s="103">
        <v>105</v>
      </c>
      <c r="M633" s="103">
        <v>100</v>
      </c>
      <c r="N633" s="103">
        <v>145</v>
      </c>
      <c r="O633" s="117" t="s">
        <v>16294</v>
      </c>
      <c r="P633" s="118"/>
      <c r="Q633" s="118" t="e">
        <f>VLOOKUP(B633,#REF!,3,FALSE)</f>
        <v>#REF!</v>
      </c>
      <c r="R633" s="119"/>
    </row>
    <row r="634" spans="1:18">
      <c r="A634" s="7" t="s">
        <v>10</v>
      </c>
      <c r="B634" s="8" t="s">
        <v>1735</v>
      </c>
      <c r="C634" s="9" t="s">
        <v>1736</v>
      </c>
      <c r="D634" s="9" t="s">
        <v>1737</v>
      </c>
      <c r="E634" s="16">
        <v>329.52</v>
      </c>
      <c r="F634" s="17" t="s">
        <v>1126</v>
      </c>
      <c r="G634" s="11" t="s">
        <v>14</v>
      </c>
      <c r="H634" s="18">
        <v>4051394111380</v>
      </c>
      <c r="I634" s="106">
        <v>0.84899999999999998</v>
      </c>
      <c r="J634" s="106">
        <v>0.9</v>
      </c>
      <c r="K634" s="106">
        <v>1</v>
      </c>
      <c r="L634" s="103">
        <v>155</v>
      </c>
      <c r="M634" s="103">
        <v>110</v>
      </c>
      <c r="N634" s="103">
        <v>95</v>
      </c>
      <c r="O634" s="117" t="s">
        <v>15761</v>
      </c>
      <c r="P634" s="118"/>
      <c r="Q634" s="118" t="e">
        <f>VLOOKUP(B634,#REF!,3,FALSE)</f>
        <v>#REF!</v>
      </c>
      <c r="R634" s="119"/>
    </row>
    <row r="635" spans="1:18">
      <c r="A635" s="7" t="s">
        <v>10</v>
      </c>
      <c r="B635" s="8" t="s">
        <v>1738</v>
      </c>
      <c r="C635" s="9" t="s">
        <v>1739</v>
      </c>
      <c r="D635" s="9" t="s">
        <v>1740</v>
      </c>
      <c r="E635" s="16">
        <v>205.98</v>
      </c>
      <c r="F635" s="17">
        <v>39239000</v>
      </c>
      <c r="G635" s="11" t="s">
        <v>14</v>
      </c>
      <c r="H635" s="18">
        <v>4051394000981</v>
      </c>
      <c r="I635" s="106">
        <v>0.35</v>
      </c>
      <c r="J635" s="106">
        <v>0.35</v>
      </c>
      <c r="K635" s="106">
        <v>1</v>
      </c>
      <c r="L635" s="103">
        <v>450</v>
      </c>
      <c r="M635" s="103">
        <v>145</v>
      </c>
      <c r="N635" s="103">
        <v>130</v>
      </c>
      <c r="O635" s="117" t="s">
        <v>15763</v>
      </c>
      <c r="P635" s="118"/>
      <c r="Q635" s="118" t="e">
        <f>VLOOKUP(B635,#REF!,3,FALSE)</f>
        <v>#REF!</v>
      </c>
      <c r="R635" s="119"/>
    </row>
    <row r="636" spans="1:18">
      <c r="A636" s="7" t="s">
        <v>10</v>
      </c>
      <c r="B636" s="8" t="s">
        <v>1741</v>
      </c>
      <c r="C636" s="9" t="s">
        <v>15125</v>
      </c>
      <c r="D636" s="9" t="s">
        <v>1743</v>
      </c>
      <c r="E636" s="16">
        <v>1167.1500000000001</v>
      </c>
      <c r="F636" s="17">
        <v>73066199</v>
      </c>
      <c r="G636" s="11" t="s">
        <v>269</v>
      </c>
      <c r="H636" s="18">
        <v>4007360498269</v>
      </c>
      <c r="I636" s="106">
        <v>5.26</v>
      </c>
      <c r="J636" s="106">
        <v>5.6</v>
      </c>
      <c r="K636" s="106">
        <v>1</v>
      </c>
      <c r="L636" s="103">
        <v>640</v>
      </c>
      <c r="M636" s="103">
        <v>190</v>
      </c>
      <c r="N636" s="103">
        <v>155</v>
      </c>
      <c r="O636" s="117" t="s">
        <v>15771</v>
      </c>
      <c r="P636" s="118"/>
      <c r="Q636" s="118" t="e">
        <f>VLOOKUP(B636,#REF!,3,FALSE)</f>
        <v>#REF!</v>
      </c>
      <c r="R636" s="119"/>
    </row>
    <row r="637" spans="1:18">
      <c r="A637" s="7" t="s">
        <v>10</v>
      </c>
      <c r="B637" s="8" t="s">
        <v>1744</v>
      </c>
      <c r="C637" s="9" t="s">
        <v>15126</v>
      </c>
      <c r="D637" s="9" t="s">
        <v>1746</v>
      </c>
      <c r="E637" s="16">
        <v>1682.05</v>
      </c>
      <c r="F637" s="17">
        <v>73066199</v>
      </c>
      <c r="G637" s="11" t="s">
        <v>269</v>
      </c>
      <c r="H637" s="18">
        <v>4007360498276</v>
      </c>
      <c r="I637" s="106">
        <v>9.1</v>
      </c>
      <c r="J637" s="106">
        <v>9.5</v>
      </c>
      <c r="K637" s="106">
        <v>1</v>
      </c>
      <c r="L637" s="103">
        <v>1000</v>
      </c>
      <c r="M637" s="103">
        <v>195</v>
      </c>
      <c r="N637" s="103">
        <v>137</v>
      </c>
      <c r="O637" s="117" t="s">
        <v>15771</v>
      </c>
      <c r="P637" s="118"/>
      <c r="Q637" s="118" t="e">
        <f>VLOOKUP(B637,#REF!,3,FALSE)</f>
        <v>#REF!</v>
      </c>
      <c r="R637" s="119"/>
    </row>
    <row r="638" spans="1:18">
      <c r="A638" s="7" t="s">
        <v>10</v>
      </c>
      <c r="B638" s="8" t="s">
        <v>1747</v>
      </c>
      <c r="C638" s="9" t="s">
        <v>1748</v>
      </c>
      <c r="D638" s="9" t="s">
        <v>1749</v>
      </c>
      <c r="E638" s="16">
        <v>439.39</v>
      </c>
      <c r="F638" s="17">
        <v>84818039</v>
      </c>
      <c r="G638" s="11" t="s">
        <v>14</v>
      </c>
      <c r="H638" s="18">
        <v>4051394032784</v>
      </c>
      <c r="I638" s="106">
        <v>1.4850000000000001</v>
      </c>
      <c r="J638" s="106">
        <v>1.8</v>
      </c>
      <c r="K638" s="106">
        <v>1</v>
      </c>
      <c r="L638" s="103">
        <v>315</v>
      </c>
      <c r="M638" s="103">
        <v>310</v>
      </c>
      <c r="N638" s="103">
        <v>105</v>
      </c>
      <c r="O638" s="117" t="s">
        <v>15772</v>
      </c>
      <c r="P638" s="118"/>
      <c r="Q638" s="118" t="e">
        <f>VLOOKUP(B638,#REF!,3,FALSE)</f>
        <v>#REF!</v>
      </c>
      <c r="R638" s="119"/>
    </row>
    <row r="639" spans="1:18">
      <c r="A639" s="7" t="s">
        <v>10</v>
      </c>
      <c r="B639" s="8" t="s">
        <v>1750</v>
      </c>
      <c r="C639" s="9" t="s">
        <v>1751</v>
      </c>
      <c r="D639" s="9" t="s">
        <v>1752</v>
      </c>
      <c r="E639" s="16">
        <v>542.38</v>
      </c>
      <c r="F639" s="17">
        <v>90261081</v>
      </c>
      <c r="G639" s="11" t="s">
        <v>14</v>
      </c>
      <c r="H639" s="18">
        <v>4051394032852</v>
      </c>
      <c r="I639" s="106">
        <v>1.7849999999999999</v>
      </c>
      <c r="J639" s="106">
        <v>2.1</v>
      </c>
      <c r="K639" s="106">
        <v>1</v>
      </c>
      <c r="L639" s="103">
        <v>315</v>
      </c>
      <c r="M639" s="103">
        <v>310</v>
      </c>
      <c r="N639" s="103">
        <v>105</v>
      </c>
      <c r="O639" s="117" t="s">
        <v>15772</v>
      </c>
      <c r="P639" s="118"/>
      <c r="Q639" s="118" t="e">
        <f>VLOOKUP(B639,#REF!,3,FALSE)</f>
        <v>#REF!</v>
      </c>
      <c r="R639" s="119"/>
    </row>
    <row r="640" spans="1:18">
      <c r="A640" s="7" t="s">
        <v>10</v>
      </c>
      <c r="B640" s="8" t="s">
        <v>1753</v>
      </c>
      <c r="C640" s="9" t="s">
        <v>1754</v>
      </c>
      <c r="D640" s="9" t="s">
        <v>1755</v>
      </c>
      <c r="E640" s="16">
        <v>659.14</v>
      </c>
      <c r="F640" s="17">
        <v>90261081</v>
      </c>
      <c r="G640" s="11" t="s">
        <v>14</v>
      </c>
      <c r="H640" s="18">
        <v>4051394032913</v>
      </c>
      <c r="I640" s="106">
        <v>2.1850000000000001</v>
      </c>
      <c r="J640" s="106">
        <v>2.5</v>
      </c>
      <c r="K640" s="106">
        <v>1</v>
      </c>
      <c r="L640" s="103">
        <v>315</v>
      </c>
      <c r="M640" s="103">
        <v>310</v>
      </c>
      <c r="N640" s="103">
        <v>105</v>
      </c>
      <c r="O640" s="117" t="s">
        <v>15772</v>
      </c>
      <c r="P640" s="118"/>
      <c r="Q640" s="118" t="e">
        <f>VLOOKUP(B640,#REF!,3,FALSE)</f>
        <v>#REF!</v>
      </c>
      <c r="R640" s="119"/>
    </row>
    <row r="641" spans="1:18">
      <c r="A641" s="7" t="s">
        <v>10</v>
      </c>
      <c r="B641" s="8" t="s">
        <v>1756</v>
      </c>
      <c r="C641" s="9" t="s">
        <v>1757</v>
      </c>
      <c r="D641" s="9" t="s">
        <v>1758</v>
      </c>
      <c r="E641" s="16">
        <v>755.19</v>
      </c>
      <c r="F641" s="17">
        <v>90261081</v>
      </c>
      <c r="G641" s="11" t="s">
        <v>14</v>
      </c>
      <c r="H641" s="18">
        <v>4051394032975</v>
      </c>
      <c r="I641" s="106">
        <v>2.5350000000000001</v>
      </c>
      <c r="J641" s="106">
        <v>2.85</v>
      </c>
      <c r="K641" s="106">
        <v>1</v>
      </c>
      <c r="L641" s="103">
        <v>315</v>
      </c>
      <c r="M641" s="103">
        <v>310</v>
      </c>
      <c r="N641" s="103">
        <v>105</v>
      </c>
      <c r="O641" s="117" t="s">
        <v>15772</v>
      </c>
      <c r="P641" s="118"/>
      <c r="Q641" s="118" t="e">
        <f>VLOOKUP(B641,#REF!,3,FALSE)</f>
        <v>#REF!</v>
      </c>
      <c r="R641" s="119"/>
    </row>
    <row r="642" spans="1:18">
      <c r="A642" s="7" t="s">
        <v>10</v>
      </c>
      <c r="B642" s="8" t="s">
        <v>1759</v>
      </c>
      <c r="C642" s="9" t="s">
        <v>1760</v>
      </c>
      <c r="D642" s="9" t="s">
        <v>1761</v>
      </c>
      <c r="E642" s="16">
        <v>871.86</v>
      </c>
      <c r="F642" s="17">
        <v>84039090</v>
      </c>
      <c r="G642" s="11" t="s">
        <v>14</v>
      </c>
      <c r="H642" s="18">
        <v>4051394033033</v>
      </c>
      <c r="I642" s="106">
        <v>3.0030000000000001</v>
      </c>
      <c r="J642" s="106">
        <v>3.4</v>
      </c>
      <c r="K642" s="106">
        <v>1</v>
      </c>
      <c r="L642" s="103">
        <v>480</v>
      </c>
      <c r="M642" s="103">
        <v>310</v>
      </c>
      <c r="N642" s="103">
        <v>105</v>
      </c>
      <c r="O642" s="117" t="s">
        <v>15772</v>
      </c>
      <c r="P642" s="118"/>
      <c r="Q642" s="118" t="e">
        <f>VLOOKUP(B642,#REF!,3,FALSE)</f>
        <v>#REF!</v>
      </c>
      <c r="R642" s="119"/>
    </row>
    <row r="643" spans="1:18">
      <c r="A643" s="7" t="s">
        <v>10</v>
      </c>
      <c r="B643" s="8" t="s">
        <v>1762</v>
      </c>
      <c r="C643" s="9" t="s">
        <v>1763</v>
      </c>
      <c r="D643" s="9" t="s">
        <v>1764</v>
      </c>
      <c r="E643" s="16">
        <v>981.78</v>
      </c>
      <c r="F643" s="17">
        <v>90261081</v>
      </c>
      <c r="G643" s="11" t="s">
        <v>14</v>
      </c>
      <c r="H643" s="18">
        <v>4051394033095</v>
      </c>
      <c r="I643" s="106">
        <v>3.3029999999999999</v>
      </c>
      <c r="J643" s="106">
        <v>3.7</v>
      </c>
      <c r="K643" s="106">
        <v>1</v>
      </c>
      <c r="L643" s="103">
        <v>480</v>
      </c>
      <c r="M643" s="103">
        <v>310</v>
      </c>
      <c r="N643" s="103">
        <v>105</v>
      </c>
      <c r="O643" s="117" t="s">
        <v>15772</v>
      </c>
      <c r="P643" s="118"/>
      <c r="Q643" s="118" t="e">
        <f>VLOOKUP(B643,#REF!,3,FALSE)</f>
        <v>#REF!</v>
      </c>
      <c r="R643" s="119"/>
    </row>
    <row r="644" spans="1:18">
      <c r="A644" s="7" t="s">
        <v>10</v>
      </c>
      <c r="B644" s="8" t="s">
        <v>1765</v>
      </c>
      <c r="C644" s="9" t="s">
        <v>1766</v>
      </c>
      <c r="D644" s="9" t="s">
        <v>1767</v>
      </c>
      <c r="E644" s="16">
        <v>1098.46</v>
      </c>
      <c r="F644" s="17">
        <v>90261081</v>
      </c>
      <c r="G644" s="11" t="s">
        <v>14</v>
      </c>
      <c r="H644" s="18">
        <v>4051394033149</v>
      </c>
      <c r="I644" s="106">
        <v>3.8029999999999999</v>
      </c>
      <c r="J644" s="106">
        <v>4.2</v>
      </c>
      <c r="K644" s="106">
        <v>1</v>
      </c>
      <c r="L644" s="103">
        <v>480</v>
      </c>
      <c r="M644" s="103">
        <v>310</v>
      </c>
      <c r="N644" s="103">
        <v>105</v>
      </c>
      <c r="O644" s="117" t="s">
        <v>15772</v>
      </c>
      <c r="P644" s="118"/>
      <c r="Q644" s="118" t="e">
        <f>VLOOKUP(B644,#REF!,3,FALSE)</f>
        <v>#REF!</v>
      </c>
      <c r="R644" s="119"/>
    </row>
    <row r="645" spans="1:18">
      <c r="A645" s="7" t="s">
        <v>10</v>
      </c>
      <c r="B645" s="8" t="s">
        <v>1768</v>
      </c>
      <c r="C645" s="9" t="s">
        <v>1769</v>
      </c>
      <c r="D645" s="9" t="s">
        <v>1770</v>
      </c>
      <c r="E645" s="16">
        <v>1235.76</v>
      </c>
      <c r="F645" s="17">
        <v>90261081</v>
      </c>
      <c r="G645" s="11" t="s">
        <v>14</v>
      </c>
      <c r="H645" s="18">
        <v>4051394033194</v>
      </c>
      <c r="I645" s="106">
        <v>4.1100000000000003</v>
      </c>
      <c r="J645" s="106">
        <v>4.5999999999999996</v>
      </c>
      <c r="K645" s="106">
        <v>1</v>
      </c>
      <c r="L645" s="103">
        <v>645</v>
      </c>
      <c r="M645" s="103">
        <v>310</v>
      </c>
      <c r="N645" s="103">
        <v>115</v>
      </c>
      <c r="O645" s="117" t="s">
        <v>15772</v>
      </c>
      <c r="P645" s="118"/>
      <c r="Q645" s="118" t="e">
        <f>VLOOKUP(B645,#REF!,3,FALSE)</f>
        <v>#REF!</v>
      </c>
      <c r="R645" s="119"/>
    </row>
    <row r="646" spans="1:18">
      <c r="A646" s="7" t="s">
        <v>10</v>
      </c>
      <c r="B646" s="8" t="s">
        <v>1771</v>
      </c>
      <c r="C646" s="9" t="s">
        <v>1772</v>
      </c>
      <c r="D646" s="9" t="s">
        <v>1773</v>
      </c>
      <c r="E646" s="16">
        <v>1359.33</v>
      </c>
      <c r="F646" s="17">
        <v>84818039</v>
      </c>
      <c r="G646" s="11" t="s">
        <v>14</v>
      </c>
      <c r="H646" s="18">
        <v>4051394033248</v>
      </c>
      <c r="I646" s="106">
        <v>4.41</v>
      </c>
      <c r="J646" s="106">
        <v>4.9000000000000004</v>
      </c>
      <c r="K646" s="106">
        <v>1</v>
      </c>
      <c r="L646" s="103">
        <v>645</v>
      </c>
      <c r="M646" s="103">
        <v>310</v>
      </c>
      <c r="N646" s="103">
        <v>115</v>
      </c>
      <c r="O646" s="117" t="s">
        <v>15772</v>
      </c>
      <c r="P646" s="118"/>
      <c r="Q646" s="118" t="e">
        <f>VLOOKUP(B646,#REF!,3,FALSE)</f>
        <v>#REF!</v>
      </c>
      <c r="R646" s="119"/>
    </row>
    <row r="647" spans="1:18">
      <c r="A647" s="7" t="s">
        <v>10</v>
      </c>
      <c r="B647" s="8" t="s">
        <v>1774</v>
      </c>
      <c r="C647" s="9" t="s">
        <v>1775</v>
      </c>
      <c r="D647" s="9" t="s">
        <v>1776</v>
      </c>
      <c r="E647" s="16">
        <v>1510.37</v>
      </c>
      <c r="F647" s="17">
        <v>84818039</v>
      </c>
      <c r="G647" s="11" t="s">
        <v>14</v>
      </c>
      <c r="H647" s="18">
        <v>4051394033293</v>
      </c>
      <c r="I647" s="106">
        <v>4.8099999999999996</v>
      </c>
      <c r="J647" s="106">
        <v>5.3</v>
      </c>
      <c r="K647" s="106">
        <v>1</v>
      </c>
      <c r="L647" s="103">
        <v>645</v>
      </c>
      <c r="M647" s="103">
        <v>310</v>
      </c>
      <c r="N647" s="103">
        <v>115</v>
      </c>
      <c r="O647" s="117" t="s">
        <v>15772</v>
      </c>
      <c r="P647" s="118"/>
      <c r="Q647" s="118" t="e">
        <f>VLOOKUP(B647,#REF!,3,FALSE)</f>
        <v>#REF!</v>
      </c>
      <c r="R647" s="119"/>
    </row>
    <row r="648" spans="1:18">
      <c r="A648" s="7" t="s">
        <v>10</v>
      </c>
      <c r="B648" s="8" t="s">
        <v>1777</v>
      </c>
      <c r="C648" s="9" t="s">
        <v>1778</v>
      </c>
      <c r="D648" s="9" t="s">
        <v>1779</v>
      </c>
      <c r="E648" s="16">
        <v>1620.17</v>
      </c>
      <c r="F648" s="17" t="s">
        <v>600</v>
      </c>
      <c r="G648" s="11" t="s">
        <v>14</v>
      </c>
      <c r="H648" s="18" t="s">
        <v>1780</v>
      </c>
      <c r="I648" s="106">
        <v>5.0039999999999996</v>
      </c>
      <c r="J648" s="106"/>
      <c r="K648" s="106">
        <v>1</v>
      </c>
      <c r="L648" s="103"/>
      <c r="M648" s="103"/>
      <c r="N648" s="103"/>
      <c r="O648" s="117" t="s">
        <v>15772</v>
      </c>
      <c r="P648" s="118"/>
      <c r="Q648" s="118" t="e">
        <f>VLOOKUP(B648,#REF!,3,FALSE)</f>
        <v>#REF!</v>
      </c>
      <c r="R648" s="119"/>
    </row>
    <row r="649" spans="1:18">
      <c r="A649" s="7" t="s">
        <v>10</v>
      </c>
      <c r="B649" s="8" t="s">
        <v>1781</v>
      </c>
      <c r="C649" s="9" t="s">
        <v>15107</v>
      </c>
      <c r="D649" s="9" t="s">
        <v>1783</v>
      </c>
      <c r="E649" s="16">
        <v>2540.16</v>
      </c>
      <c r="F649" s="17" t="s">
        <v>1126</v>
      </c>
      <c r="G649" s="11" t="s">
        <v>269</v>
      </c>
      <c r="H649" s="18">
        <v>4051394046019</v>
      </c>
      <c r="I649" s="106">
        <v>7.6</v>
      </c>
      <c r="J649" s="106">
        <v>7.6</v>
      </c>
      <c r="K649" s="106">
        <v>1</v>
      </c>
      <c r="L649" s="103">
        <v>350</v>
      </c>
      <c r="M649" s="103">
        <v>300</v>
      </c>
      <c r="N649" s="103">
        <v>385</v>
      </c>
      <c r="O649" s="117"/>
      <c r="P649" s="118"/>
      <c r="Q649" s="118" t="s">
        <v>15777</v>
      </c>
      <c r="R649" s="119"/>
    </row>
    <row r="650" spans="1:18">
      <c r="A650" s="7" t="s">
        <v>10</v>
      </c>
      <c r="B650" s="8" t="s">
        <v>1784</v>
      </c>
      <c r="C650" s="9" t="s">
        <v>15106</v>
      </c>
      <c r="D650" s="9" t="s">
        <v>1786</v>
      </c>
      <c r="E650" s="16">
        <v>2540.16</v>
      </c>
      <c r="F650" s="17" t="s">
        <v>1126</v>
      </c>
      <c r="G650" s="11" t="s">
        <v>269</v>
      </c>
      <c r="H650" s="18">
        <v>4051394046071</v>
      </c>
      <c r="I650" s="106">
        <v>6.55</v>
      </c>
      <c r="J650" s="106">
        <v>6.55</v>
      </c>
      <c r="K650" s="106">
        <v>1</v>
      </c>
      <c r="L650" s="103">
        <v>350</v>
      </c>
      <c r="M650" s="103">
        <v>290</v>
      </c>
      <c r="N650" s="103">
        <v>390</v>
      </c>
      <c r="O650" s="117"/>
      <c r="P650" s="118"/>
      <c r="Q650" s="118" t="s">
        <v>15777</v>
      </c>
      <c r="R650" s="119"/>
    </row>
    <row r="651" spans="1:18">
      <c r="A651" s="7" t="s">
        <v>10</v>
      </c>
      <c r="B651" s="8" t="s">
        <v>1787</v>
      </c>
      <c r="C651" s="9" t="s">
        <v>15105</v>
      </c>
      <c r="D651" s="9" t="s">
        <v>1786</v>
      </c>
      <c r="E651" s="16">
        <v>2025.26</v>
      </c>
      <c r="F651" s="17">
        <v>84039090</v>
      </c>
      <c r="G651" s="11" t="s">
        <v>269</v>
      </c>
      <c r="H651" s="18">
        <v>4051394046132</v>
      </c>
      <c r="I651" s="106">
        <v>6.3</v>
      </c>
      <c r="J651" s="106">
        <v>6.3</v>
      </c>
      <c r="K651" s="106">
        <v>1</v>
      </c>
      <c r="L651" s="103">
        <v>350</v>
      </c>
      <c r="M651" s="103">
        <v>295</v>
      </c>
      <c r="N651" s="103">
        <v>390</v>
      </c>
      <c r="O651" s="117"/>
      <c r="P651" s="118"/>
      <c r="Q651" s="118" t="s">
        <v>15777</v>
      </c>
      <c r="R651" s="119"/>
    </row>
    <row r="652" spans="1:18">
      <c r="A652" s="7" t="s">
        <v>10</v>
      </c>
      <c r="B652" s="8" t="s">
        <v>1789</v>
      </c>
      <c r="C652" s="9" t="s">
        <v>15104</v>
      </c>
      <c r="D652" s="9" t="s">
        <v>1783</v>
      </c>
      <c r="E652" s="16">
        <v>2952.12</v>
      </c>
      <c r="F652" s="17" t="s">
        <v>1126</v>
      </c>
      <c r="G652" s="11" t="s">
        <v>269</v>
      </c>
      <c r="H652" s="18">
        <v>4051394046194</v>
      </c>
      <c r="I652" s="106">
        <v>7.9</v>
      </c>
      <c r="J652" s="106">
        <v>7.9</v>
      </c>
      <c r="K652" s="106">
        <v>1</v>
      </c>
      <c r="L652" s="103">
        <v>355</v>
      </c>
      <c r="M652" s="103">
        <v>290</v>
      </c>
      <c r="N652" s="103">
        <v>385</v>
      </c>
      <c r="O652" s="117"/>
      <c r="P652" s="118"/>
      <c r="Q652" s="118" t="s">
        <v>15777</v>
      </c>
      <c r="R652" s="119"/>
    </row>
    <row r="653" spans="1:18">
      <c r="A653" s="7" t="s">
        <v>10</v>
      </c>
      <c r="B653" s="8" t="s">
        <v>1791</v>
      </c>
      <c r="C653" s="9" t="s">
        <v>1792</v>
      </c>
      <c r="D653" s="9" t="s">
        <v>1793</v>
      </c>
      <c r="E653" s="16">
        <v>2540.16</v>
      </c>
      <c r="F653" s="17">
        <v>84137030</v>
      </c>
      <c r="G653" s="11" t="s">
        <v>269</v>
      </c>
      <c r="H653" s="18">
        <v>4051394046729</v>
      </c>
      <c r="I653" s="106">
        <v>3.94</v>
      </c>
      <c r="J653" s="106">
        <v>4.2</v>
      </c>
      <c r="K653" s="106">
        <v>1</v>
      </c>
      <c r="L653" s="103">
        <v>225</v>
      </c>
      <c r="M653" s="103">
        <v>145</v>
      </c>
      <c r="N653" s="103">
        <v>395</v>
      </c>
      <c r="O653" s="117"/>
      <c r="P653" s="118"/>
      <c r="Q653" s="118"/>
      <c r="R653" s="119"/>
    </row>
    <row r="654" spans="1:18">
      <c r="A654" s="7" t="s">
        <v>10</v>
      </c>
      <c r="B654" s="8" t="s">
        <v>1794</v>
      </c>
      <c r="C654" s="9" t="s">
        <v>1795</v>
      </c>
      <c r="D654" s="9" t="s">
        <v>1796</v>
      </c>
      <c r="E654" s="16">
        <v>2196.9299999999998</v>
      </c>
      <c r="F654" s="17" t="s">
        <v>1126</v>
      </c>
      <c r="G654" s="11" t="s">
        <v>269</v>
      </c>
      <c r="H654" s="18">
        <v>4051394046781</v>
      </c>
      <c r="I654" s="106">
        <v>3.59</v>
      </c>
      <c r="J654" s="106">
        <v>3.85</v>
      </c>
      <c r="K654" s="106">
        <v>1</v>
      </c>
      <c r="L654" s="103">
        <v>395</v>
      </c>
      <c r="M654" s="103">
        <v>225</v>
      </c>
      <c r="N654" s="103">
        <v>120</v>
      </c>
      <c r="O654" s="117"/>
      <c r="P654" s="118"/>
      <c r="Q654" s="118"/>
      <c r="R654" s="119"/>
    </row>
    <row r="655" spans="1:18">
      <c r="A655" s="7" t="s">
        <v>10</v>
      </c>
      <c r="B655" s="8" t="s">
        <v>1797</v>
      </c>
      <c r="C655" s="9" t="s">
        <v>1798</v>
      </c>
      <c r="D655" s="9" t="s">
        <v>1799</v>
      </c>
      <c r="E655" s="16">
        <v>2677.52</v>
      </c>
      <c r="F655" s="17" t="s">
        <v>724</v>
      </c>
      <c r="G655" s="11" t="s">
        <v>269</v>
      </c>
      <c r="H655" s="18" t="s">
        <v>1800</v>
      </c>
      <c r="I655" s="106">
        <v>3.99</v>
      </c>
      <c r="J655" s="106"/>
      <c r="K655" s="106">
        <v>1</v>
      </c>
      <c r="L655" s="103"/>
      <c r="M655" s="103"/>
      <c r="N655" s="103"/>
      <c r="O655" s="117" t="s">
        <v>15774</v>
      </c>
      <c r="P655" s="118"/>
      <c r="Q655" s="118"/>
      <c r="R655" s="119"/>
    </row>
    <row r="656" spans="1:18">
      <c r="A656" s="7" t="s">
        <v>10</v>
      </c>
      <c r="B656" s="8" t="s">
        <v>1801</v>
      </c>
      <c r="C656" s="9" t="s">
        <v>1802</v>
      </c>
      <c r="D656" s="9" t="s">
        <v>1803</v>
      </c>
      <c r="E656" s="16">
        <v>3672.95</v>
      </c>
      <c r="F656" s="17">
        <v>84039090</v>
      </c>
      <c r="G656" s="11" t="s">
        <v>269</v>
      </c>
      <c r="H656" s="18">
        <v>4051394049034</v>
      </c>
      <c r="I656" s="106">
        <v>7.33</v>
      </c>
      <c r="J656" s="106">
        <v>7.9</v>
      </c>
      <c r="K656" s="106">
        <v>1</v>
      </c>
      <c r="L656" s="103">
        <v>350</v>
      </c>
      <c r="M656" s="103">
        <v>290</v>
      </c>
      <c r="N656" s="103">
        <v>395</v>
      </c>
      <c r="O656" s="117" t="s">
        <v>15775</v>
      </c>
      <c r="P656" s="118"/>
      <c r="Q656" s="118"/>
      <c r="R656" s="119"/>
    </row>
    <row r="657" spans="1:18">
      <c r="A657" s="7" t="s">
        <v>10</v>
      </c>
      <c r="B657" s="8" t="s">
        <v>1804</v>
      </c>
      <c r="C657" s="9" t="s">
        <v>1805</v>
      </c>
      <c r="D657" s="9" t="s">
        <v>1803</v>
      </c>
      <c r="E657" s="16">
        <v>4050.52</v>
      </c>
      <c r="F657" s="17" t="s">
        <v>1558</v>
      </c>
      <c r="G657" s="11" t="s">
        <v>269</v>
      </c>
      <c r="H657" s="18" t="s">
        <v>1806</v>
      </c>
      <c r="I657" s="106">
        <v>6</v>
      </c>
      <c r="J657" s="106"/>
      <c r="K657" s="106">
        <v>1</v>
      </c>
      <c r="L657" s="103"/>
      <c r="M657" s="103"/>
      <c r="N657" s="103"/>
      <c r="O657" s="117" t="s">
        <v>16295</v>
      </c>
      <c r="P657" s="118"/>
      <c r="Q657" s="118"/>
      <c r="R657" s="119"/>
    </row>
    <row r="658" spans="1:18">
      <c r="A658" s="7" t="s">
        <v>10</v>
      </c>
      <c r="B658" s="8" t="s">
        <v>1807</v>
      </c>
      <c r="C658" s="9" t="s">
        <v>15103</v>
      </c>
      <c r="D658" s="9" t="s">
        <v>1809</v>
      </c>
      <c r="E658" s="16">
        <v>104.29</v>
      </c>
      <c r="F658" s="17">
        <v>73269098</v>
      </c>
      <c r="G658" s="11" t="s">
        <v>269</v>
      </c>
      <c r="H658" s="18">
        <v>4051394050580</v>
      </c>
      <c r="I658" s="106">
        <v>0.28999999999999998</v>
      </c>
      <c r="J658" s="106">
        <v>0.35</v>
      </c>
      <c r="K658" s="106">
        <v>1</v>
      </c>
      <c r="L658" s="103">
        <v>105</v>
      </c>
      <c r="M658" s="103">
        <v>100</v>
      </c>
      <c r="N658" s="103">
        <v>145</v>
      </c>
      <c r="O658" s="117" t="s">
        <v>15776</v>
      </c>
      <c r="P658" s="118"/>
      <c r="Q658" s="118"/>
      <c r="R658" s="119"/>
    </row>
    <row r="659" spans="1:18">
      <c r="A659" s="7" t="s">
        <v>10</v>
      </c>
      <c r="B659" s="8" t="s">
        <v>1810</v>
      </c>
      <c r="C659" s="9" t="s">
        <v>1811</v>
      </c>
      <c r="D659" s="9" t="s">
        <v>1812</v>
      </c>
      <c r="E659" s="16">
        <v>2540.16</v>
      </c>
      <c r="F659" s="17">
        <v>84039090</v>
      </c>
      <c r="G659" s="11" t="s">
        <v>269</v>
      </c>
      <c r="H659" s="18">
        <v>4051394050627</v>
      </c>
      <c r="I659" s="106">
        <v>4.444</v>
      </c>
      <c r="J659" s="106">
        <v>4.75</v>
      </c>
      <c r="K659" s="106">
        <v>1</v>
      </c>
      <c r="L659" s="103">
        <v>370</v>
      </c>
      <c r="M659" s="103">
        <v>260</v>
      </c>
      <c r="N659" s="103">
        <v>150</v>
      </c>
      <c r="O659" s="117" t="s">
        <v>15723</v>
      </c>
      <c r="P659" s="118"/>
      <c r="Q659" s="118"/>
      <c r="R659" s="119"/>
    </row>
    <row r="660" spans="1:18">
      <c r="A660" s="7" t="s">
        <v>10</v>
      </c>
      <c r="B660" s="8" t="s">
        <v>1813</v>
      </c>
      <c r="C660" s="9" t="s">
        <v>15102</v>
      </c>
      <c r="D660" s="9" t="s">
        <v>15096</v>
      </c>
      <c r="E660" s="16">
        <v>5450.16</v>
      </c>
      <c r="F660" s="17">
        <v>84137030</v>
      </c>
      <c r="G660" s="11" t="s">
        <v>269</v>
      </c>
      <c r="H660" s="18">
        <v>4051394052133</v>
      </c>
      <c r="I660" s="106">
        <v>9.9819999999999993</v>
      </c>
      <c r="J660" s="106">
        <v>10.55</v>
      </c>
      <c r="K660" s="106">
        <v>1</v>
      </c>
      <c r="L660" s="103">
        <v>395</v>
      </c>
      <c r="M660" s="103">
        <v>352</v>
      </c>
      <c r="N660" s="103">
        <v>276</v>
      </c>
      <c r="O660" s="117" t="s">
        <v>16296</v>
      </c>
      <c r="P660" s="118"/>
      <c r="Q660" s="118" t="s">
        <v>15777</v>
      </c>
      <c r="R660" s="119"/>
    </row>
    <row r="661" spans="1:18">
      <c r="A661" s="7" t="s">
        <v>10</v>
      </c>
      <c r="B661" s="8" t="s">
        <v>1816</v>
      </c>
      <c r="C661" s="9" t="s">
        <v>15101</v>
      </c>
      <c r="D661" s="9" t="s">
        <v>15100</v>
      </c>
      <c r="E661" s="16">
        <v>5118.6000000000004</v>
      </c>
      <c r="F661" s="17">
        <v>84137030</v>
      </c>
      <c r="G661" s="11" t="s">
        <v>269</v>
      </c>
      <c r="H661" s="18">
        <v>4051394052249</v>
      </c>
      <c r="I661" s="106">
        <v>8.5820000000000007</v>
      </c>
      <c r="J661" s="106">
        <v>9.15</v>
      </c>
      <c r="K661" s="106">
        <v>1</v>
      </c>
      <c r="L661" s="103">
        <v>395</v>
      </c>
      <c r="M661" s="103">
        <v>352</v>
      </c>
      <c r="N661" s="103">
        <v>276</v>
      </c>
      <c r="O661" s="117" t="s">
        <v>16297</v>
      </c>
      <c r="P661" s="118"/>
      <c r="Q661" s="118" t="s">
        <v>15777</v>
      </c>
      <c r="R661" s="119"/>
    </row>
    <row r="662" spans="1:18">
      <c r="A662" s="7" t="s">
        <v>10</v>
      </c>
      <c r="B662" s="8" t="s">
        <v>1818</v>
      </c>
      <c r="C662" s="9" t="s">
        <v>1819</v>
      </c>
      <c r="D662" s="9" t="s">
        <v>1799</v>
      </c>
      <c r="E662" s="16">
        <v>2952.12</v>
      </c>
      <c r="F662" s="17" t="s">
        <v>1126</v>
      </c>
      <c r="G662" s="11" t="s">
        <v>269</v>
      </c>
      <c r="H662" s="18">
        <v>4051394052348</v>
      </c>
      <c r="I662" s="106">
        <v>4.3940000000000001</v>
      </c>
      <c r="J662" s="106">
        <v>4.7</v>
      </c>
      <c r="K662" s="106">
        <v>1</v>
      </c>
      <c r="L662" s="103">
        <v>370</v>
      </c>
      <c r="M662" s="103">
        <v>260</v>
      </c>
      <c r="N662" s="103">
        <v>150</v>
      </c>
      <c r="O662" s="117" t="s">
        <v>15773</v>
      </c>
      <c r="P662" s="118"/>
      <c r="Q662" s="118" t="s">
        <v>15777</v>
      </c>
      <c r="R662" s="119"/>
    </row>
    <row r="663" spans="1:18">
      <c r="A663" s="7" t="s">
        <v>10</v>
      </c>
      <c r="B663" s="8" t="s">
        <v>1820</v>
      </c>
      <c r="C663" s="9" t="s">
        <v>15098</v>
      </c>
      <c r="D663" s="9" t="s">
        <v>15093</v>
      </c>
      <c r="E663" s="16">
        <v>858.18</v>
      </c>
      <c r="F663" s="17">
        <v>84818081</v>
      </c>
      <c r="G663" s="11" t="s">
        <v>269</v>
      </c>
      <c r="H663" s="18">
        <v>4051394052829</v>
      </c>
      <c r="I663" s="106">
        <v>4.2</v>
      </c>
      <c r="J663" s="106">
        <v>4.2</v>
      </c>
      <c r="K663" s="106">
        <v>1</v>
      </c>
      <c r="L663" s="103">
        <v>350</v>
      </c>
      <c r="M663" s="103">
        <v>300</v>
      </c>
      <c r="N663" s="103">
        <v>385</v>
      </c>
      <c r="O663" s="117"/>
      <c r="P663" s="118"/>
      <c r="Q663" s="118" t="s">
        <v>15777</v>
      </c>
      <c r="R663" s="119"/>
    </row>
    <row r="664" spans="1:18">
      <c r="A664" s="7" t="s">
        <v>10</v>
      </c>
      <c r="B664" s="8" t="s">
        <v>1823</v>
      </c>
      <c r="C664" s="9" t="s">
        <v>15097</v>
      </c>
      <c r="D664" s="9" t="s">
        <v>1825</v>
      </c>
      <c r="E664" s="16">
        <v>1359.33</v>
      </c>
      <c r="F664" s="17">
        <v>84818081</v>
      </c>
      <c r="G664" s="11" t="s">
        <v>269</v>
      </c>
      <c r="H664" s="18">
        <v>4051394052867</v>
      </c>
      <c r="I664" s="106">
        <v>4.99</v>
      </c>
      <c r="J664" s="106">
        <v>5.5</v>
      </c>
      <c r="K664" s="106">
        <v>1</v>
      </c>
      <c r="L664" s="103">
        <v>355</v>
      </c>
      <c r="M664" s="103">
        <v>295</v>
      </c>
      <c r="N664" s="103">
        <v>390</v>
      </c>
      <c r="O664" s="117" t="s">
        <v>15778</v>
      </c>
      <c r="P664" s="118"/>
      <c r="Q664" s="118" t="s">
        <v>15777</v>
      </c>
      <c r="R664" s="119"/>
    </row>
    <row r="665" spans="1:18">
      <c r="A665" s="7" t="s">
        <v>10</v>
      </c>
      <c r="B665" s="8" t="s">
        <v>1826</v>
      </c>
      <c r="C665" s="9" t="s">
        <v>15095</v>
      </c>
      <c r="D665" s="9" t="s">
        <v>15096</v>
      </c>
      <c r="E665" s="16">
        <v>4433.7</v>
      </c>
      <c r="F665" s="17">
        <v>84159000</v>
      </c>
      <c r="G665" s="11" t="s">
        <v>269</v>
      </c>
      <c r="H665" s="18">
        <v>4051394054540</v>
      </c>
      <c r="I665" s="106">
        <v>8.1820000000000004</v>
      </c>
      <c r="J665" s="106">
        <v>8.75</v>
      </c>
      <c r="K665" s="106">
        <v>1</v>
      </c>
      <c r="L665" s="103">
        <v>395</v>
      </c>
      <c r="M665" s="103">
        <v>352</v>
      </c>
      <c r="N665" s="103">
        <v>276</v>
      </c>
      <c r="O665" s="117"/>
      <c r="P665" s="118"/>
      <c r="Q665" s="118" t="s">
        <v>15777</v>
      </c>
      <c r="R665" s="119"/>
    </row>
    <row r="666" spans="1:18">
      <c r="A666" s="7" t="s">
        <v>10</v>
      </c>
      <c r="B666" s="8" t="s">
        <v>1829</v>
      </c>
      <c r="C666" s="9" t="s">
        <v>15092</v>
      </c>
      <c r="D666" s="9" t="s">
        <v>15094</v>
      </c>
      <c r="E666" s="16">
        <v>2312.44</v>
      </c>
      <c r="F666" s="17" t="s">
        <v>1126</v>
      </c>
      <c r="G666" s="11" t="s">
        <v>269</v>
      </c>
      <c r="H666" s="18" t="s">
        <v>1832</v>
      </c>
      <c r="I666" s="106">
        <v>6.3</v>
      </c>
      <c r="J666" s="106"/>
      <c r="K666" s="106">
        <v>1</v>
      </c>
      <c r="L666" s="103"/>
      <c r="M666" s="103"/>
      <c r="N666" s="103"/>
      <c r="O666" s="117"/>
      <c r="P666" s="118"/>
      <c r="Q666" s="118" t="e">
        <f>VLOOKUP(B666,#REF!,3,FALSE)</f>
        <v>#REF!</v>
      </c>
      <c r="R666" s="119"/>
    </row>
    <row r="667" spans="1:18">
      <c r="A667" s="7" t="s">
        <v>10</v>
      </c>
      <c r="B667" s="8" t="s">
        <v>1833</v>
      </c>
      <c r="C667" s="9" t="s">
        <v>15099</v>
      </c>
      <c r="D667" s="9" t="s">
        <v>15096</v>
      </c>
      <c r="E667" s="16">
        <v>2852.57</v>
      </c>
      <c r="F667" s="17">
        <v>84039090</v>
      </c>
      <c r="G667" s="11" t="s">
        <v>269</v>
      </c>
      <c r="H667" s="18">
        <v>4051394054700</v>
      </c>
      <c r="I667" s="106">
        <v>6.9320000000000004</v>
      </c>
      <c r="J667" s="106">
        <v>7.5</v>
      </c>
      <c r="K667" s="106">
        <v>1</v>
      </c>
      <c r="L667" s="103">
        <v>395</v>
      </c>
      <c r="M667" s="103">
        <v>352</v>
      </c>
      <c r="N667" s="103">
        <v>276</v>
      </c>
      <c r="O667" s="117"/>
      <c r="P667" s="118"/>
      <c r="Q667" s="118" t="s">
        <v>15777</v>
      </c>
      <c r="R667" s="119"/>
    </row>
    <row r="668" spans="1:18">
      <c r="A668" s="7" t="s">
        <v>10</v>
      </c>
      <c r="B668" s="8" t="s">
        <v>1836</v>
      </c>
      <c r="C668" s="9" t="s">
        <v>1837</v>
      </c>
      <c r="D668" s="9" t="s">
        <v>1838</v>
      </c>
      <c r="E668" s="16">
        <v>14760.26</v>
      </c>
      <c r="F668" s="17" t="s">
        <v>1126</v>
      </c>
      <c r="G668" s="11" t="s">
        <v>269</v>
      </c>
      <c r="H668" s="18">
        <v>4051394132378</v>
      </c>
      <c r="I668" s="106">
        <v>22.7</v>
      </c>
      <c r="J668" s="106">
        <v>22.7</v>
      </c>
      <c r="K668" s="106">
        <v>1</v>
      </c>
      <c r="L668" s="103">
        <v>738</v>
      </c>
      <c r="M668" s="103">
        <v>428</v>
      </c>
      <c r="N668" s="103">
        <v>412</v>
      </c>
      <c r="O668" s="117" t="s">
        <v>15779</v>
      </c>
      <c r="P668" s="118"/>
      <c r="Q668" s="118" t="e">
        <f>VLOOKUP(B668,#REF!,3,FALSE)</f>
        <v>#REF!</v>
      </c>
      <c r="R668" s="119"/>
    </row>
    <row r="669" spans="1:18">
      <c r="A669" s="7" t="s">
        <v>10</v>
      </c>
      <c r="B669" s="8" t="s">
        <v>1839</v>
      </c>
      <c r="C669" s="9" t="s">
        <v>1840</v>
      </c>
      <c r="D669" s="9" t="s">
        <v>1841</v>
      </c>
      <c r="E669" s="16">
        <v>18210.05</v>
      </c>
      <c r="F669" s="17" t="s">
        <v>1126</v>
      </c>
      <c r="G669" s="11" t="s">
        <v>269</v>
      </c>
      <c r="H669" s="18"/>
      <c r="I669" s="106">
        <v>15</v>
      </c>
      <c r="J669" s="106"/>
      <c r="K669" s="106">
        <v>1</v>
      </c>
      <c r="L669" s="103"/>
      <c r="M669" s="103"/>
      <c r="N669" s="103"/>
      <c r="O669" s="117" t="s">
        <v>15779</v>
      </c>
      <c r="P669" s="118"/>
      <c r="Q669" s="118" t="s">
        <v>15780</v>
      </c>
      <c r="R669" s="119"/>
    </row>
    <row r="670" spans="1:18">
      <c r="A670" s="7" t="s">
        <v>10</v>
      </c>
      <c r="B670" s="8" t="s">
        <v>1842</v>
      </c>
      <c r="C670" s="9" t="s">
        <v>1843</v>
      </c>
      <c r="D670" s="9" t="s">
        <v>1844</v>
      </c>
      <c r="E670" s="16">
        <v>17849.62</v>
      </c>
      <c r="F670" s="17" t="s">
        <v>1126</v>
      </c>
      <c r="G670" s="11" t="s">
        <v>269</v>
      </c>
      <c r="H670" s="18">
        <v>4051394055677</v>
      </c>
      <c r="I670" s="106">
        <v>25.9</v>
      </c>
      <c r="J670" s="106">
        <v>25.9</v>
      </c>
      <c r="K670" s="106">
        <v>1</v>
      </c>
      <c r="L670" s="103">
        <v>738</v>
      </c>
      <c r="M670" s="103">
        <v>428</v>
      </c>
      <c r="N670" s="103">
        <v>412</v>
      </c>
      <c r="O670" s="117" t="s">
        <v>15781</v>
      </c>
      <c r="P670" s="118"/>
      <c r="Q670" s="118" t="s">
        <v>15780</v>
      </c>
      <c r="R670" s="119"/>
    </row>
    <row r="671" spans="1:18">
      <c r="A671" s="7" t="s">
        <v>10</v>
      </c>
      <c r="B671" s="8" t="s">
        <v>1845</v>
      </c>
      <c r="C671" s="9" t="s">
        <v>1846</v>
      </c>
      <c r="D671" s="9" t="s">
        <v>1844</v>
      </c>
      <c r="E671" s="16">
        <v>22312.01</v>
      </c>
      <c r="F671" s="17" t="s">
        <v>1126</v>
      </c>
      <c r="G671" s="11" t="s">
        <v>269</v>
      </c>
      <c r="H671" s="18">
        <v>4051394134860</v>
      </c>
      <c r="I671" s="106">
        <v>31.2</v>
      </c>
      <c r="J671" s="106">
        <v>32.65</v>
      </c>
      <c r="K671" s="106">
        <v>1</v>
      </c>
      <c r="L671" s="103">
        <v>738</v>
      </c>
      <c r="M671" s="103">
        <v>428</v>
      </c>
      <c r="N671" s="103">
        <v>412</v>
      </c>
      <c r="O671" s="117" t="s">
        <v>15781</v>
      </c>
      <c r="P671" s="118"/>
      <c r="Q671" s="118" t="s">
        <v>15780</v>
      </c>
      <c r="R671" s="119"/>
    </row>
    <row r="672" spans="1:18">
      <c r="A672" s="7" t="s">
        <v>10</v>
      </c>
      <c r="B672" s="8" t="s">
        <v>1847</v>
      </c>
      <c r="C672" s="9" t="s">
        <v>15108</v>
      </c>
      <c r="D672" s="9" t="s">
        <v>1849</v>
      </c>
      <c r="E672" s="16">
        <v>2210.63</v>
      </c>
      <c r="F672" s="17">
        <v>84039090</v>
      </c>
      <c r="G672" s="11" t="s">
        <v>269</v>
      </c>
      <c r="H672" s="18">
        <v>4051394059194</v>
      </c>
      <c r="I672" s="106">
        <v>5.4320000000000004</v>
      </c>
      <c r="J672" s="106">
        <v>6</v>
      </c>
      <c r="K672" s="106">
        <v>1</v>
      </c>
      <c r="L672" s="103">
        <v>395</v>
      </c>
      <c r="M672" s="103">
        <v>352</v>
      </c>
      <c r="N672" s="103">
        <v>276</v>
      </c>
      <c r="O672" s="117"/>
      <c r="P672" s="118"/>
      <c r="Q672" s="118" t="s">
        <v>15780</v>
      </c>
      <c r="R672" s="119"/>
    </row>
    <row r="673" spans="1:18">
      <c r="A673" s="7" t="s">
        <v>10</v>
      </c>
      <c r="B673" s="8" t="s">
        <v>1850</v>
      </c>
      <c r="C673" s="9" t="s">
        <v>15109</v>
      </c>
      <c r="D673" s="9" t="s">
        <v>15112</v>
      </c>
      <c r="E673" s="16">
        <v>1551.56</v>
      </c>
      <c r="F673" s="17">
        <v>84039090</v>
      </c>
      <c r="G673" s="11" t="s">
        <v>269</v>
      </c>
      <c r="H673" s="18">
        <v>4051394059248</v>
      </c>
      <c r="I673" s="106">
        <v>6.4320000000000004</v>
      </c>
      <c r="J673" s="106">
        <v>7</v>
      </c>
      <c r="K673" s="106">
        <v>1</v>
      </c>
      <c r="L673" s="103">
        <v>395</v>
      </c>
      <c r="M673" s="103">
        <v>352</v>
      </c>
      <c r="N673" s="103">
        <v>276</v>
      </c>
      <c r="O673" s="117"/>
      <c r="P673" s="118"/>
      <c r="Q673" s="118" t="s">
        <v>15780</v>
      </c>
      <c r="R673" s="119"/>
    </row>
    <row r="674" spans="1:18">
      <c r="A674" s="7" t="s">
        <v>10</v>
      </c>
      <c r="B674" s="8" t="s">
        <v>1853</v>
      </c>
      <c r="C674" s="9" t="s">
        <v>15110</v>
      </c>
      <c r="D674" s="9" t="s">
        <v>15111</v>
      </c>
      <c r="E674" s="16">
        <v>926.85</v>
      </c>
      <c r="F674" s="17">
        <v>84818081</v>
      </c>
      <c r="G674" s="11" t="s">
        <v>269</v>
      </c>
      <c r="H674" s="18">
        <v>4051394059316</v>
      </c>
      <c r="I674" s="106">
        <v>4.6500000000000004</v>
      </c>
      <c r="J674" s="106">
        <v>4.6500000000000004</v>
      </c>
      <c r="K674" s="106">
        <v>1</v>
      </c>
      <c r="L674" s="103">
        <v>350</v>
      </c>
      <c r="M674" s="103">
        <v>290</v>
      </c>
      <c r="N674" s="103">
        <v>390</v>
      </c>
      <c r="O674" s="117"/>
      <c r="P674" s="118"/>
      <c r="Q674" s="118" t="s">
        <v>15780</v>
      </c>
      <c r="R674" s="119"/>
    </row>
    <row r="675" spans="1:18">
      <c r="A675" s="7" t="s">
        <v>10</v>
      </c>
      <c r="B675" s="8" t="s">
        <v>1859</v>
      </c>
      <c r="C675" s="9" t="s">
        <v>15113</v>
      </c>
      <c r="D675" s="9" t="s">
        <v>15114</v>
      </c>
      <c r="E675" s="16">
        <v>1606.5</v>
      </c>
      <c r="F675" s="17">
        <v>84039090</v>
      </c>
      <c r="G675" s="11" t="s">
        <v>269</v>
      </c>
      <c r="H675" s="18">
        <v>4051394059446</v>
      </c>
      <c r="I675" s="106">
        <v>6.782</v>
      </c>
      <c r="J675" s="106">
        <v>7.35</v>
      </c>
      <c r="K675" s="106">
        <v>1</v>
      </c>
      <c r="L675" s="103">
        <v>395</v>
      </c>
      <c r="M675" s="103">
        <v>352</v>
      </c>
      <c r="N675" s="103">
        <v>276</v>
      </c>
      <c r="O675" s="117"/>
      <c r="P675" s="118"/>
      <c r="Q675" s="118" t="s">
        <v>15780</v>
      </c>
      <c r="R675" s="119"/>
    </row>
    <row r="676" spans="1:18">
      <c r="A676" s="7" t="s">
        <v>10</v>
      </c>
      <c r="B676" s="8" t="s">
        <v>1862</v>
      </c>
      <c r="C676" s="9" t="s">
        <v>15115</v>
      </c>
      <c r="D676" s="9" t="s">
        <v>1864</v>
      </c>
      <c r="E676" s="16">
        <v>2402.85</v>
      </c>
      <c r="F676" s="17">
        <v>73066199</v>
      </c>
      <c r="G676" s="11" t="s">
        <v>269</v>
      </c>
      <c r="H676" s="18">
        <v>4051394060770</v>
      </c>
      <c r="I676" s="106">
        <v>12.36</v>
      </c>
      <c r="J676" s="106">
        <v>13.298999999999999</v>
      </c>
      <c r="K676" s="106">
        <v>1</v>
      </c>
      <c r="L676" s="103">
        <v>215</v>
      </c>
      <c r="M676" s="103">
        <v>220</v>
      </c>
      <c r="N676" s="103">
        <v>1450</v>
      </c>
      <c r="O676" s="117" t="s">
        <v>15782</v>
      </c>
      <c r="P676" s="118"/>
      <c r="Q676" s="118" t="e">
        <f>VLOOKUP(B676,#REF!,3,FALSE)</f>
        <v>#REF!</v>
      </c>
      <c r="R676" s="119"/>
    </row>
    <row r="677" spans="1:18">
      <c r="A677" s="7" t="s">
        <v>10</v>
      </c>
      <c r="B677" s="8" t="s">
        <v>1865</v>
      </c>
      <c r="C677" s="9" t="s">
        <v>1866</v>
      </c>
      <c r="D677" s="9" t="s">
        <v>1812</v>
      </c>
      <c r="E677" s="16">
        <v>2746.15</v>
      </c>
      <c r="F677" s="17" t="s">
        <v>1126</v>
      </c>
      <c r="G677" s="11" t="s">
        <v>269</v>
      </c>
      <c r="H677" s="18">
        <v>4051394062972</v>
      </c>
      <c r="I677" s="106">
        <v>4.8940000000000001</v>
      </c>
      <c r="J677" s="106">
        <v>5.2</v>
      </c>
      <c r="K677" s="106">
        <v>1</v>
      </c>
      <c r="L677" s="103">
        <v>370</v>
      </c>
      <c r="M677" s="103">
        <v>260</v>
      </c>
      <c r="N677" s="103">
        <v>150</v>
      </c>
      <c r="O677" s="117"/>
      <c r="P677" s="118"/>
      <c r="Q677" s="118"/>
      <c r="R677" s="119"/>
    </row>
    <row r="678" spans="1:18">
      <c r="A678" s="7" t="s">
        <v>10</v>
      </c>
      <c r="B678" s="8" t="s">
        <v>1867</v>
      </c>
      <c r="C678" s="9" t="s">
        <v>1868</v>
      </c>
      <c r="D678" s="9" t="s">
        <v>1799</v>
      </c>
      <c r="E678" s="16">
        <v>2540.16</v>
      </c>
      <c r="F678" s="17" t="s">
        <v>1126</v>
      </c>
      <c r="G678" s="11" t="s">
        <v>269</v>
      </c>
      <c r="H678" s="18">
        <v>4051394103859</v>
      </c>
      <c r="I678" s="106">
        <v>3.9940000000000002</v>
      </c>
      <c r="J678" s="106">
        <v>4.3</v>
      </c>
      <c r="K678" s="106">
        <v>1</v>
      </c>
      <c r="L678" s="103">
        <v>370</v>
      </c>
      <c r="M678" s="103">
        <v>260</v>
      </c>
      <c r="N678" s="103">
        <v>150</v>
      </c>
      <c r="O678" s="117" t="s">
        <v>15774</v>
      </c>
      <c r="P678" s="118"/>
      <c r="Q678" s="118"/>
      <c r="R678" s="119"/>
    </row>
    <row r="679" spans="1:18">
      <c r="A679" s="7" t="s">
        <v>10</v>
      </c>
      <c r="B679" s="8" t="s">
        <v>1869</v>
      </c>
      <c r="C679" s="9" t="s">
        <v>1870</v>
      </c>
      <c r="D679" s="9" t="s">
        <v>15117</v>
      </c>
      <c r="E679" s="16">
        <v>12444.22</v>
      </c>
      <c r="F679" s="17" t="s">
        <v>1126</v>
      </c>
      <c r="G679" s="11" t="s">
        <v>269</v>
      </c>
      <c r="H679" s="18">
        <v>4051394103873</v>
      </c>
      <c r="I679" s="106">
        <v>29.8</v>
      </c>
      <c r="J679" s="106">
        <v>29.8</v>
      </c>
      <c r="K679" s="106">
        <v>1</v>
      </c>
      <c r="L679" s="103" t="s">
        <v>15506</v>
      </c>
      <c r="M679" s="103" t="s">
        <v>15507</v>
      </c>
      <c r="N679" s="103" t="s">
        <v>15508</v>
      </c>
      <c r="O679" s="117" t="s">
        <v>15783</v>
      </c>
      <c r="P679" s="118"/>
      <c r="Q679" s="118" t="e">
        <f>VLOOKUP(B679,#REF!,3,FALSE)</f>
        <v>#REF!</v>
      </c>
      <c r="R679" s="119"/>
    </row>
    <row r="680" spans="1:18">
      <c r="A680" s="7" t="s">
        <v>10</v>
      </c>
      <c r="B680" s="8" t="s">
        <v>1871</v>
      </c>
      <c r="C680" s="9" t="s">
        <v>1872</v>
      </c>
      <c r="D680" s="9" t="s">
        <v>15117</v>
      </c>
      <c r="E680" s="16">
        <v>17184.87</v>
      </c>
      <c r="F680" s="17">
        <v>84039090</v>
      </c>
      <c r="G680" s="11" t="s">
        <v>269</v>
      </c>
      <c r="H680" s="18">
        <v>4051394103880</v>
      </c>
      <c r="I680" s="106">
        <v>29.75</v>
      </c>
      <c r="J680" s="106">
        <v>31.3</v>
      </c>
      <c r="K680" s="106">
        <v>1</v>
      </c>
      <c r="L680" s="103" t="s">
        <v>15506</v>
      </c>
      <c r="M680" s="103" t="s">
        <v>15507</v>
      </c>
      <c r="N680" s="103" t="s">
        <v>15508</v>
      </c>
      <c r="O680" s="117" t="s">
        <v>15783</v>
      </c>
      <c r="P680" s="118"/>
      <c r="Q680" s="118" t="e">
        <f>VLOOKUP(B680,#REF!,3,FALSE)</f>
        <v>#REF!</v>
      </c>
      <c r="R680" s="119"/>
    </row>
    <row r="681" spans="1:18">
      <c r="A681" s="7" t="s">
        <v>10</v>
      </c>
      <c r="B681" s="8" t="s">
        <v>1873</v>
      </c>
      <c r="C681" s="9" t="s">
        <v>1874</v>
      </c>
      <c r="D681" s="9" t="s">
        <v>1844</v>
      </c>
      <c r="E681" s="16">
        <v>15999.71</v>
      </c>
      <c r="F681" s="17" t="s">
        <v>1126</v>
      </c>
      <c r="G681" s="11" t="s">
        <v>269</v>
      </c>
      <c r="H681" s="18" t="s">
        <v>1875</v>
      </c>
      <c r="I681" s="106">
        <v>15</v>
      </c>
      <c r="J681" s="106"/>
      <c r="K681" s="106">
        <v>1</v>
      </c>
      <c r="L681" s="103"/>
      <c r="M681" s="103"/>
      <c r="N681" s="103"/>
      <c r="O681" s="117" t="s">
        <v>15784</v>
      </c>
      <c r="P681" s="118"/>
      <c r="Q681" s="118" t="e">
        <f>VLOOKUP(B681,#REF!,3,FALSE)</f>
        <v>#REF!</v>
      </c>
      <c r="R681" s="119"/>
    </row>
    <row r="682" spans="1:18">
      <c r="A682" s="7" t="s">
        <v>10</v>
      </c>
      <c r="B682" s="8" t="s">
        <v>1876</v>
      </c>
      <c r="C682" s="9" t="s">
        <v>1877</v>
      </c>
      <c r="D682" s="9" t="s">
        <v>1844</v>
      </c>
      <c r="E682" s="16">
        <v>28833.97</v>
      </c>
      <c r="F682" s="17" t="s">
        <v>1126</v>
      </c>
      <c r="G682" s="11" t="s">
        <v>269</v>
      </c>
      <c r="H682" s="18">
        <v>4051394103903</v>
      </c>
      <c r="I682" s="106">
        <v>34.5</v>
      </c>
      <c r="J682" s="106">
        <v>34.5</v>
      </c>
      <c r="K682" s="106">
        <v>1</v>
      </c>
      <c r="L682" s="103" t="s">
        <v>15506</v>
      </c>
      <c r="M682" s="103" t="s">
        <v>15507</v>
      </c>
      <c r="N682" s="103" t="s">
        <v>15508</v>
      </c>
      <c r="O682" s="117" t="s">
        <v>15784</v>
      </c>
      <c r="P682" s="118"/>
      <c r="Q682" s="118" t="e">
        <f>VLOOKUP(B682,#REF!,3,FALSE)</f>
        <v>#REF!</v>
      </c>
      <c r="R682" s="119"/>
    </row>
    <row r="683" spans="1:18">
      <c r="A683" s="7" t="s">
        <v>10</v>
      </c>
      <c r="B683" s="8" t="s">
        <v>1878</v>
      </c>
      <c r="C683" s="9" t="s">
        <v>15118</v>
      </c>
      <c r="D683" s="9" t="s">
        <v>14877</v>
      </c>
      <c r="E683" s="16">
        <v>3158.05</v>
      </c>
      <c r="F683" s="17" t="s">
        <v>1126</v>
      </c>
      <c r="G683" s="11" t="s">
        <v>269</v>
      </c>
      <c r="H683" s="18">
        <v>4051394103958</v>
      </c>
      <c r="I683" s="106">
        <v>6.76</v>
      </c>
      <c r="J683" s="106">
        <v>7.35</v>
      </c>
      <c r="K683" s="106">
        <v>1</v>
      </c>
      <c r="L683" s="103">
        <v>395</v>
      </c>
      <c r="M683" s="103">
        <v>352</v>
      </c>
      <c r="N683" s="103">
        <v>276</v>
      </c>
      <c r="O683" s="117"/>
      <c r="P683" s="118"/>
      <c r="Q683" s="118" t="e">
        <f>VLOOKUP(B683,#REF!,3,FALSE)</f>
        <v>#REF!</v>
      </c>
      <c r="R683" s="119"/>
    </row>
    <row r="684" spans="1:18">
      <c r="A684" s="7" t="s">
        <v>10</v>
      </c>
      <c r="B684" s="8" t="s">
        <v>1881</v>
      </c>
      <c r="C684" s="9" t="s">
        <v>15119</v>
      </c>
      <c r="D684" s="9" t="s">
        <v>14877</v>
      </c>
      <c r="E684" s="16">
        <v>3844.56</v>
      </c>
      <c r="F684" s="17" t="s">
        <v>1126</v>
      </c>
      <c r="G684" s="11" t="s">
        <v>269</v>
      </c>
      <c r="H684" s="18" t="s">
        <v>1883</v>
      </c>
      <c r="I684" s="106">
        <v>12</v>
      </c>
      <c r="J684" s="106"/>
      <c r="K684" s="106">
        <v>1</v>
      </c>
      <c r="L684" s="103"/>
      <c r="M684" s="103"/>
      <c r="N684" s="103"/>
      <c r="O684" s="117" t="s">
        <v>15827</v>
      </c>
      <c r="P684" s="118"/>
      <c r="Q684" s="118" t="e">
        <f>VLOOKUP(B684,#REF!,3,FALSE)</f>
        <v>#REF!</v>
      </c>
      <c r="R684" s="119"/>
    </row>
    <row r="685" spans="1:18">
      <c r="A685" s="7" t="s">
        <v>10</v>
      </c>
      <c r="B685" s="8" t="s">
        <v>1884</v>
      </c>
      <c r="C685" s="9" t="s">
        <v>15124</v>
      </c>
      <c r="D685" s="9" t="s">
        <v>15116</v>
      </c>
      <c r="E685" s="16">
        <v>1750.67</v>
      </c>
      <c r="F685" s="17">
        <v>84818081</v>
      </c>
      <c r="G685" s="11" t="s">
        <v>269</v>
      </c>
      <c r="H685" s="18">
        <v>4051394103989</v>
      </c>
      <c r="I685" s="106">
        <v>4.58</v>
      </c>
      <c r="J685" s="106">
        <v>5.15</v>
      </c>
      <c r="K685" s="106">
        <v>1</v>
      </c>
      <c r="L685" s="103">
        <v>350</v>
      </c>
      <c r="M685" s="103">
        <v>285</v>
      </c>
      <c r="N685" s="103">
        <v>385</v>
      </c>
      <c r="O685" s="117"/>
      <c r="P685" s="118"/>
      <c r="Q685" s="118" t="s">
        <v>15777</v>
      </c>
      <c r="R685" s="119"/>
    </row>
    <row r="686" spans="1:18">
      <c r="A686" s="7" t="s">
        <v>10</v>
      </c>
      <c r="B686" s="8" t="s">
        <v>1887</v>
      </c>
      <c r="C686" s="9" t="s">
        <v>15123</v>
      </c>
      <c r="D686" s="9" t="s">
        <v>1783</v>
      </c>
      <c r="E686" s="16">
        <v>4599.75</v>
      </c>
      <c r="F686" s="17">
        <v>84039090</v>
      </c>
      <c r="G686" s="11" t="s">
        <v>269</v>
      </c>
      <c r="H686" s="18">
        <v>4051394104009</v>
      </c>
      <c r="I686" s="106">
        <v>8.5299999999999994</v>
      </c>
      <c r="J686" s="106">
        <v>9.1</v>
      </c>
      <c r="K686" s="106">
        <v>1</v>
      </c>
      <c r="L686" s="103">
        <v>395</v>
      </c>
      <c r="M686" s="103">
        <v>352</v>
      </c>
      <c r="N686" s="103">
        <v>276</v>
      </c>
      <c r="O686" s="117"/>
      <c r="P686" s="118"/>
      <c r="Q686" s="118" t="s">
        <v>15777</v>
      </c>
      <c r="R686" s="119"/>
    </row>
    <row r="687" spans="1:18">
      <c r="A687" s="7" t="s">
        <v>10</v>
      </c>
      <c r="B687" s="8" t="s">
        <v>1889</v>
      </c>
      <c r="C687" s="9" t="s">
        <v>15122</v>
      </c>
      <c r="D687" s="9" t="s">
        <v>1825</v>
      </c>
      <c r="E687" s="16">
        <v>2540.16</v>
      </c>
      <c r="F687" s="17">
        <v>84818011</v>
      </c>
      <c r="G687" s="11" t="s">
        <v>269</v>
      </c>
      <c r="H687" s="18">
        <v>4051394104016</v>
      </c>
      <c r="I687" s="106">
        <v>6.13</v>
      </c>
      <c r="J687" s="106">
        <v>6.7</v>
      </c>
      <c r="K687" s="106">
        <v>1</v>
      </c>
      <c r="L687" s="103">
        <v>350</v>
      </c>
      <c r="M687" s="103">
        <v>295</v>
      </c>
      <c r="N687" s="103">
        <v>385</v>
      </c>
      <c r="O687" s="117" t="s">
        <v>15778</v>
      </c>
      <c r="P687" s="118"/>
      <c r="Q687" s="118" t="s">
        <v>15777</v>
      </c>
      <c r="R687" s="119"/>
    </row>
    <row r="688" spans="1:18">
      <c r="A688" s="7" t="s">
        <v>10</v>
      </c>
      <c r="B688" s="8" t="s">
        <v>1891</v>
      </c>
      <c r="C688" s="9" t="s">
        <v>15121</v>
      </c>
      <c r="D688" s="9" t="s">
        <v>1783</v>
      </c>
      <c r="E688" s="16">
        <v>4187.83</v>
      </c>
      <c r="F688" s="17">
        <v>84039090</v>
      </c>
      <c r="G688" s="11" t="s">
        <v>269</v>
      </c>
      <c r="H688" s="18">
        <v>4051394104023</v>
      </c>
      <c r="I688" s="106">
        <v>8.18</v>
      </c>
      <c r="J688" s="106">
        <v>8.75</v>
      </c>
      <c r="K688" s="106">
        <v>1</v>
      </c>
      <c r="L688" s="103">
        <v>395</v>
      </c>
      <c r="M688" s="103">
        <v>352</v>
      </c>
      <c r="N688" s="103">
        <v>276</v>
      </c>
      <c r="O688" s="117"/>
      <c r="P688" s="118"/>
      <c r="Q688" s="118" t="s">
        <v>15777</v>
      </c>
      <c r="R688" s="119"/>
    </row>
    <row r="689" spans="1:18">
      <c r="A689" s="7" t="s">
        <v>10</v>
      </c>
      <c r="B689" s="8" t="s">
        <v>1893</v>
      </c>
      <c r="C689" s="9" t="s">
        <v>1894</v>
      </c>
      <c r="D689" s="9" t="s">
        <v>15131</v>
      </c>
      <c r="E689" s="16">
        <v>884.85</v>
      </c>
      <c r="F689" s="17">
        <v>39269097</v>
      </c>
      <c r="G689" s="11" t="s">
        <v>269</v>
      </c>
      <c r="H689" s="18">
        <v>4051394104542</v>
      </c>
      <c r="I689" s="106">
        <v>0.54</v>
      </c>
      <c r="J689" s="106">
        <v>0.54</v>
      </c>
      <c r="K689" s="106">
        <v>1</v>
      </c>
      <c r="L689" s="103"/>
      <c r="M689" s="103"/>
      <c r="N689" s="103"/>
      <c r="O689" s="117"/>
      <c r="P689" s="118"/>
      <c r="Q689" s="118" t="s">
        <v>15777</v>
      </c>
      <c r="R689" s="119"/>
    </row>
    <row r="690" spans="1:18">
      <c r="A690" s="7" t="s">
        <v>10</v>
      </c>
      <c r="B690" s="8" t="s">
        <v>1895</v>
      </c>
      <c r="C690" s="9" t="s">
        <v>15120</v>
      </c>
      <c r="D690" s="9" t="s">
        <v>1897</v>
      </c>
      <c r="E690" s="16">
        <v>3363.96</v>
      </c>
      <c r="F690" s="17">
        <v>73066199</v>
      </c>
      <c r="G690" s="11" t="s">
        <v>269</v>
      </c>
      <c r="H690" s="18">
        <v>4051394104566</v>
      </c>
      <c r="I690" s="106">
        <v>16.5</v>
      </c>
      <c r="J690" s="106">
        <v>16.5</v>
      </c>
      <c r="K690" s="106">
        <v>1</v>
      </c>
      <c r="L690" s="103">
        <v>190</v>
      </c>
      <c r="M690" s="103">
        <v>160</v>
      </c>
      <c r="N690" s="103">
        <v>1530</v>
      </c>
      <c r="O690" s="117" t="s">
        <v>15782</v>
      </c>
      <c r="P690" s="118"/>
      <c r="Q690" s="118" t="e">
        <f>VLOOKUP(B690,#REF!,3,FALSE)</f>
        <v>#REF!</v>
      </c>
      <c r="R690" s="119"/>
    </row>
    <row r="691" spans="1:18">
      <c r="A691" s="7" t="s">
        <v>10</v>
      </c>
      <c r="B691" s="8" t="s">
        <v>1898</v>
      </c>
      <c r="C691" s="9" t="s">
        <v>15136</v>
      </c>
      <c r="D691" s="9" t="s">
        <v>1900</v>
      </c>
      <c r="E691" s="16">
        <v>6522.01</v>
      </c>
      <c r="F691" s="17" t="s">
        <v>1126</v>
      </c>
      <c r="G691" s="11" t="s">
        <v>269</v>
      </c>
      <c r="H691" s="18" t="s">
        <v>1901</v>
      </c>
      <c r="I691" s="106">
        <v>6.2</v>
      </c>
      <c r="J691" s="106"/>
      <c r="K691" s="106">
        <v>1</v>
      </c>
      <c r="L691" s="103"/>
      <c r="M691" s="103"/>
      <c r="N691" s="103"/>
      <c r="O691" s="117"/>
      <c r="P691" s="118"/>
      <c r="Q691" s="118"/>
      <c r="R691" s="119"/>
    </row>
    <row r="692" spans="1:18">
      <c r="A692" s="7" t="s">
        <v>10</v>
      </c>
      <c r="B692" s="8" t="s">
        <v>1902</v>
      </c>
      <c r="C692" s="9" t="s">
        <v>15137</v>
      </c>
      <c r="D692" s="9" t="s">
        <v>1904</v>
      </c>
      <c r="E692" s="16">
        <v>8307</v>
      </c>
      <c r="F692" s="17" t="s">
        <v>1126</v>
      </c>
      <c r="G692" s="11" t="s">
        <v>269</v>
      </c>
      <c r="H692" s="18" t="s">
        <v>1905</v>
      </c>
      <c r="I692" s="106">
        <v>6.2</v>
      </c>
      <c r="J692" s="106"/>
      <c r="K692" s="106">
        <v>1</v>
      </c>
      <c r="L692" s="103"/>
      <c r="M692" s="103"/>
      <c r="N692" s="103"/>
      <c r="O692" s="117"/>
      <c r="P692" s="118"/>
      <c r="Q692" s="118"/>
      <c r="R692" s="119"/>
    </row>
    <row r="693" spans="1:18">
      <c r="A693" s="7" t="s">
        <v>10</v>
      </c>
      <c r="B693" s="8" t="s">
        <v>1906</v>
      </c>
      <c r="C693" s="9" t="s">
        <v>15138</v>
      </c>
      <c r="D693" s="9" t="s">
        <v>1908</v>
      </c>
      <c r="E693" s="16">
        <v>8718.89</v>
      </c>
      <c r="F693" s="17" t="s">
        <v>1126</v>
      </c>
      <c r="G693" s="11" t="s">
        <v>269</v>
      </c>
      <c r="H693" s="18" t="s">
        <v>1909</v>
      </c>
      <c r="I693" s="106">
        <v>6.2</v>
      </c>
      <c r="J693" s="106"/>
      <c r="K693" s="106">
        <v>1</v>
      </c>
      <c r="L693" s="103"/>
      <c r="M693" s="103"/>
      <c r="N693" s="103"/>
      <c r="O693" s="117"/>
      <c r="P693" s="118"/>
      <c r="Q693" s="118"/>
      <c r="R693" s="119"/>
    </row>
    <row r="694" spans="1:18">
      <c r="A694" s="7" t="s">
        <v>10</v>
      </c>
      <c r="B694" s="8" t="s">
        <v>1910</v>
      </c>
      <c r="C694" s="9" t="s">
        <v>1911</v>
      </c>
      <c r="D694" s="9" t="s">
        <v>1912</v>
      </c>
      <c r="E694" s="16">
        <v>1220.8900000000001</v>
      </c>
      <c r="F694" s="17">
        <v>84818051</v>
      </c>
      <c r="G694" s="11" t="s">
        <v>269</v>
      </c>
      <c r="H694" s="18">
        <v>4051394109196</v>
      </c>
      <c r="I694" s="106">
        <v>2.3439999999999999</v>
      </c>
      <c r="J694" s="106">
        <v>2.65</v>
      </c>
      <c r="K694" s="106">
        <v>1</v>
      </c>
      <c r="L694" s="103">
        <v>370</v>
      </c>
      <c r="M694" s="103">
        <v>260</v>
      </c>
      <c r="N694" s="103">
        <v>150</v>
      </c>
      <c r="O694" s="117"/>
      <c r="P694" s="118"/>
      <c r="Q694" s="118"/>
      <c r="R694" s="119"/>
    </row>
    <row r="695" spans="1:18">
      <c r="A695" s="7" t="s">
        <v>10</v>
      </c>
      <c r="B695" s="8" t="s">
        <v>1913</v>
      </c>
      <c r="C695" s="9" t="s">
        <v>15134</v>
      </c>
      <c r="D695" s="9" t="s">
        <v>15135</v>
      </c>
      <c r="E695" s="16">
        <v>2791.13</v>
      </c>
      <c r="F695" s="17">
        <v>84039090</v>
      </c>
      <c r="G695" s="11" t="s">
        <v>269</v>
      </c>
      <c r="H695" s="18">
        <v>4051394109257</v>
      </c>
      <c r="I695" s="106">
        <v>6.2320000000000002</v>
      </c>
      <c r="J695" s="106">
        <v>6.8</v>
      </c>
      <c r="K695" s="106">
        <v>1</v>
      </c>
      <c r="L695" s="103">
        <v>395</v>
      </c>
      <c r="M695" s="103">
        <v>352</v>
      </c>
      <c r="N695" s="103">
        <v>276</v>
      </c>
      <c r="O695" s="117"/>
      <c r="P695" s="118"/>
      <c r="Q695" s="118" t="e">
        <f>VLOOKUP(B695,#REF!,3,FALSE)</f>
        <v>#REF!</v>
      </c>
      <c r="R695" s="119"/>
    </row>
    <row r="696" spans="1:18">
      <c r="A696" s="7" t="s">
        <v>10</v>
      </c>
      <c r="B696" s="8" t="s">
        <v>1915</v>
      </c>
      <c r="C696" s="9" t="s">
        <v>1916</v>
      </c>
      <c r="D696" s="9" t="s">
        <v>1844</v>
      </c>
      <c r="E696" s="16">
        <v>3130.25</v>
      </c>
      <c r="F696" s="17">
        <v>84039090</v>
      </c>
      <c r="G696" s="11" t="s">
        <v>269</v>
      </c>
      <c r="H696" s="18">
        <v>4051394109332</v>
      </c>
      <c r="I696" s="106">
        <v>7.0720000000000001</v>
      </c>
      <c r="J696" s="106">
        <v>7.64</v>
      </c>
      <c r="K696" s="106">
        <v>1</v>
      </c>
      <c r="L696" s="103">
        <v>395</v>
      </c>
      <c r="M696" s="103">
        <v>352</v>
      </c>
      <c r="N696" s="103">
        <v>276</v>
      </c>
      <c r="O696" s="117"/>
      <c r="P696" s="118"/>
      <c r="Q696" s="118" t="s">
        <v>15777</v>
      </c>
      <c r="R696" s="119"/>
    </row>
    <row r="697" spans="1:18">
      <c r="A697" s="7" t="s">
        <v>10</v>
      </c>
      <c r="B697" s="8" t="s">
        <v>1918</v>
      </c>
      <c r="C697" s="9" t="s">
        <v>1919</v>
      </c>
      <c r="D697" s="9" t="s">
        <v>1844</v>
      </c>
      <c r="E697" s="16">
        <v>4977.3100000000004</v>
      </c>
      <c r="F697" s="17">
        <v>84039090</v>
      </c>
      <c r="G697" s="11" t="s">
        <v>269</v>
      </c>
      <c r="H697" s="18">
        <v>4051394109370</v>
      </c>
      <c r="I697" s="106">
        <v>8.2319999999999993</v>
      </c>
      <c r="J697" s="106">
        <v>8.8000000000000007</v>
      </c>
      <c r="K697" s="106">
        <v>1</v>
      </c>
      <c r="L697" s="103">
        <v>395</v>
      </c>
      <c r="M697" s="103">
        <v>352</v>
      </c>
      <c r="N697" s="103">
        <v>276</v>
      </c>
      <c r="O697" s="117"/>
      <c r="P697" s="118"/>
      <c r="Q697" s="118" t="s">
        <v>15777</v>
      </c>
      <c r="R697" s="119"/>
    </row>
    <row r="698" spans="1:18">
      <c r="A698" s="7" t="s">
        <v>10</v>
      </c>
      <c r="B698" s="8" t="s">
        <v>1921</v>
      </c>
      <c r="C698" s="9" t="s">
        <v>1922</v>
      </c>
      <c r="D698" s="9" t="s">
        <v>15132</v>
      </c>
      <c r="E698" s="16">
        <v>5423.55</v>
      </c>
      <c r="F698" s="17" t="s">
        <v>1126</v>
      </c>
      <c r="G698" s="11" t="s">
        <v>269</v>
      </c>
      <c r="H698" s="18" t="s">
        <v>1924</v>
      </c>
      <c r="I698" s="106">
        <v>8.23</v>
      </c>
      <c r="J698" s="106">
        <v>8.8699999999999992</v>
      </c>
      <c r="K698" s="106">
        <v>1</v>
      </c>
      <c r="L698" s="103">
        <v>395</v>
      </c>
      <c r="M698" s="103">
        <v>352</v>
      </c>
      <c r="N698" s="103">
        <v>276</v>
      </c>
      <c r="O698" s="117"/>
      <c r="P698" s="118"/>
      <c r="Q698" s="118" t="e">
        <f>VLOOKUP(B698,#REF!,3,FALSE)</f>
        <v>#REF!</v>
      </c>
      <c r="R698" s="119"/>
    </row>
    <row r="699" spans="1:18">
      <c r="A699" s="7" t="s">
        <v>10</v>
      </c>
      <c r="B699" s="8" t="s">
        <v>1925</v>
      </c>
      <c r="C699" s="9" t="s">
        <v>15133</v>
      </c>
      <c r="D699" s="9" t="s">
        <v>1927</v>
      </c>
      <c r="E699" s="16">
        <v>3501.33</v>
      </c>
      <c r="F699" s="17">
        <v>90321020</v>
      </c>
      <c r="G699" s="11" t="s">
        <v>269</v>
      </c>
      <c r="H699" s="18">
        <v>4007360498320</v>
      </c>
      <c r="I699" s="106">
        <v>6.67</v>
      </c>
      <c r="J699" s="106">
        <v>7.24</v>
      </c>
      <c r="K699" s="106">
        <v>1</v>
      </c>
      <c r="L699" s="103" t="s">
        <v>15499</v>
      </c>
      <c r="M699" s="103" t="s">
        <v>15494</v>
      </c>
      <c r="N699" s="103" t="s">
        <v>15495</v>
      </c>
      <c r="O699" s="117" t="s">
        <v>16298</v>
      </c>
      <c r="P699" s="118"/>
      <c r="Q699" s="118"/>
      <c r="R699" s="119"/>
    </row>
    <row r="700" spans="1:18">
      <c r="A700" s="7" t="s">
        <v>10</v>
      </c>
      <c r="B700" s="8" t="s">
        <v>1928</v>
      </c>
      <c r="C700" s="9" t="s">
        <v>1929</v>
      </c>
      <c r="D700" s="9" t="s">
        <v>1930</v>
      </c>
      <c r="E700" s="16">
        <v>3295.35</v>
      </c>
      <c r="F700" s="17" t="s">
        <v>1931</v>
      </c>
      <c r="G700" s="11" t="s">
        <v>14</v>
      </c>
      <c r="H700" s="18" t="s">
        <v>1932</v>
      </c>
      <c r="I700" s="106">
        <v>5.8</v>
      </c>
      <c r="J700" s="106"/>
      <c r="K700" s="106">
        <v>1</v>
      </c>
      <c r="L700" s="103"/>
      <c r="M700" s="103"/>
      <c r="N700" s="103"/>
      <c r="O700" s="117" t="s">
        <v>15785</v>
      </c>
      <c r="P700" s="118"/>
      <c r="Q700" s="118"/>
      <c r="R700" s="119"/>
    </row>
    <row r="701" spans="1:18">
      <c r="A701" s="7" t="s">
        <v>10</v>
      </c>
      <c r="B701" s="8" t="s">
        <v>1933</v>
      </c>
      <c r="C701" s="9" t="s">
        <v>1934</v>
      </c>
      <c r="D701" s="9" t="s">
        <v>1927</v>
      </c>
      <c r="E701" s="16">
        <v>3707.26</v>
      </c>
      <c r="F701" s="17" t="s">
        <v>1126</v>
      </c>
      <c r="G701" s="11" t="s">
        <v>14</v>
      </c>
      <c r="H701" s="18" t="s">
        <v>1935</v>
      </c>
      <c r="I701" s="106">
        <v>15</v>
      </c>
      <c r="J701" s="106"/>
      <c r="K701" s="106">
        <v>1</v>
      </c>
      <c r="L701" s="103"/>
      <c r="M701" s="103"/>
      <c r="N701" s="103"/>
      <c r="O701" s="117"/>
      <c r="P701" s="118"/>
      <c r="Q701" s="118"/>
      <c r="R701" s="119"/>
    </row>
    <row r="702" spans="1:18">
      <c r="A702" s="7" t="s">
        <v>10</v>
      </c>
      <c r="B702" s="8" t="s">
        <v>1936</v>
      </c>
      <c r="C702" s="9" t="s">
        <v>15184</v>
      </c>
      <c r="D702" s="9" t="s">
        <v>1938</v>
      </c>
      <c r="E702" s="16">
        <v>3158.05</v>
      </c>
      <c r="F702" s="17" t="s">
        <v>1126</v>
      </c>
      <c r="G702" s="11" t="s">
        <v>14</v>
      </c>
      <c r="H702" s="18" t="s">
        <v>1939</v>
      </c>
      <c r="I702" s="106">
        <v>10</v>
      </c>
      <c r="J702" s="106"/>
      <c r="K702" s="106">
        <v>1</v>
      </c>
      <c r="L702" s="103"/>
      <c r="M702" s="103"/>
      <c r="N702" s="103"/>
      <c r="O702" s="117"/>
      <c r="P702" s="118"/>
      <c r="Q702" s="118"/>
      <c r="R702" s="119"/>
    </row>
    <row r="703" spans="1:18">
      <c r="A703" s="7" t="s">
        <v>10</v>
      </c>
      <c r="B703" s="8" t="s">
        <v>1940</v>
      </c>
      <c r="C703" s="9" t="s">
        <v>15180</v>
      </c>
      <c r="D703" s="9" t="s">
        <v>1942</v>
      </c>
      <c r="E703" s="16">
        <v>9062.1200000000008</v>
      </c>
      <c r="F703" s="17">
        <v>39172110</v>
      </c>
      <c r="G703" s="11" t="s">
        <v>269</v>
      </c>
      <c r="H703" s="18">
        <v>4051394114152</v>
      </c>
      <c r="I703" s="106">
        <v>17.7</v>
      </c>
      <c r="J703" s="106">
        <v>17.7</v>
      </c>
      <c r="K703" s="106">
        <v>1</v>
      </c>
      <c r="L703" s="103" t="s">
        <v>15506</v>
      </c>
      <c r="M703" s="103" t="s">
        <v>15507</v>
      </c>
      <c r="N703" s="103" t="s">
        <v>15508</v>
      </c>
      <c r="O703" s="117"/>
      <c r="P703" s="118"/>
      <c r="Q703" s="118" t="s">
        <v>15780</v>
      </c>
      <c r="R703" s="119"/>
    </row>
    <row r="704" spans="1:18">
      <c r="A704" s="7" t="s">
        <v>10</v>
      </c>
      <c r="B704" s="8" t="s">
        <v>1943</v>
      </c>
      <c r="C704" s="9" t="s">
        <v>15181</v>
      </c>
      <c r="D704" s="9" t="s">
        <v>15116</v>
      </c>
      <c r="E704" s="16">
        <v>3259.21</v>
      </c>
      <c r="F704" s="17">
        <v>84819000</v>
      </c>
      <c r="G704" s="11" t="s">
        <v>269</v>
      </c>
      <c r="H704" s="18">
        <v>4051394114176</v>
      </c>
      <c r="I704" s="106">
        <v>11.75</v>
      </c>
      <c r="J704" s="106">
        <v>13.3</v>
      </c>
      <c r="K704" s="106">
        <v>1</v>
      </c>
      <c r="L704" s="103" t="s">
        <v>15506</v>
      </c>
      <c r="M704" s="103" t="s">
        <v>15507</v>
      </c>
      <c r="N704" s="103" t="s">
        <v>15508</v>
      </c>
      <c r="O704" s="117"/>
      <c r="P704" s="118"/>
      <c r="Q704" s="118" t="s">
        <v>15780</v>
      </c>
      <c r="R704" s="119"/>
    </row>
    <row r="705" spans="1:18">
      <c r="A705" s="7" t="s">
        <v>10</v>
      </c>
      <c r="B705" s="8" t="s">
        <v>1946</v>
      </c>
      <c r="C705" s="9" t="s">
        <v>15182</v>
      </c>
      <c r="D705" s="9" t="s">
        <v>15093</v>
      </c>
      <c r="E705" s="16">
        <v>3555.49</v>
      </c>
      <c r="F705" s="17">
        <v>84819000</v>
      </c>
      <c r="G705" s="11" t="s">
        <v>269</v>
      </c>
      <c r="H705" s="18">
        <v>4051394114183</v>
      </c>
      <c r="I705" s="106">
        <v>13.5</v>
      </c>
      <c r="J705" s="106">
        <v>13.5</v>
      </c>
      <c r="K705" s="106">
        <v>1</v>
      </c>
      <c r="L705" s="103" t="s">
        <v>15506</v>
      </c>
      <c r="M705" s="103" t="s">
        <v>15507</v>
      </c>
      <c r="N705" s="103" t="s">
        <v>15508</v>
      </c>
      <c r="O705" s="117"/>
      <c r="P705" s="118"/>
      <c r="Q705" s="118" t="s">
        <v>15780</v>
      </c>
      <c r="R705" s="119"/>
    </row>
    <row r="706" spans="1:18">
      <c r="A706" s="7" t="s">
        <v>10</v>
      </c>
      <c r="B706" s="8" t="s">
        <v>1949</v>
      </c>
      <c r="C706" s="9" t="s">
        <v>15183</v>
      </c>
      <c r="D706" s="9" t="s">
        <v>1942</v>
      </c>
      <c r="E706" s="16">
        <v>5777.68</v>
      </c>
      <c r="F706" s="17">
        <v>39172110</v>
      </c>
      <c r="G706" s="11" t="s">
        <v>269</v>
      </c>
      <c r="H706" s="18">
        <v>4051394114190</v>
      </c>
      <c r="I706" s="106">
        <v>15.15</v>
      </c>
      <c r="J706" s="106">
        <v>16.7</v>
      </c>
      <c r="K706" s="106">
        <v>1</v>
      </c>
      <c r="L706" s="103">
        <v>430</v>
      </c>
      <c r="M706" s="103">
        <v>495</v>
      </c>
      <c r="N706" s="103">
        <v>730</v>
      </c>
      <c r="O706" s="117"/>
      <c r="P706" s="118"/>
      <c r="Q706" s="118" t="s">
        <v>15780</v>
      </c>
      <c r="R706" s="119"/>
    </row>
    <row r="707" spans="1:18">
      <c r="A707" s="7" t="s">
        <v>10</v>
      </c>
      <c r="B707" s="8" t="s">
        <v>1951</v>
      </c>
      <c r="C707" s="9" t="s">
        <v>1952</v>
      </c>
      <c r="D707" s="9" t="s">
        <v>1953</v>
      </c>
      <c r="E707" s="16">
        <v>260.92</v>
      </c>
      <c r="F707" s="17" t="s">
        <v>1954</v>
      </c>
      <c r="G707" s="11" t="s">
        <v>14</v>
      </c>
      <c r="H707" s="18">
        <v>4051394114374</v>
      </c>
      <c r="I707" s="106">
        <v>3.67</v>
      </c>
      <c r="J707" s="106">
        <v>3.67</v>
      </c>
      <c r="K707" s="106">
        <v>1</v>
      </c>
      <c r="L707" s="103"/>
      <c r="M707" s="103"/>
      <c r="N707" s="103"/>
      <c r="O707" s="117" t="s">
        <v>15786</v>
      </c>
      <c r="P707" s="118"/>
      <c r="Q707" s="118"/>
      <c r="R707" s="119"/>
    </row>
    <row r="708" spans="1:18">
      <c r="A708" s="7" t="s">
        <v>10</v>
      </c>
      <c r="B708" s="8" t="s">
        <v>1955</v>
      </c>
      <c r="C708" s="9" t="s">
        <v>1956</v>
      </c>
      <c r="D708" s="9" t="s">
        <v>1953</v>
      </c>
      <c r="E708" s="16">
        <v>2677.52</v>
      </c>
      <c r="F708" s="17" t="s">
        <v>1954</v>
      </c>
      <c r="G708" s="11" t="s">
        <v>14</v>
      </c>
      <c r="H708" s="18">
        <v>4051394114398</v>
      </c>
      <c r="I708" s="106">
        <v>41.2</v>
      </c>
      <c r="J708" s="106">
        <v>41.2</v>
      </c>
      <c r="K708" s="106">
        <v>1</v>
      </c>
      <c r="L708" s="103"/>
      <c r="M708" s="103"/>
      <c r="N708" s="103"/>
      <c r="O708" s="117" t="s">
        <v>15786</v>
      </c>
      <c r="P708" s="118"/>
      <c r="Q708" s="118"/>
      <c r="R708" s="119"/>
    </row>
    <row r="709" spans="1:18">
      <c r="A709" s="7" t="s">
        <v>10</v>
      </c>
      <c r="B709" s="8" t="s">
        <v>1957</v>
      </c>
      <c r="C709" s="9" t="s">
        <v>1958</v>
      </c>
      <c r="D709" s="9" t="s">
        <v>1953</v>
      </c>
      <c r="E709" s="16">
        <v>1441.75</v>
      </c>
      <c r="F709" s="17" t="s">
        <v>1954</v>
      </c>
      <c r="G709" s="11" t="s">
        <v>14</v>
      </c>
      <c r="H709" s="18">
        <v>4051394114411</v>
      </c>
      <c r="I709" s="106">
        <v>16.2</v>
      </c>
      <c r="J709" s="106">
        <v>16.2</v>
      </c>
      <c r="K709" s="106">
        <v>1</v>
      </c>
      <c r="L709" s="103"/>
      <c r="M709" s="103"/>
      <c r="N709" s="103"/>
      <c r="O709" s="117" t="s">
        <v>15786</v>
      </c>
      <c r="P709" s="118"/>
      <c r="Q709" s="118"/>
      <c r="R709" s="119"/>
    </row>
    <row r="710" spans="1:18">
      <c r="A710" s="7" t="s">
        <v>10</v>
      </c>
      <c r="B710" s="8" t="s">
        <v>1959</v>
      </c>
      <c r="C710" s="9" t="s">
        <v>1960</v>
      </c>
      <c r="D710" s="9" t="s">
        <v>1953</v>
      </c>
      <c r="E710" s="16">
        <v>961.17</v>
      </c>
      <c r="F710" s="17" t="s">
        <v>1954</v>
      </c>
      <c r="G710" s="11" t="s">
        <v>14</v>
      </c>
      <c r="H710" s="18">
        <v>4051394114435</v>
      </c>
      <c r="I710" s="106">
        <v>13.1</v>
      </c>
      <c r="J710" s="106">
        <v>13.1</v>
      </c>
      <c r="K710" s="106">
        <v>1</v>
      </c>
      <c r="L710" s="103"/>
      <c r="M710" s="103"/>
      <c r="N710" s="103"/>
      <c r="O710" s="117" t="s">
        <v>15786</v>
      </c>
      <c r="P710" s="118"/>
      <c r="Q710" s="118"/>
      <c r="R710" s="119"/>
    </row>
    <row r="711" spans="1:18">
      <c r="A711" s="7" t="s">
        <v>10</v>
      </c>
      <c r="B711" s="8" t="s">
        <v>1961</v>
      </c>
      <c r="C711" s="9" t="s">
        <v>1962</v>
      </c>
      <c r="D711" s="9" t="s">
        <v>1953</v>
      </c>
      <c r="E711" s="16">
        <v>858.18</v>
      </c>
      <c r="F711" s="17" t="s">
        <v>1954</v>
      </c>
      <c r="G711" s="11" t="s">
        <v>14</v>
      </c>
      <c r="H711" s="18" t="s">
        <v>1963</v>
      </c>
      <c r="I711" s="106">
        <v>30</v>
      </c>
      <c r="J711" s="106"/>
      <c r="K711" s="106">
        <v>1</v>
      </c>
      <c r="L711" s="103"/>
      <c r="M711" s="103"/>
      <c r="N711" s="103"/>
      <c r="O711" s="117" t="s">
        <v>15786</v>
      </c>
      <c r="P711" s="118"/>
      <c r="Q711" s="118"/>
      <c r="R711" s="119"/>
    </row>
    <row r="712" spans="1:18">
      <c r="A712" s="7" t="s">
        <v>10</v>
      </c>
      <c r="B712" s="8" t="s">
        <v>1964</v>
      </c>
      <c r="C712" s="9" t="s">
        <v>1965</v>
      </c>
      <c r="D712" s="9" t="s">
        <v>1953</v>
      </c>
      <c r="E712" s="16">
        <v>494.34</v>
      </c>
      <c r="F712" s="17" t="s">
        <v>1954</v>
      </c>
      <c r="G712" s="11" t="s">
        <v>14</v>
      </c>
      <c r="H712" s="18">
        <v>4051394114473</v>
      </c>
      <c r="I712" s="106">
        <v>5.9</v>
      </c>
      <c r="J712" s="106">
        <v>5.9</v>
      </c>
      <c r="K712" s="106">
        <v>1</v>
      </c>
      <c r="L712" s="103"/>
      <c r="M712" s="103"/>
      <c r="N712" s="103"/>
      <c r="O712" s="117" t="s">
        <v>15786</v>
      </c>
      <c r="P712" s="118"/>
      <c r="Q712" s="118"/>
      <c r="R712" s="119"/>
    </row>
    <row r="713" spans="1:18">
      <c r="A713" s="7" t="s">
        <v>10</v>
      </c>
      <c r="B713" s="8" t="s">
        <v>1966</v>
      </c>
      <c r="C713" s="9" t="s">
        <v>1967</v>
      </c>
      <c r="D713" s="9" t="s">
        <v>1953</v>
      </c>
      <c r="E713" s="16">
        <v>329.52</v>
      </c>
      <c r="F713" s="17" t="s">
        <v>1954</v>
      </c>
      <c r="G713" s="11" t="s">
        <v>14</v>
      </c>
      <c r="H713" s="18" t="s">
        <v>1968</v>
      </c>
      <c r="I713" s="106">
        <v>4</v>
      </c>
      <c r="J713" s="106"/>
      <c r="K713" s="106">
        <v>1</v>
      </c>
      <c r="L713" s="103"/>
      <c r="M713" s="103"/>
      <c r="N713" s="103"/>
      <c r="O713" s="117" t="s">
        <v>15786</v>
      </c>
      <c r="P713" s="118"/>
      <c r="Q713" s="118"/>
      <c r="R713" s="119"/>
    </row>
    <row r="714" spans="1:18">
      <c r="A714" s="7" t="s">
        <v>10</v>
      </c>
      <c r="B714" s="8" t="s">
        <v>1969</v>
      </c>
      <c r="C714" s="9" t="s">
        <v>1970</v>
      </c>
      <c r="D714" s="9" t="s">
        <v>1953</v>
      </c>
      <c r="E714" s="16">
        <v>205.98</v>
      </c>
      <c r="F714" s="17" t="s">
        <v>1954</v>
      </c>
      <c r="G714" s="11" t="s">
        <v>14</v>
      </c>
      <c r="H714" s="18">
        <v>4051394114510</v>
      </c>
      <c r="I714" s="106">
        <v>1.93</v>
      </c>
      <c r="J714" s="106">
        <v>1.93</v>
      </c>
      <c r="K714" s="106">
        <v>1</v>
      </c>
      <c r="L714" s="103"/>
      <c r="M714" s="103"/>
      <c r="N714" s="103"/>
      <c r="O714" s="117" t="s">
        <v>15786</v>
      </c>
      <c r="P714" s="118"/>
      <c r="Q714" s="118"/>
      <c r="R714" s="119"/>
    </row>
    <row r="715" spans="1:18">
      <c r="A715" s="7" t="s">
        <v>10</v>
      </c>
      <c r="B715" s="8" t="s">
        <v>1971</v>
      </c>
      <c r="C715" s="9" t="s">
        <v>1972</v>
      </c>
      <c r="D715" s="9" t="s">
        <v>1953</v>
      </c>
      <c r="E715" s="16">
        <v>247.17</v>
      </c>
      <c r="F715" s="17" t="s">
        <v>1954</v>
      </c>
      <c r="G715" s="11" t="s">
        <v>14</v>
      </c>
      <c r="H715" s="18">
        <v>4051394114534</v>
      </c>
      <c r="I715" s="106">
        <v>2.6695000000000002</v>
      </c>
      <c r="J715" s="106">
        <v>2.6695000000000002</v>
      </c>
      <c r="K715" s="106">
        <v>1</v>
      </c>
      <c r="L715" s="103"/>
      <c r="M715" s="103"/>
      <c r="N715" s="103"/>
      <c r="O715" s="117" t="s">
        <v>15786</v>
      </c>
      <c r="P715" s="118"/>
      <c r="Q715" s="118"/>
      <c r="R715" s="119"/>
    </row>
    <row r="716" spans="1:18">
      <c r="A716" s="7" t="s">
        <v>10</v>
      </c>
      <c r="B716" s="8" t="s">
        <v>1973</v>
      </c>
      <c r="C716" s="9" t="s">
        <v>1974</v>
      </c>
      <c r="D716" s="9" t="s">
        <v>15129</v>
      </c>
      <c r="E716" s="16">
        <v>583.57000000000005</v>
      </c>
      <c r="F716" s="17">
        <v>85011091</v>
      </c>
      <c r="G716" s="11" t="s">
        <v>269</v>
      </c>
      <c r="H716" s="18">
        <v>4051394114718</v>
      </c>
      <c r="I716" s="106">
        <v>0.44900000000000001</v>
      </c>
      <c r="J716" s="106">
        <v>0.5</v>
      </c>
      <c r="K716" s="106">
        <v>1</v>
      </c>
      <c r="L716" s="103">
        <v>155</v>
      </c>
      <c r="M716" s="103">
        <v>110</v>
      </c>
      <c r="N716" s="103">
        <v>95</v>
      </c>
      <c r="O716" s="117"/>
      <c r="P716" s="118"/>
      <c r="Q716" s="118"/>
      <c r="R716" s="119"/>
    </row>
    <row r="717" spans="1:18">
      <c r="A717" s="7" t="s">
        <v>10</v>
      </c>
      <c r="B717" s="8" t="s">
        <v>1976</v>
      </c>
      <c r="C717" s="9" t="s">
        <v>1977</v>
      </c>
      <c r="D717" s="9" t="s">
        <v>1978</v>
      </c>
      <c r="E717" s="16">
        <v>2196.9299999999998</v>
      </c>
      <c r="F717" s="17">
        <v>84818081</v>
      </c>
      <c r="G717" s="11" t="s">
        <v>14</v>
      </c>
      <c r="H717" s="18">
        <v>4051394117016</v>
      </c>
      <c r="I717" s="106">
        <v>5.73</v>
      </c>
      <c r="J717" s="106">
        <v>6.3</v>
      </c>
      <c r="K717" s="106">
        <v>1</v>
      </c>
      <c r="L717" s="103">
        <v>395</v>
      </c>
      <c r="M717" s="103">
        <v>352</v>
      </c>
      <c r="N717" s="103">
        <v>276</v>
      </c>
      <c r="O717" s="117"/>
      <c r="P717" s="118"/>
      <c r="Q717" s="118"/>
      <c r="R717" s="119"/>
    </row>
    <row r="718" spans="1:18">
      <c r="A718" s="7" t="s">
        <v>10</v>
      </c>
      <c r="B718" s="8" t="s">
        <v>14492</v>
      </c>
      <c r="C718" s="9" t="s">
        <v>14794</v>
      </c>
      <c r="D718" s="9" t="s">
        <v>15128</v>
      </c>
      <c r="E718" s="16">
        <v>343.69</v>
      </c>
      <c r="F718" s="17">
        <v>85011093</v>
      </c>
      <c r="G718" s="99" t="s">
        <v>14</v>
      </c>
      <c r="H718" s="18">
        <v>8019001150876</v>
      </c>
      <c r="I718" s="106">
        <v>0.26</v>
      </c>
      <c r="J718" s="106">
        <v>0.32</v>
      </c>
      <c r="K718" s="106">
        <v>1</v>
      </c>
      <c r="L718" s="103"/>
      <c r="M718" s="103"/>
      <c r="N718" s="103"/>
      <c r="O718" s="117" t="s">
        <v>16067</v>
      </c>
      <c r="P718" s="118"/>
      <c r="Q718" s="118"/>
      <c r="R718" s="119"/>
    </row>
    <row r="719" spans="1:18">
      <c r="A719" s="7" t="s">
        <v>10</v>
      </c>
      <c r="B719" s="8" t="s">
        <v>1979</v>
      </c>
      <c r="C719" s="9" t="s">
        <v>1980</v>
      </c>
      <c r="D719" s="9" t="s">
        <v>1981</v>
      </c>
      <c r="E719" s="16">
        <v>6384.65</v>
      </c>
      <c r="F719" s="17" t="s">
        <v>1126</v>
      </c>
      <c r="G719" s="11" t="s">
        <v>269</v>
      </c>
      <c r="H719" s="18">
        <v>4051394118549</v>
      </c>
      <c r="I719" s="106">
        <v>11.9</v>
      </c>
      <c r="J719" s="106">
        <v>11.9</v>
      </c>
      <c r="K719" s="106">
        <v>1</v>
      </c>
      <c r="L719" s="103">
        <v>490</v>
      </c>
      <c r="M719" s="103">
        <v>435</v>
      </c>
      <c r="N719" s="103">
        <v>255</v>
      </c>
      <c r="O719" s="117"/>
      <c r="P719" s="118"/>
      <c r="Q719" s="118"/>
      <c r="R719" s="119"/>
    </row>
    <row r="720" spans="1:18">
      <c r="A720" s="7" t="s">
        <v>10</v>
      </c>
      <c r="B720" s="8" t="s">
        <v>1982</v>
      </c>
      <c r="C720" s="9" t="s">
        <v>1983</v>
      </c>
      <c r="D720" s="9" t="s">
        <v>1984</v>
      </c>
      <c r="E720" s="16">
        <v>91.26</v>
      </c>
      <c r="F720" s="17">
        <v>84818081</v>
      </c>
      <c r="G720" s="11" t="s">
        <v>5</v>
      </c>
      <c r="H720" s="18">
        <v>4051394119003</v>
      </c>
      <c r="I720" s="106">
        <v>0.378</v>
      </c>
      <c r="J720" s="106">
        <v>0.38</v>
      </c>
      <c r="K720" s="106">
        <v>1</v>
      </c>
      <c r="L720" s="103">
        <v>20</v>
      </c>
      <c r="M720" s="103">
        <v>27</v>
      </c>
      <c r="N720" s="103">
        <v>22</v>
      </c>
      <c r="O720" s="117" t="s">
        <v>16299</v>
      </c>
      <c r="P720" s="118"/>
      <c r="Q720" s="118"/>
      <c r="R720" s="119"/>
    </row>
    <row r="721" spans="1:18">
      <c r="A721" s="7" t="s">
        <v>10</v>
      </c>
      <c r="B721" s="8" t="s">
        <v>1985</v>
      </c>
      <c r="C721" s="9" t="s">
        <v>1986</v>
      </c>
      <c r="D721" s="9" t="s">
        <v>1987</v>
      </c>
      <c r="E721" s="16">
        <v>5629.52</v>
      </c>
      <c r="F721" s="17" t="s">
        <v>1126</v>
      </c>
      <c r="G721" s="11" t="s">
        <v>269</v>
      </c>
      <c r="H721" s="18" t="s">
        <v>1988</v>
      </c>
      <c r="I721" s="106">
        <v>10</v>
      </c>
      <c r="J721" s="106"/>
      <c r="K721" s="106">
        <v>1</v>
      </c>
      <c r="L721" s="103"/>
      <c r="M721" s="103"/>
      <c r="N721" s="103"/>
      <c r="O721" s="117" t="s">
        <v>15787</v>
      </c>
      <c r="P721" s="118"/>
      <c r="Q721" s="118"/>
      <c r="R721" s="119"/>
    </row>
    <row r="722" spans="1:18">
      <c r="A722" s="7" t="s">
        <v>10</v>
      </c>
      <c r="B722" s="8" t="s">
        <v>1989</v>
      </c>
      <c r="C722" s="9" t="s">
        <v>1990</v>
      </c>
      <c r="D722" s="9" t="s">
        <v>1991</v>
      </c>
      <c r="E722" s="16">
        <v>140.75</v>
      </c>
      <c r="F722" s="17" t="s">
        <v>628</v>
      </c>
      <c r="G722" s="11" t="s">
        <v>5</v>
      </c>
      <c r="H722" s="18">
        <v>4051394121044</v>
      </c>
      <c r="I722" s="106">
        <v>0.78</v>
      </c>
      <c r="J722" s="106">
        <v>0.78</v>
      </c>
      <c r="K722" s="106">
        <v>1</v>
      </c>
      <c r="L722" s="103">
        <v>300</v>
      </c>
      <c r="M722" s="103">
        <v>120</v>
      </c>
      <c r="N722" s="103">
        <v>300</v>
      </c>
      <c r="O722" s="117" t="s">
        <v>15791</v>
      </c>
      <c r="P722" s="118"/>
      <c r="Q722" s="118"/>
      <c r="R722" s="119"/>
    </row>
    <row r="723" spans="1:18">
      <c r="A723" s="7" t="s">
        <v>10</v>
      </c>
      <c r="B723" s="8" t="s">
        <v>1992</v>
      </c>
      <c r="C723" s="9" t="s">
        <v>1993</v>
      </c>
      <c r="D723" s="9" t="s">
        <v>15127</v>
      </c>
      <c r="E723" s="16">
        <v>482.27</v>
      </c>
      <c r="F723" s="17">
        <v>84818081</v>
      </c>
      <c r="G723" s="11" t="s">
        <v>5</v>
      </c>
      <c r="H723" s="18">
        <v>4051394121051</v>
      </c>
      <c r="I723" s="106">
        <v>2.2999999999999998</v>
      </c>
      <c r="J723" s="106">
        <v>2.2999999999999998</v>
      </c>
      <c r="K723" s="106">
        <v>1</v>
      </c>
      <c r="L723" s="103">
        <v>240</v>
      </c>
      <c r="M723" s="103">
        <v>235</v>
      </c>
      <c r="N723" s="103">
        <v>105</v>
      </c>
      <c r="O723" s="117" t="s">
        <v>16300</v>
      </c>
      <c r="P723" s="118"/>
      <c r="Q723" s="118"/>
      <c r="R723" s="119"/>
    </row>
    <row r="724" spans="1:18">
      <c r="A724" s="7" t="s">
        <v>10</v>
      </c>
      <c r="B724" s="8" t="s">
        <v>1995</v>
      </c>
      <c r="C724" s="9" t="s">
        <v>1996</v>
      </c>
      <c r="D724" s="9" t="s">
        <v>1997</v>
      </c>
      <c r="E724" s="16">
        <v>2402.85</v>
      </c>
      <c r="F724" s="17" t="s">
        <v>1126</v>
      </c>
      <c r="G724" s="11" t="s">
        <v>269</v>
      </c>
      <c r="H724" s="18">
        <v>4051394006365</v>
      </c>
      <c r="I724" s="106">
        <v>5.75</v>
      </c>
      <c r="J724" s="106">
        <v>5.75</v>
      </c>
      <c r="K724" s="106">
        <v>1</v>
      </c>
      <c r="L724" s="103">
        <v>230</v>
      </c>
      <c r="M724" s="103">
        <v>230</v>
      </c>
      <c r="N724" s="103">
        <v>535</v>
      </c>
      <c r="O724" s="117" t="s">
        <v>15788</v>
      </c>
      <c r="P724" s="118"/>
      <c r="Q724" s="118"/>
      <c r="R724" s="119"/>
    </row>
    <row r="725" spans="1:18">
      <c r="A725" s="7" t="s">
        <v>10</v>
      </c>
      <c r="B725" s="8" t="s">
        <v>1998</v>
      </c>
      <c r="C725" s="9" t="s">
        <v>15130</v>
      </c>
      <c r="D725" s="9" t="s">
        <v>2000</v>
      </c>
      <c r="E725" s="16">
        <v>1407.43</v>
      </c>
      <c r="F725" s="17">
        <v>84818051</v>
      </c>
      <c r="G725" s="11" t="s">
        <v>269</v>
      </c>
      <c r="H725" s="18">
        <v>4051394006747</v>
      </c>
      <c r="I725" s="106">
        <v>2.3439999999999999</v>
      </c>
      <c r="J725" s="106">
        <v>2.65</v>
      </c>
      <c r="K725" s="106">
        <v>1</v>
      </c>
      <c r="L725" s="103">
        <v>370</v>
      </c>
      <c r="M725" s="103">
        <v>260</v>
      </c>
      <c r="N725" s="103">
        <v>150</v>
      </c>
      <c r="O725" s="117" t="s">
        <v>16301</v>
      </c>
      <c r="P725" s="118"/>
      <c r="Q725" s="118"/>
      <c r="R725" s="119"/>
    </row>
    <row r="726" spans="1:18">
      <c r="A726" s="7" t="s">
        <v>10</v>
      </c>
      <c r="B726" s="8" t="s">
        <v>2001</v>
      </c>
      <c r="C726" s="9" t="s">
        <v>2002</v>
      </c>
      <c r="D726" s="9" t="s">
        <v>2003</v>
      </c>
      <c r="E726" s="16">
        <v>517.07000000000005</v>
      </c>
      <c r="F726" s="17" t="s">
        <v>600</v>
      </c>
      <c r="G726" s="11" t="s">
        <v>269</v>
      </c>
      <c r="H726" s="18"/>
      <c r="I726" s="106">
        <v>4</v>
      </c>
      <c r="J726" s="106"/>
      <c r="K726" s="106">
        <v>1</v>
      </c>
      <c r="L726" s="103"/>
      <c r="M726" s="103"/>
      <c r="N726" s="103"/>
      <c r="O726" s="117" t="s">
        <v>15789</v>
      </c>
      <c r="P726" s="118"/>
      <c r="Q726" s="118" t="e">
        <f>VLOOKUP(B726,#REF!,3,FALSE)</f>
        <v>#REF!</v>
      </c>
      <c r="R726" s="119"/>
    </row>
    <row r="727" spans="1:18">
      <c r="A727" s="7" t="s">
        <v>10</v>
      </c>
      <c r="B727" s="8" t="s">
        <v>2004</v>
      </c>
      <c r="C727" s="9" t="s">
        <v>2005</v>
      </c>
      <c r="D727" s="9" t="s">
        <v>2003</v>
      </c>
      <c r="E727" s="16">
        <v>615.13</v>
      </c>
      <c r="F727" s="17" t="s">
        <v>600</v>
      </c>
      <c r="G727" s="11" t="s">
        <v>269</v>
      </c>
      <c r="H727" s="18"/>
      <c r="I727" s="106">
        <v>5</v>
      </c>
      <c r="J727" s="106"/>
      <c r="K727" s="106">
        <v>1</v>
      </c>
      <c r="L727" s="103"/>
      <c r="M727" s="103"/>
      <c r="N727" s="103"/>
      <c r="O727" s="117" t="s">
        <v>15789</v>
      </c>
      <c r="P727" s="118"/>
      <c r="Q727" s="118" t="e">
        <f>VLOOKUP(B727,#REF!,3,FALSE)</f>
        <v>#REF!</v>
      </c>
      <c r="R727" s="119"/>
    </row>
    <row r="728" spans="1:18">
      <c r="A728" s="7" t="s">
        <v>10</v>
      </c>
      <c r="B728" s="8" t="s">
        <v>2006</v>
      </c>
      <c r="C728" s="9" t="s">
        <v>2007</v>
      </c>
      <c r="D728" s="9" t="s">
        <v>2003</v>
      </c>
      <c r="E728" s="16">
        <v>720.03</v>
      </c>
      <c r="F728" s="17" t="s">
        <v>600</v>
      </c>
      <c r="G728" s="11" t="s">
        <v>269</v>
      </c>
      <c r="H728" s="18">
        <v>4051394008741</v>
      </c>
      <c r="I728" s="106">
        <v>3.085</v>
      </c>
      <c r="J728" s="106">
        <v>3.4</v>
      </c>
      <c r="K728" s="106">
        <v>1</v>
      </c>
      <c r="L728" s="103">
        <v>315</v>
      </c>
      <c r="M728" s="103">
        <v>310</v>
      </c>
      <c r="N728" s="103">
        <v>105</v>
      </c>
      <c r="O728" s="117" t="s">
        <v>15789</v>
      </c>
      <c r="P728" s="118"/>
      <c r="Q728" s="118" t="e">
        <f>VLOOKUP(B728,#REF!,3,FALSE)</f>
        <v>#REF!</v>
      </c>
      <c r="R728" s="119"/>
    </row>
    <row r="729" spans="1:18">
      <c r="A729" s="7" t="s">
        <v>10</v>
      </c>
      <c r="B729" s="8" t="s">
        <v>2008</v>
      </c>
      <c r="C729" s="9" t="s">
        <v>2009</v>
      </c>
      <c r="D729" s="9" t="s">
        <v>2003</v>
      </c>
      <c r="E729" s="16">
        <v>793.48</v>
      </c>
      <c r="F729" s="17" t="s">
        <v>600</v>
      </c>
      <c r="G729" s="11" t="s">
        <v>269</v>
      </c>
      <c r="H729" s="18"/>
      <c r="I729" s="106">
        <v>7</v>
      </c>
      <c r="J729" s="106"/>
      <c r="K729" s="106">
        <v>1</v>
      </c>
      <c r="L729" s="103"/>
      <c r="M729" s="103"/>
      <c r="N729" s="103"/>
      <c r="O729" s="117" t="s">
        <v>15789</v>
      </c>
      <c r="P729" s="118"/>
      <c r="Q729" s="118" t="e">
        <f>VLOOKUP(B729,#REF!,3,FALSE)</f>
        <v>#REF!</v>
      </c>
      <c r="R729" s="119"/>
    </row>
    <row r="730" spans="1:18">
      <c r="A730" s="7" t="s">
        <v>10</v>
      </c>
      <c r="B730" s="8" t="s">
        <v>2010</v>
      </c>
      <c r="C730" s="9" t="s">
        <v>2011</v>
      </c>
      <c r="D730" s="9" t="s">
        <v>2003</v>
      </c>
      <c r="E730" s="16">
        <v>882.98</v>
      </c>
      <c r="F730" s="17" t="s">
        <v>600</v>
      </c>
      <c r="G730" s="11" t="s">
        <v>269</v>
      </c>
      <c r="H730" s="18"/>
      <c r="I730" s="106">
        <v>8</v>
      </c>
      <c r="J730" s="106"/>
      <c r="K730" s="106">
        <v>1</v>
      </c>
      <c r="L730" s="103"/>
      <c r="M730" s="103"/>
      <c r="N730" s="103"/>
      <c r="O730" s="117" t="s">
        <v>15789</v>
      </c>
      <c r="P730" s="118"/>
      <c r="Q730" s="118" t="e">
        <f>VLOOKUP(B730,#REF!,3,FALSE)</f>
        <v>#REF!</v>
      </c>
      <c r="R730" s="119"/>
    </row>
    <row r="731" spans="1:18">
      <c r="A731" s="7" t="s">
        <v>10</v>
      </c>
      <c r="B731" s="8" t="s">
        <v>2012</v>
      </c>
      <c r="C731" s="9" t="s">
        <v>2013</v>
      </c>
      <c r="D731" s="9" t="s">
        <v>2003</v>
      </c>
      <c r="E731" s="16">
        <v>1001.48</v>
      </c>
      <c r="F731" s="17" t="s">
        <v>600</v>
      </c>
      <c r="G731" s="11" t="s">
        <v>269</v>
      </c>
      <c r="H731" s="18"/>
      <c r="I731" s="106">
        <v>9</v>
      </c>
      <c r="J731" s="106"/>
      <c r="K731" s="106">
        <v>1</v>
      </c>
      <c r="L731" s="103"/>
      <c r="M731" s="103"/>
      <c r="N731" s="103"/>
      <c r="O731" s="117" t="s">
        <v>15789</v>
      </c>
      <c r="P731" s="118"/>
      <c r="Q731" s="118" t="e">
        <f>VLOOKUP(B731,#REF!,3,FALSE)</f>
        <v>#REF!</v>
      </c>
      <c r="R731" s="119"/>
    </row>
    <row r="732" spans="1:18">
      <c r="A732" s="7" t="s">
        <v>10</v>
      </c>
      <c r="B732" s="8" t="s">
        <v>2014</v>
      </c>
      <c r="C732" s="9" t="s">
        <v>2015</v>
      </c>
      <c r="D732" s="9" t="s">
        <v>2003</v>
      </c>
      <c r="E732" s="16">
        <v>1128.8699999999999</v>
      </c>
      <c r="F732" s="17" t="s">
        <v>600</v>
      </c>
      <c r="G732" s="11" t="s">
        <v>269</v>
      </c>
      <c r="H732" s="18" t="s">
        <v>2016</v>
      </c>
      <c r="I732" s="106">
        <v>10</v>
      </c>
      <c r="J732" s="106"/>
      <c r="K732" s="106">
        <v>1</v>
      </c>
      <c r="L732" s="103"/>
      <c r="M732" s="103"/>
      <c r="N732" s="103"/>
      <c r="O732" s="117" t="s">
        <v>15789</v>
      </c>
      <c r="P732" s="118"/>
      <c r="Q732" s="118" t="e">
        <f>VLOOKUP(B732,#REF!,3,FALSE)</f>
        <v>#REF!</v>
      </c>
      <c r="R732" s="119"/>
    </row>
    <row r="733" spans="1:18">
      <c r="A733" s="7" t="s">
        <v>10</v>
      </c>
      <c r="B733" s="8" t="s">
        <v>2017</v>
      </c>
      <c r="C733" s="9" t="s">
        <v>2018</v>
      </c>
      <c r="D733" s="9" t="s">
        <v>2003</v>
      </c>
      <c r="E733" s="16">
        <v>1236.76</v>
      </c>
      <c r="F733" s="17" t="s">
        <v>600</v>
      </c>
      <c r="G733" s="11" t="s">
        <v>269</v>
      </c>
      <c r="H733" s="18" t="s">
        <v>14727</v>
      </c>
      <c r="I733" s="106">
        <v>11</v>
      </c>
      <c r="J733" s="106"/>
      <c r="K733" s="106">
        <v>1</v>
      </c>
      <c r="L733" s="103"/>
      <c r="M733" s="103"/>
      <c r="N733" s="103"/>
      <c r="O733" s="117" t="s">
        <v>15789</v>
      </c>
      <c r="P733" s="118"/>
      <c r="Q733" s="118" t="e">
        <f>VLOOKUP(B733,#REF!,3,FALSE)</f>
        <v>#REF!</v>
      </c>
      <c r="R733" s="119"/>
    </row>
    <row r="734" spans="1:18">
      <c r="A734" s="7" t="s">
        <v>10</v>
      </c>
      <c r="B734" s="8" t="s">
        <v>2019</v>
      </c>
      <c r="C734" s="9" t="s">
        <v>2020</v>
      </c>
      <c r="D734" s="9" t="s">
        <v>2003</v>
      </c>
      <c r="E734" s="16">
        <v>1333.34</v>
      </c>
      <c r="F734" s="17" t="s">
        <v>600</v>
      </c>
      <c r="G734" s="11" t="s">
        <v>269</v>
      </c>
      <c r="H734" s="18"/>
      <c r="I734" s="106">
        <v>12</v>
      </c>
      <c r="J734" s="106"/>
      <c r="K734" s="106">
        <v>1</v>
      </c>
      <c r="L734" s="103"/>
      <c r="M734" s="103"/>
      <c r="N734" s="103"/>
      <c r="O734" s="117" t="s">
        <v>15789</v>
      </c>
      <c r="P734" s="118"/>
      <c r="Q734" s="118" t="e">
        <f>VLOOKUP(B734,#REF!,3,FALSE)</f>
        <v>#REF!</v>
      </c>
      <c r="R734" s="119"/>
    </row>
    <row r="735" spans="1:18">
      <c r="A735" s="7" t="s">
        <v>10</v>
      </c>
      <c r="B735" s="8" t="s">
        <v>2021</v>
      </c>
      <c r="C735" s="9" t="s">
        <v>2022</v>
      </c>
      <c r="D735" s="9" t="s">
        <v>2003</v>
      </c>
      <c r="E735" s="16">
        <v>1424.03</v>
      </c>
      <c r="F735" s="17" t="s">
        <v>600</v>
      </c>
      <c r="G735" s="11" t="s">
        <v>269</v>
      </c>
      <c r="H735" s="18">
        <v>4051394009205</v>
      </c>
      <c r="I735" s="106">
        <v>5.61</v>
      </c>
      <c r="J735" s="106">
        <v>6.1</v>
      </c>
      <c r="K735" s="106">
        <v>1</v>
      </c>
      <c r="L735" s="103">
        <v>645</v>
      </c>
      <c r="M735" s="103">
        <v>310</v>
      </c>
      <c r="N735" s="103">
        <v>115</v>
      </c>
      <c r="O735" s="117" t="s">
        <v>15789</v>
      </c>
      <c r="P735" s="118"/>
      <c r="Q735" s="118" t="e">
        <f>VLOOKUP(B735,#REF!,3,FALSE)</f>
        <v>#REF!</v>
      </c>
      <c r="R735" s="119"/>
    </row>
    <row r="736" spans="1:18">
      <c r="A736" s="7" t="s">
        <v>10</v>
      </c>
      <c r="B736" s="8" t="s">
        <v>2023</v>
      </c>
      <c r="C736" s="9" t="s">
        <v>2024</v>
      </c>
      <c r="D736" s="9" t="s">
        <v>2003</v>
      </c>
      <c r="E736" s="16">
        <v>1548.44</v>
      </c>
      <c r="F736" s="17" t="s">
        <v>600</v>
      </c>
      <c r="G736" s="11" t="s">
        <v>269</v>
      </c>
      <c r="H736" s="18">
        <v>4051394009274</v>
      </c>
      <c r="I736" s="106">
        <v>5.7039999999999997</v>
      </c>
      <c r="J736" s="106">
        <v>6.25</v>
      </c>
      <c r="K736" s="106">
        <v>1</v>
      </c>
      <c r="L736" s="103">
        <v>755</v>
      </c>
      <c r="M736" s="103">
        <v>310</v>
      </c>
      <c r="N736" s="103">
        <v>115</v>
      </c>
      <c r="O736" s="117" t="s">
        <v>15789</v>
      </c>
      <c r="P736" s="118"/>
      <c r="Q736" s="118" t="e">
        <f>VLOOKUP(B736,#REF!,3,FALSE)</f>
        <v>#REF!</v>
      </c>
      <c r="R736" s="119"/>
    </row>
    <row r="737" spans="1:18">
      <c r="A737" s="7" t="s">
        <v>10</v>
      </c>
      <c r="B737" s="8" t="s">
        <v>2025</v>
      </c>
      <c r="C737" s="9" t="s">
        <v>2026</v>
      </c>
      <c r="D737" s="9" t="s">
        <v>14883</v>
      </c>
      <c r="E737" s="16">
        <v>7895.03</v>
      </c>
      <c r="F737" s="17" t="s">
        <v>1126</v>
      </c>
      <c r="G737" s="11" t="s">
        <v>269</v>
      </c>
      <c r="H737" s="18">
        <v>4051394011895</v>
      </c>
      <c r="I737" s="106">
        <v>10.38</v>
      </c>
      <c r="J737" s="106">
        <v>11.15</v>
      </c>
      <c r="K737" s="106">
        <v>1</v>
      </c>
      <c r="L737" s="103">
        <v>435</v>
      </c>
      <c r="M737" s="103">
        <v>265</v>
      </c>
      <c r="N737" s="103">
        <v>485</v>
      </c>
      <c r="O737" s="117" t="s">
        <v>15790</v>
      </c>
      <c r="P737" s="118"/>
      <c r="Q737" s="118" t="e">
        <f>VLOOKUP(B737,#REF!,3,FALSE)</f>
        <v>#REF!</v>
      </c>
      <c r="R737" s="119"/>
    </row>
    <row r="738" spans="1:18">
      <c r="A738" s="7" t="s">
        <v>10</v>
      </c>
      <c r="B738" s="8" t="s">
        <v>2028</v>
      </c>
      <c r="C738" s="9" t="s">
        <v>2029</v>
      </c>
      <c r="D738" s="9" t="s">
        <v>14883</v>
      </c>
      <c r="E738" s="16">
        <v>8238.32</v>
      </c>
      <c r="F738" s="17" t="s">
        <v>1126</v>
      </c>
      <c r="G738" s="11" t="s">
        <v>269</v>
      </c>
      <c r="H738" s="18">
        <v>4051394011956</v>
      </c>
      <c r="I738" s="106">
        <v>11.63</v>
      </c>
      <c r="J738" s="106">
        <v>12.4</v>
      </c>
      <c r="K738" s="106">
        <v>1</v>
      </c>
      <c r="L738" s="103">
        <v>490</v>
      </c>
      <c r="M738" s="103">
        <v>435</v>
      </c>
      <c r="N738" s="103">
        <v>255</v>
      </c>
      <c r="O738" s="117" t="s">
        <v>15790</v>
      </c>
      <c r="P738" s="118"/>
      <c r="Q738" s="118"/>
      <c r="R738" s="119"/>
    </row>
    <row r="739" spans="1:18">
      <c r="A739" s="7" t="s">
        <v>10</v>
      </c>
      <c r="B739" s="8" t="s">
        <v>2031</v>
      </c>
      <c r="C739" s="9" t="s">
        <v>2032</v>
      </c>
      <c r="D739" s="9" t="s">
        <v>2033</v>
      </c>
      <c r="E739" s="16">
        <v>123.56</v>
      </c>
      <c r="F739" s="17" t="s">
        <v>628</v>
      </c>
      <c r="G739" s="11" t="s">
        <v>14</v>
      </c>
      <c r="H739" s="18">
        <v>4051394013516</v>
      </c>
      <c r="I739" s="106">
        <v>0.67900000000000005</v>
      </c>
      <c r="J739" s="106">
        <v>0.68100000000000005</v>
      </c>
      <c r="K739" s="106">
        <v>1</v>
      </c>
      <c r="L739" s="103">
        <v>130</v>
      </c>
      <c r="M739" s="103">
        <v>50</v>
      </c>
      <c r="N739" s="103">
        <v>190</v>
      </c>
      <c r="O739" s="117" t="s">
        <v>15791</v>
      </c>
      <c r="P739" s="118"/>
      <c r="Q739" s="118"/>
      <c r="R739" s="119"/>
    </row>
    <row r="740" spans="1:18">
      <c r="A740" s="7" t="s">
        <v>10</v>
      </c>
      <c r="B740" s="8" t="s">
        <v>2034</v>
      </c>
      <c r="C740" s="9" t="s">
        <v>2035</v>
      </c>
      <c r="D740" s="9" t="s">
        <v>15511</v>
      </c>
      <c r="E740" s="16">
        <v>2419.6</v>
      </c>
      <c r="F740" s="17">
        <v>90321020</v>
      </c>
      <c r="G740" s="11" t="s">
        <v>269</v>
      </c>
      <c r="H740" s="18">
        <v>4051394131036</v>
      </c>
      <c r="I740" s="106">
        <v>0.65</v>
      </c>
      <c r="J740" s="106">
        <v>0.65</v>
      </c>
      <c r="K740" s="106">
        <v>1</v>
      </c>
      <c r="L740" s="103"/>
      <c r="M740" s="103"/>
      <c r="N740" s="103"/>
      <c r="O740" s="117"/>
      <c r="P740" s="118"/>
      <c r="Q740" s="118"/>
      <c r="R740" s="119"/>
    </row>
    <row r="741" spans="1:18">
      <c r="A741" s="7" t="s">
        <v>10</v>
      </c>
      <c r="B741" s="8" t="s">
        <v>2036</v>
      </c>
      <c r="C741" s="9" t="s">
        <v>2037</v>
      </c>
      <c r="D741" s="9" t="s">
        <v>2038</v>
      </c>
      <c r="E741" s="16">
        <v>3981.86</v>
      </c>
      <c r="F741" s="17" t="s">
        <v>628</v>
      </c>
      <c r="G741" s="11" t="s">
        <v>269</v>
      </c>
      <c r="H741" s="18" t="s">
        <v>2039</v>
      </c>
      <c r="I741" s="106">
        <v>15</v>
      </c>
      <c r="J741" s="106"/>
      <c r="K741" s="106">
        <v>1</v>
      </c>
      <c r="L741" s="103"/>
      <c r="M741" s="103"/>
      <c r="N741" s="103"/>
      <c r="O741" s="117"/>
      <c r="P741" s="118"/>
      <c r="Q741" s="118"/>
      <c r="R741" s="119"/>
    </row>
    <row r="742" spans="1:18">
      <c r="A742" s="7" t="s">
        <v>10</v>
      </c>
      <c r="B742" s="8" t="s">
        <v>2042</v>
      </c>
      <c r="C742" s="9" t="s">
        <v>2043</v>
      </c>
      <c r="D742" s="9" t="s">
        <v>2044</v>
      </c>
      <c r="E742" s="16">
        <v>3295.35</v>
      </c>
      <c r="F742" s="17" t="s">
        <v>1126</v>
      </c>
      <c r="G742" s="11" t="s">
        <v>14</v>
      </c>
      <c r="H742" s="18" t="s">
        <v>2045</v>
      </c>
      <c r="I742" s="106">
        <v>10</v>
      </c>
      <c r="J742" s="106"/>
      <c r="K742" s="106">
        <v>1</v>
      </c>
      <c r="L742" s="103"/>
      <c r="M742" s="103"/>
      <c r="N742" s="103"/>
      <c r="O742" s="117" t="s">
        <v>16302</v>
      </c>
      <c r="P742" s="118"/>
      <c r="Q742" s="118"/>
      <c r="R742" s="119"/>
    </row>
    <row r="743" spans="1:18">
      <c r="A743" s="7" t="s">
        <v>10</v>
      </c>
      <c r="B743" s="8" t="s">
        <v>2046</v>
      </c>
      <c r="C743" s="9" t="s">
        <v>2047</v>
      </c>
      <c r="D743" s="9" t="s">
        <v>2048</v>
      </c>
      <c r="E743" s="16">
        <v>426.66</v>
      </c>
      <c r="F743" s="17">
        <v>90261081</v>
      </c>
      <c r="G743" s="11" t="s">
        <v>269</v>
      </c>
      <c r="H743" s="18">
        <v>4051394030179</v>
      </c>
      <c r="I743" s="106">
        <v>1.835</v>
      </c>
      <c r="J743" s="106">
        <v>2.15</v>
      </c>
      <c r="K743" s="106">
        <v>1</v>
      </c>
      <c r="L743" s="103">
        <v>315</v>
      </c>
      <c r="M743" s="103">
        <v>310</v>
      </c>
      <c r="N743" s="103">
        <v>105</v>
      </c>
      <c r="O743" s="117" t="s">
        <v>16303</v>
      </c>
      <c r="P743" s="118"/>
      <c r="Q743" s="118" t="s">
        <v>15701</v>
      </c>
      <c r="R743" s="119"/>
    </row>
    <row r="744" spans="1:18">
      <c r="A744" s="7" t="s">
        <v>10</v>
      </c>
      <c r="B744" s="8" t="s">
        <v>2049</v>
      </c>
      <c r="C744" s="9" t="s">
        <v>2050</v>
      </c>
      <c r="D744" s="9" t="s">
        <v>2048</v>
      </c>
      <c r="E744" s="16">
        <v>515.54999999999995</v>
      </c>
      <c r="F744" s="17">
        <v>90261081</v>
      </c>
      <c r="G744" s="11" t="s">
        <v>269</v>
      </c>
      <c r="H744" s="18">
        <v>4051394030223</v>
      </c>
      <c r="I744" s="106">
        <v>2.1349999999999998</v>
      </c>
      <c r="J744" s="106">
        <v>2.4500000000000002</v>
      </c>
      <c r="K744" s="106">
        <v>1</v>
      </c>
      <c r="L744" s="103">
        <v>315</v>
      </c>
      <c r="M744" s="103">
        <v>310</v>
      </c>
      <c r="N744" s="103">
        <v>105</v>
      </c>
      <c r="O744" s="117" t="s">
        <v>16303</v>
      </c>
      <c r="P744" s="118"/>
      <c r="Q744" s="118" t="s">
        <v>15701</v>
      </c>
      <c r="R744" s="119"/>
    </row>
    <row r="745" spans="1:18">
      <c r="A745" s="7" t="s">
        <v>10</v>
      </c>
      <c r="B745" s="8" t="s">
        <v>2051</v>
      </c>
      <c r="C745" s="9" t="s">
        <v>2052</v>
      </c>
      <c r="D745" s="9" t="s">
        <v>2048</v>
      </c>
      <c r="E745" s="16">
        <v>605.62</v>
      </c>
      <c r="F745" s="17">
        <v>90261081</v>
      </c>
      <c r="G745" s="11" t="s">
        <v>269</v>
      </c>
      <c r="H745" s="18">
        <v>4051394030285</v>
      </c>
      <c r="I745" s="106">
        <v>2.54</v>
      </c>
      <c r="J745" s="106">
        <v>2.85</v>
      </c>
      <c r="K745" s="106">
        <v>1</v>
      </c>
      <c r="L745" s="103">
        <v>315</v>
      </c>
      <c r="M745" s="103">
        <v>310</v>
      </c>
      <c r="N745" s="103">
        <v>105</v>
      </c>
      <c r="O745" s="117" t="s">
        <v>16303</v>
      </c>
      <c r="P745" s="118"/>
      <c r="Q745" s="118" t="s">
        <v>15701</v>
      </c>
      <c r="R745" s="119"/>
    </row>
    <row r="746" spans="1:18">
      <c r="A746" s="7" t="s">
        <v>10</v>
      </c>
      <c r="B746" s="8" t="s">
        <v>2053</v>
      </c>
      <c r="C746" s="9" t="s">
        <v>2054</v>
      </c>
      <c r="D746" s="9" t="s">
        <v>2048</v>
      </c>
      <c r="E746" s="16">
        <v>681.48</v>
      </c>
      <c r="F746" s="17">
        <v>90261081</v>
      </c>
      <c r="G746" s="11" t="s">
        <v>269</v>
      </c>
      <c r="H746" s="18">
        <v>4051394030353</v>
      </c>
      <c r="I746" s="106">
        <v>2.835</v>
      </c>
      <c r="J746" s="106">
        <v>3.15</v>
      </c>
      <c r="K746" s="106">
        <v>1</v>
      </c>
      <c r="L746" s="103">
        <v>315</v>
      </c>
      <c r="M746" s="103">
        <v>310</v>
      </c>
      <c r="N746" s="103">
        <v>105</v>
      </c>
      <c r="O746" s="117" t="s">
        <v>16303</v>
      </c>
      <c r="P746" s="118"/>
      <c r="Q746" s="118" t="s">
        <v>15701</v>
      </c>
      <c r="R746" s="119"/>
    </row>
    <row r="747" spans="1:18">
      <c r="A747" s="7" t="s">
        <v>10</v>
      </c>
      <c r="B747" s="8" t="s">
        <v>2055</v>
      </c>
      <c r="C747" s="9" t="s">
        <v>2056</v>
      </c>
      <c r="D747" s="9" t="s">
        <v>2048</v>
      </c>
      <c r="E747" s="16">
        <v>770.34</v>
      </c>
      <c r="F747" s="17">
        <v>90261081</v>
      </c>
      <c r="G747" s="11" t="s">
        <v>269</v>
      </c>
      <c r="H747" s="18">
        <v>4051394030391</v>
      </c>
      <c r="I747" s="106">
        <v>3.2530000000000001</v>
      </c>
      <c r="J747" s="106">
        <v>3.65</v>
      </c>
      <c r="K747" s="106">
        <v>1</v>
      </c>
      <c r="L747" s="103">
        <v>480</v>
      </c>
      <c r="M747" s="103">
        <v>310</v>
      </c>
      <c r="N747" s="103">
        <v>105</v>
      </c>
      <c r="O747" s="117" t="s">
        <v>16303</v>
      </c>
      <c r="P747" s="118"/>
      <c r="Q747" s="118" t="s">
        <v>15701</v>
      </c>
      <c r="R747" s="119"/>
    </row>
    <row r="748" spans="1:18">
      <c r="A748" s="7" t="s">
        <v>10</v>
      </c>
      <c r="B748" s="8" t="s">
        <v>2057</v>
      </c>
      <c r="C748" s="9" t="s">
        <v>2058</v>
      </c>
      <c r="D748" s="9" t="s">
        <v>2048</v>
      </c>
      <c r="E748" s="16">
        <v>879.98</v>
      </c>
      <c r="F748" s="17">
        <v>90261081</v>
      </c>
      <c r="G748" s="11" t="s">
        <v>269</v>
      </c>
      <c r="H748" s="18">
        <v>4051394030445</v>
      </c>
      <c r="I748" s="106">
        <v>3.7</v>
      </c>
      <c r="J748" s="106">
        <v>4.0999999999999996</v>
      </c>
      <c r="K748" s="106">
        <v>1</v>
      </c>
      <c r="L748" s="103">
        <v>480</v>
      </c>
      <c r="M748" s="103">
        <v>310</v>
      </c>
      <c r="N748" s="103">
        <v>105</v>
      </c>
      <c r="O748" s="117" t="s">
        <v>16303</v>
      </c>
      <c r="P748" s="118"/>
      <c r="Q748" s="118" t="s">
        <v>15701</v>
      </c>
      <c r="R748" s="119"/>
    </row>
    <row r="749" spans="1:18">
      <c r="A749" s="7" t="s">
        <v>10</v>
      </c>
      <c r="B749" s="8" t="s">
        <v>2059</v>
      </c>
      <c r="C749" s="9" t="s">
        <v>2060</v>
      </c>
      <c r="D749" s="9" t="s">
        <v>2048</v>
      </c>
      <c r="E749" s="16">
        <v>983.68</v>
      </c>
      <c r="F749" s="17">
        <v>90261081</v>
      </c>
      <c r="G749" s="11" t="s">
        <v>269</v>
      </c>
      <c r="H749" s="18">
        <v>4051394030483</v>
      </c>
      <c r="I749" s="106">
        <v>4</v>
      </c>
      <c r="J749" s="106">
        <v>4.4000000000000004</v>
      </c>
      <c r="K749" s="106">
        <v>1</v>
      </c>
      <c r="L749" s="103">
        <v>480</v>
      </c>
      <c r="M749" s="103">
        <v>310</v>
      </c>
      <c r="N749" s="103">
        <v>105</v>
      </c>
      <c r="O749" s="117" t="s">
        <v>16303</v>
      </c>
      <c r="P749" s="118"/>
      <c r="Q749" s="118" t="s">
        <v>15701</v>
      </c>
      <c r="R749" s="119"/>
    </row>
    <row r="750" spans="1:18">
      <c r="A750" s="7" t="s">
        <v>10</v>
      </c>
      <c r="B750" s="8" t="s">
        <v>2061</v>
      </c>
      <c r="C750" s="9" t="s">
        <v>2062</v>
      </c>
      <c r="D750" s="9" t="s">
        <v>2048</v>
      </c>
      <c r="E750" s="16">
        <v>1080.58</v>
      </c>
      <c r="F750" s="17">
        <v>90261081</v>
      </c>
      <c r="G750" s="11" t="s">
        <v>269</v>
      </c>
      <c r="H750" s="18">
        <v>4051394030544</v>
      </c>
      <c r="I750" s="106">
        <v>4.26</v>
      </c>
      <c r="J750" s="106">
        <v>4.75</v>
      </c>
      <c r="K750" s="106">
        <v>1</v>
      </c>
      <c r="L750" s="103">
        <v>645</v>
      </c>
      <c r="M750" s="103">
        <v>310</v>
      </c>
      <c r="N750" s="103">
        <v>115</v>
      </c>
      <c r="O750" s="117" t="s">
        <v>16303</v>
      </c>
      <c r="P750" s="118"/>
      <c r="Q750" s="118" t="s">
        <v>15701</v>
      </c>
      <c r="R750" s="119"/>
    </row>
    <row r="751" spans="1:18">
      <c r="A751" s="7" t="s">
        <v>10</v>
      </c>
      <c r="B751" s="8" t="s">
        <v>2063</v>
      </c>
      <c r="C751" s="9" t="s">
        <v>2064</v>
      </c>
      <c r="D751" s="9" t="s">
        <v>2048</v>
      </c>
      <c r="E751" s="16">
        <v>1179.23</v>
      </c>
      <c r="F751" s="17">
        <v>90261081</v>
      </c>
      <c r="G751" s="11" t="s">
        <v>269</v>
      </c>
      <c r="H751" s="18">
        <v>4051394030599</v>
      </c>
      <c r="I751" s="106">
        <v>4.66</v>
      </c>
      <c r="J751" s="106">
        <v>5.15</v>
      </c>
      <c r="K751" s="106">
        <v>1</v>
      </c>
      <c r="L751" s="103">
        <v>645</v>
      </c>
      <c r="M751" s="103">
        <v>310</v>
      </c>
      <c r="N751" s="103">
        <v>115</v>
      </c>
      <c r="O751" s="117" t="s">
        <v>16303</v>
      </c>
      <c r="P751" s="118"/>
      <c r="Q751" s="118" t="s">
        <v>15701</v>
      </c>
      <c r="R751" s="119"/>
    </row>
    <row r="752" spans="1:18">
      <c r="A752" s="7" t="s">
        <v>10</v>
      </c>
      <c r="B752" s="8" t="s">
        <v>2065</v>
      </c>
      <c r="C752" s="9" t="s">
        <v>2066</v>
      </c>
      <c r="D752" s="9" t="s">
        <v>2048</v>
      </c>
      <c r="E752" s="16">
        <v>1268.1199999999999</v>
      </c>
      <c r="F752" s="17">
        <v>90261081</v>
      </c>
      <c r="G752" s="11" t="s">
        <v>269</v>
      </c>
      <c r="H752" s="18">
        <v>4051394030650</v>
      </c>
      <c r="I752" s="106">
        <v>5.01</v>
      </c>
      <c r="J752" s="106">
        <v>5.5</v>
      </c>
      <c r="K752" s="106">
        <v>1</v>
      </c>
      <c r="L752" s="103">
        <v>645</v>
      </c>
      <c r="M752" s="103">
        <v>310</v>
      </c>
      <c r="N752" s="103">
        <v>115</v>
      </c>
      <c r="O752" s="117" t="s">
        <v>16303</v>
      </c>
      <c r="P752" s="118"/>
      <c r="Q752" s="118" t="s">
        <v>15701</v>
      </c>
      <c r="R752" s="119"/>
    </row>
    <row r="753" spans="1:18">
      <c r="A753" s="7" t="s">
        <v>10</v>
      </c>
      <c r="B753" s="8" t="s">
        <v>2067</v>
      </c>
      <c r="C753" s="9" t="s">
        <v>2068</v>
      </c>
      <c r="D753" s="9" t="s">
        <v>2048</v>
      </c>
      <c r="E753" s="16">
        <v>1368.87</v>
      </c>
      <c r="F753" s="17">
        <v>90261081</v>
      </c>
      <c r="G753" s="11" t="s">
        <v>269</v>
      </c>
      <c r="H753" s="18">
        <v>4051394030711</v>
      </c>
      <c r="I753" s="106">
        <v>5.42</v>
      </c>
      <c r="J753" s="106">
        <v>5.96</v>
      </c>
      <c r="K753" s="106">
        <v>1</v>
      </c>
      <c r="L753" s="103">
        <v>755</v>
      </c>
      <c r="M753" s="103">
        <v>310</v>
      </c>
      <c r="N753" s="103">
        <v>115</v>
      </c>
      <c r="O753" s="117" t="s">
        <v>16303</v>
      </c>
      <c r="P753" s="118"/>
      <c r="Q753" s="118" t="s">
        <v>15701</v>
      </c>
      <c r="R753" s="119"/>
    </row>
    <row r="754" spans="1:18">
      <c r="A754" s="7" t="s">
        <v>10</v>
      </c>
      <c r="B754" s="8" t="s">
        <v>2069</v>
      </c>
      <c r="C754" s="9" t="s">
        <v>2070</v>
      </c>
      <c r="D754" s="9" t="s">
        <v>2071</v>
      </c>
      <c r="E754" s="16">
        <v>3089.36</v>
      </c>
      <c r="F754" s="17">
        <v>84039090</v>
      </c>
      <c r="G754" s="11" t="s">
        <v>269</v>
      </c>
      <c r="H754" s="18">
        <v>4051394033088</v>
      </c>
      <c r="I754" s="106">
        <v>6.6</v>
      </c>
      <c r="J754" s="106">
        <v>6.6</v>
      </c>
      <c r="K754" s="106">
        <v>1</v>
      </c>
      <c r="L754" s="103">
        <v>402</v>
      </c>
      <c r="M754" s="103">
        <v>267</v>
      </c>
      <c r="N754" s="103">
        <v>225</v>
      </c>
      <c r="O754" s="117" t="s">
        <v>15792</v>
      </c>
      <c r="P754" s="118"/>
      <c r="Q754" s="118"/>
      <c r="R754" s="119"/>
    </row>
    <row r="755" spans="1:18">
      <c r="A755" s="7" t="s">
        <v>10</v>
      </c>
      <c r="B755" s="8" t="s">
        <v>2072</v>
      </c>
      <c r="C755" s="9" t="s">
        <v>2073</v>
      </c>
      <c r="D755" s="9" t="s">
        <v>2074</v>
      </c>
      <c r="E755" s="16">
        <v>4599.75</v>
      </c>
      <c r="F755" s="17" t="s">
        <v>162</v>
      </c>
      <c r="G755" s="11" t="s">
        <v>269</v>
      </c>
      <c r="H755" s="18" t="s">
        <v>2075</v>
      </c>
      <c r="I755" s="106">
        <v>4.5</v>
      </c>
      <c r="J755" s="106"/>
      <c r="K755" s="106">
        <v>1</v>
      </c>
      <c r="L755" s="103"/>
      <c r="M755" s="103"/>
      <c r="N755" s="103"/>
      <c r="O755" s="117" t="s">
        <v>15793</v>
      </c>
      <c r="P755" s="118"/>
      <c r="Q755" s="118"/>
      <c r="R755" s="119"/>
    </row>
    <row r="756" spans="1:18">
      <c r="A756" s="7" t="s">
        <v>10</v>
      </c>
      <c r="B756" s="8" t="s">
        <v>2076</v>
      </c>
      <c r="C756" s="9" t="s">
        <v>2077</v>
      </c>
      <c r="D756" s="9" t="s">
        <v>2071</v>
      </c>
      <c r="E756" s="16">
        <v>3020.74</v>
      </c>
      <c r="F756" s="17">
        <v>84039090</v>
      </c>
      <c r="G756" s="11" t="s">
        <v>269</v>
      </c>
      <c r="H756" s="18">
        <v>4051394036256</v>
      </c>
      <c r="I756" s="106">
        <v>6.16</v>
      </c>
      <c r="J756" s="106">
        <v>6.6</v>
      </c>
      <c r="K756" s="106">
        <v>1</v>
      </c>
      <c r="L756" s="103">
        <v>402</v>
      </c>
      <c r="M756" s="103">
        <v>267</v>
      </c>
      <c r="N756" s="103">
        <v>225</v>
      </c>
      <c r="O756" s="117" t="s">
        <v>15792</v>
      </c>
      <c r="P756" s="118"/>
      <c r="Q756" s="118"/>
      <c r="R756" s="119"/>
    </row>
    <row r="757" spans="1:18">
      <c r="A757" s="7" t="s">
        <v>10</v>
      </c>
      <c r="B757" s="8" t="s">
        <v>2078</v>
      </c>
      <c r="C757" s="9" t="s">
        <v>2079</v>
      </c>
      <c r="D757" s="9" t="s">
        <v>2071</v>
      </c>
      <c r="E757" s="16">
        <v>3158.05</v>
      </c>
      <c r="F757" s="17">
        <v>84039090</v>
      </c>
      <c r="G757" s="11" t="s">
        <v>269</v>
      </c>
      <c r="H757" s="18">
        <v>4051394036386</v>
      </c>
      <c r="I757" s="106">
        <v>6.7</v>
      </c>
      <c r="J757" s="106">
        <v>6.7</v>
      </c>
      <c r="K757" s="106">
        <v>1</v>
      </c>
      <c r="L757" s="103">
        <v>402</v>
      </c>
      <c r="M757" s="103">
        <v>267</v>
      </c>
      <c r="N757" s="103">
        <v>225</v>
      </c>
      <c r="O757" s="117" t="s">
        <v>15792</v>
      </c>
      <c r="P757" s="118"/>
      <c r="Q757" s="118"/>
      <c r="R757" s="119"/>
    </row>
    <row r="758" spans="1:18">
      <c r="A758" s="7" t="s">
        <v>10</v>
      </c>
      <c r="B758" s="8" t="s">
        <v>2080</v>
      </c>
      <c r="C758" s="9" t="s">
        <v>2081</v>
      </c>
      <c r="D758" s="9" t="s">
        <v>2074</v>
      </c>
      <c r="E758" s="16">
        <v>4668.3599999999997</v>
      </c>
      <c r="F758" s="17">
        <v>84159000</v>
      </c>
      <c r="G758" s="11" t="s">
        <v>269</v>
      </c>
      <c r="H758" s="18">
        <v>4051394036430</v>
      </c>
      <c r="I758" s="106">
        <v>7.6</v>
      </c>
      <c r="J758" s="106">
        <v>7.6</v>
      </c>
      <c r="K758" s="106">
        <v>1</v>
      </c>
      <c r="L758" s="103">
        <v>270</v>
      </c>
      <c r="M758" s="103">
        <v>240</v>
      </c>
      <c r="N758" s="103">
        <v>390</v>
      </c>
      <c r="O758" s="117" t="s">
        <v>15792</v>
      </c>
      <c r="P758" s="118"/>
      <c r="Q758" s="118"/>
      <c r="R758" s="119"/>
    </row>
    <row r="759" spans="1:18">
      <c r="A759" s="7" t="s">
        <v>10</v>
      </c>
      <c r="B759" s="8" t="s">
        <v>2082</v>
      </c>
      <c r="C759" s="9" t="s">
        <v>2083</v>
      </c>
      <c r="D759" s="9" t="s">
        <v>2084</v>
      </c>
      <c r="E759" s="16">
        <v>2574.4699999999998</v>
      </c>
      <c r="F759" s="17">
        <v>84039090</v>
      </c>
      <c r="G759" s="11" t="s">
        <v>269</v>
      </c>
      <c r="H759" s="18">
        <v>4051394036492</v>
      </c>
      <c r="I759" s="106">
        <v>5.45</v>
      </c>
      <c r="J759" s="106">
        <v>5.45</v>
      </c>
      <c r="K759" s="106">
        <v>1</v>
      </c>
      <c r="L759" s="103">
        <v>540</v>
      </c>
      <c r="M759" s="103">
        <v>230</v>
      </c>
      <c r="N759" s="103">
        <v>225</v>
      </c>
      <c r="O759" s="117" t="s">
        <v>15794</v>
      </c>
      <c r="P759" s="118"/>
      <c r="Q759" s="118"/>
      <c r="R759" s="119"/>
    </row>
    <row r="760" spans="1:18">
      <c r="A760" s="7" t="s">
        <v>10</v>
      </c>
      <c r="B760" s="8" t="s">
        <v>2085</v>
      </c>
      <c r="C760" s="9" t="s">
        <v>2086</v>
      </c>
      <c r="D760" s="9" t="s">
        <v>2084</v>
      </c>
      <c r="E760" s="16">
        <v>2574.4699999999998</v>
      </c>
      <c r="F760" s="17" t="s">
        <v>1126</v>
      </c>
      <c r="G760" s="11" t="s">
        <v>269</v>
      </c>
      <c r="H760" s="18" t="s">
        <v>2087</v>
      </c>
      <c r="I760" s="106">
        <v>5.0259999999999998</v>
      </c>
      <c r="J760" s="106"/>
      <c r="K760" s="106">
        <v>1</v>
      </c>
      <c r="L760" s="103"/>
      <c r="M760" s="103"/>
      <c r="N760" s="103"/>
      <c r="O760" s="117" t="s">
        <v>15794</v>
      </c>
      <c r="P760" s="118"/>
      <c r="Q760" s="118"/>
      <c r="R760" s="119"/>
    </row>
    <row r="761" spans="1:18">
      <c r="A761" s="7" t="s">
        <v>10</v>
      </c>
      <c r="B761" s="8" t="s">
        <v>2088</v>
      </c>
      <c r="C761" s="9" t="s">
        <v>2089</v>
      </c>
      <c r="D761" s="9" t="s">
        <v>2084</v>
      </c>
      <c r="E761" s="16">
        <v>2677.52</v>
      </c>
      <c r="F761" s="17">
        <v>84039090</v>
      </c>
      <c r="G761" s="11" t="s">
        <v>269</v>
      </c>
      <c r="H761" s="18">
        <v>4051394036560</v>
      </c>
      <c r="I761" s="106">
        <v>5.0259999999999998</v>
      </c>
      <c r="J761" s="106">
        <v>5.45</v>
      </c>
      <c r="K761" s="106">
        <v>1</v>
      </c>
      <c r="L761" s="103">
        <v>540</v>
      </c>
      <c r="M761" s="103">
        <v>230</v>
      </c>
      <c r="N761" s="103">
        <v>225</v>
      </c>
      <c r="O761" s="117" t="s">
        <v>15794</v>
      </c>
      <c r="P761" s="118"/>
      <c r="Q761" s="118"/>
      <c r="R761" s="119"/>
    </row>
    <row r="762" spans="1:18">
      <c r="A762" s="7" t="s">
        <v>10</v>
      </c>
      <c r="B762" s="8" t="s">
        <v>2090</v>
      </c>
      <c r="C762" s="9" t="s">
        <v>2091</v>
      </c>
      <c r="D762" s="9" t="s">
        <v>2092</v>
      </c>
      <c r="E762" s="16">
        <v>408.77</v>
      </c>
      <c r="F762" s="17">
        <v>90321020</v>
      </c>
      <c r="G762" s="11" t="s">
        <v>771</v>
      </c>
      <c r="H762" s="18">
        <v>3660878064022</v>
      </c>
      <c r="I762" s="106">
        <v>0.17100000000000001</v>
      </c>
      <c r="J762" s="106">
        <v>0.184</v>
      </c>
      <c r="K762" s="106">
        <v>1</v>
      </c>
      <c r="L762" s="103">
        <v>300</v>
      </c>
      <c r="M762" s="103">
        <v>200</v>
      </c>
      <c r="N762" s="103">
        <v>400</v>
      </c>
      <c r="O762" s="117" t="s">
        <v>16304</v>
      </c>
      <c r="P762" s="118"/>
      <c r="Q762" s="118"/>
      <c r="R762" s="119"/>
    </row>
    <row r="763" spans="1:18">
      <c r="A763" s="7" t="s">
        <v>10</v>
      </c>
      <c r="B763" s="8" t="s">
        <v>2093</v>
      </c>
      <c r="C763" s="9" t="s">
        <v>2094</v>
      </c>
      <c r="D763" s="9" t="s">
        <v>2095</v>
      </c>
      <c r="E763" s="16">
        <v>3089.36</v>
      </c>
      <c r="F763" s="17" t="s">
        <v>628</v>
      </c>
      <c r="G763" s="11" t="s">
        <v>269</v>
      </c>
      <c r="H763" s="18"/>
      <c r="I763" s="106">
        <v>7.9</v>
      </c>
      <c r="J763" s="106"/>
      <c r="K763" s="106">
        <v>1</v>
      </c>
      <c r="L763" s="103"/>
      <c r="M763" s="103"/>
      <c r="N763" s="103"/>
      <c r="O763" s="117" t="s">
        <v>15795</v>
      </c>
      <c r="P763" s="118"/>
      <c r="Q763" s="118"/>
      <c r="R763" s="119"/>
    </row>
    <row r="764" spans="1:18">
      <c r="A764" s="7" t="s">
        <v>10</v>
      </c>
      <c r="B764" s="8" t="s">
        <v>2096</v>
      </c>
      <c r="C764" s="9" t="s">
        <v>2097</v>
      </c>
      <c r="D764" s="9" t="s">
        <v>2098</v>
      </c>
      <c r="E764" s="16">
        <v>3158.05</v>
      </c>
      <c r="F764" s="17" t="s">
        <v>1126</v>
      </c>
      <c r="G764" s="11" t="s">
        <v>269</v>
      </c>
      <c r="H764" s="18" t="s">
        <v>2099</v>
      </c>
      <c r="I764" s="106">
        <v>10.9</v>
      </c>
      <c r="J764" s="106"/>
      <c r="K764" s="106">
        <v>1</v>
      </c>
      <c r="L764" s="103"/>
      <c r="M764" s="103"/>
      <c r="N764" s="103"/>
      <c r="O764" s="117" t="s">
        <v>15796</v>
      </c>
      <c r="P764" s="118"/>
      <c r="Q764" s="118"/>
      <c r="R764" s="119"/>
    </row>
    <row r="765" spans="1:18">
      <c r="A765" s="7" t="s">
        <v>10</v>
      </c>
      <c r="B765" s="8" t="s">
        <v>2100</v>
      </c>
      <c r="C765" s="9" t="s">
        <v>15476</v>
      </c>
      <c r="D765" s="9" t="s">
        <v>2102</v>
      </c>
      <c r="E765" s="16">
        <v>2883.37</v>
      </c>
      <c r="F765" s="17" t="s">
        <v>2103</v>
      </c>
      <c r="G765" s="11" t="s">
        <v>269</v>
      </c>
      <c r="H765" s="18">
        <v>4051394129774</v>
      </c>
      <c r="I765" s="106">
        <v>6.1</v>
      </c>
      <c r="J765" s="106"/>
      <c r="K765" s="106">
        <v>1</v>
      </c>
      <c r="L765" s="103"/>
      <c r="M765" s="103"/>
      <c r="N765" s="103"/>
      <c r="O765" s="117" t="s">
        <v>15796</v>
      </c>
      <c r="P765" s="118"/>
      <c r="Q765" s="118"/>
      <c r="R765" s="119"/>
    </row>
    <row r="766" spans="1:18">
      <c r="A766" s="7" t="s">
        <v>10</v>
      </c>
      <c r="B766" s="8" t="s">
        <v>2104</v>
      </c>
      <c r="C766" s="9" t="s">
        <v>15517</v>
      </c>
      <c r="D766" s="9" t="s">
        <v>2102</v>
      </c>
      <c r="E766" s="16">
        <v>2746.15</v>
      </c>
      <c r="F766" s="17" t="s">
        <v>1126</v>
      </c>
      <c r="G766" s="11" t="s">
        <v>269</v>
      </c>
      <c r="H766" s="18"/>
      <c r="I766" s="106">
        <v>10</v>
      </c>
      <c r="J766" s="106"/>
      <c r="K766" s="106">
        <v>1</v>
      </c>
      <c r="L766" s="103"/>
      <c r="M766" s="103"/>
      <c r="N766" s="103"/>
      <c r="O766" s="117" t="s">
        <v>15796</v>
      </c>
      <c r="P766" s="118"/>
      <c r="Q766" s="118"/>
      <c r="R766" s="119"/>
    </row>
    <row r="767" spans="1:18">
      <c r="A767" s="7" t="s">
        <v>10</v>
      </c>
      <c r="B767" s="8" t="s">
        <v>2105</v>
      </c>
      <c r="C767" s="9" t="s">
        <v>15516</v>
      </c>
      <c r="D767" s="9" t="s">
        <v>2044</v>
      </c>
      <c r="E767" s="16">
        <v>3158.05</v>
      </c>
      <c r="F767" s="17" t="s">
        <v>1126</v>
      </c>
      <c r="G767" s="11" t="s">
        <v>269</v>
      </c>
      <c r="H767" s="18">
        <v>4051394039646</v>
      </c>
      <c r="I767" s="106">
        <v>6.65</v>
      </c>
      <c r="J767" s="107"/>
      <c r="K767" s="106">
        <v>1</v>
      </c>
      <c r="L767" s="103">
        <v>395</v>
      </c>
      <c r="M767" s="103">
        <v>352</v>
      </c>
      <c r="N767" s="103">
        <v>276</v>
      </c>
      <c r="O767" s="117" t="s">
        <v>15796</v>
      </c>
      <c r="P767" s="118"/>
      <c r="Q767" s="118"/>
      <c r="R767" s="119"/>
    </row>
    <row r="768" spans="1:18">
      <c r="A768" s="7" t="s">
        <v>10</v>
      </c>
      <c r="B768" s="8" t="s">
        <v>2106</v>
      </c>
      <c r="C768" s="9" t="s">
        <v>15477</v>
      </c>
      <c r="D768" s="9" t="s">
        <v>2108</v>
      </c>
      <c r="E768" s="16">
        <v>3683.5</v>
      </c>
      <c r="F768" s="17" t="s">
        <v>1126</v>
      </c>
      <c r="G768" s="11" t="s">
        <v>269</v>
      </c>
      <c r="H768" s="18">
        <v>4051394050344</v>
      </c>
      <c r="I768" s="106">
        <v>6.65</v>
      </c>
      <c r="J768" s="106"/>
      <c r="K768" s="106">
        <v>1</v>
      </c>
      <c r="L768" s="103">
        <v>395</v>
      </c>
      <c r="M768" s="103">
        <v>352</v>
      </c>
      <c r="N768" s="103">
        <v>276</v>
      </c>
      <c r="O768" s="117" t="s">
        <v>15797</v>
      </c>
      <c r="P768" s="118"/>
      <c r="Q768" s="118"/>
      <c r="R768" s="119"/>
    </row>
    <row r="769" spans="1:18">
      <c r="A769" s="7" t="s">
        <v>10</v>
      </c>
      <c r="B769" s="8" t="s">
        <v>2109</v>
      </c>
      <c r="C769" s="9" t="s">
        <v>2110</v>
      </c>
      <c r="D769" s="9" t="s">
        <v>2111</v>
      </c>
      <c r="E769" s="16">
        <v>280.60000000000002</v>
      </c>
      <c r="F769" s="17" t="s">
        <v>37</v>
      </c>
      <c r="G769" s="11" t="s">
        <v>14</v>
      </c>
      <c r="H769" s="18" t="s">
        <v>2112</v>
      </c>
      <c r="I769" s="106">
        <v>0.755</v>
      </c>
      <c r="J769" s="106"/>
      <c r="K769" s="106">
        <v>1</v>
      </c>
      <c r="L769" s="103"/>
      <c r="M769" s="103"/>
      <c r="N769" s="103"/>
      <c r="O769" s="117" t="s">
        <v>15798</v>
      </c>
      <c r="P769" s="118"/>
      <c r="Q769" s="118"/>
      <c r="R769" s="119"/>
    </row>
    <row r="770" spans="1:18">
      <c r="A770" s="7" t="s">
        <v>10</v>
      </c>
      <c r="B770" s="8" t="s">
        <v>2113</v>
      </c>
      <c r="C770" s="9" t="s">
        <v>2114</v>
      </c>
      <c r="D770" s="9" t="s">
        <v>2115</v>
      </c>
      <c r="E770" s="16">
        <v>1235.76</v>
      </c>
      <c r="F770" s="17">
        <v>84039090</v>
      </c>
      <c r="G770" s="11" t="s">
        <v>269</v>
      </c>
      <c r="H770" s="18">
        <v>4051394000417</v>
      </c>
      <c r="I770" s="106">
        <v>4.6319999999999997</v>
      </c>
      <c r="J770" s="106">
        <v>5.2</v>
      </c>
      <c r="K770" s="106">
        <v>1</v>
      </c>
      <c r="L770" s="103">
        <v>395</v>
      </c>
      <c r="M770" s="103">
        <v>352</v>
      </c>
      <c r="N770" s="103">
        <v>276</v>
      </c>
      <c r="O770" s="117"/>
      <c r="P770" s="118"/>
      <c r="Q770" s="118"/>
      <c r="R770" s="119"/>
    </row>
    <row r="771" spans="1:18">
      <c r="A771" s="7" t="s">
        <v>10</v>
      </c>
      <c r="B771" s="8" t="s">
        <v>2116</v>
      </c>
      <c r="C771" s="9" t="s">
        <v>2117</v>
      </c>
      <c r="D771" s="9" t="s">
        <v>2118</v>
      </c>
      <c r="E771" s="16">
        <v>731.65</v>
      </c>
      <c r="F771" s="17">
        <v>84818081</v>
      </c>
      <c r="G771" s="11" t="s">
        <v>269</v>
      </c>
      <c r="H771" s="18">
        <v>4051394124670</v>
      </c>
      <c r="I771" s="106">
        <v>2.7</v>
      </c>
      <c r="J771" s="106">
        <v>2.7</v>
      </c>
      <c r="K771" s="106">
        <v>1</v>
      </c>
      <c r="L771" s="103">
        <v>398</v>
      </c>
      <c r="M771" s="103">
        <v>298</v>
      </c>
      <c r="N771" s="103">
        <v>286</v>
      </c>
      <c r="O771" s="117" t="s">
        <v>15799</v>
      </c>
      <c r="P771" s="118"/>
      <c r="Q771" s="118"/>
      <c r="R771" s="119"/>
    </row>
    <row r="772" spans="1:18">
      <c r="A772" s="7" t="s">
        <v>10</v>
      </c>
      <c r="B772" s="8" t="s">
        <v>2119</v>
      </c>
      <c r="C772" s="9" t="s">
        <v>2120</v>
      </c>
      <c r="D772" s="9" t="s">
        <v>2121</v>
      </c>
      <c r="E772" s="16">
        <v>542.21</v>
      </c>
      <c r="F772" s="17">
        <v>90261081</v>
      </c>
      <c r="G772" s="11" t="s">
        <v>269</v>
      </c>
      <c r="H772" s="18">
        <v>4051394128302</v>
      </c>
      <c r="I772" s="106">
        <v>1.835</v>
      </c>
      <c r="J772" s="106">
        <v>2.15</v>
      </c>
      <c r="K772" s="106">
        <v>1</v>
      </c>
      <c r="L772" s="103">
        <v>315</v>
      </c>
      <c r="M772" s="103">
        <v>310</v>
      </c>
      <c r="N772" s="103">
        <v>105</v>
      </c>
      <c r="O772" s="117" t="s">
        <v>15817</v>
      </c>
      <c r="P772" s="118"/>
      <c r="Q772" s="118" t="s">
        <v>15701</v>
      </c>
      <c r="R772" s="119"/>
    </row>
    <row r="773" spans="1:18">
      <c r="A773" s="7" t="s">
        <v>10</v>
      </c>
      <c r="B773" s="8" t="s">
        <v>2122</v>
      </c>
      <c r="C773" s="9" t="s">
        <v>2123</v>
      </c>
      <c r="D773" s="9" t="s">
        <v>2121</v>
      </c>
      <c r="E773" s="16">
        <v>625.16999999999996</v>
      </c>
      <c r="F773" s="17">
        <v>90261081</v>
      </c>
      <c r="G773" s="11" t="s">
        <v>269</v>
      </c>
      <c r="H773" s="18">
        <v>4051394128319</v>
      </c>
      <c r="I773" s="106">
        <v>2.2850000000000001</v>
      </c>
      <c r="J773" s="106">
        <v>2.6</v>
      </c>
      <c r="K773" s="106">
        <v>1</v>
      </c>
      <c r="L773" s="103">
        <v>315</v>
      </c>
      <c r="M773" s="103">
        <v>310</v>
      </c>
      <c r="N773" s="103">
        <v>105</v>
      </c>
      <c r="O773" s="117" t="s">
        <v>15817</v>
      </c>
      <c r="P773" s="118"/>
      <c r="Q773" s="118" t="s">
        <v>15701</v>
      </c>
      <c r="R773" s="119"/>
    </row>
    <row r="774" spans="1:18">
      <c r="A774" s="7" t="s">
        <v>10</v>
      </c>
      <c r="B774" s="8" t="s">
        <v>2124</v>
      </c>
      <c r="C774" s="9" t="s">
        <v>2125</v>
      </c>
      <c r="D774" s="9" t="s">
        <v>2121</v>
      </c>
      <c r="E774" s="16">
        <v>752.57</v>
      </c>
      <c r="F774" s="17">
        <v>90261081</v>
      </c>
      <c r="G774" s="11" t="s">
        <v>269</v>
      </c>
      <c r="H774" s="18">
        <v>4051394128326</v>
      </c>
      <c r="I774" s="106">
        <v>2.77</v>
      </c>
      <c r="J774" s="106">
        <v>3.08</v>
      </c>
      <c r="K774" s="106">
        <v>1</v>
      </c>
      <c r="L774" s="103">
        <v>315</v>
      </c>
      <c r="M774" s="103">
        <v>310</v>
      </c>
      <c r="N774" s="103">
        <v>105</v>
      </c>
      <c r="O774" s="117" t="s">
        <v>15817</v>
      </c>
      <c r="P774" s="118"/>
      <c r="Q774" s="118" t="s">
        <v>15701</v>
      </c>
      <c r="R774" s="119"/>
    </row>
    <row r="775" spans="1:18">
      <c r="A775" s="7" t="s">
        <v>10</v>
      </c>
      <c r="B775" s="8" t="s">
        <v>2126</v>
      </c>
      <c r="C775" s="9" t="s">
        <v>2127</v>
      </c>
      <c r="D775" s="9" t="s">
        <v>2121</v>
      </c>
      <c r="E775" s="16">
        <v>855.08</v>
      </c>
      <c r="F775" s="17">
        <v>90261081</v>
      </c>
      <c r="G775" s="11" t="s">
        <v>269</v>
      </c>
      <c r="H775" s="18">
        <v>4051394128333</v>
      </c>
      <c r="I775" s="106">
        <v>3.2349999999999999</v>
      </c>
      <c r="J775" s="106">
        <v>3.55</v>
      </c>
      <c r="K775" s="106">
        <v>1</v>
      </c>
      <c r="L775" s="103">
        <v>315</v>
      </c>
      <c r="M775" s="103">
        <v>310</v>
      </c>
      <c r="N775" s="103">
        <v>105</v>
      </c>
      <c r="O775" s="117" t="s">
        <v>15817</v>
      </c>
      <c r="P775" s="118"/>
      <c r="Q775" s="118" t="s">
        <v>15701</v>
      </c>
      <c r="R775" s="119"/>
    </row>
    <row r="776" spans="1:18">
      <c r="A776" s="7" t="s">
        <v>10</v>
      </c>
      <c r="B776" s="8" t="s">
        <v>2128</v>
      </c>
      <c r="C776" s="9" t="s">
        <v>2129</v>
      </c>
      <c r="D776" s="9" t="s">
        <v>2121</v>
      </c>
      <c r="E776" s="16">
        <v>987.96</v>
      </c>
      <c r="F776" s="17">
        <v>90261081</v>
      </c>
      <c r="G776" s="11" t="s">
        <v>269</v>
      </c>
      <c r="H776" s="18">
        <v>4051394125547</v>
      </c>
      <c r="I776" s="106">
        <v>3.6349999999999998</v>
      </c>
      <c r="J776" s="106">
        <v>3.95</v>
      </c>
      <c r="K776" s="106">
        <v>1</v>
      </c>
      <c r="L776" s="103">
        <v>480</v>
      </c>
      <c r="M776" s="103">
        <v>310</v>
      </c>
      <c r="N776" s="103">
        <v>105</v>
      </c>
      <c r="O776" s="117" t="s">
        <v>15817</v>
      </c>
      <c r="P776" s="118"/>
      <c r="Q776" s="118" t="s">
        <v>15701</v>
      </c>
      <c r="R776" s="119"/>
    </row>
    <row r="777" spans="1:18">
      <c r="A777" s="7" t="s">
        <v>10</v>
      </c>
      <c r="B777" s="8" t="s">
        <v>2130</v>
      </c>
      <c r="C777" s="9" t="s">
        <v>2131</v>
      </c>
      <c r="D777" s="9" t="s">
        <v>2121</v>
      </c>
      <c r="E777" s="16">
        <v>1377.21</v>
      </c>
      <c r="F777" s="17">
        <v>90261081</v>
      </c>
      <c r="G777" s="11" t="s">
        <v>269</v>
      </c>
      <c r="H777" s="18">
        <v>4051394125554</v>
      </c>
      <c r="I777" s="106">
        <v>4.0030000000000001</v>
      </c>
      <c r="J777" s="106">
        <v>4.4000000000000004</v>
      </c>
      <c r="K777" s="106">
        <v>1</v>
      </c>
      <c r="L777" s="103">
        <v>480</v>
      </c>
      <c r="M777" s="103">
        <v>310</v>
      </c>
      <c r="N777" s="103">
        <v>105</v>
      </c>
      <c r="O777" s="117" t="s">
        <v>15817</v>
      </c>
      <c r="P777" s="118"/>
      <c r="Q777" s="118" t="s">
        <v>15701</v>
      </c>
      <c r="R777" s="119"/>
    </row>
    <row r="778" spans="1:18">
      <c r="A778" s="7" t="s">
        <v>10</v>
      </c>
      <c r="B778" s="8" t="s">
        <v>2132</v>
      </c>
      <c r="C778" s="9" t="s">
        <v>2133</v>
      </c>
      <c r="D778" s="9" t="s">
        <v>2121</v>
      </c>
      <c r="E778" s="16">
        <v>1313.88</v>
      </c>
      <c r="F778" s="17">
        <v>90261081</v>
      </c>
      <c r="G778" s="11" t="s">
        <v>269</v>
      </c>
      <c r="H778" s="18">
        <v>4051394125561</v>
      </c>
      <c r="I778" s="106">
        <v>4.45</v>
      </c>
      <c r="J778" s="106">
        <v>4.8499999999999996</v>
      </c>
      <c r="K778" s="106">
        <v>1</v>
      </c>
      <c r="L778" s="103">
        <v>480</v>
      </c>
      <c r="M778" s="103">
        <v>310</v>
      </c>
      <c r="N778" s="103">
        <v>105</v>
      </c>
      <c r="O778" s="117" t="s">
        <v>15817</v>
      </c>
      <c r="P778" s="118"/>
      <c r="Q778" s="118" t="s">
        <v>15701</v>
      </c>
      <c r="R778" s="119"/>
    </row>
    <row r="779" spans="1:18">
      <c r="A779" s="7" t="s">
        <v>10</v>
      </c>
      <c r="B779" s="8" t="s">
        <v>2134</v>
      </c>
      <c r="C779" s="9" t="s">
        <v>2135</v>
      </c>
      <c r="D779" s="9" t="s">
        <v>2121</v>
      </c>
      <c r="E779" s="16">
        <v>1680.26</v>
      </c>
      <c r="F779" s="17">
        <v>90261081</v>
      </c>
      <c r="G779" s="11" t="s">
        <v>269</v>
      </c>
      <c r="H779" s="18">
        <v>4051394125578</v>
      </c>
      <c r="I779" s="106">
        <v>4.96</v>
      </c>
      <c r="J779" s="106">
        <v>5.45</v>
      </c>
      <c r="K779" s="106">
        <v>1</v>
      </c>
      <c r="L779" s="103">
        <v>645</v>
      </c>
      <c r="M779" s="103">
        <v>310</v>
      </c>
      <c r="N779" s="103">
        <v>115</v>
      </c>
      <c r="O779" s="117" t="s">
        <v>15817</v>
      </c>
      <c r="P779" s="118"/>
      <c r="Q779" s="118" t="s">
        <v>15701</v>
      </c>
      <c r="R779" s="119"/>
    </row>
    <row r="780" spans="1:18">
      <c r="A780" s="7" t="s">
        <v>10</v>
      </c>
      <c r="B780" s="8" t="s">
        <v>2136</v>
      </c>
      <c r="C780" s="9" t="s">
        <v>2137</v>
      </c>
      <c r="D780" s="9" t="s">
        <v>2121</v>
      </c>
      <c r="E780" s="16">
        <v>1585.97</v>
      </c>
      <c r="F780" s="17">
        <v>90261081</v>
      </c>
      <c r="G780" s="11" t="s">
        <v>269</v>
      </c>
      <c r="H780" s="18">
        <v>4051394125585</v>
      </c>
      <c r="I780" s="106">
        <v>5.41</v>
      </c>
      <c r="J780" s="106">
        <v>5.9</v>
      </c>
      <c r="K780" s="106">
        <v>1</v>
      </c>
      <c r="L780" s="103">
        <v>645</v>
      </c>
      <c r="M780" s="103">
        <v>310</v>
      </c>
      <c r="N780" s="103">
        <v>115</v>
      </c>
      <c r="O780" s="117" t="s">
        <v>15817</v>
      </c>
      <c r="P780" s="118"/>
      <c r="Q780" s="118" t="s">
        <v>15701</v>
      </c>
      <c r="R780" s="119"/>
    </row>
    <row r="781" spans="1:18">
      <c r="A781" s="7" t="s">
        <v>10</v>
      </c>
      <c r="B781" s="8" t="s">
        <v>2138</v>
      </c>
      <c r="C781" s="9" t="s">
        <v>2139</v>
      </c>
      <c r="D781" s="9" t="s">
        <v>2121</v>
      </c>
      <c r="E781" s="16">
        <v>1881.43</v>
      </c>
      <c r="F781" s="17">
        <v>90261081</v>
      </c>
      <c r="G781" s="11" t="s">
        <v>269</v>
      </c>
      <c r="H781" s="18">
        <v>4051394125592</v>
      </c>
      <c r="I781" s="106">
        <v>5.81</v>
      </c>
      <c r="J781" s="106">
        <v>6.3</v>
      </c>
      <c r="K781" s="106">
        <v>1</v>
      </c>
      <c r="L781" s="103">
        <v>645</v>
      </c>
      <c r="M781" s="103">
        <v>310</v>
      </c>
      <c r="N781" s="103">
        <v>115</v>
      </c>
      <c r="O781" s="117" t="s">
        <v>15817</v>
      </c>
      <c r="P781" s="118"/>
      <c r="Q781" s="118" t="s">
        <v>15701</v>
      </c>
      <c r="R781" s="119"/>
    </row>
    <row r="782" spans="1:18">
      <c r="A782" s="7" t="s">
        <v>10</v>
      </c>
      <c r="B782" s="8" t="s">
        <v>2140</v>
      </c>
      <c r="C782" s="9" t="s">
        <v>2141</v>
      </c>
      <c r="D782" s="9" t="s">
        <v>2121</v>
      </c>
      <c r="E782" s="16">
        <v>2012.7</v>
      </c>
      <c r="F782" s="17">
        <v>90261081</v>
      </c>
      <c r="G782" s="11" t="s">
        <v>269</v>
      </c>
      <c r="H782" s="18">
        <v>4051394125608</v>
      </c>
      <c r="I782" s="106">
        <v>6.3</v>
      </c>
      <c r="J782" s="106">
        <v>6.85</v>
      </c>
      <c r="K782" s="106">
        <v>1</v>
      </c>
      <c r="L782" s="103">
        <v>755</v>
      </c>
      <c r="M782" s="103">
        <v>310</v>
      </c>
      <c r="N782" s="103">
        <v>115</v>
      </c>
      <c r="O782" s="117" t="s">
        <v>15817</v>
      </c>
      <c r="P782" s="118"/>
      <c r="Q782" s="118" t="s">
        <v>15701</v>
      </c>
      <c r="R782" s="119"/>
    </row>
    <row r="783" spans="1:18">
      <c r="A783" s="7" t="s">
        <v>10</v>
      </c>
      <c r="B783" s="8" t="s">
        <v>2150</v>
      </c>
      <c r="C783" s="9" t="s">
        <v>2151</v>
      </c>
      <c r="D783" s="9" t="s">
        <v>2152</v>
      </c>
      <c r="E783" s="16">
        <v>349.86</v>
      </c>
      <c r="F783" s="17">
        <v>90261081</v>
      </c>
      <c r="G783" s="11" t="s">
        <v>269</v>
      </c>
      <c r="H783" s="18">
        <v>4051394127459</v>
      </c>
      <c r="I783" s="106">
        <v>1.4650000000000001</v>
      </c>
      <c r="J783" s="106">
        <v>1.78</v>
      </c>
      <c r="K783" s="106">
        <v>1</v>
      </c>
      <c r="L783" s="103">
        <v>310</v>
      </c>
      <c r="M783" s="103">
        <v>115</v>
      </c>
      <c r="N783" s="103">
        <v>310</v>
      </c>
      <c r="O783" s="117" t="s">
        <v>15800</v>
      </c>
      <c r="P783" s="118"/>
      <c r="Q783" s="118" t="s">
        <v>15701</v>
      </c>
      <c r="R783" s="119"/>
    </row>
    <row r="784" spans="1:18">
      <c r="A784" s="7" t="s">
        <v>10</v>
      </c>
      <c r="B784" s="8" t="s">
        <v>2153</v>
      </c>
      <c r="C784" s="9" t="s">
        <v>2154</v>
      </c>
      <c r="D784" s="9" t="s">
        <v>2152</v>
      </c>
      <c r="E784" s="16">
        <v>422.51</v>
      </c>
      <c r="F784" s="17">
        <v>90261081</v>
      </c>
      <c r="G784" s="11" t="s">
        <v>269</v>
      </c>
      <c r="H784" s="18">
        <v>4051394127466</v>
      </c>
      <c r="I784" s="106">
        <v>1.7649999999999999</v>
      </c>
      <c r="J784" s="106">
        <v>2.08</v>
      </c>
      <c r="K784" s="106">
        <v>1</v>
      </c>
      <c r="L784" s="103">
        <v>310</v>
      </c>
      <c r="M784" s="103">
        <v>120</v>
      </c>
      <c r="N784" s="103">
        <v>310</v>
      </c>
      <c r="O784" s="117" t="s">
        <v>15800</v>
      </c>
      <c r="P784" s="118"/>
      <c r="Q784" s="118" t="s">
        <v>15701</v>
      </c>
      <c r="R784" s="119"/>
    </row>
    <row r="785" spans="1:18">
      <c r="A785" s="7" t="s">
        <v>10</v>
      </c>
      <c r="B785" s="8" t="s">
        <v>2155</v>
      </c>
      <c r="C785" s="9" t="s">
        <v>2156</v>
      </c>
      <c r="D785" s="9" t="s">
        <v>2152</v>
      </c>
      <c r="E785" s="16">
        <v>514.89</v>
      </c>
      <c r="F785" s="17">
        <v>90261081</v>
      </c>
      <c r="G785" s="11" t="s">
        <v>269</v>
      </c>
      <c r="H785" s="18">
        <v>4051394127473</v>
      </c>
      <c r="I785" s="106">
        <v>2.17</v>
      </c>
      <c r="J785" s="106">
        <v>2.48</v>
      </c>
      <c r="K785" s="106">
        <v>1</v>
      </c>
      <c r="L785" s="103">
        <v>310</v>
      </c>
      <c r="M785" s="103">
        <v>110</v>
      </c>
      <c r="N785" s="103">
        <v>310</v>
      </c>
      <c r="O785" s="117" t="s">
        <v>15800</v>
      </c>
      <c r="P785" s="118"/>
      <c r="Q785" s="118" t="s">
        <v>15701</v>
      </c>
      <c r="R785" s="119"/>
    </row>
    <row r="786" spans="1:18">
      <c r="A786" s="7" t="s">
        <v>10</v>
      </c>
      <c r="B786" s="8" t="s">
        <v>2157</v>
      </c>
      <c r="C786" s="9" t="s">
        <v>2158</v>
      </c>
      <c r="D786" s="9" t="s">
        <v>2152</v>
      </c>
      <c r="E786" s="16">
        <v>613.91</v>
      </c>
      <c r="F786" s="17">
        <v>90261081</v>
      </c>
      <c r="G786" s="11" t="s">
        <v>269</v>
      </c>
      <c r="H786" s="18">
        <v>4051394127480</v>
      </c>
      <c r="I786" s="106">
        <v>2.4649999999999999</v>
      </c>
      <c r="J786" s="106">
        <v>2.78</v>
      </c>
      <c r="K786" s="106">
        <v>1</v>
      </c>
      <c r="L786" s="103">
        <v>310</v>
      </c>
      <c r="M786" s="103">
        <v>120</v>
      </c>
      <c r="N786" s="103">
        <v>305</v>
      </c>
      <c r="O786" s="117" t="s">
        <v>15800</v>
      </c>
      <c r="P786" s="118"/>
      <c r="Q786" s="118" t="s">
        <v>15701</v>
      </c>
      <c r="R786" s="119"/>
    </row>
    <row r="787" spans="1:18">
      <c r="A787" s="7" t="s">
        <v>10</v>
      </c>
      <c r="B787" s="8" t="s">
        <v>2159</v>
      </c>
      <c r="C787" s="9" t="s">
        <v>2160</v>
      </c>
      <c r="D787" s="9" t="s">
        <v>2152</v>
      </c>
      <c r="E787" s="16">
        <v>706.35</v>
      </c>
      <c r="F787" s="17">
        <v>84818039</v>
      </c>
      <c r="G787" s="11" t="s">
        <v>14</v>
      </c>
      <c r="H787" s="18">
        <v>4051394127497</v>
      </c>
      <c r="I787" s="106">
        <v>2.883</v>
      </c>
      <c r="J787" s="106">
        <v>3.28</v>
      </c>
      <c r="K787" s="106">
        <v>1</v>
      </c>
      <c r="L787" s="103">
        <v>310</v>
      </c>
      <c r="M787" s="103">
        <v>120</v>
      </c>
      <c r="N787" s="103">
        <v>480</v>
      </c>
      <c r="O787" s="117" t="s">
        <v>15800</v>
      </c>
      <c r="P787" s="118"/>
      <c r="Q787" s="118" t="s">
        <v>15701</v>
      </c>
      <c r="R787" s="119"/>
    </row>
    <row r="788" spans="1:18">
      <c r="A788" s="7" t="s">
        <v>10</v>
      </c>
      <c r="B788" s="8" t="s">
        <v>2161</v>
      </c>
      <c r="C788" s="9" t="s">
        <v>2162</v>
      </c>
      <c r="D788" s="9" t="s">
        <v>2152</v>
      </c>
      <c r="E788" s="16">
        <v>792.21</v>
      </c>
      <c r="F788" s="17">
        <v>90261081</v>
      </c>
      <c r="G788" s="11" t="s">
        <v>269</v>
      </c>
      <c r="H788" s="18">
        <v>4051394127503</v>
      </c>
      <c r="I788" s="106">
        <v>3.33</v>
      </c>
      <c r="J788" s="106">
        <v>3.73</v>
      </c>
      <c r="K788" s="106">
        <v>1</v>
      </c>
      <c r="L788" s="103">
        <v>310</v>
      </c>
      <c r="M788" s="103">
        <v>120</v>
      </c>
      <c r="N788" s="103">
        <v>470</v>
      </c>
      <c r="O788" s="117" t="s">
        <v>15800</v>
      </c>
      <c r="P788" s="118"/>
      <c r="Q788" s="118" t="s">
        <v>15701</v>
      </c>
      <c r="R788" s="119"/>
    </row>
    <row r="789" spans="1:18">
      <c r="A789" s="7" t="s">
        <v>10</v>
      </c>
      <c r="B789" s="8" t="s">
        <v>2163</v>
      </c>
      <c r="C789" s="9" t="s">
        <v>2164</v>
      </c>
      <c r="D789" s="9" t="s">
        <v>2152</v>
      </c>
      <c r="E789" s="16">
        <v>891.19</v>
      </c>
      <c r="F789" s="17">
        <v>90261081</v>
      </c>
      <c r="G789" s="11" t="s">
        <v>269</v>
      </c>
      <c r="H789" s="18">
        <v>4051394127510</v>
      </c>
      <c r="I789" s="106">
        <v>3.63</v>
      </c>
      <c r="J789" s="106">
        <v>4.03</v>
      </c>
      <c r="K789" s="106">
        <v>1</v>
      </c>
      <c r="L789" s="103">
        <v>310</v>
      </c>
      <c r="M789" s="103">
        <v>120</v>
      </c>
      <c r="N789" s="103">
        <v>480</v>
      </c>
      <c r="O789" s="117" t="s">
        <v>15800</v>
      </c>
      <c r="P789" s="118"/>
      <c r="Q789" s="118" t="s">
        <v>15701</v>
      </c>
      <c r="R789" s="119"/>
    </row>
    <row r="790" spans="1:18">
      <c r="A790" s="7" t="s">
        <v>10</v>
      </c>
      <c r="B790" s="8" t="s">
        <v>2165</v>
      </c>
      <c r="C790" s="9" t="s">
        <v>2166</v>
      </c>
      <c r="D790" s="9" t="s">
        <v>2152</v>
      </c>
      <c r="E790" s="16">
        <v>1009.99</v>
      </c>
      <c r="F790" s="17">
        <v>90261081</v>
      </c>
      <c r="G790" s="11" t="s">
        <v>269</v>
      </c>
      <c r="H790" s="18">
        <v>4051394127527</v>
      </c>
      <c r="I790" s="106">
        <v>3.89</v>
      </c>
      <c r="J790" s="106">
        <v>4.38</v>
      </c>
      <c r="K790" s="106">
        <v>1</v>
      </c>
      <c r="L790" s="103">
        <v>310</v>
      </c>
      <c r="M790" s="103">
        <v>120</v>
      </c>
      <c r="N790" s="103">
        <v>640</v>
      </c>
      <c r="O790" s="117" t="s">
        <v>15800</v>
      </c>
      <c r="P790" s="118"/>
      <c r="Q790" s="118" t="s">
        <v>15701</v>
      </c>
      <c r="R790" s="119"/>
    </row>
    <row r="791" spans="1:18">
      <c r="A791" s="7" t="s">
        <v>10</v>
      </c>
      <c r="B791" s="8" t="s">
        <v>2167</v>
      </c>
      <c r="C791" s="9" t="s">
        <v>2168</v>
      </c>
      <c r="D791" s="9" t="s">
        <v>2152</v>
      </c>
      <c r="E791" s="16">
        <v>1089.22</v>
      </c>
      <c r="F791" s="17">
        <v>90261081</v>
      </c>
      <c r="G791" s="11" t="s">
        <v>269</v>
      </c>
      <c r="H791" s="18">
        <v>4051394127534</v>
      </c>
      <c r="I791" s="106">
        <v>4.29</v>
      </c>
      <c r="J791" s="106">
        <v>4.8029999999999999</v>
      </c>
      <c r="K791" s="106">
        <v>1</v>
      </c>
      <c r="L791" s="103">
        <v>310</v>
      </c>
      <c r="M791" s="103">
        <v>130</v>
      </c>
      <c r="N791" s="103">
        <v>635</v>
      </c>
      <c r="O791" s="117" t="s">
        <v>15800</v>
      </c>
      <c r="P791" s="118"/>
      <c r="Q791" s="118" t="s">
        <v>15701</v>
      </c>
      <c r="R791" s="119"/>
    </row>
    <row r="792" spans="1:18">
      <c r="A792" s="7" t="s">
        <v>10</v>
      </c>
      <c r="B792" s="8" t="s">
        <v>2169</v>
      </c>
      <c r="C792" s="9" t="s">
        <v>2170</v>
      </c>
      <c r="D792" s="9" t="s">
        <v>2152</v>
      </c>
      <c r="E792" s="16">
        <v>1208.04</v>
      </c>
      <c r="F792" s="17">
        <v>90261081</v>
      </c>
      <c r="G792" s="11" t="s">
        <v>269</v>
      </c>
      <c r="H792" s="18">
        <v>4051394127541</v>
      </c>
      <c r="I792" s="106">
        <v>4.6399999999999997</v>
      </c>
      <c r="J792" s="106">
        <v>5.14</v>
      </c>
      <c r="K792" s="106">
        <v>1</v>
      </c>
      <c r="L792" s="103">
        <v>310</v>
      </c>
      <c r="M792" s="103">
        <v>120</v>
      </c>
      <c r="N792" s="103">
        <v>640</v>
      </c>
      <c r="O792" s="117" t="s">
        <v>15800</v>
      </c>
      <c r="P792" s="118"/>
      <c r="Q792" s="118" t="s">
        <v>15701</v>
      </c>
      <c r="R792" s="119"/>
    </row>
    <row r="793" spans="1:18">
      <c r="A793" s="7" t="s">
        <v>10</v>
      </c>
      <c r="B793" s="8" t="s">
        <v>2171</v>
      </c>
      <c r="C793" s="9" t="s">
        <v>2172</v>
      </c>
      <c r="D793" s="9" t="s">
        <v>2152</v>
      </c>
      <c r="E793" s="16">
        <v>1313.64</v>
      </c>
      <c r="F793" s="17">
        <v>90261081</v>
      </c>
      <c r="G793" s="11" t="s">
        <v>269</v>
      </c>
      <c r="H793" s="18">
        <v>4051394127558</v>
      </c>
      <c r="I793" s="106">
        <v>5.05</v>
      </c>
      <c r="J793" s="106">
        <v>5.59</v>
      </c>
      <c r="K793" s="106">
        <v>1</v>
      </c>
      <c r="L793" s="103">
        <v>310</v>
      </c>
      <c r="M793" s="103">
        <v>130</v>
      </c>
      <c r="N793" s="103">
        <v>750</v>
      </c>
      <c r="O793" s="117" t="s">
        <v>15800</v>
      </c>
      <c r="P793" s="118"/>
      <c r="Q793" s="118" t="s">
        <v>15701</v>
      </c>
      <c r="R793" s="119"/>
    </row>
    <row r="794" spans="1:18">
      <c r="A794" s="7" t="s">
        <v>10</v>
      </c>
      <c r="B794" s="8" t="s">
        <v>2173</v>
      </c>
      <c r="C794" s="9" t="s">
        <v>2174</v>
      </c>
      <c r="D794" s="9" t="s">
        <v>2175</v>
      </c>
      <c r="E794" s="16">
        <v>561.12</v>
      </c>
      <c r="F794" s="17">
        <v>90261081</v>
      </c>
      <c r="G794" s="11" t="s">
        <v>269</v>
      </c>
      <c r="H794" s="18">
        <v>4051394128067</v>
      </c>
      <c r="I794" s="106">
        <v>2.5350000000000001</v>
      </c>
      <c r="J794" s="106">
        <v>2.85</v>
      </c>
      <c r="K794" s="106">
        <v>1</v>
      </c>
      <c r="L794" s="103">
        <v>315</v>
      </c>
      <c r="M794" s="103">
        <v>310</v>
      </c>
      <c r="N794" s="103">
        <v>105</v>
      </c>
      <c r="O794" s="117" t="s">
        <v>15801</v>
      </c>
      <c r="P794" s="118"/>
      <c r="Q794" s="118" t="s">
        <v>15701</v>
      </c>
      <c r="R794" s="119"/>
    </row>
    <row r="795" spans="1:18">
      <c r="A795" s="7" t="s">
        <v>10</v>
      </c>
      <c r="B795" s="8" t="s">
        <v>2176</v>
      </c>
      <c r="C795" s="9" t="s">
        <v>2177</v>
      </c>
      <c r="D795" s="9" t="s">
        <v>2175</v>
      </c>
      <c r="E795" s="16">
        <v>633.70000000000005</v>
      </c>
      <c r="F795" s="17">
        <v>90261081</v>
      </c>
      <c r="G795" s="11" t="s">
        <v>269</v>
      </c>
      <c r="H795" s="18">
        <v>4051394128074</v>
      </c>
      <c r="I795" s="106">
        <v>2.835</v>
      </c>
      <c r="J795" s="106">
        <v>3.15</v>
      </c>
      <c r="K795" s="106">
        <v>1</v>
      </c>
      <c r="L795" s="103">
        <v>310</v>
      </c>
      <c r="M795" s="103">
        <v>110</v>
      </c>
      <c r="N795" s="103">
        <v>310</v>
      </c>
      <c r="O795" s="117" t="s">
        <v>15801</v>
      </c>
      <c r="P795" s="118"/>
      <c r="Q795" s="118" t="s">
        <v>15701</v>
      </c>
      <c r="R795" s="119"/>
    </row>
    <row r="796" spans="1:18">
      <c r="A796" s="7" t="s">
        <v>10</v>
      </c>
      <c r="B796" s="8" t="s">
        <v>2178</v>
      </c>
      <c r="C796" s="9" t="s">
        <v>2179</v>
      </c>
      <c r="D796" s="9" t="s">
        <v>2175</v>
      </c>
      <c r="E796" s="16">
        <v>726.15</v>
      </c>
      <c r="F796" s="17">
        <v>90261081</v>
      </c>
      <c r="G796" s="11" t="s">
        <v>269</v>
      </c>
      <c r="H796" s="18">
        <v>4051394128081</v>
      </c>
      <c r="I796" s="106">
        <v>3.2349999999999999</v>
      </c>
      <c r="J796" s="106">
        <v>3.55</v>
      </c>
      <c r="K796" s="106">
        <v>1</v>
      </c>
      <c r="L796" s="103">
        <v>310</v>
      </c>
      <c r="M796" s="103">
        <v>110</v>
      </c>
      <c r="N796" s="103">
        <v>310</v>
      </c>
      <c r="O796" s="117" t="s">
        <v>15801</v>
      </c>
      <c r="P796" s="118"/>
      <c r="Q796" s="118" t="s">
        <v>15701</v>
      </c>
      <c r="R796" s="119"/>
    </row>
    <row r="797" spans="1:18">
      <c r="A797" s="7" t="s">
        <v>10</v>
      </c>
      <c r="B797" s="8" t="s">
        <v>2180</v>
      </c>
      <c r="C797" s="9" t="s">
        <v>2181</v>
      </c>
      <c r="D797" s="9" t="s">
        <v>2175</v>
      </c>
      <c r="E797" s="16">
        <v>825.18</v>
      </c>
      <c r="F797" s="17">
        <v>90261081</v>
      </c>
      <c r="G797" s="11" t="s">
        <v>269</v>
      </c>
      <c r="H797" s="18">
        <v>4051394128098</v>
      </c>
      <c r="I797" s="106">
        <v>3.585</v>
      </c>
      <c r="J797" s="106">
        <v>3.9</v>
      </c>
      <c r="K797" s="106">
        <v>1</v>
      </c>
      <c r="L797" s="103">
        <v>310</v>
      </c>
      <c r="M797" s="103">
        <v>110</v>
      </c>
      <c r="N797" s="103">
        <v>310</v>
      </c>
      <c r="O797" s="117" t="s">
        <v>15801</v>
      </c>
      <c r="P797" s="118"/>
      <c r="Q797" s="118" t="s">
        <v>15701</v>
      </c>
      <c r="R797" s="119"/>
    </row>
    <row r="798" spans="1:18">
      <c r="A798" s="7" t="s">
        <v>10</v>
      </c>
      <c r="B798" s="8" t="s">
        <v>2182</v>
      </c>
      <c r="C798" s="9" t="s">
        <v>2160</v>
      </c>
      <c r="D798" s="9" t="s">
        <v>2175</v>
      </c>
      <c r="E798" s="16">
        <v>917.61</v>
      </c>
      <c r="F798" s="17">
        <v>90261081</v>
      </c>
      <c r="G798" s="11" t="s">
        <v>269</v>
      </c>
      <c r="H798" s="18">
        <v>4051394128104</v>
      </c>
      <c r="I798" s="106">
        <v>4</v>
      </c>
      <c r="J798" s="106">
        <v>4.4000000000000004</v>
      </c>
      <c r="K798" s="106">
        <v>1</v>
      </c>
      <c r="L798" s="103">
        <v>310</v>
      </c>
      <c r="M798" s="103">
        <v>115</v>
      </c>
      <c r="N798" s="103">
        <v>470</v>
      </c>
      <c r="O798" s="117" t="s">
        <v>15801</v>
      </c>
      <c r="P798" s="118"/>
      <c r="Q798" s="118" t="s">
        <v>15701</v>
      </c>
      <c r="R798" s="119"/>
    </row>
    <row r="799" spans="1:18">
      <c r="A799" s="7" t="s">
        <v>10</v>
      </c>
      <c r="B799" s="8" t="s">
        <v>2183</v>
      </c>
      <c r="C799" s="9" t="s">
        <v>2184</v>
      </c>
      <c r="D799" s="9" t="s">
        <v>2175</v>
      </c>
      <c r="E799" s="16">
        <v>1003.37</v>
      </c>
      <c r="F799" s="17">
        <v>90261081</v>
      </c>
      <c r="G799" s="11" t="s">
        <v>269</v>
      </c>
      <c r="H799" s="18">
        <v>4051394128111</v>
      </c>
      <c r="I799" s="106">
        <v>4.45</v>
      </c>
      <c r="J799" s="106">
        <v>4.8499999999999996</v>
      </c>
      <c r="K799" s="106">
        <v>1</v>
      </c>
      <c r="L799" s="103">
        <v>310</v>
      </c>
      <c r="M799" s="103">
        <v>115</v>
      </c>
      <c r="N799" s="103">
        <v>470</v>
      </c>
      <c r="O799" s="117" t="s">
        <v>15801</v>
      </c>
      <c r="P799" s="118"/>
      <c r="Q799" s="118" t="s">
        <v>15701</v>
      </c>
      <c r="R799" s="119"/>
    </row>
    <row r="800" spans="1:18">
      <c r="A800" s="7" t="s">
        <v>10</v>
      </c>
      <c r="B800" s="8" t="s">
        <v>2185</v>
      </c>
      <c r="C800" s="9" t="s">
        <v>2186</v>
      </c>
      <c r="D800" s="9" t="s">
        <v>2175</v>
      </c>
      <c r="E800" s="16">
        <v>1102.43</v>
      </c>
      <c r="F800" s="17">
        <v>90261081</v>
      </c>
      <c r="G800" s="11" t="s">
        <v>269</v>
      </c>
      <c r="H800" s="18">
        <v>4051394128128</v>
      </c>
      <c r="I800" s="106">
        <v>4.75</v>
      </c>
      <c r="J800" s="106">
        <v>5.15</v>
      </c>
      <c r="K800" s="106">
        <v>1</v>
      </c>
      <c r="L800" s="103">
        <v>310</v>
      </c>
      <c r="M800" s="103">
        <v>115</v>
      </c>
      <c r="N800" s="103">
        <v>470</v>
      </c>
      <c r="O800" s="117" t="s">
        <v>15801</v>
      </c>
      <c r="P800" s="118"/>
      <c r="Q800" s="118" t="s">
        <v>15701</v>
      </c>
      <c r="R800" s="119"/>
    </row>
    <row r="801" spans="1:18">
      <c r="A801" s="7" t="s">
        <v>10</v>
      </c>
      <c r="B801" s="8" t="s">
        <v>2187</v>
      </c>
      <c r="C801" s="9" t="s">
        <v>2188</v>
      </c>
      <c r="D801" s="9" t="s">
        <v>2175</v>
      </c>
      <c r="E801" s="16">
        <v>1221.26</v>
      </c>
      <c r="F801" s="17">
        <v>90261081</v>
      </c>
      <c r="G801" s="11" t="s">
        <v>269</v>
      </c>
      <c r="H801" s="18">
        <v>4051394128135</v>
      </c>
      <c r="I801" s="106">
        <v>5.01</v>
      </c>
      <c r="J801" s="106">
        <v>5.5</v>
      </c>
      <c r="K801" s="106">
        <v>1</v>
      </c>
      <c r="L801" s="103">
        <v>310</v>
      </c>
      <c r="M801" s="103">
        <v>135</v>
      </c>
      <c r="N801" s="103">
        <v>640</v>
      </c>
      <c r="O801" s="117" t="s">
        <v>15801</v>
      </c>
      <c r="P801" s="118"/>
      <c r="Q801" s="118" t="s">
        <v>15701</v>
      </c>
      <c r="R801" s="119"/>
    </row>
    <row r="802" spans="1:18">
      <c r="A802" s="7" t="s">
        <v>10</v>
      </c>
      <c r="B802" s="8" t="s">
        <v>2189</v>
      </c>
      <c r="C802" s="9" t="s">
        <v>2190</v>
      </c>
      <c r="D802" s="9" t="s">
        <v>2175</v>
      </c>
      <c r="E802" s="16">
        <v>1300.49</v>
      </c>
      <c r="F802" s="17">
        <v>90261081</v>
      </c>
      <c r="G802" s="11" t="s">
        <v>269</v>
      </c>
      <c r="H802" s="18">
        <v>4051394128142</v>
      </c>
      <c r="I802" s="106">
        <v>5.41</v>
      </c>
      <c r="J802" s="106">
        <v>5.9</v>
      </c>
      <c r="K802" s="106">
        <v>1</v>
      </c>
      <c r="L802" s="103">
        <v>310</v>
      </c>
      <c r="M802" s="103">
        <v>135</v>
      </c>
      <c r="N802" s="103">
        <v>640</v>
      </c>
      <c r="O802" s="117" t="s">
        <v>15801</v>
      </c>
      <c r="P802" s="118"/>
      <c r="Q802" s="118" t="s">
        <v>15701</v>
      </c>
      <c r="R802" s="119"/>
    </row>
    <row r="803" spans="1:18">
      <c r="A803" s="7" t="s">
        <v>10</v>
      </c>
      <c r="B803" s="8" t="s">
        <v>2191</v>
      </c>
      <c r="C803" s="9" t="s">
        <v>2192</v>
      </c>
      <c r="D803" s="9" t="s">
        <v>2175</v>
      </c>
      <c r="E803" s="16">
        <v>1419.27</v>
      </c>
      <c r="F803" s="17">
        <v>90261081</v>
      </c>
      <c r="G803" s="11" t="s">
        <v>269</v>
      </c>
      <c r="H803" s="18">
        <v>4051394128159</v>
      </c>
      <c r="I803" s="106">
        <v>5.81</v>
      </c>
      <c r="J803" s="106">
        <v>6.3</v>
      </c>
      <c r="K803" s="106">
        <v>1</v>
      </c>
      <c r="L803" s="103">
        <v>310</v>
      </c>
      <c r="M803" s="103">
        <v>120</v>
      </c>
      <c r="N803" s="103">
        <v>635</v>
      </c>
      <c r="O803" s="117" t="s">
        <v>15801</v>
      </c>
      <c r="P803" s="118"/>
      <c r="Q803" s="118" t="s">
        <v>15701</v>
      </c>
      <c r="R803" s="119"/>
    </row>
    <row r="804" spans="1:18">
      <c r="A804" s="7" t="s">
        <v>10</v>
      </c>
      <c r="B804" s="8" t="s">
        <v>2193</v>
      </c>
      <c r="C804" s="9" t="s">
        <v>2194</v>
      </c>
      <c r="D804" s="9" t="s">
        <v>2175</v>
      </c>
      <c r="E804" s="16">
        <v>1524.9</v>
      </c>
      <c r="F804" s="17">
        <v>90261081</v>
      </c>
      <c r="G804" s="11" t="s">
        <v>269</v>
      </c>
      <c r="H804" s="18">
        <v>4051394128166</v>
      </c>
      <c r="I804" s="106">
        <v>6.21</v>
      </c>
      <c r="J804" s="106">
        <v>6.76</v>
      </c>
      <c r="K804" s="106">
        <v>1</v>
      </c>
      <c r="L804" s="103">
        <v>310</v>
      </c>
      <c r="M804" s="103">
        <v>120</v>
      </c>
      <c r="N804" s="103">
        <v>750</v>
      </c>
      <c r="O804" s="117" t="s">
        <v>15801</v>
      </c>
      <c r="P804" s="118"/>
      <c r="Q804" s="118" t="s">
        <v>15701</v>
      </c>
      <c r="R804" s="119"/>
    </row>
    <row r="805" spans="1:18">
      <c r="A805" s="7" t="s">
        <v>10</v>
      </c>
      <c r="B805" s="8" t="s">
        <v>2195</v>
      </c>
      <c r="C805" s="9" t="s">
        <v>2196</v>
      </c>
      <c r="D805" s="9" t="s">
        <v>2084</v>
      </c>
      <c r="E805" s="16">
        <v>2574.4699999999998</v>
      </c>
      <c r="F805" s="17">
        <v>84039090</v>
      </c>
      <c r="G805" s="11" t="s">
        <v>269</v>
      </c>
      <c r="H805" s="18">
        <v>4051394128371</v>
      </c>
      <c r="I805" s="106">
        <v>5.55</v>
      </c>
      <c r="J805" s="106">
        <v>5.55</v>
      </c>
      <c r="K805" s="106">
        <v>1</v>
      </c>
      <c r="L805" s="103">
        <v>540</v>
      </c>
      <c r="M805" s="103">
        <v>230</v>
      </c>
      <c r="N805" s="103">
        <v>225</v>
      </c>
      <c r="O805" s="117" t="s">
        <v>15794</v>
      </c>
      <c r="P805" s="118"/>
      <c r="Q805" s="118"/>
      <c r="R805" s="119"/>
    </row>
    <row r="806" spans="1:18">
      <c r="A806" s="7" t="s">
        <v>10</v>
      </c>
      <c r="B806" s="8" t="s">
        <v>2197</v>
      </c>
      <c r="C806" s="9" t="s">
        <v>2198</v>
      </c>
      <c r="D806" s="9" t="s">
        <v>14850</v>
      </c>
      <c r="E806" s="16">
        <v>741.05</v>
      </c>
      <c r="F806" s="17">
        <v>84819000</v>
      </c>
      <c r="G806" s="11" t="s">
        <v>269</v>
      </c>
      <c r="H806" s="18">
        <v>4051394130176</v>
      </c>
      <c r="I806" s="106">
        <v>0.78</v>
      </c>
      <c r="J806" s="106">
        <v>0.91300000000000003</v>
      </c>
      <c r="K806" s="106">
        <v>1</v>
      </c>
      <c r="L806" s="103">
        <v>182</v>
      </c>
      <c r="M806" s="103">
        <v>136</v>
      </c>
      <c r="N806" s="103">
        <v>76</v>
      </c>
      <c r="O806" s="117"/>
      <c r="P806" s="118"/>
      <c r="Q806" s="118"/>
      <c r="R806" s="119"/>
    </row>
    <row r="807" spans="1:18">
      <c r="A807" s="7" t="s">
        <v>10</v>
      </c>
      <c r="B807" s="8" t="s">
        <v>2199</v>
      </c>
      <c r="C807" s="9" t="s">
        <v>2200</v>
      </c>
      <c r="D807" s="9" t="s">
        <v>14851</v>
      </c>
      <c r="E807" s="16">
        <v>289.17</v>
      </c>
      <c r="F807" s="17">
        <v>84811099</v>
      </c>
      <c r="G807" s="11" t="s">
        <v>69</v>
      </c>
      <c r="H807" s="18">
        <v>3390430033073</v>
      </c>
      <c r="I807" s="106">
        <v>0.11700000000000001</v>
      </c>
      <c r="J807" s="106">
        <v>0.12</v>
      </c>
      <c r="K807" s="106">
        <v>1</v>
      </c>
      <c r="L807" s="103">
        <v>40</v>
      </c>
      <c r="M807" s="103">
        <v>135</v>
      </c>
      <c r="N807" s="103">
        <v>150</v>
      </c>
      <c r="O807" s="117"/>
      <c r="P807" s="118"/>
      <c r="Q807" s="118"/>
      <c r="R807" s="119"/>
    </row>
    <row r="808" spans="1:18">
      <c r="A808" s="7" t="s">
        <v>10</v>
      </c>
      <c r="B808" s="8" t="s">
        <v>2202</v>
      </c>
      <c r="C808" s="9" t="s">
        <v>2203</v>
      </c>
      <c r="D808" s="9" t="s">
        <v>2204</v>
      </c>
      <c r="E808" s="16">
        <v>1557.28</v>
      </c>
      <c r="F808" s="17">
        <v>84137030</v>
      </c>
      <c r="G808" s="11" t="s">
        <v>269</v>
      </c>
      <c r="H808" s="18">
        <v>4051394129590</v>
      </c>
      <c r="I808" s="106">
        <v>4.0999999999999996</v>
      </c>
      <c r="J808" s="106">
        <v>4.5</v>
      </c>
      <c r="K808" s="106">
        <v>1</v>
      </c>
      <c r="L808" s="103">
        <v>370</v>
      </c>
      <c r="M808" s="103">
        <v>280</v>
      </c>
      <c r="N808" s="103">
        <v>230</v>
      </c>
      <c r="O808" s="117" t="s">
        <v>16305</v>
      </c>
      <c r="P808" s="118"/>
      <c r="Q808" s="118" t="e">
        <f>VLOOKUP(B808,#REF!,3,FALSE)</f>
        <v>#REF!</v>
      </c>
      <c r="R808" s="119"/>
    </row>
    <row r="809" spans="1:18">
      <c r="A809" s="7" t="s">
        <v>10</v>
      </c>
      <c r="B809" s="8" t="s">
        <v>2205</v>
      </c>
      <c r="C809" s="9" t="s">
        <v>2206</v>
      </c>
      <c r="D809" s="9" t="s">
        <v>2204</v>
      </c>
      <c r="E809" s="16">
        <v>1683.56</v>
      </c>
      <c r="F809" s="17">
        <v>84137030</v>
      </c>
      <c r="G809" s="11" t="s">
        <v>269</v>
      </c>
      <c r="H809" s="18">
        <v>4051394129606</v>
      </c>
      <c r="I809" s="106">
        <v>4.0999999999999996</v>
      </c>
      <c r="J809" s="106">
        <v>4.5</v>
      </c>
      <c r="K809" s="106">
        <v>1</v>
      </c>
      <c r="L809" s="103">
        <v>370</v>
      </c>
      <c r="M809" s="103">
        <v>280</v>
      </c>
      <c r="N809" s="103">
        <v>230</v>
      </c>
      <c r="O809" s="117" t="s">
        <v>16306</v>
      </c>
      <c r="P809" s="118"/>
      <c r="Q809" s="118" t="e">
        <f>VLOOKUP(B809,#REF!,3,FALSE)</f>
        <v>#REF!</v>
      </c>
      <c r="R809" s="119"/>
    </row>
    <row r="810" spans="1:18">
      <c r="A810" s="7" t="s">
        <v>10</v>
      </c>
      <c r="B810" s="8" t="s">
        <v>2207</v>
      </c>
      <c r="C810" s="9" t="s">
        <v>2208</v>
      </c>
      <c r="D810" s="9" t="s">
        <v>2209</v>
      </c>
      <c r="E810" s="16">
        <v>767.38</v>
      </c>
      <c r="F810" s="17">
        <v>84818081</v>
      </c>
      <c r="G810" s="11" t="s">
        <v>269</v>
      </c>
      <c r="H810" s="18">
        <v>4051394129613</v>
      </c>
      <c r="I810" s="106">
        <v>2.4</v>
      </c>
      <c r="J810" s="106">
        <v>2.8</v>
      </c>
      <c r="K810" s="106">
        <v>1</v>
      </c>
      <c r="L810" s="103">
        <v>370</v>
      </c>
      <c r="M810" s="103">
        <v>280</v>
      </c>
      <c r="N810" s="103">
        <v>230</v>
      </c>
      <c r="O810" s="117"/>
      <c r="P810" s="118"/>
      <c r="Q810" s="118" t="e">
        <f>VLOOKUP(B810,#REF!,3,FALSE)</f>
        <v>#REF!</v>
      </c>
      <c r="R810" s="119"/>
    </row>
    <row r="811" spans="1:18">
      <c r="A811" s="7" t="s">
        <v>10</v>
      </c>
      <c r="B811" s="8" t="s">
        <v>2210</v>
      </c>
      <c r="C811" s="9" t="s">
        <v>2211</v>
      </c>
      <c r="D811" s="9" t="s">
        <v>14852</v>
      </c>
      <c r="E811" s="16">
        <v>2124.86</v>
      </c>
      <c r="F811" s="17">
        <v>84137030</v>
      </c>
      <c r="G811" s="11" t="s">
        <v>269</v>
      </c>
      <c r="H811" s="18">
        <v>4051394129637</v>
      </c>
      <c r="I811" s="106">
        <v>4.5839999999999996</v>
      </c>
      <c r="J811" s="106">
        <v>4.95</v>
      </c>
      <c r="K811" s="106">
        <v>1</v>
      </c>
      <c r="L811" s="103">
        <v>370</v>
      </c>
      <c r="M811" s="103">
        <v>280</v>
      </c>
      <c r="N811" s="103">
        <v>230</v>
      </c>
      <c r="O811" s="117" t="s">
        <v>16307</v>
      </c>
      <c r="P811" s="118"/>
      <c r="Q811" s="118" t="s">
        <v>15748</v>
      </c>
      <c r="R811" s="119"/>
    </row>
    <row r="812" spans="1:18">
      <c r="A812" s="7" t="s">
        <v>10</v>
      </c>
      <c r="B812" s="8" t="s">
        <v>2212</v>
      </c>
      <c r="C812" s="9" t="s">
        <v>2213</v>
      </c>
      <c r="D812" s="9" t="s">
        <v>2214</v>
      </c>
      <c r="E812" s="16">
        <v>1208.58</v>
      </c>
      <c r="F812" s="17">
        <v>84039090</v>
      </c>
      <c r="G812" s="11" t="s">
        <v>269</v>
      </c>
      <c r="H812" s="18">
        <v>4051394129644</v>
      </c>
      <c r="I812" s="106">
        <v>2.73</v>
      </c>
      <c r="J812" s="106">
        <v>3.1</v>
      </c>
      <c r="K812" s="106">
        <v>1</v>
      </c>
      <c r="L812" s="103">
        <v>370</v>
      </c>
      <c r="M812" s="103">
        <v>280</v>
      </c>
      <c r="N812" s="103">
        <v>230</v>
      </c>
      <c r="O812" s="117"/>
      <c r="P812" s="118"/>
      <c r="Q812" s="118" t="e">
        <f>VLOOKUP(B812,#REF!,3,FALSE)</f>
        <v>#REF!</v>
      </c>
      <c r="R812" s="119"/>
    </row>
    <row r="813" spans="1:18">
      <c r="A813" s="7" t="s">
        <v>10</v>
      </c>
      <c r="B813" s="8" t="s">
        <v>2215</v>
      </c>
      <c r="C813" s="9" t="s">
        <v>2216</v>
      </c>
      <c r="D813" s="9" t="s">
        <v>2217</v>
      </c>
      <c r="E813" s="16">
        <v>871.82</v>
      </c>
      <c r="F813" s="17">
        <v>73066199</v>
      </c>
      <c r="G813" s="11" t="s">
        <v>269</v>
      </c>
      <c r="H813" s="18">
        <v>4051394130305</v>
      </c>
      <c r="I813" s="106">
        <v>3.88</v>
      </c>
      <c r="J813" s="106">
        <v>4.3</v>
      </c>
      <c r="K813" s="106">
        <v>1</v>
      </c>
      <c r="L813" s="103">
        <v>540</v>
      </c>
      <c r="M813" s="103">
        <v>230</v>
      </c>
      <c r="N813" s="103">
        <v>225</v>
      </c>
      <c r="O813" s="117" t="s">
        <v>15802</v>
      </c>
      <c r="P813" s="118"/>
      <c r="Q813" s="118" t="e">
        <f>VLOOKUP(B813,#REF!,3,FALSE)</f>
        <v>#REF!</v>
      </c>
      <c r="R813" s="119"/>
    </row>
    <row r="814" spans="1:18">
      <c r="A814" s="7" t="s">
        <v>10</v>
      </c>
      <c r="B814" s="8" t="s">
        <v>2218</v>
      </c>
      <c r="C814" s="9" t="s">
        <v>2219</v>
      </c>
      <c r="D814" s="9" t="s">
        <v>2220</v>
      </c>
      <c r="E814" s="16">
        <v>1248.68</v>
      </c>
      <c r="F814" s="17">
        <v>73066199</v>
      </c>
      <c r="G814" s="11" t="s">
        <v>269</v>
      </c>
      <c r="H814" s="18">
        <v>4051394130299</v>
      </c>
      <c r="I814" s="106">
        <v>6.22</v>
      </c>
      <c r="J814" s="106">
        <v>6.65</v>
      </c>
      <c r="K814" s="106">
        <v>1</v>
      </c>
      <c r="L814" s="103">
        <v>760</v>
      </c>
      <c r="M814" s="103">
        <v>220</v>
      </c>
      <c r="N814" s="103">
        <v>145</v>
      </c>
      <c r="O814" s="117" t="s">
        <v>15802</v>
      </c>
      <c r="P814" s="118"/>
      <c r="Q814" s="118" t="e">
        <f>VLOOKUP(B814,#REF!,3,FALSE)</f>
        <v>#REF!</v>
      </c>
      <c r="R814" s="119"/>
    </row>
    <row r="815" spans="1:18">
      <c r="A815" s="7" t="s">
        <v>10</v>
      </c>
      <c r="B815" s="8" t="s">
        <v>2221</v>
      </c>
      <c r="C815" s="9" t="s">
        <v>2222</v>
      </c>
      <c r="D815" s="9" t="s">
        <v>2223</v>
      </c>
      <c r="E815" s="16">
        <v>10481.65</v>
      </c>
      <c r="F815" s="17">
        <v>84137030</v>
      </c>
      <c r="G815" s="11" t="s">
        <v>269</v>
      </c>
      <c r="H815" s="18">
        <v>4051394130282</v>
      </c>
      <c r="I815" s="106">
        <v>15.4</v>
      </c>
      <c r="J815" s="106">
        <v>17.899999999999999</v>
      </c>
      <c r="K815" s="106">
        <v>1</v>
      </c>
      <c r="L815" s="103">
        <v>740</v>
      </c>
      <c r="M815" s="103">
        <v>570</v>
      </c>
      <c r="N815" s="103">
        <v>175</v>
      </c>
      <c r="O815" s="117" t="s">
        <v>15803</v>
      </c>
      <c r="P815" s="118"/>
      <c r="Q815" s="118"/>
      <c r="R815" s="119"/>
    </row>
    <row r="816" spans="1:18">
      <c r="A816" s="7" t="s">
        <v>10</v>
      </c>
      <c r="B816" s="8" t="s">
        <v>2224</v>
      </c>
      <c r="C816" s="9" t="s">
        <v>2225</v>
      </c>
      <c r="D816" s="9" t="s">
        <v>2226</v>
      </c>
      <c r="E816" s="16">
        <v>7464.76</v>
      </c>
      <c r="F816" s="17">
        <v>84195080</v>
      </c>
      <c r="G816" s="11" t="s">
        <v>269</v>
      </c>
      <c r="H816" s="18">
        <v>4051394130275</v>
      </c>
      <c r="I816" s="106">
        <v>15</v>
      </c>
      <c r="J816" s="106">
        <v>15</v>
      </c>
      <c r="K816" s="106">
        <v>1</v>
      </c>
      <c r="L816" s="103">
        <v>740</v>
      </c>
      <c r="M816" s="103">
        <v>570</v>
      </c>
      <c r="N816" s="103">
        <v>175</v>
      </c>
      <c r="O816" s="117" t="s">
        <v>16308</v>
      </c>
      <c r="P816" s="118"/>
      <c r="Q816" s="118"/>
      <c r="R816" s="119"/>
    </row>
    <row r="817" spans="1:18">
      <c r="A817" s="7" t="s">
        <v>10</v>
      </c>
      <c r="B817" s="8" t="s">
        <v>2227</v>
      </c>
      <c r="C817" s="9" t="s">
        <v>2228</v>
      </c>
      <c r="D817" s="9" t="s">
        <v>2229</v>
      </c>
      <c r="E817" s="16">
        <v>569.25</v>
      </c>
      <c r="F817" s="17">
        <v>73064020</v>
      </c>
      <c r="G817" s="11" t="s">
        <v>269</v>
      </c>
      <c r="H817" s="18">
        <v>4051394130268</v>
      </c>
      <c r="I817" s="106">
        <v>0.79300000000000004</v>
      </c>
      <c r="J817" s="106">
        <v>1.2</v>
      </c>
      <c r="K817" s="106">
        <v>1</v>
      </c>
      <c r="L817" s="103">
        <v>550</v>
      </c>
      <c r="M817" s="103">
        <v>290</v>
      </c>
      <c r="N817" s="103">
        <v>110</v>
      </c>
      <c r="O817" s="117" t="s">
        <v>15804</v>
      </c>
      <c r="P817" s="118"/>
      <c r="Q817" s="118"/>
      <c r="R817" s="119"/>
    </row>
    <row r="818" spans="1:18">
      <c r="A818" s="7" t="s">
        <v>10</v>
      </c>
      <c r="B818" s="8" t="s">
        <v>2230</v>
      </c>
      <c r="C818" s="9" t="s">
        <v>2231</v>
      </c>
      <c r="D818" s="9" t="s">
        <v>2232</v>
      </c>
      <c r="E818" s="16">
        <v>505.65</v>
      </c>
      <c r="F818" s="17">
        <v>73064020</v>
      </c>
      <c r="G818" s="11" t="s">
        <v>269</v>
      </c>
      <c r="H818" s="18">
        <v>4051394130251</v>
      </c>
      <c r="I818" s="106"/>
      <c r="J818" s="106"/>
      <c r="K818" s="106">
        <v>1</v>
      </c>
      <c r="L818" s="103">
        <v>515</v>
      </c>
      <c r="M818" s="103">
        <v>150</v>
      </c>
      <c r="N818" s="103">
        <v>100</v>
      </c>
      <c r="O818" s="117" t="s">
        <v>15805</v>
      </c>
      <c r="P818" s="118"/>
      <c r="Q818" s="118"/>
      <c r="R818" s="119"/>
    </row>
    <row r="819" spans="1:18">
      <c r="A819" s="7" t="s">
        <v>10</v>
      </c>
      <c r="B819" s="8" t="s">
        <v>2233</v>
      </c>
      <c r="C819" s="9" t="s">
        <v>2234</v>
      </c>
      <c r="D819" s="9" t="s">
        <v>2235</v>
      </c>
      <c r="E819" s="16">
        <v>2663.6</v>
      </c>
      <c r="F819" s="17">
        <v>73089059</v>
      </c>
      <c r="G819" s="11" t="s">
        <v>269</v>
      </c>
      <c r="H819" s="18">
        <v>4051394131012</v>
      </c>
      <c r="I819" s="106">
        <v>16.3</v>
      </c>
      <c r="J819" s="106">
        <v>16.3</v>
      </c>
      <c r="K819" s="106">
        <v>1</v>
      </c>
      <c r="L819" s="103"/>
      <c r="M819" s="103"/>
      <c r="N819" s="103"/>
      <c r="O819" s="117" t="s">
        <v>15806</v>
      </c>
      <c r="P819" s="118"/>
      <c r="Q819" s="118"/>
      <c r="R819" s="119"/>
    </row>
    <row r="820" spans="1:18">
      <c r="A820" s="7" t="s">
        <v>10</v>
      </c>
      <c r="B820" s="8" t="s">
        <v>2236</v>
      </c>
      <c r="C820" s="9" t="s">
        <v>2237</v>
      </c>
      <c r="D820" s="9" t="s">
        <v>2238</v>
      </c>
      <c r="E820" s="16">
        <v>785.16</v>
      </c>
      <c r="F820" s="17">
        <v>73089059</v>
      </c>
      <c r="G820" s="11" t="s">
        <v>269</v>
      </c>
      <c r="H820" s="18">
        <v>4051394131371</v>
      </c>
      <c r="I820" s="106">
        <v>14.7</v>
      </c>
      <c r="J820" s="106">
        <v>14.7</v>
      </c>
      <c r="K820" s="106">
        <v>1</v>
      </c>
      <c r="L820" s="103"/>
      <c r="M820" s="103"/>
      <c r="N820" s="103"/>
      <c r="O820" s="117" t="s">
        <v>15809</v>
      </c>
      <c r="P820" s="118"/>
      <c r="Q820" s="118"/>
      <c r="R820" s="119"/>
    </row>
    <row r="821" spans="1:18">
      <c r="A821" s="7" t="s">
        <v>10</v>
      </c>
      <c r="B821" s="8" t="s">
        <v>2239</v>
      </c>
      <c r="C821" s="9" t="s">
        <v>2240</v>
      </c>
      <c r="D821" s="9" t="s">
        <v>2241</v>
      </c>
      <c r="E821" s="16">
        <v>816.7</v>
      </c>
      <c r="F821" s="17">
        <v>73089059</v>
      </c>
      <c r="G821" s="11" t="s">
        <v>269</v>
      </c>
      <c r="H821" s="18">
        <v>4051394131388</v>
      </c>
      <c r="I821" s="106">
        <v>16.5</v>
      </c>
      <c r="J821" s="106">
        <v>16.5</v>
      </c>
      <c r="K821" s="106">
        <v>1</v>
      </c>
      <c r="L821" s="103"/>
      <c r="M821" s="103"/>
      <c r="N821" s="103"/>
      <c r="O821" s="117" t="s">
        <v>15807</v>
      </c>
      <c r="P821" s="118"/>
      <c r="Q821" s="118"/>
      <c r="R821" s="119"/>
    </row>
    <row r="822" spans="1:18">
      <c r="A822" s="7" t="s">
        <v>10</v>
      </c>
      <c r="B822" s="8" t="s">
        <v>2242</v>
      </c>
      <c r="C822" s="9" t="s">
        <v>2243</v>
      </c>
      <c r="D822" s="9" t="s">
        <v>2244</v>
      </c>
      <c r="E822" s="16">
        <v>3050.37</v>
      </c>
      <c r="F822" s="17">
        <v>73089059</v>
      </c>
      <c r="G822" s="11" t="s">
        <v>269</v>
      </c>
      <c r="H822" s="18">
        <v>4051394131340</v>
      </c>
      <c r="I822" s="106">
        <v>17.3</v>
      </c>
      <c r="J822" s="106">
        <v>17.3</v>
      </c>
      <c r="K822" s="106">
        <v>1</v>
      </c>
      <c r="L822" s="103"/>
      <c r="M822" s="103"/>
      <c r="N822" s="103"/>
      <c r="O822" s="117" t="s">
        <v>16309</v>
      </c>
      <c r="P822" s="118"/>
      <c r="Q822" s="118"/>
      <c r="R822" s="119"/>
    </row>
    <row r="823" spans="1:18">
      <c r="A823" s="7" t="s">
        <v>10</v>
      </c>
      <c r="B823" s="8" t="s">
        <v>2245</v>
      </c>
      <c r="C823" s="9" t="s">
        <v>2246</v>
      </c>
      <c r="D823" s="9" t="s">
        <v>2247</v>
      </c>
      <c r="E823" s="16">
        <v>995.08</v>
      </c>
      <c r="F823" s="17">
        <v>85011093</v>
      </c>
      <c r="G823" s="11" t="s">
        <v>269</v>
      </c>
      <c r="H823" s="18">
        <v>4051394130350</v>
      </c>
      <c r="I823" s="106">
        <v>0.44900000000000001</v>
      </c>
      <c r="J823" s="106">
        <v>0.5</v>
      </c>
      <c r="K823" s="106">
        <v>1</v>
      </c>
      <c r="L823" s="103">
        <v>155</v>
      </c>
      <c r="M823" s="103">
        <v>110</v>
      </c>
      <c r="N823" s="103">
        <v>95</v>
      </c>
      <c r="O823" s="117"/>
      <c r="P823" s="118"/>
      <c r="Q823" s="118"/>
      <c r="R823" s="119"/>
    </row>
    <row r="824" spans="1:18">
      <c r="A824" s="7" t="s">
        <v>10</v>
      </c>
      <c r="B824" s="8" t="s">
        <v>2248</v>
      </c>
      <c r="C824" s="9" t="s">
        <v>2249</v>
      </c>
      <c r="D824" s="9" t="s">
        <v>2250</v>
      </c>
      <c r="E824" s="16">
        <v>1481.45</v>
      </c>
      <c r="F824" s="17">
        <v>90321080</v>
      </c>
      <c r="G824" s="11" t="s">
        <v>269</v>
      </c>
      <c r="H824" s="18">
        <v>4051394130169</v>
      </c>
      <c r="I824" s="106">
        <v>2.86</v>
      </c>
      <c r="J824" s="106">
        <v>3.05</v>
      </c>
      <c r="K824" s="106">
        <v>1</v>
      </c>
      <c r="L824" s="103">
        <v>240</v>
      </c>
      <c r="M824" s="103">
        <v>235</v>
      </c>
      <c r="N824" s="103">
        <v>105</v>
      </c>
      <c r="O824" s="117"/>
      <c r="P824" s="118"/>
      <c r="Q824" s="118"/>
      <c r="R824" s="119"/>
    </row>
    <row r="825" spans="1:18">
      <c r="A825" s="7" t="s">
        <v>10</v>
      </c>
      <c r="B825" s="8" t="s">
        <v>2251</v>
      </c>
      <c r="C825" s="9" t="s">
        <v>2252</v>
      </c>
      <c r="D825" s="9" t="s">
        <v>2253</v>
      </c>
      <c r="E825" s="16">
        <v>722.76</v>
      </c>
      <c r="F825" s="17">
        <v>73089059</v>
      </c>
      <c r="G825" s="11" t="s">
        <v>269</v>
      </c>
      <c r="H825" s="18">
        <v>4051394130534</v>
      </c>
      <c r="I825" s="106">
        <v>11.5</v>
      </c>
      <c r="J825" s="106">
        <v>11.5</v>
      </c>
      <c r="K825" s="106">
        <v>1</v>
      </c>
      <c r="L825" s="103"/>
      <c r="M825" s="103"/>
      <c r="N825" s="103"/>
      <c r="O825" s="117" t="s">
        <v>15807</v>
      </c>
      <c r="P825" s="118"/>
      <c r="Q825" s="118"/>
      <c r="R825" s="119"/>
    </row>
    <row r="826" spans="1:18">
      <c r="A826" s="7" t="s">
        <v>10</v>
      </c>
      <c r="B826" s="8" t="s">
        <v>2254</v>
      </c>
      <c r="C826" s="9" t="s">
        <v>2255</v>
      </c>
      <c r="D826" s="9" t="s">
        <v>2256</v>
      </c>
      <c r="E826" s="16">
        <v>163.37</v>
      </c>
      <c r="F826" s="17">
        <v>84813099</v>
      </c>
      <c r="G826" s="11" t="s">
        <v>33</v>
      </c>
      <c r="H826" s="18">
        <v>4051394130220</v>
      </c>
      <c r="I826" s="106">
        <v>0.29799999999999999</v>
      </c>
      <c r="J826" s="106">
        <v>0.3</v>
      </c>
      <c r="K826" s="106">
        <v>1</v>
      </c>
      <c r="L826" s="103">
        <v>235</v>
      </c>
      <c r="M826" s="103">
        <v>45</v>
      </c>
      <c r="N826" s="103">
        <v>45</v>
      </c>
      <c r="O826" s="117" t="s">
        <v>15808</v>
      </c>
      <c r="P826" s="118"/>
      <c r="Q826" s="118"/>
      <c r="R826" s="119"/>
    </row>
    <row r="827" spans="1:18">
      <c r="A827" s="7" t="s">
        <v>10</v>
      </c>
      <c r="B827" s="8" t="s">
        <v>2257</v>
      </c>
      <c r="C827" s="9" t="s">
        <v>2258</v>
      </c>
      <c r="D827" s="9" t="s">
        <v>2226</v>
      </c>
      <c r="E827" s="16">
        <v>9120.07</v>
      </c>
      <c r="F827" s="17">
        <v>84819000</v>
      </c>
      <c r="G827" s="11" t="s">
        <v>269</v>
      </c>
      <c r="H827" s="18">
        <v>4051394130213</v>
      </c>
      <c r="I827" s="106"/>
      <c r="J827" s="106"/>
      <c r="K827" s="106">
        <v>1</v>
      </c>
      <c r="L827" s="103">
        <v>790</v>
      </c>
      <c r="M827" s="103">
        <v>590</v>
      </c>
      <c r="N827" s="103">
        <v>380</v>
      </c>
      <c r="O827" s="117"/>
      <c r="P827" s="118"/>
      <c r="Q827" s="118"/>
      <c r="R827" s="119"/>
    </row>
    <row r="828" spans="1:18">
      <c r="A828" s="7" t="s">
        <v>10</v>
      </c>
      <c r="B828" s="8" t="s">
        <v>2259</v>
      </c>
      <c r="C828" s="9" t="s">
        <v>2260</v>
      </c>
      <c r="D828" s="9" t="s">
        <v>2226</v>
      </c>
      <c r="E828" s="16">
        <v>8879.5499999999993</v>
      </c>
      <c r="F828" s="17">
        <v>84819000</v>
      </c>
      <c r="G828" s="11" t="s">
        <v>269</v>
      </c>
      <c r="H828" s="18">
        <v>4051394130206</v>
      </c>
      <c r="I828" s="106"/>
      <c r="J828" s="106"/>
      <c r="K828" s="106">
        <v>1</v>
      </c>
      <c r="L828" s="103">
        <v>790</v>
      </c>
      <c r="M828" s="103">
        <v>590</v>
      </c>
      <c r="N828" s="103">
        <v>380</v>
      </c>
      <c r="O828" s="117"/>
      <c r="P828" s="118"/>
      <c r="Q828" s="118"/>
      <c r="R828" s="119"/>
    </row>
    <row r="829" spans="1:18">
      <c r="A829" s="7" t="s">
        <v>10</v>
      </c>
      <c r="B829" s="8" t="s">
        <v>2261</v>
      </c>
      <c r="C829" s="9" t="s">
        <v>2262</v>
      </c>
      <c r="D829" s="9" t="s">
        <v>2263</v>
      </c>
      <c r="E829" s="16">
        <v>677.26</v>
      </c>
      <c r="F829" s="17">
        <v>73089059</v>
      </c>
      <c r="G829" s="11" t="s">
        <v>269</v>
      </c>
      <c r="H829" s="18">
        <v>4051394131029</v>
      </c>
      <c r="I829" s="106">
        <v>10.1</v>
      </c>
      <c r="J829" s="106">
        <v>11.29</v>
      </c>
      <c r="K829" s="106">
        <v>1</v>
      </c>
      <c r="L829" s="103">
        <v>665</v>
      </c>
      <c r="M829" s="103">
        <v>160</v>
      </c>
      <c r="N829" s="103">
        <v>600</v>
      </c>
      <c r="O829" s="117" t="s">
        <v>15809</v>
      </c>
      <c r="P829" s="118"/>
      <c r="Q829" s="118"/>
      <c r="R829" s="119"/>
    </row>
    <row r="830" spans="1:18">
      <c r="A830" s="7" t="s">
        <v>10</v>
      </c>
      <c r="B830" s="8" t="s">
        <v>2264</v>
      </c>
      <c r="C830" s="9" t="s">
        <v>2265</v>
      </c>
      <c r="D830" s="9" t="s">
        <v>2266</v>
      </c>
      <c r="E830" s="16">
        <v>689.47</v>
      </c>
      <c r="F830" s="17">
        <v>73089059</v>
      </c>
      <c r="G830" s="11" t="s">
        <v>269</v>
      </c>
      <c r="H830" s="18">
        <v>4051394131357</v>
      </c>
      <c r="I830" s="106">
        <v>13</v>
      </c>
      <c r="J830" s="106">
        <v>13</v>
      </c>
      <c r="K830" s="106">
        <v>1</v>
      </c>
      <c r="L830" s="103"/>
      <c r="M830" s="103"/>
      <c r="N830" s="103"/>
      <c r="O830" s="117" t="s">
        <v>15809</v>
      </c>
      <c r="P830" s="118"/>
      <c r="Q830" s="118"/>
      <c r="R830" s="119"/>
    </row>
    <row r="831" spans="1:18">
      <c r="A831" s="7" t="s">
        <v>10</v>
      </c>
      <c r="B831" s="8" t="s">
        <v>2267</v>
      </c>
      <c r="C831" s="9" t="s">
        <v>2268</v>
      </c>
      <c r="D831" s="9" t="s">
        <v>2269</v>
      </c>
      <c r="E831" s="16">
        <v>757.48</v>
      </c>
      <c r="F831" s="17">
        <v>73089059</v>
      </c>
      <c r="G831" s="11" t="s">
        <v>269</v>
      </c>
      <c r="H831" s="18">
        <v>4051394131364</v>
      </c>
      <c r="I831" s="106">
        <v>14.4</v>
      </c>
      <c r="J831" s="106">
        <v>14.4</v>
      </c>
      <c r="K831" s="106">
        <v>1</v>
      </c>
      <c r="L831" s="103"/>
      <c r="M831" s="103"/>
      <c r="N831" s="103"/>
      <c r="O831" s="117" t="s">
        <v>15807</v>
      </c>
      <c r="P831" s="118"/>
      <c r="Q831" s="118"/>
      <c r="R831" s="119"/>
    </row>
    <row r="832" spans="1:18">
      <c r="A832" s="7" t="s">
        <v>10</v>
      </c>
      <c r="B832" s="8" t="s">
        <v>2270</v>
      </c>
      <c r="C832" s="9" t="s">
        <v>2271</v>
      </c>
      <c r="D832" s="9" t="s">
        <v>2272</v>
      </c>
      <c r="E832" s="16">
        <v>860.07</v>
      </c>
      <c r="F832" s="17">
        <v>73089059</v>
      </c>
      <c r="G832" s="11" t="s">
        <v>269</v>
      </c>
      <c r="H832" s="18">
        <v>4051394131395</v>
      </c>
      <c r="I832" s="106">
        <v>15.6</v>
      </c>
      <c r="J832" s="106">
        <v>15.6</v>
      </c>
      <c r="K832" s="106">
        <v>1</v>
      </c>
      <c r="L832" s="103"/>
      <c r="M832" s="103"/>
      <c r="N832" s="103"/>
      <c r="O832" s="117" t="s">
        <v>15809</v>
      </c>
      <c r="P832" s="118"/>
      <c r="Q832" s="118"/>
      <c r="R832" s="119"/>
    </row>
    <row r="833" spans="1:18">
      <c r="A833" s="7" t="s">
        <v>10</v>
      </c>
      <c r="B833" s="8" t="s">
        <v>2273</v>
      </c>
      <c r="C833" s="9" t="s">
        <v>2274</v>
      </c>
      <c r="D833" s="9" t="s">
        <v>2275</v>
      </c>
      <c r="E833" s="16">
        <v>871.92</v>
      </c>
      <c r="F833" s="17">
        <v>73089059</v>
      </c>
      <c r="G833" s="11" t="s">
        <v>269</v>
      </c>
      <c r="H833" s="18">
        <v>4051394131401</v>
      </c>
      <c r="I833" s="106">
        <v>18.600000000000001</v>
      </c>
      <c r="J833" s="106">
        <v>18.600000000000001</v>
      </c>
      <c r="K833" s="106">
        <v>1</v>
      </c>
      <c r="L833" s="103"/>
      <c r="M833" s="103"/>
      <c r="N833" s="103"/>
      <c r="O833" s="117" t="s">
        <v>15807</v>
      </c>
      <c r="P833" s="118"/>
      <c r="Q833" s="118"/>
      <c r="R833" s="119"/>
    </row>
    <row r="834" spans="1:18">
      <c r="A834" s="7" t="s">
        <v>10</v>
      </c>
      <c r="B834" s="8" t="s">
        <v>2276</v>
      </c>
      <c r="C834" s="9" t="s">
        <v>2277</v>
      </c>
      <c r="D834" s="9" t="s">
        <v>2223</v>
      </c>
      <c r="E834" s="16">
        <v>10188.040000000001</v>
      </c>
      <c r="F834" s="17">
        <v>84137030</v>
      </c>
      <c r="G834" s="11" t="s">
        <v>269</v>
      </c>
      <c r="H834" s="18">
        <v>4051394131654</v>
      </c>
      <c r="I834" s="106">
        <v>14.7</v>
      </c>
      <c r="J834" s="106">
        <v>17.3</v>
      </c>
      <c r="K834" s="106">
        <v>1</v>
      </c>
      <c r="L834" s="103">
        <v>740</v>
      </c>
      <c r="M834" s="103">
        <v>570</v>
      </c>
      <c r="N834" s="103">
        <v>175</v>
      </c>
      <c r="O834" s="117" t="s">
        <v>15803</v>
      </c>
      <c r="P834" s="118"/>
      <c r="Q834" s="118"/>
      <c r="R834" s="119"/>
    </row>
    <row r="835" spans="1:18">
      <c r="A835" s="7" t="s">
        <v>10</v>
      </c>
      <c r="B835" s="8" t="s">
        <v>2278</v>
      </c>
      <c r="C835" s="9" t="s">
        <v>2279</v>
      </c>
      <c r="D835" s="9" t="s">
        <v>2226</v>
      </c>
      <c r="E835" s="16">
        <v>7171.14</v>
      </c>
      <c r="F835" s="17">
        <v>84195080</v>
      </c>
      <c r="G835" s="11" t="s">
        <v>269</v>
      </c>
      <c r="H835" s="18">
        <v>4051394131661</v>
      </c>
      <c r="I835" s="106">
        <v>14.25</v>
      </c>
      <c r="J835" s="106">
        <v>14.25</v>
      </c>
      <c r="K835" s="106">
        <v>1</v>
      </c>
      <c r="L835" s="103">
        <v>740</v>
      </c>
      <c r="M835" s="103">
        <v>570</v>
      </c>
      <c r="N835" s="103">
        <v>175</v>
      </c>
      <c r="O835" s="117" t="s">
        <v>16308</v>
      </c>
      <c r="P835" s="118"/>
      <c r="Q835" s="118"/>
      <c r="R835" s="119"/>
    </row>
    <row r="836" spans="1:18">
      <c r="A836" s="7" t="s">
        <v>10</v>
      </c>
      <c r="B836" s="8" t="s">
        <v>2280</v>
      </c>
      <c r="C836" s="9" t="s">
        <v>2281</v>
      </c>
      <c r="D836" s="9" t="s">
        <v>2226</v>
      </c>
      <c r="E836" s="16">
        <v>8842.74</v>
      </c>
      <c r="F836" s="17">
        <v>84195000</v>
      </c>
      <c r="G836" s="11" t="s">
        <v>269</v>
      </c>
      <c r="H836" s="18">
        <v>4051394131784</v>
      </c>
      <c r="I836" s="106"/>
      <c r="J836" s="106"/>
      <c r="K836" s="106">
        <v>1</v>
      </c>
      <c r="L836" s="103">
        <v>740</v>
      </c>
      <c r="M836" s="103">
        <v>570</v>
      </c>
      <c r="N836" s="103">
        <v>175</v>
      </c>
      <c r="O836" s="117" t="s">
        <v>16308</v>
      </c>
      <c r="P836" s="118"/>
      <c r="Q836" s="118"/>
      <c r="R836" s="119"/>
    </row>
    <row r="837" spans="1:18">
      <c r="A837" s="7" t="s">
        <v>10</v>
      </c>
      <c r="B837" s="8" t="s">
        <v>2282</v>
      </c>
      <c r="C837" s="9" t="s">
        <v>2283</v>
      </c>
      <c r="D837" s="9" t="s">
        <v>2223</v>
      </c>
      <c r="E837" s="16">
        <v>11859.65</v>
      </c>
      <c r="F837" s="17">
        <v>84137030</v>
      </c>
      <c r="G837" s="11" t="s">
        <v>269</v>
      </c>
      <c r="H837" s="18">
        <v>4051394131791</v>
      </c>
      <c r="I837" s="106"/>
      <c r="J837" s="106"/>
      <c r="K837" s="106">
        <v>1</v>
      </c>
      <c r="L837" s="103">
        <v>740</v>
      </c>
      <c r="M837" s="103">
        <v>570</v>
      </c>
      <c r="N837" s="103">
        <v>175</v>
      </c>
      <c r="O837" s="117" t="s">
        <v>15810</v>
      </c>
      <c r="P837" s="118"/>
      <c r="Q837" s="118"/>
      <c r="R837" s="119"/>
    </row>
    <row r="838" spans="1:18">
      <c r="A838" s="7" t="s">
        <v>10</v>
      </c>
      <c r="B838" s="8" t="s">
        <v>2284</v>
      </c>
      <c r="C838" s="9" t="s">
        <v>2285</v>
      </c>
      <c r="D838" s="9" t="s">
        <v>2226</v>
      </c>
      <c r="E838" s="16">
        <v>9225.4500000000007</v>
      </c>
      <c r="F838" s="17">
        <v>84195080</v>
      </c>
      <c r="G838" s="11" t="s">
        <v>269</v>
      </c>
      <c r="H838" s="18">
        <v>4051394131807</v>
      </c>
      <c r="I838" s="106">
        <v>12.4</v>
      </c>
      <c r="J838" s="106">
        <v>15</v>
      </c>
      <c r="K838" s="106">
        <v>1</v>
      </c>
      <c r="L838" s="103">
        <v>740</v>
      </c>
      <c r="M838" s="103">
        <v>570</v>
      </c>
      <c r="N838" s="103">
        <v>175</v>
      </c>
      <c r="O838" s="117" t="s">
        <v>16308</v>
      </c>
      <c r="P838" s="118"/>
      <c r="Q838" s="118"/>
      <c r="R838" s="119"/>
    </row>
    <row r="839" spans="1:18">
      <c r="A839" s="7" t="s">
        <v>10</v>
      </c>
      <c r="B839" s="8" t="s">
        <v>2286</v>
      </c>
      <c r="C839" s="9" t="s">
        <v>2287</v>
      </c>
      <c r="D839" s="9" t="s">
        <v>2223</v>
      </c>
      <c r="E839" s="16">
        <v>12242.29</v>
      </c>
      <c r="F839" s="17">
        <v>84137030</v>
      </c>
      <c r="G839" s="11" t="s">
        <v>269</v>
      </c>
      <c r="H839" s="18">
        <v>4051394131814</v>
      </c>
      <c r="I839" s="106">
        <v>15.9</v>
      </c>
      <c r="J839" s="106">
        <v>18.399999999999999</v>
      </c>
      <c r="K839" s="106">
        <v>1</v>
      </c>
      <c r="L839" s="103">
        <v>740</v>
      </c>
      <c r="M839" s="103">
        <v>570</v>
      </c>
      <c r="N839" s="103">
        <v>175</v>
      </c>
      <c r="O839" s="117" t="s">
        <v>15803</v>
      </c>
      <c r="P839" s="118"/>
      <c r="Q839" s="118"/>
      <c r="R839" s="119"/>
    </row>
    <row r="840" spans="1:18">
      <c r="A840" s="7" t="s">
        <v>10</v>
      </c>
      <c r="B840" s="8" t="s">
        <v>2288</v>
      </c>
      <c r="C840" s="9" t="s">
        <v>2289</v>
      </c>
      <c r="D840" s="9" t="s">
        <v>2290</v>
      </c>
      <c r="E840" s="16">
        <v>912.73</v>
      </c>
      <c r="F840" s="17">
        <v>84818051</v>
      </c>
      <c r="G840" s="11" t="s">
        <v>269</v>
      </c>
      <c r="H840" s="18">
        <v>4051394131821</v>
      </c>
      <c r="I840" s="106">
        <v>0.83</v>
      </c>
      <c r="J840" s="106">
        <v>0.95</v>
      </c>
      <c r="K840" s="106">
        <v>1</v>
      </c>
      <c r="L840" s="103">
        <v>195</v>
      </c>
      <c r="M840" s="103">
        <v>173</v>
      </c>
      <c r="N840" s="103">
        <v>98</v>
      </c>
      <c r="O840" s="117" t="s">
        <v>15811</v>
      </c>
      <c r="P840" s="118"/>
      <c r="Q840" s="118"/>
      <c r="R840" s="119"/>
    </row>
    <row r="841" spans="1:18">
      <c r="A841" s="7" t="s">
        <v>10</v>
      </c>
      <c r="B841" s="8" t="s">
        <v>2291</v>
      </c>
      <c r="C841" s="9" t="s">
        <v>2292</v>
      </c>
      <c r="D841" s="9" t="s">
        <v>2293</v>
      </c>
      <c r="E841" s="16">
        <v>665.29</v>
      </c>
      <c r="F841" s="17">
        <v>73064020</v>
      </c>
      <c r="G841" s="11" t="s">
        <v>269</v>
      </c>
      <c r="H841" s="18">
        <v>4051394131838</v>
      </c>
      <c r="I841" s="106"/>
      <c r="J841" s="106"/>
      <c r="K841" s="106">
        <v>1</v>
      </c>
      <c r="L841" s="103">
        <v>515</v>
      </c>
      <c r="M841" s="103">
        <v>150</v>
      </c>
      <c r="N841" s="103">
        <v>100</v>
      </c>
      <c r="O841" s="117" t="s">
        <v>15805</v>
      </c>
      <c r="P841" s="118"/>
      <c r="Q841" s="118"/>
      <c r="R841" s="119"/>
    </row>
    <row r="842" spans="1:18">
      <c r="A842" s="7" t="s">
        <v>10</v>
      </c>
      <c r="B842" s="8" t="s">
        <v>2294</v>
      </c>
      <c r="C842" s="9" t="s">
        <v>2295</v>
      </c>
      <c r="D842" s="9" t="s">
        <v>2293</v>
      </c>
      <c r="E842" s="16">
        <v>604.32000000000005</v>
      </c>
      <c r="F842" s="17">
        <v>73064020</v>
      </c>
      <c r="G842" s="11" t="s">
        <v>269</v>
      </c>
      <c r="H842" s="18">
        <v>4051394131845</v>
      </c>
      <c r="I842" s="106">
        <v>0.94299999999999995</v>
      </c>
      <c r="J842" s="106">
        <v>1.35</v>
      </c>
      <c r="K842" s="106">
        <v>1</v>
      </c>
      <c r="L842" s="103">
        <v>550</v>
      </c>
      <c r="M842" s="103">
        <v>290</v>
      </c>
      <c r="N842" s="103">
        <v>110</v>
      </c>
      <c r="O842" s="117" t="s">
        <v>15804</v>
      </c>
      <c r="P842" s="118"/>
      <c r="Q842" s="118"/>
      <c r="R842" s="119"/>
    </row>
    <row r="843" spans="1:18">
      <c r="A843" s="7" t="s">
        <v>10</v>
      </c>
      <c r="B843" s="8" t="s">
        <v>2296</v>
      </c>
      <c r="C843" s="9" t="s">
        <v>2297</v>
      </c>
      <c r="D843" s="9" t="s">
        <v>2298</v>
      </c>
      <c r="E843" s="16">
        <v>874.22</v>
      </c>
      <c r="F843" s="17">
        <v>84137030</v>
      </c>
      <c r="G843" s="11" t="s">
        <v>69</v>
      </c>
      <c r="H843" s="18">
        <v>4051394132101</v>
      </c>
      <c r="I843" s="106">
        <v>1.69</v>
      </c>
      <c r="J843" s="106">
        <v>1.8</v>
      </c>
      <c r="K843" s="106">
        <v>1</v>
      </c>
      <c r="L843" s="103">
        <v>193</v>
      </c>
      <c r="M843" s="103">
        <v>137</v>
      </c>
      <c r="N843" s="103">
        <v>145</v>
      </c>
      <c r="O843" s="117"/>
      <c r="P843" s="118"/>
      <c r="Q843" s="118"/>
      <c r="R843" s="119"/>
    </row>
    <row r="844" spans="1:18">
      <c r="A844" s="7" t="s">
        <v>10</v>
      </c>
      <c r="B844" s="8" t="s">
        <v>2299</v>
      </c>
      <c r="C844" s="9" t="s">
        <v>2300</v>
      </c>
      <c r="D844" s="9" t="s">
        <v>2298</v>
      </c>
      <c r="E844" s="16">
        <v>1005.56</v>
      </c>
      <c r="F844" s="17">
        <v>84137030</v>
      </c>
      <c r="G844" s="11" t="s">
        <v>2301</v>
      </c>
      <c r="H844" s="18">
        <v>4051394132118</v>
      </c>
      <c r="I844" s="106">
        <v>1.75</v>
      </c>
      <c r="J844" s="106">
        <v>1.853</v>
      </c>
      <c r="K844" s="106">
        <v>1</v>
      </c>
      <c r="L844" s="103">
        <v>193</v>
      </c>
      <c r="M844" s="103">
        <v>137</v>
      </c>
      <c r="N844" s="103">
        <v>145</v>
      </c>
      <c r="O844" s="117"/>
      <c r="P844" s="118"/>
      <c r="Q844" s="118"/>
      <c r="R844" s="119"/>
    </row>
    <row r="845" spans="1:18">
      <c r="A845" s="7" t="s">
        <v>10</v>
      </c>
      <c r="B845" s="8" t="s">
        <v>2302</v>
      </c>
      <c r="C845" s="9" t="s">
        <v>2303</v>
      </c>
      <c r="D845" s="9" t="s">
        <v>2304</v>
      </c>
      <c r="E845" s="16">
        <v>209.6</v>
      </c>
      <c r="F845" s="17">
        <v>84818081</v>
      </c>
      <c r="G845" s="11" t="s">
        <v>5</v>
      </c>
      <c r="H845" s="18">
        <v>4051394132125</v>
      </c>
      <c r="I845" s="106"/>
      <c r="J845" s="106"/>
      <c r="K845" s="106">
        <v>1</v>
      </c>
      <c r="L845" s="103">
        <v>155</v>
      </c>
      <c r="M845" s="103">
        <v>110</v>
      </c>
      <c r="N845" s="103">
        <v>95</v>
      </c>
      <c r="O845" s="117"/>
      <c r="P845" s="118"/>
      <c r="Q845" s="118"/>
      <c r="R845" s="119"/>
    </row>
    <row r="846" spans="1:18">
      <c r="A846" s="7" t="s">
        <v>10</v>
      </c>
      <c r="B846" s="8" t="s">
        <v>2305</v>
      </c>
      <c r="C846" s="9" t="s">
        <v>2306</v>
      </c>
      <c r="D846" s="9" t="s">
        <v>2304</v>
      </c>
      <c r="E846" s="16">
        <v>199.34</v>
      </c>
      <c r="F846" s="17">
        <v>84818081</v>
      </c>
      <c r="G846" s="11" t="s">
        <v>5</v>
      </c>
      <c r="H846" s="18">
        <v>4051394132132</v>
      </c>
      <c r="I846" s="106"/>
      <c r="J846" s="106"/>
      <c r="K846" s="106">
        <v>1</v>
      </c>
      <c r="L846" s="103">
        <v>155</v>
      </c>
      <c r="M846" s="103">
        <v>110</v>
      </c>
      <c r="N846" s="103">
        <v>95</v>
      </c>
      <c r="O846" s="117"/>
      <c r="P846" s="118"/>
      <c r="Q846" s="118"/>
      <c r="R846" s="119"/>
    </row>
    <row r="847" spans="1:18">
      <c r="A847" s="7" t="s">
        <v>10</v>
      </c>
      <c r="B847" s="8" t="s">
        <v>2307</v>
      </c>
      <c r="C847" s="9" t="s">
        <v>2308</v>
      </c>
      <c r="D847" s="9" t="s">
        <v>2304</v>
      </c>
      <c r="E847" s="16">
        <v>237.05</v>
      </c>
      <c r="F847" s="17">
        <v>84818081</v>
      </c>
      <c r="G847" s="11" t="s">
        <v>5</v>
      </c>
      <c r="H847" s="18">
        <v>4051394132149</v>
      </c>
      <c r="I847" s="106"/>
      <c r="J847" s="106"/>
      <c r="K847" s="106">
        <v>1</v>
      </c>
      <c r="L847" s="103">
        <v>155</v>
      </c>
      <c r="M847" s="103">
        <v>110</v>
      </c>
      <c r="N847" s="103">
        <v>95</v>
      </c>
      <c r="O847" s="117"/>
      <c r="P847" s="118"/>
      <c r="Q847" s="118"/>
      <c r="R847" s="119"/>
    </row>
    <row r="848" spans="1:18">
      <c r="A848" s="7" t="s">
        <v>10</v>
      </c>
      <c r="B848" s="8" t="s">
        <v>2309</v>
      </c>
      <c r="C848" s="9" t="s">
        <v>2310</v>
      </c>
      <c r="D848" s="9" t="s">
        <v>2311</v>
      </c>
      <c r="E848" s="16">
        <v>459.84</v>
      </c>
      <c r="F848" s="17">
        <v>85011091</v>
      </c>
      <c r="G848" s="11" t="s">
        <v>269</v>
      </c>
      <c r="H848" s="18">
        <v>4051394132156</v>
      </c>
      <c r="I848" s="106">
        <v>0.4</v>
      </c>
      <c r="J848" s="106">
        <v>0.45</v>
      </c>
      <c r="K848" s="106">
        <v>1</v>
      </c>
      <c r="L848" s="103">
        <v>155</v>
      </c>
      <c r="M848" s="103">
        <v>110</v>
      </c>
      <c r="N848" s="103">
        <v>95</v>
      </c>
      <c r="O848" s="117"/>
      <c r="P848" s="118"/>
      <c r="Q848" s="118"/>
      <c r="R848" s="119"/>
    </row>
    <row r="849" spans="1:18">
      <c r="A849" s="7" t="s">
        <v>10</v>
      </c>
      <c r="B849" s="8" t="s">
        <v>2312</v>
      </c>
      <c r="C849" s="9" t="s">
        <v>2313</v>
      </c>
      <c r="D849" s="9" t="s">
        <v>2314</v>
      </c>
      <c r="E849" s="16">
        <v>270.69</v>
      </c>
      <c r="F849" s="17">
        <v>73064020</v>
      </c>
      <c r="G849" s="11" t="s">
        <v>269</v>
      </c>
      <c r="H849" s="18">
        <v>4051394132163</v>
      </c>
      <c r="I849" s="106">
        <v>0.52</v>
      </c>
      <c r="J849" s="106">
        <v>0.65</v>
      </c>
      <c r="K849" s="106">
        <v>1</v>
      </c>
      <c r="L849" s="103">
        <v>340</v>
      </c>
      <c r="M849" s="103">
        <v>120</v>
      </c>
      <c r="N849" s="103">
        <v>70</v>
      </c>
      <c r="O849" s="117"/>
      <c r="P849" s="118"/>
      <c r="Q849" s="118"/>
      <c r="R849" s="119"/>
    </row>
    <row r="850" spans="1:18">
      <c r="A850" s="7" t="s">
        <v>10</v>
      </c>
      <c r="B850" s="8" t="s">
        <v>2315</v>
      </c>
      <c r="C850" s="9" t="s">
        <v>2316</v>
      </c>
      <c r="D850" s="9" t="s">
        <v>2317</v>
      </c>
      <c r="E850" s="16">
        <v>155.80000000000001</v>
      </c>
      <c r="F850" s="17">
        <v>73064020</v>
      </c>
      <c r="G850" s="11" t="s">
        <v>269</v>
      </c>
      <c r="H850" s="18">
        <v>4051394132170</v>
      </c>
      <c r="I850" s="106"/>
      <c r="J850" s="106"/>
      <c r="K850" s="106">
        <v>1</v>
      </c>
      <c r="L850" s="103">
        <v>340</v>
      </c>
      <c r="M850" s="103">
        <v>120</v>
      </c>
      <c r="N850" s="103">
        <v>70</v>
      </c>
      <c r="O850" s="117"/>
      <c r="P850" s="118"/>
      <c r="Q850" s="118"/>
      <c r="R850" s="119"/>
    </row>
    <row r="851" spans="1:18">
      <c r="A851" s="7" t="s">
        <v>10</v>
      </c>
      <c r="B851" s="8" t="s">
        <v>2318</v>
      </c>
      <c r="C851" s="9" t="s">
        <v>2319</v>
      </c>
      <c r="D851" s="9" t="s">
        <v>2320</v>
      </c>
      <c r="E851" s="16">
        <v>96.25</v>
      </c>
      <c r="F851" s="17">
        <v>90251900</v>
      </c>
      <c r="G851" s="11" t="s">
        <v>177</v>
      </c>
      <c r="H851" s="18">
        <v>4051394132187</v>
      </c>
      <c r="I851" s="106">
        <v>0.28000000000000003</v>
      </c>
      <c r="J851" s="106">
        <v>0.33</v>
      </c>
      <c r="K851" s="106">
        <v>1</v>
      </c>
      <c r="L851" s="103">
        <v>155</v>
      </c>
      <c r="M851" s="103">
        <v>110</v>
      </c>
      <c r="N851" s="103">
        <v>95</v>
      </c>
      <c r="O851" s="117"/>
      <c r="P851" s="118"/>
      <c r="Q851" s="118"/>
      <c r="R851" s="119"/>
    </row>
    <row r="852" spans="1:18">
      <c r="A852" s="7" t="s">
        <v>10</v>
      </c>
      <c r="B852" s="8" t="s">
        <v>2321</v>
      </c>
      <c r="C852" s="9" t="s">
        <v>2322</v>
      </c>
      <c r="D852" s="9" t="s">
        <v>2323</v>
      </c>
      <c r="E852" s="16">
        <v>213.22</v>
      </c>
      <c r="F852" s="17">
        <v>84818011</v>
      </c>
      <c r="G852" s="11" t="s">
        <v>5</v>
      </c>
      <c r="H852" s="18">
        <v>4051394132194</v>
      </c>
      <c r="I852" s="106"/>
      <c r="J852" s="106"/>
      <c r="K852" s="106">
        <v>1</v>
      </c>
      <c r="L852" s="103">
        <v>155</v>
      </c>
      <c r="M852" s="103">
        <v>110</v>
      </c>
      <c r="N852" s="103">
        <v>95</v>
      </c>
      <c r="O852" s="117"/>
      <c r="P852" s="118"/>
      <c r="Q852" s="118"/>
      <c r="R852" s="119"/>
    </row>
    <row r="853" spans="1:18">
      <c r="A853" s="7" t="s">
        <v>10</v>
      </c>
      <c r="B853" s="8" t="s">
        <v>2324</v>
      </c>
      <c r="C853" s="9" t="s">
        <v>2325</v>
      </c>
      <c r="D853" s="9" t="s">
        <v>2326</v>
      </c>
      <c r="E853" s="16">
        <v>239.17</v>
      </c>
      <c r="F853" s="17">
        <v>39239000</v>
      </c>
      <c r="G853" s="11" t="s">
        <v>269</v>
      </c>
      <c r="H853" s="18">
        <v>4051394132200</v>
      </c>
      <c r="I853" s="106"/>
      <c r="J853" s="106"/>
      <c r="K853" s="106">
        <v>1</v>
      </c>
      <c r="L853" s="103">
        <v>370</v>
      </c>
      <c r="M853" s="103">
        <v>280</v>
      </c>
      <c r="N853" s="103">
        <v>230</v>
      </c>
      <c r="O853" s="117"/>
      <c r="P853" s="118"/>
      <c r="Q853" s="118"/>
      <c r="R853" s="119"/>
    </row>
    <row r="854" spans="1:18">
      <c r="A854" s="7" t="s">
        <v>10</v>
      </c>
      <c r="B854" s="8" t="s">
        <v>2327</v>
      </c>
      <c r="C854" s="9" t="s">
        <v>2328</v>
      </c>
      <c r="D854" s="9" t="s">
        <v>2329</v>
      </c>
      <c r="E854" s="16">
        <v>194.6</v>
      </c>
      <c r="F854" s="17">
        <v>84818011</v>
      </c>
      <c r="G854" s="11" t="s">
        <v>269</v>
      </c>
      <c r="H854" s="18">
        <v>4051394132217</v>
      </c>
      <c r="I854" s="106">
        <v>0.49249999999999999</v>
      </c>
      <c r="J854" s="106">
        <v>0.49249999999999999</v>
      </c>
      <c r="K854" s="106">
        <v>1</v>
      </c>
      <c r="L854" s="103">
        <v>155</v>
      </c>
      <c r="M854" s="103">
        <v>110</v>
      </c>
      <c r="N854" s="103">
        <v>95</v>
      </c>
      <c r="O854" s="117"/>
      <c r="P854" s="118"/>
      <c r="Q854" s="118"/>
      <c r="R854" s="119"/>
    </row>
    <row r="855" spans="1:18">
      <c r="A855" s="7" t="s">
        <v>10</v>
      </c>
      <c r="B855" s="8" t="s">
        <v>2330</v>
      </c>
      <c r="C855" s="9" t="s">
        <v>2331</v>
      </c>
      <c r="D855" s="9" t="s">
        <v>2332</v>
      </c>
      <c r="E855" s="16">
        <v>1172.77</v>
      </c>
      <c r="F855" s="17">
        <v>84818011</v>
      </c>
      <c r="G855" s="11" t="s">
        <v>269</v>
      </c>
      <c r="H855" s="18">
        <v>4051394131937</v>
      </c>
      <c r="I855" s="106">
        <v>2.85</v>
      </c>
      <c r="J855" s="106">
        <v>3.25</v>
      </c>
      <c r="K855" s="106">
        <v>1</v>
      </c>
      <c r="L855" s="103">
        <v>370</v>
      </c>
      <c r="M855" s="103">
        <v>280</v>
      </c>
      <c r="N855" s="103">
        <v>230</v>
      </c>
      <c r="O855" s="117"/>
      <c r="P855" s="118"/>
      <c r="Q855" s="118"/>
      <c r="R855" s="119"/>
    </row>
    <row r="856" spans="1:18">
      <c r="A856" s="7" t="s">
        <v>10</v>
      </c>
      <c r="B856" s="8" t="s">
        <v>2333</v>
      </c>
      <c r="C856" s="9" t="s">
        <v>2334</v>
      </c>
      <c r="D856" s="9" t="s">
        <v>2214</v>
      </c>
      <c r="E856" s="16">
        <v>2061.9</v>
      </c>
      <c r="F856" s="17">
        <v>84137030</v>
      </c>
      <c r="G856" s="11" t="s">
        <v>269</v>
      </c>
      <c r="H856" s="18">
        <v>4051394131920</v>
      </c>
      <c r="I856" s="106">
        <v>4.5999999999999996</v>
      </c>
      <c r="J856" s="106">
        <v>5</v>
      </c>
      <c r="K856" s="106">
        <v>1</v>
      </c>
      <c r="L856" s="103">
        <v>370</v>
      </c>
      <c r="M856" s="103">
        <v>280</v>
      </c>
      <c r="N856" s="103">
        <v>230</v>
      </c>
      <c r="O856" s="117"/>
      <c r="P856" s="118"/>
      <c r="Q856" s="118"/>
      <c r="R856" s="119"/>
    </row>
    <row r="857" spans="1:18">
      <c r="A857" s="7" t="s">
        <v>10</v>
      </c>
      <c r="B857" s="8" t="s">
        <v>2335</v>
      </c>
      <c r="C857" s="9" t="s">
        <v>2336</v>
      </c>
      <c r="D857" s="9" t="s">
        <v>2214</v>
      </c>
      <c r="E857" s="16">
        <v>1939.47</v>
      </c>
      <c r="F857" s="17" t="s">
        <v>2103</v>
      </c>
      <c r="G857" s="11" t="s">
        <v>269</v>
      </c>
      <c r="H857" s="18" t="s">
        <v>2337</v>
      </c>
      <c r="I857" s="106">
        <v>4.95</v>
      </c>
      <c r="J857" s="106"/>
      <c r="K857" s="106">
        <v>1</v>
      </c>
      <c r="L857" s="103"/>
      <c r="M857" s="103"/>
      <c r="N857" s="103"/>
      <c r="O857" s="117"/>
      <c r="P857" s="118"/>
      <c r="Q857" s="118"/>
      <c r="R857" s="119"/>
    </row>
    <row r="858" spans="1:18">
      <c r="A858" s="7" t="s">
        <v>10</v>
      </c>
      <c r="B858" s="8" t="s">
        <v>2338</v>
      </c>
      <c r="C858" s="9" t="s">
        <v>2339</v>
      </c>
      <c r="D858" s="9" t="s">
        <v>2340</v>
      </c>
      <c r="E858" s="16">
        <v>96.05</v>
      </c>
      <c r="F858" s="17">
        <v>74122000</v>
      </c>
      <c r="G858" s="11" t="s">
        <v>14</v>
      </c>
      <c r="H858" s="18">
        <v>4051394132408</v>
      </c>
      <c r="I858" s="106">
        <v>0.17899999999999999</v>
      </c>
      <c r="J858" s="106">
        <v>0.23</v>
      </c>
      <c r="K858" s="106">
        <v>1</v>
      </c>
      <c r="L858" s="103">
        <v>155</v>
      </c>
      <c r="M858" s="103">
        <v>110</v>
      </c>
      <c r="N858" s="103">
        <v>95</v>
      </c>
      <c r="O858" s="117"/>
      <c r="P858" s="118"/>
      <c r="Q858" s="118"/>
      <c r="R858" s="119"/>
    </row>
    <row r="859" spans="1:18">
      <c r="A859" s="7" t="s">
        <v>10</v>
      </c>
      <c r="B859" s="8" t="s">
        <v>2341</v>
      </c>
      <c r="C859" s="9" t="s">
        <v>2342</v>
      </c>
      <c r="D859" s="9" t="s">
        <v>2343</v>
      </c>
      <c r="E859" s="16">
        <v>1717.62</v>
      </c>
      <c r="F859" s="17">
        <v>84137030</v>
      </c>
      <c r="G859" s="11" t="s">
        <v>269</v>
      </c>
      <c r="H859" s="18">
        <v>4051394132460</v>
      </c>
      <c r="I859" s="106">
        <v>1.55</v>
      </c>
      <c r="J859" s="106">
        <v>1.55</v>
      </c>
      <c r="K859" s="106">
        <v>1</v>
      </c>
      <c r="L859" s="103">
        <v>202</v>
      </c>
      <c r="M859" s="103">
        <v>202</v>
      </c>
      <c r="N859" s="103">
        <v>148</v>
      </c>
      <c r="O859" s="117" t="s">
        <v>15812</v>
      </c>
      <c r="P859" s="118"/>
      <c r="Q859" s="118"/>
      <c r="R859" s="119"/>
    </row>
    <row r="860" spans="1:18">
      <c r="A860" s="7" t="s">
        <v>10</v>
      </c>
      <c r="B860" s="8" t="s">
        <v>2346</v>
      </c>
      <c r="C860" s="9" t="s">
        <v>2347</v>
      </c>
      <c r="D860" s="9" t="s">
        <v>2348</v>
      </c>
      <c r="E860" s="16">
        <v>24.29</v>
      </c>
      <c r="F860" s="17">
        <v>48109980</v>
      </c>
      <c r="G860" s="11" t="s">
        <v>269</v>
      </c>
      <c r="H860" s="18">
        <v>4051394139650</v>
      </c>
      <c r="I860" s="106">
        <v>5.2999999999999999E-2</v>
      </c>
      <c r="J860" s="106">
        <v>5.2999999999999999E-2</v>
      </c>
      <c r="K860" s="106">
        <v>1</v>
      </c>
      <c r="L860" s="103"/>
      <c r="M860" s="103"/>
      <c r="N860" s="103"/>
      <c r="O860" s="117"/>
      <c r="P860" s="118"/>
      <c r="Q860" s="118"/>
      <c r="R860" s="119"/>
    </row>
    <row r="861" spans="1:18">
      <c r="A861" s="7" t="s">
        <v>10</v>
      </c>
      <c r="B861" s="8" t="s">
        <v>2349</v>
      </c>
      <c r="C861" s="9" t="s">
        <v>2350</v>
      </c>
      <c r="D861" s="9" t="s">
        <v>14853</v>
      </c>
      <c r="E861" s="16">
        <v>282.66000000000003</v>
      </c>
      <c r="F861" s="17">
        <v>84819000</v>
      </c>
      <c r="G861" s="11" t="s">
        <v>14</v>
      </c>
      <c r="H861" s="18"/>
      <c r="I861" s="106"/>
      <c r="J861" s="106"/>
      <c r="K861" s="106">
        <v>1</v>
      </c>
      <c r="L861" s="103"/>
      <c r="M861" s="103"/>
      <c r="N861" s="103"/>
      <c r="O861" s="117"/>
      <c r="P861" s="118"/>
      <c r="Q861" s="118"/>
      <c r="R861" s="119"/>
    </row>
    <row r="862" spans="1:18">
      <c r="A862" s="7" t="s">
        <v>29</v>
      </c>
      <c r="B862" s="8" t="s">
        <v>2351</v>
      </c>
      <c r="C862" s="9" t="s">
        <v>2352</v>
      </c>
      <c r="D862" s="9" t="s">
        <v>14854</v>
      </c>
      <c r="E862" s="16">
        <v>201.47</v>
      </c>
      <c r="F862" s="17">
        <v>74122000</v>
      </c>
      <c r="G862" s="11" t="s">
        <v>14</v>
      </c>
      <c r="H862" s="18">
        <v>4051394148003</v>
      </c>
      <c r="I862" s="106">
        <v>0.27</v>
      </c>
      <c r="J862" s="106">
        <v>0.31</v>
      </c>
      <c r="K862" s="106">
        <v>1</v>
      </c>
      <c r="L862" s="103">
        <v>110</v>
      </c>
      <c r="M862" s="103">
        <v>110</v>
      </c>
      <c r="N862" s="103">
        <v>50</v>
      </c>
      <c r="O862" s="117"/>
      <c r="P862" s="118"/>
      <c r="Q862" s="118"/>
      <c r="R862" s="119"/>
    </row>
    <row r="863" spans="1:18">
      <c r="A863" s="7" t="s">
        <v>10</v>
      </c>
      <c r="B863" s="8" t="s">
        <v>2353</v>
      </c>
      <c r="C863" s="9" t="s">
        <v>2354</v>
      </c>
      <c r="D863" s="9" t="s">
        <v>2355</v>
      </c>
      <c r="E863" s="16">
        <v>751.8</v>
      </c>
      <c r="F863" s="17">
        <v>84137030</v>
      </c>
      <c r="G863" s="11" t="s">
        <v>269</v>
      </c>
      <c r="H863" s="18">
        <v>4051394132774</v>
      </c>
      <c r="I863" s="106">
        <v>2.0979999999999999</v>
      </c>
      <c r="J863" s="106">
        <v>2.5</v>
      </c>
      <c r="K863" s="106">
        <v>1</v>
      </c>
      <c r="L863" s="103">
        <v>370</v>
      </c>
      <c r="M863" s="103">
        <v>280</v>
      </c>
      <c r="N863" s="103">
        <v>230</v>
      </c>
      <c r="O863" s="117"/>
      <c r="P863" s="118"/>
      <c r="Q863" s="118" t="s">
        <v>15748</v>
      </c>
      <c r="R863" s="119"/>
    </row>
    <row r="864" spans="1:18">
      <c r="A864" s="7" t="s">
        <v>10</v>
      </c>
      <c r="B864" s="8" t="s">
        <v>2356</v>
      </c>
      <c r="C864" s="9" t="s">
        <v>2357</v>
      </c>
      <c r="D864" s="9" t="s">
        <v>2204</v>
      </c>
      <c r="E864" s="16">
        <v>1653.47</v>
      </c>
      <c r="F864" s="17">
        <v>84137030</v>
      </c>
      <c r="G864" s="11" t="s">
        <v>269</v>
      </c>
      <c r="H864" s="18">
        <v>4051394132781</v>
      </c>
      <c r="I864" s="106">
        <v>3.948</v>
      </c>
      <c r="J864" s="106">
        <v>4.3499999999999996</v>
      </c>
      <c r="K864" s="106">
        <v>1</v>
      </c>
      <c r="L864" s="103">
        <v>370</v>
      </c>
      <c r="M864" s="103">
        <v>280</v>
      </c>
      <c r="N864" s="103">
        <v>230</v>
      </c>
      <c r="O864" s="117"/>
      <c r="P864" s="118"/>
      <c r="Q864" s="118" t="s">
        <v>15748</v>
      </c>
      <c r="R864" s="119"/>
    </row>
    <row r="865" spans="1:18">
      <c r="A865" s="7" t="s">
        <v>10</v>
      </c>
      <c r="B865" s="8" t="s">
        <v>2358</v>
      </c>
      <c r="C865" s="9" t="s">
        <v>2359</v>
      </c>
      <c r="D865" s="9" t="s">
        <v>2204</v>
      </c>
      <c r="E865" s="16">
        <v>2049.3200000000002</v>
      </c>
      <c r="F865" s="17">
        <v>84818081</v>
      </c>
      <c r="G865" s="11" t="s">
        <v>269</v>
      </c>
      <c r="H865" s="18">
        <v>4051394132798</v>
      </c>
      <c r="I865" s="106">
        <v>2.8980000000000001</v>
      </c>
      <c r="J865" s="106">
        <v>3.3</v>
      </c>
      <c r="K865" s="106">
        <v>1</v>
      </c>
      <c r="L865" s="103">
        <v>370</v>
      </c>
      <c r="M865" s="103">
        <v>280</v>
      </c>
      <c r="N865" s="103">
        <v>230</v>
      </c>
      <c r="O865" s="117" t="s">
        <v>15813</v>
      </c>
      <c r="P865" s="118"/>
      <c r="Q865" s="118"/>
      <c r="R865" s="119"/>
    </row>
    <row r="866" spans="1:18">
      <c r="A866" s="7" t="s">
        <v>10</v>
      </c>
      <c r="B866" s="8" t="s">
        <v>2360</v>
      </c>
      <c r="C866" s="9" t="s">
        <v>2361</v>
      </c>
      <c r="D866" s="9" t="s">
        <v>2204</v>
      </c>
      <c r="E866" s="16">
        <v>3007.4</v>
      </c>
      <c r="F866" s="17">
        <v>84137030</v>
      </c>
      <c r="G866" s="11" t="s">
        <v>269</v>
      </c>
      <c r="H866" s="18">
        <v>4051394132804</v>
      </c>
      <c r="I866" s="106">
        <v>4.7480000000000002</v>
      </c>
      <c r="J866" s="106">
        <v>5.15</v>
      </c>
      <c r="K866" s="106">
        <v>1</v>
      </c>
      <c r="L866" s="103">
        <v>370</v>
      </c>
      <c r="M866" s="103">
        <v>280</v>
      </c>
      <c r="N866" s="103">
        <v>230</v>
      </c>
      <c r="O866" s="117" t="s">
        <v>15813</v>
      </c>
      <c r="P866" s="118"/>
      <c r="Q866" s="118"/>
      <c r="R866" s="119"/>
    </row>
    <row r="867" spans="1:18">
      <c r="A867" s="7" t="s">
        <v>10</v>
      </c>
      <c r="B867" s="8" t="s">
        <v>2362</v>
      </c>
      <c r="C867" s="9" t="s">
        <v>2363</v>
      </c>
      <c r="D867" s="9" t="s">
        <v>2364</v>
      </c>
      <c r="E867" s="16">
        <v>245.97</v>
      </c>
      <c r="F867" s="17">
        <v>73064020</v>
      </c>
      <c r="G867" s="11" t="s">
        <v>269</v>
      </c>
      <c r="H867" s="18">
        <v>4051394141424</v>
      </c>
      <c r="I867" s="106">
        <v>1.1499999999999999</v>
      </c>
      <c r="J867" s="106">
        <v>1.3</v>
      </c>
      <c r="K867" s="106">
        <v>1</v>
      </c>
      <c r="L867" s="103">
        <v>425</v>
      </c>
      <c r="M867" s="103">
        <v>180</v>
      </c>
      <c r="N867" s="103">
        <v>46</v>
      </c>
      <c r="O867" s="117" t="s">
        <v>16310</v>
      </c>
      <c r="P867" s="118"/>
      <c r="Q867" s="118"/>
      <c r="R867" s="119"/>
    </row>
    <row r="868" spans="1:18">
      <c r="A868" s="7" t="s">
        <v>10</v>
      </c>
      <c r="B868" s="8" t="s">
        <v>2365</v>
      </c>
      <c r="C868" s="9" t="s">
        <v>2366</v>
      </c>
      <c r="D868" s="9" t="s">
        <v>2364</v>
      </c>
      <c r="E868" s="16">
        <v>308.13</v>
      </c>
      <c r="F868" s="17">
        <v>73064020</v>
      </c>
      <c r="G868" s="11" t="s">
        <v>269</v>
      </c>
      <c r="H868" s="18">
        <v>4051394141431</v>
      </c>
      <c r="I868" s="106">
        <v>1.35</v>
      </c>
      <c r="J868" s="106">
        <v>1.5</v>
      </c>
      <c r="K868" s="106">
        <v>1</v>
      </c>
      <c r="L868" s="103">
        <v>425</v>
      </c>
      <c r="M868" s="103">
        <v>180</v>
      </c>
      <c r="N868" s="103">
        <v>46</v>
      </c>
      <c r="O868" s="117" t="s">
        <v>16310</v>
      </c>
      <c r="P868" s="118"/>
      <c r="Q868" s="118" t="s">
        <v>15701</v>
      </c>
      <c r="R868" s="119"/>
    </row>
    <row r="869" spans="1:18">
      <c r="A869" s="7" t="s">
        <v>10</v>
      </c>
      <c r="B869" s="8" t="s">
        <v>2367</v>
      </c>
      <c r="C869" s="9" t="s">
        <v>2368</v>
      </c>
      <c r="D869" s="9" t="s">
        <v>2364</v>
      </c>
      <c r="E869" s="16">
        <v>337.81</v>
      </c>
      <c r="F869" s="17">
        <v>73064020</v>
      </c>
      <c r="G869" s="11" t="s">
        <v>269</v>
      </c>
      <c r="H869" s="18">
        <v>4051394141448</v>
      </c>
      <c r="I869" s="106">
        <v>1.65</v>
      </c>
      <c r="J869" s="106">
        <v>1.8</v>
      </c>
      <c r="K869" s="106">
        <v>1</v>
      </c>
      <c r="L869" s="103">
        <v>425</v>
      </c>
      <c r="M869" s="103">
        <v>180</v>
      </c>
      <c r="N869" s="103">
        <v>46</v>
      </c>
      <c r="O869" s="117" t="s">
        <v>16310</v>
      </c>
      <c r="P869" s="118"/>
      <c r="Q869" s="118" t="s">
        <v>15701</v>
      </c>
      <c r="R869" s="119"/>
    </row>
    <row r="870" spans="1:18">
      <c r="A870" s="7" t="s">
        <v>10</v>
      </c>
      <c r="B870" s="8" t="s">
        <v>2369</v>
      </c>
      <c r="C870" s="9" t="s">
        <v>2370</v>
      </c>
      <c r="D870" s="9" t="s">
        <v>2364</v>
      </c>
      <c r="E870" s="16">
        <v>367.41</v>
      </c>
      <c r="F870" s="17">
        <v>73064020</v>
      </c>
      <c r="G870" s="11" t="s">
        <v>269</v>
      </c>
      <c r="H870" s="18">
        <v>4051394141455</v>
      </c>
      <c r="I870" s="106">
        <v>1.85</v>
      </c>
      <c r="J870" s="106">
        <v>2</v>
      </c>
      <c r="K870" s="106">
        <v>1</v>
      </c>
      <c r="L870" s="103">
        <v>425</v>
      </c>
      <c r="M870" s="103">
        <v>180</v>
      </c>
      <c r="N870" s="103">
        <v>46</v>
      </c>
      <c r="O870" s="117" t="s">
        <v>16310</v>
      </c>
      <c r="P870" s="118"/>
      <c r="Q870" s="118" t="s">
        <v>15701</v>
      </c>
      <c r="R870" s="119"/>
    </row>
    <row r="871" spans="1:18">
      <c r="A871" s="7" t="s">
        <v>10</v>
      </c>
      <c r="B871" s="8" t="s">
        <v>2371</v>
      </c>
      <c r="C871" s="9" t="s">
        <v>2372</v>
      </c>
      <c r="D871" s="9" t="s">
        <v>2364</v>
      </c>
      <c r="E871" s="16">
        <v>408.92</v>
      </c>
      <c r="F871" s="17">
        <v>73064020</v>
      </c>
      <c r="G871" s="11" t="s">
        <v>269</v>
      </c>
      <c r="H871" s="18">
        <v>4051394141462</v>
      </c>
      <c r="I871" s="106">
        <v>2.12</v>
      </c>
      <c r="J871" s="106">
        <v>2.25</v>
      </c>
      <c r="K871" s="106">
        <v>1</v>
      </c>
      <c r="L871" s="103">
        <v>425</v>
      </c>
      <c r="M871" s="103">
        <v>180</v>
      </c>
      <c r="N871" s="103">
        <v>46</v>
      </c>
      <c r="O871" s="117" t="s">
        <v>16310</v>
      </c>
      <c r="P871" s="118"/>
      <c r="Q871" s="118" t="s">
        <v>15701</v>
      </c>
      <c r="R871" s="119"/>
    </row>
    <row r="872" spans="1:18">
      <c r="A872" s="7" t="s">
        <v>10</v>
      </c>
      <c r="B872" s="8" t="s">
        <v>2373</v>
      </c>
      <c r="C872" s="9" t="s">
        <v>2374</v>
      </c>
      <c r="D872" s="9" t="s">
        <v>2364</v>
      </c>
      <c r="E872" s="16">
        <v>450.37</v>
      </c>
      <c r="F872" s="17">
        <v>73064020</v>
      </c>
      <c r="G872" s="11" t="s">
        <v>269</v>
      </c>
      <c r="H872" s="18">
        <v>4051394141479</v>
      </c>
      <c r="I872" s="106">
        <v>2.37</v>
      </c>
      <c r="J872" s="106">
        <v>2.5</v>
      </c>
      <c r="K872" s="106">
        <v>1</v>
      </c>
      <c r="L872" s="103">
        <v>425</v>
      </c>
      <c r="M872" s="103">
        <v>180</v>
      </c>
      <c r="N872" s="103">
        <v>46</v>
      </c>
      <c r="O872" s="117" t="s">
        <v>16310</v>
      </c>
      <c r="P872" s="118"/>
      <c r="Q872" s="118" t="s">
        <v>15701</v>
      </c>
      <c r="R872" s="119"/>
    </row>
    <row r="873" spans="1:18">
      <c r="A873" s="7" t="s">
        <v>10</v>
      </c>
      <c r="B873" s="8" t="s">
        <v>2375</v>
      </c>
      <c r="C873" s="9" t="s">
        <v>2376</v>
      </c>
      <c r="D873" s="9" t="s">
        <v>2364</v>
      </c>
      <c r="E873" s="16">
        <v>509.62</v>
      </c>
      <c r="F873" s="17">
        <v>73064020</v>
      </c>
      <c r="G873" s="11" t="s">
        <v>269</v>
      </c>
      <c r="H873" s="18">
        <v>4051394141486</v>
      </c>
      <c r="I873" s="106">
        <v>2.62</v>
      </c>
      <c r="J873" s="106">
        <v>2.8</v>
      </c>
      <c r="K873" s="106">
        <v>1</v>
      </c>
      <c r="L873" s="103">
        <v>590</v>
      </c>
      <c r="M873" s="103">
        <v>180</v>
      </c>
      <c r="N873" s="103">
        <v>46</v>
      </c>
      <c r="O873" s="117" t="s">
        <v>16310</v>
      </c>
      <c r="P873" s="118"/>
      <c r="Q873" s="118" t="s">
        <v>15701</v>
      </c>
      <c r="R873" s="119"/>
    </row>
    <row r="874" spans="1:18">
      <c r="A874" s="7" t="s">
        <v>10</v>
      </c>
      <c r="B874" s="8" t="s">
        <v>2377</v>
      </c>
      <c r="C874" s="9" t="s">
        <v>2378</v>
      </c>
      <c r="D874" s="9" t="s">
        <v>2364</v>
      </c>
      <c r="E874" s="16">
        <v>574.84</v>
      </c>
      <c r="F874" s="17">
        <v>73064020</v>
      </c>
      <c r="G874" s="11" t="s">
        <v>269</v>
      </c>
      <c r="H874" s="18">
        <v>4051394141493</v>
      </c>
      <c r="I874" s="106">
        <v>2.92</v>
      </c>
      <c r="J874" s="106">
        <v>3.1</v>
      </c>
      <c r="K874" s="106">
        <v>1</v>
      </c>
      <c r="L874" s="103">
        <v>590</v>
      </c>
      <c r="M874" s="103">
        <v>180</v>
      </c>
      <c r="N874" s="103">
        <v>46</v>
      </c>
      <c r="O874" s="117" t="s">
        <v>16310</v>
      </c>
      <c r="P874" s="118"/>
      <c r="Q874" s="118" t="s">
        <v>15701</v>
      </c>
      <c r="R874" s="119"/>
    </row>
    <row r="875" spans="1:18">
      <c r="A875" s="7" t="s">
        <v>10</v>
      </c>
      <c r="B875" s="8" t="s">
        <v>2379</v>
      </c>
      <c r="C875" s="9" t="s">
        <v>2380</v>
      </c>
      <c r="D875" s="9" t="s">
        <v>2364</v>
      </c>
      <c r="E875" s="16">
        <v>622.24</v>
      </c>
      <c r="F875" s="17">
        <v>73064020</v>
      </c>
      <c r="G875" s="11" t="s">
        <v>269</v>
      </c>
      <c r="H875" s="18">
        <v>4051394141509</v>
      </c>
      <c r="I875" s="106">
        <v>3.14</v>
      </c>
      <c r="J875" s="106">
        <v>3.3</v>
      </c>
      <c r="K875" s="106">
        <v>1</v>
      </c>
      <c r="L875" s="103">
        <v>590</v>
      </c>
      <c r="M875" s="103">
        <v>180</v>
      </c>
      <c r="N875" s="103">
        <v>46</v>
      </c>
      <c r="O875" s="117" t="s">
        <v>16310</v>
      </c>
      <c r="P875" s="118"/>
      <c r="Q875" s="118" t="s">
        <v>15701</v>
      </c>
      <c r="R875" s="119"/>
    </row>
    <row r="876" spans="1:18">
      <c r="A876" s="7" t="s">
        <v>10</v>
      </c>
      <c r="B876" s="8" t="s">
        <v>2381</v>
      </c>
      <c r="C876" s="9" t="s">
        <v>2382</v>
      </c>
      <c r="D876" s="9" t="s">
        <v>2364</v>
      </c>
      <c r="E876" s="16">
        <v>699.25</v>
      </c>
      <c r="F876" s="17">
        <v>73064020</v>
      </c>
      <c r="G876" s="11" t="s">
        <v>269</v>
      </c>
      <c r="H876" s="18">
        <v>4051394141516</v>
      </c>
      <c r="I876" s="106">
        <v>3.48</v>
      </c>
      <c r="J876" s="106">
        <v>3.7</v>
      </c>
      <c r="K876" s="106">
        <v>1</v>
      </c>
      <c r="L876" s="103">
        <v>755</v>
      </c>
      <c r="M876" s="103">
        <v>180</v>
      </c>
      <c r="N876" s="103">
        <v>46</v>
      </c>
      <c r="O876" s="117" t="s">
        <v>16310</v>
      </c>
      <c r="P876" s="118"/>
      <c r="Q876" s="118" t="s">
        <v>15701</v>
      </c>
      <c r="R876" s="119"/>
    </row>
    <row r="877" spans="1:18">
      <c r="A877" s="7" t="s">
        <v>10</v>
      </c>
      <c r="B877" s="8" t="s">
        <v>2383</v>
      </c>
      <c r="C877" s="9" t="s">
        <v>2384</v>
      </c>
      <c r="D877" s="9" t="s">
        <v>2364</v>
      </c>
      <c r="E877" s="16">
        <v>770.34</v>
      </c>
      <c r="F877" s="17">
        <v>73064020</v>
      </c>
      <c r="G877" s="11" t="s">
        <v>269</v>
      </c>
      <c r="H877" s="18">
        <v>4051394141523</v>
      </c>
      <c r="I877" s="106">
        <v>3.68</v>
      </c>
      <c r="J877" s="106">
        <v>3.9</v>
      </c>
      <c r="K877" s="106">
        <v>1</v>
      </c>
      <c r="L877" s="103">
        <v>755</v>
      </c>
      <c r="M877" s="103">
        <v>180</v>
      </c>
      <c r="N877" s="103">
        <v>46</v>
      </c>
      <c r="O877" s="117" t="s">
        <v>16310</v>
      </c>
      <c r="P877" s="118"/>
      <c r="Q877" s="118" t="s">
        <v>15701</v>
      </c>
      <c r="R877" s="119"/>
    </row>
    <row r="878" spans="1:18">
      <c r="A878" s="7" t="s">
        <v>10</v>
      </c>
      <c r="B878" s="8" t="s">
        <v>2385</v>
      </c>
      <c r="C878" s="9" t="s">
        <v>2386</v>
      </c>
      <c r="D878" s="9" t="s">
        <v>2387</v>
      </c>
      <c r="E878" s="16">
        <v>785.58</v>
      </c>
      <c r="F878" s="17">
        <v>84818051</v>
      </c>
      <c r="G878" s="11" t="s">
        <v>69</v>
      </c>
      <c r="H878" s="18">
        <v>3390430044154</v>
      </c>
      <c r="I878" s="106">
        <v>0.46</v>
      </c>
      <c r="J878" s="106">
        <v>0.47299999999999998</v>
      </c>
      <c r="K878" s="106">
        <v>1</v>
      </c>
      <c r="L878" s="103">
        <v>50</v>
      </c>
      <c r="M878" s="103">
        <v>125</v>
      </c>
      <c r="N878" s="103">
        <v>115</v>
      </c>
      <c r="O878" s="117"/>
      <c r="P878" s="118"/>
      <c r="Q878" s="118" t="s">
        <v>15574</v>
      </c>
      <c r="R878" s="119"/>
    </row>
    <row r="879" spans="1:18">
      <c r="A879" s="7" t="s">
        <v>10</v>
      </c>
      <c r="B879" s="8" t="s">
        <v>2388</v>
      </c>
      <c r="C879" s="9" t="s">
        <v>2389</v>
      </c>
      <c r="D879" s="9" t="s">
        <v>14856</v>
      </c>
      <c r="E879" s="16">
        <v>34.47</v>
      </c>
      <c r="F879" s="17">
        <v>90261081</v>
      </c>
      <c r="G879" s="11" t="s">
        <v>177</v>
      </c>
      <c r="H879" s="18">
        <v>4051394134679</v>
      </c>
      <c r="I879" s="106">
        <v>0.04</v>
      </c>
      <c r="J879" s="106">
        <v>4.4999999999999998E-2</v>
      </c>
      <c r="K879" s="106">
        <v>1</v>
      </c>
      <c r="L879" s="103">
        <v>155</v>
      </c>
      <c r="M879" s="103">
        <v>110</v>
      </c>
      <c r="N879" s="103">
        <v>95</v>
      </c>
      <c r="O879" s="117"/>
      <c r="P879" s="118"/>
      <c r="Q879" s="118"/>
      <c r="R879" s="119"/>
    </row>
    <row r="880" spans="1:18">
      <c r="A880" s="7" t="s">
        <v>10</v>
      </c>
      <c r="B880" s="8" t="s">
        <v>2390</v>
      </c>
      <c r="C880" s="9" t="s">
        <v>2391</v>
      </c>
      <c r="D880" s="9" t="s">
        <v>14855</v>
      </c>
      <c r="E880" s="16">
        <v>25.04</v>
      </c>
      <c r="F880" s="17">
        <v>84819000</v>
      </c>
      <c r="G880" s="11" t="s">
        <v>5</v>
      </c>
      <c r="H880" s="18">
        <v>4051394134686</v>
      </c>
      <c r="I880" s="106">
        <v>4.5499999999999999E-2</v>
      </c>
      <c r="J880" s="106">
        <v>5.1999999999999998E-2</v>
      </c>
      <c r="K880" s="106">
        <v>1</v>
      </c>
      <c r="L880" s="103">
        <v>195</v>
      </c>
      <c r="M880" s="103">
        <v>173</v>
      </c>
      <c r="N880" s="103">
        <v>98</v>
      </c>
      <c r="O880" s="117" t="s">
        <v>16311</v>
      </c>
      <c r="P880" s="118"/>
      <c r="Q880" s="118"/>
      <c r="R880" s="119"/>
    </row>
    <row r="881" spans="1:18">
      <c r="A881" s="7" t="s">
        <v>10</v>
      </c>
      <c r="B881" s="8" t="s">
        <v>2392</v>
      </c>
      <c r="C881" s="9" t="s">
        <v>2393</v>
      </c>
      <c r="D881" s="9" t="s">
        <v>2394</v>
      </c>
      <c r="E881" s="16">
        <v>33.79</v>
      </c>
      <c r="F881" s="17">
        <v>84818079</v>
      </c>
      <c r="G881" s="11" t="s">
        <v>14</v>
      </c>
      <c r="H881" s="18">
        <v>4051394134693</v>
      </c>
      <c r="I881" s="106">
        <v>6.9000000000000006E-2</v>
      </c>
      <c r="J881" s="106">
        <v>7.3999999999999996E-2</v>
      </c>
      <c r="K881" s="106">
        <v>1</v>
      </c>
      <c r="L881" s="103">
        <v>195</v>
      </c>
      <c r="M881" s="103">
        <v>173</v>
      </c>
      <c r="N881" s="103">
        <v>98</v>
      </c>
      <c r="O881" s="117" t="s">
        <v>16312</v>
      </c>
      <c r="P881" s="118"/>
      <c r="Q881" s="118"/>
      <c r="R881" s="119"/>
    </row>
    <row r="882" spans="1:18">
      <c r="A882" s="7" t="s">
        <v>10</v>
      </c>
      <c r="B882" s="8" t="s">
        <v>2395</v>
      </c>
      <c r="C882" s="9" t="s">
        <v>2396</v>
      </c>
      <c r="D882" s="9" t="s">
        <v>2397</v>
      </c>
      <c r="E882" s="16">
        <v>696.84</v>
      </c>
      <c r="F882" s="17">
        <v>90261081</v>
      </c>
      <c r="G882" s="11" t="s">
        <v>269</v>
      </c>
      <c r="H882" s="18">
        <v>4051394134907</v>
      </c>
      <c r="I882" s="106">
        <v>1.835</v>
      </c>
      <c r="J882" s="106">
        <v>2.15</v>
      </c>
      <c r="K882" s="106">
        <v>1</v>
      </c>
      <c r="L882" s="103">
        <v>315</v>
      </c>
      <c r="M882" s="103">
        <v>340</v>
      </c>
      <c r="N882" s="103">
        <v>105</v>
      </c>
      <c r="O882" s="117" t="s">
        <v>16313</v>
      </c>
      <c r="P882" s="118"/>
      <c r="Q882" s="118" t="s">
        <v>15701</v>
      </c>
      <c r="R882" s="119"/>
    </row>
    <row r="883" spans="1:18">
      <c r="A883" s="7" t="s">
        <v>10</v>
      </c>
      <c r="B883" s="8" t="s">
        <v>2398</v>
      </c>
      <c r="C883" s="9" t="s">
        <v>2399</v>
      </c>
      <c r="D883" s="9" t="s">
        <v>2397</v>
      </c>
      <c r="E883" s="16">
        <v>906.76</v>
      </c>
      <c r="F883" s="17">
        <v>90261081</v>
      </c>
      <c r="G883" s="11" t="s">
        <v>269</v>
      </c>
      <c r="H883" s="18">
        <v>4051394134914</v>
      </c>
      <c r="I883" s="106">
        <v>2.1349999999999998</v>
      </c>
      <c r="J883" s="106">
        <v>2.4500000000000002</v>
      </c>
      <c r="K883" s="106">
        <v>1</v>
      </c>
      <c r="L883" s="103">
        <v>315</v>
      </c>
      <c r="M883" s="103">
        <v>340</v>
      </c>
      <c r="N883" s="103">
        <v>105</v>
      </c>
      <c r="O883" s="117" t="s">
        <v>16313</v>
      </c>
      <c r="P883" s="118"/>
      <c r="Q883" s="118" t="s">
        <v>15701</v>
      </c>
      <c r="R883" s="119"/>
    </row>
    <row r="884" spans="1:18">
      <c r="A884" s="7" t="s">
        <v>10</v>
      </c>
      <c r="B884" s="8" t="s">
        <v>2400</v>
      </c>
      <c r="C884" s="9" t="s">
        <v>2401</v>
      </c>
      <c r="D884" s="9" t="s">
        <v>2397</v>
      </c>
      <c r="E884" s="16">
        <v>1122.4000000000001</v>
      </c>
      <c r="F884" s="17">
        <v>90261081</v>
      </c>
      <c r="G884" s="11" t="s">
        <v>269</v>
      </c>
      <c r="H884" s="18">
        <v>4051394134921</v>
      </c>
      <c r="I884" s="106">
        <v>2.54</v>
      </c>
      <c r="J884" s="106">
        <v>2.85</v>
      </c>
      <c r="K884" s="106">
        <v>1</v>
      </c>
      <c r="L884" s="103">
        <v>315</v>
      </c>
      <c r="M884" s="103">
        <v>340</v>
      </c>
      <c r="N884" s="103">
        <v>105</v>
      </c>
      <c r="O884" s="117" t="s">
        <v>16313</v>
      </c>
      <c r="P884" s="118"/>
      <c r="Q884" s="118" t="s">
        <v>15701</v>
      </c>
      <c r="R884" s="119"/>
    </row>
    <row r="885" spans="1:18">
      <c r="A885" s="7" t="s">
        <v>10</v>
      </c>
      <c r="B885" s="8" t="s">
        <v>2402</v>
      </c>
      <c r="C885" s="9" t="s">
        <v>2403</v>
      </c>
      <c r="D885" s="9" t="s">
        <v>2397</v>
      </c>
      <c r="E885" s="16">
        <v>1346.99</v>
      </c>
      <c r="F885" s="17">
        <v>90261081</v>
      </c>
      <c r="G885" s="11" t="s">
        <v>269</v>
      </c>
      <c r="H885" s="18">
        <v>4051394134938</v>
      </c>
      <c r="I885" s="106">
        <v>2.835</v>
      </c>
      <c r="J885" s="106">
        <v>3.15</v>
      </c>
      <c r="K885" s="106">
        <v>1</v>
      </c>
      <c r="L885" s="103">
        <v>315</v>
      </c>
      <c r="M885" s="103">
        <v>340</v>
      </c>
      <c r="N885" s="103">
        <v>105</v>
      </c>
      <c r="O885" s="117" t="s">
        <v>16313</v>
      </c>
      <c r="P885" s="118"/>
      <c r="Q885" s="118" t="s">
        <v>15701</v>
      </c>
      <c r="R885" s="119"/>
    </row>
    <row r="886" spans="1:18">
      <c r="A886" s="7" t="s">
        <v>10</v>
      </c>
      <c r="B886" s="8" t="s">
        <v>2404</v>
      </c>
      <c r="C886" s="9" t="s">
        <v>2405</v>
      </c>
      <c r="D886" s="9" t="s">
        <v>2397</v>
      </c>
      <c r="E886" s="16">
        <v>1574.26</v>
      </c>
      <c r="F886" s="17">
        <v>90261081</v>
      </c>
      <c r="G886" s="11" t="s">
        <v>269</v>
      </c>
      <c r="H886" s="18">
        <v>4051394134945</v>
      </c>
      <c r="I886" s="106">
        <v>3.2530000000000001</v>
      </c>
      <c r="J886" s="106">
        <v>3.65</v>
      </c>
      <c r="K886" s="106">
        <v>1</v>
      </c>
      <c r="L886" s="103">
        <v>480</v>
      </c>
      <c r="M886" s="103">
        <v>340</v>
      </c>
      <c r="N886" s="103">
        <v>105</v>
      </c>
      <c r="O886" s="117" t="s">
        <v>16313</v>
      </c>
      <c r="P886" s="118"/>
      <c r="Q886" s="118" t="s">
        <v>15701</v>
      </c>
      <c r="R886" s="119"/>
    </row>
    <row r="887" spans="1:18">
      <c r="A887" s="7" t="s">
        <v>10</v>
      </c>
      <c r="B887" s="8" t="s">
        <v>2406</v>
      </c>
      <c r="C887" s="9" t="s">
        <v>2407</v>
      </c>
      <c r="D887" s="9" t="s">
        <v>2397</v>
      </c>
      <c r="E887" s="16">
        <v>1791.69</v>
      </c>
      <c r="F887" s="17">
        <v>90261081</v>
      </c>
      <c r="G887" s="11" t="s">
        <v>269</v>
      </c>
      <c r="H887" s="18">
        <v>4051394134952</v>
      </c>
      <c r="I887" s="106">
        <v>3.7</v>
      </c>
      <c r="J887" s="106">
        <v>4.0999999999999996</v>
      </c>
      <c r="K887" s="106">
        <v>1</v>
      </c>
      <c r="L887" s="103">
        <v>480</v>
      </c>
      <c r="M887" s="103">
        <v>340</v>
      </c>
      <c r="N887" s="103">
        <v>105</v>
      </c>
      <c r="O887" s="117" t="s">
        <v>16313</v>
      </c>
      <c r="P887" s="118"/>
      <c r="Q887" s="118" t="s">
        <v>15701</v>
      </c>
      <c r="R887" s="119"/>
    </row>
    <row r="888" spans="1:18">
      <c r="A888" s="7" t="s">
        <v>10</v>
      </c>
      <c r="B888" s="8" t="s">
        <v>2408</v>
      </c>
      <c r="C888" s="9" t="s">
        <v>2409</v>
      </c>
      <c r="D888" s="9" t="s">
        <v>2397</v>
      </c>
      <c r="E888" s="16">
        <v>2027.7</v>
      </c>
      <c r="F888" s="17">
        <v>90261081</v>
      </c>
      <c r="G888" s="11" t="s">
        <v>269</v>
      </c>
      <c r="H888" s="18">
        <v>4051394134969</v>
      </c>
      <c r="I888" s="106">
        <v>4</v>
      </c>
      <c r="J888" s="106">
        <v>4.4000000000000004</v>
      </c>
      <c r="K888" s="106">
        <v>1</v>
      </c>
      <c r="L888" s="103">
        <v>480</v>
      </c>
      <c r="M888" s="103">
        <v>340</v>
      </c>
      <c r="N888" s="103">
        <v>105</v>
      </c>
      <c r="O888" s="117" t="s">
        <v>16313</v>
      </c>
      <c r="P888" s="118"/>
      <c r="Q888" s="118" t="s">
        <v>15701</v>
      </c>
      <c r="R888" s="119"/>
    </row>
    <row r="889" spans="1:18">
      <c r="A889" s="7" t="s">
        <v>10</v>
      </c>
      <c r="B889" s="8" t="s">
        <v>2410</v>
      </c>
      <c r="C889" s="9" t="s">
        <v>2411</v>
      </c>
      <c r="D889" s="9" t="s">
        <v>2397</v>
      </c>
      <c r="E889" s="16">
        <v>2266.6799999999998</v>
      </c>
      <c r="F889" s="17">
        <v>90261081</v>
      </c>
      <c r="G889" s="11" t="s">
        <v>269</v>
      </c>
      <c r="H889" s="18">
        <v>4051394134976</v>
      </c>
      <c r="I889" s="106">
        <v>4.26</v>
      </c>
      <c r="J889" s="106">
        <v>4.75</v>
      </c>
      <c r="K889" s="106">
        <v>1</v>
      </c>
      <c r="L889" s="103">
        <v>645</v>
      </c>
      <c r="M889" s="103">
        <v>340</v>
      </c>
      <c r="N889" s="103">
        <v>115</v>
      </c>
      <c r="O889" s="117" t="s">
        <v>16313</v>
      </c>
      <c r="P889" s="118"/>
      <c r="Q889" s="118" t="s">
        <v>15701</v>
      </c>
      <c r="R889" s="119"/>
    </row>
    <row r="890" spans="1:18">
      <c r="A890" s="7" t="s">
        <v>10</v>
      </c>
      <c r="B890" s="8" t="s">
        <v>2412</v>
      </c>
      <c r="C890" s="9" t="s">
        <v>2413</v>
      </c>
      <c r="D890" s="9" t="s">
        <v>2397</v>
      </c>
      <c r="E890" s="16">
        <v>2499.8200000000002</v>
      </c>
      <c r="F890" s="17">
        <v>90261081</v>
      </c>
      <c r="G890" s="11" t="s">
        <v>269</v>
      </c>
      <c r="H890" s="18">
        <v>4051394134983</v>
      </c>
      <c r="I890" s="106">
        <v>4.66</v>
      </c>
      <c r="J890" s="106">
        <v>5.15</v>
      </c>
      <c r="K890" s="106">
        <v>1</v>
      </c>
      <c r="L890" s="103">
        <v>645</v>
      </c>
      <c r="M890" s="103">
        <v>340</v>
      </c>
      <c r="N890" s="103">
        <v>115</v>
      </c>
      <c r="O890" s="117" t="s">
        <v>16313</v>
      </c>
      <c r="P890" s="118"/>
      <c r="Q890" s="118" t="s">
        <v>15701</v>
      </c>
      <c r="R890" s="119"/>
    </row>
    <row r="891" spans="1:18">
      <c r="A891" s="7" t="s">
        <v>10</v>
      </c>
      <c r="B891" s="8" t="s">
        <v>2414</v>
      </c>
      <c r="C891" s="9" t="s">
        <v>2415</v>
      </c>
      <c r="D891" s="9" t="s">
        <v>2397</v>
      </c>
      <c r="E891" s="16">
        <v>2736.55</v>
      </c>
      <c r="F891" s="17">
        <v>90261081</v>
      </c>
      <c r="G891" s="11" t="s">
        <v>269</v>
      </c>
      <c r="H891" s="18">
        <v>4051394134990</v>
      </c>
      <c r="I891" s="106">
        <v>5.01</v>
      </c>
      <c r="J891" s="106">
        <v>5.5</v>
      </c>
      <c r="K891" s="106">
        <v>1</v>
      </c>
      <c r="L891" s="103">
        <v>645</v>
      </c>
      <c r="M891" s="103">
        <v>340</v>
      </c>
      <c r="N891" s="103">
        <v>115</v>
      </c>
      <c r="O891" s="117" t="s">
        <v>16313</v>
      </c>
      <c r="P891" s="118"/>
      <c r="Q891" s="118" t="s">
        <v>15701</v>
      </c>
      <c r="R891" s="119"/>
    </row>
    <row r="892" spans="1:18">
      <c r="A892" s="7" t="s">
        <v>10</v>
      </c>
      <c r="B892" s="8" t="s">
        <v>2416</v>
      </c>
      <c r="C892" s="9" t="s">
        <v>2417</v>
      </c>
      <c r="D892" s="9" t="s">
        <v>2397</v>
      </c>
      <c r="E892" s="16">
        <v>2970.33</v>
      </c>
      <c r="F892" s="17">
        <v>90261081</v>
      </c>
      <c r="G892" s="11" t="s">
        <v>269</v>
      </c>
      <c r="H892" s="18">
        <v>4051394135003</v>
      </c>
      <c r="I892" s="106">
        <v>5.42</v>
      </c>
      <c r="J892" s="106">
        <v>5.96</v>
      </c>
      <c r="K892" s="106">
        <v>1</v>
      </c>
      <c r="L892" s="103">
        <v>755</v>
      </c>
      <c r="M892" s="103">
        <v>340</v>
      </c>
      <c r="N892" s="103">
        <v>115</v>
      </c>
      <c r="O892" s="117" t="s">
        <v>16313</v>
      </c>
      <c r="P892" s="118"/>
      <c r="Q892" s="118" t="s">
        <v>15701</v>
      </c>
      <c r="R892" s="119"/>
    </row>
    <row r="893" spans="1:18">
      <c r="A893" s="7" t="s">
        <v>10</v>
      </c>
      <c r="B893" s="8" t="s">
        <v>2418</v>
      </c>
      <c r="C893" s="9" t="s">
        <v>14699</v>
      </c>
      <c r="D893" s="9" t="s">
        <v>14857</v>
      </c>
      <c r="E893" s="16">
        <v>525.87</v>
      </c>
      <c r="F893" s="17">
        <v>84818079</v>
      </c>
      <c r="G893" s="11" t="s">
        <v>269</v>
      </c>
      <c r="H893" s="18">
        <v>4051394136703</v>
      </c>
      <c r="I893" s="106">
        <v>1.85</v>
      </c>
      <c r="J893" s="106">
        <v>2.16</v>
      </c>
      <c r="K893" s="106">
        <v>1</v>
      </c>
      <c r="L893" s="103">
        <v>315</v>
      </c>
      <c r="M893" s="103">
        <v>310</v>
      </c>
      <c r="N893" s="103">
        <v>105</v>
      </c>
      <c r="O893" s="117" t="s">
        <v>15814</v>
      </c>
      <c r="P893" s="118"/>
      <c r="Q893" s="118" t="s">
        <v>15701</v>
      </c>
      <c r="R893" s="119"/>
    </row>
    <row r="894" spans="1:18">
      <c r="A894" s="7" t="s">
        <v>10</v>
      </c>
      <c r="B894" s="8" t="s">
        <v>2420</v>
      </c>
      <c r="C894" s="9" t="s">
        <v>14700</v>
      </c>
      <c r="D894" s="9" t="s">
        <v>14857</v>
      </c>
      <c r="E894" s="16">
        <v>632.22</v>
      </c>
      <c r="F894" s="17">
        <v>84818079</v>
      </c>
      <c r="G894" s="11" t="s">
        <v>269</v>
      </c>
      <c r="H894" s="18">
        <v>4051394136710</v>
      </c>
      <c r="I894" s="106">
        <v>2.15</v>
      </c>
      <c r="J894" s="106">
        <v>2.46</v>
      </c>
      <c r="K894" s="106">
        <v>1</v>
      </c>
      <c r="L894" s="103">
        <v>315</v>
      </c>
      <c r="M894" s="103">
        <v>310</v>
      </c>
      <c r="N894" s="103">
        <v>105</v>
      </c>
      <c r="O894" s="117" t="s">
        <v>15814</v>
      </c>
      <c r="P894" s="118"/>
      <c r="Q894" s="118" t="s">
        <v>15701</v>
      </c>
      <c r="R894" s="119"/>
    </row>
    <row r="895" spans="1:18">
      <c r="A895" s="7" t="s">
        <v>10</v>
      </c>
      <c r="B895" s="8" t="s">
        <v>2421</v>
      </c>
      <c r="C895" s="9" t="s">
        <v>14698</v>
      </c>
      <c r="D895" s="9" t="s">
        <v>14857</v>
      </c>
      <c r="E895" s="16">
        <v>739.18</v>
      </c>
      <c r="F895" s="17">
        <v>84818079</v>
      </c>
      <c r="G895" s="11" t="s">
        <v>269</v>
      </c>
      <c r="H895" s="18">
        <v>4051394136727</v>
      </c>
      <c r="I895" s="106">
        <v>2.5499999999999998</v>
      </c>
      <c r="J895" s="106">
        <v>2.86</v>
      </c>
      <c r="K895" s="106">
        <v>1</v>
      </c>
      <c r="L895" s="103">
        <v>315</v>
      </c>
      <c r="M895" s="103">
        <v>310</v>
      </c>
      <c r="N895" s="103">
        <v>105</v>
      </c>
      <c r="O895" s="117" t="s">
        <v>15814</v>
      </c>
      <c r="P895" s="118"/>
      <c r="Q895" s="118" t="s">
        <v>15701</v>
      </c>
      <c r="R895" s="119"/>
    </row>
    <row r="896" spans="1:18">
      <c r="A896" s="7" t="s">
        <v>10</v>
      </c>
      <c r="B896" s="8" t="s">
        <v>2422</v>
      </c>
      <c r="C896" s="9" t="s">
        <v>14701</v>
      </c>
      <c r="D896" s="9" t="s">
        <v>14857</v>
      </c>
      <c r="E896" s="16">
        <v>847.76</v>
      </c>
      <c r="F896" s="17">
        <v>84818079</v>
      </c>
      <c r="G896" s="11" t="s">
        <v>269</v>
      </c>
      <c r="H896" s="18">
        <v>4051394136734</v>
      </c>
      <c r="I896" s="106">
        <v>2.85</v>
      </c>
      <c r="J896" s="106">
        <v>3.16</v>
      </c>
      <c r="K896" s="106">
        <v>1</v>
      </c>
      <c r="L896" s="103">
        <v>315</v>
      </c>
      <c r="M896" s="103">
        <v>310</v>
      </c>
      <c r="N896" s="103">
        <v>105</v>
      </c>
      <c r="O896" s="117" t="s">
        <v>15814</v>
      </c>
      <c r="P896" s="118"/>
      <c r="Q896" s="118" t="s">
        <v>15701</v>
      </c>
      <c r="R896" s="119"/>
    </row>
    <row r="897" spans="1:18">
      <c r="A897" s="7" t="s">
        <v>10</v>
      </c>
      <c r="B897" s="8" t="s">
        <v>2423</v>
      </c>
      <c r="C897" s="9" t="s">
        <v>14702</v>
      </c>
      <c r="D897" s="9" t="s">
        <v>14857</v>
      </c>
      <c r="E897" s="16">
        <v>957.67</v>
      </c>
      <c r="F897" s="17">
        <v>84818079</v>
      </c>
      <c r="G897" s="11" t="s">
        <v>269</v>
      </c>
      <c r="H897" s="18">
        <v>4051394136741</v>
      </c>
      <c r="I897" s="106">
        <v>3.26</v>
      </c>
      <c r="J897" s="106">
        <v>3.66</v>
      </c>
      <c r="K897" s="106">
        <v>1</v>
      </c>
      <c r="L897" s="103">
        <v>480</v>
      </c>
      <c r="M897" s="103">
        <v>310</v>
      </c>
      <c r="N897" s="103">
        <v>105</v>
      </c>
      <c r="O897" s="117" t="s">
        <v>15814</v>
      </c>
      <c r="P897" s="118"/>
      <c r="Q897" s="118" t="s">
        <v>15701</v>
      </c>
      <c r="R897" s="119"/>
    </row>
    <row r="898" spans="1:18">
      <c r="A898" s="7" t="s">
        <v>10</v>
      </c>
      <c r="B898" s="8" t="s">
        <v>2424</v>
      </c>
      <c r="C898" s="9" t="s">
        <v>14703</v>
      </c>
      <c r="D898" s="9" t="s">
        <v>14857</v>
      </c>
      <c r="E898" s="16">
        <v>1068.54</v>
      </c>
      <c r="F898" s="17">
        <v>84818079</v>
      </c>
      <c r="G898" s="11" t="s">
        <v>269</v>
      </c>
      <c r="H898" s="18">
        <v>4051394136758</v>
      </c>
      <c r="I898" s="106">
        <v>3.71</v>
      </c>
      <c r="J898" s="106">
        <v>4.1100000000000003</v>
      </c>
      <c r="K898" s="106">
        <v>1</v>
      </c>
      <c r="L898" s="103">
        <v>480</v>
      </c>
      <c r="M898" s="103">
        <v>310</v>
      </c>
      <c r="N898" s="103">
        <v>105</v>
      </c>
      <c r="O898" s="117" t="s">
        <v>15814</v>
      </c>
      <c r="P898" s="118"/>
      <c r="Q898" s="118" t="s">
        <v>15701</v>
      </c>
      <c r="R898" s="119"/>
    </row>
    <row r="899" spans="1:18">
      <c r="A899" s="7" t="s">
        <v>10</v>
      </c>
      <c r="B899" s="8" t="s">
        <v>2425</v>
      </c>
      <c r="C899" s="9" t="s">
        <v>14704</v>
      </c>
      <c r="D899" s="9" t="s">
        <v>14857</v>
      </c>
      <c r="E899" s="16">
        <v>1193.58</v>
      </c>
      <c r="F899" s="17">
        <v>84818079</v>
      </c>
      <c r="G899" s="11" t="s">
        <v>269</v>
      </c>
      <c r="H899" s="18">
        <v>4051394136765</v>
      </c>
      <c r="I899" s="106">
        <v>4.01</v>
      </c>
      <c r="J899" s="106">
        <v>4.41</v>
      </c>
      <c r="K899" s="106">
        <v>1</v>
      </c>
      <c r="L899" s="103">
        <v>480</v>
      </c>
      <c r="M899" s="103">
        <v>310</v>
      </c>
      <c r="N899" s="103">
        <v>105</v>
      </c>
      <c r="O899" s="117" t="s">
        <v>15814</v>
      </c>
      <c r="P899" s="118"/>
      <c r="Q899" s="118" t="s">
        <v>15701</v>
      </c>
      <c r="R899" s="119"/>
    </row>
    <row r="900" spans="1:18">
      <c r="A900" s="7" t="s">
        <v>10</v>
      </c>
      <c r="B900" s="8" t="s">
        <v>2426</v>
      </c>
      <c r="C900" s="9" t="s">
        <v>14705</v>
      </c>
      <c r="D900" s="9" t="s">
        <v>14857</v>
      </c>
      <c r="E900" s="16">
        <v>1309.19</v>
      </c>
      <c r="F900" s="17">
        <v>84818079</v>
      </c>
      <c r="G900" s="11" t="s">
        <v>269</v>
      </c>
      <c r="H900" s="18">
        <v>4051394136772</v>
      </c>
      <c r="I900" s="106">
        <v>4.2699999999999996</v>
      </c>
      <c r="J900" s="106">
        <v>4.76</v>
      </c>
      <c r="K900" s="106">
        <v>1</v>
      </c>
      <c r="L900" s="103">
        <v>645</v>
      </c>
      <c r="M900" s="103">
        <v>310</v>
      </c>
      <c r="N900" s="103">
        <v>115</v>
      </c>
      <c r="O900" s="117" t="s">
        <v>15814</v>
      </c>
      <c r="P900" s="118"/>
      <c r="Q900" s="118" t="s">
        <v>15701</v>
      </c>
      <c r="R900" s="119"/>
    </row>
    <row r="901" spans="1:18">
      <c r="A901" s="7" t="s">
        <v>10</v>
      </c>
      <c r="B901" s="8" t="s">
        <v>2427</v>
      </c>
      <c r="C901" s="9" t="s">
        <v>14706</v>
      </c>
      <c r="D901" s="9" t="s">
        <v>14857</v>
      </c>
      <c r="E901" s="16">
        <v>1427.71</v>
      </c>
      <c r="F901" s="17">
        <v>84818079</v>
      </c>
      <c r="G901" s="11" t="s">
        <v>269</v>
      </c>
      <c r="H901" s="18">
        <v>4051394136789</v>
      </c>
      <c r="I901" s="106">
        <v>4.67</v>
      </c>
      <c r="J901" s="106">
        <v>5.16</v>
      </c>
      <c r="K901" s="106">
        <v>1</v>
      </c>
      <c r="L901" s="103">
        <v>645</v>
      </c>
      <c r="M901" s="103">
        <v>310</v>
      </c>
      <c r="N901" s="103">
        <v>115</v>
      </c>
      <c r="O901" s="117" t="s">
        <v>15814</v>
      </c>
      <c r="P901" s="118"/>
      <c r="Q901" s="118" t="s">
        <v>15701</v>
      </c>
      <c r="R901" s="119"/>
    </row>
    <row r="902" spans="1:18">
      <c r="A902" s="7" t="s">
        <v>10</v>
      </c>
      <c r="B902" s="8" t="s">
        <v>2428</v>
      </c>
      <c r="C902" s="9" t="s">
        <v>14707</v>
      </c>
      <c r="D902" s="9" t="s">
        <v>14857</v>
      </c>
      <c r="E902" s="16">
        <v>1534.51</v>
      </c>
      <c r="F902" s="17">
        <v>84818079</v>
      </c>
      <c r="G902" s="11" t="s">
        <v>269</v>
      </c>
      <c r="H902" s="18">
        <v>4051394136796</v>
      </c>
      <c r="I902" s="106">
        <v>5.0199999999999996</v>
      </c>
      <c r="J902" s="106">
        <v>5.51</v>
      </c>
      <c r="K902" s="106">
        <v>1</v>
      </c>
      <c r="L902" s="103">
        <v>645</v>
      </c>
      <c r="M902" s="103">
        <v>310</v>
      </c>
      <c r="N902" s="103">
        <v>115</v>
      </c>
      <c r="O902" s="117" t="s">
        <v>15814</v>
      </c>
      <c r="P902" s="118"/>
      <c r="Q902" s="118" t="s">
        <v>15701</v>
      </c>
      <c r="R902" s="119"/>
    </row>
    <row r="903" spans="1:18">
      <c r="A903" s="7" t="s">
        <v>10</v>
      </c>
      <c r="B903" s="8" t="s">
        <v>2429</v>
      </c>
      <c r="C903" s="9" t="s">
        <v>14708</v>
      </c>
      <c r="D903" s="9" t="s">
        <v>14857</v>
      </c>
      <c r="E903" s="16">
        <v>1656.91</v>
      </c>
      <c r="F903" s="17">
        <v>84818079</v>
      </c>
      <c r="G903" s="11" t="s">
        <v>269</v>
      </c>
      <c r="H903" s="18">
        <v>4051394136802</v>
      </c>
      <c r="I903" s="106">
        <v>5.43</v>
      </c>
      <c r="J903" s="106">
        <v>5.97</v>
      </c>
      <c r="K903" s="106">
        <v>1</v>
      </c>
      <c r="L903" s="103">
        <v>755</v>
      </c>
      <c r="M903" s="103">
        <v>310</v>
      </c>
      <c r="N903" s="103">
        <v>115</v>
      </c>
      <c r="O903" s="117" t="s">
        <v>15814</v>
      </c>
      <c r="P903" s="118"/>
      <c r="Q903" s="118" t="e">
        <f>VLOOKUP(B903,#REF!,3,FALSE)</f>
        <v>#REF!</v>
      </c>
      <c r="R903" s="119"/>
    </row>
    <row r="904" spans="1:18">
      <c r="A904" s="7" t="s">
        <v>10</v>
      </c>
      <c r="B904" s="8" t="s">
        <v>2430</v>
      </c>
      <c r="C904" s="9" t="s">
        <v>2431</v>
      </c>
      <c r="D904" s="9" t="s">
        <v>2432</v>
      </c>
      <c r="E904" s="16">
        <v>426.66</v>
      </c>
      <c r="F904" s="17">
        <v>90261081</v>
      </c>
      <c r="G904" s="11" t="s">
        <v>269</v>
      </c>
      <c r="H904" s="18">
        <v>4051394136819</v>
      </c>
      <c r="I904" s="106">
        <v>1.835</v>
      </c>
      <c r="J904" s="106">
        <v>2.15</v>
      </c>
      <c r="K904" s="106">
        <v>1</v>
      </c>
      <c r="L904" s="103">
        <v>315</v>
      </c>
      <c r="M904" s="103">
        <v>310</v>
      </c>
      <c r="N904" s="103">
        <v>105</v>
      </c>
      <c r="O904" s="117" t="s">
        <v>16314</v>
      </c>
      <c r="P904" s="118"/>
      <c r="Q904" s="118" t="s">
        <v>15701</v>
      </c>
      <c r="R904" s="119"/>
    </row>
    <row r="905" spans="1:18">
      <c r="A905" s="7" t="s">
        <v>10</v>
      </c>
      <c r="B905" s="8" t="s">
        <v>2433</v>
      </c>
      <c r="C905" s="9" t="s">
        <v>2434</v>
      </c>
      <c r="D905" s="9" t="s">
        <v>2432</v>
      </c>
      <c r="E905" s="16">
        <v>515.54999999999995</v>
      </c>
      <c r="F905" s="17">
        <v>90261081</v>
      </c>
      <c r="G905" s="11" t="s">
        <v>269</v>
      </c>
      <c r="H905" s="18">
        <v>4051394136826</v>
      </c>
      <c r="I905" s="106">
        <v>2.1349999999999998</v>
      </c>
      <c r="J905" s="106">
        <v>2.4500000000000002</v>
      </c>
      <c r="K905" s="106">
        <v>1</v>
      </c>
      <c r="L905" s="103">
        <v>315</v>
      </c>
      <c r="M905" s="103">
        <v>310</v>
      </c>
      <c r="N905" s="103">
        <v>105</v>
      </c>
      <c r="O905" s="117" t="s">
        <v>16314</v>
      </c>
      <c r="P905" s="118"/>
      <c r="Q905" s="118" t="s">
        <v>15701</v>
      </c>
      <c r="R905" s="119"/>
    </row>
    <row r="906" spans="1:18">
      <c r="A906" s="7" t="s">
        <v>10</v>
      </c>
      <c r="B906" s="8" t="s">
        <v>2435</v>
      </c>
      <c r="C906" s="9" t="s">
        <v>2436</v>
      </c>
      <c r="D906" s="9" t="s">
        <v>2432</v>
      </c>
      <c r="E906" s="16">
        <v>605.62</v>
      </c>
      <c r="F906" s="17">
        <v>90261081</v>
      </c>
      <c r="G906" s="11" t="s">
        <v>269</v>
      </c>
      <c r="H906" s="18">
        <v>4051394136833</v>
      </c>
      <c r="I906" s="106">
        <v>2.54</v>
      </c>
      <c r="J906" s="106">
        <v>2.85</v>
      </c>
      <c r="K906" s="106">
        <v>1</v>
      </c>
      <c r="L906" s="103">
        <v>315</v>
      </c>
      <c r="M906" s="103">
        <v>310</v>
      </c>
      <c r="N906" s="103">
        <v>105</v>
      </c>
      <c r="O906" s="117" t="s">
        <v>16314</v>
      </c>
      <c r="P906" s="118"/>
      <c r="Q906" s="118" t="s">
        <v>15701</v>
      </c>
      <c r="R906" s="119"/>
    </row>
    <row r="907" spans="1:18">
      <c r="A907" s="7" t="s">
        <v>10</v>
      </c>
      <c r="B907" s="8" t="s">
        <v>2437</v>
      </c>
      <c r="C907" s="9" t="s">
        <v>2438</v>
      </c>
      <c r="D907" s="9" t="s">
        <v>2432</v>
      </c>
      <c r="E907" s="16">
        <v>681.48</v>
      </c>
      <c r="F907" s="17">
        <v>90261081</v>
      </c>
      <c r="G907" s="11" t="s">
        <v>269</v>
      </c>
      <c r="H907" s="18">
        <v>4051394136840</v>
      </c>
      <c r="I907" s="106">
        <v>2.835</v>
      </c>
      <c r="J907" s="106">
        <v>3.15</v>
      </c>
      <c r="K907" s="106">
        <v>1</v>
      </c>
      <c r="L907" s="103">
        <v>315</v>
      </c>
      <c r="M907" s="103">
        <v>310</v>
      </c>
      <c r="N907" s="103">
        <v>105</v>
      </c>
      <c r="O907" s="117" t="s">
        <v>16314</v>
      </c>
      <c r="P907" s="118"/>
      <c r="Q907" s="118" t="s">
        <v>15701</v>
      </c>
      <c r="R907" s="119"/>
    </row>
    <row r="908" spans="1:18">
      <c r="A908" s="7" t="s">
        <v>10</v>
      </c>
      <c r="B908" s="8" t="s">
        <v>2439</v>
      </c>
      <c r="C908" s="9" t="s">
        <v>2440</v>
      </c>
      <c r="D908" s="9" t="s">
        <v>2432</v>
      </c>
      <c r="E908" s="16">
        <v>770.34</v>
      </c>
      <c r="F908" s="17">
        <v>90261081</v>
      </c>
      <c r="G908" s="11" t="s">
        <v>269</v>
      </c>
      <c r="H908" s="18">
        <v>4051394136857</v>
      </c>
      <c r="I908" s="106">
        <v>3.2530000000000001</v>
      </c>
      <c r="J908" s="106">
        <v>3.65</v>
      </c>
      <c r="K908" s="106">
        <v>1</v>
      </c>
      <c r="L908" s="103">
        <v>480</v>
      </c>
      <c r="M908" s="103">
        <v>310</v>
      </c>
      <c r="N908" s="103">
        <v>105</v>
      </c>
      <c r="O908" s="117" t="s">
        <v>16314</v>
      </c>
      <c r="P908" s="118"/>
      <c r="Q908" s="118" t="s">
        <v>15701</v>
      </c>
      <c r="R908" s="119"/>
    </row>
    <row r="909" spans="1:18">
      <c r="A909" s="7" t="s">
        <v>10</v>
      </c>
      <c r="B909" s="8" t="s">
        <v>2441</v>
      </c>
      <c r="C909" s="9" t="s">
        <v>2442</v>
      </c>
      <c r="D909" s="9" t="s">
        <v>2432</v>
      </c>
      <c r="E909" s="16">
        <v>879.98</v>
      </c>
      <c r="F909" s="17">
        <v>90261081</v>
      </c>
      <c r="G909" s="11" t="s">
        <v>269</v>
      </c>
      <c r="H909" s="18">
        <v>4051394136864</v>
      </c>
      <c r="I909" s="106">
        <v>3.7</v>
      </c>
      <c r="J909" s="106">
        <v>4.0999999999999996</v>
      </c>
      <c r="K909" s="106">
        <v>1</v>
      </c>
      <c r="L909" s="103">
        <v>480</v>
      </c>
      <c r="M909" s="103">
        <v>310</v>
      </c>
      <c r="N909" s="103">
        <v>105</v>
      </c>
      <c r="O909" s="117" t="s">
        <v>16314</v>
      </c>
      <c r="P909" s="118"/>
      <c r="Q909" s="118" t="s">
        <v>15701</v>
      </c>
      <c r="R909" s="119"/>
    </row>
    <row r="910" spans="1:18">
      <c r="A910" s="7" t="s">
        <v>10</v>
      </c>
      <c r="B910" s="8" t="s">
        <v>2443</v>
      </c>
      <c r="C910" s="9" t="s">
        <v>2444</v>
      </c>
      <c r="D910" s="9" t="s">
        <v>2432</v>
      </c>
      <c r="E910" s="16">
        <v>983.68</v>
      </c>
      <c r="F910" s="17">
        <v>90261081</v>
      </c>
      <c r="G910" s="11" t="s">
        <v>269</v>
      </c>
      <c r="H910" s="18">
        <v>4051394136871</v>
      </c>
      <c r="I910" s="106">
        <v>4</v>
      </c>
      <c r="J910" s="106">
        <v>4.4000000000000004</v>
      </c>
      <c r="K910" s="106">
        <v>1</v>
      </c>
      <c r="L910" s="103">
        <v>480</v>
      </c>
      <c r="M910" s="103">
        <v>310</v>
      </c>
      <c r="N910" s="103">
        <v>105</v>
      </c>
      <c r="O910" s="117" t="s">
        <v>16314</v>
      </c>
      <c r="P910" s="118"/>
      <c r="Q910" s="118" t="s">
        <v>15701</v>
      </c>
      <c r="R910" s="119"/>
    </row>
    <row r="911" spans="1:18">
      <c r="A911" s="7" t="s">
        <v>10</v>
      </c>
      <c r="B911" s="8" t="s">
        <v>2445</v>
      </c>
      <c r="C911" s="9" t="s">
        <v>2446</v>
      </c>
      <c r="D911" s="9" t="s">
        <v>2432</v>
      </c>
      <c r="E911" s="16">
        <v>1080.58</v>
      </c>
      <c r="F911" s="17">
        <v>90261081</v>
      </c>
      <c r="G911" s="11" t="s">
        <v>269</v>
      </c>
      <c r="H911" s="18">
        <v>4051394136888</v>
      </c>
      <c r="I911" s="106">
        <v>4.26</v>
      </c>
      <c r="J911" s="106">
        <v>4.75</v>
      </c>
      <c r="K911" s="106">
        <v>1</v>
      </c>
      <c r="L911" s="103">
        <v>645</v>
      </c>
      <c r="M911" s="103">
        <v>310</v>
      </c>
      <c r="N911" s="103">
        <v>115</v>
      </c>
      <c r="O911" s="117" t="s">
        <v>16314</v>
      </c>
      <c r="P911" s="118"/>
      <c r="Q911" s="118" t="s">
        <v>15701</v>
      </c>
      <c r="R911" s="119"/>
    </row>
    <row r="912" spans="1:18">
      <c r="A912" s="7" t="s">
        <v>10</v>
      </c>
      <c r="B912" s="8" t="s">
        <v>2447</v>
      </c>
      <c r="C912" s="9" t="s">
        <v>2448</v>
      </c>
      <c r="D912" s="9" t="s">
        <v>2432</v>
      </c>
      <c r="E912" s="16">
        <v>1179.23</v>
      </c>
      <c r="F912" s="17">
        <v>90261081</v>
      </c>
      <c r="G912" s="11" t="s">
        <v>269</v>
      </c>
      <c r="H912" s="18">
        <v>4051394136895</v>
      </c>
      <c r="I912" s="106">
        <v>4.66</v>
      </c>
      <c r="J912" s="106">
        <v>5.15</v>
      </c>
      <c r="K912" s="106">
        <v>1</v>
      </c>
      <c r="L912" s="103">
        <v>645</v>
      </c>
      <c r="M912" s="103">
        <v>310</v>
      </c>
      <c r="N912" s="103">
        <v>115</v>
      </c>
      <c r="O912" s="117" t="s">
        <v>16314</v>
      </c>
      <c r="P912" s="118"/>
      <c r="Q912" s="118" t="s">
        <v>15701</v>
      </c>
      <c r="R912" s="119"/>
    </row>
    <row r="913" spans="1:18">
      <c r="A913" s="7" t="s">
        <v>10</v>
      </c>
      <c r="B913" s="8" t="s">
        <v>2449</v>
      </c>
      <c r="C913" s="9" t="s">
        <v>2450</v>
      </c>
      <c r="D913" s="9" t="s">
        <v>2432</v>
      </c>
      <c r="E913" s="16">
        <v>1268.1199999999999</v>
      </c>
      <c r="F913" s="17">
        <v>90261081</v>
      </c>
      <c r="G913" s="11" t="s">
        <v>269</v>
      </c>
      <c r="H913" s="18">
        <v>4051394136901</v>
      </c>
      <c r="I913" s="106">
        <v>5.01</v>
      </c>
      <c r="J913" s="106">
        <v>5.5</v>
      </c>
      <c r="K913" s="106">
        <v>1</v>
      </c>
      <c r="L913" s="103">
        <v>645</v>
      </c>
      <c r="M913" s="103">
        <v>310</v>
      </c>
      <c r="N913" s="103">
        <v>115</v>
      </c>
      <c r="O913" s="117" t="s">
        <v>16314</v>
      </c>
      <c r="P913" s="118"/>
      <c r="Q913" s="118" t="s">
        <v>15701</v>
      </c>
      <c r="R913" s="119"/>
    </row>
    <row r="914" spans="1:18">
      <c r="A914" s="7" t="s">
        <v>10</v>
      </c>
      <c r="B914" s="8" t="s">
        <v>2451</v>
      </c>
      <c r="C914" s="9" t="s">
        <v>2452</v>
      </c>
      <c r="D914" s="9" t="s">
        <v>2432</v>
      </c>
      <c r="E914" s="16">
        <v>1368.87</v>
      </c>
      <c r="F914" s="17">
        <v>90261081</v>
      </c>
      <c r="G914" s="11" t="s">
        <v>269</v>
      </c>
      <c r="H914" s="18">
        <v>4051394136918</v>
      </c>
      <c r="I914" s="106">
        <v>5.42</v>
      </c>
      <c r="J914" s="106">
        <v>5.96</v>
      </c>
      <c r="K914" s="106">
        <v>1</v>
      </c>
      <c r="L914" s="103">
        <v>755</v>
      </c>
      <c r="M914" s="103">
        <v>310</v>
      </c>
      <c r="N914" s="103">
        <v>115</v>
      </c>
      <c r="O914" s="117" t="s">
        <v>16314</v>
      </c>
      <c r="P914" s="118"/>
      <c r="Q914" s="118" t="s">
        <v>15701</v>
      </c>
      <c r="R914" s="119"/>
    </row>
    <row r="915" spans="1:18">
      <c r="A915" s="7" t="s">
        <v>10</v>
      </c>
      <c r="B915" s="8" t="s">
        <v>2453</v>
      </c>
      <c r="C915" s="9" t="s">
        <v>2454</v>
      </c>
      <c r="D915" s="9" t="s">
        <v>2455</v>
      </c>
      <c r="E915" s="16">
        <v>874.22</v>
      </c>
      <c r="F915" s="17">
        <v>84137030</v>
      </c>
      <c r="G915" s="11" t="s">
        <v>69</v>
      </c>
      <c r="H915" s="18">
        <v>4051394137021</v>
      </c>
      <c r="I915" s="106">
        <v>1.56</v>
      </c>
      <c r="J915" s="106">
        <v>1.7</v>
      </c>
      <c r="K915" s="106">
        <v>1</v>
      </c>
      <c r="L915" s="103">
        <v>193</v>
      </c>
      <c r="M915" s="103">
        <v>137</v>
      </c>
      <c r="N915" s="103">
        <v>145</v>
      </c>
      <c r="O915" s="117"/>
      <c r="P915" s="118"/>
      <c r="Q915" s="118"/>
      <c r="R915" s="119"/>
    </row>
    <row r="916" spans="1:18">
      <c r="A916" s="7" t="s">
        <v>10</v>
      </c>
      <c r="B916" s="8" t="s">
        <v>2456</v>
      </c>
      <c r="C916" s="9" t="s">
        <v>2457</v>
      </c>
      <c r="D916" s="9" t="s">
        <v>2458</v>
      </c>
      <c r="E916" s="16">
        <v>698.53</v>
      </c>
      <c r="F916" s="17" t="s">
        <v>1482</v>
      </c>
      <c r="G916" s="11" t="s">
        <v>1483</v>
      </c>
      <c r="H916" s="18">
        <v>4051394137717</v>
      </c>
      <c r="I916" s="106">
        <v>2.1</v>
      </c>
      <c r="J916" s="106">
        <v>2.2999999999999998</v>
      </c>
      <c r="K916" s="106">
        <v>1</v>
      </c>
      <c r="L916" s="103">
        <v>335</v>
      </c>
      <c r="M916" s="103">
        <v>165</v>
      </c>
      <c r="N916" s="103">
        <v>210</v>
      </c>
      <c r="O916" s="117" t="s">
        <v>15815</v>
      </c>
      <c r="P916" s="118"/>
      <c r="Q916" s="118" t="e">
        <f>VLOOKUP(B916,#REF!,3,FALSE)</f>
        <v>#REF!</v>
      </c>
      <c r="R916" s="119"/>
    </row>
    <row r="917" spans="1:18">
      <c r="A917" s="7" t="s">
        <v>10</v>
      </c>
      <c r="B917" s="8" t="s">
        <v>2459</v>
      </c>
      <c r="C917" s="9" t="s">
        <v>2460</v>
      </c>
      <c r="D917" s="9" t="s">
        <v>14858</v>
      </c>
      <c r="E917" s="16">
        <v>171.8</v>
      </c>
      <c r="F917" s="17">
        <v>39239000</v>
      </c>
      <c r="G917" s="11" t="s">
        <v>269</v>
      </c>
      <c r="H917" s="18">
        <v>4051394137892</v>
      </c>
      <c r="I917" s="106">
        <v>0.53</v>
      </c>
      <c r="J917" s="106">
        <v>1.1000000000000001</v>
      </c>
      <c r="K917" s="106">
        <v>1</v>
      </c>
      <c r="L917" s="103">
        <v>395</v>
      </c>
      <c r="M917" s="103">
        <v>352</v>
      </c>
      <c r="N917" s="103">
        <v>276</v>
      </c>
      <c r="O917" s="117"/>
      <c r="P917" s="118"/>
      <c r="Q917" s="118"/>
      <c r="R917" s="119"/>
    </row>
    <row r="918" spans="1:18">
      <c r="A918" s="7" t="s">
        <v>10</v>
      </c>
      <c r="B918" s="8" t="s">
        <v>2461</v>
      </c>
      <c r="C918" s="9" t="s">
        <v>2462</v>
      </c>
      <c r="D918" s="9" t="s">
        <v>14859</v>
      </c>
      <c r="E918" s="16">
        <v>1570.38</v>
      </c>
      <c r="F918" s="17" t="s">
        <v>2103</v>
      </c>
      <c r="G918" s="11" t="s">
        <v>269</v>
      </c>
      <c r="H918" s="18">
        <v>4051394137915</v>
      </c>
      <c r="I918" s="106">
        <v>3.5350000000000001</v>
      </c>
      <c r="J918" s="106">
        <v>3.85</v>
      </c>
      <c r="K918" s="106">
        <v>1</v>
      </c>
      <c r="L918" s="103">
        <v>315</v>
      </c>
      <c r="M918" s="103">
        <v>310</v>
      </c>
      <c r="N918" s="103">
        <v>105</v>
      </c>
      <c r="O918" s="117"/>
      <c r="P918" s="118"/>
      <c r="Q918" s="118"/>
      <c r="R918" s="119"/>
    </row>
    <row r="919" spans="1:18">
      <c r="A919" s="7" t="s">
        <v>10</v>
      </c>
      <c r="B919" s="8" t="s">
        <v>2464</v>
      </c>
      <c r="C919" s="9" t="s">
        <v>2465</v>
      </c>
      <c r="D919" s="9" t="s">
        <v>2466</v>
      </c>
      <c r="E919" s="16">
        <v>969.71</v>
      </c>
      <c r="F919" s="17" t="s">
        <v>143</v>
      </c>
      <c r="G919" s="11" t="s">
        <v>269</v>
      </c>
      <c r="H919" s="18">
        <v>4051394138301</v>
      </c>
      <c r="I919" s="106">
        <v>2.0179999999999998</v>
      </c>
      <c r="J919" s="106">
        <v>2.2000000000000002</v>
      </c>
      <c r="K919" s="106">
        <v>1</v>
      </c>
      <c r="L919" s="103">
        <v>240</v>
      </c>
      <c r="M919" s="103">
        <v>210</v>
      </c>
      <c r="N919" s="103">
        <v>120</v>
      </c>
      <c r="O919" s="117"/>
      <c r="P919" s="118"/>
      <c r="Q919" s="118"/>
      <c r="R919" s="119"/>
    </row>
    <row r="920" spans="1:18">
      <c r="A920" s="7" t="s">
        <v>10</v>
      </c>
      <c r="B920" s="8" t="s">
        <v>2467</v>
      </c>
      <c r="C920" s="9" t="s">
        <v>2468</v>
      </c>
      <c r="D920" s="9" t="s">
        <v>2469</v>
      </c>
      <c r="E920" s="16">
        <v>485.92</v>
      </c>
      <c r="F920" s="17" t="s">
        <v>2470</v>
      </c>
      <c r="G920" s="11" t="s">
        <v>269</v>
      </c>
      <c r="H920" s="18">
        <v>4051394138356</v>
      </c>
      <c r="I920" s="106">
        <v>1.21</v>
      </c>
      <c r="J920" s="106">
        <v>1.7</v>
      </c>
      <c r="K920" s="106">
        <v>1</v>
      </c>
      <c r="L920" s="103">
        <v>645</v>
      </c>
      <c r="M920" s="103">
        <v>310</v>
      </c>
      <c r="N920" s="103">
        <v>115</v>
      </c>
      <c r="O920" s="117" t="s">
        <v>16315</v>
      </c>
      <c r="P920" s="118"/>
      <c r="Q920" s="118"/>
      <c r="R920" s="119"/>
    </row>
    <row r="921" spans="1:18">
      <c r="A921" s="7" t="s">
        <v>10</v>
      </c>
      <c r="B921" s="8" t="s">
        <v>2471</v>
      </c>
      <c r="C921" s="9" t="s">
        <v>2472</v>
      </c>
      <c r="D921" s="9" t="s">
        <v>14860</v>
      </c>
      <c r="E921" s="16">
        <v>571.24</v>
      </c>
      <c r="F921" s="17">
        <v>84039090</v>
      </c>
      <c r="G921" s="11" t="s">
        <v>269</v>
      </c>
      <c r="H921" s="18">
        <v>4051394138387</v>
      </c>
      <c r="I921" s="106">
        <v>1.46</v>
      </c>
      <c r="J921" s="106">
        <v>1.65</v>
      </c>
      <c r="K921" s="106">
        <v>1</v>
      </c>
      <c r="L921" s="103">
        <v>240</v>
      </c>
      <c r="M921" s="103">
        <v>235</v>
      </c>
      <c r="N921" s="103">
        <v>105</v>
      </c>
      <c r="O921" s="117" t="s">
        <v>15816</v>
      </c>
      <c r="P921" s="118"/>
      <c r="Q921" s="118"/>
      <c r="R921" s="119"/>
    </row>
    <row r="922" spans="1:18">
      <c r="A922" s="7" t="s">
        <v>10</v>
      </c>
      <c r="B922" s="8" t="s">
        <v>2473</v>
      </c>
      <c r="C922" s="9" t="s">
        <v>2474</v>
      </c>
      <c r="D922" s="9" t="s">
        <v>2475</v>
      </c>
      <c r="E922" s="16">
        <v>105.77</v>
      </c>
      <c r="F922" s="17">
        <v>90321020</v>
      </c>
      <c r="G922" s="11" t="s">
        <v>771</v>
      </c>
      <c r="H922" s="18">
        <v>3660878074793</v>
      </c>
      <c r="I922" s="106">
        <v>0.17499999999999999</v>
      </c>
      <c r="J922" s="106">
        <v>0.188</v>
      </c>
      <c r="K922" s="106">
        <v>1</v>
      </c>
      <c r="L922" s="103">
        <v>55</v>
      </c>
      <c r="M922" s="103">
        <v>51</v>
      </c>
      <c r="N922" s="103">
        <v>111</v>
      </c>
      <c r="O922" s="117" t="s">
        <v>16124</v>
      </c>
      <c r="P922" s="118"/>
      <c r="Q922" s="118"/>
      <c r="R922" s="119"/>
    </row>
    <row r="923" spans="1:18">
      <c r="A923" s="7" t="s">
        <v>10</v>
      </c>
      <c r="B923" s="8" t="s">
        <v>2476</v>
      </c>
      <c r="C923" s="9" t="s">
        <v>2477</v>
      </c>
      <c r="D923" s="9" t="s">
        <v>2478</v>
      </c>
      <c r="E923" s="16">
        <v>130.36000000000001</v>
      </c>
      <c r="F923" s="17">
        <v>73269098</v>
      </c>
      <c r="G923" s="11" t="s">
        <v>269</v>
      </c>
      <c r="H923" s="18">
        <v>4051394139322</v>
      </c>
      <c r="I923" s="106"/>
      <c r="J923" s="106"/>
      <c r="K923" s="106">
        <v>1</v>
      </c>
      <c r="L923" s="103"/>
      <c r="M923" s="103"/>
      <c r="N923" s="103"/>
      <c r="O923" s="117" t="s">
        <v>16316</v>
      </c>
      <c r="P923" s="118"/>
      <c r="Q923" s="118"/>
      <c r="R923" s="119"/>
    </row>
    <row r="924" spans="1:18">
      <c r="A924" s="7" t="s">
        <v>10</v>
      </c>
      <c r="B924" s="8" t="s">
        <v>2479</v>
      </c>
      <c r="C924" s="9" t="s">
        <v>2480</v>
      </c>
      <c r="D924" s="9" t="s">
        <v>2481</v>
      </c>
      <c r="E924" s="16">
        <v>614.67999999999995</v>
      </c>
      <c r="F924" s="17">
        <v>90261081</v>
      </c>
      <c r="G924" s="11" t="s">
        <v>269</v>
      </c>
      <c r="H924" s="18">
        <v>4051394139377</v>
      </c>
      <c r="I924" s="106">
        <v>1.835</v>
      </c>
      <c r="J924" s="106">
        <v>2.15</v>
      </c>
      <c r="K924" s="106">
        <v>1</v>
      </c>
      <c r="L924" s="103">
        <v>315</v>
      </c>
      <c r="M924" s="103">
        <v>310</v>
      </c>
      <c r="N924" s="103">
        <v>105</v>
      </c>
      <c r="O924" s="117" t="s">
        <v>15817</v>
      </c>
      <c r="P924" s="118"/>
      <c r="Q924" s="118"/>
      <c r="R924" s="119"/>
    </row>
    <row r="925" spans="1:18">
      <c r="A925" s="7" t="s">
        <v>10</v>
      </c>
      <c r="B925" s="8" t="s">
        <v>2482</v>
      </c>
      <c r="C925" s="9" t="s">
        <v>2483</v>
      </c>
      <c r="D925" s="9" t="s">
        <v>14861</v>
      </c>
      <c r="E925" s="16">
        <v>701.2</v>
      </c>
      <c r="F925" s="17">
        <v>90261081</v>
      </c>
      <c r="G925" s="11" t="s">
        <v>269</v>
      </c>
      <c r="H925" s="18">
        <v>4051394139384</v>
      </c>
      <c r="I925" s="106">
        <v>2.2850000000000001</v>
      </c>
      <c r="J925" s="106">
        <v>2.6</v>
      </c>
      <c r="K925" s="106">
        <v>1</v>
      </c>
      <c r="L925" s="103">
        <v>315</v>
      </c>
      <c r="M925" s="103">
        <v>310</v>
      </c>
      <c r="N925" s="103">
        <v>105</v>
      </c>
      <c r="O925" s="117" t="s">
        <v>15817</v>
      </c>
      <c r="P925" s="118"/>
      <c r="Q925" s="118" t="e">
        <f>VLOOKUP(B925,#REF!,3,FALSE)</f>
        <v>#REF!</v>
      </c>
      <c r="R925" s="119"/>
    </row>
    <row r="926" spans="1:18">
      <c r="A926" s="7" t="s">
        <v>10</v>
      </c>
      <c r="B926" s="8" t="s">
        <v>2484</v>
      </c>
      <c r="C926" s="9" t="s">
        <v>2485</v>
      </c>
      <c r="D926" s="9" t="s">
        <v>14861</v>
      </c>
      <c r="E926" s="16">
        <v>845.22</v>
      </c>
      <c r="F926" s="17">
        <v>90261081</v>
      </c>
      <c r="G926" s="11" t="s">
        <v>269</v>
      </c>
      <c r="H926" s="18">
        <v>4051394139391</v>
      </c>
      <c r="I926" s="106">
        <v>2.77</v>
      </c>
      <c r="J926" s="106">
        <v>3.08</v>
      </c>
      <c r="K926" s="106">
        <v>1</v>
      </c>
      <c r="L926" s="103">
        <v>315</v>
      </c>
      <c r="M926" s="103">
        <v>310</v>
      </c>
      <c r="N926" s="103">
        <v>105</v>
      </c>
      <c r="O926" s="117" t="s">
        <v>15817</v>
      </c>
      <c r="P926" s="118"/>
      <c r="Q926" s="118" t="e">
        <f>VLOOKUP(B926,#REF!,3,FALSE)</f>
        <v>#REF!</v>
      </c>
      <c r="R926" s="119"/>
    </row>
    <row r="927" spans="1:18">
      <c r="A927" s="7" t="s">
        <v>10</v>
      </c>
      <c r="B927" s="8" t="s">
        <v>2486</v>
      </c>
      <c r="C927" s="9" t="s">
        <v>2487</v>
      </c>
      <c r="D927" s="9" t="s">
        <v>14861</v>
      </c>
      <c r="E927" s="16">
        <v>954.74</v>
      </c>
      <c r="F927" s="17">
        <v>90261081</v>
      </c>
      <c r="G927" s="11" t="s">
        <v>269</v>
      </c>
      <c r="H927" s="18">
        <v>4051394139407</v>
      </c>
      <c r="I927" s="106">
        <v>3.2349999999999999</v>
      </c>
      <c r="J927" s="106">
        <v>3.55</v>
      </c>
      <c r="K927" s="106">
        <v>1</v>
      </c>
      <c r="L927" s="103">
        <v>315</v>
      </c>
      <c r="M927" s="103">
        <v>310</v>
      </c>
      <c r="N927" s="103">
        <v>105</v>
      </c>
      <c r="O927" s="117" t="s">
        <v>15817</v>
      </c>
      <c r="P927" s="118"/>
      <c r="Q927" s="118" t="e">
        <f>VLOOKUP(B927,#REF!,3,FALSE)</f>
        <v>#REF!</v>
      </c>
      <c r="R927" s="119"/>
    </row>
    <row r="928" spans="1:18">
      <c r="A928" s="7" t="s">
        <v>10</v>
      </c>
      <c r="B928" s="8" t="s">
        <v>2488</v>
      </c>
      <c r="C928" s="9" t="s">
        <v>2489</v>
      </c>
      <c r="D928" s="9" t="s">
        <v>14861</v>
      </c>
      <c r="E928" s="16">
        <v>1033.03</v>
      </c>
      <c r="F928" s="17">
        <v>90261081</v>
      </c>
      <c r="G928" s="11" t="s">
        <v>269</v>
      </c>
      <c r="H928" s="18">
        <v>4051394139414</v>
      </c>
      <c r="I928" s="106">
        <v>3.6349999999999998</v>
      </c>
      <c r="J928" s="106">
        <v>3.95</v>
      </c>
      <c r="K928" s="106">
        <v>1</v>
      </c>
      <c r="L928" s="103">
        <v>480</v>
      </c>
      <c r="M928" s="103">
        <v>310</v>
      </c>
      <c r="N928" s="103">
        <v>105</v>
      </c>
      <c r="O928" s="117" t="s">
        <v>15817</v>
      </c>
      <c r="P928" s="118"/>
      <c r="Q928" s="118" t="e">
        <f>VLOOKUP(B928,#REF!,3,FALSE)</f>
        <v>#REF!</v>
      </c>
      <c r="R928" s="119"/>
    </row>
    <row r="929" spans="1:18">
      <c r="A929" s="7" t="s">
        <v>10</v>
      </c>
      <c r="B929" s="8" t="s">
        <v>2490</v>
      </c>
      <c r="C929" s="9" t="s">
        <v>2491</v>
      </c>
      <c r="D929" s="9" t="s">
        <v>14861</v>
      </c>
      <c r="E929" s="16">
        <v>1220.83</v>
      </c>
      <c r="F929" s="17">
        <v>90261081</v>
      </c>
      <c r="G929" s="11" t="s">
        <v>269</v>
      </c>
      <c r="H929" s="18">
        <v>4051394139421</v>
      </c>
      <c r="I929" s="106">
        <v>4.0030000000000001</v>
      </c>
      <c r="J929" s="106">
        <v>4.4000000000000004</v>
      </c>
      <c r="K929" s="106">
        <v>1</v>
      </c>
      <c r="L929" s="103">
        <v>480</v>
      </c>
      <c r="M929" s="103">
        <v>310</v>
      </c>
      <c r="N929" s="103">
        <v>105</v>
      </c>
      <c r="O929" s="117" t="s">
        <v>15817</v>
      </c>
      <c r="P929" s="118"/>
      <c r="Q929" s="118" t="e">
        <f>VLOOKUP(B929,#REF!,3,FALSE)</f>
        <v>#REF!</v>
      </c>
      <c r="R929" s="119"/>
    </row>
    <row r="930" spans="1:18">
      <c r="A930" s="7" t="s">
        <v>10</v>
      </c>
      <c r="B930" s="8" t="s">
        <v>2492</v>
      </c>
      <c r="C930" s="9" t="s">
        <v>2493</v>
      </c>
      <c r="D930" s="9" t="s">
        <v>14861</v>
      </c>
      <c r="E930" s="16">
        <v>1346.07</v>
      </c>
      <c r="F930" s="17">
        <v>90261081</v>
      </c>
      <c r="G930" s="11" t="s">
        <v>269</v>
      </c>
      <c r="H930" s="18">
        <v>4051394139438</v>
      </c>
      <c r="I930" s="106">
        <v>4.45</v>
      </c>
      <c r="J930" s="106">
        <v>4.8499999999999996</v>
      </c>
      <c r="K930" s="106">
        <v>1</v>
      </c>
      <c r="L930" s="103">
        <v>480</v>
      </c>
      <c r="M930" s="103">
        <v>310</v>
      </c>
      <c r="N930" s="103">
        <v>105</v>
      </c>
      <c r="O930" s="117" t="s">
        <v>15817</v>
      </c>
      <c r="P930" s="118"/>
      <c r="Q930" s="118" t="e">
        <f>VLOOKUP(B930,#REF!,3,FALSE)</f>
        <v>#REF!</v>
      </c>
      <c r="R930" s="119"/>
    </row>
    <row r="931" spans="1:18">
      <c r="A931" s="7" t="s">
        <v>10</v>
      </c>
      <c r="B931" s="8" t="s">
        <v>2494</v>
      </c>
      <c r="C931" s="9" t="s">
        <v>2495</v>
      </c>
      <c r="D931" s="9" t="s">
        <v>14861</v>
      </c>
      <c r="E931" s="16">
        <v>1471.26</v>
      </c>
      <c r="F931" s="17">
        <v>90261081</v>
      </c>
      <c r="G931" s="11" t="s">
        <v>269</v>
      </c>
      <c r="H931" s="18">
        <v>4051394139445</v>
      </c>
      <c r="I931" s="106">
        <v>4.96</v>
      </c>
      <c r="J931" s="106">
        <v>5.45</v>
      </c>
      <c r="K931" s="106">
        <v>1</v>
      </c>
      <c r="L931" s="103">
        <v>645</v>
      </c>
      <c r="M931" s="103">
        <v>310</v>
      </c>
      <c r="N931" s="103">
        <v>115</v>
      </c>
      <c r="O931" s="117" t="s">
        <v>15817</v>
      </c>
      <c r="P931" s="118"/>
      <c r="Q931" s="118" t="e">
        <f>VLOOKUP(B931,#REF!,3,FALSE)</f>
        <v>#REF!</v>
      </c>
      <c r="R931" s="119"/>
    </row>
    <row r="932" spans="1:18">
      <c r="A932" s="7" t="s">
        <v>10</v>
      </c>
      <c r="B932" s="8" t="s">
        <v>2496</v>
      </c>
      <c r="C932" s="9" t="s">
        <v>2497</v>
      </c>
      <c r="D932" s="9" t="s">
        <v>14861</v>
      </c>
      <c r="E932" s="16">
        <v>1690.39</v>
      </c>
      <c r="F932" s="17">
        <v>90261081</v>
      </c>
      <c r="G932" s="11" t="s">
        <v>269</v>
      </c>
      <c r="H932" s="18">
        <v>4051394139452</v>
      </c>
      <c r="I932" s="106">
        <v>5.41</v>
      </c>
      <c r="J932" s="106">
        <v>5.9</v>
      </c>
      <c r="K932" s="106">
        <v>1</v>
      </c>
      <c r="L932" s="103">
        <v>645</v>
      </c>
      <c r="M932" s="103">
        <v>310</v>
      </c>
      <c r="N932" s="103">
        <v>115</v>
      </c>
      <c r="O932" s="117" t="s">
        <v>15817</v>
      </c>
      <c r="P932" s="118"/>
      <c r="Q932" s="118" t="s">
        <v>15701</v>
      </c>
      <c r="R932" s="119"/>
    </row>
    <row r="933" spans="1:18">
      <c r="A933" s="7" t="s">
        <v>10</v>
      </c>
      <c r="B933" s="8" t="s">
        <v>2498</v>
      </c>
      <c r="C933" s="9" t="s">
        <v>2499</v>
      </c>
      <c r="D933" s="9" t="s">
        <v>14861</v>
      </c>
      <c r="E933" s="16">
        <v>1846.91</v>
      </c>
      <c r="F933" s="17">
        <v>90261081</v>
      </c>
      <c r="G933" s="11" t="s">
        <v>269</v>
      </c>
      <c r="H933" s="18">
        <v>4051394139469</v>
      </c>
      <c r="I933" s="106">
        <v>5.81</v>
      </c>
      <c r="J933" s="106">
        <v>6.3</v>
      </c>
      <c r="K933" s="106">
        <v>1</v>
      </c>
      <c r="L933" s="103">
        <v>645</v>
      </c>
      <c r="M933" s="103">
        <v>310</v>
      </c>
      <c r="N933" s="103">
        <v>115</v>
      </c>
      <c r="O933" s="117" t="s">
        <v>15817</v>
      </c>
      <c r="P933" s="118"/>
      <c r="Q933" s="118" t="s">
        <v>15701</v>
      </c>
      <c r="R933" s="119"/>
    </row>
    <row r="934" spans="1:18">
      <c r="A934" s="7" t="s">
        <v>10</v>
      </c>
      <c r="B934" s="8" t="s">
        <v>2500</v>
      </c>
      <c r="C934" s="9" t="s">
        <v>2501</v>
      </c>
      <c r="D934" s="9" t="s">
        <v>14861</v>
      </c>
      <c r="E934" s="16">
        <v>1972.16</v>
      </c>
      <c r="F934" s="17">
        <v>90261081</v>
      </c>
      <c r="G934" s="11" t="s">
        <v>269</v>
      </c>
      <c r="H934" s="18">
        <v>4051394139476</v>
      </c>
      <c r="I934" s="106">
        <v>6.3</v>
      </c>
      <c r="J934" s="106">
        <v>6.85</v>
      </c>
      <c r="K934" s="106">
        <v>1</v>
      </c>
      <c r="L934" s="103">
        <v>755</v>
      </c>
      <c r="M934" s="103">
        <v>310</v>
      </c>
      <c r="N934" s="103">
        <v>115</v>
      </c>
      <c r="O934" s="117" t="s">
        <v>15817</v>
      </c>
      <c r="P934" s="118"/>
      <c r="Q934" s="118" t="s">
        <v>15701</v>
      </c>
      <c r="R934" s="119"/>
    </row>
    <row r="935" spans="1:18">
      <c r="A935" s="7" t="s">
        <v>10</v>
      </c>
      <c r="B935" s="8" t="s">
        <v>2502</v>
      </c>
      <c r="C935" s="9" t="s">
        <v>2503</v>
      </c>
      <c r="D935" s="9" t="s">
        <v>14862</v>
      </c>
      <c r="E935" s="16">
        <v>14.82</v>
      </c>
      <c r="F935" s="17">
        <v>84819000</v>
      </c>
      <c r="G935" s="11" t="s">
        <v>14</v>
      </c>
      <c r="H935" s="18">
        <v>4051394141103</v>
      </c>
      <c r="I935" s="106">
        <v>4.5999999999999999E-2</v>
      </c>
      <c r="J935" s="106"/>
      <c r="K935" s="106">
        <v>1</v>
      </c>
      <c r="L935" s="103">
        <v>240</v>
      </c>
      <c r="M935" s="103">
        <v>235</v>
      </c>
      <c r="N935" s="103">
        <v>105</v>
      </c>
      <c r="O935" s="117" t="s">
        <v>16317</v>
      </c>
      <c r="P935" s="118"/>
      <c r="Q935" s="118"/>
      <c r="R935" s="119"/>
    </row>
    <row r="936" spans="1:18">
      <c r="A936" s="7" t="s">
        <v>10</v>
      </c>
      <c r="B936" s="8" t="s">
        <v>2505</v>
      </c>
      <c r="C936" s="9" t="s">
        <v>2506</v>
      </c>
      <c r="D936" s="9" t="s">
        <v>14863</v>
      </c>
      <c r="E936" s="16">
        <v>35.56</v>
      </c>
      <c r="F936" s="17">
        <v>84818079</v>
      </c>
      <c r="G936" s="11" t="s">
        <v>14</v>
      </c>
      <c r="H936" s="18">
        <v>4051394141110</v>
      </c>
      <c r="I936" s="106">
        <v>6.9000000000000006E-2</v>
      </c>
      <c r="J936" s="106">
        <v>6.9000000000000006E-2</v>
      </c>
      <c r="K936" s="106">
        <v>1</v>
      </c>
      <c r="L936" s="103">
        <v>195</v>
      </c>
      <c r="M936" s="103">
        <v>173</v>
      </c>
      <c r="N936" s="103">
        <v>98</v>
      </c>
      <c r="O936" s="117"/>
      <c r="P936" s="118"/>
      <c r="Q936" s="118"/>
      <c r="R936" s="119"/>
    </row>
    <row r="937" spans="1:18">
      <c r="A937" s="7" t="s">
        <v>10</v>
      </c>
      <c r="B937" s="8" t="s">
        <v>2508</v>
      </c>
      <c r="C937" s="9" t="s">
        <v>2509</v>
      </c>
      <c r="D937" s="9" t="s">
        <v>14864</v>
      </c>
      <c r="E937" s="16">
        <v>23.71</v>
      </c>
      <c r="F937" s="17">
        <v>84819000</v>
      </c>
      <c r="G937" s="11" t="s">
        <v>14</v>
      </c>
      <c r="H937" s="18">
        <v>4051394141127</v>
      </c>
      <c r="I937" s="106"/>
      <c r="J937" s="106"/>
      <c r="K937" s="106">
        <v>1</v>
      </c>
      <c r="L937" s="103">
        <v>195</v>
      </c>
      <c r="M937" s="103">
        <v>173</v>
      </c>
      <c r="N937" s="103">
        <v>98</v>
      </c>
      <c r="O937" s="117"/>
      <c r="P937" s="118"/>
      <c r="Q937" s="118"/>
      <c r="R937" s="119"/>
    </row>
    <row r="938" spans="1:18">
      <c r="A938" s="7" t="s">
        <v>10</v>
      </c>
      <c r="B938" s="8" t="s">
        <v>2511</v>
      </c>
      <c r="C938" s="9" t="s">
        <v>2512</v>
      </c>
      <c r="D938" s="9" t="s">
        <v>2513</v>
      </c>
      <c r="E938" s="16">
        <v>23.71</v>
      </c>
      <c r="F938" s="17">
        <v>84819000</v>
      </c>
      <c r="G938" s="11" t="s">
        <v>14</v>
      </c>
      <c r="H938" s="18">
        <v>4051394141196</v>
      </c>
      <c r="I938" s="106"/>
      <c r="J938" s="106"/>
      <c r="K938" s="106">
        <v>1</v>
      </c>
      <c r="L938" s="103">
        <v>195</v>
      </c>
      <c r="M938" s="103">
        <v>173</v>
      </c>
      <c r="N938" s="103">
        <v>98</v>
      </c>
      <c r="O938" s="117"/>
      <c r="P938" s="118"/>
      <c r="Q938" s="118"/>
      <c r="R938" s="119"/>
    </row>
    <row r="939" spans="1:18">
      <c r="A939" s="7" t="s">
        <v>10</v>
      </c>
      <c r="B939" s="8" t="s">
        <v>2514</v>
      </c>
      <c r="C939" s="9" t="s">
        <v>2515</v>
      </c>
      <c r="D939" s="9" t="s">
        <v>14865</v>
      </c>
      <c r="E939" s="16">
        <v>35.56</v>
      </c>
      <c r="F939" s="17">
        <v>90261081</v>
      </c>
      <c r="G939" s="11" t="s">
        <v>177</v>
      </c>
      <c r="H939" s="18">
        <v>4051394141219</v>
      </c>
      <c r="I939" s="106">
        <v>4.1000000000000002E-2</v>
      </c>
      <c r="J939" s="106">
        <v>4.5499999999999999E-2</v>
      </c>
      <c r="K939" s="106">
        <v>1</v>
      </c>
      <c r="L939" s="103">
        <v>155</v>
      </c>
      <c r="M939" s="103">
        <v>110</v>
      </c>
      <c r="N939" s="103">
        <v>95</v>
      </c>
      <c r="O939" s="117" t="s">
        <v>16318</v>
      </c>
      <c r="P939" s="118"/>
      <c r="Q939" s="118"/>
      <c r="R939" s="119"/>
    </row>
    <row r="940" spans="1:18">
      <c r="A940" s="7" t="s">
        <v>10</v>
      </c>
      <c r="B940" s="8" t="s">
        <v>2516</v>
      </c>
      <c r="C940" s="9" t="s">
        <v>2517</v>
      </c>
      <c r="D940" s="9" t="s">
        <v>2397</v>
      </c>
      <c r="E940" s="16">
        <v>213.33</v>
      </c>
      <c r="F940" s="17">
        <v>84818079</v>
      </c>
      <c r="G940" s="11" t="s">
        <v>269</v>
      </c>
      <c r="H940" s="18">
        <v>4051394141226</v>
      </c>
      <c r="I940" s="106">
        <v>0.10199999999999999</v>
      </c>
      <c r="J940" s="106">
        <v>0.1132</v>
      </c>
      <c r="K940" s="106">
        <v>1</v>
      </c>
      <c r="L940" s="103">
        <v>195</v>
      </c>
      <c r="M940" s="103">
        <v>173</v>
      </c>
      <c r="N940" s="103">
        <v>98</v>
      </c>
      <c r="O940" s="117"/>
      <c r="P940" s="118"/>
      <c r="Q940" s="118"/>
      <c r="R940" s="119"/>
    </row>
    <row r="941" spans="1:18">
      <c r="A941" s="7" t="s">
        <v>10</v>
      </c>
      <c r="B941" s="8" t="s">
        <v>14866</v>
      </c>
      <c r="C941" s="9" t="s">
        <v>14745</v>
      </c>
      <c r="D941" s="9" t="s">
        <v>14867</v>
      </c>
      <c r="E941" s="16">
        <v>311.3</v>
      </c>
      <c r="F941" s="17">
        <v>90321020</v>
      </c>
      <c r="G941" s="11" t="s">
        <v>69</v>
      </c>
      <c r="H941" s="18">
        <v>3660878072690</v>
      </c>
      <c r="I941" s="106">
        <v>0.19400000000000001</v>
      </c>
      <c r="J941" s="106">
        <v>0.19400000000000001</v>
      </c>
      <c r="K941" s="106">
        <v>1</v>
      </c>
      <c r="L941" s="103"/>
      <c r="M941" s="103"/>
      <c r="N941" s="103"/>
      <c r="O941" s="117" t="s">
        <v>16149</v>
      </c>
      <c r="P941" s="118"/>
      <c r="Q941" s="118"/>
      <c r="R941" s="119"/>
    </row>
    <row r="942" spans="1:18">
      <c r="A942" s="7" t="s">
        <v>10</v>
      </c>
      <c r="B942" s="8" t="s">
        <v>2518</v>
      </c>
      <c r="C942" s="9" t="s">
        <v>2519</v>
      </c>
      <c r="D942" s="9" t="s">
        <v>14868</v>
      </c>
      <c r="E942" s="16">
        <v>237.05</v>
      </c>
      <c r="F942" s="17">
        <v>84818081</v>
      </c>
      <c r="G942" s="11" t="s">
        <v>269</v>
      </c>
      <c r="H942" s="18">
        <v>4051394140052</v>
      </c>
      <c r="I942" s="106">
        <v>0.436</v>
      </c>
      <c r="J942" s="106">
        <v>0.45500000000000002</v>
      </c>
      <c r="K942" s="106">
        <v>1</v>
      </c>
      <c r="L942" s="103">
        <v>480</v>
      </c>
      <c r="M942" s="103">
        <v>310</v>
      </c>
      <c r="N942" s="103">
        <v>105</v>
      </c>
      <c r="O942" s="117" t="s">
        <v>16319</v>
      </c>
      <c r="P942" s="118"/>
      <c r="Q942" s="118" t="e">
        <f>VLOOKUP(B942,#REF!,3,FALSE)</f>
        <v>#REF!</v>
      </c>
      <c r="R942" s="119"/>
    </row>
    <row r="943" spans="1:18">
      <c r="A943" s="7" t="s">
        <v>10</v>
      </c>
      <c r="B943" s="8" t="s">
        <v>2521</v>
      </c>
      <c r="C943" s="9" t="s">
        <v>2522</v>
      </c>
      <c r="D943" s="9" t="s">
        <v>2523</v>
      </c>
      <c r="E943" s="16">
        <v>711.1</v>
      </c>
      <c r="F943" s="17">
        <v>73269098</v>
      </c>
      <c r="G943" s="11" t="s">
        <v>1483</v>
      </c>
      <c r="H943" s="18">
        <v>4051394141066</v>
      </c>
      <c r="I943" s="106">
        <v>5.26</v>
      </c>
      <c r="J943" s="106">
        <v>5.73</v>
      </c>
      <c r="K943" s="106">
        <v>1</v>
      </c>
      <c r="L943" s="103">
        <v>480</v>
      </c>
      <c r="M943" s="103">
        <v>340</v>
      </c>
      <c r="N943" s="103">
        <v>105</v>
      </c>
      <c r="O943" s="117" t="s">
        <v>16320</v>
      </c>
      <c r="P943" s="118"/>
      <c r="Q943" s="118"/>
      <c r="R943" s="119"/>
    </row>
    <row r="944" spans="1:18">
      <c r="A944" s="7" t="s">
        <v>10</v>
      </c>
      <c r="B944" s="8" t="s">
        <v>2524</v>
      </c>
      <c r="C944" s="9" t="s">
        <v>2525</v>
      </c>
      <c r="D944" s="9" t="s">
        <v>14869</v>
      </c>
      <c r="E944" s="16">
        <v>2679.42</v>
      </c>
      <c r="F944" s="17">
        <v>84137030</v>
      </c>
      <c r="G944" s="11" t="s">
        <v>269</v>
      </c>
      <c r="H944" s="18">
        <v>4051394142827</v>
      </c>
      <c r="I944" s="106">
        <v>4.68</v>
      </c>
      <c r="J944" s="106">
        <v>5.05</v>
      </c>
      <c r="K944" s="106">
        <v>1</v>
      </c>
      <c r="L944" s="103">
        <v>370</v>
      </c>
      <c r="M944" s="103">
        <v>280</v>
      </c>
      <c r="N944" s="103">
        <v>230</v>
      </c>
      <c r="O944" s="117" t="s">
        <v>15813</v>
      </c>
      <c r="P944" s="118"/>
      <c r="Q944" s="118" t="e">
        <f>VLOOKUP(B944,#REF!,3,FALSE)</f>
        <v>#REF!</v>
      </c>
      <c r="R944" s="119"/>
    </row>
    <row r="945" spans="1:18">
      <c r="A945" s="7" t="s">
        <v>10</v>
      </c>
      <c r="B945" s="8" t="s">
        <v>2526</v>
      </c>
      <c r="C945" s="9" t="s">
        <v>2527</v>
      </c>
      <c r="D945" s="9" t="s">
        <v>2214</v>
      </c>
      <c r="E945" s="16">
        <v>1998.69</v>
      </c>
      <c r="F945" s="17">
        <v>84137030</v>
      </c>
      <c r="G945" s="11" t="s">
        <v>269</v>
      </c>
      <c r="H945" s="18">
        <v>4051394142834</v>
      </c>
      <c r="I945" s="106">
        <v>4.58</v>
      </c>
      <c r="J945" s="106">
        <v>4.95</v>
      </c>
      <c r="K945" s="106">
        <v>1</v>
      </c>
      <c r="L945" s="103">
        <v>370</v>
      </c>
      <c r="M945" s="103">
        <v>280</v>
      </c>
      <c r="N945" s="103">
        <v>230</v>
      </c>
      <c r="O945" s="117" t="s">
        <v>15818</v>
      </c>
      <c r="P945" s="118"/>
      <c r="Q945" s="118" t="e">
        <f>VLOOKUP(B945,#REF!,3,FALSE)</f>
        <v>#REF!</v>
      </c>
      <c r="R945" s="119"/>
    </row>
    <row r="946" spans="1:18">
      <c r="A946" s="7" t="s">
        <v>10</v>
      </c>
      <c r="B946" s="8" t="s">
        <v>2528</v>
      </c>
      <c r="C946" s="9" t="s">
        <v>2529</v>
      </c>
      <c r="D946" s="9" t="s">
        <v>2214</v>
      </c>
      <c r="E946" s="16">
        <v>1998.69</v>
      </c>
      <c r="F946" s="17">
        <v>84137030</v>
      </c>
      <c r="G946" s="11" t="s">
        <v>269</v>
      </c>
      <c r="H946" s="18">
        <v>4051394142841</v>
      </c>
      <c r="I946" s="106">
        <v>4.58</v>
      </c>
      <c r="J946" s="106">
        <v>4.95</v>
      </c>
      <c r="K946" s="106">
        <v>1</v>
      </c>
      <c r="L946" s="103">
        <v>370</v>
      </c>
      <c r="M946" s="103">
        <v>280</v>
      </c>
      <c r="N946" s="103">
        <v>230</v>
      </c>
      <c r="O946" s="117" t="s">
        <v>15818</v>
      </c>
      <c r="P946" s="118"/>
      <c r="Q946" s="118" t="e">
        <f>VLOOKUP(B946,#REF!,3,FALSE)</f>
        <v>#REF!</v>
      </c>
      <c r="R946" s="119"/>
    </row>
    <row r="947" spans="1:18">
      <c r="A947" s="7" t="s">
        <v>10</v>
      </c>
      <c r="B947" s="8" t="s">
        <v>2530</v>
      </c>
      <c r="C947" s="9" t="s">
        <v>2531</v>
      </c>
      <c r="D947" s="9" t="s">
        <v>14870</v>
      </c>
      <c r="E947" s="16">
        <v>1518.88</v>
      </c>
      <c r="F947" s="17">
        <v>84137030</v>
      </c>
      <c r="G947" s="11" t="s">
        <v>269</v>
      </c>
      <c r="H947" s="18">
        <v>4051394142858</v>
      </c>
      <c r="I947" s="106">
        <v>3.85</v>
      </c>
      <c r="J947" s="106">
        <v>4.25</v>
      </c>
      <c r="K947" s="106">
        <v>1</v>
      </c>
      <c r="L947" s="103">
        <v>370</v>
      </c>
      <c r="M947" s="103">
        <v>280</v>
      </c>
      <c r="N947" s="103">
        <v>230</v>
      </c>
      <c r="O947" s="117" t="s">
        <v>15819</v>
      </c>
      <c r="P947" s="118"/>
      <c r="Q947" s="118" t="e">
        <f>VLOOKUP(B947,#REF!,3,FALSE)</f>
        <v>#REF!</v>
      </c>
      <c r="R947" s="119"/>
    </row>
    <row r="948" spans="1:18">
      <c r="A948" s="7" t="s">
        <v>10</v>
      </c>
      <c r="B948" s="8" t="s">
        <v>2532</v>
      </c>
      <c r="C948" s="9" t="s">
        <v>2533</v>
      </c>
      <c r="D948" s="9" t="s">
        <v>14871</v>
      </c>
      <c r="E948" s="16">
        <v>1557.28</v>
      </c>
      <c r="F948" s="17">
        <v>84137030</v>
      </c>
      <c r="G948" s="11" t="s">
        <v>269</v>
      </c>
      <c r="H948" s="18">
        <v>4051394142865</v>
      </c>
      <c r="I948" s="106">
        <v>4.0999999999999996</v>
      </c>
      <c r="J948" s="106">
        <v>4.5</v>
      </c>
      <c r="K948" s="106">
        <v>1</v>
      </c>
      <c r="L948" s="103">
        <v>370</v>
      </c>
      <c r="M948" s="103">
        <v>270</v>
      </c>
      <c r="N948" s="103">
        <v>230</v>
      </c>
      <c r="O948" s="117" t="s">
        <v>15820</v>
      </c>
      <c r="P948" s="118"/>
      <c r="Q948" s="118" t="e">
        <f>VLOOKUP(B948,#REF!,3,FALSE)</f>
        <v>#REF!</v>
      </c>
      <c r="R948" s="119"/>
    </row>
    <row r="949" spans="1:18">
      <c r="A949" s="7" t="s">
        <v>10</v>
      </c>
      <c r="B949" s="8" t="s">
        <v>2534</v>
      </c>
      <c r="C949" s="9" t="s">
        <v>2535</v>
      </c>
      <c r="D949" s="9" t="s">
        <v>1783</v>
      </c>
      <c r="E949" s="16">
        <v>2540.16</v>
      </c>
      <c r="F949" s="17">
        <v>84137030</v>
      </c>
      <c r="G949" s="11" t="s">
        <v>269</v>
      </c>
      <c r="H949" s="18">
        <v>4051394142872</v>
      </c>
      <c r="I949" s="106">
        <v>6.93</v>
      </c>
      <c r="J949" s="106">
        <v>7.5</v>
      </c>
      <c r="K949" s="106">
        <v>1</v>
      </c>
      <c r="L949" s="103">
        <v>395</v>
      </c>
      <c r="M949" s="103">
        <v>352</v>
      </c>
      <c r="N949" s="103">
        <v>276</v>
      </c>
      <c r="O949" s="117" t="s">
        <v>15821</v>
      </c>
      <c r="P949" s="118"/>
      <c r="Q949" s="118" t="e">
        <f>VLOOKUP(B949,#REF!,3,FALSE)</f>
        <v>#REF!</v>
      </c>
      <c r="R949" s="119"/>
    </row>
    <row r="950" spans="1:18">
      <c r="A950" s="7" t="s">
        <v>10</v>
      </c>
      <c r="B950" s="8" t="s">
        <v>2536</v>
      </c>
      <c r="C950" s="9" t="s">
        <v>2537</v>
      </c>
      <c r="D950" s="9" t="s">
        <v>14878</v>
      </c>
      <c r="E950" s="16">
        <v>2025.26</v>
      </c>
      <c r="F950" s="17">
        <v>84137030</v>
      </c>
      <c r="G950" s="11" t="s">
        <v>269</v>
      </c>
      <c r="H950" s="18">
        <v>4051394142889</v>
      </c>
      <c r="I950" s="106">
        <v>5.73</v>
      </c>
      <c r="J950" s="106">
        <v>6.3</v>
      </c>
      <c r="K950" s="106">
        <v>1</v>
      </c>
      <c r="L950" s="103">
        <v>395</v>
      </c>
      <c r="M950" s="103">
        <v>352</v>
      </c>
      <c r="N950" s="103">
        <v>276</v>
      </c>
      <c r="O950" s="117" t="s">
        <v>15822</v>
      </c>
      <c r="P950" s="118"/>
      <c r="Q950" s="118" t="e">
        <f>VLOOKUP(B950,#REF!,3,FALSE)</f>
        <v>#REF!</v>
      </c>
      <c r="R950" s="119"/>
    </row>
    <row r="951" spans="1:18">
      <c r="A951" s="7" t="s">
        <v>10</v>
      </c>
      <c r="B951" s="8" t="s">
        <v>2538</v>
      </c>
      <c r="C951" s="9" t="s">
        <v>2539</v>
      </c>
      <c r="D951" s="9" t="s">
        <v>14877</v>
      </c>
      <c r="E951" s="16">
        <v>3158.05</v>
      </c>
      <c r="F951" s="17">
        <v>84137030</v>
      </c>
      <c r="G951" s="11" t="s">
        <v>269</v>
      </c>
      <c r="H951" s="18">
        <v>4051394142896</v>
      </c>
      <c r="I951" s="106">
        <v>6.5</v>
      </c>
      <c r="J951" s="106">
        <v>7.1</v>
      </c>
      <c r="K951" s="106">
        <v>1</v>
      </c>
      <c r="L951" s="103">
        <v>395</v>
      </c>
      <c r="M951" s="103">
        <v>352</v>
      </c>
      <c r="N951" s="103">
        <v>276</v>
      </c>
      <c r="O951" s="117" t="s">
        <v>15822</v>
      </c>
      <c r="P951" s="118"/>
      <c r="Q951" s="118" t="e">
        <f>VLOOKUP(B951,#REF!,3,FALSE)</f>
        <v>#REF!</v>
      </c>
      <c r="R951" s="119"/>
    </row>
    <row r="952" spans="1:18">
      <c r="A952" s="7" t="s">
        <v>10</v>
      </c>
      <c r="B952" s="8" t="s">
        <v>2540</v>
      </c>
      <c r="C952" s="9" t="s">
        <v>2541</v>
      </c>
      <c r="D952" s="9" t="s">
        <v>2542</v>
      </c>
      <c r="E952" s="16">
        <v>4187.83</v>
      </c>
      <c r="F952" s="17">
        <v>84137030</v>
      </c>
      <c r="G952" s="11" t="s">
        <v>269</v>
      </c>
      <c r="H952" s="18">
        <v>4051394142902</v>
      </c>
      <c r="I952" s="106">
        <v>8.18</v>
      </c>
      <c r="J952" s="106">
        <v>8.75</v>
      </c>
      <c r="K952" s="106">
        <v>1</v>
      </c>
      <c r="L952" s="103">
        <v>395</v>
      </c>
      <c r="M952" s="103">
        <v>352</v>
      </c>
      <c r="N952" s="103">
        <v>275</v>
      </c>
      <c r="O952" s="117" t="s">
        <v>15821</v>
      </c>
      <c r="P952" s="118"/>
      <c r="Q952" s="118" t="e">
        <f>VLOOKUP(B952,#REF!,3,FALSE)</f>
        <v>#REF!</v>
      </c>
      <c r="R952" s="119"/>
    </row>
    <row r="953" spans="1:18">
      <c r="A953" s="7" t="s">
        <v>10</v>
      </c>
      <c r="B953" s="8" t="s">
        <v>2543</v>
      </c>
      <c r="C953" s="9" t="s">
        <v>2544</v>
      </c>
      <c r="D953" s="9" t="s">
        <v>14874</v>
      </c>
      <c r="E953" s="16">
        <v>3501.33</v>
      </c>
      <c r="F953" s="17">
        <v>84137030</v>
      </c>
      <c r="G953" s="11" t="s">
        <v>269</v>
      </c>
      <c r="H953" s="18">
        <v>4051394142919</v>
      </c>
      <c r="I953" s="106">
        <v>6.92</v>
      </c>
      <c r="J953" s="106">
        <v>7.5</v>
      </c>
      <c r="K953" s="106">
        <v>1</v>
      </c>
      <c r="L953" s="103">
        <v>395</v>
      </c>
      <c r="M953" s="103">
        <v>352</v>
      </c>
      <c r="N953" s="103">
        <v>276</v>
      </c>
      <c r="O953" s="117" t="s">
        <v>15823</v>
      </c>
      <c r="P953" s="118"/>
      <c r="Q953" s="118" t="e">
        <f>VLOOKUP(B953,#REF!,3,FALSE)</f>
        <v>#REF!</v>
      </c>
      <c r="R953" s="119"/>
    </row>
    <row r="954" spans="1:18">
      <c r="A954" s="7" t="s">
        <v>10</v>
      </c>
      <c r="B954" s="8" t="s">
        <v>2546</v>
      </c>
      <c r="C954" s="9" t="s">
        <v>2547</v>
      </c>
      <c r="D954" s="9" t="s">
        <v>1783</v>
      </c>
      <c r="E954" s="16">
        <v>5423.55</v>
      </c>
      <c r="F954" s="17">
        <v>84137030</v>
      </c>
      <c r="G954" s="11" t="s">
        <v>269</v>
      </c>
      <c r="H954" s="18">
        <v>4051394142926</v>
      </c>
      <c r="I954" s="106">
        <v>8.5299999999999994</v>
      </c>
      <c r="J954" s="106">
        <v>9.1</v>
      </c>
      <c r="K954" s="106">
        <v>1</v>
      </c>
      <c r="L954" s="103">
        <v>395</v>
      </c>
      <c r="M954" s="103">
        <v>352</v>
      </c>
      <c r="N954" s="103">
        <v>276</v>
      </c>
      <c r="O954" s="117" t="s">
        <v>15787</v>
      </c>
      <c r="P954" s="118"/>
      <c r="Q954" s="118" t="e">
        <f>VLOOKUP(B954,#REF!,3,FALSE)</f>
        <v>#REF!</v>
      </c>
      <c r="R954" s="119"/>
    </row>
    <row r="955" spans="1:18">
      <c r="A955" s="7" t="s">
        <v>10</v>
      </c>
      <c r="B955" s="8" t="s">
        <v>2548</v>
      </c>
      <c r="C955" s="9" t="s">
        <v>2549</v>
      </c>
      <c r="D955" s="9" t="s">
        <v>1997</v>
      </c>
      <c r="E955" s="16">
        <v>3672.95</v>
      </c>
      <c r="F955" s="17">
        <v>84137030</v>
      </c>
      <c r="G955" s="11" t="s">
        <v>269</v>
      </c>
      <c r="H955" s="18">
        <v>4051394142933</v>
      </c>
      <c r="I955" s="106">
        <v>7.33</v>
      </c>
      <c r="J955" s="106">
        <v>7.9</v>
      </c>
      <c r="K955" s="106">
        <v>1</v>
      </c>
      <c r="L955" s="103">
        <v>395</v>
      </c>
      <c r="M955" s="103">
        <v>352</v>
      </c>
      <c r="N955" s="103">
        <v>276</v>
      </c>
      <c r="O955" s="117" t="s">
        <v>15775</v>
      </c>
      <c r="P955" s="118"/>
      <c r="Q955" s="118"/>
      <c r="R955" s="119"/>
    </row>
    <row r="956" spans="1:18">
      <c r="A956" s="7" t="s">
        <v>10</v>
      </c>
      <c r="B956" s="8" t="s">
        <v>2550</v>
      </c>
      <c r="C956" s="9" t="s">
        <v>2551</v>
      </c>
      <c r="D956" s="9" t="s">
        <v>1997</v>
      </c>
      <c r="E956" s="16">
        <v>2402.9</v>
      </c>
      <c r="F956" s="17">
        <v>84137030</v>
      </c>
      <c r="G956" s="11" t="s">
        <v>269</v>
      </c>
      <c r="H956" s="18">
        <v>4051394142940</v>
      </c>
      <c r="I956" s="106">
        <v>5.2</v>
      </c>
      <c r="J956" s="106">
        <v>5.75</v>
      </c>
      <c r="K956" s="106">
        <v>1</v>
      </c>
      <c r="L956" s="103">
        <v>540</v>
      </c>
      <c r="M956" s="103">
        <v>230</v>
      </c>
      <c r="N956" s="103">
        <v>225</v>
      </c>
      <c r="O956" s="117" t="s">
        <v>15775</v>
      </c>
      <c r="P956" s="118"/>
      <c r="Q956" s="118"/>
      <c r="R956" s="119"/>
    </row>
    <row r="957" spans="1:18">
      <c r="A957" s="7" t="s">
        <v>10</v>
      </c>
      <c r="B957" s="8" t="s">
        <v>2552</v>
      </c>
      <c r="C957" s="9" t="s">
        <v>2553</v>
      </c>
      <c r="D957" s="9" t="s">
        <v>14872</v>
      </c>
      <c r="E957" s="16">
        <v>4475.68</v>
      </c>
      <c r="F957" s="17">
        <v>84137030</v>
      </c>
      <c r="G957" s="11" t="s">
        <v>269</v>
      </c>
      <c r="H957" s="18">
        <v>4051394142957</v>
      </c>
      <c r="I957" s="106">
        <v>4.7</v>
      </c>
      <c r="J957" s="106">
        <v>5.05</v>
      </c>
      <c r="K957" s="106">
        <v>1</v>
      </c>
      <c r="L957" s="103">
        <v>315</v>
      </c>
      <c r="M957" s="103">
        <v>310</v>
      </c>
      <c r="N957" s="103">
        <v>105</v>
      </c>
      <c r="O957" s="117" t="s">
        <v>15824</v>
      </c>
      <c r="P957" s="118"/>
      <c r="Q957" s="118"/>
      <c r="R957" s="119"/>
    </row>
    <row r="958" spans="1:18">
      <c r="A958" s="7" t="s">
        <v>10</v>
      </c>
      <c r="B958" s="8" t="s">
        <v>2554</v>
      </c>
      <c r="C958" s="9" t="s">
        <v>2555</v>
      </c>
      <c r="D958" s="9" t="s">
        <v>14872</v>
      </c>
      <c r="E958" s="16">
        <v>2706.53</v>
      </c>
      <c r="F958" s="17">
        <v>84137030</v>
      </c>
      <c r="G958" s="11" t="s">
        <v>269</v>
      </c>
      <c r="H958" s="18">
        <v>4051394142964</v>
      </c>
      <c r="I958" s="106">
        <v>3.835</v>
      </c>
      <c r="J958" s="106">
        <v>4.1500000000000004</v>
      </c>
      <c r="K958" s="106">
        <v>1</v>
      </c>
      <c r="L958" s="103">
        <v>315</v>
      </c>
      <c r="M958" s="103">
        <v>310</v>
      </c>
      <c r="N958" s="103">
        <v>105</v>
      </c>
      <c r="O958" s="117" t="s">
        <v>15824</v>
      </c>
      <c r="P958" s="118"/>
      <c r="Q958" s="118"/>
      <c r="R958" s="119"/>
    </row>
    <row r="959" spans="1:18">
      <c r="A959" s="7" t="s">
        <v>10</v>
      </c>
      <c r="B959" s="8" t="s">
        <v>2556</v>
      </c>
      <c r="C959" s="9" t="s">
        <v>2557</v>
      </c>
      <c r="D959" s="9" t="s">
        <v>14872</v>
      </c>
      <c r="E959" s="16">
        <v>2368.5</v>
      </c>
      <c r="F959" s="17">
        <v>84137030</v>
      </c>
      <c r="G959" s="11" t="s">
        <v>269</v>
      </c>
      <c r="H959" s="18">
        <v>4051394142735</v>
      </c>
      <c r="I959" s="106">
        <v>4.09</v>
      </c>
      <c r="J959" s="106">
        <v>4.4000000000000004</v>
      </c>
      <c r="K959" s="106">
        <v>1</v>
      </c>
      <c r="L959" s="103">
        <v>360</v>
      </c>
      <c r="M959" s="103">
        <v>260</v>
      </c>
      <c r="N959" s="103">
        <v>150</v>
      </c>
      <c r="O959" s="117" t="s">
        <v>15714</v>
      </c>
      <c r="P959" s="118"/>
      <c r="Q959" s="118"/>
      <c r="R959" s="119"/>
    </row>
    <row r="960" spans="1:18">
      <c r="A960" s="7" t="s">
        <v>10</v>
      </c>
      <c r="B960" s="8" t="s">
        <v>2558</v>
      </c>
      <c r="C960" s="9" t="s">
        <v>2559</v>
      </c>
      <c r="D960" s="9" t="s">
        <v>14872</v>
      </c>
      <c r="E960" s="16">
        <v>2368.5</v>
      </c>
      <c r="F960" s="17">
        <v>84137030</v>
      </c>
      <c r="G960" s="11" t="s">
        <v>269</v>
      </c>
      <c r="H960" s="18" t="s">
        <v>10366</v>
      </c>
      <c r="I960" s="106">
        <v>4.09</v>
      </c>
      <c r="J960" s="106"/>
      <c r="K960" s="106">
        <v>1</v>
      </c>
      <c r="L960" s="103"/>
      <c r="M960" s="103"/>
      <c r="N960" s="103"/>
      <c r="O960" s="117" t="s">
        <v>15774</v>
      </c>
      <c r="P960" s="118"/>
      <c r="Q960" s="118"/>
      <c r="R960" s="119"/>
    </row>
    <row r="961" spans="1:18">
      <c r="A961" s="7" t="s">
        <v>10</v>
      </c>
      <c r="B961" s="8" t="s">
        <v>2560</v>
      </c>
      <c r="C961" s="9" t="s">
        <v>2561</v>
      </c>
      <c r="D961" s="9" t="s">
        <v>14873</v>
      </c>
      <c r="E961" s="16">
        <v>989.91</v>
      </c>
      <c r="F961" s="17">
        <v>84137030</v>
      </c>
      <c r="G961" s="11" t="s">
        <v>269</v>
      </c>
      <c r="H961" s="18">
        <v>4051394143220</v>
      </c>
      <c r="I961" s="106">
        <v>1.53</v>
      </c>
      <c r="J961" s="106">
        <v>1.64</v>
      </c>
      <c r="K961" s="106">
        <v>1</v>
      </c>
      <c r="L961" s="103">
        <v>193</v>
      </c>
      <c r="M961" s="103">
        <v>137</v>
      </c>
      <c r="N961" s="103">
        <v>145</v>
      </c>
      <c r="O961" s="117"/>
      <c r="P961" s="118"/>
      <c r="Q961" s="118"/>
      <c r="R961" s="119"/>
    </row>
    <row r="962" spans="1:18">
      <c r="A962" s="7" t="s">
        <v>10</v>
      </c>
      <c r="B962" s="8" t="s">
        <v>2563</v>
      </c>
      <c r="C962" s="9" t="s">
        <v>2564</v>
      </c>
      <c r="D962" s="9" t="s">
        <v>15469</v>
      </c>
      <c r="E962" s="16">
        <v>2233.0300000000002</v>
      </c>
      <c r="F962" s="17">
        <v>84137030</v>
      </c>
      <c r="G962" s="11" t="s">
        <v>269</v>
      </c>
      <c r="H962" s="18">
        <v>4051394143626</v>
      </c>
      <c r="I962" s="106">
        <v>4.3499999999999996</v>
      </c>
      <c r="J962" s="106">
        <v>4.75</v>
      </c>
      <c r="K962" s="106">
        <v>1</v>
      </c>
      <c r="L962" s="103">
        <v>370</v>
      </c>
      <c r="M962" s="103">
        <v>280</v>
      </c>
      <c r="N962" s="103">
        <v>230</v>
      </c>
      <c r="O962" s="117" t="s">
        <v>15825</v>
      </c>
      <c r="P962" s="118"/>
      <c r="Q962" s="118"/>
      <c r="R962" s="119"/>
    </row>
    <row r="963" spans="1:18">
      <c r="A963" s="7" t="s">
        <v>10</v>
      </c>
      <c r="B963" s="8" t="s">
        <v>2566</v>
      </c>
      <c r="C963" s="9" t="s">
        <v>2567</v>
      </c>
      <c r="D963" s="9" t="s">
        <v>14875</v>
      </c>
      <c r="E963" s="16">
        <v>2497.48</v>
      </c>
      <c r="F963" s="17" t="s">
        <v>2103</v>
      </c>
      <c r="G963" s="11" t="s">
        <v>269</v>
      </c>
      <c r="H963" s="18" t="s">
        <v>9423</v>
      </c>
      <c r="I963" s="106">
        <v>3.8</v>
      </c>
      <c r="J963" s="106"/>
      <c r="K963" s="106">
        <v>1</v>
      </c>
      <c r="L963" s="103"/>
      <c r="M963" s="103"/>
      <c r="N963" s="103"/>
      <c r="O963" s="117" t="s">
        <v>15826</v>
      </c>
      <c r="P963" s="118"/>
      <c r="Q963" s="118"/>
      <c r="R963" s="119"/>
    </row>
    <row r="964" spans="1:18">
      <c r="A964" s="7" t="s">
        <v>10</v>
      </c>
      <c r="B964" s="8" t="s">
        <v>2568</v>
      </c>
      <c r="C964" s="9" t="s">
        <v>2569</v>
      </c>
      <c r="D964" s="9" t="s">
        <v>14876</v>
      </c>
      <c r="E964" s="16">
        <v>1279.3599999999999</v>
      </c>
      <c r="F964" s="17" t="s">
        <v>37</v>
      </c>
      <c r="G964" s="11" t="s">
        <v>269</v>
      </c>
      <c r="H964" s="18" t="s">
        <v>9427</v>
      </c>
      <c r="I964" s="106">
        <v>2.9</v>
      </c>
      <c r="J964" s="106"/>
      <c r="K964" s="106">
        <v>1</v>
      </c>
      <c r="L964" s="103"/>
      <c r="M964" s="103"/>
      <c r="N964" s="103"/>
      <c r="O964" s="117"/>
      <c r="P964" s="118"/>
      <c r="Q964" s="118"/>
      <c r="R964" s="119"/>
    </row>
    <row r="965" spans="1:18">
      <c r="A965" s="7" t="s">
        <v>10</v>
      </c>
      <c r="B965" s="8" t="s">
        <v>2570</v>
      </c>
      <c r="C965" s="9" t="s">
        <v>2571</v>
      </c>
      <c r="D965" s="9" t="s">
        <v>14875</v>
      </c>
      <c r="E965" s="16">
        <v>2167.33</v>
      </c>
      <c r="F965" s="17">
        <v>84137030</v>
      </c>
      <c r="G965" s="11" t="s">
        <v>269</v>
      </c>
      <c r="H965" s="18">
        <v>4051394143596</v>
      </c>
      <c r="I965" s="106">
        <v>4.75</v>
      </c>
      <c r="J965" s="106"/>
      <c r="K965" s="106">
        <v>1</v>
      </c>
      <c r="L965" s="103">
        <v>370</v>
      </c>
      <c r="M965" s="103">
        <v>280</v>
      </c>
      <c r="N965" s="103">
        <v>230</v>
      </c>
      <c r="O965" s="117" t="s">
        <v>15825</v>
      </c>
      <c r="P965" s="118"/>
      <c r="Q965" s="118"/>
      <c r="R965" s="119"/>
    </row>
    <row r="966" spans="1:18">
      <c r="A966" s="7" t="s">
        <v>10</v>
      </c>
      <c r="B966" s="8" t="s">
        <v>2572</v>
      </c>
      <c r="C966" s="9" t="s">
        <v>2573</v>
      </c>
      <c r="D966" s="9" t="s">
        <v>14875</v>
      </c>
      <c r="E966" s="16">
        <v>2497.48</v>
      </c>
      <c r="F966" s="17">
        <v>84137030</v>
      </c>
      <c r="G966" s="11" t="s">
        <v>269</v>
      </c>
      <c r="H966" s="18">
        <v>4051394143589</v>
      </c>
      <c r="I966" s="106">
        <v>4.8</v>
      </c>
      <c r="J966" s="106"/>
      <c r="K966" s="106">
        <v>1</v>
      </c>
      <c r="L966" s="103">
        <v>370</v>
      </c>
      <c r="M966" s="103">
        <v>280</v>
      </c>
      <c r="N966" s="103">
        <v>230</v>
      </c>
      <c r="O966" s="117" t="s">
        <v>15826</v>
      </c>
      <c r="P966" s="118"/>
      <c r="Q966" s="118"/>
      <c r="R966" s="119"/>
    </row>
    <row r="967" spans="1:18">
      <c r="A967" s="7" t="s">
        <v>10</v>
      </c>
      <c r="B967" s="8" t="s">
        <v>2574</v>
      </c>
      <c r="C967" s="9" t="s">
        <v>9428</v>
      </c>
      <c r="D967" s="9" t="s">
        <v>14876</v>
      </c>
      <c r="E967" s="16">
        <v>1279.3599999999999</v>
      </c>
      <c r="F967" s="17" t="s">
        <v>37</v>
      </c>
      <c r="G967" s="11" t="s">
        <v>269</v>
      </c>
      <c r="H967" s="18" t="s">
        <v>9429</v>
      </c>
      <c r="I967" s="106">
        <v>2.9</v>
      </c>
      <c r="J967" s="106"/>
      <c r="K967" s="106">
        <v>1</v>
      </c>
      <c r="L967" s="103"/>
      <c r="M967" s="103"/>
      <c r="N967" s="103"/>
      <c r="O967" s="117"/>
      <c r="P967" s="118"/>
      <c r="Q967" s="118"/>
      <c r="R967" s="119"/>
    </row>
    <row r="968" spans="1:18">
      <c r="A968" s="7" t="s">
        <v>10</v>
      </c>
      <c r="B968" s="8" t="s">
        <v>2576</v>
      </c>
      <c r="C968" s="9" t="s">
        <v>9511</v>
      </c>
      <c r="D968" s="9" t="s">
        <v>14875</v>
      </c>
      <c r="E968" s="16">
        <v>2596.0100000000002</v>
      </c>
      <c r="F968" s="17" t="s">
        <v>2103</v>
      </c>
      <c r="G968" s="11" t="s">
        <v>269</v>
      </c>
      <c r="H968" s="18" t="s">
        <v>9512</v>
      </c>
      <c r="I968" s="106">
        <v>5.5</v>
      </c>
      <c r="J968" s="106">
        <v>6.64</v>
      </c>
      <c r="K968" s="106">
        <v>1</v>
      </c>
      <c r="L968" s="103">
        <v>395</v>
      </c>
      <c r="M968" s="103">
        <v>352</v>
      </c>
      <c r="N968" s="103">
        <v>276</v>
      </c>
      <c r="O968" s="117" t="s">
        <v>16298</v>
      </c>
      <c r="P968" s="118"/>
      <c r="Q968" s="118"/>
      <c r="R968" s="119"/>
    </row>
    <row r="969" spans="1:18">
      <c r="A969" s="7" t="s">
        <v>10</v>
      </c>
      <c r="B969" s="8" t="s">
        <v>2578</v>
      </c>
      <c r="C969" s="9" t="s">
        <v>2579</v>
      </c>
      <c r="D969" s="9" t="s">
        <v>14875</v>
      </c>
      <c r="E969" s="16">
        <v>3063.17</v>
      </c>
      <c r="F969" s="17">
        <v>84137030</v>
      </c>
      <c r="G969" s="11" t="s">
        <v>269</v>
      </c>
      <c r="H969" s="18">
        <v>4051394143558</v>
      </c>
      <c r="I969" s="106">
        <v>6.8319999999999999</v>
      </c>
      <c r="J969" s="106">
        <v>7.4</v>
      </c>
      <c r="K969" s="106">
        <v>1</v>
      </c>
      <c r="L969" s="103">
        <v>395</v>
      </c>
      <c r="M969" s="103">
        <v>352</v>
      </c>
      <c r="N969" s="103">
        <v>276</v>
      </c>
      <c r="O969" s="117" t="s">
        <v>16321</v>
      </c>
      <c r="P969" s="118"/>
      <c r="Q969" s="118"/>
      <c r="R969" s="119"/>
    </row>
    <row r="970" spans="1:18">
      <c r="A970" s="7" t="s">
        <v>10</v>
      </c>
      <c r="B970" s="8" t="s">
        <v>2580</v>
      </c>
      <c r="C970" s="9" t="s">
        <v>2581</v>
      </c>
      <c r="D970" s="9" t="s">
        <v>14876</v>
      </c>
      <c r="E970" s="16">
        <v>1683.8</v>
      </c>
      <c r="F970" s="17">
        <v>84818081</v>
      </c>
      <c r="G970" s="11" t="s">
        <v>269</v>
      </c>
      <c r="H970" s="18">
        <v>4051394143541</v>
      </c>
      <c r="I970" s="106">
        <v>4.78</v>
      </c>
      <c r="J970" s="106">
        <v>5.6</v>
      </c>
      <c r="K970" s="106">
        <v>1</v>
      </c>
      <c r="L970" s="103">
        <v>395</v>
      </c>
      <c r="M970" s="103">
        <v>352</v>
      </c>
      <c r="N970" s="103">
        <v>276</v>
      </c>
      <c r="O970" s="117"/>
      <c r="P970" s="118"/>
      <c r="Q970" s="118" t="e">
        <f>VLOOKUP(B970,#REF!,3,FALSE)</f>
        <v>#REF!</v>
      </c>
      <c r="R970" s="119"/>
    </row>
    <row r="971" spans="1:18">
      <c r="A971" s="7" t="s">
        <v>10</v>
      </c>
      <c r="B971" s="8" t="s">
        <v>2582</v>
      </c>
      <c r="C971" s="9" t="s">
        <v>2583</v>
      </c>
      <c r="D971" s="9" t="s">
        <v>14875</v>
      </c>
      <c r="E971" s="16">
        <v>2596.0100000000002</v>
      </c>
      <c r="F971" s="17">
        <v>84137030</v>
      </c>
      <c r="G971" s="11" t="s">
        <v>269</v>
      </c>
      <c r="H971" s="18">
        <v>4051394143534</v>
      </c>
      <c r="I971" s="106">
        <v>6.83</v>
      </c>
      <c r="J971" s="106">
        <v>7.21</v>
      </c>
      <c r="K971" s="106">
        <v>1</v>
      </c>
      <c r="L971" s="103">
        <v>395</v>
      </c>
      <c r="M971" s="103">
        <v>352</v>
      </c>
      <c r="N971" s="103">
        <v>276</v>
      </c>
      <c r="O971" s="117" t="s">
        <v>16298</v>
      </c>
      <c r="P971" s="118"/>
      <c r="Q971" s="118"/>
      <c r="R971" s="119"/>
    </row>
    <row r="972" spans="1:18">
      <c r="A972" s="7" t="s">
        <v>10</v>
      </c>
      <c r="B972" s="8" t="s">
        <v>2584</v>
      </c>
      <c r="C972" s="9" t="s">
        <v>2585</v>
      </c>
      <c r="D972" s="9" t="s">
        <v>14875</v>
      </c>
      <c r="E972" s="16">
        <v>3063.17</v>
      </c>
      <c r="F972" s="17">
        <v>84137030</v>
      </c>
      <c r="G972" s="11" t="s">
        <v>269</v>
      </c>
      <c r="H972" s="18">
        <v>4051394143527</v>
      </c>
      <c r="I972" s="106">
        <v>7.4</v>
      </c>
      <c r="J972" s="106"/>
      <c r="K972" s="106">
        <v>1</v>
      </c>
      <c r="L972" s="103">
        <v>395</v>
      </c>
      <c r="M972" s="103">
        <v>352</v>
      </c>
      <c r="N972" s="103">
        <v>276</v>
      </c>
      <c r="O972" s="117" t="s">
        <v>16321</v>
      </c>
      <c r="P972" s="118"/>
      <c r="Q972" s="118"/>
      <c r="R972" s="119"/>
    </row>
    <row r="973" spans="1:18">
      <c r="A973" s="7" t="s">
        <v>10</v>
      </c>
      <c r="B973" s="8" t="s">
        <v>2586</v>
      </c>
      <c r="C973" s="9" t="s">
        <v>2587</v>
      </c>
      <c r="D973" s="9" t="s">
        <v>14875</v>
      </c>
      <c r="E973" s="16">
        <v>1665.02</v>
      </c>
      <c r="F973" s="17" t="s">
        <v>37</v>
      </c>
      <c r="G973" s="11" t="s">
        <v>269</v>
      </c>
      <c r="H973" s="18" t="s">
        <v>9516</v>
      </c>
      <c r="I973" s="106">
        <v>4.87</v>
      </c>
      <c r="J973" s="106">
        <v>5.6</v>
      </c>
      <c r="K973" s="106">
        <v>1</v>
      </c>
      <c r="L973" s="103">
        <v>395</v>
      </c>
      <c r="M973" s="103">
        <v>352</v>
      </c>
      <c r="N973" s="103">
        <v>276</v>
      </c>
      <c r="O973" s="117"/>
      <c r="P973" s="118"/>
      <c r="Q973" s="118"/>
      <c r="R973" s="119"/>
    </row>
    <row r="974" spans="1:18">
      <c r="A974" s="7" t="s">
        <v>10</v>
      </c>
      <c r="B974" s="8" t="s">
        <v>14456</v>
      </c>
      <c r="C974" s="9" t="s">
        <v>5924</v>
      </c>
      <c r="D974" s="9" t="s">
        <v>14875</v>
      </c>
      <c r="E974" s="16">
        <v>2939.66</v>
      </c>
      <c r="F974" s="17">
        <v>84137030</v>
      </c>
      <c r="G974" s="11" t="s">
        <v>269</v>
      </c>
      <c r="H974" s="18">
        <v>4051394143503</v>
      </c>
      <c r="I974" s="106">
        <v>7.61</v>
      </c>
      <c r="J974" s="106"/>
      <c r="K974" s="106">
        <v>1</v>
      </c>
      <c r="L974" s="103">
        <v>395</v>
      </c>
      <c r="M974" s="103">
        <v>352</v>
      </c>
      <c r="N974" s="103">
        <v>276</v>
      </c>
      <c r="O974" s="117" t="s">
        <v>16322</v>
      </c>
      <c r="P974" s="118"/>
      <c r="Q974" s="118"/>
      <c r="R974" s="119"/>
    </row>
    <row r="975" spans="1:18">
      <c r="A975" s="7" t="s">
        <v>10</v>
      </c>
      <c r="B975" s="8" t="s">
        <v>2588</v>
      </c>
      <c r="C975" s="9" t="s">
        <v>2589</v>
      </c>
      <c r="D975" s="9" t="s">
        <v>14875</v>
      </c>
      <c r="E975" s="16">
        <v>3165.78</v>
      </c>
      <c r="F975" s="17">
        <v>84137030</v>
      </c>
      <c r="G975" s="11" t="s">
        <v>269</v>
      </c>
      <c r="H975" s="18">
        <v>4051394143497</v>
      </c>
      <c r="I975" s="106">
        <v>7.23</v>
      </c>
      <c r="J975" s="106">
        <v>7.8</v>
      </c>
      <c r="K975" s="106">
        <v>1</v>
      </c>
      <c r="L975" s="103">
        <v>395</v>
      </c>
      <c r="M975" s="103">
        <v>352</v>
      </c>
      <c r="N975" s="103">
        <v>276</v>
      </c>
      <c r="O975" s="117" t="s">
        <v>16323</v>
      </c>
      <c r="P975" s="118"/>
      <c r="Q975" s="118"/>
      <c r="R975" s="119"/>
    </row>
    <row r="976" spans="1:18">
      <c r="A976" s="7" t="s">
        <v>10</v>
      </c>
      <c r="B976" s="8" t="s">
        <v>2590</v>
      </c>
      <c r="C976" s="9" t="s">
        <v>2591</v>
      </c>
      <c r="D976" s="9" t="s">
        <v>14876</v>
      </c>
      <c r="E976" s="16">
        <v>2238.67</v>
      </c>
      <c r="F976" s="17">
        <v>84818081</v>
      </c>
      <c r="G976" s="11" t="s">
        <v>269</v>
      </c>
      <c r="H976" s="18">
        <v>4051394143480</v>
      </c>
      <c r="I976" s="106">
        <v>5.13</v>
      </c>
      <c r="J976" s="106">
        <v>5.7</v>
      </c>
      <c r="K976" s="106">
        <v>1</v>
      </c>
      <c r="L976" s="103">
        <v>395</v>
      </c>
      <c r="M976" s="103">
        <v>352</v>
      </c>
      <c r="N976" s="103">
        <v>276</v>
      </c>
      <c r="O976" s="117"/>
      <c r="P976" s="118"/>
      <c r="Q976" s="118"/>
      <c r="R976" s="119"/>
    </row>
    <row r="977" spans="1:18">
      <c r="A977" s="7" t="s">
        <v>10</v>
      </c>
      <c r="B977" s="8" t="s">
        <v>2592</v>
      </c>
      <c r="C977" s="9" t="s">
        <v>14493</v>
      </c>
      <c r="D977" s="9" t="s">
        <v>14878</v>
      </c>
      <c r="E977" s="16">
        <v>2540.16</v>
      </c>
      <c r="F977" s="17">
        <v>84137030</v>
      </c>
      <c r="G977" s="11" t="s">
        <v>269</v>
      </c>
      <c r="H977" s="18">
        <v>4051394143633</v>
      </c>
      <c r="I977" s="106">
        <v>5.93</v>
      </c>
      <c r="J977" s="106">
        <v>6.5</v>
      </c>
      <c r="K977" s="106">
        <v>1</v>
      </c>
      <c r="L977" s="103">
        <v>395</v>
      </c>
      <c r="M977" s="103">
        <v>352</v>
      </c>
      <c r="N977" s="103">
        <v>277</v>
      </c>
      <c r="O977" s="117" t="s">
        <v>15827</v>
      </c>
      <c r="P977" s="118"/>
      <c r="Q977" s="118" t="e">
        <f>VLOOKUP(B977,#REF!,3,FALSE)</f>
        <v>#REF!</v>
      </c>
      <c r="R977" s="119"/>
    </row>
    <row r="978" spans="1:18">
      <c r="A978" s="7" t="s">
        <v>10</v>
      </c>
      <c r="B978" s="8" t="s">
        <v>2594</v>
      </c>
      <c r="C978" s="9" t="s">
        <v>9467</v>
      </c>
      <c r="D978" s="9" t="s">
        <v>14878</v>
      </c>
      <c r="E978" s="16">
        <v>1875.17</v>
      </c>
      <c r="F978" s="17">
        <v>84137030</v>
      </c>
      <c r="G978" s="11" t="s">
        <v>269</v>
      </c>
      <c r="H978" s="18">
        <v>4051394143640</v>
      </c>
      <c r="I978" s="106">
        <v>6.27</v>
      </c>
      <c r="J978" s="106"/>
      <c r="K978" s="106">
        <v>1</v>
      </c>
      <c r="L978" s="103">
        <v>395</v>
      </c>
      <c r="M978" s="103">
        <v>352</v>
      </c>
      <c r="N978" s="103">
        <v>276</v>
      </c>
      <c r="O978" s="117" t="s">
        <v>15828</v>
      </c>
      <c r="P978" s="118"/>
      <c r="Q978" s="118"/>
      <c r="R978" s="119"/>
    </row>
    <row r="979" spans="1:18">
      <c r="A979" s="7" t="s">
        <v>10</v>
      </c>
      <c r="B979" s="8" t="s">
        <v>2596</v>
      </c>
      <c r="C979" s="9" t="s">
        <v>2597</v>
      </c>
      <c r="D979" s="9" t="s">
        <v>14878</v>
      </c>
      <c r="E979" s="16">
        <v>2238.1</v>
      </c>
      <c r="F979" s="17">
        <v>84137030</v>
      </c>
      <c r="G979" s="11" t="s">
        <v>269</v>
      </c>
      <c r="H979" s="18">
        <v>4051394143657</v>
      </c>
      <c r="I979" s="106">
        <v>7.03</v>
      </c>
      <c r="J979" s="106"/>
      <c r="K979" s="106">
        <v>1</v>
      </c>
      <c r="L979" s="103">
        <v>395</v>
      </c>
      <c r="M979" s="103">
        <v>352</v>
      </c>
      <c r="N979" s="103">
        <v>277</v>
      </c>
      <c r="O979" s="117" t="s">
        <v>15829</v>
      </c>
      <c r="P979" s="118"/>
      <c r="Q979" s="118"/>
      <c r="R979" s="119"/>
    </row>
    <row r="980" spans="1:18">
      <c r="A980" s="7" t="s">
        <v>10</v>
      </c>
      <c r="B980" s="8" t="s">
        <v>2598</v>
      </c>
      <c r="C980" s="9" t="s">
        <v>2599</v>
      </c>
      <c r="D980" s="9" t="s">
        <v>14878</v>
      </c>
      <c r="E980" s="16">
        <v>3844.56</v>
      </c>
      <c r="F980" s="17" t="s">
        <v>2103</v>
      </c>
      <c r="G980" s="11" t="s">
        <v>269</v>
      </c>
      <c r="H980" s="18" t="s">
        <v>9474</v>
      </c>
      <c r="I980" s="106">
        <v>6.5819999999999999</v>
      </c>
      <c r="J980" s="106"/>
      <c r="K980" s="106">
        <v>1</v>
      </c>
      <c r="L980" s="103">
        <v>395</v>
      </c>
      <c r="M980" s="103">
        <v>352</v>
      </c>
      <c r="N980" s="103">
        <v>277</v>
      </c>
      <c r="O980" s="117" t="s">
        <v>15827</v>
      </c>
      <c r="P980" s="118"/>
      <c r="Q980" s="118" t="e">
        <f>VLOOKUP(B980,#REF!,3,FALSE)</f>
        <v>#REF!</v>
      </c>
      <c r="R980" s="119"/>
    </row>
    <row r="981" spans="1:18">
      <c r="A981" s="7" t="s">
        <v>10</v>
      </c>
      <c r="B981" s="8" t="s">
        <v>2600</v>
      </c>
      <c r="C981" s="9" t="s">
        <v>9487</v>
      </c>
      <c r="D981" s="9" t="s">
        <v>1783</v>
      </c>
      <c r="E981" s="16">
        <v>2952.12</v>
      </c>
      <c r="F981" s="17" t="s">
        <v>2103</v>
      </c>
      <c r="G981" s="11" t="s">
        <v>269</v>
      </c>
      <c r="H981" s="18" t="s">
        <v>9488</v>
      </c>
      <c r="I981" s="106">
        <v>6.95</v>
      </c>
      <c r="J981" s="106">
        <v>7.3</v>
      </c>
      <c r="K981" s="106">
        <v>1</v>
      </c>
      <c r="L981" s="103">
        <v>395</v>
      </c>
      <c r="M981" s="103">
        <v>352</v>
      </c>
      <c r="N981" s="103">
        <v>277</v>
      </c>
      <c r="O981" s="117" t="s">
        <v>16324</v>
      </c>
      <c r="P981" s="118"/>
      <c r="Q981" s="118"/>
      <c r="R981" s="119"/>
    </row>
    <row r="982" spans="1:18">
      <c r="A982" s="7" t="s">
        <v>10</v>
      </c>
      <c r="B982" s="8" t="s">
        <v>2602</v>
      </c>
      <c r="C982" s="9" t="s">
        <v>2603</v>
      </c>
      <c r="D982" s="9" t="s">
        <v>1783</v>
      </c>
      <c r="E982" s="16">
        <v>4599.75</v>
      </c>
      <c r="F982" s="17" t="s">
        <v>2103</v>
      </c>
      <c r="G982" s="11" t="s">
        <v>269</v>
      </c>
      <c r="H982" s="18" t="s">
        <v>9498</v>
      </c>
      <c r="I982" s="106">
        <v>8.23</v>
      </c>
      <c r="J982" s="106"/>
      <c r="K982" s="106">
        <v>1</v>
      </c>
      <c r="L982" s="103">
        <v>395</v>
      </c>
      <c r="M982" s="103">
        <v>352</v>
      </c>
      <c r="N982" s="103">
        <v>277</v>
      </c>
      <c r="O982" s="117" t="s">
        <v>16324</v>
      </c>
      <c r="P982" s="118"/>
      <c r="Q982" s="118"/>
      <c r="R982" s="119"/>
    </row>
    <row r="983" spans="1:18">
      <c r="A983" s="7" t="s">
        <v>10</v>
      </c>
      <c r="B983" s="8" t="s">
        <v>2604</v>
      </c>
      <c r="C983" s="9" t="s">
        <v>14494</v>
      </c>
      <c r="D983" s="9" t="s">
        <v>1783</v>
      </c>
      <c r="E983" s="16">
        <v>5629.52</v>
      </c>
      <c r="F983" s="17" t="s">
        <v>2103</v>
      </c>
      <c r="G983" s="11" t="s">
        <v>269</v>
      </c>
      <c r="H983" s="18">
        <v>4051394143695</v>
      </c>
      <c r="I983" s="106">
        <v>8.58</v>
      </c>
      <c r="J983" s="106">
        <v>8.98</v>
      </c>
      <c r="K983" s="106">
        <v>1</v>
      </c>
      <c r="L983" s="103">
        <v>395</v>
      </c>
      <c r="M983" s="103">
        <v>352</v>
      </c>
      <c r="N983" s="103">
        <v>277</v>
      </c>
      <c r="O983" s="117" t="s">
        <v>15787</v>
      </c>
      <c r="P983" s="118"/>
      <c r="Q983" s="118" t="e">
        <f>VLOOKUP(B983,#REF!,3,FALSE)</f>
        <v>#REF!</v>
      </c>
      <c r="R983" s="119"/>
    </row>
    <row r="984" spans="1:18">
      <c r="A984" s="7" t="s">
        <v>10</v>
      </c>
      <c r="B984" s="8">
        <v>10084616</v>
      </c>
      <c r="C984" s="9" t="s">
        <v>15523</v>
      </c>
      <c r="D984" s="9" t="s">
        <v>2084</v>
      </c>
      <c r="E984" s="16">
        <v>2574.4699999999998</v>
      </c>
      <c r="F984" s="17"/>
      <c r="G984" s="11"/>
      <c r="H984" s="18"/>
      <c r="I984" s="106"/>
      <c r="J984" s="106"/>
      <c r="K984" s="106">
        <v>1</v>
      </c>
      <c r="L984" s="103"/>
      <c r="M984" s="103"/>
      <c r="N984" s="103"/>
      <c r="O984" s="117"/>
      <c r="P984" s="118"/>
      <c r="Q984" s="118"/>
      <c r="R984" s="119"/>
    </row>
    <row r="985" spans="1:18">
      <c r="A985" s="7" t="s">
        <v>10</v>
      </c>
      <c r="B985" s="8" t="s">
        <v>2606</v>
      </c>
      <c r="C985" s="9" t="s">
        <v>9578</v>
      </c>
      <c r="D985" s="9" t="s">
        <v>14879</v>
      </c>
      <c r="E985" s="16">
        <v>3089.36</v>
      </c>
      <c r="F985" s="17" t="s">
        <v>2103</v>
      </c>
      <c r="G985" s="11" t="s">
        <v>269</v>
      </c>
      <c r="H985" s="18" t="s">
        <v>9579</v>
      </c>
      <c r="I985" s="106">
        <v>3</v>
      </c>
      <c r="J985" s="106"/>
      <c r="K985" s="106">
        <v>1</v>
      </c>
      <c r="L985" s="103"/>
      <c r="M985" s="103"/>
      <c r="N985" s="103"/>
      <c r="O985" s="117" t="s">
        <v>16325</v>
      </c>
      <c r="P985" s="118"/>
      <c r="Q985" s="118"/>
      <c r="R985" s="119"/>
    </row>
    <row r="986" spans="1:18">
      <c r="A986" s="7" t="s">
        <v>10</v>
      </c>
      <c r="B986" s="8" t="s">
        <v>2609</v>
      </c>
      <c r="C986" s="9" t="s">
        <v>2610</v>
      </c>
      <c r="D986" s="9" t="s">
        <v>14879</v>
      </c>
      <c r="E986" s="16">
        <v>3158.05</v>
      </c>
      <c r="F986" s="17">
        <v>84137030</v>
      </c>
      <c r="G986" s="11" t="s">
        <v>269</v>
      </c>
      <c r="H986" s="18">
        <v>4051394143800</v>
      </c>
      <c r="I986" s="106"/>
      <c r="J986" s="106"/>
      <c r="K986" s="106">
        <v>1</v>
      </c>
      <c r="L986" s="103">
        <v>295</v>
      </c>
      <c r="M986" s="103">
        <v>352</v>
      </c>
      <c r="N986" s="103">
        <v>276</v>
      </c>
      <c r="O986" s="117" t="s">
        <v>16325</v>
      </c>
      <c r="P986" s="118"/>
      <c r="Q986" s="118"/>
      <c r="R986" s="119"/>
    </row>
    <row r="987" spans="1:18">
      <c r="A987" s="7" t="s">
        <v>10</v>
      </c>
      <c r="B987" s="8" t="s">
        <v>2611</v>
      </c>
      <c r="C987" s="9" t="s">
        <v>2612</v>
      </c>
      <c r="D987" s="9" t="s">
        <v>14880</v>
      </c>
      <c r="E987" s="16">
        <v>2321.09</v>
      </c>
      <c r="F987" s="17" t="s">
        <v>2103</v>
      </c>
      <c r="G987" s="11" t="s">
        <v>269</v>
      </c>
      <c r="H987" s="18" t="s">
        <v>10388</v>
      </c>
      <c r="I987" s="106">
        <v>4.0940000000000003</v>
      </c>
      <c r="J987" s="106"/>
      <c r="K987" s="106">
        <v>1</v>
      </c>
      <c r="L987" s="103"/>
      <c r="M987" s="103"/>
      <c r="N987" s="103"/>
      <c r="O987" s="117" t="s">
        <v>15830</v>
      </c>
      <c r="P987" s="118"/>
      <c r="Q987" s="118"/>
      <c r="R987" s="119"/>
    </row>
    <row r="988" spans="1:18">
      <c r="A988" s="7" t="s">
        <v>10</v>
      </c>
      <c r="B988" s="8" t="s">
        <v>2613</v>
      </c>
      <c r="C988" s="9" t="s">
        <v>14881</v>
      </c>
      <c r="D988" s="9" t="s">
        <v>14880</v>
      </c>
      <c r="E988" s="16">
        <v>2540.16</v>
      </c>
      <c r="F988" s="17">
        <v>84137030</v>
      </c>
      <c r="G988" s="11" t="s">
        <v>269</v>
      </c>
      <c r="H988" s="18">
        <v>4051394143879</v>
      </c>
      <c r="I988" s="106">
        <v>4.04</v>
      </c>
      <c r="J988" s="106">
        <v>4.3499999999999996</v>
      </c>
      <c r="K988" s="106">
        <v>1</v>
      </c>
      <c r="L988" s="103">
        <v>370</v>
      </c>
      <c r="M988" s="103">
        <v>260</v>
      </c>
      <c r="N988" s="103">
        <v>150</v>
      </c>
      <c r="O988" s="117"/>
      <c r="P988" s="118"/>
      <c r="Q988" s="118"/>
      <c r="R988" s="119"/>
    </row>
    <row r="989" spans="1:18">
      <c r="A989" s="7" t="s">
        <v>10</v>
      </c>
      <c r="B989" s="8" t="s">
        <v>2615</v>
      </c>
      <c r="C989" s="9" t="s">
        <v>14882</v>
      </c>
      <c r="D989" s="9" t="s">
        <v>14880</v>
      </c>
      <c r="E989" s="16">
        <v>2883.37</v>
      </c>
      <c r="F989" s="17">
        <v>84137030</v>
      </c>
      <c r="G989" s="11" t="s">
        <v>269</v>
      </c>
      <c r="H989" s="18">
        <v>4051394143886</v>
      </c>
      <c r="I989" s="106">
        <v>4.4939999999999998</v>
      </c>
      <c r="J989" s="106"/>
      <c r="K989" s="106">
        <v>1</v>
      </c>
      <c r="L989" s="103">
        <v>370</v>
      </c>
      <c r="M989" s="103">
        <v>260</v>
      </c>
      <c r="N989" s="103">
        <v>150</v>
      </c>
      <c r="O989" s="117"/>
      <c r="P989" s="118"/>
      <c r="Q989" s="118"/>
      <c r="R989" s="119"/>
    </row>
    <row r="990" spans="1:18">
      <c r="A990" s="7" t="s">
        <v>10</v>
      </c>
      <c r="B990" s="8" t="s">
        <v>2617</v>
      </c>
      <c r="C990" s="9" t="s">
        <v>2618</v>
      </c>
      <c r="D990" s="9" t="s">
        <v>14880</v>
      </c>
      <c r="E990" s="16">
        <v>3188.44</v>
      </c>
      <c r="F990" s="17">
        <v>84137030</v>
      </c>
      <c r="G990" s="11" t="s">
        <v>269</v>
      </c>
      <c r="H990" s="18">
        <v>4051394143916</v>
      </c>
      <c r="I990" s="106">
        <v>3.88</v>
      </c>
      <c r="J990" s="106">
        <v>4.2</v>
      </c>
      <c r="K990" s="106">
        <v>1</v>
      </c>
      <c r="L990" s="103">
        <v>315</v>
      </c>
      <c r="M990" s="103">
        <v>310</v>
      </c>
      <c r="N990" s="103">
        <v>105</v>
      </c>
      <c r="O990" s="117" t="s">
        <v>15831</v>
      </c>
      <c r="P990" s="118"/>
      <c r="Q990" s="118"/>
      <c r="R990" s="119"/>
    </row>
    <row r="991" spans="1:18">
      <c r="A991" s="7" t="s">
        <v>10</v>
      </c>
      <c r="B991" s="8" t="s">
        <v>2619</v>
      </c>
      <c r="C991" s="9" t="s">
        <v>2620</v>
      </c>
      <c r="D991" s="9" t="s">
        <v>14880</v>
      </c>
      <c r="E991" s="16">
        <v>2952.12</v>
      </c>
      <c r="F991" s="17">
        <v>84137030</v>
      </c>
      <c r="G991" s="11" t="s">
        <v>269</v>
      </c>
      <c r="H991" s="18">
        <v>4051394143923</v>
      </c>
      <c r="I991" s="106">
        <v>4.29</v>
      </c>
      <c r="J991" s="106">
        <v>4.5999999999999996</v>
      </c>
      <c r="K991" s="106">
        <v>1</v>
      </c>
      <c r="L991" s="103">
        <v>370</v>
      </c>
      <c r="M991" s="103">
        <v>260</v>
      </c>
      <c r="N991" s="103">
        <v>150</v>
      </c>
      <c r="O991" s="117" t="s">
        <v>16326</v>
      </c>
      <c r="P991" s="118"/>
      <c r="Q991" s="118"/>
      <c r="R991" s="119"/>
    </row>
    <row r="992" spans="1:18">
      <c r="A992" s="7" t="s">
        <v>10</v>
      </c>
      <c r="B992" s="8" t="s">
        <v>2621</v>
      </c>
      <c r="C992" s="9" t="s">
        <v>2622</v>
      </c>
      <c r="D992" s="9" t="s">
        <v>14880</v>
      </c>
      <c r="E992" s="16">
        <v>2911.39</v>
      </c>
      <c r="F992" s="17">
        <v>84137030</v>
      </c>
      <c r="G992" s="11" t="s">
        <v>269</v>
      </c>
      <c r="H992" s="18">
        <v>4051394143930</v>
      </c>
      <c r="I992" s="106">
        <v>4.29</v>
      </c>
      <c r="J992" s="106">
        <v>4.5999999999999996</v>
      </c>
      <c r="K992" s="106">
        <v>1</v>
      </c>
      <c r="L992" s="103">
        <v>370</v>
      </c>
      <c r="M992" s="103">
        <v>260</v>
      </c>
      <c r="N992" s="103">
        <v>150</v>
      </c>
      <c r="O992" s="117" t="s">
        <v>15773</v>
      </c>
      <c r="P992" s="118"/>
      <c r="Q992" s="118"/>
      <c r="R992" s="119"/>
    </row>
    <row r="993" spans="1:18">
      <c r="A993" s="7" t="s">
        <v>10</v>
      </c>
      <c r="B993" s="8" t="s">
        <v>14752</v>
      </c>
      <c r="C993" s="9" t="s">
        <v>14747</v>
      </c>
      <c r="D993" s="9" t="s">
        <v>14883</v>
      </c>
      <c r="E993" s="16">
        <v>6860</v>
      </c>
      <c r="F993" s="17">
        <v>84137030</v>
      </c>
      <c r="G993" s="11" t="s">
        <v>269</v>
      </c>
      <c r="H993" s="18">
        <v>4051394143954</v>
      </c>
      <c r="I993" s="106">
        <v>12.23</v>
      </c>
      <c r="J993" s="106">
        <v>13</v>
      </c>
      <c r="K993" s="106">
        <v>1</v>
      </c>
      <c r="L993" s="103">
        <v>490</v>
      </c>
      <c r="M993" s="103">
        <v>435</v>
      </c>
      <c r="N993" s="103">
        <v>255</v>
      </c>
      <c r="O993" s="117"/>
      <c r="P993" s="118"/>
      <c r="Q993" s="118"/>
      <c r="R993" s="119"/>
    </row>
    <row r="994" spans="1:18">
      <c r="A994" s="7" t="s">
        <v>10</v>
      </c>
      <c r="B994" s="8" t="s">
        <v>14753</v>
      </c>
      <c r="C994" s="9" t="s">
        <v>14748</v>
      </c>
      <c r="D994" s="9" t="s">
        <v>14883</v>
      </c>
      <c r="E994" s="16">
        <v>7650</v>
      </c>
      <c r="F994" s="17">
        <v>84137030</v>
      </c>
      <c r="G994" s="11" t="s">
        <v>269</v>
      </c>
      <c r="H994" s="18"/>
      <c r="I994" s="106"/>
      <c r="J994" s="106"/>
      <c r="K994" s="106">
        <v>1</v>
      </c>
      <c r="L994" s="103"/>
      <c r="M994" s="103"/>
      <c r="N994" s="103"/>
      <c r="O994" s="117"/>
      <c r="P994" s="118"/>
      <c r="Q994" s="118"/>
      <c r="R994" s="119"/>
    </row>
    <row r="995" spans="1:18">
      <c r="A995" s="7" t="s">
        <v>10</v>
      </c>
      <c r="B995" s="8" t="s">
        <v>15518</v>
      </c>
      <c r="C995" s="9" t="s">
        <v>14749</v>
      </c>
      <c r="D995" s="9" t="s">
        <v>14883</v>
      </c>
      <c r="E995" s="16">
        <v>7950</v>
      </c>
      <c r="F995" s="17">
        <v>84137030</v>
      </c>
      <c r="G995" s="11" t="s">
        <v>269</v>
      </c>
      <c r="H995" s="18"/>
      <c r="I995" s="106"/>
      <c r="J995" s="106"/>
      <c r="K995" s="106">
        <v>1</v>
      </c>
      <c r="L995" s="103"/>
      <c r="M995" s="103"/>
      <c r="N995" s="103"/>
      <c r="O995" s="117"/>
      <c r="P995" s="118"/>
      <c r="Q995" s="118"/>
      <c r="R995" s="119"/>
    </row>
    <row r="996" spans="1:18">
      <c r="A996" s="7" t="s">
        <v>10</v>
      </c>
      <c r="B996" s="8" t="s">
        <v>14754</v>
      </c>
      <c r="C996" s="9" t="s">
        <v>14750</v>
      </c>
      <c r="D996" s="9" t="s">
        <v>14883</v>
      </c>
      <c r="E996" s="16">
        <v>7710</v>
      </c>
      <c r="F996" s="17">
        <v>84137030</v>
      </c>
      <c r="G996" s="11" t="s">
        <v>269</v>
      </c>
      <c r="H996" s="18">
        <v>4051394143985</v>
      </c>
      <c r="I996" s="106">
        <v>10.231999999999999</v>
      </c>
      <c r="J996" s="106">
        <v>11</v>
      </c>
      <c r="K996" s="106">
        <v>1</v>
      </c>
      <c r="L996" s="103">
        <v>490</v>
      </c>
      <c r="M996" s="103">
        <v>435</v>
      </c>
      <c r="N996" s="103">
        <v>255</v>
      </c>
      <c r="O996" s="117" t="s">
        <v>15790</v>
      </c>
      <c r="P996" s="118"/>
      <c r="Q996" s="118"/>
      <c r="R996" s="119"/>
    </row>
    <row r="997" spans="1:18">
      <c r="A997" s="7" t="s">
        <v>10</v>
      </c>
      <c r="B997" s="8">
        <v>10084644</v>
      </c>
      <c r="C997" s="9" t="s">
        <v>14751</v>
      </c>
      <c r="D997" s="9" t="s">
        <v>14883</v>
      </c>
      <c r="E997" s="16">
        <v>8025</v>
      </c>
      <c r="F997" s="17">
        <v>84137030</v>
      </c>
      <c r="G997" s="11" t="s">
        <v>269</v>
      </c>
      <c r="H997" s="18">
        <v>4051394143992</v>
      </c>
      <c r="I997" s="106">
        <v>11.43</v>
      </c>
      <c r="J997" s="106">
        <v>12.35</v>
      </c>
      <c r="K997" s="106">
        <v>1</v>
      </c>
      <c r="L997" s="103">
        <v>490</v>
      </c>
      <c r="M997" s="103">
        <v>435</v>
      </c>
      <c r="N997" s="103">
        <v>255</v>
      </c>
      <c r="O997" s="117" t="s">
        <v>15790</v>
      </c>
      <c r="P997" s="118"/>
      <c r="Q997" s="118"/>
      <c r="R997" s="119"/>
    </row>
    <row r="998" spans="1:18">
      <c r="A998" s="7" t="s">
        <v>10</v>
      </c>
      <c r="B998" s="8" t="s">
        <v>2623</v>
      </c>
      <c r="C998" s="9" t="s">
        <v>2624</v>
      </c>
      <c r="D998" s="9" t="s">
        <v>14884</v>
      </c>
      <c r="E998" s="16">
        <v>6384.65</v>
      </c>
      <c r="F998" s="17">
        <v>84137030</v>
      </c>
      <c r="G998" s="11" t="s">
        <v>269</v>
      </c>
      <c r="H998" s="18">
        <v>4051394144159</v>
      </c>
      <c r="I998" s="106">
        <v>10.97</v>
      </c>
      <c r="J998" s="106">
        <v>11.75</v>
      </c>
      <c r="K998" s="106">
        <v>1</v>
      </c>
      <c r="L998" s="103">
        <v>490</v>
      </c>
      <c r="M998" s="103">
        <v>435</v>
      </c>
      <c r="N998" s="103">
        <v>255</v>
      </c>
      <c r="O998" s="117" t="s">
        <v>15832</v>
      </c>
      <c r="P998" s="118"/>
      <c r="Q998" s="118"/>
      <c r="R998" s="119"/>
    </row>
    <row r="999" spans="1:18">
      <c r="A999" s="7" t="s">
        <v>10</v>
      </c>
      <c r="B999" s="8" t="s">
        <v>2625</v>
      </c>
      <c r="C999" s="9" t="s">
        <v>14686</v>
      </c>
      <c r="D999" s="9" t="s">
        <v>2038</v>
      </c>
      <c r="E999" s="16">
        <v>3981.86</v>
      </c>
      <c r="F999" s="17">
        <v>84137030</v>
      </c>
      <c r="G999" s="11" t="s">
        <v>269</v>
      </c>
      <c r="H999" s="18">
        <v>4051394144166</v>
      </c>
      <c r="I999" s="106">
        <v>9.4320000000000004</v>
      </c>
      <c r="J999" s="106">
        <v>10.199999999999999</v>
      </c>
      <c r="K999" s="106">
        <v>1</v>
      </c>
      <c r="L999" s="103">
        <v>490</v>
      </c>
      <c r="M999" s="103">
        <v>435</v>
      </c>
      <c r="N999" s="103">
        <v>255</v>
      </c>
      <c r="O999" s="117" t="s">
        <v>15832</v>
      </c>
      <c r="P999" s="118"/>
      <c r="Q999" s="118"/>
      <c r="R999" s="119"/>
    </row>
    <row r="1000" spans="1:18">
      <c r="A1000" s="7" t="s">
        <v>10</v>
      </c>
      <c r="B1000" s="8">
        <v>10084783</v>
      </c>
      <c r="C1000" s="9" t="s">
        <v>14710</v>
      </c>
      <c r="D1000" s="9" t="s">
        <v>14885</v>
      </c>
      <c r="E1000" s="100">
        <v>405.58</v>
      </c>
      <c r="F1000" s="17">
        <v>84818051</v>
      </c>
      <c r="G1000" s="99" t="s">
        <v>14</v>
      </c>
      <c r="H1000" s="18">
        <v>4051394144463</v>
      </c>
      <c r="I1000" s="106">
        <v>0.9</v>
      </c>
      <c r="J1000" s="106">
        <v>0.95</v>
      </c>
      <c r="K1000" s="106">
        <v>1</v>
      </c>
      <c r="L1000" s="103"/>
      <c r="M1000" s="103"/>
      <c r="N1000" s="103"/>
      <c r="O1000" s="117"/>
      <c r="P1000" s="118"/>
      <c r="Q1000" s="118"/>
      <c r="R1000" s="119"/>
    </row>
    <row r="1001" spans="1:18">
      <c r="A1001" s="7" t="s">
        <v>10</v>
      </c>
      <c r="B1001" s="8" t="s">
        <v>2629</v>
      </c>
      <c r="C1001" s="9" t="s">
        <v>2630</v>
      </c>
      <c r="D1001" s="9" t="s">
        <v>14887</v>
      </c>
      <c r="E1001" s="16">
        <v>121.75</v>
      </c>
      <c r="F1001" s="17">
        <v>74112190</v>
      </c>
      <c r="G1001" s="11" t="s">
        <v>269</v>
      </c>
      <c r="H1001" s="18">
        <v>4051394145101</v>
      </c>
      <c r="I1001" s="106">
        <v>0.115</v>
      </c>
      <c r="J1001" s="106">
        <v>0.16500000000000001</v>
      </c>
      <c r="K1001" s="106">
        <v>1</v>
      </c>
      <c r="L1001" s="103">
        <v>155</v>
      </c>
      <c r="M1001" s="103">
        <v>110</v>
      </c>
      <c r="N1001" s="103">
        <v>95</v>
      </c>
      <c r="O1001" s="117"/>
      <c r="P1001" s="118"/>
      <c r="Q1001" s="118"/>
      <c r="R1001" s="119"/>
    </row>
    <row r="1002" spans="1:18">
      <c r="A1002" s="7" t="s">
        <v>10</v>
      </c>
      <c r="B1002" s="8" t="s">
        <v>2631</v>
      </c>
      <c r="C1002" s="9" t="s">
        <v>2632</v>
      </c>
      <c r="D1002" s="9" t="s">
        <v>14886</v>
      </c>
      <c r="E1002" s="16">
        <v>550.49</v>
      </c>
      <c r="F1002" s="17">
        <v>74112110</v>
      </c>
      <c r="G1002" s="11" t="s">
        <v>269</v>
      </c>
      <c r="H1002" s="18">
        <v>4051394145118</v>
      </c>
      <c r="I1002" s="106">
        <v>0.626</v>
      </c>
      <c r="J1002" s="106">
        <v>0.81599999999999995</v>
      </c>
      <c r="K1002" s="106">
        <v>1</v>
      </c>
      <c r="L1002" s="103">
        <v>240</v>
      </c>
      <c r="M1002" s="103">
        <v>235</v>
      </c>
      <c r="N1002" s="103">
        <v>105</v>
      </c>
      <c r="O1002" s="117"/>
      <c r="P1002" s="118"/>
      <c r="Q1002" s="118"/>
      <c r="R1002" s="119"/>
    </row>
    <row r="1003" spans="1:18">
      <c r="A1003" s="7" t="s">
        <v>10</v>
      </c>
      <c r="B1003" s="8" t="s">
        <v>2633</v>
      </c>
      <c r="C1003" s="9" t="s">
        <v>2634</v>
      </c>
      <c r="D1003" s="9" t="s">
        <v>14888</v>
      </c>
      <c r="E1003" s="16">
        <v>370.53</v>
      </c>
      <c r="F1003" s="17">
        <v>74112110</v>
      </c>
      <c r="G1003" s="11" t="s">
        <v>269</v>
      </c>
      <c r="H1003" s="18">
        <v>4051394145125</v>
      </c>
      <c r="I1003" s="106">
        <v>0.42799999999999999</v>
      </c>
      <c r="J1003" s="106">
        <v>0.48</v>
      </c>
      <c r="K1003" s="106">
        <v>1</v>
      </c>
      <c r="L1003" s="103">
        <v>155</v>
      </c>
      <c r="M1003" s="103">
        <v>110</v>
      </c>
      <c r="N1003" s="103">
        <v>95</v>
      </c>
      <c r="O1003" s="117"/>
      <c r="P1003" s="118"/>
      <c r="Q1003" s="118"/>
      <c r="R1003" s="119"/>
    </row>
    <row r="1004" spans="1:18">
      <c r="A1004" s="7" t="s">
        <v>10</v>
      </c>
      <c r="B1004" s="8" t="s">
        <v>2635</v>
      </c>
      <c r="C1004" s="9" t="s">
        <v>2636</v>
      </c>
      <c r="D1004" s="9" t="s">
        <v>14889</v>
      </c>
      <c r="E1004" s="16">
        <v>741.05</v>
      </c>
      <c r="F1004" s="17">
        <v>84818051</v>
      </c>
      <c r="G1004" s="11" t="s">
        <v>14</v>
      </c>
      <c r="H1004" s="18">
        <v>4051394145132</v>
      </c>
      <c r="I1004" s="106">
        <v>0.78</v>
      </c>
      <c r="J1004" s="106">
        <v>0.93</v>
      </c>
      <c r="K1004" s="106">
        <v>1</v>
      </c>
      <c r="L1004" s="103">
        <v>182</v>
      </c>
      <c r="M1004" s="103">
        <v>136</v>
      </c>
      <c r="N1004" s="103">
        <v>76</v>
      </c>
      <c r="O1004" s="117"/>
      <c r="P1004" s="118"/>
      <c r="Q1004" s="118"/>
      <c r="R1004" s="119"/>
    </row>
    <row r="1005" spans="1:18">
      <c r="A1005" s="7" t="s">
        <v>10</v>
      </c>
      <c r="B1005" s="8" t="s">
        <v>2637</v>
      </c>
      <c r="C1005" s="9" t="s">
        <v>2638</v>
      </c>
      <c r="D1005" s="9" t="s">
        <v>14890</v>
      </c>
      <c r="E1005" s="16">
        <v>1251.69</v>
      </c>
      <c r="F1005" s="17">
        <v>84137030</v>
      </c>
      <c r="G1005" s="11" t="s">
        <v>69</v>
      </c>
      <c r="H1005" s="18">
        <v>4051394145217</v>
      </c>
      <c r="I1005" s="106"/>
      <c r="J1005" s="106"/>
      <c r="K1005" s="106">
        <v>1</v>
      </c>
      <c r="L1005" s="103">
        <v>202</v>
      </c>
      <c r="M1005" s="103">
        <v>202</v>
      </c>
      <c r="N1005" s="103">
        <v>148</v>
      </c>
      <c r="O1005" s="117"/>
      <c r="P1005" s="118"/>
      <c r="Q1005" s="118"/>
      <c r="R1005" s="119"/>
    </row>
    <row r="1006" spans="1:18">
      <c r="A1006" s="7" t="s">
        <v>10</v>
      </c>
      <c r="B1006" s="8" t="s">
        <v>2639</v>
      </c>
      <c r="C1006" s="9" t="s">
        <v>2640</v>
      </c>
      <c r="D1006" s="9" t="s">
        <v>14892</v>
      </c>
      <c r="E1006" s="16">
        <v>911.82</v>
      </c>
      <c r="F1006" s="17">
        <v>90261081</v>
      </c>
      <c r="G1006" s="11" t="s">
        <v>269</v>
      </c>
      <c r="H1006" s="18">
        <v>4051394145309</v>
      </c>
      <c r="I1006" s="106">
        <v>2.63</v>
      </c>
      <c r="J1006" s="106">
        <v>2.95</v>
      </c>
      <c r="K1006" s="106">
        <v>1</v>
      </c>
      <c r="L1006" s="103">
        <v>315</v>
      </c>
      <c r="M1006" s="103">
        <v>330</v>
      </c>
      <c r="N1006" s="103">
        <v>105</v>
      </c>
      <c r="O1006" s="117" t="s">
        <v>16327</v>
      </c>
      <c r="P1006" s="118"/>
      <c r="Q1006" s="118"/>
      <c r="R1006" s="119"/>
    </row>
    <row r="1007" spans="1:18">
      <c r="A1007" s="7" t="s">
        <v>10</v>
      </c>
      <c r="B1007" s="8" t="s">
        <v>2641</v>
      </c>
      <c r="C1007" s="9" t="s">
        <v>2642</v>
      </c>
      <c r="D1007" s="9" t="s">
        <v>14892</v>
      </c>
      <c r="E1007" s="16">
        <v>1007.67</v>
      </c>
      <c r="F1007" s="17">
        <v>90261081</v>
      </c>
      <c r="G1007" s="11" t="s">
        <v>269</v>
      </c>
      <c r="H1007" s="18">
        <v>4051394145316</v>
      </c>
      <c r="I1007" s="106">
        <v>2.98</v>
      </c>
      <c r="J1007" s="106">
        <v>3.3</v>
      </c>
      <c r="K1007" s="106">
        <v>1</v>
      </c>
      <c r="L1007" s="103">
        <v>315</v>
      </c>
      <c r="M1007" s="103">
        <v>330</v>
      </c>
      <c r="N1007" s="103">
        <v>105</v>
      </c>
      <c r="O1007" s="117" t="s">
        <v>16327</v>
      </c>
      <c r="P1007" s="118"/>
      <c r="Q1007" s="118"/>
      <c r="R1007" s="119"/>
    </row>
    <row r="1008" spans="1:18">
      <c r="A1008" s="7" t="s">
        <v>10</v>
      </c>
      <c r="B1008" s="8" t="s">
        <v>2643</v>
      </c>
      <c r="C1008" s="9" t="s">
        <v>2644</v>
      </c>
      <c r="D1008" s="9" t="s">
        <v>14892</v>
      </c>
      <c r="E1008" s="16">
        <v>1156.25</v>
      </c>
      <c r="F1008" s="17">
        <v>90261081</v>
      </c>
      <c r="G1008" s="11" t="s">
        <v>269</v>
      </c>
      <c r="H1008" s="18">
        <v>4051394145323</v>
      </c>
      <c r="I1008" s="106">
        <v>3.33</v>
      </c>
      <c r="J1008" s="106">
        <v>3.65</v>
      </c>
      <c r="K1008" s="106">
        <v>1</v>
      </c>
      <c r="L1008" s="103">
        <v>315</v>
      </c>
      <c r="M1008" s="103">
        <v>330</v>
      </c>
      <c r="N1008" s="103">
        <v>105</v>
      </c>
      <c r="O1008" s="117" t="s">
        <v>16327</v>
      </c>
      <c r="P1008" s="118"/>
      <c r="Q1008" s="118"/>
      <c r="R1008" s="119"/>
    </row>
    <row r="1009" spans="1:18">
      <c r="A1009" s="7" t="s">
        <v>10</v>
      </c>
      <c r="B1009" s="8" t="s">
        <v>2645</v>
      </c>
      <c r="C1009" s="9" t="s">
        <v>2646</v>
      </c>
      <c r="D1009" s="9" t="s">
        <v>14892</v>
      </c>
      <c r="E1009" s="16">
        <v>1316.7</v>
      </c>
      <c r="F1009" s="17">
        <v>90261081</v>
      </c>
      <c r="G1009" s="11" t="s">
        <v>269</v>
      </c>
      <c r="H1009" s="18">
        <v>4051394145330</v>
      </c>
      <c r="I1009" s="106">
        <v>3.68</v>
      </c>
      <c r="J1009" s="106">
        <v>4</v>
      </c>
      <c r="K1009" s="106">
        <v>1</v>
      </c>
      <c r="L1009" s="103">
        <v>315</v>
      </c>
      <c r="M1009" s="103">
        <v>330</v>
      </c>
      <c r="N1009" s="103">
        <v>105</v>
      </c>
      <c r="O1009" s="117" t="s">
        <v>16327</v>
      </c>
      <c r="P1009" s="118"/>
      <c r="Q1009" s="118"/>
      <c r="R1009" s="119"/>
    </row>
    <row r="1010" spans="1:18">
      <c r="A1010" s="7" t="s">
        <v>10</v>
      </c>
      <c r="B1010" s="8" t="s">
        <v>2647</v>
      </c>
      <c r="C1010" s="9" t="s">
        <v>2648</v>
      </c>
      <c r="D1010" s="9" t="s">
        <v>14892</v>
      </c>
      <c r="E1010" s="16">
        <v>1467.35</v>
      </c>
      <c r="F1010" s="17">
        <v>90261081</v>
      </c>
      <c r="G1010" s="11" t="s">
        <v>269</v>
      </c>
      <c r="H1010" s="18">
        <v>4051394145347</v>
      </c>
      <c r="I1010" s="106">
        <v>4.0350000000000001</v>
      </c>
      <c r="J1010" s="106">
        <v>4.45</v>
      </c>
      <c r="K1010" s="106">
        <v>1</v>
      </c>
      <c r="L1010" s="103">
        <v>417</v>
      </c>
      <c r="M1010" s="103">
        <v>330</v>
      </c>
      <c r="N1010" s="103">
        <v>105</v>
      </c>
      <c r="O1010" s="117" t="s">
        <v>16327</v>
      </c>
      <c r="P1010" s="118"/>
      <c r="Q1010" s="118"/>
      <c r="R1010" s="119"/>
    </row>
    <row r="1011" spans="1:18">
      <c r="A1011" s="7" t="s">
        <v>10</v>
      </c>
      <c r="B1011" s="8" t="s">
        <v>2649</v>
      </c>
      <c r="C1011" s="9" t="s">
        <v>2650</v>
      </c>
      <c r="D1011" s="9" t="s">
        <v>14892</v>
      </c>
      <c r="E1011" s="16">
        <v>1600.35</v>
      </c>
      <c r="F1011" s="17">
        <v>90261081</v>
      </c>
      <c r="G1011" s="11" t="s">
        <v>269</v>
      </c>
      <c r="H1011" s="18">
        <v>4051394145354</v>
      </c>
      <c r="I1011" s="106">
        <v>4.4850000000000003</v>
      </c>
      <c r="J1011" s="106">
        <v>4.9000000000000004</v>
      </c>
      <c r="K1011" s="106">
        <v>1</v>
      </c>
      <c r="L1011" s="103">
        <v>417</v>
      </c>
      <c r="M1011" s="103">
        <v>330</v>
      </c>
      <c r="N1011" s="103">
        <v>105</v>
      </c>
      <c r="O1011" s="117" t="s">
        <v>16327</v>
      </c>
      <c r="P1011" s="118"/>
      <c r="Q1011" s="118"/>
      <c r="R1011" s="119"/>
    </row>
    <row r="1012" spans="1:18">
      <c r="A1012" s="7" t="s">
        <v>10</v>
      </c>
      <c r="B1012" s="8" t="s">
        <v>2651</v>
      </c>
      <c r="C1012" s="9" t="s">
        <v>2652</v>
      </c>
      <c r="D1012" s="9" t="s">
        <v>14892</v>
      </c>
      <c r="E1012" s="16">
        <v>1737.24</v>
      </c>
      <c r="F1012" s="17">
        <v>90261081</v>
      </c>
      <c r="G1012" s="11" t="s">
        <v>269</v>
      </c>
      <c r="H1012" s="18">
        <v>4051394145361</v>
      </c>
      <c r="I1012" s="106">
        <v>4.7850000000000001</v>
      </c>
      <c r="J1012" s="106">
        <v>5.2</v>
      </c>
      <c r="K1012" s="106">
        <v>1</v>
      </c>
      <c r="L1012" s="103">
        <v>417</v>
      </c>
      <c r="M1012" s="103">
        <v>330</v>
      </c>
      <c r="N1012" s="103">
        <v>105</v>
      </c>
      <c r="O1012" s="117" t="s">
        <v>16327</v>
      </c>
      <c r="P1012" s="118"/>
      <c r="Q1012" s="118"/>
      <c r="R1012" s="119"/>
    </row>
    <row r="1013" spans="1:18">
      <c r="A1013" s="7" t="s">
        <v>10</v>
      </c>
      <c r="B1013" s="8" t="s">
        <v>2653</v>
      </c>
      <c r="C1013" s="9" t="s">
        <v>2654</v>
      </c>
      <c r="D1013" s="9" t="s">
        <v>14892</v>
      </c>
      <c r="E1013" s="16">
        <v>1933.99</v>
      </c>
      <c r="F1013" s="17">
        <v>90261081</v>
      </c>
      <c r="G1013" s="11" t="s">
        <v>269</v>
      </c>
      <c r="H1013" s="18">
        <v>4051394145378</v>
      </c>
      <c r="I1013" s="106">
        <v>5.24</v>
      </c>
      <c r="J1013" s="106">
        <v>5.75</v>
      </c>
      <c r="K1013" s="106">
        <v>1</v>
      </c>
      <c r="L1013" s="103">
        <v>645</v>
      </c>
      <c r="M1013" s="103">
        <v>330</v>
      </c>
      <c r="N1013" s="103">
        <v>115</v>
      </c>
      <c r="O1013" s="117" t="s">
        <v>16327</v>
      </c>
      <c r="P1013" s="118"/>
      <c r="Q1013" s="118"/>
      <c r="R1013" s="119"/>
    </row>
    <row r="1014" spans="1:18">
      <c r="A1014" s="7" t="s">
        <v>10</v>
      </c>
      <c r="B1014" s="8" t="s">
        <v>2655</v>
      </c>
      <c r="C1014" s="9" t="s">
        <v>2656</v>
      </c>
      <c r="D1014" s="9" t="s">
        <v>14892</v>
      </c>
      <c r="E1014" s="16">
        <v>2040.6</v>
      </c>
      <c r="F1014" s="17">
        <v>90261081</v>
      </c>
      <c r="G1014" s="11" t="s">
        <v>269</v>
      </c>
      <c r="H1014" s="18">
        <v>4051394145385</v>
      </c>
      <c r="I1014" s="106">
        <v>5.49</v>
      </c>
      <c r="J1014" s="106">
        <v>6</v>
      </c>
      <c r="K1014" s="106">
        <v>1</v>
      </c>
      <c r="L1014" s="103">
        <v>645</v>
      </c>
      <c r="M1014" s="103">
        <v>330</v>
      </c>
      <c r="N1014" s="103">
        <v>115</v>
      </c>
      <c r="O1014" s="117" t="s">
        <v>16327</v>
      </c>
      <c r="P1014" s="118"/>
      <c r="Q1014" s="118"/>
      <c r="R1014" s="119"/>
    </row>
    <row r="1015" spans="1:18">
      <c r="A1015" s="7" t="s">
        <v>10</v>
      </c>
      <c r="B1015" s="8" t="s">
        <v>2657</v>
      </c>
      <c r="C1015" s="9" t="s">
        <v>2658</v>
      </c>
      <c r="D1015" s="9" t="s">
        <v>14892</v>
      </c>
      <c r="E1015" s="16">
        <v>2232.2199999999998</v>
      </c>
      <c r="F1015" s="17">
        <v>90261081</v>
      </c>
      <c r="G1015" s="11" t="s">
        <v>269</v>
      </c>
      <c r="H1015" s="18">
        <v>4051394145392</v>
      </c>
      <c r="I1015" s="106">
        <v>5.89</v>
      </c>
      <c r="J1015" s="106">
        <v>6.4</v>
      </c>
      <c r="K1015" s="106">
        <v>1</v>
      </c>
      <c r="L1015" s="103">
        <v>645</v>
      </c>
      <c r="M1015" s="103">
        <v>330</v>
      </c>
      <c r="N1015" s="103">
        <v>115</v>
      </c>
      <c r="O1015" s="117" t="s">
        <v>16327</v>
      </c>
      <c r="P1015" s="118"/>
      <c r="Q1015" s="118"/>
      <c r="R1015" s="119"/>
    </row>
    <row r="1016" spans="1:18">
      <c r="A1016" s="7" t="s">
        <v>10</v>
      </c>
      <c r="B1016" s="8" t="s">
        <v>2659</v>
      </c>
      <c r="C1016" s="9" t="s">
        <v>2660</v>
      </c>
      <c r="D1016" s="9" t="s">
        <v>14892</v>
      </c>
      <c r="E1016" s="16">
        <v>2388.7399999999998</v>
      </c>
      <c r="F1016" s="17">
        <v>90261081</v>
      </c>
      <c r="G1016" s="11" t="s">
        <v>269</v>
      </c>
      <c r="H1016" s="18">
        <v>4051394145408</v>
      </c>
      <c r="I1016" s="106"/>
      <c r="J1016" s="106"/>
      <c r="K1016" s="106">
        <v>1</v>
      </c>
      <c r="L1016" s="103">
        <v>755</v>
      </c>
      <c r="M1016" s="103">
        <v>330</v>
      </c>
      <c r="N1016" s="103">
        <v>115</v>
      </c>
      <c r="O1016" s="117" t="s">
        <v>16327</v>
      </c>
      <c r="P1016" s="118"/>
      <c r="Q1016" s="118"/>
      <c r="R1016" s="119"/>
    </row>
    <row r="1017" spans="1:18">
      <c r="A1017" s="7" t="s">
        <v>10</v>
      </c>
      <c r="B1017" s="8" t="s">
        <v>2661</v>
      </c>
      <c r="C1017" s="9" t="s">
        <v>2662</v>
      </c>
      <c r="D1017" s="9" t="s">
        <v>14891</v>
      </c>
      <c r="E1017" s="16">
        <v>775.04</v>
      </c>
      <c r="F1017" s="17">
        <v>90261081</v>
      </c>
      <c r="G1017" s="11" t="s">
        <v>269</v>
      </c>
      <c r="H1017" s="18">
        <v>4051394145415</v>
      </c>
      <c r="I1017" s="106"/>
      <c r="J1017" s="106"/>
      <c r="K1017" s="106">
        <v>1</v>
      </c>
      <c r="L1017" s="103">
        <v>315</v>
      </c>
      <c r="M1017" s="103">
        <v>330</v>
      </c>
      <c r="N1017" s="103">
        <v>105</v>
      </c>
      <c r="O1017" s="117" t="s">
        <v>16328</v>
      </c>
      <c r="P1017" s="118"/>
      <c r="Q1017" s="118"/>
      <c r="R1017" s="119"/>
    </row>
    <row r="1018" spans="1:18">
      <c r="A1018" s="7" t="s">
        <v>10</v>
      </c>
      <c r="B1018" s="8" t="s">
        <v>2663</v>
      </c>
      <c r="C1018" s="9" t="s">
        <v>2664</v>
      </c>
      <c r="D1018" s="9" t="s">
        <v>14891</v>
      </c>
      <c r="E1018" s="16">
        <v>877.83</v>
      </c>
      <c r="F1018" s="17">
        <v>90261081</v>
      </c>
      <c r="G1018" s="11" t="s">
        <v>269</v>
      </c>
      <c r="H1018" s="18">
        <v>4051394145422</v>
      </c>
      <c r="I1018" s="106"/>
      <c r="J1018" s="106"/>
      <c r="K1018" s="106">
        <v>1</v>
      </c>
      <c r="L1018" s="103">
        <v>315</v>
      </c>
      <c r="M1018" s="103">
        <v>330</v>
      </c>
      <c r="N1018" s="103">
        <v>105</v>
      </c>
      <c r="O1018" s="117" t="s">
        <v>16328</v>
      </c>
      <c r="P1018" s="118"/>
      <c r="Q1018" s="118"/>
      <c r="R1018" s="119"/>
    </row>
    <row r="1019" spans="1:18">
      <c r="A1019" s="7" t="s">
        <v>10</v>
      </c>
      <c r="B1019" s="8" t="s">
        <v>2665</v>
      </c>
      <c r="C1019" s="9" t="s">
        <v>2666</v>
      </c>
      <c r="D1019" s="9" t="s">
        <v>14891</v>
      </c>
      <c r="E1019" s="16">
        <v>1025.73</v>
      </c>
      <c r="F1019" s="17">
        <v>90261081</v>
      </c>
      <c r="G1019" s="11" t="s">
        <v>269</v>
      </c>
      <c r="H1019" s="18">
        <v>4051394145439</v>
      </c>
      <c r="I1019" s="106">
        <v>2.63</v>
      </c>
      <c r="J1019" s="106">
        <v>2.95</v>
      </c>
      <c r="K1019" s="106">
        <v>1</v>
      </c>
      <c r="L1019" s="103">
        <v>315</v>
      </c>
      <c r="M1019" s="103">
        <v>330</v>
      </c>
      <c r="N1019" s="103">
        <v>105</v>
      </c>
      <c r="O1019" s="117" t="s">
        <v>16328</v>
      </c>
      <c r="P1019" s="118"/>
      <c r="Q1019" s="118"/>
      <c r="R1019" s="119"/>
    </row>
    <row r="1020" spans="1:18">
      <c r="A1020" s="7" t="s">
        <v>10</v>
      </c>
      <c r="B1020" s="8" t="s">
        <v>2667</v>
      </c>
      <c r="C1020" s="9" t="s">
        <v>2668</v>
      </c>
      <c r="D1020" s="9" t="s">
        <v>14891</v>
      </c>
      <c r="E1020" s="16">
        <v>1184.6300000000001</v>
      </c>
      <c r="F1020" s="17">
        <v>90261081</v>
      </c>
      <c r="G1020" s="11" t="s">
        <v>269</v>
      </c>
      <c r="H1020" s="18">
        <v>4051394145446</v>
      </c>
      <c r="I1020" s="106">
        <v>2.98</v>
      </c>
      <c r="J1020" s="106">
        <v>3.3</v>
      </c>
      <c r="K1020" s="106">
        <v>1</v>
      </c>
      <c r="L1020" s="103">
        <v>315</v>
      </c>
      <c r="M1020" s="103">
        <v>330</v>
      </c>
      <c r="N1020" s="103">
        <v>105</v>
      </c>
      <c r="O1020" s="117" t="s">
        <v>16328</v>
      </c>
      <c r="P1020" s="118"/>
      <c r="Q1020" s="118"/>
      <c r="R1020" s="119"/>
    </row>
    <row r="1021" spans="1:18">
      <c r="A1021" s="7" t="s">
        <v>10</v>
      </c>
      <c r="B1021" s="8" t="s">
        <v>2669</v>
      </c>
      <c r="C1021" s="9" t="s">
        <v>2670</v>
      </c>
      <c r="D1021" s="9" t="s">
        <v>14891</v>
      </c>
      <c r="E1021" s="16">
        <v>1335.49</v>
      </c>
      <c r="F1021" s="17">
        <v>90261081</v>
      </c>
      <c r="G1021" s="11" t="s">
        <v>269</v>
      </c>
      <c r="H1021" s="18">
        <v>4051394145453</v>
      </c>
      <c r="I1021" s="106"/>
      <c r="J1021" s="106"/>
      <c r="K1021" s="106">
        <v>1</v>
      </c>
      <c r="L1021" s="103">
        <v>417</v>
      </c>
      <c r="M1021" s="103">
        <v>330</v>
      </c>
      <c r="N1021" s="103">
        <v>105</v>
      </c>
      <c r="O1021" s="117" t="s">
        <v>16328</v>
      </c>
      <c r="P1021" s="118"/>
      <c r="Q1021" s="118"/>
      <c r="R1021" s="119"/>
    </row>
    <row r="1022" spans="1:18">
      <c r="A1022" s="7" t="s">
        <v>10</v>
      </c>
      <c r="B1022" s="8" t="s">
        <v>2671</v>
      </c>
      <c r="C1022" s="9" t="s">
        <v>2672</v>
      </c>
      <c r="D1022" s="9" t="s">
        <v>14891</v>
      </c>
      <c r="E1022" s="16">
        <v>1469.87</v>
      </c>
      <c r="F1022" s="17">
        <v>90261081</v>
      </c>
      <c r="G1022" s="11" t="s">
        <v>269</v>
      </c>
      <c r="H1022" s="18">
        <v>4051394145460</v>
      </c>
      <c r="I1022" s="106"/>
      <c r="J1022" s="106"/>
      <c r="K1022" s="106">
        <v>1</v>
      </c>
      <c r="L1022" s="103">
        <v>417</v>
      </c>
      <c r="M1022" s="103">
        <v>330</v>
      </c>
      <c r="N1022" s="103">
        <v>105</v>
      </c>
      <c r="O1022" s="117" t="s">
        <v>16328</v>
      </c>
      <c r="P1022" s="118"/>
      <c r="Q1022" s="118"/>
      <c r="R1022" s="119"/>
    </row>
    <row r="1023" spans="1:18">
      <c r="A1023" s="7" t="s">
        <v>10</v>
      </c>
      <c r="B1023" s="8" t="s">
        <v>2673</v>
      </c>
      <c r="C1023" s="9" t="s">
        <v>2674</v>
      </c>
      <c r="D1023" s="9" t="s">
        <v>14891</v>
      </c>
      <c r="E1023" s="16">
        <v>1607.61</v>
      </c>
      <c r="F1023" s="17">
        <v>90261081</v>
      </c>
      <c r="G1023" s="11" t="s">
        <v>269</v>
      </c>
      <c r="H1023" s="18">
        <v>4051394145477</v>
      </c>
      <c r="I1023" s="106"/>
      <c r="J1023" s="106"/>
      <c r="K1023" s="106">
        <v>1</v>
      </c>
      <c r="L1023" s="103">
        <v>417</v>
      </c>
      <c r="M1023" s="103">
        <v>330</v>
      </c>
      <c r="N1023" s="103">
        <v>105</v>
      </c>
      <c r="O1023" s="117" t="s">
        <v>16328</v>
      </c>
      <c r="P1023" s="118"/>
      <c r="Q1023" s="118"/>
      <c r="R1023" s="119"/>
    </row>
    <row r="1024" spans="1:18">
      <c r="A1024" s="7" t="s">
        <v>10</v>
      </c>
      <c r="B1024" s="8" t="s">
        <v>2675</v>
      </c>
      <c r="C1024" s="9" t="s">
        <v>2676</v>
      </c>
      <c r="D1024" s="9" t="s">
        <v>14891</v>
      </c>
      <c r="E1024" s="16">
        <v>1801.12</v>
      </c>
      <c r="F1024" s="17">
        <v>90261081</v>
      </c>
      <c r="G1024" s="11" t="s">
        <v>269</v>
      </c>
      <c r="H1024" s="18">
        <v>4051394145484</v>
      </c>
      <c r="I1024" s="106"/>
      <c r="J1024" s="106"/>
      <c r="K1024" s="106">
        <v>1</v>
      </c>
      <c r="L1024" s="103">
        <v>645</v>
      </c>
      <c r="M1024" s="103">
        <v>330</v>
      </c>
      <c r="N1024" s="103">
        <v>115</v>
      </c>
      <c r="O1024" s="117" t="s">
        <v>16328</v>
      </c>
      <c r="P1024" s="118"/>
      <c r="Q1024" s="118"/>
      <c r="R1024" s="119"/>
    </row>
    <row r="1025" spans="1:18">
      <c r="A1025" s="7" t="s">
        <v>10</v>
      </c>
      <c r="B1025" s="8" t="s">
        <v>2677</v>
      </c>
      <c r="C1025" s="9" t="s">
        <v>2678</v>
      </c>
      <c r="D1025" s="9" t="s">
        <v>14891</v>
      </c>
      <c r="E1025" s="16">
        <v>1910.49</v>
      </c>
      <c r="F1025" s="17">
        <v>90261081</v>
      </c>
      <c r="G1025" s="11" t="s">
        <v>269</v>
      </c>
      <c r="H1025" s="18">
        <v>4051394145491</v>
      </c>
      <c r="I1025" s="106"/>
      <c r="J1025" s="106"/>
      <c r="K1025" s="106">
        <v>1</v>
      </c>
      <c r="L1025" s="103">
        <v>645</v>
      </c>
      <c r="M1025" s="103">
        <v>330</v>
      </c>
      <c r="N1025" s="103">
        <v>115</v>
      </c>
      <c r="O1025" s="117" t="s">
        <v>16328</v>
      </c>
      <c r="P1025" s="118"/>
      <c r="Q1025" s="118"/>
      <c r="R1025" s="119"/>
    </row>
    <row r="1026" spans="1:18">
      <c r="A1026" s="7" t="s">
        <v>10</v>
      </c>
      <c r="B1026" s="8" t="s">
        <v>2679</v>
      </c>
      <c r="C1026" s="9" t="s">
        <v>2680</v>
      </c>
      <c r="D1026" s="9" t="s">
        <v>14891</v>
      </c>
      <c r="E1026" s="16">
        <v>2099.13</v>
      </c>
      <c r="F1026" s="17">
        <v>90261081</v>
      </c>
      <c r="G1026" s="11" t="s">
        <v>269</v>
      </c>
      <c r="H1026" s="18">
        <v>4051394145507</v>
      </c>
      <c r="I1026" s="106"/>
      <c r="J1026" s="106"/>
      <c r="K1026" s="106">
        <v>1</v>
      </c>
      <c r="L1026" s="103">
        <v>645</v>
      </c>
      <c r="M1026" s="103">
        <v>330</v>
      </c>
      <c r="N1026" s="103">
        <v>115</v>
      </c>
      <c r="O1026" s="117" t="s">
        <v>16328</v>
      </c>
      <c r="P1026" s="118"/>
      <c r="Q1026" s="118"/>
      <c r="R1026" s="119"/>
    </row>
    <row r="1027" spans="1:18">
      <c r="A1027" s="7" t="s">
        <v>10</v>
      </c>
      <c r="B1027" s="8" t="s">
        <v>2681</v>
      </c>
      <c r="C1027" s="9" t="s">
        <v>2682</v>
      </c>
      <c r="D1027" s="9" t="s">
        <v>14891</v>
      </c>
      <c r="E1027" s="16">
        <v>2255.61</v>
      </c>
      <c r="F1027" s="17">
        <v>90261081</v>
      </c>
      <c r="G1027" s="11" t="s">
        <v>269</v>
      </c>
      <c r="H1027" s="18">
        <v>4051394145514</v>
      </c>
      <c r="I1027" s="106"/>
      <c r="J1027" s="106"/>
      <c r="K1027" s="106">
        <v>1</v>
      </c>
      <c r="L1027" s="103">
        <v>755</v>
      </c>
      <c r="M1027" s="103">
        <v>330</v>
      </c>
      <c r="N1027" s="103">
        <v>115</v>
      </c>
      <c r="O1027" s="117" t="s">
        <v>16328</v>
      </c>
      <c r="P1027" s="118"/>
      <c r="Q1027" s="118"/>
      <c r="R1027" s="119"/>
    </row>
    <row r="1028" spans="1:18">
      <c r="A1028" s="7" t="s">
        <v>10</v>
      </c>
      <c r="B1028" s="8" t="s">
        <v>2683</v>
      </c>
      <c r="C1028" s="9" t="s">
        <v>2684</v>
      </c>
      <c r="D1028" s="9" t="s">
        <v>14893</v>
      </c>
      <c r="E1028" s="16">
        <v>690.03</v>
      </c>
      <c r="F1028" s="17">
        <v>90261081</v>
      </c>
      <c r="G1028" s="11" t="s">
        <v>269</v>
      </c>
      <c r="H1028" s="18">
        <v>4051394145538</v>
      </c>
      <c r="I1028" s="106">
        <v>1.48</v>
      </c>
      <c r="J1028" s="106">
        <v>1.8</v>
      </c>
      <c r="K1028" s="106">
        <v>1</v>
      </c>
      <c r="L1028" s="103">
        <v>315</v>
      </c>
      <c r="M1028" s="103">
        <v>330</v>
      </c>
      <c r="N1028" s="103">
        <v>105</v>
      </c>
      <c r="O1028" s="117" t="s">
        <v>15833</v>
      </c>
      <c r="P1028" s="118"/>
      <c r="Q1028" s="118"/>
      <c r="R1028" s="119"/>
    </row>
    <row r="1029" spans="1:18">
      <c r="A1029" s="7" t="s">
        <v>10</v>
      </c>
      <c r="B1029" s="8" t="s">
        <v>2685</v>
      </c>
      <c r="C1029" s="9" t="s">
        <v>2686</v>
      </c>
      <c r="D1029" s="9" t="s">
        <v>14893</v>
      </c>
      <c r="E1029" s="16">
        <v>797.16</v>
      </c>
      <c r="F1029" s="17">
        <v>90261081</v>
      </c>
      <c r="G1029" s="11" t="s">
        <v>269</v>
      </c>
      <c r="H1029" s="18">
        <v>4051394145545</v>
      </c>
      <c r="I1029" s="106"/>
      <c r="J1029" s="106"/>
      <c r="K1029" s="106">
        <v>1</v>
      </c>
      <c r="L1029" s="103">
        <v>315</v>
      </c>
      <c r="M1029" s="103">
        <v>330</v>
      </c>
      <c r="N1029" s="103">
        <v>105</v>
      </c>
      <c r="O1029" s="117" t="s">
        <v>15833</v>
      </c>
      <c r="P1029" s="118"/>
      <c r="Q1029" s="118"/>
      <c r="R1029" s="119"/>
    </row>
    <row r="1030" spans="1:18">
      <c r="A1030" s="7" t="s">
        <v>10</v>
      </c>
      <c r="B1030" s="8" t="s">
        <v>2687</v>
      </c>
      <c r="C1030" s="9" t="s">
        <v>2688</v>
      </c>
      <c r="D1030" s="9" t="s">
        <v>14893</v>
      </c>
      <c r="E1030" s="16">
        <v>944.64</v>
      </c>
      <c r="F1030" s="17">
        <v>90261081</v>
      </c>
      <c r="G1030" s="11" t="s">
        <v>269</v>
      </c>
      <c r="H1030" s="18">
        <v>4051394145552</v>
      </c>
      <c r="I1030" s="106">
        <v>2.23</v>
      </c>
      <c r="J1030" s="106">
        <v>2.5499999999999998</v>
      </c>
      <c r="K1030" s="106">
        <v>1</v>
      </c>
      <c r="L1030" s="103">
        <v>315</v>
      </c>
      <c r="M1030" s="103">
        <v>330</v>
      </c>
      <c r="N1030" s="103">
        <v>105</v>
      </c>
      <c r="O1030" s="117" t="s">
        <v>15833</v>
      </c>
      <c r="P1030" s="118"/>
      <c r="Q1030" s="118"/>
      <c r="R1030" s="119"/>
    </row>
    <row r="1031" spans="1:18">
      <c r="A1031" s="7" t="s">
        <v>10</v>
      </c>
      <c r="B1031" s="8" t="s">
        <v>2689</v>
      </c>
      <c r="C1031" s="9" t="s">
        <v>2690</v>
      </c>
      <c r="D1031" s="9" t="s">
        <v>14893</v>
      </c>
      <c r="E1031" s="16">
        <v>1102.68</v>
      </c>
      <c r="F1031" s="17">
        <v>90261081</v>
      </c>
      <c r="G1031" s="11" t="s">
        <v>269</v>
      </c>
      <c r="H1031" s="18">
        <v>4051394145569</v>
      </c>
      <c r="I1031" s="106"/>
      <c r="J1031" s="106"/>
      <c r="K1031" s="106">
        <v>1</v>
      </c>
      <c r="L1031" s="103">
        <v>315</v>
      </c>
      <c r="M1031" s="103">
        <v>330</v>
      </c>
      <c r="N1031" s="103">
        <v>105</v>
      </c>
      <c r="O1031" s="117" t="s">
        <v>15833</v>
      </c>
      <c r="P1031" s="118"/>
      <c r="Q1031" s="118"/>
      <c r="R1031" s="119"/>
    </row>
    <row r="1032" spans="1:18">
      <c r="A1032" s="7" t="s">
        <v>10</v>
      </c>
      <c r="B1032" s="8" t="s">
        <v>2691</v>
      </c>
      <c r="C1032" s="9" t="s">
        <v>2692</v>
      </c>
      <c r="D1032" s="9" t="s">
        <v>14893</v>
      </c>
      <c r="E1032" s="16">
        <v>1253.5999999999999</v>
      </c>
      <c r="F1032" s="17">
        <v>90261081</v>
      </c>
      <c r="G1032" s="11" t="s">
        <v>269</v>
      </c>
      <c r="H1032" s="18">
        <v>4051394145576</v>
      </c>
      <c r="I1032" s="106">
        <v>3</v>
      </c>
      <c r="J1032" s="106">
        <v>3.4</v>
      </c>
      <c r="K1032" s="106">
        <v>1</v>
      </c>
      <c r="L1032" s="103">
        <v>417</v>
      </c>
      <c r="M1032" s="103">
        <v>330</v>
      </c>
      <c r="N1032" s="103">
        <v>105</v>
      </c>
      <c r="O1032" s="117" t="s">
        <v>15833</v>
      </c>
      <c r="P1032" s="118"/>
      <c r="Q1032" s="118"/>
      <c r="R1032" s="119"/>
    </row>
    <row r="1033" spans="1:18">
      <c r="A1033" s="7" t="s">
        <v>10</v>
      </c>
      <c r="B1033" s="8" t="s">
        <v>2693</v>
      </c>
      <c r="C1033" s="9" t="s">
        <v>2694</v>
      </c>
      <c r="D1033" s="9" t="s">
        <v>14893</v>
      </c>
      <c r="E1033" s="16">
        <v>1388.89</v>
      </c>
      <c r="F1033" s="17">
        <v>90261081</v>
      </c>
      <c r="G1033" s="11" t="s">
        <v>269</v>
      </c>
      <c r="H1033" s="18">
        <v>4051394145583</v>
      </c>
      <c r="I1033" s="106">
        <v>3.43</v>
      </c>
      <c r="J1033" s="106">
        <v>3.85</v>
      </c>
      <c r="K1033" s="106">
        <v>1</v>
      </c>
      <c r="L1033" s="103">
        <v>417</v>
      </c>
      <c r="M1033" s="103">
        <v>330</v>
      </c>
      <c r="N1033" s="103">
        <v>105</v>
      </c>
      <c r="O1033" s="117" t="s">
        <v>15833</v>
      </c>
      <c r="P1033" s="118"/>
      <c r="Q1033" s="118"/>
      <c r="R1033" s="119"/>
    </row>
    <row r="1034" spans="1:18">
      <c r="A1034" s="7" t="s">
        <v>10</v>
      </c>
      <c r="B1034" s="8" t="s">
        <v>2695</v>
      </c>
      <c r="C1034" s="9" t="s">
        <v>2696</v>
      </c>
      <c r="D1034" s="9" t="s">
        <v>14893</v>
      </c>
      <c r="E1034" s="16">
        <v>1527.1</v>
      </c>
      <c r="F1034" s="17">
        <v>90261081</v>
      </c>
      <c r="G1034" s="11" t="s">
        <v>269</v>
      </c>
      <c r="H1034" s="18">
        <v>4051394145590</v>
      </c>
      <c r="I1034" s="106"/>
      <c r="J1034" s="106"/>
      <c r="K1034" s="106">
        <v>1</v>
      </c>
      <c r="L1034" s="103">
        <v>417</v>
      </c>
      <c r="M1034" s="103">
        <v>330</v>
      </c>
      <c r="N1034" s="103">
        <v>105</v>
      </c>
      <c r="O1034" s="117" t="s">
        <v>15833</v>
      </c>
      <c r="P1034" s="118"/>
      <c r="Q1034" s="118"/>
      <c r="R1034" s="119"/>
    </row>
    <row r="1035" spans="1:18">
      <c r="A1035" s="7" t="s">
        <v>10</v>
      </c>
      <c r="B1035" s="8" t="s">
        <v>2697</v>
      </c>
      <c r="C1035" s="9" t="s">
        <v>2698</v>
      </c>
      <c r="D1035" s="9" t="s">
        <v>14893</v>
      </c>
      <c r="E1035" s="16">
        <v>1718.66</v>
      </c>
      <c r="F1035" s="17">
        <v>90261081</v>
      </c>
      <c r="G1035" s="11" t="s">
        <v>269</v>
      </c>
      <c r="H1035" s="18">
        <v>4051394145606</v>
      </c>
      <c r="I1035" s="106"/>
      <c r="J1035" s="106"/>
      <c r="K1035" s="106">
        <v>1</v>
      </c>
      <c r="L1035" s="103">
        <v>645</v>
      </c>
      <c r="M1035" s="103">
        <v>330</v>
      </c>
      <c r="N1035" s="103">
        <v>115</v>
      </c>
      <c r="O1035" s="117" t="s">
        <v>15833</v>
      </c>
      <c r="P1035" s="118"/>
      <c r="Q1035" s="118"/>
      <c r="R1035" s="119"/>
    </row>
    <row r="1036" spans="1:18">
      <c r="A1036" s="7" t="s">
        <v>10</v>
      </c>
      <c r="B1036" s="8" t="s">
        <v>2699</v>
      </c>
      <c r="C1036" s="9" t="s">
        <v>2700</v>
      </c>
      <c r="D1036" s="9" t="s">
        <v>14893</v>
      </c>
      <c r="E1036" s="16">
        <v>1829.66</v>
      </c>
      <c r="F1036" s="17">
        <v>90261081</v>
      </c>
      <c r="G1036" s="11" t="s">
        <v>269</v>
      </c>
      <c r="H1036" s="18">
        <v>4051394145613</v>
      </c>
      <c r="I1036" s="106"/>
      <c r="J1036" s="106"/>
      <c r="K1036" s="106">
        <v>1</v>
      </c>
      <c r="L1036" s="103">
        <v>645</v>
      </c>
      <c r="M1036" s="103">
        <v>330</v>
      </c>
      <c r="N1036" s="103">
        <v>115</v>
      </c>
      <c r="O1036" s="117" t="s">
        <v>15833</v>
      </c>
      <c r="P1036" s="118"/>
      <c r="Q1036" s="118"/>
      <c r="R1036" s="119"/>
    </row>
    <row r="1037" spans="1:18">
      <c r="A1037" s="7" t="s">
        <v>10</v>
      </c>
      <c r="B1037" s="8" t="s">
        <v>2701</v>
      </c>
      <c r="C1037" s="9" t="s">
        <v>2702</v>
      </c>
      <c r="D1037" s="9" t="s">
        <v>14893</v>
      </c>
      <c r="E1037" s="16">
        <v>2016.52</v>
      </c>
      <c r="F1037" s="17">
        <v>90261081</v>
      </c>
      <c r="G1037" s="11" t="s">
        <v>269</v>
      </c>
      <c r="H1037" s="18">
        <v>4051394145620</v>
      </c>
      <c r="I1037" s="106"/>
      <c r="J1037" s="106"/>
      <c r="K1037" s="106">
        <v>1</v>
      </c>
      <c r="L1037" s="103">
        <v>645</v>
      </c>
      <c r="M1037" s="103">
        <v>330</v>
      </c>
      <c r="N1037" s="103">
        <v>115</v>
      </c>
      <c r="O1037" s="117" t="s">
        <v>15833</v>
      </c>
      <c r="P1037" s="118"/>
      <c r="Q1037" s="118"/>
      <c r="R1037" s="119"/>
    </row>
    <row r="1038" spans="1:18">
      <c r="A1038" s="7" t="s">
        <v>10</v>
      </c>
      <c r="B1038" s="8" t="s">
        <v>2703</v>
      </c>
      <c r="C1038" s="9" t="s">
        <v>2704</v>
      </c>
      <c r="D1038" s="9" t="s">
        <v>14893</v>
      </c>
      <c r="E1038" s="16">
        <v>2172.9299999999998</v>
      </c>
      <c r="F1038" s="17">
        <v>90261081</v>
      </c>
      <c r="G1038" s="11" t="s">
        <v>269</v>
      </c>
      <c r="H1038" s="18">
        <v>4051394145637</v>
      </c>
      <c r="I1038" s="106">
        <v>5.33</v>
      </c>
      <c r="J1038" s="106">
        <v>5.9</v>
      </c>
      <c r="K1038" s="106">
        <v>1</v>
      </c>
      <c r="L1038" s="103">
        <v>755</v>
      </c>
      <c r="M1038" s="103">
        <v>330</v>
      </c>
      <c r="N1038" s="103">
        <v>115</v>
      </c>
      <c r="O1038" s="117" t="s">
        <v>15833</v>
      </c>
      <c r="P1038" s="118"/>
      <c r="Q1038" s="118"/>
      <c r="R1038" s="119"/>
    </row>
    <row r="1039" spans="1:18">
      <c r="A1039" s="7" t="s">
        <v>10</v>
      </c>
      <c r="B1039" s="8" t="s">
        <v>2705</v>
      </c>
      <c r="C1039" s="9" t="s">
        <v>2706</v>
      </c>
      <c r="D1039" s="9" t="s">
        <v>14894</v>
      </c>
      <c r="E1039" s="16">
        <v>765.34</v>
      </c>
      <c r="F1039" s="17">
        <v>84818079</v>
      </c>
      <c r="G1039" s="11" t="s">
        <v>269</v>
      </c>
      <c r="H1039" s="18">
        <v>4051394145644</v>
      </c>
      <c r="I1039" s="106"/>
      <c r="J1039" s="106"/>
      <c r="K1039" s="106">
        <v>1</v>
      </c>
      <c r="L1039" s="103">
        <v>315</v>
      </c>
      <c r="M1039" s="103">
        <v>330</v>
      </c>
      <c r="N1039" s="103">
        <v>105</v>
      </c>
      <c r="O1039" s="117" t="s">
        <v>16329</v>
      </c>
      <c r="P1039" s="118"/>
      <c r="Q1039" s="118"/>
      <c r="R1039" s="119"/>
    </row>
    <row r="1040" spans="1:18">
      <c r="A1040" s="7" t="s">
        <v>10</v>
      </c>
      <c r="B1040" s="8" t="s">
        <v>2707</v>
      </c>
      <c r="C1040" s="9" t="s">
        <v>2708</v>
      </c>
      <c r="D1040" s="9" t="s">
        <v>14894</v>
      </c>
      <c r="E1040" s="16">
        <v>864.07</v>
      </c>
      <c r="F1040" s="17">
        <v>84818079</v>
      </c>
      <c r="G1040" s="11" t="s">
        <v>269</v>
      </c>
      <c r="H1040" s="18">
        <v>4051394145651</v>
      </c>
      <c r="I1040" s="106"/>
      <c r="J1040" s="106"/>
      <c r="K1040" s="106">
        <v>1</v>
      </c>
      <c r="L1040" s="103">
        <v>315</v>
      </c>
      <c r="M1040" s="103">
        <v>330</v>
      </c>
      <c r="N1040" s="103">
        <v>105</v>
      </c>
      <c r="O1040" s="117" t="s">
        <v>16329</v>
      </c>
      <c r="P1040" s="118"/>
      <c r="Q1040" s="118"/>
      <c r="R1040" s="119"/>
    </row>
    <row r="1041" spans="1:18">
      <c r="A1041" s="7" t="s">
        <v>10</v>
      </c>
      <c r="B1041" s="8" t="s">
        <v>2709</v>
      </c>
      <c r="C1041" s="9" t="s">
        <v>2710</v>
      </c>
      <c r="D1041" s="9" t="s">
        <v>14894</v>
      </c>
      <c r="E1041" s="16">
        <v>1007.24</v>
      </c>
      <c r="F1041" s="17">
        <v>84818079</v>
      </c>
      <c r="G1041" s="11" t="s">
        <v>269</v>
      </c>
      <c r="H1041" s="18">
        <v>4051394145668</v>
      </c>
      <c r="I1041" s="106">
        <v>2.78</v>
      </c>
      <c r="J1041" s="106">
        <v>3.1</v>
      </c>
      <c r="K1041" s="106">
        <v>1</v>
      </c>
      <c r="L1041" s="103">
        <v>315</v>
      </c>
      <c r="M1041" s="103">
        <v>330</v>
      </c>
      <c r="N1041" s="103">
        <v>105</v>
      </c>
      <c r="O1041" s="117" t="s">
        <v>16329</v>
      </c>
      <c r="P1041" s="118"/>
      <c r="Q1041" s="118"/>
      <c r="R1041" s="119"/>
    </row>
    <row r="1042" spans="1:18">
      <c r="A1042" s="7" t="s">
        <v>10</v>
      </c>
      <c r="B1042" s="8" t="s">
        <v>2711</v>
      </c>
      <c r="C1042" s="9" t="s">
        <v>2712</v>
      </c>
      <c r="D1042" s="9" t="s">
        <v>14894</v>
      </c>
      <c r="E1042" s="16">
        <v>1161.3399999999999</v>
      </c>
      <c r="F1042" s="17">
        <v>84818079</v>
      </c>
      <c r="G1042" s="11" t="s">
        <v>269</v>
      </c>
      <c r="H1042" s="18">
        <v>4051394145675</v>
      </c>
      <c r="I1042" s="106"/>
      <c r="J1042" s="106"/>
      <c r="K1042" s="106">
        <v>1</v>
      </c>
      <c r="L1042" s="103">
        <v>315</v>
      </c>
      <c r="M1042" s="103">
        <v>330</v>
      </c>
      <c r="N1042" s="103">
        <v>105</v>
      </c>
      <c r="O1042" s="117" t="s">
        <v>16329</v>
      </c>
      <c r="P1042" s="118"/>
      <c r="Q1042" s="118"/>
      <c r="R1042" s="119"/>
    </row>
    <row r="1043" spans="1:18">
      <c r="A1043" s="7" t="s">
        <v>10</v>
      </c>
      <c r="B1043" s="8" t="s">
        <v>2713</v>
      </c>
      <c r="C1043" s="9" t="s">
        <v>2714</v>
      </c>
      <c r="D1043" s="9" t="s">
        <v>14894</v>
      </c>
      <c r="E1043" s="16">
        <v>1307.54</v>
      </c>
      <c r="F1043" s="17">
        <v>84818079</v>
      </c>
      <c r="G1043" s="11" t="s">
        <v>269</v>
      </c>
      <c r="H1043" s="18">
        <v>4051394145682</v>
      </c>
      <c r="I1043" s="106"/>
      <c r="J1043" s="106"/>
      <c r="K1043" s="106">
        <v>1</v>
      </c>
      <c r="L1043" s="103">
        <v>417</v>
      </c>
      <c r="M1043" s="103">
        <v>330</v>
      </c>
      <c r="N1043" s="103">
        <v>105</v>
      </c>
      <c r="O1043" s="117" t="s">
        <v>16329</v>
      </c>
      <c r="P1043" s="118"/>
      <c r="Q1043" s="118"/>
      <c r="R1043" s="119"/>
    </row>
    <row r="1044" spans="1:18">
      <c r="A1044" s="7" t="s">
        <v>10</v>
      </c>
      <c r="B1044" s="8" t="s">
        <v>2715</v>
      </c>
      <c r="C1044" s="9" t="s">
        <v>2716</v>
      </c>
      <c r="D1044" s="9" t="s">
        <v>14894</v>
      </c>
      <c r="E1044" s="16">
        <v>1437.65</v>
      </c>
      <c r="F1044" s="17">
        <v>84818079</v>
      </c>
      <c r="G1044" s="11" t="s">
        <v>269</v>
      </c>
      <c r="H1044" s="18">
        <v>4051394145699</v>
      </c>
      <c r="I1044" s="106"/>
      <c r="J1044" s="106"/>
      <c r="K1044" s="106">
        <v>1</v>
      </c>
      <c r="L1044" s="103">
        <v>417</v>
      </c>
      <c r="M1044" s="103">
        <v>330</v>
      </c>
      <c r="N1044" s="103">
        <v>105</v>
      </c>
      <c r="O1044" s="117" t="s">
        <v>16329</v>
      </c>
      <c r="P1044" s="118"/>
      <c r="Q1044" s="118"/>
      <c r="R1044" s="119"/>
    </row>
    <row r="1045" spans="1:18">
      <c r="A1045" s="7" t="s">
        <v>10</v>
      </c>
      <c r="B1045" s="8" t="s">
        <v>2717</v>
      </c>
      <c r="C1045" s="9" t="s">
        <v>2718</v>
      </c>
      <c r="D1045" s="9" t="s">
        <v>14894</v>
      </c>
      <c r="E1045" s="16">
        <v>1570.97</v>
      </c>
      <c r="F1045" s="17">
        <v>84818079</v>
      </c>
      <c r="G1045" s="11" t="s">
        <v>269</v>
      </c>
      <c r="H1045" s="18">
        <v>4051394145705</v>
      </c>
      <c r="I1045" s="106"/>
      <c r="J1045" s="106"/>
      <c r="K1045" s="106">
        <v>1</v>
      </c>
      <c r="L1045" s="103">
        <v>417</v>
      </c>
      <c r="M1045" s="103">
        <v>330</v>
      </c>
      <c r="N1045" s="103">
        <v>105</v>
      </c>
      <c r="O1045" s="117" t="s">
        <v>16329</v>
      </c>
      <c r="P1045" s="118"/>
      <c r="Q1045" s="118"/>
      <c r="R1045" s="119"/>
    </row>
    <row r="1046" spans="1:18">
      <c r="A1046" s="7" t="s">
        <v>10</v>
      </c>
      <c r="B1046" s="8" t="s">
        <v>2719</v>
      </c>
      <c r="C1046" s="9" t="s">
        <v>2720</v>
      </c>
      <c r="D1046" s="9" t="s">
        <v>14894</v>
      </c>
      <c r="E1046" s="16">
        <v>1758.89</v>
      </c>
      <c r="F1046" s="17">
        <v>84818079</v>
      </c>
      <c r="G1046" s="11" t="s">
        <v>269</v>
      </c>
      <c r="H1046" s="18">
        <v>4051394145712</v>
      </c>
      <c r="I1046" s="106"/>
      <c r="J1046" s="106"/>
      <c r="K1046" s="106">
        <v>1</v>
      </c>
      <c r="L1046" s="103">
        <v>645</v>
      </c>
      <c r="M1046" s="103">
        <v>330</v>
      </c>
      <c r="N1046" s="103">
        <v>115</v>
      </c>
      <c r="O1046" s="117" t="s">
        <v>16329</v>
      </c>
      <c r="P1046" s="118"/>
      <c r="Q1046" s="118"/>
      <c r="R1046" s="119"/>
    </row>
    <row r="1047" spans="1:18">
      <c r="A1047" s="7" t="s">
        <v>10</v>
      </c>
      <c r="B1047" s="8" t="s">
        <v>2721</v>
      </c>
      <c r="C1047" s="9" t="s">
        <v>2722</v>
      </c>
      <c r="D1047" s="9" t="s">
        <v>14894</v>
      </c>
      <c r="E1047" s="16">
        <v>1864.49</v>
      </c>
      <c r="F1047" s="17">
        <v>84818079</v>
      </c>
      <c r="G1047" s="11" t="s">
        <v>269</v>
      </c>
      <c r="H1047" s="18">
        <v>4051394145729</v>
      </c>
      <c r="I1047" s="106"/>
      <c r="J1047" s="106"/>
      <c r="K1047" s="106">
        <v>1</v>
      </c>
      <c r="L1047" s="103">
        <v>645</v>
      </c>
      <c r="M1047" s="103">
        <v>330</v>
      </c>
      <c r="N1047" s="103">
        <v>115</v>
      </c>
      <c r="O1047" s="117" t="s">
        <v>16329</v>
      </c>
      <c r="P1047" s="118"/>
      <c r="Q1047" s="118"/>
      <c r="R1047" s="119"/>
    </row>
    <row r="1048" spans="1:18">
      <c r="A1048" s="7" t="s">
        <v>10</v>
      </c>
      <c r="B1048" s="8" t="s">
        <v>2723</v>
      </c>
      <c r="C1048" s="9" t="s">
        <v>2724</v>
      </c>
      <c r="D1048" s="9" t="s">
        <v>14894</v>
      </c>
      <c r="E1048" s="16">
        <v>2047.43</v>
      </c>
      <c r="F1048" s="17">
        <v>84818079</v>
      </c>
      <c r="G1048" s="11" t="s">
        <v>269</v>
      </c>
      <c r="H1048" s="18">
        <v>4051394145736</v>
      </c>
      <c r="I1048" s="106"/>
      <c r="J1048" s="106"/>
      <c r="K1048" s="106">
        <v>1</v>
      </c>
      <c r="L1048" s="103">
        <v>645</v>
      </c>
      <c r="M1048" s="103">
        <v>330</v>
      </c>
      <c r="N1048" s="103">
        <v>115</v>
      </c>
      <c r="O1048" s="117" t="s">
        <v>16329</v>
      </c>
      <c r="P1048" s="118"/>
      <c r="Q1048" s="118"/>
      <c r="R1048" s="119"/>
    </row>
    <row r="1049" spans="1:18">
      <c r="A1049" s="7" t="s">
        <v>10</v>
      </c>
      <c r="B1049" s="8" t="s">
        <v>2725</v>
      </c>
      <c r="C1049" s="9" t="s">
        <v>2726</v>
      </c>
      <c r="D1049" s="9" t="s">
        <v>14894</v>
      </c>
      <c r="E1049" s="16">
        <v>2199.1799999999998</v>
      </c>
      <c r="F1049" s="17">
        <v>84818079</v>
      </c>
      <c r="G1049" s="11" t="s">
        <v>269</v>
      </c>
      <c r="H1049" s="18">
        <v>4051394145743</v>
      </c>
      <c r="I1049" s="106"/>
      <c r="J1049" s="106"/>
      <c r="K1049" s="106">
        <v>1</v>
      </c>
      <c r="L1049" s="103">
        <v>755</v>
      </c>
      <c r="M1049" s="103">
        <v>330</v>
      </c>
      <c r="N1049" s="103">
        <v>115</v>
      </c>
      <c r="O1049" s="117" t="s">
        <v>16329</v>
      </c>
      <c r="P1049" s="118"/>
      <c r="Q1049" s="118"/>
      <c r="R1049" s="119"/>
    </row>
    <row r="1050" spans="1:18">
      <c r="A1050" s="7" t="s">
        <v>10</v>
      </c>
      <c r="B1050" s="8" t="s">
        <v>2727</v>
      </c>
      <c r="C1050" s="9" t="s">
        <v>2728</v>
      </c>
      <c r="D1050" s="9" t="s">
        <v>14895</v>
      </c>
      <c r="E1050" s="16">
        <v>1243.9100000000001</v>
      </c>
      <c r="F1050" s="17">
        <v>84137030</v>
      </c>
      <c r="G1050" s="11" t="s">
        <v>69</v>
      </c>
      <c r="H1050" s="18"/>
      <c r="I1050" s="106"/>
      <c r="J1050" s="106"/>
      <c r="K1050" s="106">
        <v>1</v>
      </c>
      <c r="L1050" s="103"/>
      <c r="M1050" s="103"/>
      <c r="N1050" s="103"/>
      <c r="O1050" s="117"/>
      <c r="P1050" s="118"/>
      <c r="Q1050" s="118"/>
      <c r="R1050" s="119"/>
    </row>
    <row r="1051" spans="1:18">
      <c r="A1051" s="7" t="s">
        <v>10</v>
      </c>
      <c r="B1051" s="8" t="s">
        <v>14896</v>
      </c>
      <c r="C1051" s="9" t="s">
        <v>14309</v>
      </c>
      <c r="D1051" s="9" t="s">
        <v>14898</v>
      </c>
      <c r="E1051" s="16">
        <v>499.6</v>
      </c>
      <c r="F1051" s="17">
        <v>73269098</v>
      </c>
      <c r="G1051" s="11" t="s">
        <v>8921</v>
      </c>
      <c r="H1051" s="18"/>
      <c r="I1051" s="106"/>
      <c r="J1051" s="106"/>
      <c r="K1051" s="106">
        <v>1</v>
      </c>
      <c r="L1051" s="103"/>
      <c r="M1051" s="103"/>
      <c r="N1051" s="103"/>
      <c r="O1051" s="117" t="s">
        <v>16330</v>
      </c>
      <c r="P1051" s="118"/>
      <c r="Q1051" s="118"/>
      <c r="R1051" s="119"/>
    </row>
    <row r="1052" spans="1:18">
      <c r="A1052" s="7" t="s">
        <v>10</v>
      </c>
      <c r="B1052" s="8" t="s">
        <v>14897</v>
      </c>
      <c r="C1052" s="9" t="s">
        <v>14310</v>
      </c>
      <c r="D1052" s="9" t="s">
        <v>14898</v>
      </c>
      <c r="E1052" s="16">
        <v>587.15000000000009</v>
      </c>
      <c r="F1052" s="17">
        <v>73269098</v>
      </c>
      <c r="G1052" s="11" t="s">
        <v>8921</v>
      </c>
      <c r="H1052" s="18">
        <v>4051394146658</v>
      </c>
      <c r="I1052" s="106">
        <v>7.44</v>
      </c>
      <c r="J1052" s="106">
        <v>7.84</v>
      </c>
      <c r="K1052" s="106">
        <v>1</v>
      </c>
      <c r="L1052" s="103"/>
      <c r="M1052" s="103"/>
      <c r="N1052" s="103"/>
      <c r="O1052" s="117" t="s">
        <v>16330</v>
      </c>
      <c r="P1052" s="118"/>
      <c r="Q1052" s="118"/>
      <c r="R1052" s="119"/>
    </row>
    <row r="1053" spans="1:18">
      <c r="A1053" s="7" t="s">
        <v>10</v>
      </c>
      <c r="B1053" s="8" t="s">
        <v>14728</v>
      </c>
      <c r="C1053" s="9" t="s">
        <v>14311</v>
      </c>
      <c r="D1053" s="9" t="s">
        <v>14898</v>
      </c>
      <c r="E1053" s="16">
        <v>686.3</v>
      </c>
      <c r="F1053" s="17">
        <v>73269098</v>
      </c>
      <c r="G1053" s="11" t="s">
        <v>8921</v>
      </c>
      <c r="H1053" s="18"/>
      <c r="I1053" s="106"/>
      <c r="J1053" s="106"/>
      <c r="K1053" s="106">
        <v>1</v>
      </c>
      <c r="L1053" s="103"/>
      <c r="M1053" s="103"/>
      <c r="N1053" s="103"/>
      <c r="O1053" s="117" t="s">
        <v>16330</v>
      </c>
      <c r="P1053" s="118"/>
      <c r="Q1053" s="118"/>
      <c r="R1053" s="119"/>
    </row>
    <row r="1054" spans="1:18">
      <c r="A1054" s="7" t="s">
        <v>10</v>
      </c>
      <c r="B1054" s="8">
        <v>10085384</v>
      </c>
      <c r="C1054" s="9" t="s">
        <v>14312</v>
      </c>
      <c r="D1054" s="9" t="s">
        <v>14898</v>
      </c>
      <c r="E1054" s="16">
        <v>746.3</v>
      </c>
      <c r="F1054" s="17">
        <v>73269098</v>
      </c>
      <c r="G1054" s="11" t="s">
        <v>8921</v>
      </c>
      <c r="H1054" s="18"/>
      <c r="I1054" s="106"/>
      <c r="J1054" s="106"/>
      <c r="K1054" s="106">
        <v>1</v>
      </c>
      <c r="L1054" s="103"/>
      <c r="M1054" s="103"/>
      <c r="N1054" s="103"/>
      <c r="O1054" s="117" t="s">
        <v>16330</v>
      </c>
      <c r="P1054" s="118"/>
      <c r="Q1054" s="118"/>
      <c r="R1054" s="119"/>
    </row>
    <row r="1055" spans="1:18">
      <c r="A1055" s="7" t="s">
        <v>10</v>
      </c>
      <c r="B1055" s="8">
        <v>10085385</v>
      </c>
      <c r="C1055" s="9" t="s">
        <v>14313</v>
      </c>
      <c r="D1055" s="9" t="s">
        <v>14898</v>
      </c>
      <c r="E1055" s="16">
        <v>804.95</v>
      </c>
      <c r="F1055" s="17">
        <v>73269098</v>
      </c>
      <c r="G1055" s="11" t="s">
        <v>8921</v>
      </c>
      <c r="H1055" s="18"/>
      <c r="I1055" s="106"/>
      <c r="J1055" s="106"/>
      <c r="K1055" s="106">
        <v>1</v>
      </c>
      <c r="L1055" s="103"/>
      <c r="M1055" s="103"/>
      <c r="N1055" s="103"/>
      <c r="O1055" s="117" t="s">
        <v>16330</v>
      </c>
      <c r="P1055" s="118"/>
      <c r="Q1055" s="118"/>
      <c r="R1055" s="119"/>
    </row>
    <row r="1056" spans="1:18">
      <c r="A1056" s="7" t="s">
        <v>10</v>
      </c>
      <c r="B1056" s="8">
        <v>10085386</v>
      </c>
      <c r="C1056" s="9" t="s">
        <v>14314</v>
      </c>
      <c r="D1056" s="9" t="s">
        <v>14898</v>
      </c>
      <c r="E1056" s="16">
        <v>962.25</v>
      </c>
      <c r="F1056" s="17">
        <v>73269098</v>
      </c>
      <c r="G1056" s="11" t="s">
        <v>8921</v>
      </c>
      <c r="H1056" s="18"/>
      <c r="I1056" s="106"/>
      <c r="J1056" s="106"/>
      <c r="K1056" s="106">
        <v>1</v>
      </c>
      <c r="L1056" s="103"/>
      <c r="M1056" s="103"/>
      <c r="N1056" s="103"/>
      <c r="O1056" s="117" t="s">
        <v>16330</v>
      </c>
      <c r="P1056" s="118"/>
      <c r="Q1056" s="118"/>
      <c r="R1056" s="119"/>
    </row>
    <row r="1057" spans="1:18">
      <c r="A1057" s="7" t="s">
        <v>10</v>
      </c>
      <c r="B1057" s="8" t="s">
        <v>14899</v>
      </c>
      <c r="C1057" s="9" t="s">
        <v>14315</v>
      </c>
      <c r="D1057" s="9" t="s">
        <v>14898</v>
      </c>
      <c r="E1057" s="16">
        <v>556.65</v>
      </c>
      <c r="F1057" s="17">
        <v>73269098</v>
      </c>
      <c r="G1057" s="11" t="s">
        <v>8921</v>
      </c>
      <c r="H1057" s="18"/>
      <c r="I1057" s="106"/>
      <c r="J1057" s="106"/>
      <c r="K1057" s="106">
        <v>1</v>
      </c>
      <c r="L1057" s="103"/>
      <c r="M1057" s="103"/>
      <c r="N1057" s="103"/>
      <c r="O1057" s="117" t="s">
        <v>16330</v>
      </c>
      <c r="P1057" s="118"/>
      <c r="Q1057" s="118"/>
      <c r="R1057" s="119"/>
    </row>
    <row r="1058" spans="1:18">
      <c r="A1058" s="7" t="s">
        <v>10</v>
      </c>
      <c r="B1058" s="8">
        <v>10085388</v>
      </c>
      <c r="C1058" s="9" t="s">
        <v>14316</v>
      </c>
      <c r="D1058" s="9" t="s">
        <v>14898</v>
      </c>
      <c r="E1058" s="16">
        <v>617.44999999999993</v>
      </c>
      <c r="F1058" s="17">
        <v>73269098</v>
      </c>
      <c r="G1058" s="11" t="s">
        <v>8921</v>
      </c>
      <c r="H1058" s="18">
        <v>4051394146719</v>
      </c>
      <c r="I1058" s="106">
        <v>7.4</v>
      </c>
      <c r="J1058" s="106">
        <v>7.9</v>
      </c>
      <c r="K1058" s="106">
        <v>1</v>
      </c>
      <c r="L1058" s="103"/>
      <c r="M1058" s="103"/>
      <c r="N1058" s="103"/>
      <c r="O1058" s="117" t="s">
        <v>16330</v>
      </c>
      <c r="P1058" s="118"/>
      <c r="Q1058" s="118"/>
      <c r="R1058" s="119"/>
    </row>
    <row r="1059" spans="1:18">
      <c r="A1059" s="7" t="s">
        <v>10</v>
      </c>
      <c r="B1059" s="8">
        <v>10085389</v>
      </c>
      <c r="C1059" s="9" t="s">
        <v>14317</v>
      </c>
      <c r="D1059" s="9" t="s">
        <v>14898</v>
      </c>
      <c r="E1059" s="16">
        <v>691.15</v>
      </c>
      <c r="F1059" s="17">
        <v>73269098</v>
      </c>
      <c r="G1059" s="11" t="s">
        <v>8921</v>
      </c>
      <c r="H1059" s="18">
        <v>4051394146726</v>
      </c>
      <c r="I1059" s="106">
        <v>9.5</v>
      </c>
      <c r="J1059" s="106">
        <v>10</v>
      </c>
      <c r="K1059" s="106">
        <v>1</v>
      </c>
      <c r="L1059" s="103"/>
      <c r="M1059" s="103"/>
      <c r="N1059" s="103"/>
      <c r="O1059" s="117" t="s">
        <v>16330</v>
      </c>
      <c r="P1059" s="118"/>
      <c r="Q1059" s="118"/>
      <c r="R1059" s="119"/>
    </row>
    <row r="1060" spans="1:18">
      <c r="A1060" s="7" t="s">
        <v>10</v>
      </c>
      <c r="B1060" s="8">
        <v>10085390</v>
      </c>
      <c r="C1060" s="9" t="s">
        <v>14318</v>
      </c>
      <c r="D1060" s="9" t="s">
        <v>14898</v>
      </c>
      <c r="E1060" s="16">
        <v>770.40000000000009</v>
      </c>
      <c r="F1060" s="17">
        <v>73269098</v>
      </c>
      <c r="G1060" s="11" t="s">
        <v>8921</v>
      </c>
      <c r="H1060" s="18">
        <v>4051394146733</v>
      </c>
      <c r="I1060" s="106">
        <v>10.5</v>
      </c>
      <c r="J1060" s="106">
        <v>11</v>
      </c>
      <c r="K1060" s="106">
        <v>1</v>
      </c>
      <c r="L1060" s="103"/>
      <c r="M1060" s="103"/>
      <c r="N1060" s="103"/>
      <c r="O1060" s="117" t="s">
        <v>16330</v>
      </c>
      <c r="P1060" s="118"/>
      <c r="Q1060" s="118"/>
      <c r="R1060" s="119"/>
    </row>
    <row r="1061" spans="1:18">
      <c r="A1061" s="7" t="s">
        <v>10</v>
      </c>
      <c r="B1061" s="8">
        <v>10085391</v>
      </c>
      <c r="C1061" s="9" t="s">
        <v>14319</v>
      </c>
      <c r="D1061" s="9" t="s">
        <v>14898</v>
      </c>
      <c r="E1061" s="16">
        <v>821.85</v>
      </c>
      <c r="F1061" s="17">
        <v>73269098</v>
      </c>
      <c r="G1061" s="11" t="s">
        <v>8921</v>
      </c>
      <c r="H1061" s="18">
        <v>4051394146740</v>
      </c>
      <c r="I1061" s="106">
        <v>12.65</v>
      </c>
      <c r="J1061" s="106">
        <v>13.25</v>
      </c>
      <c r="K1061" s="106">
        <v>1</v>
      </c>
      <c r="L1061" s="103"/>
      <c r="M1061" s="103"/>
      <c r="N1061" s="103"/>
      <c r="O1061" s="117" t="s">
        <v>16330</v>
      </c>
      <c r="P1061" s="118"/>
      <c r="Q1061" s="118"/>
      <c r="R1061" s="119"/>
    </row>
    <row r="1062" spans="1:18">
      <c r="A1062" s="7" t="s">
        <v>10</v>
      </c>
      <c r="B1062" s="8">
        <v>10085392</v>
      </c>
      <c r="C1062" s="9" t="s">
        <v>14320</v>
      </c>
      <c r="D1062" s="9" t="s">
        <v>14898</v>
      </c>
      <c r="E1062" s="16">
        <v>958.8</v>
      </c>
      <c r="F1062" s="17">
        <v>73269098</v>
      </c>
      <c r="G1062" s="11" t="s">
        <v>8921</v>
      </c>
      <c r="H1062" s="18"/>
      <c r="I1062" s="106"/>
      <c r="J1062" s="106"/>
      <c r="K1062" s="106">
        <v>1</v>
      </c>
      <c r="L1062" s="103"/>
      <c r="M1062" s="103"/>
      <c r="N1062" s="103"/>
      <c r="O1062" s="117" t="s">
        <v>16330</v>
      </c>
      <c r="P1062" s="118"/>
      <c r="Q1062" s="118"/>
      <c r="R1062" s="119"/>
    </row>
    <row r="1063" spans="1:18">
      <c r="A1063" s="7" t="s">
        <v>10</v>
      </c>
      <c r="B1063" s="8">
        <v>10085393</v>
      </c>
      <c r="C1063" s="9" t="s">
        <v>14321</v>
      </c>
      <c r="D1063" s="9" t="s">
        <v>14900</v>
      </c>
      <c r="E1063" s="16">
        <v>406.04999999999995</v>
      </c>
      <c r="F1063" s="17">
        <v>73269098</v>
      </c>
      <c r="G1063" s="11" t="s">
        <v>8921</v>
      </c>
      <c r="H1063" s="18">
        <v>4051394146764</v>
      </c>
      <c r="I1063" s="106">
        <v>6.8</v>
      </c>
      <c r="J1063" s="106">
        <v>7.3</v>
      </c>
      <c r="K1063" s="106">
        <v>1</v>
      </c>
      <c r="L1063" s="103"/>
      <c r="M1063" s="103"/>
      <c r="N1063" s="103"/>
      <c r="O1063" s="117"/>
      <c r="P1063" s="118"/>
      <c r="Q1063" s="118"/>
      <c r="R1063" s="119"/>
    </row>
    <row r="1064" spans="1:18">
      <c r="A1064" s="7" t="s">
        <v>10</v>
      </c>
      <c r="B1064" s="8">
        <v>10085394</v>
      </c>
      <c r="C1064" s="9" t="s">
        <v>14322</v>
      </c>
      <c r="D1064" s="9" t="s">
        <v>14900</v>
      </c>
      <c r="E1064" s="16">
        <v>499.95</v>
      </c>
      <c r="F1064" s="17">
        <v>73269098</v>
      </c>
      <c r="G1064" s="11" t="s">
        <v>8921</v>
      </c>
      <c r="H1064" s="18">
        <v>4051394146771</v>
      </c>
      <c r="I1064" s="106">
        <v>7.75</v>
      </c>
      <c r="J1064" s="106">
        <v>8.25</v>
      </c>
      <c r="K1064" s="106">
        <v>1</v>
      </c>
      <c r="L1064" s="103"/>
      <c r="M1064" s="103"/>
      <c r="N1064" s="103"/>
      <c r="O1064" s="117" t="s">
        <v>16331</v>
      </c>
      <c r="P1064" s="118"/>
      <c r="Q1064" s="118"/>
      <c r="R1064" s="119"/>
    </row>
    <row r="1065" spans="1:18">
      <c r="A1065" s="7" t="s">
        <v>10</v>
      </c>
      <c r="B1065" s="8">
        <v>10085395</v>
      </c>
      <c r="C1065" s="9" t="s">
        <v>14323</v>
      </c>
      <c r="D1065" s="9" t="s">
        <v>14900</v>
      </c>
      <c r="E1065" s="16">
        <v>523.1</v>
      </c>
      <c r="F1065" s="17">
        <v>73269098</v>
      </c>
      <c r="G1065" s="11" t="s">
        <v>8921</v>
      </c>
      <c r="H1065" s="18">
        <v>4051394146788</v>
      </c>
      <c r="I1065" s="106">
        <v>9.3000000000000007</v>
      </c>
      <c r="J1065" s="106">
        <v>9.7899999999999991</v>
      </c>
      <c r="K1065" s="106">
        <v>1</v>
      </c>
      <c r="L1065" s="103"/>
      <c r="M1065" s="103"/>
      <c r="N1065" s="103"/>
      <c r="O1065" s="117" t="s">
        <v>16331</v>
      </c>
      <c r="P1065" s="118"/>
      <c r="Q1065" s="118"/>
      <c r="R1065" s="119"/>
    </row>
    <row r="1066" spans="1:18">
      <c r="A1066" s="7" t="s">
        <v>10</v>
      </c>
      <c r="B1066" s="8">
        <v>10085396</v>
      </c>
      <c r="C1066" s="9" t="s">
        <v>14324</v>
      </c>
      <c r="D1066" s="9" t="s">
        <v>14900</v>
      </c>
      <c r="E1066" s="16">
        <v>568</v>
      </c>
      <c r="F1066" s="17">
        <v>73269098</v>
      </c>
      <c r="G1066" s="11" t="s">
        <v>8921</v>
      </c>
      <c r="H1066" s="18"/>
      <c r="I1066" s="106"/>
      <c r="J1066" s="106"/>
      <c r="K1066" s="106">
        <v>1</v>
      </c>
      <c r="L1066" s="103"/>
      <c r="M1066" s="103"/>
      <c r="N1066" s="103"/>
      <c r="O1066" s="117" t="s">
        <v>16331</v>
      </c>
      <c r="P1066" s="118"/>
      <c r="Q1066" s="118"/>
      <c r="R1066" s="119"/>
    </row>
    <row r="1067" spans="1:18">
      <c r="A1067" s="7" t="s">
        <v>10</v>
      </c>
      <c r="B1067" s="8">
        <v>10085397</v>
      </c>
      <c r="C1067" s="9" t="s">
        <v>14325</v>
      </c>
      <c r="D1067" s="9" t="s">
        <v>14900</v>
      </c>
      <c r="E1067" s="16">
        <v>680.69999999999993</v>
      </c>
      <c r="F1067" s="17">
        <v>73269098</v>
      </c>
      <c r="G1067" s="11" t="s">
        <v>8921</v>
      </c>
      <c r="H1067" s="18"/>
      <c r="I1067" s="106"/>
      <c r="J1067" s="106"/>
      <c r="K1067" s="106">
        <v>1</v>
      </c>
      <c r="L1067" s="103"/>
      <c r="M1067" s="103"/>
      <c r="N1067" s="103"/>
      <c r="O1067" s="117" t="s">
        <v>16331</v>
      </c>
      <c r="P1067" s="118"/>
      <c r="Q1067" s="118"/>
      <c r="R1067" s="119"/>
    </row>
    <row r="1068" spans="1:18">
      <c r="A1068" s="7" t="s">
        <v>10</v>
      </c>
      <c r="B1068" s="8" t="s">
        <v>15519</v>
      </c>
      <c r="C1068" s="9" t="s">
        <v>14326</v>
      </c>
      <c r="D1068" s="9" t="s">
        <v>14900</v>
      </c>
      <c r="E1068" s="16">
        <v>798.25</v>
      </c>
      <c r="F1068" s="17">
        <v>73269098</v>
      </c>
      <c r="G1068" s="11" t="s">
        <v>8921</v>
      </c>
      <c r="H1068" s="18"/>
      <c r="I1068" s="106"/>
      <c r="J1068" s="106"/>
      <c r="K1068" s="106">
        <v>1</v>
      </c>
      <c r="L1068" s="103"/>
      <c r="M1068" s="103"/>
      <c r="N1068" s="103"/>
      <c r="O1068" s="117" t="s">
        <v>16331</v>
      </c>
      <c r="P1068" s="118"/>
      <c r="Q1068" s="118"/>
      <c r="R1068" s="119"/>
    </row>
    <row r="1069" spans="1:18">
      <c r="A1069" s="7" t="s">
        <v>10</v>
      </c>
      <c r="B1069" s="8">
        <v>10085453</v>
      </c>
      <c r="C1069" s="9" t="s">
        <v>14717</v>
      </c>
      <c r="D1069" s="9" t="s">
        <v>14901</v>
      </c>
      <c r="E1069" s="16">
        <v>2276.41</v>
      </c>
      <c r="F1069" s="17">
        <v>84137030</v>
      </c>
      <c r="G1069" s="11" t="s">
        <v>269</v>
      </c>
      <c r="H1069" s="18">
        <v>4051394146900</v>
      </c>
      <c r="I1069" s="106">
        <v>3.75</v>
      </c>
      <c r="J1069" s="106">
        <v>4.0999999999999996</v>
      </c>
      <c r="K1069" s="106">
        <v>1</v>
      </c>
      <c r="L1069" s="103" t="s">
        <v>15497</v>
      </c>
      <c r="M1069" s="103" t="s">
        <v>15498</v>
      </c>
      <c r="N1069" s="103" t="s">
        <v>15486</v>
      </c>
      <c r="O1069" s="117"/>
      <c r="P1069" s="118"/>
      <c r="Q1069" s="118"/>
      <c r="R1069" s="119"/>
    </row>
    <row r="1070" spans="1:18">
      <c r="A1070" s="7" t="s">
        <v>10</v>
      </c>
      <c r="B1070" s="8" t="s">
        <v>2729</v>
      </c>
      <c r="C1070" s="9" t="s">
        <v>14691</v>
      </c>
      <c r="D1070" s="9" t="s">
        <v>14902</v>
      </c>
      <c r="E1070" s="16">
        <v>286.73</v>
      </c>
      <c r="F1070" s="17">
        <v>84818081</v>
      </c>
      <c r="G1070" s="11" t="s">
        <v>269</v>
      </c>
      <c r="H1070" s="18">
        <v>4051394148133</v>
      </c>
      <c r="I1070" s="106">
        <v>0.54500000000000004</v>
      </c>
      <c r="J1070" s="106">
        <v>0.6</v>
      </c>
      <c r="K1070" s="106">
        <v>1</v>
      </c>
      <c r="L1070" s="103" t="s">
        <v>15487</v>
      </c>
      <c r="M1070" s="103" t="s">
        <v>15480</v>
      </c>
      <c r="N1070" s="103" t="s">
        <v>15488</v>
      </c>
      <c r="O1070" s="117"/>
      <c r="P1070" s="118"/>
      <c r="Q1070" s="118"/>
      <c r="R1070" s="119"/>
    </row>
    <row r="1071" spans="1:18">
      <c r="A1071" s="7" t="s">
        <v>10</v>
      </c>
      <c r="B1071" s="8">
        <v>10085895</v>
      </c>
      <c r="C1071" s="9" t="s">
        <v>9531</v>
      </c>
      <c r="D1071" s="9" t="s">
        <v>14903</v>
      </c>
      <c r="E1071" s="16">
        <f>9.33*5</f>
        <v>46.65</v>
      </c>
      <c r="F1071" s="17">
        <v>39219090</v>
      </c>
      <c r="G1071" s="11" t="s">
        <v>269</v>
      </c>
      <c r="H1071" s="18">
        <v>4051394148157</v>
      </c>
      <c r="I1071" s="106"/>
      <c r="J1071" s="106"/>
      <c r="K1071" s="106">
        <v>1</v>
      </c>
      <c r="L1071" s="103" t="s">
        <v>15500</v>
      </c>
      <c r="M1071" s="103" t="s">
        <v>15496</v>
      </c>
      <c r="N1071" s="103" t="s">
        <v>15501</v>
      </c>
      <c r="O1071" s="117"/>
      <c r="P1071" s="118"/>
      <c r="Q1071" s="118"/>
      <c r="R1071" s="119"/>
    </row>
    <row r="1072" spans="1:18">
      <c r="A1072" s="7" t="s">
        <v>10</v>
      </c>
      <c r="B1072" s="8" t="s">
        <v>2730</v>
      </c>
      <c r="C1072" s="9" t="s">
        <v>14692</v>
      </c>
      <c r="D1072" s="9" t="s">
        <v>14904</v>
      </c>
      <c r="E1072" s="16">
        <v>100.61</v>
      </c>
      <c r="F1072" s="17">
        <v>90251900</v>
      </c>
      <c r="G1072" s="11" t="s">
        <v>177</v>
      </c>
      <c r="H1072" s="18">
        <v>4051394148195</v>
      </c>
      <c r="I1072" s="106">
        <v>1.5</v>
      </c>
      <c r="J1072" s="106">
        <v>2</v>
      </c>
      <c r="K1072" s="106">
        <v>1</v>
      </c>
      <c r="L1072" s="103" t="s">
        <v>15487</v>
      </c>
      <c r="M1072" s="103" t="s">
        <v>15480</v>
      </c>
      <c r="N1072" s="103" t="s">
        <v>15488</v>
      </c>
      <c r="O1072" s="117"/>
      <c r="P1072" s="118"/>
      <c r="Q1072" s="118"/>
      <c r="R1072" s="119"/>
    </row>
    <row r="1073" spans="1:18">
      <c r="A1073" s="7" t="s">
        <v>10</v>
      </c>
      <c r="B1073" s="8" t="s">
        <v>2731</v>
      </c>
      <c r="C1073" s="9" t="s">
        <v>2732</v>
      </c>
      <c r="D1073" s="9" t="s">
        <v>15462</v>
      </c>
      <c r="E1073" s="16">
        <v>110.62</v>
      </c>
      <c r="F1073" s="17">
        <v>84819000</v>
      </c>
      <c r="G1073" s="11" t="s">
        <v>269</v>
      </c>
      <c r="H1073" s="18">
        <v>4051394148225</v>
      </c>
      <c r="I1073" s="106"/>
      <c r="J1073" s="106"/>
      <c r="K1073" s="106">
        <v>1</v>
      </c>
      <c r="L1073" s="103" t="s">
        <v>15491</v>
      </c>
      <c r="M1073" s="103" t="s">
        <v>15486</v>
      </c>
      <c r="N1073" s="103" t="s">
        <v>15492</v>
      </c>
      <c r="O1073" s="117"/>
      <c r="P1073" s="118"/>
      <c r="Q1073" s="118"/>
      <c r="R1073" s="119"/>
    </row>
    <row r="1074" spans="1:18">
      <c r="A1074" s="7" t="s">
        <v>10</v>
      </c>
      <c r="B1074" s="8" t="s">
        <v>2734</v>
      </c>
      <c r="C1074" s="9" t="s">
        <v>2735</v>
      </c>
      <c r="D1074" s="9" t="s">
        <v>2736</v>
      </c>
      <c r="E1074" s="16">
        <v>234.77</v>
      </c>
      <c r="F1074" s="17">
        <v>84818081</v>
      </c>
      <c r="G1074" s="11" t="s">
        <v>5</v>
      </c>
      <c r="H1074" s="18">
        <v>4051394148966</v>
      </c>
      <c r="I1074" s="106">
        <v>0.93700000000000006</v>
      </c>
      <c r="J1074" s="106">
        <v>0.93700000000000006</v>
      </c>
      <c r="K1074" s="106">
        <v>1</v>
      </c>
      <c r="L1074" s="103"/>
      <c r="M1074" s="103"/>
      <c r="N1074" s="103"/>
      <c r="O1074" s="117" t="s">
        <v>16332</v>
      </c>
      <c r="P1074" s="118"/>
      <c r="Q1074" s="118"/>
      <c r="R1074" s="119"/>
    </row>
    <row r="1075" spans="1:18">
      <c r="A1075" s="7" t="s">
        <v>10</v>
      </c>
      <c r="B1075" s="8" t="s">
        <v>10370</v>
      </c>
      <c r="C1075" s="9" t="s">
        <v>10371</v>
      </c>
      <c r="D1075" s="9" t="s">
        <v>14905</v>
      </c>
      <c r="E1075" s="16">
        <v>3144</v>
      </c>
      <c r="F1075" s="17" t="s">
        <v>2103</v>
      </c>
      <c r="G1075" s="11" t="s">
        <v>269</v>
      </c>
      <c r="H1075" s="18" t="s">
        <v>10372</v>
      </c>
      <c r="I1075" s="106">
        <v>5.7</v>
      </c>
      <c r="J1075" s="106"/>
      <c r="K1075" s="106">
        <v>1</v>
      </c>
      <c r="L1075" s="103"/>
      <c r="M1075" s="103"/>
      <c r="N1075" s="103"/>
      <c r="O1075" s="117" t="s">
        <v>16333</v>
      </c>
      <c r="P1075" s="118"/>
      <c r="Q1075" s="118"/>
      <c r="R1075" s="119"/>
    </row>
    <row r="1076" spans="1:18">
      <c r="A1076" s="7" t="s">
        <v>10</v>
      </c>
      <c r="B1076" s="8" t="s">
        <v>10373</v>
      </c>
      <c r="C1076" s="9" t="s">
        <v>14906</v>
      </c>
      <c r="D1076" s="9" t="s">
        <v>14913</v>
      </c>
      <c r="E1076" s="16">
        <v>3144</v>
      </c>
      <c r="F1076" s="17" t="s">
        <v>2103</v>
      </c>
      <c r="G1076" s="11" t="s">
        <v>269</v>
      </c>
      <c r="H1076" s="18" t="s">
        <v>10375</v>
      </c>
      <c r="I1076" s="106">
        <v>5.8</v>
      </c>
      <c r="J1076" s="106"/>
      <c r="K1076" s="106">
        <v>1</v>
      </c>
      <c r="L1076" s="103"/>
      <c r="M1076" s="103"/>
      <c r="N1076" s="103"/>
      <c r="O1076" s="117" t="s">
        <v>16333</v>
      </c>
      <c r="P1076" s="118"/>
      <c r="Q1076" s="118"/>
      <c r="R1076" s="119"/>
    </row>
    <row r="1077" spans="1:18">
      <c r="A1077" s="7" t="s">
        <v>10</v>
      </c>
      <c r="B1077" s="8" t="s">
        <v>10347</v>
      </c>
      <c r="C1077" s="9" t="s">
        <v>14907</v>
      </c>
      <c r="D1077" s="9" t="s">
        <v>14913</v>
      </c>
      <c r="E1077" s="16">
        <v>6130.8</v>
      </c>
      <c r="F1077" s="17" t="s">
        <v>2103</v>
      </c>
      <c r="G1077" s="11" t="s">
        <v>269</v>
      </c>
      <c r="H1077" s="18" t="s">
        <v>10349</v>
      </c>
      <c r="I1077" s="106">
        <v>5.7</v>
      </c>
      <c r="J1077" s="106"/>
      <c r="K1077" s="106">
        <v>1</v>
      </c>
      <c r="L1077" s="103"/>
      <c r="M1077" s="103"/>
      <c r="N1077" s="103"/>
      <c r="O1077" s="117"/>
      <c r="P1077" s="118"/>
      <c r="Q1077" s="118"/>
      <c r="R1077" s="119"/>
    </row>
    <row r="1078" spans="1:18">
      <c r="A1078" s="7" t="s">
        <v>10</v>
      </c>
      <c r="B1078" s="8" t="s">
        <v>10356</v>
      </c>
      <c r="C1078" s="9" t="s">
        <v>14908</v>
      </c>
      <c r="D1078" s="9" t="s">
        <v>14914</v>
      </c>
      <c r="E1078" s="16">
        <v>2122.1999999999998</v>
      </c>
      <c r="F1078" s="17" t="s">
        <v>2103</v>
      </c>
      <c r="G1078" s="11" t="s">
        <v>269</v>
      </c>
      <c r="H1078" s="18" t="s">
        <v>10358</v>
      </c>
      <c r="I1078" s="106">
        <v>5.3</v>
      </c>
      <c r="J1078" s="106"/>
      <c r="K1078" s="106">
        <v>1</v>
      </c>
      <c r="L1078" s="103"/>
      <c r="M1078" s="103"/>
      <c r="N1078" s="103"/>
      <c r="O1078" s="117"/>
      <c r="P1078" s="118"/>
      <c r="Q1078" s="118"/>
      <c r="R1078" s="119"/>
    </row>
    <row r="1079" spans="1:18">
      <c r="A1079" s="7" t="s">
        <v>10</v>
      </c>
      <c r="B1079" s="8" t="s">
        <v>10353</v>
      </c>
      <c r="C1079" s="9" t="s">
        <v>14909</v>
      </c>
      <c r="D1079" s="9" t="s">
        <v>14913</v>
      </c>
      <c r="E1079" s="16">
        <v>3248.8</v>
      </c>
      <c r="F1079" s="17" t="s">
        <v>2103</v>
      </c>
      <c r="G1079" s="11" t="s">
        <v>269</v>
      </c>
      <c r="H1079" s="18" t="s">
        <v>10355</v>
      </c>
      <c r="I1079" s="106">
        <v>5.7</v>
      </c>
      <c r="J1079" s="106"/>
      <c r="K1079" s="106">
        <v>1</v>
      </c>
      <c r="L1079" s="103"/>
      <c r="M1079" s="103"/>
      <c r="N1079" s="103"/>
      <c r="O1079" s="117" t="s">
        <v>16334</v>
      </c>
      <c r="P1079" s="118"/>
      <c r="Q1079" s="118"/>
      <c r="R1079" s="119"/>
    </row>
    <row r="1080" spans="1:18">
      <c r="A1080" s="7" t="s">
        <v>10</v>
      </c>
      <c r="B1080" s="8" t="s">
        <v>9417</v>
      </c>
      <c r="C1080" s="9" t="s">
        <v>14910</v>
      </c>
      <c r="D1080" s="9" t="s">
        <v>14915</v>
      </c>
      <c r="E1080" s="16">
        <v>2630.4500000000003</v>
      </c>
      <c r="F1080" s="17" t="s">
        <v>2103</v>
      </c>
      <c r="G1080" s="11" t="s">
        <v>269</v>
      </c>
      <c r="H1080" s="18" t="s">
        <v>9419</v>
      </c>
      <c r="I1080" s="106"/>
      <c r="J1080" s="106"/>
      <c r="K1080" s="106">
        <v>1</v>
      </c>
      <c r="L1080" s="103"/>
      <c r="M1080" s="103"/>
      <c r="N1080" s="103"/>
      <c r="O1080" s="117" t="s">
        <v>16335</v>
      </c>
      <c r="P1080" s="118"/>
      <c r="Q1080" s="118"/>
      <c r="R1080" s="119"/>
    </row>
    <row r="1081" spans="1:18">
      <c r="A1081" s="7" t="s">
        <v>10</v>
      </c>
      <c r="B1081" s="8" t="s">
        <v>9407</v>
      </c>
      <c r="C1081" s="9" t="s">
        <v>14911</v>
      </c>
      <c r="D1081" s="9" t="s">
        <v>14915</v>
      </c>
      <c r="E1081" s="16">
        <v>2624.15</v>
      </c>
      <c r="F1081" s="17" t="s">
        <v>2103</v>
      </c>
      <c r="G1081" s="11" t="s">
        <v>269</v>
      </c>
      <c r="H1081" s="18" t="s">
        <v>9409</v>
      </c>
      <c r="I1081" s="106">
        <v>4.5</v>
      </c>
      <c r="J1081" s="106"/>
      <c r="K1081" s="106">
        <v>1</v>
      </c>
      <c r="L1081" s="103"/>
      <c r="M1081" s="103"/>
      <c r="N1081" s="103"/>
      <c r="O1081" s="117" t="s">
        <v>16335</v>
      </c>
      <c r="P1081" s="118"/>
      <c r="Q1081" s="118"/>
      <c r="R1081" s="119"/>
    </row>
    <row r="1082" spans="1:18">
      <c r="A1082" s="7" t="s">
        <v>10</v>
      </c>
      <c r="B1082" s="8" t="s">
        <v>9394</v>
      </c>
      <c r="C1082" s="9" t="s">
        <v>14912</v>
      </c>
      <c r="D1082" s="9" t="s">
        <v>14916</v>
      </c>
      <c r="E1082" s="16">
        <v>2122.1999999999998</v>
      </c>
      <c r="F1082" s="17" t="s">
        <v>2103</v>
      </c>
      <c r="G1082" s="11" t="s">
        <v>269</v>
      </c>
      <c r="H1082" s="18" t="s">
        <v>9396</v>
      </c>
      <c r="I1082" s="106">
        <v>4.5</v>
      </c>
      <c r="J1082" s="106"/>
      <c r="K1082" s="106">
        <v>1</v>
      </c>
      <c r="L1082" s="103"/>
      <c r="M1082" s="103"/>
      <c r="N1082" s="103"/>
      <c r="O1082" s="117" t="s">
        <v>16336</v>
      </c>
      <c r="P1082" s="118"/>
      <c r="Q1082" s="118"/>
      <c r="R1082" s="119"/>
    </row>
    <row r="1083" spans="1:18">
      <c r="A1083" s="7" t="s">
        <v>10</v>
      </c>
      <c r="B1083" s="8" t="s">
        <v>14729</v>
      </c>
      <c r="C1083" s="9" t="s">
        <v>14687</v>
      </c>
      <c r="D1083" s="9" t="s">
        <v>14917</v>
      </c>
      <c r="E1083" s="16">
        <v>13075</v>
      </c>
      <c r="F1083" s="17">
        <v>84137030</v>
      </c>
      <c r="G1083" s="11"/>
      <c r="H1083" s="18">
        <v>4051394151898</v>
      </c>
      <c r="I1083" s="106"/>
      <c r="J1083" s="106"/>
      <c r="K1083" s="106">
        <v>1</v>
      </c>
      <c r="L1083" s="103"/>
      <c r="M1083" s="103"/>
      <c r="N1083" s="103"/>
      <c r="O1083" s="117" t="s">
        <v>16337</v>
      </c>
      <c r="P1083" s="118"/>
      <c r="Q1083" s="118"/>
      <c r="R1083" s="119"/>
    </row>
    <row r="1084" spans="1:18">
      <c r="A1084" s="7" t="s">
        <v>10</v>
      </c>
      <c r="B1084" s="8">
        <v>10087156</v>
      </c>
      <c r="C1084" s="9" t="s">
        <v>14688</v>
      </c>
      <c r="D1084" s="9" t="s">
        <v>14917</v>
      </c>
      <c r="E1084" s="16">
        <v>17775</v>
      </c>
      <c r="F1084" s="17">
        <v>84137030</v>
      </c>
      <c r="G1084" s="11"/>
      <c r="H1084" s="18">
        <v>4051394151904</v>
      </c>
      <c r="I1084" s="106"/>
      <c r="J1084" s="106"/>
      <c r="K1084" s="106">
        <v>1</v>
      </c>
      <c r="L1084" s="103"/>
      <c r="M1084" s="103"/>
      <c r="N1084" s="103"/>
      <c r="O1084" s="117" t="s">
        <v>16337</v>
      </c>
      <c r="P1084" s="118"/>
      <c r="Q1084" s="118"/>
      <c r="R1084" s="119"/>
    </row>
    <row r="1085" spans="1:18">
      <c r="A1085" s="7" t="s">
        <v>10</v>
      </c>
      <c r="B1085" s="8" t="s">
        <v>14730</v>
      </c>
      <c r="C1085" s="9" t="s">
        <v>14689</v>
      </c>
      <c r="D1085" s="9" t="s">
        <v>14918</v>
      </c>
      <c r="E1085" s="16">
        <v>15830</v>
      </c>
      <c r="F1085" s="17">
        <v>84137030</v>
      </c>
      <c r="G1085" s="11"/>
      <c r="H1085" s="18">
        <v>4051394151911</v>
      </c>
      <c r="I1085" s="106"/>
      <c r="J1085" s="106"/>
      <c r="K1085" s="106">
        <v>1</v>
      </c>
      <c r="L1085" s="103"/>
      <c r="M1085" s="103"/>
      <c r="N1085" s="103"/>
      <c r="O1085" s="117" t="s">
        <v>16337</v>
      </c>
      <c r="P1085" s="118"/>
      <c r="Q1085" s="118"/>
      <c r="R1085" s="119"/>
    </row>
    <row r="1086" spans="1:18">
      <c r="A1086" s="7" t="s">
        <v>10</v>
      </c>
      <c r="B1086" s="8" t="s">
        <v>14731</v>
      </c>
      <c r="C1086" s="9" t="s">
        <v>14690</v>
      </c>
      <c r="D1086" s="9" t="s">
        <v>14918</v>
      </c>
      <c r="E1086" s="16">
        <v>20895</v>
      </c>
      <c r="F1086" s="17">
        <v>84137030</v>
      </c>
      <c r="G1086" s="11"/>
      <c r="H1086" s="18">
        <v>4051394151928</v>
      </c>
      <c r="I1086" s="106"/>
      <c r="J1086" s="106"/>
      <c r="K1086" s="106">
        <v>1</v>
      </c>
      <c r="L1086" s="103"/>
      <c r="M1086" s="103"/>
      <c r="N1086" s="103"/>
      <c r="O1086" s="117" t="s">
        <v>16337</v>
      </c>
      <c r="P1086" s="117"/>
      <c r="Q1086" s="118"/>
      <c r="R1086" s="119"/>
    </row>
    <row r="1087" spans="1:18">
      <c r="A1087" s="7" t="s">
        <v>10</v>
      </c>
      <c r="B1087" s="8" t="s">
        <v>2737</v>
      </c>
      <c r="C1087" s="9" t="s">
        <v>15532</v>
      </c>
      <c r="D1087" s="9" t="s">
        <v>2738</v>
      </c>
      <c r="E1087" s="16">
        <v>82.38</v>
      </c>
      <c r="F1087" s="17" t="s">
        <v>2739</v>
      </c>
      <c r="G1087" s="11" t="s">
        <v>14</v>
      </c>
      <c r="H1087" s="18" t="s">
        <v>2740</v>
      </c>
      <c r="I1087" s="106">
        <v>0.24</v>
      </c>
      <c r="J1087" s="106"/>
      <c r="K1087" s="106">
        <v>1</v>
      </c>
      <c r="L1087" s="103"/>
      <c r="M1087" s="103"/>
      <c r="N1087" s="103"/>
      <c r="O1087" s="117" t="s">
        <v>16338</v>
      </c>
      <c r="P1087" s="117"/>
      <c r="Q1087" s="118"/>
      <c r="R1087" s="119"/>
    </row>
    <row r="1088" spans="1:18">
      <c r="A1088" s="7" t="s">
        <v>29</v>
      </c>
      <c r="B1088" s="8" t="s">
        <v>2741</v>
      </c>
      <c r="C1088" s="9" t="s">
        <v>2742</v>
      </c>
      <c r="D1088" s="9" t="s">
        <v>14919</v>
      </c>
      <c r="E1088" s="16">
        <v>514.32000000000005</v>
      </c>
      <c r="F1088" s="17" t="s">
        <v>2744</v>
      </c>
      <c r="G1088" s="11" t="s">
        <v>2745</v>
      </c>
      <c r="H1088" s="18" t="s">
        <v>2746</v>
      </c>
      <c r="I1088" s="106">
        <v>2.2999999999999998</v>
      </c>
      <c r="J1088" s="106">
        <v>2.5</v>
      </c>
      <c r="K1088" s="106">
        <v>1</v>
      </c>
      <c r="L1088" s="103">
        <v>330</v>
      </c>
      <c r="M1088" s="103">
        <v>432</v>
      </c>
      <c r="N1088" s="103">
        <v>559</v>
      </c>
      <c r="O1088" s="117"/>
      <c r="P1088" s="118"/>
      <c r="Q1088" s="118"/>
      <c r="R1088" s="119"/>
    </row>
    <row r="1089" spans="1:18">
      <c r="A1089" s="7" t="s">
        <v>29</v>
      </c>
      <c r="B1089" s="8" t="s">
        <v>2747</v>
      </c>
      <c r="C1089" s="9" t="s">
        <v>2748</v>
      </c>
      <c r="D1089" s="9" t="s">
        <v>14920</v>
      </c>
      <c r="E1089" s="16">
        <v>141.19</v>
      </c>
      <c r="F1089" s="17" t="s">
        <v>2744</v>
      </c>
      <c r="G1089" s="11" t="s">
        <v>5</v>
      </c>
      <c r="H1089" s="18" t="s">
        <v>2750</v>
      </c>
      <c r="I1089" s="106">
        <v>0.11</v>
      </c>
      <c r="J1089" s="106">
        <v>0.2</v>
      </c>
      <c r="K1089" s="106">
        <v>1</v>
      </c>
      <c r="L1089" s="103">
        <v>508</v>
      </c>
      <c r="M1089" s="103">
        <v>70</v>
      </c>
      <c r="N1089" s="103">
        <v>70</v>
      </c>
      <c r="O1089" s="117"/>
      <c r="P1089" s="118"/>
      <c r="Q1089" s="118"/>
      <c r="R1089" s="119"/>
    </row>
    <row r="1090" spans="1:18">
      <c r="A1090" s="7" t="s">
        <v>29</v>
      </c>
      <c r="B1090" s="8" t="s">
        <v>2751</v>
      </c>
      <c r="C1090" s="9" t="s">
        <v>2752</v>
      </c>
      <c r="D1090" s="9" t="s">
        <v>14921</v>
      </c>
      <c r="E1090" s="16">
        <v>47.34</v>
      </c>
      <c r="F1090" s="17" t="s">
        <v>2744</v>
      </c>
      <c r="G1090" s="11" t="s">
        <v>5</v>
      </c>
      <c r="H1090" s="18" t="s">
        <v>2754</v>
      </c>
      <c r="I1090" s="106">
        <v>0.11</v>
      </c>
      <c r="J1090" s="106">
        <v>0.2</v>
      </c>
      <c r="K1090" s="106">
        <v>1</v>
      </c>
      <c r="L1090" s="103">
        <v>250</v>
      </c>
      <c r="M1090" s="103">
        <v>250</v>
      </c>
      <c r="N1090" s="103">
        <v>400</v>
      </c>
      <c r="O1090" s="117"/>
      <c r="P1090" s="118"/>
      <c r="Q1090" s="118"/>
      <c r="R1090" s="119"/>
    </row>
    <row r="1091" spans="1:18">
      <c r="A1091" s="7" t="s">
        <v>10</v>
      </c>
      <c r="B1091" s="8" t="s">
        <v>14231</v>
      </c>
      <c r="C1091" s="9" t="s">
        <v>15533</v>
      </c>
      <c r="D1091" s="9" t="s">
        <v>14922</v>
      </c>
      <c r="E1091" s="16">
        <v>72.75</v>
      </c>
      <c r="F1091" s="17" t="s">
        <v>37</v>
      </c>
      <c r="G1091" s="11" t="s">
        <v>33</v>
      </c>
      <c r="H1091" s="18">
        <v>4051394056766</v>
      </c>
      <c r="I1091" s="106">
        <v>0.2</v>
      </c>
      <c r="J1091" s="106">
        <v>0.2</v>
      </c>
      <c r="K1091" s="106">
        <v>1</v>
      </c>
      <c r="L1091" s="103"/>
      <c r="M1091" s="103"/>
      <c r="N1091" s="103"/>
      <c r="O1091" s="117" t="s">
        <v>16339</v>
      </c>
      <c r="P1091" s="117"/>
      <c r="Q1091" s="118"/>
      <c r="R1091" s="119"/>
    </row>
    <row r="1092" spans="1:18">
      <c r="A1092" s="7" t="s">
        <v>10</v>
      </c>
      <c r="B1092" s="8" t="s">
        <v>14333</v>
      </c>
      <c r="C1092" s="9" t="s">
        <v>14469</v>
      </c>
      <c r="D1092" s="9" t="s">
        <v>14923</v>
      </c>
      <c r="E1092" s="16">
        <v>51.289119999999997</v>
      </c>
      <c r="F1092" s="17" t="s">
        <v>37</v>
      </c>
      <c r="G1092" s="11" t="s">
        <v>14</v>
      </c>
      <c r="H1092" s="18" t="s">
        <v>14470</v>
      </c>
      <c r="I1092" s="106">
        <v>0.26</v>
      </c>
      <c r="J1092" s="106"/>
      <c r="K1092" s="106">
        <v>1</v>
      </c>
      <c r="L1092" s="103"/>
      <c r="M1092" s="103"/>
      <c r="N1092" s="103"/>
      <c r="O1092" s="117" t="s">
        <v>16340</v>
      </c>
      <c r="P1092" s="118"/>
      <c r="Q1092" s="118"/>
      <c r="R1092" s="119"/>
    </row>
    <row r="1093" spans="1:18">
      <c r="A1093" s="7" t="s">
        <v>10</v>
      </c>
      <c r="B1093" s="8" t="s">
        <v>14334</v>
      </c>
      <c r="C1093" s="9" t="s">
        <v>14473</v>
      </c>
      <c r="D1093" s="9" t="s">
        <v>14923</v>
      </c>
      <c r="E1093" s="16">
        <v>80.004320000000007</v>
      </c>
      <c r="F1093" s="17" t="s">
        <v>37</v>
      </c>
      <c r="G1093" s="11" t="s">
        <v>14</v>
      </c>
      <c r="H1093" s="18" t="s">
        <v>14474</v>
      </c>
      <c r="I1093" s="106">
        <v>0.34</v>
      </c>
      <c r="J1093" s="106"/>
      <c r="K1093" s="106">
        <v>1</v>
      </c>
      <c r="L1093" s="103"/>
      <c r="M1093" s="103"/>
      <c r="N1093" s="103"/>
      <c r="O1093" s="117" t="s">
        <v>16340</v>
      </c>
      <c r="P1093" s="118"/>
      <c r="Q1093" s="118"/>
      <c r="R1093" s="119"/>
    </row>
    <row r="1094" spans="1:18">
      <c r="A1094" s="7" t="s">
        <v>10</v>
      </c>
      <c r="B1094" s="8" t="s">
        <v>14338</v>
      </c>
      <c r="C1094" s="9" t="s">
        <v>14473</v>
      </c>
      <c r="D1094" s="9" t="s">
        <v>14923</v>
      </c>
      <c r="E1094" s="16">
        <v>80.004320000000007</v>
      </c>
      <c r="F1094" s="17" t="s">
        <v>37</v>
      </c>
      <c r="G1094" s="11" t="s">
        <v>14</v>
      </c>
      <c r="H1094" s="18" t="s">
        <v>14475</v>
      </c>
      <c r="I1094" s="106">
        <v>0.3</v>
      </c>
      <c r="J1094" s="106"/>
      <c r="K1094" s="106">
        <v>1</v>
      </c>
      <c r="L1094" s="103"/>
      <c r="M1094" s="103"/>
      <c r="N1094" s="103"/>
      <c r="O1094" s="117" t="s">
        <v>16340</v>
      </c>
      <c r="P1094" s="118"/>
      <c r="Q1094" s="118"/>
      <c r="R1094" s="119"/>
    </row>
    <row r="1095" spans="1:18">
      <c r="A1095" s="7" t="s">
        <v>10</v>
      </c>
      <c r="B1095" s="8" t="s">
        <v>14335</v>
      </c>
      <c r="C1095" s="9" t="s">
        <v>14464</v>
      </c>
      <c r="D1095" s="9" t="s">
        <v>14923</v>
      </c>
      <c r="E1095" s="16">
        <v>116.1708</v>
      </c>
      <c r="F1095" s="17" t="s">
        <v>37</v>
      </c>
      <c r="G1095" s="11" t="s">
        <v>14</v>
      </c>
      <c r="H1095" s="18" t="s">
        <v>14465</v>
      </c>
      <c r="I1095" s="106">
        <v>0.57999999999999996</v>
      </c>
      <c r="J1095" s="106"/>
      <c r="K1095" s="106">
        <v>1</v>
      </c>
      <c r="L1095" s="103"/>
      <c r="M1095" s="103"/>
      <c r="N1095" s="103"/>
      <c r="O1095" s="117" t="s">
        <v>16340</v>
      </c>
      <c r="P1095" s="118"/>
      <c r="Q1095" s="118"/>
      <c r="R1095" s="119"/>
    </row>
    <row r="1096" spans="1:18">
      <c r="A1096" s="7" t="s">
        <v>10</v>
      </c>
      <c r="B1096" s="8" t="s">
        <v>14340</v>
      </c>
      <c r="C1096" s="9" t="s">
        <v>14464</v>
      </c>
      <c r="D1096" s="9" t="s">
        <v>14923</v>
      </c>
      <c r="E1096" s="16">
        <v>116.1708</v>
      </c>
      <c r="F1096" s="17" t="s">
        <v>37</v>
      </c>
      <c r="G1096" s="11" t="s">
        <v>14</v>
      </c>
      <c r="H1096" s="18" t="s">
        <v>14466</v>
      </c>
      <c r="I1096" s="106">
        <v>0.52</v>
      </c>
      <c r="J1096" s="106"/>
      <c r="K1096" s="106">
        <v>1</v>
      </c>
      <c r="L1096" s="103"/>
      <c r="M1096" s="103"/>
      <c r="N1096" s="103"/>
      <c r="O1096" s="117" t="s">
        <v>16340</v>
      </c>
      <c r="P1096" s="118"/>
      <c r="Q1096" s="118"/>
      <c r="R1096" s="119"/>
    </row>
    <row r="1097" spans="1:18">
      <c r="A1097" s="7" t="s">
        <v>10</v>
      </c>
      <c r="B1097" s="8" t="s">
        <v>14336</v>
      </c>
      <c r="C1097" s="9" t="s">
        <v>14467</v>
      </c>
      <c r="D1097" s="9" t="s">
        <v>14923</v>
      </c>
      <c r="E1097" s="16">
        <v>193.94288</v>
      </c>
      <c r="F1097" s="17" t="s">
        <v>37</v>
      </c>
      <c r="G1097" s="11" t="s">
        <v>14</v>
      </c>
      <c r="H1097" s="18" t="s">
        <v>14468</v>
      </c>
      <c r="I1097" s="106">
        <v>0.86</v>
      </c>
      <c r="J1097" s="106"/>
      <c r="K1097" s="106">
        <v>1</v>
      </c>
      <c r="L1097" s="103"/>
      <c r="M1097" s="103"/>
      <c r="N1097" s="103"/>
      <c r="O1097" s="117" t="s">
        <v>16340</v>
      </c>
      <c r="P1097" s="118"/>
      <c r="Q1097" s="118"/>
      <c r="R1097" s="119"/>
    </row>
    <row r="1098" spans="1:18">
      <c r="A1098" s="7" t="s">
        <v>10</v>
      </c>
      <c r="B1098" s="8" t="s">
        <v>2755</v>
      </c>
      <c r="C1098" s="9" t="s">
        <v>2756</v>
      </c>
      <c r="D1098" s="9" t="s">
        <v>14923</v>
      </c>
      <c r="E1098" s="16">
        <v>222.17</v>
      </c>
      <c r="F1098" s="17" t="s">
        <v>37</v>
      </c>
      <c r="G1098" s="11" t="s">
        <v>14</v>
      </c>
      <c r="H1098" s="18" t="s">
        <v>2758</v>
      </c>
      <c r="I1098" s="106">
        <v>1.2</v>
      </c>
      <c r="J1098" s="106"/>
      <c r="K1098" s="106">
        <v>1</v>
      </c>
      <c r="L1098" s="103"/>
      <c r="M1098" s="103"/>
      <c r="N1098" s="103"/>
      <c r="O1098" s="117" t="s">
        <v>15834</v>
      </c>
      <c r="P1098" s="118"/>
      <c r="Q1098" s="118"/>
      <c r="R1098" s="119"/>
    </row>
    <row r="1099" spans="1:18">
      <c r="A1099" s="7" t="s">
        <v>10</v>
      </c>
      <c r="B1099" s="8" t="s">
        <v>14337</v>
      </c>
      <c r="C1099" s="9" t="s">
        <v>14471</v>
      </c>
      <c r="D1099" s="9" t="s">
        <v>14923</v>
      </c>
      <c r="E1099" s="16">
        <v>464.29543999999999</v>
      </c>
      <c r="F1099" s="17" t="s">
        <v>37</v>
      </c>
      <c r="G1099" s="11" t="s">
        <v>14</v>
      </c>
      <c r="H1099" s="18" t="s">
        <v>14472</v>
      </c>
      <c r="I1099" s="106">
        <v>2</v>
      </c>
      <c r="J1099" s="106"/>
      <c r="K1099" s="106">
        <v>1</v>
      </c>
      <c r="L1099" s="103"/>
      <c r="M1099" s="103"/>
      <c r="N1099" s="103"/>
      <c r="O1099" s="117" t="s">
        <v>16340</v>
      </c>
      <c r="P1099" s="118"/>
      <c r="Q1099" s="118"/>
      <c r="R1099" s="119"/>
    </row>
    <row r="1100" spans="1:18">
      <c r="A1100" s="7" t="s">
        <v>10</v>
      </c>
      <c r="B1100" s="8" t="s">
        <v>14342</v>
      </c>
      <c r="C1100" s="9" t="s">
        <v>14498</v>
      </c>
      <c r="D1100" s="9" t="s">
        <v>14924</v>
      </c>
      <c r="E1100" s="16">
        <v>107.86016000000001</v>
      </c>
      <c r="F1100" s="17" t="s">
        <v>37</v>
      </c>
      <c r="G1100" s="11" t="s">
        <v>14</v>
      </c>
      <c r="H1100" s="18" t="s">
        <v>14499</v>
      </c>
      <c r="I1100" s="106">
        <v>0.36399999999999999</v>
      </c>
      <c r="J1100" s="106"/>
      <c r="K1100" s="106">
        <v>1</v>
      </c>
      <c r="L1100" s="103"/>
      <c r="M1100" s="103"/>
      <c r="N1100" s="103"/>
      <c r="O1100" s="117" t="s">
        <v>15835</v>
      </c>
      <c r="P1100" s="118"/>
      <c r="Q1100" s="118"/>
      <c r="R1100" s="119"/>
    </row>
    <row r="1101" spans="1:18">
      <c r="A1101" s="7" t="s">
        <v>10</v>
      </c>
      <c r="B1101" s="8" t="s">
        <v>2759</v>
      </c>
      <c r="C1101" s="9" t="s">
        <v>2760</v>
      </c>
      <c r="D1101" s="9" t="s">
        <v>14925</v>
      </c>
      <c r="E1101" s="16">
        <v>207.59</v>
      </c>
      <c r="F1101" s="17" t="s">
        <v>37</v>
      </c>
      <c r="G1101" s="11" t="s">
        <v>14</v>
      </c>
      <c r="H1101" s="18" t="s">
        <v>2762</v>
      </c>
      <c r="I1101" s="106">
        <v>0.87</v>
      </c>
      <c r="J1101" s="106"/>
      <c r="K1101" s="106">
        <v>1</v>
      </c>
      <c r="L1101" s="103"/>
      <c r="M1101" s="103"/>
      <c r="N1101" s="103"/>
      <c r="O1101" s="117" t="s">
        <v>15835</v>
      </c>
      <c r="P1101" s="118"/>
      <c r="Q1101" s="118"/>
      <c r="R1101" s="119"/>
    </row>
    <row r="1102" spans="1:18">
      <c r="A1102" s="7" t="s">
        <v>10</v>
      </c>
      <c r="B1102" s="8" t="s">
        <v>2763</v>
      </c>
      <c r="C1102" s="9" t="s">
        <v>2764</v>
      </c>
      <c r="D1102" s="9" t="s">
        <v>14926</v>
      </c>
      <c r="E1102" s="16">
        <v>523.37</v>
      </c>
      <c r="F1102" s="17" t="s">
        <v>37</v>
      </c>
      <c r="G1102" s="11" t="s">
        <v>14</v>
      </c>
      <c r="H1102" s="18" t="s">
        <v>2765</v>
      </c>
      <c r="I1102" s="106">
        <v>1.27</v>
      </c>
      <c r="J1102" s="106"/>
      <c r="K1102" s="106">
        <v>1</v>
      </c>
      <c r="L1102" s="103"/>
      <c r="M1102" s="103"/>
      <c r="N1102" s="103"/>
      <c r="O1102" s="117" t="s">
        <v>15835</v>
      </c>
      <c r="P1102" s="118"/>
      <c r="Q1102" s="118"/>
      <c r="R1102" s="119"/>
    </row>
    <row r="1103" spans="1:18">
      <c r="A1103" s="7" t="s">
        <v>10</v>
      </c>
      <c r="B1103" s="8" t="s">
        <v>2766</v>
      </c>
      <c r="C1103" s="9" t="s">
        <v>15534</v>
      </c>
      <c r="D1103" s="9" t="s">
        <v>2768</v>
      </c>
      <c r="E1103" s="16">
        <v>41.19</v>
      </c>
      <c r="F1103" s="17">
        <v>85489090</v>
      </c>
      <c r="G1103" s="11" t="s">
        <v>269</v>
      </c>
      <c r="H1103" s="18">
        <v>4051394037369</v>
      </c>
      <c r="I1103" s="106">
        <v>7.0000000000000007E-2</v>
      </c>
      <c r="J1103" s="106">
        <v>7.0000000000000007E-2</v>
      </c>
      <c r="K1103" s="106">
        <v>1</v>
      </c>
      <c r="L1103" s="103"/>
      <c r="M1103" s="103"/>
      <c r="N1103" s="103"/>
      <c r="O1103" s="117" t="s">
        <v>16341</v>
      </c>
      <c r="P1103" s="118"/>
      <c r="Q1103" s="118"/>
      <c r="R1103" s="119"/>
    </row>
    <row r="1104" spans="1:18">
      <c r="A1104" s="7" t="s">
        <v>10</v>
      </c>
      <c r="B1104" s="8" t="s">
        <v>2769</v>
      </c>
      <c r="C1104" s="9" t="s">
        <v>2770</v>
      </c>
      <c r="D1104" s="9" t="s">
        <v>14927</v>
      </c>
      <c r="E1104" s="16">
        <v>182.35</v>
      </c>
      <c r="F1104" s="17" t="s">
        <v>37</v>
      </c>
      <c r="G1104" s="11" t="s">
        <v>14</v>
      </c>
      <c r="H1104" s="18">
        <v>8054187443039</v>
      </c>
      <c r="I1104" s="106">
        <v>0.82699999999999996</v>
      </c>
      <c r="J1104" s="106">
        <v>0.83</v>
      </c>
      <c r="K1104" s="106">
        <v>1</v>
      </c>
      <c r="L1104" s="103">
        <v>112</v>
      </c>
      <c r="M1104" s="103">
        <v>55</v>
      </c>
      <c r="N1104" s="103">
        <v>90</v>
      </c>
      <c r="O1104" s="117" t="s">
        <v>15551</v>
      </c>
      <c r="P1104" s="118"/>
      <c r="Q1104" s="118"/>
      <c r="R1104" s="119"/>
    </row>
    <row r="1105" spans="1:18">
      <c r="A1105" s="7" t="s">
        <v>10</v>
      </c>
      <c r="B1105" s="8" t="s">
        <v>2771</v>
      </c>
      <c r="C1105" s="9" t="s">
        <v>2772</v>
      </c>
      <c r="D1105" s="9" t="s">
        <v>2773</v>
      </c>
      <c r="E1105" s="16">
        <v>29.57</v>
      </c>
      <c r="F1105" s="17">
        <v>84818081</v>
      </c>
      <c r="G1105" s="11" t="s">
        <v>14</v>
      </c>
      <c r="H1105" s="18">
        <v>4051394055684</v>
      </c>
      <c r="I1105" s="106">
        <v>0.1245</v>
      </c>
      <c r="J1105" s="106">
        <v>0.1245</v>
      </c>
      <c r="K1105" s="106">
        <v>1</v>
      </c>
      <c r="L1105" s="103">
        <v>165</v>
      </c>
      <c r="M1105" s="103">
        <v>300</v>
      </c>
      <c r="N1105" s="103">
        <v>220</v>
      </c>
      <c r="O1105" s="117" t="s">
        <v>15673</v>
      </c>
      <c r="P1105" s="118"/>
      <c r="Q1105" s="118" t="e">
        <f>VLOOKUP(B1105,#REF!,3,FALSE)</f>
        <v>#REF!</v>
      </c>
      <c r="R1105" s="119"/>
    </row>
    <row r="1106" spans="1:18">
      <c r="A1106" s="7" t="s">
        <v>10</v>
      </c>
      <c r="B1106" s="8" t="s">
        <v>2774</v>
      </c>
      <c r="C1106" s="9" t="s">
        <v>2775</v>
      </c>
      <c r="D1106" s="9" t="s">
        <v>2776</v>
      </c>
      <c r="E1106" s="16">
        <v>27.75</v>
      </c>
      <c r="F1106" s="17">
        <v>84818081</v>
      </c>
      <c r="G1106" s="11" t="s">
        <v>14</v>
      </c>
      <c r="H1106" s="18">
        <v>4051394055776</v>
      </c>
      <c r="I1106" s="106">
        <v>0.1255</v>
      </c>
      <c r="J1106" s="106">
        <v>0.1255</v>
      </c>
      <c r="K1106" s="106">
        <v>1</v>
      </c>
      <c r="L1106" s="103">
        <v>30</v>
      </c>
      <c r="M1106" s="103">
        <v>30</v>
      </c>
      <c r="N1106" s="103">
        <v>77</v>
      </c>
      <c r="O1106" s="117" t="s">
        <v>15673</v>
      </c>
      <c r="P1106" s="118"/>
      <c r="Q1106" s="118" t="e">
        <f>VLOOKUP(B1106,#REF!,3,FALSE)</f>
        <v>#REF!</v>
      </c>
      <c r="R1106" s="119"/>
    </row>
    <row r="1107" spans="1:18">
      <c r="A1107" s="7" t="s">
        <v>10</v>
      </c>
      <c r="B1107" s="8" t="s">
        <v>2777</v>
      </c>
      <c r="C1107" s="9" t="s">
        <v>2778</v>
      </c>
      <c r="D1107" s="9" t="s">
        <v>14928</v>
      </c>
      <c r="E1107" s="16">
        <v>493.27</v>
      </c>
      <c r="F1107" s="17">
        <v>84814090</v>
      </c>
      <c r="G1107" s="11" t="s">
        <v>69</v>
      </c>
      <c r="H1107" s="18">
        <v>3390430006572</v>
      </c>
      <c r="I1107" s="106">
        <v>0.67</v>
      </c>
      <c r="J1107" s="106">
        <v>0.67</v>
      </c>
      <c r="K1107" s="106">
        <v>1</v>
      </c>
      <c r="L1107" s="103">
        <v>65</v>
      </c>
      <c r="M1107" s="103">
        <v>90</v>
      </c>
      <c r="N1107" s="103">
        <v>185</v>
      </c>
      <c r="O1107" s="117" t="s">
        <v>15836</v>
      </c>
      <c r="P1107" s="118"/>
      <c r="Q1107" s="118"/>
      <c r="R1107" s="119"/>
    </row>
    <row r="1108" spans="1:18">
      <c r="A1108" s="7" t="s">
        <v>10</v>
      </c>
      <c r="B1108" s="8" t="s">
        <v>2779</v>
      </c>
      <c r="C1108" s="9" t="s">
        <v>2780</v>
      </c>
      <c r="D1108" s="9" t="s">
        <v>14928</v>
      </c>
      <c r="E1108" s="16">
        <v>538.22</v>
      </c>
      <c r="F1108" s="17">
        <v>84811099</v>
      </c>
      <c r="G1108" s="11" t="s">
        <v>69</v>
      </c>
      <c r="H1108" s="18">
        <v>3390430006206</v>
      </c>
      <c r="I1108" s="106">
        <v>0.94</v>
      </c>
      <c r="J1108" s="106">
        <v>0.94</v>
      </c>
      <c r="K1108" s="106">
        <v>1</v>
      </c>
      <c r="L1108" s="103">
        <v>65</v>
      </c>
      <c r="M1108" s="103">
        <v>90</v>
      </c>
      <c r="N1108" s="103">
        <v>185</v>
      </c>
      <c r="O1108" s="117" t="s">
        <v>15836</v>
      </c>
      <c r="P1108" s="118"/>
      <c r="Q1108" s="118"/>
      <c r="R1108" s="119"/>
    </row>
    <row r="1109" spans="1:18">
      <c r="A1109" s="7" t="s">
        <v>10</v>
      </c>
      <c r="B1109" s="8" t="s">
        <v>2781</v>
      </c>
      <c r="C1109" s="9" t="s">
        <v>2782</v>
      </c>
      <c r="D1109" s="9" t="s">
        <v>2783</v>
      </c>
      <c r="E1109" s="16">
        <v>168.87</v>
      </c>
      <c r="F1109" s="17">
        <v>74199990</v>
      </c>
      <c r="G1109" s="11" t="s">
        <v>2784</v>
      </c>
      <c r="H1109" s="18">
        <v>8019001086588</v>
      </c>
      <c r="I1109" s="106">
        <v>0.2</v>
      </c>
      <c r="J1109" s="106">
        <v>0.24</v>
      </c>
      <c r="K1109" s="106">
        <v>1</v>
      </c>
      <c r="L1109" s="103">
        <v>37</v>
      </c>
      <c r="M1109" s="103">
        <v>160</v>
      </c>
      <c r="N1109" s="103">
        <v>37</v>
      </c>
      <c r="O1109" s="117" t="s">
        <v>15837</v>
      </c>
      <c r="P1109" s="118"/>
      <c r="Q1109" s="118"/>
      <c r="R1109" s="119"/>
    </row>
    <row r="1110" spans="1:18">
      <c r="A1110" s="7" t="s">
        <v>10</v>
      </c>
      <c r="B1110" s="8" t="s">
        <v>2785</v>
      </c>
      <c r="C1110" s="9" t="s">
        <v>2786</v>
      </c>
      <c r="D1110" s="9" t="s">
        <v>2783</v>
      </c>
      <c r="E1110" s="16">
        <v>269.14999999999998</v>
      </c>
      <c r="F1110" s="17" t="s">
        <v>2787</v>
      </c>
      <c r="G1110" s="11" t="s">
        <v>2784</v>
      </c>
      <c r="H1110" s="18" t="s">
        <v>2788</v>
      </c>
      <c r="I1110" s="106">
        <v>0.4</v>
      </c>
      <c r="J1110" s="106"/>
      <c r="K1110" s="106">
        <v>1</v>
      </c>
      <c r="L1110" s="103">
        <v>42</v>
      </c>
      <c r="M1110" s="103">
        <v>42</v>
      </c>
      <c r="N1110" s="103">
        <v>230</v>
      </c>
      <c r="O1110" s="117" t="s">
        <v>15837</v>
      </c>
      <c r="P1110" s="118"/>
      <c r="Q1110" s="118"/>
      <c r="R1110" s="119"/>
    </row>
    <row r="1111" spans="1:18">
      <c r="A1111" s="7" t="s">
        <v>10</v>
      </c>
      <c r="B1111" s="8" t="s">
        <v>2789</v>
      </c>
      <c r="C1111" s="9" t="s">
        <v>2790</v>
      </c>
      <c r="D1111" s="9" t="s">
        <v>2783</v>
      </c>
      <c r="E1111" s="16">
        <v>398.94</v>
      </c>
      <c r="F1111" s="17">
        <v>74199990</v>
      </c>
      <c r="G1111" s="11" t="s">
        <v>2791</v>
      </c>
      <c r="H1111" s="18">
        <v>8019001108365</v>
      </c>
      <c r="I1111" s="106">
        <v>0.4</v>
      </c>
      <c r="J1111" s="106">
        <v>0.41499999999999998</v>
      </c>
      <c r="K1111" s="106">
        <v>1</v>
      </c>
      <c r="L1111" s="103">
        <v>240</v>
      </c>
      <c r="M1111" s="103">
        <v>50</v>
      </c>
      <c r="N1111" s="103">
        <v>50</v>
      </c>
      <c r="O1111" s="117" t="s">
        <v>15837</v>
      </c>
      <c r="P1111" s="118"/>
      <c r="Q1111" s="118"/>
      <c r="R1111" s="119"/>
    </row>
    <row r="1112" spans="1:18">
      <c r="A1112" s="7" t="s">
        <v>10</v>
      </c>
      <c r="B1112" s="8" t="s">
        <v>2792</v>
      </c>
      <c r="C1112" s="9" t="s">
        <v>2793</v>
      </c>
      <c r="D1112" s="9" t="s">
        <v>2783</v>
      </c>
      <c r="E1112" s="16">
        <v>888.4</v>
      </c>
      <c r="F1112" s="17">
        <v>84159000</v>
      </c>
      <c r="G1112" s="11" t="s">
        <v>2791</v>
      </c>
      <c r="H1112" s="18">
        <v>8019001140013</v>
      </c>
      <c r="I1112" s="106">
        <v>1.97</v>
      </c>
      <c r="J1112" s="106"/>
      <c r="K1112" s="106">
        <v>1</v>
      </c>
      <c r="L1112" s="103">
        <v>60</v>
      </c>
      <c r="M1112" s="103">
        <v>60</v>
      </c>
      <c r="N1112" s="103">
        <v>27</v>
      </c>
      <c r="O1112" s="117" t="s">
        <v>15837</v>
      </c>
      <c r="P1112" s="118"/>
      <c r="Q1112" s="118"/>
      <c r="R1112" s="119"/>
    </row>
    <row r="1113" spans="1:18">
      <c r="A1113" s="7" t="s">
        <v>10</v>
      </c>
      <c r="B1113" s="8" t="s">
        <v>2794</v>
      </c>
      <c r="C1113" s="9" t="s">
        <v>2795</v>
      </c>
      <c r="D1113" s="9" t="s">
        <v>2783</v>
      </c>
      <c r="E1113" s="16">
        <v>413.07</v>
      </c>
      <c r="F1113" s="17">
        <v>74199990</v>
      </c>
      <c r="G1113" s="11" t="s">
        <v>2784</v>
      </c>
      <c r="H1113" s="18">
        <v>8019001139635</v>
      </c>
      <c r="I1113" s="106">
        <v>2.93</v>
      </c>
      <c r="J1113" s="106"/>
      <c r="K1113" s="106">
        <v>1</v>
      </c>
      <c r="L1113" s="103">
        <v>320</v>
      </c>
      <c r="M1113" s="103">
        <v>60</v>
      </c>
      <c r="N1113" s="103">
        <v>60</v>
      </c>
      <c r="O1113" s="117" t="s">
        <v>15837</v>
      </c>
      <c r="P1113" s="118"/>
      <c r="Q1113" s="118"/>
      <c r="R1113" s="119"/>
    </row>
    <row r="1114" spans="1:18">
      <c r="A1114" s="7" t="s">
        <v>10</v>
      </c>
      <c r="B1114" s="8" t="s">
        <v>2796</v>
      </c>
      <c r="C1114" s="9" t="s">
        <v>2797</v>
      </c>
      <c r="D1114" s="9" t="s">
        <v>2783</v>
      </c>
      <c r="E1114" s="16">
        <v>656.27</v>
      </c>
      <c r="F1114" s="17">
        <v>74199990</v>
      </c>
      <c r="G1114" s="11" t="s">
        <v>2791</v>
      </c>
      <c r="H1114" s="18">
        <v>8019001139642</v>
      </c>
      <c r="I1114" s="106">
        <v>1.25</v>
      </c>
      <c r="J1114" s="106">
        <v>1.3</v>
      </c>
      <c r="K1114" s="106">
        <v>1</v>
      </c>
      <c r="L1114" s="103">
        <v>70</v>
      </c>
      <c r="M1114" s="103">
        <v>70</v>
      </c>
      <c r="N1114" s="103">
        <v>350</v>
      </c>
      <c r="O1114" s="117" t="s">
        <v>15837</v>
      </c>
      <c r="P1114" s="118"/>
      <c r="Q1114" s="118"/>
      <c r="R1114" s="119"/>
    </row>
    <row r="1115" spans="1:18">
      <c r="A1115" s="7" t="s">
        <v>10</v>
      </c>
      <c r="B1115" s="8" t="s">
        <v>2798</v>
      </c>
      <c r="C1115" s="9" t="s">
        <v>2799</v>
      </c>
      <c r="D1115" s="9" t="s">
        <v>14929</v>
      </c>
      <c r="E1115" s="16">
        <v>44.98</v>
      </c>
      <c r="F1115" s="17" t="s">
        <v>2801</v>
      </c>
      <c r="G1115" s="11" t="s">
        <v>177</v>
      </c>
      <c r="H1115" s="18" t="s">
        <v>2802</v>
      </c>
      <c r="I1115" s="106">
        <v>0.127</v>
      </c>
      <c r="J1115" s="106"/>
      <c r="K1115" s="106">
        <v>1</v>
      </c>
      <c r="L1115" s="103">
        <v>90</v>
      </c>
      <c r="M1115" s="103">
        <v>90</v>
      </c>
      <c r="N1115" s="103">
        <v>10</v>
      </c>
      <c r="O1115" s="117" t="s">
        <v>15837</v>
      </c>
      <c r="P1115" s="118"/>
      <c r="Q1115" s="118" t="e">
        <f>VLOOKUP(B1115,#REF!,3,FALSE)</f>
        <v>#REF!</v>
      </c>
      <c r="R1115" s="119"/>
    </row>
    <row r="1116" spans="1:18">
      <c r="A1116" s="7" t="s">
        <v>2803</v>
      </c>
      <c r="B1116" s="8" t="s">
        <v>2804</v>
      </c>
      <c r="C1116" s="9" t="s">
        <v>2805</v>
      </c>
      <c r="D1116" s="9" t="s">
        <v>2806</v>
      </c>
      <c r="E1116" s="16">
        <v>33.65</v>
      </c>
      <c r="F1116" s="17">
        <v>90262040</v>
      </c>
      <c r="G1116" s="11" t="s">
        <v>177</v>
      </c>
      <c r="H1116" s="18">
        <v>3800152501670</v>
      </c>
      <c r="I1116" s="106">
        <v>0.05</v>
      </c>
      <c r="J1116" s="106">
        <v>0.05</v>
      </c>
      <c r="K1116" s="106">
        <v>1</v>
      </c>
      <c r="L1116" s="103">
        <v>165</v>
      </c>
      <c r="M1116" s="103">
        <v>385</v>
      </c>
      <c r="N1116" s="103">
        <v>580</v>
      </c>
      <c r="O1116" s="117" t="s">
        <v>15838</v>
      </c>
      <c r="P1116" s="118"/>
      <c r="Q1116" s="118" t="e">
        <f>VLOOKUP(B1116,#REF!,3,FALSE)</f>
        <v>#REF!</v>
      </c>
      <c r="R1116" s="119"/>
    </row>
    <row r="1117" spans="1:18">
      <c r="A1117" s="7" t="s">
        <v>2803</v>
      </c>
      <c r="B1117" s="8" t="s">
        <v>2807</v>
      </c>
      <c r="C1117" s="9" t="s">
        <v>2808</v>
      </c>
      <c r="D1117" s="9" t="s">
        <v>2806</v>
      </c>
      <c r="E1117" s="16">
        <v>34.369999999999997</v>
      </c>
      <c r="F1117" s="17">
        <v>90262040</v>
      </c>
      <c r="G1117" s="11" t="s">
        <v>177</v>
      </c>
      <c r="H1117" s="18">
        <v>3800152501793</v>
      </c>
      <c r="I1117" s="106">
        <v>0.06</v>
      </c>
      <c r="J1117" s="106">
        <v>0.06</v>
      </c>
      <c r="K1117" s="106">
        <v>1</v>
      </c>
      <c r="L1117" s="103">
        <v>165</v>
      </c>
      <c r="M1117" s="103">
        <v>385</v>
      </c>
      <c r="N1117" s="103">
        <v>580</v>
      </c>
      <c r="O1117" s="117" t="s">
        <v>15838</v>
      </c>
      <c r="P1117" s="118"/>
      <c r="Q1117" s="118" t="e">
        <f>VLOOKUP(B1117,#REF!,3,FALSE)</f>
        <v>#REF!</v>
      </c>
      <c r="R1117" s="119"/>
    </row>
    <row r="1118" spans="1:18">
      <c r="A1118" s="7" t="s">
        <v>2803</v>
      </c>
      <c r="B1118" s="8" t="s">
        <v>2809</v>
      </c>
      <c r="C1118" s="9" t="s">
        <v>2810</v>
      </c>
      <c r="D1118" s="9" t="s">
        <v>14930</v>
      </c>
      <c r="E1118" s="16">
        <v>34.369999999999997</v>
      </c>
      <c r="F1118" s="17">
        <v>90262040</v>
      </c>
      <c r="G1118" s="11" t="s">
        <v>177</v>
      </c>
      <c r="H1118" s="18">
        <v>3800152501809</v>
      </c>
      <c r="I1118" s="106">
        <v>6.4000000000000001E-2</v>
      </c>
      <c r="J1118" s="106">
        <v>6.4000000000000001E-2</v>
      </c>
      <c r="K1118" s="106">
        <v>1</v>
      </c>
      <c r="L1118" s="103">
        <v>165</v>
      </c>
      <c r="M1118" s="103">
        <v>385</v>
      </c>
      <c r="N1118" s="103">
        <v>580</v>
      </c>
      <c r="O1118" s="117" t="s">
        <v>15838</v>
      </c>
      <c r="P1118" s="118"/>
      <c r="Q1118" s="118" t="e">
        <f>VLOOKUP(B1118,#REF!,3,FALSE)</f>
        <v>#REF!</v>
      </c>
      <c r="R1118" s="119"/>
    </row>
    <row r="1119" spans="1:18">
      <c r="A1119" s="7" t="s">
        <v>2803</v>
      </c>
      <c r="B1119" s="8" t="s">
        <v>2812</v>
      </c>
      <c r="C1119" s="9" t="s">
        <v>2813</v>
      </c>
      <c r="D1119" s="9" t="s">
        <v>14930</v>
      </c>
      <c r="E1119" s="16">
        <v>27.36</v>
      </c>
      <c r="F1119" s="17">
        <v>90262040</v>
      </c>
      <c r="G1119" s="11" t="s">
        <v>177</v>
      </c>
      <c r="H1119" s="18">
        <v>3800152501953</v>
      </c>
      <c r="I1119" s="106">
        <v>3.9E-2</v>
      </c>
      <c r="J1119" s="106">
        <v>3.9E-2</v>
      </c>
      <c r="K1119" s="106">
        <v>1</v>
      </c>
      <c r="L1119" s="103"/>
      <c r="M1119" s="103"/>
      <c r="N1119" s="103"/>
      <c r="O1119" s="117" t="s">
        <v>15840</v>
      </c>
      <c r="P1119" s="118"/>
      <c r="Q1119" s="118" t="e">
        <f>VLOOKUP(B1119,#REF!,3,FALSE)</f>
        <v>#REF!</v>
      </c>
      <c r="R1119" s="119"/>
    </row>
    <row r="1120" spans="1:18">
      <c r="A1120" s="7" t="s">
        <v>2803</v>
      </c>
      <c r="B1120" s="8" t="s">
        <v>2815</v>
      </c>
      <c r="C1120" s="9" t="s">
        <v>2816</v>
      </c>
      <c r="D1120" s="9" t="s">
        <v>14930</v>
      </c>
      <c r="E1120" s="16">
        <v>33.65</v>
      </c>
      <c r="F1120" s="17">
        <v>90262040</v>
      </c>
      <c r="G1120" s="11" t="s">
        <v>177</v>
      </c>
      <c r="H1120" s="18">
        <v>3800152502646</v>
      </c>
      <c r="I1120" s="106">
        <v>0.05</v>
      </c>
      <c r="J1120" s="106">
        <v>0.05</v>
      </c>
      <c r="K1120" s="106">
        <v>1</v>
      </c>
      <c r="L1120" s="103">
        <v>165</v>
      </c>
      <c r="M1120" s="103">
        <v>385</v>
      </c>
      <c r="N1120" s="103">
        <v>580</v>
      </c>
      <c r="O1120" s="117" t="s">
        <v>15840</v>
      </c>
      <c r="P1120" s="118"/>
      <c r="Q1120" s="118" t="e">
        <f>VLOOKUP(B1120,#REF!,3,FALSE)</f>
        <v>#REF!</v>
      </c>
      <c r="R1120" s="119"/>
    </row>
    <row r="1121" spans="1:18">
      <c r="A1121" s="7" t="s">
        <v>2803</v>
      </c>
      <c r="B1121" s="8" t="s">
        <v>2818</v>
      </c>
      <c r="C1121" s="9" t="s">
        <v>2819</v>
      </c>
      <c r="D1121" s="9" t="s">
        <v>14930</v>
      </c>
      <c r="E1121" s="16">
        <v>34.369999999999997</v>
      </c>
      <c r="F1121" s="17">
        <v>90262040</v>
      </c>
      <c r="G1121" s="11" t="s">
        <v>177</v>
      </c>
      <c r="H1121" s="18">
        <v>3800152502837</v>
      </c>
      <c r="I1121" s="106">
        <v>0.1</v>
      </c>
      <c r="J1121" s="106">
        <v>0.1</v>
      </c>
      <c r="K1121" s="106">
        <v>1</v>
      </c>
      <c r="L1121" s="103">
        <v>165</v>
      </c>
      <c r="M1121" s="103">
        <v>385</v>
      </c>
      <c r="N1121" s="103">
        <v>580</v>
      </c>
      <c r="O1121" s="117" t="s">
        <v>15840</v>
      </c>
      <c r="P1121" s="118"/>
      <c r="Q1121" s="118" t="e">
        <f>VLOOKUP(B1121,#REF!,3,FALSE)</f>
        <v>#REF!</v>
      </c>
      <c r="R1121" s="119"/>
    </row>
    <row r="1122" spans="1:18">
      <c r="A1122" s="7" t="s">
        <v>2803</v>
      </c>
      <c r="B1122" s="8" t="s">
        <v>2821</v>
      </c>
      <c r="C1122" s="9" t="s">
        <v>2822</v>
      </c>
      <c r="D1122" s="9" t="s">
        <v>14930</v>
      </c>
      <c r="E1122" s="16">
        <v>31.27</v>
      </c>
      <c r="F1122" s="17">
        <v>90262040</v>
      </c>
      <c r="G1122" s="11" t="s">
        <v>177</v>
      </c>
      <c r="H1122" s="18">
        <v>3800152502844</v>
      </c>
      <c r="I1122" s="106">
        <v>7.0000000000000007E-2</v>
      </c>
      <c r="J1122" s="106">
        <v>7.0000000000000007E-2</v>
      </c>
      <c r="K1122" s="106">
        <v>1</v>
      </c>
      <c r="L1122" s="103"/>
      <c r="M1122" s="103"/>
      <c r="N1122" s="103"/>
      <c r="O1122" s="117" t="s">
        <v>15841</v>
      </c>
      <c r="P1122" s="118"/>
      <c r="Q1122" s="118" t="e">
        <f>VLOOKUP(B1122,#REF!,3,FALSE)</f>
        <v>#REF!</v>
      </c>
      <c r="R1122" s="119"/>
    </row>
    <row r="1123" spans="1:18">
      <c r="A1123" s="7" t="s">
        <v>10</v>
      </c>
      <c r="B1123" s="8" t="s">
        <v>14737</v>
      </c>
      <c r="C1123" s="9" t="s">
        <v>11519</v>
      </c>
      <c r="D1123" s="9" t="s">
        <v>15535</v>
      </c>
      <c r="E1123" s="16">
        <v>38.700000000000003</v>
      </c>
      <c r="F1123" s="17">
        <v>90262040</v>
      </c>
      <c r="G1123" s="11" t="s">
        <v>177</v>
      </c>
      <c r="H1123" s="18">
        <v>3800152503087</v>
      </c>
      <c r="I1123" s="106">
        <v>1.6500000000000001E-2</v>
      </c>
      <c r="J1123" s="106">
        <v>1.6500000000000001E-2</v>
      </c>
      <c r="K1123" s="106">
        <v>1</v>
      </c>
      <c r="L1123" s="103"/>
      <c r="M1123" s="103"/>
      <c r="N1123" s="103"/>
      <c r="O1123" s="117" t="s">
        <v>15839</v>
      </c>
      <c r="P1123" s="118"/>
      <c r="Q1123" s="118" t="e">
        <f>VLOOKUP(B1123,#REF!,3,FALSE)</f>
        <v>#REF!</v>
      </c>
      <c r="R1123" s="119"/>
    </row>
    <row r="1124" spans="1:18">
      <c r="A1124" s="7" t="s">
        <v>2803</v>
      </c>
      <c r="B1124" s="8" t="s">
        <v>2824</v>
      </c>
      <c r="C1124" s="9" t="s">
        <v>15527</v>
      </c>
      <c r="D1124" s="9" t="s">
        <v>14930</v>
      </c>
      <c r="E1124" s="16">
        <v>33.65</v>
      </c>
      <c r="F1124" s="17">
        <v>90262040</v>
      </c>
      <c r="G1124" s="11" t="s">
        <v>177</v>
      </c>
      <c r="H1124" s="18">
        <v>3800152504923</v>
      </c>
      <c r="I1124" s="106">
        <v>0.08</v>
      </c>
      <c r="J1124" s="106">
        <v>0.08</v>
      </c>
      <c r="K1124" s="106">
        <v>1</v>
      </c>
      <c r="L1124" s="103">
        <v>165</v>
      </c>
      <c r="M1124" s="103">
        <v>385</v>
      </c>
      <c r="N1124" s="103">
        <v>580</v>
      </c>
      <c r="O1124" s="117" t="s">
        <v>15840</v>
      </c>
      <c r="P1124" s="118"/>
      <c r="Q1124" s="118" t="e">
        <f>VLOOKUP(B1124,#REF!,3,FALSE)</f>
        <v>#REF!</v>
      </c>
      <c r="R1124" s="119"/>
    </row>
    <row r="1125" spans="1:18">
      <c r="A1125" s="7" t="s">
        <v>2803</v>
      </c>
      <c r="B1125" s="8" t="s">
        <v>2826</v>
      </c>
      <c r="C1125" s="9" t="s">
        <v>15525</v>
      </c>
      <c r="D1125" s="9" t="s">
        <v>14930</v>
      </c>
      <c r="E1125" s="16">
        <v>34.369999999999997</v>
      </c>
      <c r="F1125" s="17">
        <v>90262040</v>
      </c>
      <c r="G1125" s="11" t="s">
        <v>177</v>
      </c>
      <c r="H1125" s="18">
        <v>3800152505449</v>
      </c>
      <c r="I1125" s="106">
        <v>0.09</v>
      </c>
      <c r="J1125" s="106">
        <v>0.09</v>
      </c>
      <c r="K1125" s="106">
        <v>1</v>
      </c>
      <c r="L1125" s="103">
        <v>165</v>
      </c>
      <c r="M1125" s="103">
        <v>385</v>
      </c>
      <c r="N1125" s="103">
        <v>580</v>
      </c>
      <c r="O1125" s="117" t="s">
        <v>15840</v>
      </c>
      <c r="P1125" s="118"/>
      <c r="Q1125" s="118" t="e">
        <f>VLOOKUP(B1125,#REF!,3,FALSE)</f>
        <v>#REF!</v>
      </c>
      <c r="R1125" s="119"/>
    </row>
    <row r="1126" spans="1:18">
      <c r="A1126" s="7" t="s">
        <v>2803</v>
      </c>
      <c r="B1126" s="8" t="s">
        <v>2828</v>
      </c>
      <c r="C1126" s="9" t="s">
        <v>15526</v>
      </c>
      <c r="D1126" s="9" t="s">
        <v>14930</v>
      </c>
      <c r="E1126" s="16">
        <v>34.369999999999997</v>
      </c>
      <c r="F1126" s="17">
        <v>90262040</v>
      </c>
      <c r="G1126" s="11" t="s">
        <v>177</v>
      </c>
      <c r="H1126" s="18">
        <v>3800152507436</v>
      </c>
      <c r="I1126" s="106">
        <v>0.09</v>
      </c>
      <c r="J1126" s="106">
        <v>0.09</v>
      </c>
      <c r="K1126" s="106">
        <v>1</v>
      </c>
      <c r="L1126" s="103">
        <v>165</v>
      </c>
      <c r="M1126" s="103">
        <v>385</v>
      </c>
      <c r="N1126" s="103">
        <v>580</v>
      </c>
      <c r="O1126" s="117" t="s">
        <v>15840</v>
      </c>
      <c r="P1126" s="118"/>
      <c r="Q1126" s="118" t="e">
        <f>VLOOKUP(B1126,#REF!,3,FALSE)</f>
        <v>#REF!</v>
      </c>
      <c r="R1126" s="119"/>
    </row>
    <row r="1127" spans="1:18">
      <c r="A1127" s="7" t="s">
        <v>168</v>
      </c>
      <c r="B1127" s="8" t="s">
        <v>2830</v>
      </c>
      <c r="C1127" s="9" t="s">
        <v>2831</v>
      </c>
      <c r="D1127" s="9" t="s">
        <v>14934</v>
      </c>
      <c r="E1127" s="16">
        <v>54.03</v>
      </c>
      <c r="F1127" s="17">
        <v>84212980</v>
      </c>
      <c r="G1127" s="11" t="s">
        <v>14</v>
      </c>
      <c r="H1127" s="18">
        <v>8033460000015</v>
      </c>
      <c r="I1127" s="106">
        <v>0.18</v>
      </c>
      <c r="J1127" s="106">
        <v>0.18</v>
      </c>
      <c r="K1127" s="106">
        <v>1</v>
      </c>
      <c r="L1127" s="103"/>
      <c r="M1127" s="103"/>
      <c r="N1127" s="103"/>
      <c r="O1127" s="117" t="s">
        <v>15842</v>
      </c>
      <c r="P1127" s="118"/>
      <c r="Q1127" s="118"/>
      <c r="R1127" s="119"/>
    </row>
    <row r="1128" spans="1:18">
      <c r="A1128" s="7" t="s">
        <v>168</v>
      </c>
      <c r="B1128" s="8" t="s">
        <v>2833</v>
      </c>
      <c r="C1128" s="9" t="s">
        <v>2834</v>
      </c>
      <c r="D1128" s="9" t="s">
        <v>14934</v>
      </c>
      <c r="E1128" s="16">
        <v>57.61</v>
      </c>
      <c r="F1128" s="17">
        <v>84212980</v>
      </c>
      <c r="G1128" s="11" t="s">
        <v>14</v>
      </c>
      <c r="H1128" s="18">
        <v>8033460000039</v>
      </c>
      <c r="I1128" s="106">
        <v>0.16600000000000001</v>
      </c>
      <c r="J1128" s="106">
        <v>0.16600000000000001</v>
      </c>
      <c r="K1128" s="106">
        <v>1</v>
      </c>
      <c r="L1128" s="103"/>
      <c r="M1128" s="103"/>
      <c r="N1128" s="103"/>
      <c r="O1128" s="117" t="s">
        <v>15842</v>
      </c>
      <c r="P1128" s="118"/>
      <c r="Q1128" s="118"/>
      <c r="R1128" s="119"/>
    </row>
    <row r="1129" spans="1:18">
      <c r="A1129" s="7" t="s">
        <v>168</v>
      </c>
      <c r="B1129" s="8" t="s">
        <v>2836</v>
      </c>
      <c r="C1129" s="9" t="s">
        <v>2837</v>
      </c>
      <c r="D1129" s="9" t="s">
        <v>14934</v>
      </c>
      <c r="E1129" s="16">
        <v>52.26</v>
      </c>
      <c r="F1129" s="17">
        <v>84212980</v>
      </c>
      <c r="G1129" s="11" t="s">
        <v>14</v>
      </c>
      <c r="H1129" s="18">
        <v>8019001060984</v>
      </c>
      <c r="I1129" s="106">
        <v>0.16600000000000001</v>
      </c>
      <c r="J1129" s="106"/>
      <c r="K1129" s="106">
        <v>1</v>
      </c>
      <c r="L1129" s="103"/>
      <c r="M1129" s="103"/>
      <c r="N1129" s="103"/>
      <c r="O1129" s="117" t="s">
        <v>15842</v>
      </c>
      <c r="P1129" s="118"/>
      <c r="Q1129" s="118"/>
      <c r="R1129" s="119"/>
    </row>
    <row r="1130" spans="1:18">
      <c r="A1130" s="7" t="s">
        <v>168</v>
      </c>
      <c r="B1130" s="8" t="s">
        <v>2838</v>
      </c>
      <c r="C1130" s="9" t="s">
        <v>2839</v>
      </c>
      <c r="D1130" s="9" t="s">
        <v>14934</v>
      </c>
      <c r="E1130" s="16">
        <v>50.44</v>
      </c>
      <c r="F1130" s="17">
        <v>84212980</v>
      </c>
      <c r="G1130" s="11" t="s">
        <v>14</v>
      </c>
      <c r="H1130" s="18">
        <v>8033460000053</v>
      </c>
      <c r="I1130" s="106">
        <v>0.16900000000000001</v>
      </c>
      <c r="J1130" s="106"/>
      <c r="K1130" s="106">
        <v>1</v>
      </c>
      <c r="L1130" s="103"/>
      <c r="M1130" s="103"/>
      <c r="N1130" s="103"/>
      <c r="O1130" s="117" t="s">
        <v>15842</v>
      </c>
      <c r="P1130" s="118"/>
      <c r="Q1130" s="118"/>
      <c r="R1130" s="119"/>
    </row>
    <row r="1131" spans="1:18">
      <c r="A1131" s="7" t="s">
        <v>168</v>
      </c>
      <c r="B1131" s="8" t="s">
        <v>2840</v>
      </c>
      <c r="C1131" s="9" t="s">
        <v>2841</v>
      </c>
      <c r="D1131" s="9" t="s">
        <v>14934</v>
      </c>
      <c r="E1131" s="16">
        <v>46.28</v>
      </c>
      <c r="F1131" s="17">
        <v>84212980</v>
      </c>
      <c r="G1131" s="11" t="s">
        <v>14</v>
      </c>
      <c r="H1131" s="18">
        <v>8033460000060</v>
      </c>
      <c r="I1131" s="106">
        <v>0.14749999999999999</v>
      </c>
      <c r="J1131" s="106">
        <v>0.14749999999999999</v>
      </c>
      <c r="K1131" s="106">
        <v>1</v>
      </c>
      <c r="L1131" s="103"/>
      <c r="M1131" s="103"/>
      <c r="N1131" s="103"/>
      <c r="O1131" s="117" t="s">
        <v>15842</v>
      </c>
      <c r="P1131" s="118"/>
      <c r="Q1131" s="118"/>
      <c r="R1131" s="119"/>
    </row>
    <row r="1132" spans="1:18">
      <c r="A1132" s="7" t="s">
        <v>168</v>
      </c>
      <c r="B1132" s="8" t="s">
        <v>2842</v>
      </c>
      <c r="C1132" s="9" t="s">
        <v>2843</v>
      </c>
      <c r="D1132" s="9" t="s">
        <v>15520</v>
      </c>
      <c r="E1132" s="16">
        <v>95.48</v>
      </c>
      <c r="F1132" s="17">
        <v>84212980</v>
      </c>
      <c r="G1132" s="11" t="s">
        <v>14</v>
      </c>
      <c r="H1132" s="18">
        <v>8033460000077</v>
      </c>
      <c r="I1132" s="106">
        <v>0.16800000000000001</v>
      </c>
      <c r="J1132" s="106"/>
      <c r="K1132" s="106">
        <v>1</v>
      </c>
      <c r="L1132" s="103"/>
      <c r="M1132" s="103"/>
      <c r="N1132" s="103"/>
      <c r="O1132" s="117" t="s">
        <v>15842</v>
      </c>
      <c r="P1132" s="118"/>
      <c r="Q1132" s="118"/>
      <c r="R1132" s="119"/>
    </row>
    <row r="1133" spans="1:18">
      <c r="A1133" s="7" t="s">
        <v>168</v>
      </c>
      <c r="B1133" s="8" t="s">
        <v>2844</v>
      </c>
      <c r="C1133" s="9" t="s">
        <v>2845</v>
      </c>
      <c r="D1133" s="9" t="s">
        <v>14934</v>
      </c>
      <c r="E1133" s="16">
        <v>46.28</v>
      </c>
      <c r="F1133" s="17">
        <v>84212980</v>
      </c>
      <c r="G1133" s="11" t="s">
        <v>14</v>
      </c>
      <c r="H1133" s="18">
        <v>8033460000176</v>
      </c>
      <c r="I1133" s="106">
        <v>0.14099999999999999</v>
      </c>
      <c r="J1133" s="106">
        <v>0.14099999999999999</v>
      </c>
      <c r="K1133" s="106">
        <v>1</v>
      </c>
      <c r="L1133" s="103"/>
      <c r="M1133" s="103"/>
      <c r="N1133" s="103"/>
      <c r="O1133" s="117" t="s">
        <v>15842</v>
      </c>
      <c r="P1133" s="118"/>
      <c r="Q1133" s="118"/>
      <c r="R1133" s="119"/>
    </row>
    <row r="1134" spans="1:18">
      <c r="A1134" s="7" t="s">
        <v>168</v>
      </c>
      <c r="B1134" s="8" t="s">
        <v>2847</v>
      </c>
      <c r="C1134" s="9" t="s">
        <v>2848</v>
      </c>
      <c r="D1134" s="9" t="s">
        <v>14934</v>
      </c>
      <c r="E1134" s="16">
        <v>49.85</v>
      </c>
      <c r="F1134" s="17">
        <v>84212980</v>
      </c>
      <c r="G1134" s="11" t="s">
        <v>14</v>
      </c>
      <c r="H1134" s="18">
        <v>8033460000190</v>
      </c>
      <c r="I1134" s="106">
        <v>0.13600000000000001</v>
      </c>
      <c r="J1134" s="106">
        <v>0.13600000000000001</v>
      </c>
      <c r="K1134" s="106">
        <v>1</v>
      </c>
      <c r="L1134" s="103">
        <v>60</v>
      </c>
      <c r="M1134" s="103">
        <v>80</v>
      </c>
      <c r="N1134" s="103">
        <v>60</v>
      </c>
      <c r="O1134" s="117" t="s">
        <v>15842</v>
      </c>
      <c r="P1134" s="118"/>
      <c r="Q1134" s="118"/>
      <c r="R1134" s="119"/>
    </row>
    <row r="1135" spans="1:18">
      <c r="A1135" s="7" t="s">
        <v>168</v>
      </c>
      <c r="B1135" s="8" t="s">
        <v>2850</v>
      </c>
      <c r="C1135" s="9" t="s">
        <v>2851</v>
      </c>
      <c r="D1135" s="9" t="s">
        <v>14934</v>
      </c>
      <c r="E1135" s="16">
        <v>44.44</v>
      </c>
      <c r="F1135" s="17">
        <v>84212980</v>
      </c>
      <c r="G1135" s="11" t="s">
        <v>14</v>
      </c>
      <c r="H1135" s="18">
        <v>8033460000206</v>
      </c>
      <c r="I1135" s="106">
        <v>0.13200000000000001</v>
      </c>
      <c r="J1135" s="106"/>
      <c r="K1135" s="106">
        <v>1</v>
      </c>
      <c r="L1135" s="103"/>
      <c r="M1135" s="103"/>
      <c r="N1135" s="103"/>
      <c r="O1135" s="117" t="s">
        <v>15842</v>
      </c>
      <c r="P1135" s="118"/>
      <c r="Q1135" s="118"/>
      <c r="R1135" s="119"/>
    </row>
    <row r="1136" spans="1:18">
      <c r="A1136" s="7" t="s">
        <v>168</v>
      </c>
      <c r="B1136" s="8" t="s">
        <v>2853</v>
      </c>
      <c r="C1136" s="9" t="s">
        <v>2854</v>
      </c>
      <c r="D1136" s="9" t="s">
        <v>14934</v>
      </c>
      <c r="E1136" s="16">
        <v>43.2</v>
      </c>
      <c r="F1136" s="17">
        <v>84212980</v>
      </c>
      <c r="G1136" s="11" t="s">
        <v>14</v>
      </c>
      <c r="H1136" s="18">
        <v>8033460000213</v>
      </c>
      <c r="I1136" s="106">
        <v>0.13600000000000001</v>
      </c>
      <c r="J1136" s="106"/>
      <c r="K1136" s="106">
        <v>1</v>
      </c>
      <c r="L1136" s="103"/>
      <c r="M1136" s="103"/>
      <c r="N1136" s="103"/>
      <c r="O1136" s="117" t="s">
        <v>15842</v>
      </c>
      <c r="P1136" s="118"/>
      <c r="Q1136" s="118"/>
      <c r="R1136" s="119"/>
    </row>
    <row r="1137" spans="1:18">
      <c r="A1137" s="7" t="s">
        <v>168</v>
      </c>
      <c r="B1137" s="8" t="s">
        <v>2856</v>
      </c>
      <c r="C1137" s="9" t="s">
        <v>2857</v>
      </c>
      <c r="D1137" s="9" t="s">
        <v>14934</v>
      </c>
      <c r="E1137" s="16">
        <v>38.409999999999997</v>
      </c>
      <c r="F1137" s="17">
        <v>84212980</v>
      </c>
      <c r="G1137" s="11" t="s">
        <v>14</v>
      </c>
      <c r="H1137" s="18">
        <v>8033460000220</v>
      </c>
      <c r="I1137" s="106">
        <v>0.122</v>
      </c>
      <c r="J1137" s="106">
        <v>0.122</v>
      </c>
      <c r="K1137" s="106">
        <v>1</v>
      </c>
      <c r="L1137" s="103">
        <v>24</v>
      </c>
      <c r="M1137" s="103">
        <v>3</v>
      </c>
      <c r="N1137" s="103">
        <v>24</v>
      </c>
      <c r="O1137" s="117" t="s">
        <v>15842</v>
      </c>
      <c r="P1137" s="118"/>
      <c r="Q1137" s="118"/>
      <c r="R1137" s="119"/>
    </row>
    <row r="1138" spans="1:18">
      <c r="A1138" s="7" t="s">
        <v>168</v>
      </c>
      <c r="B1138" s="8" t="s">
        <v>2859</v>
      </c>
      <c r="C1138" s="9" t="s">
        <v>2860</v>
      </c>
      <c r="D1138" s="9" t="s">
        <v>14934</v>
      </c>
      <c r="E1138" s="16">
        <v>54.03</v>
      </c>
      <c r="F1138" s="17">
        <v>84212980</v>
      </c>
      <c r="G1138" s="11" t="s">
        <v>14</v>
      </c>
      <c r="H1138" s="18">
        <v>8019001056765</v>
      </c>
      <c r="I1138" s="106">
        <v>0.17299999999999999</v>
      </c>
      <c r="J1138" s="106">
        <v>0.17299999999999999</v>
      </c>
      <c r="K1138" s="106">
        <v>1</v>
      </c>
      <c r="L1138" s="103"/>
      <c r="M1138" s="103"/>
      <c r="N1138" s="103"/>
      <c r="O1138" s="117" t="s">
        <v>15842</v>
      </c>
      <c r="P1138" s="118"/>
      <c r="Q1138" s="118"/>
      <c r="R1138" s="119"/>
    </row>
    <row r="1139" spans="1:18">
      <c r="A1139" s="7" t="s">
        <v>168</v>
      </c>
      <c r="B1139" s="8" t="s">
        <v>2861</v>
      </c>
      <c r="C1139" s="9" t="s">
        <v>2862</v>
      </c>
      <c r="D1139" s="9" t="s">
        <v>14934</v>
      </c>
      <c r="E1139" s="16">
        <v>57.65</v>
      </c>
      <c r="F1139" s="17">
        <v>84212980</v>
      </c>
      <c r="G1139" s="11" t="s">
        <v>14</v>
      </c>
      <c r="H1139" s="18">
        <v>8033460000398</v>
      </c>
      <c r="I1139" s="106">
        <v>0.16200000000000001</v>
      </c>
      <c r="J1139" s="106"/>
      <c r="K1139" s="106">
        <v>1</v>
      </c>
      <c r="L1139" s="103"/>
      <c r="M1139" s="103"/>
      <c r="N1139" s="103"/>
      <c r="O1139" s="117" t="s">
        <v>15842</v>
      </c>
      <c r="P1139" s="118"/>
      <c r="Q1139" s="118"/>
      <c r="R1139" s="119"/>
    </row>
    <row r="1140" spans="1:18">
      <c r="A1140" s="7" t="s">
        <v>168</v>
      </c>
      <c r="B1140" s="8" t="s">
        <v>2863</v>
      </c>
      <c r="C1140" s="9" t="s">
        <v>2864</v>
      </c>
      <c r="D1140" s="9" t="s">
        <v>14934</v>
      </c>
      <c r="E1140" s="16">
        <v>52.26</v>
      </c>
      <c r="F1140" s="17">
        <v>84212980</v>
      </c>
      <c r="G1140" s="11" t="s">
        <v>14</v>
      </c>
      <c r="H1140" s="18">
        <v>8033460000404</v>
      </c>
      <c r="I1140" s="106">
        <v>0.16</v>
      </c>
      <c r="J1140" s="106">
        <v>0.16</v>
      </c>
      <c r="K1140" s="106">
        <v>1</v>
      </c>
      <c r="L1140" s="103"/>
      <c r="M1140" s="103"/>
      <c r="N1140" s="103"/>
      <c r="O1140" s="117" t="s">
        <v>15842</v>
      </c>
      <c r="P1140" s="118"/>
      <c r="Q1140" s="118"/>
      <c r="R1140" s="119"/>
    </row>
    <row r="1141" spans="1:18">
      <c r="A1141" s="7" t="s">
        <v>168</v>
      </c>
      <c r="B1141" s="8" t="s">
        <v>2866</v>
      </c>
      <c r="C1141" s="9" t="s">
        <v>2867</v>
      </c>
      <c r="D1141" s="9" t="s">
        <v>14934</v>
      </c>
      <c r="E1141" s="16">
        <v>50.42</v>
      </c>
      <c r="F1141" s="17">
        <v>84212980</v>
      </c>
      <c r="G1141" s="11" t="s">
        <v>14</v>
      </c>
      <c r="H1141" s="18">
        <v>8033460000411</v>
      </c>
      <c r="I1141" s="106">
        <v>0.16200000000000001</v>
      </c>
      <c r="J1141" s="106">
        <v>0.16200000000000001</v>
      </c>
      <c r="K1141" s="106">
        <v>1</v>
      </c>
      <c r="L1141" s="103"/>
      <c r="M1141" s="103"/>
      <c r="N1141" s="103"/>
      <c r="O1141" s="117" t="s">
        <v>15842</v>
      </c>
      <c r="P1141" s="118"/>
      <c r="Q1141" s="118"/>
      <c r="R1141" s="119"/>
    </row>
    <row r="1142" spans="1:18">
      <c r="A1142" s="7" t="s">
        <v>168</v>
      </c>
      <c r="B1142" s="8" t="s">
        <v>2869</v>
      </c>
      <c r="C1142" s="9" t="s">
        <v>2870</v>
      </c>
      <c r="D1142" s="9" t="s">
        <v>14934</v>
      </c>
      <c r="E1142" s="16">
        <v>46.28</v>
      </c>
      <c r="F1142" s="17">
        <v>84212980</v>
      </c>
      <c r="G1142" s="11" t="s">
        <v>14</v>
      </c>
      <c r="H1142" s="18">
        <v>8033460000428</v>
      </c>
      <c r="I1142" s="106">
        <v>0.14000000000000001</v>
      </c>
      <c r="J1142" s="106">
        <v>0.14000000000000001</v>
      </c>
      <c r="K1142" s="106">
        <v>1</v>
      </c>
      <c r="L1142" s="103"/>
      <c r="M1142" s="103"/>
      <c r="N1142" s="103"/>
      <c r="O1142" s="117" t="s">
        <v>15842</v>
      </c>
      <c r="P1142" s="118"/>
      <c r="Q1142" s="118"/>
      <c r="R1142" s="119"/>
    </row>
    <row r="1143" spans="1:18">
      <c r="A1143" s="7" t="s">
        <v>168</v>
      </c>
      <c r="B1143" s="8" t="s">
        <v>2872</v>
      </c>
      <c r="C1143" s="9" t="s">
        <v>2873</v>
      </c>
      <c r="D1143" s="9" t="s">
        <v>15520</v>
      </c>
      <c r="E1143" s="16">
        <v>95.48</v>
      </c>
      <c r="F1143" s="17">
        <v>84212980</v>
      </c>
      <c r="G1143" s="11" t="s">
        <v>14</v>
      </c>
      <c r="H1143" s="18">
        <v>8019001070044</v>
      </c>
      <c r="I1143" s="106">
        <v>0.161</v>
      </c>
      <c r="J1143" s="106">
        <v>0.161</v>
      </c>
      <c r="K1143" s="106">
        <v>1</v>
      </c>
      <c r="L1143" s="103"/>
      <c r="M1143" s="103"/>
      <c r="N1143" s="103"/>
      <c r="O1143" s="117" t="s">
        <v>15842</v>
      </c>
      <c r="P1143" s="118"/>
      <c r="Q1143" s="118"/>
      <c r="R1143" s="119"/>
    </row>
    <row r="1144" spans="1:18">
      <c r="A1144" s="7" t="s">
        <v>168</v>
      </c>
      <c r="B1144" s="8" t="s">
        <v>2874</v>
      </c>
      <c r="C1144" s="9" t="s">
        <v>2875</v>
      </c>
      <c r="D1144" s="9" t="s">
        <v>14934</v>
      </c>
      <c r="E1144" s="16">
        <v>46.28</v>
      </c>
      <c r="F1144" s="17">
        <v>84212980</v>
      </c>
      <c r="G1144" s="11" t="s">
        <v>14</v>
      </c>
      <c r="H1144" s="18">
        <v>8033460000510</v>
      </c>
      <c r="I1144" s="106">
        <v>0.13400000000000001</v>
      </c>
      <c r="J1144" s="106">
        <v>0.13400000000000001</v>
      </c>
      <c r="K1144" s="106">
        <v>1</v>
      </c>
      <c r="L1144" s="103"/>
      <c r="M1144" s="103"/>
      <c r="N1144" s="103"/>
      <c r="O1144" s="117" t="s">
        <v>15842</v>
      </c>
      <c r="P1144" s="118"/>
      <c r="Q1144" s="118"/>
      <c r="R1144" s="119"/>
    </row>
    <row r="1145" spans="1:18">
      <c r="A1145" s="7" t="s">
        <v>168</v>
      </c>
      <c r="B1145" s="8" t="s">
        <v>2877</v>
      </c>
      <c r="C1145" s="9" t="s">
        <v>2878</v>
      </c>
      <c r="D1145" s="9" t="s">
        <v>14934</v>
      </c>
      <c r="E1145" s="16">
        <v>49.85</v>
      </c>
      <c r="F1145" s="17">
        <v>84212980</v>
      </c>
      <c r="G1145" s="11" t="s">
        <v>14</v>
      </c>
      <c r="H1145" s="18">
        <v>8033460000534</v>
      </c>
      <c r="I1145" s="106">
        <v>0.129</v>
      </c>
      <c r="J1145" s="106">
        <v>0.129</v>
      </c>
      <c r="K1145" s="106">
        <v>1</v>
      </c>
      <c r="L1145" s="103"/>
      <c r="M1145" s="103"/>
      <c r="N1145" s="103"/>
      <c r="O1145" s="117" t="s">
        <v>15842</v>
      </c>
      <c r="P1145" s="118"/>
      <c r="Q1145" s="118"/>
      <c r="R1145" s="119"/>
    </row>
    <row r="1146" spans="1:18">
      <c r="A1146" s="7" t="s">
        <v>168</v>
      </c>
      <c r="B1146" s="8" t="s">
        <v>2879</v>
      </c>
      <c r="C1146" s="9" t="s">
        <v>2880</v>
      </c>
      <c r="D1146" s="9" t="s">
        <v>14934</v>
      </c>
      <c r="E1146" s="16">
        <v>44.48</v>
      </c>
      <c r="F1146" s="17">
        <v>84212980</v>
      </c>
      <c r="G1146" s="11" t="s">
        <v>14</v>
      </c>
      <c r="H1146" s="18">
        <v>8033460000541</v>
      </c>
      <c r="I1146" s="106">
        <v>0.125</v>
      </c>
      <c r="J1146" s="106"/>
      <c r="K1146" s="106">
        <v>1</v>
      </c>
      <c r="L1146" s="103"/>
      <c r="M1146" s="103"/>
      <c r="N1146" s="103"/>
      <c r="O1146" s="117" t="s">
        <v>15842</v>
      </c>
      <c r="P1146" s="118"/>
      <c r="Q1146" s="118"/>
      <c r="R1146" s="119"/>
    </row>
    <row r="1147" spans="1:18">
      <c r="A1147" s="7" t="s">
        <v>168</v>
      </c>
      <c r="B1147" s="8" t="s">
        <v>2881</v>
      </c>
      <c r="C1147" s="9" t="s">
        <v>2882</v>
      </c>
      <c r="D1147" s="9" t="s">
        <v>14934</v>
      </c>
      <c r="E1147" s="16">
        <v>43.2</v>
      </c>
      <c r="F1147" s="17">
        <v>84212980</v>
      </c>
      <c r="G1147" s="11" t="s">
        <v>14</v>
      </c>
      <c r="H1147" s="18">
        <v>8033460000558</v>
      </c>
      <c r="I1147" s="106">
        <v>0.1145</v>
      </c>
      <c r="J1147" s="106">
        <v>0.1145</v>
      </c>
      <c r="K1147" s="106">
        <v>1</v>
      </c>
      <c r="L1147" s="103"/>
      <c r="M1147" s="103"/>
      <c r="N1147" s="103"/>
      <c r="O1147" s="117" t="s">
        <v>15842</v>
      </c>
      <c r="P1147" s="118"/>
      <c r="Q1147" s="118"/>
      <c r="R1147" s="119"/>
    </row>
    <row r="1148" spans="1:18">
      <c r="A1148" s="7" t="s">
        <v>168</v>
      </c>
      <c r="B1148" s="8" t="s">
        <v>2883</v>
      </c>
      <c r="C1148" s="9" t="s">
        <v>2884</v>
      </c>
      <c r="D1148" s="9" t="s">
        <v>14934</v>
      </c>
      <c r="E1148" s="16">
        <v>38.409999999999997</v>
      </c>
      <c r="F1148" s="17">
        <v>84212980</v>
      </c>
      <c r="G1148" s="11" t="s">
        <v>14</v>
      </c>
      <c r="H1148" s="18">
        <v>8033460000565</v>
      </c>
      <c r="I1148" s="106">
        <v>0.1</v>
      </c>
      <c r="J1148" s="106">
        <v>0.1</v>
      </c>
      <c r="K1148" s="106">
        <v>1</v>
      </c>
      <c r="L1148" s="103"/>
      <c r="M1148" s="103"/>
      <c r="N1148" s="103"/>
      <c r="O1148" s="117" t="s">
        <v>15842</v>
      </c>
      <c r="P1148" s="118"/>
      <c r="Q1148" s="118"/>
      <c r="R1148" s="119"/>
    </row>
    <row r="1149" spans="1:18">
      <c r="A1149" s="7" t="s">
        <v>168</v>
      </c>
      <c r="B1149" s="8" t="s">
        <v>2886</v>
      </c>
      <c r="C1149" s="9" t="s">
        <v>2887</v>
      </c>
      <c r="D1149" s="9" t="s">
        <v>14934</v>
      </c>
      <c r="E1149" s="16">
        <v>105.12</v>
      </c>
      <c r="F1149" s="17">
        <v>84212980</v>
      </c>
      <c r="G1149" s="11" t="s">
        <v>14</v>
      </c>
      <c r="H1149" s="18">
        <v>8033460000657</v>
      </c>
      <c r="I1149" s="106">
        <v>0.29599999999999999</v>
      </c>
      <c r="J1149" s="106"/>
      <c r="K1149" s="106">
        <v>1</v>
      </c>
      <c r="L1149" s="103"/>
      <c r="M1149" s="103"/>
      <c r="N1149" s="103"/>
      <c r="O1149" s="117" t="s">
        <v>15843</v>
      </c>
      <c r="P1149" s="118"/>
      <c r="Q1149" s="118"/>
      <c r="R1149" s="119"/>
    </row>
    <row r="1150" spans="1:18">
      <c r="A1150" s="7" t="s">
        <v>168</v>
      </c>
      <c r="B1150" s="8" t="s">
        <v>2888</v>
      </c>
      <c r="C1150" s="9" t="s">
        <v>2889</v>
      </c>
      <c r="D1150" s="9" t="s">
        <v>14934</v>
      </c>
      <c r="E1150" s="16">
        <v>114.04</v>
      </c>
      <c r="F1150" s="17">
        <v>84212980</v>
      </c>
      <c r="G1150" s="11" t="s">
        <v>14</v>
      </c>
      <c r="H1150" s="18">
        <v>8033460000671</v>
      </c>
      <c r="I1150" s="106">
        <v>0.28399999999999997</v>
      </c>
      <c r="J1150" s="106"/>
      <c r="K1150" s="106">
        <v>1</v>
      </c>
      <c r="L1150" s="103"/>
      <c r="M1150" s="103"/>
      <c r="N1150" s="103"/>
      <c r="O1150" s="117" t="s">
        <v>15843</v>
      </c>
      <c r="P1150" s="118"/>
      <c r="Q1150" s="118"/>
      <c r="R1150" s="119"/>
    </row>
    <row r="1151" spans="1:18">
      <c r="A1151" s="7" t="s">
        <v>168</v>
      </c>
      <c r="B1151" s="8" t="s">
        <v>2890</v>
      </c>
      <c r="C1151" s="9" t="s">
        <v>2891</v>
      </c>
      <c r="D1151" s="9" t="s">
        <v>14934</v>
      </c>
      <c r="E1151" s="16">
        <v>106.26</v>
      </c>
      <c r="F1151" s="17">
        <v>84212980</v>
      </c>
      <c r="G1151" s="11" t="s">
        <v>14</v>
      </c>
      <c r="H1151" s="18">
        <v>8033460000688</v>
      </c>
      <c r="I1151" s="106">
        <v>0.28399999999999997</v>
      </c>
      <c r="J1151" s="106"/>
      <c r="K1151" s="106">
        <v>1</v>
      </c>
      <c r="L1151" s="103"/>
      <c r="M1151" s="103"/>
      <c r="N1151" s="103"/>
      <c r="O1151" s="117" t="s">
        <v>15843</v>
      </c>
      <c r="P1151" s="118"/>
      <c r="Q1151" s="118"/>
      <c r="R1151" s="119"/>
    </row>
    <row r="1152" spans="1:18">
      <c r="A1152" s="7" t="s">
        <v>168</v>
      </c>
      <c r="B1152" s="8" t="s">
        <v>2892</v>
      </c>
      <c r="C1152" s="9" t="s">
        <v>2893</v>
      </c>
      <c r="D1152" s="9" t="s">
        <v>14931</v>
      </c>
      <c r="E1152" s="16">
        <v>88.29</v>
      </c>
      <c r="F1152" s="17">
        <v>84212980</v>
      </c>
      <c r="G1152" s="11" t="s">
        <v>14</v>
      </c>
      <c r="H1152" s="18">
        <v>8033460000695</v>
      </c>
      <c r="I1152" s="106">
        <v>0.28199999999999997</v>
      </c>
      <c r="J1152" s="106"/>
      <c r="K1152" s="106">
        <v>1</v>
      </c>
      <c r="L1152" s="103"/>
      <c r="M1152" s="103"/>
      <c r="N1152" s="103"/>
      <c r="O1152" s="117" t="s">
        <v>15843</v>
      </c>
      <c r="P1152" s="118"/>
      <c r="Q1152" s="118"/>
      <c r="R1152" s="119"/>
    </row>
    <row r="1153" spans="1:18">
      <c r="A1153" s="7" t="s">
        <v>168</v>
      </c>
      <c r="B1153" s="8" t="s">
        <v>2894</v>
      </c>
      <c r="C1153" s="9" t="s">
        <v>2895</v>
      </c>
      <c r="D1153" s="9" t="s">
        <v>14931</v>
      </c>
      <c r="E1153" s="16">
        <v>97.83</v>
      </c>
      <c r="F1153" s="17">
        <v>84212980</v>
      </c>
      <c r="G1153" s="11" t="s">
        <v>14</v>
      </c>
      <c r="H1153" s="18">
        <v>8033460000718</v>
      </c>
      <c r="I1153" s="106">
        <v>0.28399999999999997</v>
      </c>
      <c r="J1153" s="106">
        <v>0.28399999999999997</v>
      </c>
      <c r="K1153" s="106">
        <v>1</v>
      </c>
      <c r="L1153" s="103"/>
      <c r="M1153" s="103"/>
      <c r="N1153" s="103"/>
      <c r="O1153" s="117" t="s">
        <v>15843</v>
      </c>
      <c r="P1153" s="118"/>
      <c r="Q1153" s="118"/>
      <c r="R1153" s="119"/>
    </row>
    <row r="1154" spans="1:18">
      <c r="A1154" s="7" t="s">
        <v>168</v>
      </c>
      <c r="B1154" s="8" t="s">
        <v>2897</v>
      </c>
      <c r="C1154" s="9" t="s">
        <v>2898</v>
      </c>
      <c r="D1154" s="9" t="s">
        <v>14931</v>
      </c>
      <c r="E1154" s="16">
        <v>90.08</v>
      </c>
      <c r="F1154" s="17">
        <v>84212980</v>
      </c>
      <c r="G1154" s="11" t="s">
        <v>14</v>
      </c>
      <c r="H1154" s="18">
        <v>8033460026114</v>
      </c>
      <c r="I1154" s="106">
        <v>0.27</v>
      </c>
      <c r="J1154" s="106">
        <v>0.27</v>
      </c>
      <c r="K1154" s="106">
        <v>1</v>
      </c>
      <c r="L1154" s="103"/>
      <c r="M1154" s="103"/>
      <c r="N1154" s="103"/>
      <c r="O1154" s="117" t="s">
        <v>15843</v>
      </c>
      <c r="P1154" s="118"/>
      <c r="Q1154" s="118"/>
      <c r="R1154" s="119"/>
    </row>
    <row r="1155" spans="1:18">
      <c r="A1155" s="7" t="s">
        <v>168</v>
      </c>
      <c r="B1155" s="8" t="s">
        <v>2900</v>
      </c>
      <c r="C1155" s="9" t="s">
        <v>2901</v>
      </c>
      <c r="D1155" s="9" t="s">
        <v>14934</v>
      </c>
      <c r="E1155" s="16">
        <v>105.12</v>
      </c>
      <c r="F1155" s="17">
        <v>84212980</v>
      </c>
      <c r="G1155" s="11" t="s">
        <v>14</v>
      </c>
      <c r="H1155" s="18">
        <v>8033460000732</v>
      </c>
      <c r="I1155" s="106">
        <v>0.28399999999999997</v>
      </c>
      <c r="J1155" s="106"/>
      <c r="K1155" s="106">
        <v>1</v>
      </c>
      <c r="L1155" s="103"/>
      <c r="M1155" s="103"/>
      <c r="N1155" s="103"/>
      <c r="O1155" s="117" t="s">
        <v>15843</v>
      </c>
      <c r="P1155" s="118"/>
      <c r="Q1155" s="118"/>
      <c r="R1155" s="119"/>
    </row>
    <row r="1156" spans="1:18">
      <c r="A1156" s="7" t="s">
        <v>168</v>
      </c>
      <c r="B1156" s="8" t="s">
        <v>2902</v>
      </c>
      <c r="C1156" s="9" t="s">
        <v>2903</v>
      </c>
      <c r="D1156" s="9" t="s">
        <v>14934</v>
      </c>
      <c r="E1156" s="16">
        <v>114.01</v>
      </c>
      <c r="F1156" s="17">
        <v>84212980</v>
      </c>
      <c r="G1156" s="11" t="s">
        <v>14</v>
      </c>
      <c r="H1156" s="18">
        <v>8033460000756</v>
      </c>
      <c r="I1156" s="106">
        <v>0.29599999999999999</v>
      </c>
      <c r="J1156" s="106">
        <v>0.29599999999999999</v>
      </c>
      <c r="K1156" s="106">
        <v>1</v>
      </c>
      <c r="L1156" s="103"/>
      <c r="M1156" s="103"/>
      <c r="N1156" s="103"/>
      <c r="O1156" s="117" t="s">
        <v>15843</v>
      </c>
      <c r="P1156" s="118"/>
      <c r="Q1156" s="118"/>
      <c r="R1156" s="119"/>
    </row>
    <row r="1157" spans="1:18">
      <c r="A1157" s="7" t="s">
        <v>168</v>
      </c>
      <c r="B1157" s="8" t="s">
        <v>2905</v>
      </c>
      <c r="C1157" s="9" t="s">
        <v>2906</v>
      </c>
      <c r="D1157" s="9" t="s">
        <v>14934</v>
      </c>
      <c r="E1157" s="16">
        <v>106.26</v>
      </c>
      <c r="F1157" s="17">
        <v>84212980</v>
      </c>
      <c r="G1157" s="11" t="s">
        <v>14</v>
      </c>
      <c r="H1157" s="18">
        <v>8033460000763</v>
      </c>
      <c r="I1157" s="106">
        <v>0.29599999999999999</v>
      </c>
      <c r="J1157" s="106"/>
      <c r="K1157" s="106">
        <v>1</v>
      </c>
      <c r="L1157" s="103"/>
      <c r="M1157" s="103"/>
      <c r="N1157" s="103"/>
      <c r="O1157" s="117" t="s">
        <v>15843</v>
      </c>
      <c r="P1157" s="118"/>
      <c r="Q1157" s="118"/>
      <c r="R1157" s="119"/>
    </row>
    <row r="1158" spans="1:18">
      <c r="A1158" s="7" t="s">
        <v>168</v>
      </c>
      <c r="B1158" s="8" t="s">
        <v>2907</v>
      </c>
      <c r="C1158" s="9" t="s">
        <v>2908</v>
      </c>
      <c r="D1158" s="9" t="s">
        <v>14934</v>
      </c>
      <c r="E1158" s="16">
        <v>88.29</v>
      </c>
      <c r="F1158" s="17">
        <v>84212980</v>
      </c>
      <c r="G1158" s="11" t="s">
        <v>14</v>
      </c>
      <c r="H1158" s="18">
        <v>8033460000794</v>
      </c>
      <c r="I1158" s="106">
        <v>0.27</v>
      </c>
      <c r="J1158" s="106">
        <v>0.27</v>
      </c>
      <c r="K1158" s="106">
        <v>1</v>
      </c>
      <c r="L1158" s="103"/>
      <c r="M1158" s="103"/>
      <c r="N1158" s="103"/>
      <c r="O1158" s="117" t="s">
        <v>15843</v>
      </c>
      <c r="P1158" s="118"/>
      <c r="Q1158" s="118"/>
      <c r="R1158" s="119"/>
    </row>
    <row r="1159" spans="1:18">
      <c r="A1159" s="7" t="s">
        <v>168</v>
      </c>
      <c r="B1159" s="8" t="s">
        <v>2909</v>
      </c>
      <c r="C1159" s="9" t="s">
        <v>2910</v>
      </c>
      <c r="D1159" s="9" t="s">
        <v>14934</v>
      </c>
      <c r="E1159" s="16">
        <v>97.83</v>
      </c>
      <c r="F1159" s="17">
        <v>84212980</v>
      </c>
      <c r="G1159" s="11" t="s">
        <v>14</v>
      </c>
      <c r="H1159" s="18">
        <v>8033460000817</v>
      </c>
      <c r="I1159" s="106">
        <v>0.26200000000000001</v>
      </c>
      <c r="J1159" s="106">
        <v>0.26200000000000001</v>
      </c>
      <c r="K1159" s="106">
        <v>1</v>
      </c>
      <c r="L1159" s="103"/>
      <c r="M1159" s="103"/>
      <c r="N1159" s="103"/>
      <c r="O1159" s="117" t="s">
        <v>15843</v>
      </c>
      <c r="P1159" s="118"/>
      <c r="Q1159" s="118"/>
      <c r="R1159" s="119"/>
    </row>
    <row r="1160" spans="1:18">
      <c r="A1160" s="7" t="s">
        <v>168</v>
      </c>
      <c r="B1160" s="8" t="s">
        <v>2912</v>
      </c>
      <c r="C1160" s="9" t="s">
        <v>2913</v>
      </c>
      <c r="D1160" s="9" t="s">
        <v>14934</v>
      </c>
      <c r="E1160" s="16">
        <v>90.08</v>
      </c>
      <c r="F1160" s="17">
        <v>84212980</v>
      </c>
      <c r="G1160" s="11" t="s">
        <v>14</v>
      </c>
      <c r="H1160" s="18">
        <v>8033460000824</v>
      </c>
      <c r="I1160" s="106">
        <v>0.26200000000000001</v>
      </c>
      <c r="J1160" s="106">
        <v>0.26200000000000001</v>
      </c>
      <c r="K1160" s="106">
        <v>1</v>
      </c>
      <c r="L1160" s="103"/>
      <c r="M1160" s="103"/>
      <c r="N1160" s="103"/>
      <c r="O1160" s="117" t="s">
        <v>15843</v>
      </c>
      <c r="P1160" s="118"/>
      <c r="Q1160" s="118"/>
      <c r="R1160" s="119"/>
    </row>
    <row r="1161" spans="1:18">
      <c r="A1161" s="7" t="s">
        <v>168</v>
      </c>
      <c r="B1161" s="8" t="s">
        <v>2915</v>
      </c>
      <c r="C1161" s="9" t="s">
        <v>2916</v>
      </c>
      <c r="D1161" s="9" t="s">
        <v>14934</v>
      </c>
      <c r="E1161" s="16">
        <v>105.12</v>
      </c>
      <c r="F1161" s="17">
        <v>84159000</v>
      </c>
      <c r="G1161" s="11" t="s">
        <v>14</v>
      </c>
      <c r="H1161" s="18">
        <v>8033460000909</v>
      </c>
      <c r="I1161" s="106">
        <v>0.28399999999999997</v>
      </c>
      <c r="J1161" s="106"/>
      <c r="K1161" s="106">
        <v>1</v>
      </c>
      <c r="L1161" s="103"/>
      <c r="M1161" s="103"/>
      <c r="N1161" s="103"/>
      <c r="O1161" s="117" t="s">
        <v>15843</v>
      </c>
      <c r="P1161" s="118"/>
      <c r="Q1161" s="118"/>
      <c r="R1161" s="119"/>
    </row>
    <row r="1162" spans="1:18">
      <c r="A1162" s="7" t="s">
        <v>168</v>
      </c>
      <c r="B1162" s="8" t="s">
        <v>2917</v>
      </c>
      <c r="C1162" s="9" t="s">
        <v>2918</v>
      </c>
      <c r="D1162" s="9" t="s">
        <v>14934</v>
      </c>
      <c r="E1162" s="16">
        <v>114.01</v>
      </c>
      <c r="F1162" s="17">
        <v>84212980</v>
      </c>
      <c r="G1162" s="11" t="s">
        <v>14</v>
      </c>
      <c r="H1162" s="18">
        <v>8033460000923</v>
      </c>
      <c r="I1162" s="106">
        <v>0.28000000000000003</v>
      </c>
      <c r="J1162" s="106">
        <v>0.28000000000000003</v>
      </c>
      <c r="K1162" s="106">
        <v>1</v>
      </c>
      <c r="L1162" s="103"/>
      <c r="M1162" s="103"/>
      <c r="N1162" s="103"/>
      <c r="O1162" s="117" t="s">
        <v>15843</v>
      </c>
      <c r="P1162" s="118"/>
      <c r="Q1162" s="118"/>
      <c r="R1162" s="119"/>
    </row>
    <row r="1163" spans="1:18">
      <c r="A1163" s="7" t="s">
        <v>168</v>
      </c>
      <c r="B1163" s="8" t="s">
        <v>2920</v>
      </c>
      <c r="C1163" s="9" t="s">
        <v>2921</v>
      </c>
      <c r="D1163" s="9" t="s">
        <v>14934</v>
      </c>
      <c r="E1163" s="16">
        <v>106.25</v>
      </c>
      <c r="F1163" s="17">
        <v>84212980</v>
      </c>
      <c r="G1163" s="11" t="s">
        <v>14</v>
      </c>
      <c r="H1163" s="18">
        <v>8033460000930</v>
      </c>
      <c r="I1163" s="106">
        <v>0.28199999999999997</v>
      </c>
      <c r="J1163" s="106">
        <v>0.28199999999999997</v>
      </c>
      <c r="K1163" s="106">
        <v>1</v>
      </c>
      <c r="L1163" s="103"/>
      <c r="M1163" s="103"/>
      <c r="N1163" s="103"/>
      <c r="O1163" s="117" t="s">
        <v>15843</v>
      </c>
      <c r="P1163" s="118"/>
      <c r="Q1163" s="118"/>
      <c r="R1163" s="119"/>
    </row>
    <row r="1164" spans="1:18">
      <c r="A1164" s="7" t="s">
        <v>168</v>
      </c>
      <c r="B1164" s="8" t="s">
        <v>2923</v>
      </c>
      <c r="C1164" s="9" t="s">
        <v>2924</v>
      </c>
      <c r="D1164" s="9" t="s">
        <v>14931</v>
      </c>
      <c r="E1164" s="16">
        <v>88.29</v>
      </c>
      <c r="F1164" s="17">
        <v>84212980</v>
      </c>
      <c r="G1164" s="11" t="s">
        <v>14</v>
      </c>
      <c r="H1164" s="18">
        <v>8033460000985</v>
      </c>
      <c r="I1164" s="106">
        <v>0.28899999999999998</v>
      </c>
      <c r="J1164" s="106"/>
      <c r="K1164" s="106">
        <v>1</v>
      </c>
      <c r="L1164" s="103"/>
      <c r="M1164" s="103"/>
      <c r="N1164" s="103"/>
      <c r="O1164" s="117" t="s">
        <v>15844</v>
      </c>
      <c r="P1164" s="118"/>
      <c r="Q1164" s="118"/>
      <c r="R1164" s="119"/>
    </row>
    <row r="1165" spans="1:18">
      <c r="A1165" s="7" t="s">
        <v>168</v>
      </c>
      <c r="B1165" s="8" t="s">
        <v>2925</v>
      </c>
      <c r="C1165" s="9" t="s">
        <v>2926</v>
      </c>
      <c r="D1165" s="9" t="s">
        <v>14931</v>
      </c>
      <c r="E1165" s="16">
        <v>97.83</v>
      </c>
      <c r="F1165" s="17">
        <v>84212980</v>
      </c>
      <c r="G1165" s="11" t="s">
        <v>14</v>
      </c>
      <c r="H1165" s="18">
        <v>8033460001005</v>
      </c>
      <c r="I1165" s="106">
        <v>0.246</v>
      </c>
      <c r="J1165" s="106">
        <v>0.246</v>
      </c>
      <c r="K1165" s="106">
        <v>1</v>
      </c>
      <c r="L1165" s="103"/>
      <c r="M1165" s="103"/>
      <c r="N1165" s="103"/>
      <c r="O1165" s="117" t="s">
        <v>15844</v>
      </c>
      <c r="P1165" s="118"/>
      <c r="Q1165" s="118"/>
      <c r="R1165" s="119"/>
    </row>
    <row r="1166" spans="1:18">
      <c r="A1166" s="7" t="s">
        <v>168</v>
      </c>
      <c r="B1166" s="8" t="s">
        <v>2927</v>
      </c>
      <c r="C1166" s="9" t="s">
        <v>2928</v>
      </c>
      <c r="D1166" s="9" t="s">
        <v>14931</v>
      </c>
      <c r="E1166" s="16">
        <v>90.08</v>
      </c>
      <c r="F1166" s="17">
        <v>84212980</v>
      </c>
      <c r="G1166" s="11" t="s">
        <v>14</v>
      </c>
      <c r="H1166" s="18">
        <v>8033460001012</v>
      </c>
      <c r="I1166" s="106">
        <v>0.246</v>
      </c>
      <c r="J1166" s="106">
        <v>0.246</v>
      </c>
      <c r="K1166" s="106">
        <v>1</v>
      </c>
      <c r="L1166" s="103"/>
      <c r="M1166" s="103"/>
      <c r="N1166" s="103"/>
      <c r="O1166" s="117" t="s">
        <v>15844</v>
      </c>
      <c r="P1166" s="118"/>
      <c r="Q1166" s="118"/>
      <c r="R1166" s="119"/>
    </row>
    <row r="1167" spans="1:18">
      <c r="A1167" s="7" t="s">
        <v>168</v>
      </c>
      <c r="B1167" s="8" t="s">
        <v>2930</v>
      </c>
      <c r="C1167" s="9" t="s">
        <v>2931</v>
      </c>
      <c r="D1167" s="9" t="s">
        <v>14934</v>
      </c>
      <c r="E1167" s="16">
        <v>166.9</v>
      </c>
      <c r="F1167" s="17">
        <v>84212980</v>
      </c>
      <c r="G1167" s="11" t="s">
        <v>14</v>
      </c>
      <c r="H1167" s="18">
        <v>8033460001043</v>
      </c>
      <c r="I1167" s="106">
        <v>0.42799999999999999</v>
      </c>
      <c r="J1167" s="106"/>
      <c r="K1167" s="106">
        <v>1</v>
      </c>
      <c r="L1167" s="103"/>
      <c r="M1167" s="103"/>
      <c r="N1167" s="103"/>
      <c r="O1167" s="117" t="s">
        <v>15844</v>
      </c>
      <c r="P1167" s="118"/>
      <c r="Q1167" s="118"/>
      <c r="R1167" s="119"/>
    </row>
    <row r="1168" spans="1:18">
      <c r="A1168" s="7" t="s">
        <v>168</v>
      </c>
      <c r="B1168" s="8" t="s">
        <v>2932</v>
      </c>
      <c r="C1168" s="9" t="s">
        <v>2933</v>
      </c>
      <c r="D1168" s="9" t="s">
        <v>14934</v>
      </c>
      <c r="E1168" s="16">
        <v>177.09</v>
      </c>
      <c r="F1168" s="17">
        <v>84212980</v>
      </c>
      <c r="G1168" s="11" t="s">
        <v>14</v>
      </c>
      <c r="H1168" s="18">
        <v>8033460001067</v>
      </c>
      <c r="I1168" s="106">
        <v>0.42799999999999999</v>
      </c>
      <c r="J1168" s="106"/>
      <c r="K1168" s="106">
        <v>1</v>
      </c>
      <c r="L1168" s="103"/>
      <c r="M1168" s="103"/>
      <c r="N1168" s="103"/>
      <c r="O1168" s="117" t="s">
        <v>15844</v>
      </c>
      <c r="P1168" s="118"/>
      <c r="Q1168" s="118"/>
      <c r="R1168" s="119"/>
    </row>
    <row r="1169" spans="1:18">
      <c r="A1169" s="7" t="s">
        <v>168</v>
      </c>
      <c r="B1169" s="8" t="s">
        <v>2934</v>
      </c>
      <c r="C1169" s="9" t="s">
        <v>2935</v>
      </c>
      <c r="D1169" s="9" t="s">
        <v>14934</v>
      </c>
      <c r="E1169" s="16">
        <v>168.08</v>
      </c>
      <c r="F1169" s="17">
        <v>84212980</v>
      </c>
      <c r="G1169" s="11" t="s">
        <v>14</v>
      </c>
      <c r="H1169" s="18">
        <v>8033460001074</v>
      </c>
      <c r="I1169" s="106">
        <v>0.42799999999999999</v>
      </c>
      <c r="J1169" s="106"/>
      <c r="K1169" s="106">
        <v>1</v>
      </c>
      <c r="L1169" s="103"/>
      <c r="M1169" s="103"/>
      <c r="N1169" s="103"/>
      <c r="O1169" s="117" t="s">
        <v>15845</v>
      </c>
      <c r="P1169" s="118"/>
      <c r="Q1169" s="118"/>
      <c r="R1169" s="119"/>
    </row>
    <row r="1170" spans="1:18">
      <c r="A1170" s="7" t="s">
        <v>168</v>
      </c>
      <c r="B1170" s="8" t="s">
        <v>2936</v>
      </c>
      <c r="C1170" s="9" t="s">
        <v>2937</v>
      </c>
      <c r="D1170" s="9" t="s">
        <v>14931</v>
      </c>
      <c r="E1170" s="16">
        <v>150.05000000000001</v>
      </c>
      <c r="F1170" s="17">
        <v>84212980</v>
      </c>
      <c r="G1170" s="11" t="s">
        <v>14</v>
      </c>
      <c r="H1170" s="18">
        <v>8019001061202</v>
      </c>
      <c r="I1170" s="106">
        <v>0.40600000000000003</v>
      </c>
      <c r="J1170" s="106"/>
      <c r="K1170" s="106">
        <v>1</v>
      </c>
      <c r="L1170" s="103"/>
      <c r="M1170" s="103"/>
      <c r="N1170" s="103"/>
      <c r="O1170" s="117" t="s">
        <v>15846</v>
      </c>
      <c r="P1170" s="118"/>
      <c r="Q1170" s="118"/>
      <c r="R1170" s="119"/>
    </row>
    <row r="1171" spans="1:18">
      <c r="A1171" s="7" t="s">
        <v>168</v>
      </c>
      <c r="B1171" s="8" t="s">
        <v>2938</v>
      </c>
      <c r="C1171" s="9" t="s">
        <v>2939</v>
      </c>
      <c r="D1171" s="9" t="s">
        <v>14931</v>
      </c>
      <c r="E1171" s="16">
        <v>159.05000000000001</v>
      </c>
      <c r="F1171" s="17">
        <v>84212980</v>
      </c>
      <c r="G1171" s="11" t="s">
        <v>14</v>
      </c>
      <c r="H1171" s="18">
        <v>8019001074158</v>
      </c>
      <c r="I1171" s="106">
        <v>0.40400000000000003</v>
      </c>
      <c r="J1171" s="106"/>
      <c r="K1171" s="106">
        <v>1</v>
      </c>
      <c r="L1171" s="103"/>
      <c r="M1171" s="103"/>
      <c r="N1171" s="103"/>
      <c r="O1171" s="117" t="s">
        <v>15846</v>
      </c>
      <c r="P1171" s="118"/>
      <c r="Q1171" s="118"/>
      <c r="R1171" s="119"/>
    </row>
    <row r="1172" spans="1:18">
      <c r="A1172" s="7" t="s">
        <v>168</v>
      </c>
      <c r="B1172" s="8" t="s">
        <v>2941</v>
      </c>
      <c r="C1172" s="9" t="s">
        <v>2942</v>
      </c>
      <c r="D1172" s="9" t="s">
        <v>14931</v>
      </c>
      <c r="E1172" s="16">
        <v>151.88999999999999</v>
      </c>
      <c r="F1172" s="17">
        <v>84212980</v>
      </c>
      <c r="G1172" s="11" t="s">
        <v>14</v>
      </c>
      <c r="H1172" s="18">
        <v>8033460001111</v>
      </c>
      <c r="I1172" s="106">
        <v>0.4</v>
      </c>
      <c r="J1172" s="106">
        <v>0.4</v>
      </c>
      <c r="K1172" s="106">
        <v>1</v>
      </c>
      <c r="L1172" s="103"/>
      <c r="M1172" s="103"/>
      <c r="N1172" s="103"/>
      <c r="O1172" s="117" t="s">
        <v>15846</v>
      </c>
      <c r="P1172" s="118"/>
      <c r="Q1172" s="118"/>
      <c r="R1172" s="119"/>
    </row>
    <row r="1173" spans="1:18">
      <c r="A1173" s="7" t="s">
        <v>168</v>
      </c>
      <c r="B1173" s="8" t="s">
        <v>2944</v>
      </c>
      <c r="C1173" s="9" t="s">
        <v>2945</v>
      </c>
      <c r="D1173" s="9" t="s">
        <v>14934</v>
      </c>
      <c r="E1173" s="16">
        <v>152.53</v>
      </c>
      <c r="F1173" s="17">
        <v>84212980</v>
      </c>
      <c r="G1173" s="11" t="s">
        <v>14</v>
      </c>
      <c r="H1173" s="18">
        <v>8033460001159</v>
      </c>
      <c r="I1173" s="106">
        <v>0.33200000000000002</v>
      </c>
      <c r="J1173" s="106"/>
      <c r="K1173" s="106">
        <v>1</v>
      </c>
      <c r="L1173" s="103"/>
      <c r="M1173" s="103"/>
      <c r="N1173" s="103"/>
      <c r="O1173" s="117" t="s">
        <v>15847</v>
      </c>
      <c r="P1173" s="118"/>
      <c r="Q1173" s="118"/>
      <c r="R1173" s="119"/>
    </row>
    <row r="1174" spans="1:18">
      <c r="A1174" s="7" t="s">
        <v>168</v>
      </c>
      <c r="B1174" s="8" t="s">
        <v>2946</v>
      </c>
      <c r="C1174" s="9" t="s">
        <v>2947</v>
      </c>
      <c r="D1174" s="9" t="s">
        <v>14934</v>
      </c>
      <c r="E1174" s="16">
        <v>170.49</v>
      </c>
      <c r="F1174" s="17">
        <v>84212980</v>
      </c>
      <c r="G1174" s="11" t="s">
        <v>14</v>
      </c>
      <c r="H1174" s="18">
        <v>8033460001173</v>
      </c>
      <c r="I1174" s="106">
        <v>0.434</v>
      </c>
      <c r="J1174" s="106">
        <v>0.434</v>
      </c>
      <c r="K1174" s="106">
        <v>1</v>
      </c>
      <c r="L1174" s="103"/>
      <c r="M1174" s="103"/>
      <c r="N1174" s="103"/>
      <c r="O1174" s="117" t="s">
        <v>15847</v>
      </c>
      <c r="P1174" s="118"/>
      <c r="Q1174" s="118"/>
      <c r="R1174" s="119"/>
    </row>
    <row r="1175" spans="1:18">
      <c r="A1175" s="7" t="s">
        <v>168</v>
      </c>
      <c r="B1175" s="8" t="s">
        <v>2948</v>
      </c>
      <c r="C1175" s="9" t="s">
        <v>2949</v>
      </c>
      <c r="D1175" s="9" t="s">
        <v>14934</v>
      </c>
      <c r="E1175" s="16">
        <v>149.49</v>
      </c>
      <c r="F1175" s="17">
        <v>84212980</v>
      </c>
      <c r="G1175" s="11" t="s">
        <v>14</v>
      </c>
      <c r="H1175" s="18">
        <v>8019001061226</v>
      </c>
      <c r="I1175" s="106">
        <v>0.434</v>
      </c>
      <c r="J1175" s="106"/>
      <c r="K1175" s="106">
        <v>1</v>
      </c>
      <c r="L1175" s="103"/>
      <c r="M1175" s="103"/>
      <c r="N1175" s="103"/>
      <c r="O1175" s="117" t="s">
        <v>15847</v>
      </c>
      <c r="P1175" s="118"/>
      <c r="Q1175" s="118"/>
      <c r="R1175" s="119"/>
    </row>
    <row r="1176" spans="1:18">
      <c r="A1176" s="7" t="s">
        <v>168</v>
      </c>
      <c r="B1176" s="8" t="s">
        <v>2950</v>
      </c>
      <c r="C1176" s="9" t="s">
        <v>2951</v>
      </c>
      <c r="D1176" s="9" t="s">
        <v>14934</v>
      </c>
      <c r="E1176" s="16">
        <v>147.66</v>
      </c>
      <c r="F1176" s="17">
        <v>84212980</v>
      </c>
      <c r="G1176" s="11" t="s">
        <v>14</v>
      </c>
      <c r="H1176" s="18">
        <v>8033460001197</v>
      </c>
      <c r="I1176" s="106">
        <v>0.434</v>
      </c>
      <c r="J1176" s="106"/>
      <c r="K1176" s="106">
        <v>1</v>
      </c>
      <c r="L1176" s="103"/>
      <c r="M1176" s="103"/>
      <c r="N1176" s="103"/>
      <c r="O1176" s="117" t="s">
        <v>15847</v>
      </c>
      <c r="P1176" s="118"/>
      <c r="Q1176" s="118"/>
      <c r="R1176" s="119"/>
    </row>
    <row r="1177" spans="1:18">
      <c r="A1177" s="7" t="s">
        <v>168</v>
      </c>
      <c r="B1177" s="8" t="s">
        <v>2952</v>
      </c>
      <c r="C1177" s="9" t="s">
        <v>2953</v>
      </c>
      <c r="D1177" s="9" t="s">
        <v>14931</v>
      </c>
      <c r="E1177" s="16">
        <v>140.43</v>
      </c>
      <c r="F1177" s="17">
        <v>39172110</v>
      </c>
      <c r="G1177" s="11" t="s">
        <v>14</v>
      </c>
      <c r="H1177" s="18">
        <v>8019001061394</v>
      </c>
      <c r="I1177" s="106">
        <v>0.434</v>
      </c>
      <c r="J1177" s="106"/>
      <c r="K1177" s="106">
        <v>1</v>
      </c>
      <c r="L1177" s="103"/>
      <c r="M1177" s="103"/>
      <c r="N1177" s="103"/>
      <c r="O1177" s="117" t="s">
        <v>15848</v>
      </c>
      <c r="P1177" s="118"/>
      <c r="Q1177" s="118"/>
      <c r="R1177" s="119"/>
    </row>
    <row r="1178" spans="1:18">
      <c r="A1178" s="7" t="s">
        <v>168</v>
      </c>
      <c r="B1178" s="8" t="s">
        <v>2954</v>
      </c>
      <c r="C1178" s="9" t="s">
        <v>2955</v>
      </c>
      <c r="D1178" s="9" t="s">
        <v>14931</v>
      </c>
      <c r="E1178" s="16">
        <v>159.05000000000001</v>
      </c>
      <c r="F1178" s="17">
        <v>84212980</v>
      </c>
      <c r="G1178" s="11" t="s">
        <v>14</v>
      </c>
      <c r="H1178" s="18">
        <v>8019001061400</v>
      </c>
      <c r="I1178" s="106">
        <v>0.434</v>
      </c>
      <c r="J1178" s="106"/>
      <c r="K1178" s="106">
        <v>1</v>
      </c>
      <c r="L1178" s="103"/>
      <c r="M1178" s="103"/>
      <c r="N1178" s="103"/>
      <c r="O1178" s="117" t="s">
        <v>15848</v>
      </c>
      <c r="P1178" s="118"/>
      <c r="Q1178" s="118"/>
      <c r="R1178" s="119"/>
    </row>
    <row r="1179" spans="1:18">
      <c r="A1179" s="7" t="s">
        <v>168</v>
      </c>
      <c r="B1179" s="8" t="s">
        <v>2956</v>
      </c>
      <c r="C1179" s="9" t="s">
        <v>2957</v>
      </c>
      <c r="D1179" s="9" t="s">
        <v>14931</v>
      </c>
      <c r="E1179" s="16">
        <v>138.05000000000001</v>
      </c>
      <c r="F1179" s="17">
        <v>84212980</v>
      </c>
      <c r="G1179" s="11" t="s">
        <v>14</v>
      </c>
      <c r="H1179" s="18">
        <v>8019001061417</v>
      </c>
      <c r="I1179" s="106">
        <v>0.434</v>
      </c>
      <c r="J1179" s="106"/>
      <c r="K1179" s="106">
        <v>1</v>
      </c>
      <c r="L1179" s="103"/>
      <c r="M1179" s="103"/>
      <c r="N1179" s="103"/>
      <c r="O1179" s="117" t="s">
        <v>15848</v>
      </c>
      <c r="P1179" s="118"/>
      <c r="Q1179" s="118"/>
      <c r="R1179" s="119"/>
    </row>
    <row r="1180" spans="1:18">
      <c r="A1180" s="7" t="s">
        <v>168</v>
      </c>
      <c r="B1180" s="8" t="s">
        <v>2958</v>
      </c>
      <c r="C1180" s="9" t="s">
        <v>2959</v>
      </c>
      <c r="D1180" s="9" t="s">
        <v>14931</v>
      </c>
      <c r="E1180" s="16">
        <v>136.32</v>
      </c>
      <c r="F1180" s="17">
        <v>84212980</v>
      </c>
      <c r="G1180" s="11" t="s">
        <v>14</v>
      </c>
      <c r="H1180" s="18">
        <v>8033460001241</v>
      </c>
      <c r="I1180" s="106">
        <v>0.434</v>
      </c>
      <c r="J1180" s="106"/>
      <c r="K1180" s="106">
        <v>1</v>
      </c>
      <c r="L1180" s="103"/>
      <c r="M1180" s="103"/>
      <c r="N1180" s="103"/>
      <c r="O1180" s="117" t="s">
        <v>15848</v>
      </c>
      <c r="P1180" s="118"/>
      <c r="Q1180" s="118"/>
      <c r="R1180" s="119"/>
    </row>
    <row r="1181" spans="1:18">
      <c r="A1181" s="7" t="s">
        <v>168</v>
      </c>
      <c r="B1181" s="8" t="s">
        <v>2960</v>
      </c>
      <c r="C1181" s="9" t="s">
        <v>2961</v>
      </c>
      <c r="D1181" s="9" t="s">
        <v>14934</v>
      </c>
      <c r="E1181" s="16">
        <v>152.47999999999999</v>
      </c>
      <c r="F1181" s="17">
        <v>84212980</v>
      </c>
      <c r="G1181" s="11" t="s">
        <v>14</v>
      </c>
      <c r="H1181" s="18">
        <v>8033460001258</v>
      </c>
      <c r="I1181" s="106">
        <v>0.40799999999999997</v>
      </c>
      <c r="J1181" s="106">
        <v>0.40799999999999997</v>
      </c>
      <c r="K1181" s="106">
        <v>1</v>
      </c>
      <c r="L1181" s="103"/>
      <c r="M1181" s="103"/>
      <c r="N1181" s="103"/>
      <c r="O1181" s="117" t="s">
        <v>15849</v>
      </c>
      <c r="P1181" s="118"/>
      <c r="Q1181" s="118"/>
      <c r="R1181" s="119"/>
    </row>
    <row r="1182" spans="1:18">
      <c r="A1182" s="7" t="s">
        <v>168</v>
      </c>
      <c r="B1182" s="8" t="s">
        <v>2962</v>
      </c>
      <c r="C1182" s="9" t="s">
        <v>2963</v>
      </c>
      <c r="D1182" s="9" t="s">
        <v>14934</v>
      </c>
      <c r="E1182" s="16">
        <v>170.49</v>
      </c>
      <c r="F1182" s="17">
        <v>84212980</v>
      </c>
      <c r="G1182" s="11" t="s">
        <v>14</v>
      </c>
      <c r="H1182" s="18">
        <v>8033460001272</v>
      </c>
      <c r="I1182" s="106">
        <v>0.43</v>
      </c>
      <c r="J1182" s="106">
        <v>0.43</v>
      </c>
      <c r="K1182" s="106">
        <v>1</v>
      </c>
      <c r="L1182" s="103"/>
      <c r="M1182" s="103"/>
      <c r="N1182" s="103"/>
      <c r="O1182" s="117" t="s">
        <v>15849</v>
      </c>
      <c r="P1182" s="118"/>
      <c r="Q1182" s="118"/>
      <c r="R1182" s="119"/>
    </row>
    <row r="1183" spans="1:18">
      <c r="A1183" s="7" t="s">
        <v>168</v>
      </c>
      <c r="B1183" s="8" t="s">
        <v>2965</v>
      </c>
      <c r="C1183" s="9" t="s">
        <v>2966</v>
      </c>
      <c r="D1183" s="9" t="s">
        <v>14934</v>
      </c>
      <c r="E1183" s="16">
        <v>149.47</v>
      </c>
      <c r="F1183" s="17">
        <v>84212980</v>
      </c>
      <c r="G1183" s="11" t="s">
        <v>14</v>
      </c>
      <c r="H1183" s="18">
        <v>8033460001289</v>
      </c>
      <c r="I1183" s="106">
        <v>0.432</v>
      </c>
      <c r="J1183" s="106">
        <v>0.432</v>
      </c>
      <c r="K1183" s="106">
        <v>1</v>
      </c>
      <c r="L1183" s="103"/>
      <c r="M1183" s="103"/>
      <c r="N1183" s="103"/>
      <c r="O1183" s="117" t="s">
        <v>15849</v>
      </c>
      <c r="P1183" s="118"/>
      <c r="Q1183" s="118"/>
      <c r="R1183" s="119"/>
    </row>
    <row r="1184" spans="1:18">
      <c r="A1184" s="7" t="s">
        <v>168</v>
      </c>
      <c r="B1184" s="8" t="s">
        <v>2968</v>
      </c>
      <c r="C1184" s="9" t="s">
        <v>2969</v>
      </c>
      <c r="D1184" s="9" t="s">
        <v>14934</v>
      </c>
      <c r="E1184" s="16">
        <v>147.66</v>
      </c>
      <c r="F1184" s="17">
        <v>84212980</v>
      </c>
      <c r="G1184" s="11" t="s">
        <v>14</v>
      </c>
      <c r="H1184" s="18">
        <v>8033460001296</v>
      </c>
      <c r="I1184" s="106">
        <v>0.41199999999999998</v>
      </c>
      <c r="J1184" s="106"/>
      <c r="K1184" s="106">
        <v>1</v>
      </c>
      <c r="L1184" s="103"/>
      <c r="M1184" s="103"/>
      <c r="N1184" s="103"/>
      <c r="O1184" s="117" t="s">
        <v>15849</v>
      </c>
      <c r="P1184" s="118"/>
      <c r="Q1184" s="118"/>
      <c r="R1184" s="119"/>
    </row>
    <row r="1185" spans="1:18">
      <c r="A1185" s="7" t="s">
        <v>168</v>
      </c>
      <c r="B1185" s="8" t="s">
        <v>2970</v>
      </c>
      <c r="C1185" s="9" t="s">
        <v>2971</v>
      </c>
      <c r="D1185" s="9" t="s">
        <v>14934</v>
      </c>
      <c r="E1185" s="16">
        <v>253.28</v>
      </c>
      <c r="F1185" s="17">
        <v>84212980</v>
      </c>
      <c r="G1185" s="11" t="s">
        <v>14</v>
      </c>
      <c r="H1185" s="18">
        <v>8033460001302</v>
      </c>
      <c r="I1185" s="106">
        <v>0.432</v>
      </c>
      <c r="J1185" s="106"/>
      <c r="K1185" s="106">
        <v>1</v>
      </c>
      <c r="L1185" s="103"/>
      <c r="M1185" s="103"/>
      <c r="N1185" s="103"/>
      <c r="O1185" s="117" t="s">
        <v>15849</v>
      </c>
      <c r="P1185" s="118"/>
      <c r="Q1185" s="118"/>
      <c r="R1185" s="119"/>
    </row>
    <row r="1186" spans="1:18">
      <c r="A1186" s="7" t="s">
        <v>168</v>
      </c>
      <c r="B1186" s="8" t="s">
        <v>2972</v>
      </c>
      <c r="C1186" s="9" t="s">
        <v>2973</v>
      </c>
      <c r="D1186" s="9" t="s">
        <v>14931</v>
      </c>
      <c r="E1186" s="16">
        <v>154.54</v>
      </c>
      <c r="F1186" s="17">
        <v>84212980</v>
      </c>
      <c r="G1186" s="11" t="s">
        <v>14</v>
      </c>
      <c r="H1186" s="18">
        <v>8033460001333</v>
      </c>
      <c r="I1186" s="106">
        <v>0.32500000000000001</v>
      </c>
      <c r="J1186" s="106">
        <v>0.32500000000000001</v>
      </c>
      <c r="K1186" s="106">
        <v>1</v>
      </c>
      <c r="L1186" s="103"/>
      <c r="M1186" s="103"/>
      <c r="N1186" s="103"/>
      <c r="O1186" s="117" t="s">
        <v>15850</v>
      </c>
      <c r="P1186" s="118"/>
      <c r="Q1186" s="118"/>
      <c r="R1186" s="119"/>
    </row>
    <row r="1187" spans="1:18">
      <c r="A1187" s="7" t="s">
        <v>168</v>
      </c>
      <c r="B1187" s="8" t="s">
        <v>2975</v>
      </c>
      <c r="C1187" s="9" t="s">
        <v>2976</v>
      </c>
      <c r="D1187" s="9" t="s">
        <v>14931</v>
      </c>
      <c r="E1187" s="16">
        <v>159.05000000000001</v>
      </c>
      <c r="F1187" s="17">
        <v>84212980</v>
      </c>
      <c r="G1187" s="11" t="s">
        <v>14</v>
      </c>
      <c r="H1187" s="18">
        <v>8033460001357</v>
      </c>
      <c r="I1187" s="106">
        <v>0.34</v>
      </c>
      <c r="J1187" s="106">
        <v>0.34</v>
      </c>
      <c r="K1187" s="106">
        <v>1</v>
      </c>
      <c r="L1187" s="103"/>
      <c r="M1187" s="103"/>
      <c r="N1187" s="103"/>
      <c r="O1187" s="117" t="s">
        <v>15850</v>
      </c>
      <c r="P1187" s="118"/>
      <c r="Q1187" s="118"/>
      <c r="R1187" s="119"/>
    </row>
    <row r="1188" spans="1:18">
      <c r="A1188" s="7" t="s">
        <v>168</v>
      </c>
      <c r="B1188" s="8" t="s">
        <v>2978</v>
      </c>
      <c r="C1188" s="9" t="s">
        <v>2979</v>
      </c>
      <c r="D1188" s="9" t="s">
        <v>14931</v>
      </c>
      <c r="E1188" s="16">
        <v>138.05000000000001</v>
      </c>
      <c r="F1188" s="17">
        <v>84212980</v>
      </c>
      <c r="G1188" s="11" t="s">
        <v>14</v>
      </c>
      <c r="H1188" s="18">
        <v>8033460001364</v>
      </c>
      <c r="I1188" s="106">
        <v>0.33100000000000002</v>
      </c>
      <c r="J1188" s="106"/>
      <c r="K1188" s="106">
        <v>1</v>
      </c>
      <c r="L1188" s="103"/>
      <c r="M1188" s="103"/>
      <c r="N1188" s="103"/>
      <c r="O1188" s="117" t="s">
        <v>15850</v>
      </c>
      <c r="P1188" s="118"/>
      <c r="Q1188" s="118"/>
      <c r="R1188" s="119"/>
    </row>
    <row r="1189" spans="1:18">
      <c r="A1189" s="7" t="s">
        <v>168</v>
      </c>
      <c r="B1189" s="8" t="s">
        <v>2980</v>
      </c>
      <c r="C1189" s="9" t="s">
        <v>2981</v>
      </c>
      <c r="D1189" s="9" t="s">
        <v>14931</v>
      </c>
      <c r="E1189" s="16">
        <v>136.32</v>
      </c>
      <c r="F1189" s="17">
        <v>84212980</v>
      </c>
      <c r="G1189" s="11" t="s">
        <v>14</v>
      </c>
      <c r="H1189" s="18">
        <v>8033460001371</v>
      </c>
      <c r="I1189" s="106">
        <v>0.311</v>
      </c>
      <c r="J1189" s="106"/>
      <c r="K1189" s="106">
        <v>1</v>
      </c>
      <c r="L1189" s="103"/>
      <c r="M1189" s="103"/>
      <c r="N1189" s="103"/>
      <c r="O1189" s="117" t="s">
        <v>15850</v>
      </c>
      <c r="P1189" s="118"/>
      <c r="Q1189" s="118"/>
      <c r="R1189" s="119"/>
    </row>
    <row r="1190" spans="1:18">
      <c r="A1190" s="7" t="s">
        <v>168</v>
      </c>
      <c r="B1190" s="8" t="s">
        <v>2982</v>
      </c>
      <c r="C1190" s="9" t="s">
        <v>2983</v>
      </c>
      <c r="D1190" s="9" t="s">
        <v>14934</v>
      </c>
      <c r="E1190" s="16">
        <v>152.47999999999999</v>
      </c>
      <c r="F1190" s="17">
        <v>84212980</v>
      </c>
      <c r="G1190" s="11" t="s">
        <v>14</v>
      </c>
      <c r="H1190" s="18">
        <v>8033460001388</v>
      </c>
      <c r="I1190" s="106">
        <v>0.372</v>
      </c>
      <c r="J1190" s="106">
        <v>0.372</v>
      </c>
      <c r="K1190" s="106">
        <v>1</v>
      </c>
      <c r="L1190" s="103"/>
      <c r="M1190" s="103"/>
      <c r="N1190" s="103"/>
      <c r="O1190" s="117" t="s">
        <v>15851</v>
      </c>
      <c r="P1190" s="118"/>
      <c r="Q1190" s="118"/>
      <c r="R1190" s="119"/>
    </row>
    <row r="1191" spans="1:18">
      <c r="A1191" s="7" t="s">
        <v>168</v>
      </c>
      <c r="B1191" s="8" t="s">
        <v>2985</v>
      </c>
      <c r="C1191" s="9" t="s">
        <v>2986</v>
      </c>
      <c r="D1191" s="9" t="s">
        <v>14934</v>
      </c>
      <c r="E1191" s="16">
        <v>170.49</v>
      </c>
      <c r="F1191" s="17">
        <v>84212980</v>
      </c>
      <c r="G1191" s="11" t="s">
        <v>14</v>
      </c>
      <c r="H1191" s="18">
        <v>8033460001401</v>
      </c>
      <c r="I1191" s="106">
        <v>0.41299999999999998</v>
      </c>
      <c r="J1191" s="106">
        <v>0.41299999999999998</v>
      </c>
      <c r="K1191" s="106">
        <v>1</v>
      </c>
      <c r="L1191" s="103"/>
      <c r="M1191" s="103"/>
      <c r="N1191" s="103"/>
      <c r="O1191" s="117" t="s">
        <v>15851</v>
      </c>
      <c r="P1191" s="118"/>
      <c r="Q1191" s="118"/>
      <c r="R1191" s="119"/>
    </row>
    <row r="1192" spans="1:18">
      <c r="A1192" s="7" t="s">
        <v>168</v>
      </c>
      <c r="B1192" s="8" t="s">
        <v>2987</v>
      </c>
      <c r="C1192" s="9" t="s">
        <v>2988</v>
      </c>
      <c r="D1192" s="9" t="s">
        <v>14934</v>
      </c>
      <c r="E1192" s="16">
        <v>149.47</v>
      </c>
      <c r="F1192" s="17">
        <v>84212980</v>
      </c>
      <c r="G1192" s="11" t="s">
        <v>14</v>
      </c>
      <c r="H1192" s="18">
        <v>8033460001418</v>
      </c>
      <c r="I1192" s="106">
        <v>0.42</v>
      </c>
      <c r="J1192" s="106">
        <v>0.42</v>
      </c>
      <c r="K1192" s="106">
        <v>1</v>
      </c>
      <c r="L1192" s="103">
        <v>80</v>
      </c>
      <c r="M1192" s="103">
        <v>120</v>
      </c>
      <c r="N1192" s="103">
        <v>80</v>
      </c>
      <c r="O1192" s="117" t="s">
        <v>15851</v>
      </c>
      <c r="P1192" s="118"/>
      <c r="Q1192" s="118"/>
      <c r="R1192" s="119"/>
    </row>
    <row r="1193" spans="1:18">
      <c r="A1193" s="7" t="s">
        <v>168</v>
      </c>
      <c r="B1193" s="8" t="s">
        <v>2989</v>
      </c>
      <c r="C1193" s="9" t="s">
        <v>2990</v>
      </c>
      <c r="D1193" s="9" t="s">
        <v>14934</v>
      </c>
      <c r="E1193" s="16">
        <v>147.61000000000001</v>
      </c>
      <c r="F1193" s="17">
        <v>84212980</v>
      </c>
      <c r="G1193" s="11" t="s">
        <v>14</v>
      </c>
      <c r="H1193" s="18">
        <v>8033460001425</v>
      </c>
      <c r="I1193" s="106">
        <v>0.42199999999999999</v>
      </c>
      <c r="J1193" s="106">
        <v>0.42199999999999999</v>
      </c>
      <c r="K1193" s="106">
        <v>1</v>
      </c>
      <c r="L1193" s="103"/>
      <c r="M1193" s="103"/>
      <c r="N1193" s="103"/>
      <c r="O1193" s="117" t="s">
        <v>15851</v>
      </c>
      <c r="P1193" s="118"/>
      <c r="Q1193" s="118"/>
      <c r="R1193" s="119"/>
    </row>
    <row r="1194" spans="1:18">
      <c r="A1194" s="7" t="s">
        <v>168</v>
      </c>
      <c r="B1194" s="8" t="s">
        <v>2992</v>
      </c>
      <c r="C1194" s="9" t="s">
        <v>2993</v>
      </c>
      <c r="D1194" s="9" t="s">
        <v>14934</v>
      </c>
      <c r="E1194" s="16">
        <v>253.28</v>
      </c>
      <c r="F1194" s="17">
        <v>84212980</v>
      </c>
      <c r="G1194" s="11" t="s">
        <v>14</v>
      </c>
      <c r="H1194" s="18">
        <v>8033460001432</v>
      </c>
      <c r="I1194" s="106">
        <v>0.42</v>
      </c>
      <c r="J1194" s="106"/>
      <c r="K1194" s="106">
        <v>1</v>
      </c>
      <c r="L1194" s="103"/>
      <c r="M1194" s="103"/>
      <c r="N1194" s="103"/>
      <c r="O1194" s="117" t="s">
        <v>15851</v>
      </c>
      <c r="P1194" s="118"/>
      <c r="Q1194" s="118"/>
      <c r="R1194" s="119"/>
    </row>
    <row r="1195" spans="1:18">
      <c r="A1195" s="7" t="s">
        <v>168</v>
      </c>
      <c r="B1195" s="8" t="s">
        <v>2994</v>
      </c>
      <c r="C1195" s="9" t="s">
        <v>2995</v>
      </c>
      <c r="D1195" s="9" t="s">
        <v>14931</v>
      </c>
      <c r="E1195" s="16">
        <v>140.43</v>
      </c>
      <c r="F1195" s="17">
        <v>84212980</v>
      </c>
      <c r="G1195" s="11" t="s">
        <v>14</v>
      </c>
      <c r="H1195" s="18">
        <v>8033460001470</v>
      </c>
      <c r="I1195" s="106">
        <v>0.316</v>
      </c>
      <c r="J1195" s="106">
        <v>0.316</v>
      </c>
      <c r="K1195" s="106">
        <v>1</v>
      </c>
      <c r="L1195" s="103"/>
      <c r="M1195" s="103"/>
      <c r="N1195" s="103"/>
      <c r="O1195" s="117" t="s">
        <v>15852</v>
      </c>
      <c r="P1195" s="118"/>
      <c r="Q1195" s="118"/>
      <c r="R1195" s="119"/>
    </row>
    <row r="1196" spans="1:18">
      <c r="A1196" s="7" t="s">
        <v>168</v>
      </c>
      <c r="B1196" s="8" t="s">
        <v>2996</v>
      </c>
      <c r="C1196" s="9" t="s">
        <v>2997</v>
      </c>
      <c r="D1196" s="9" t="s">
        <v>14931</v>
      </c>
      <c r="E1196" s="16">
        <v>159.05000000000001</v>
      </c>
      <c r="F1196" s="17">
        <v>84212980</v>
      </c>
      <c r="G1196" s="11" t="s">
        <v>14</v>
      </c>
      <c r="H1196" s="18">
        <v>8033460001494</v>
      </c>
      <c r="I1196" s="106">
        <v>0.33300000000000002</v>
      </c>
      <c r="J1196" s="106">
        <v>0.33300000000000002</v>
      </c>
      <c r="K1196" s="106">
        <v>1</v>
      </c>
      <c r="L1196" s="103"/>
      <c r="M1196" s="103"/>
      <c r="N1196" s="103"/>
      <c r="O1196" s="117" t="s">
        <v>15852</v>
      </c>
      <c r="P1196" s="118"/>
      <c r="Q1196" s="118"/>
      <c r="R1196" s="119"/>
    </row>
    <row r="1197" spans="1:18">
      <c r="A1197" s="7" t="s">
        <v>168</v>
      </c>
      <c r="B1197" s="8" t="s">
        <v>2999</v>
      </c>
      <c r="C1197" s="9" t="s">
        <v>3000</v>
      </c>
      <c r="D1197" s="9" t="s">
        <v>14931</v>
      </c>
      <c r="E1197" s="16">
        <v>138.03</v>
      </c>
      <c r="F1197" s="17">
        <v>84212980</v>
      </c>
      <c r="G1197" s="11" t="s">
        <v>14</v>
      </c>
      <c r="H1197" s="18">
        <v>8033460001500</v>
      </c>
      <c r="I1197" s="106">
        <v>0.32900000000000001</v>
      </c>
      <c r="J1197" s="106">
        <v>0.32900000000000001</v>
      </c>
      <c r="K1197" s="106">
        <v>1</v>
      </c>
      <c r="L1197" s="103"/>
      <c r="M1197" s="103"/>
      <c r="N1197" s="103"/>
      <c r="O1197" s="117" t="s">
        <v>15852</v>
      </c>
      <c r="P1197" s="118"/>
      <c r="Q1197" s="118"/>
      <c r="R1197" s="119"/>
    </row>
    <row r="1198" spans="1:18">
      <c r="A1198" s="7" t="s">
        <v>168</v>
      </c>
      <c r="B1198" s="8" t="s">
        <v>3002</v>
      </c>
      <c r="C1198" s="9" t="s">
        <v>3003</v>
      </c>
      <c r="D1198" s="9" t="s">
        <v>14931</v>
      </c>
      <c r="E1198" s="16">
        <v>136.30000000000001</v>
      </c>
      <c r="F1198" s="17">
        <v>84212980</v>
      </c>
      <c r="G1198" s="11" t="s">
        <v>14</v>
      </c>
      <c r="H1198" s="18">
        <v>8033460001517</v>
      </c>
      <c r="I1198" s="106">
        <v>0.31</v>
      </c>
      <c r="J1198" s="106">
        <v>0.31</v>
      </c>
      <c r="K1198" s="106">
        <v>1</v>
      </c>
      <c r="L1198" s="103"/>
      <c r="M1198" s="103"/>
      <c r="N1198" s="103"/>
      <c r="O1198" s="117" t="s">
        <v>15852</v>
      </c>
      <c r="P1198" s="118"/>
      <c r="Q1198" s="118"/>
      <c r="R1198" s="119"/>
    </row>
    <row r="1199" spans="1:18">
      <c r="A1199" s="7" t="s">
        <v>168</v>
      </c>
      <c r="B1199" s="8" t="s">
        <v>3005</v>
      </c>
      <c r="C1199" s="9" t="s">
        <v>3006</v>
      </c>
      <c r="D1199" s="9" t="s">
        <v>14932</v>
      </c>
      <c r="E1199" s="16">
        <v>130.25</v>
      </c>
      <c r="F1199" s="17">
        <v>84212980</v>
      </c>
      <c r="G1199" s="11" t="s">
        <v>14</v>
      </c>
      <c r="H1199" s="18">
        <v>8033460001579</v>
      </c>
      <c r="I1199" s="106">
        <v>0.24</v>
      </c>
      <c r="J1199" s="106">
        <v>0.24</v>
      </c>
      <c r="K1199" s="106">
        <v>1</v>
      </c>
      <c r="L1199" s="103"/>
      <c r="M1199" s="103"/>
      <c r="N1199" s="103"/>
      <c r="O1199" s="117" t="s">
        <v>15853</v>
      </c>
      <c r="P1199" s="118"/>
      <c r="Q1199" s="118"/>
      <c r="R1199" s="119"/>
    </row>
    <row r="1200" spans="1:18">
      <c r="A1200" s="7" t="s">
        <v>168</v>
      </c>
      <c r="B1200" s="8" t="s">
        <v>3008</v>
      </c>
      <c r="C1200" s="9" t="s">
        <v>3009</v>
      </c>
      <c r="D1200" s="9" t="s">
        <v>14932</v>
      </c>
      <c r="E1200" s="16">
        <v>123.62</v>
      </c>
      <c r="F1200" s="17">
        <v>84212980</v>
      </c>
      <c r="G1200" s="11" t="s">
        <v>14</v>
      </c>
      <c r="H1200" s="18">
        <v>8033460001586</v>
      </c>
      <c r="I1200" s="106">
        <v>0.24</v>
      </c>
      <c r="J1200" s="106">
        <v>0.24</v>
      </c>
      <c r="K1200" s="106">
        <v>1</v>
      </c>
      <c r="L1200" s="103"/>
      <c r="M1200" s="103"/>
      <c r="N1200" s="103"/>
      <c r="O1200" s="117" t="s">
        <v>15853</v>
      </c>
      <c r="P1200" s="118"/>
      <c r="Q1200" s="118"/>
      <c r="R1200" s="119"/>
    </row>
    <row r="1201" spans="1:18">
      <c r="A1201" s="7" t="s">
        <v>168</v>
      </c>
      <c r="B1201" s="8" t="s">
        <v>3011</v>
      </c>
      <c r="C1201" s="9" t="s">
        <v>3012</v>
      </c>
      <c r="D1201" s="9" t="s">
        <v>14934</v>
      </c>
      <c r="E1201" s="16">
        <v>247.28</v>
      </c>
      <c r="F1201" s="17">
        <v>84212980</v>
      </c>
      <c r="G1201" s="11" t="s">
        <v>14</v>
      </c>
      <c r="H1201" s="18">
        <v>8033460021546</v>
      </c>
      <c r="I1201" s="106">
        <v>0.89400000000000002</v>
      </c>
      <c r="J1201" s="106"/>
      <c r="K1201" s="106">
        <v>1</v>
      </c>
      <c r="L1201" s="103"/>
      <c r="M1201" s="103"/>
      <c r="N1201" s="103"/>
      <c r="O1201" s="117" t="s">
        <v>15854</v>
      </c>
      <c r="P1201" s="118"/>
      <c r="Q1201" s="118"/>
      <c r="R1201" s="119"/>
    </row>
    <row r="1202" spans="1:18">
      <c r="A1202" s="7" t="s">
        <v>168</v>
      </c>
      <c r="B1202" s="8" t="s">
        <v>3014</v>
      </c>
      <c r="C1202" s="9" t="s">
        <v>3015</v>
      </c>
      <c r="D1202" s="9" t="s">
        <v>14934</v>
      </c>
      <c r="E1202" s="16">
        <v>217.3</v>
      </c>
      <c r="F1202" s="17">
        <v>84212980</v>
      </c>
      <c r="G1202" s="11" t="s">
        <v>14</v>
      </c>
      <c r="H1202" s="18">
        <v>8033460021553</v>
      </c>
      <c r="I1202" s="106">
        <v>0.88200000000000001</v>
      </c>
      <c r="J1202" s="106">
        <v>1</v>
      </c>
      <c r="K1202" s="106">
        <v>1</v>
      </c>
      <c r="L1202" s="103">
        <v>19</v>
      </c>
      <c r="M1202" s="103">
        <v>3</v>
      </c>
      <c r="N1202" s="103">
        <v>19</v>
      </c>
      <c r="O1202" s="117" t="s">
        <v>15854</v>
      </c>
      <c r="P1202" s="118"/>
      <c r="Q1202" s="118"/>
      <c r="R1202" s="119"/>
    </row>
    <row r="1203" spans="1:18">
      <c r="A1203" s="7" t="s">
        <v>168</v>
      </c>
      <c r="B1203" s="8" t="s">
        <v>3016</v>
      </c>
      <c r="C1203" s="9" t="s">
        <v>3017</v>
      </c>
      <c r="D1203" s="9" t="s">
        <v>14934</v>
      </c>
      <c r="E1203" s="16">
        <v>206.46</v>
      </c>
      <c r="F1203" s="17">
        <v>84212980</v>
      </c>
      <c r="G1203" s="11" t="s">
        <v>14</v>
      </c>
      <c r="H1203" s="18">
        <v>8033460021560</v>
      </c>
      <c r="I1203" s="106">
        <v>0.88500000000000001</v>
      </c>
      <c r="J1203" s="106">
        <v>0.88500000000000001</v>
      </c>
      <c r="K1203" s="106">
        <v>1</v>
      </c>
      <c r="L1203" s="103"/>
      <c r="M1203" s="103"/>
      <c r="N1203" s="103"/>
      <c r="O1203" s="117" t="s">
        <v>15854</v>
      </c>
      <c r="P1203" s="118"/>
      <c r="Q1203" s="118"/>
      <c r="R1203" s="119"/>
    </row>
    <row r="1204" spans="1:18">
      <c r="A1204" s="7" t="s">
        <v>168</v>
      </c>
      <c r="B1204" s="8" t="s">
        <v>3018</v>
      </c>
      <c r="C1204" s="9" t="s">
        <v>3019</v>
      </c>
      <c r="D1204" s="9" t="s">
        <v>14934</v>
      </c>
      <c r="E1204" s="16">
        <v>340.31</v>
      </c>
      <c r="F1204" s="17">
        <v>84212980</v>
      </c>
      <c r="G1204" s="11" t="s">
        <v>14</v>
      </c>
      <c r="H1204" s="18">
        <v>8033460021577</v>
      </c>
      <c r="I1204" s="106">
        <v>0.88</v>
      </c>
      <c r="J1204" s="106">
        <v>0.88</v>
      </c>
      <c r="K1204" s="106">
        <v>1</v>
      </c>
      <c r="L1204" s="103"/>
      <c r="M1204" s="103"/>
      <c r="N1204" s="103"/>
      <c r="O1204" s="117" t="s">
        <v>15854</v>
      </c>
      <c r="P1204" s="118"/>
      <c r="Q1204" s="118" t="s">
        <v>16385</v>
      </c>
      <c r="R1204" s="119"/>
    </row>
    <row r="1205" spans="1:18">
      <c r="A1205" s="7" t="s">
        <v>168</v>
      </c>
      <c r="B1205" s="8" t="s">
        <v>3021</v>
      </c>
      <c r="C1205" s="9" t="s">
        <v>3022</v>
      </c>
      <c r="D1205" s="9" t="s">
        <v>14934</v>
      </c>
      <c r="E1205" s="16">
        <v>247.28</v>
      </c>
      <c r="F1205" s="17">
        <v>84212980</v>
      </c>
      <c r="G1205" s="11" t="s">
        <v>14</v>
      </c>
      <c r="H1205" s="18">
        <v>8033460021591</v>
      </c>
      <c r="I1205" s="106">
        <v>0.83</v>
      </c>
      <c r="J1205" s="106">
        <v>0.83</v>
      </c>
      <c r="K1205" s="106">
        <v>1</v>
      </c>
      <c r="L1205" s="103"/>
      <c r="M1205" s="103"/>
      <c r="N1205" s="103"/>
      <c r="O1205" s="117" t="s">
        <v>15855</v>
      </c>
      <c r="P1205" s="118"/>
      <c r="Q1205" s="118" t="s">
        <v>16385</v>
      </c>
      <c r="R1205" s="119"/>
    </row>
    <row r="1206" spans="1:18">
      <c r="A1206" s="7" t="s">
        <v>168</v>
      </c>
      <c r="B1206" s="8" t="s">
        <v>3024</v>
      </c>
      <c r="C1206" s="9" t="s">
        <v>3025</v>
      </c>
      <c r="D1206" s="9" t="s">
        <v>14934</v>
      </c>
      <c r="E1206" s="16">
        <v>217.3</v>
      </c>
      <c r="F1206" s="17">
        <v>84212980</v>
      </c>
      <c r="G1206" s="11" t="s">
        <v>14</v>
      </c>
      <c r="H1206" s="18">
        <v>8033460021607</v>
      </c>
      <c r="I1206" s="106">
        <v>0.82</v>
      </c>
      <c r="J1206" s="106">
        <v>0.82</v>
      </c>
      <c r="K1206" s="106">
        <v>1</v>
      </c>
      <c r="L1206" s="103"/>
      <c r="M1206" s="103"/>
      <c r="N1206" s="103"/>
      <c r="O1206" s="117" t="s">
        <v>15855</v>
      </c>
      <c r="P1206" s="118"/>
      <c r="Q1206" s="118" t="s">
        <v>16385</v>
      </c>
      <c r="R1206" s="119"/>
    </row>
    <row r="1207" spans="1:18">
      <c r="A1207" s="7" t="s">
        <v>168</v>
      </c>
      <c r="B1207" s="8" t="s">
        <v>3027</v>
      </c>
      <c r="C1207" s="9" t="s">
        <v>3028</v>
      </c>
      <c r="D1207" s="9" t="s">
        <v>14934</v>
      </c>
      <c r="E1207" s="16">
        <v>206.45</v>
      </c>
      <c r="F1207" s="17">
        <v>84212980</v>
      </c>
      <c r="G1207" s="11" t="s">
        <v>14</v>
      </c>
      <c r="H1207" s="18">
        <v>8033460021614</v>
      </c>
      <c r="I1207" s="106">
        <v>0.82</v>
      </c>
      <c r="J1207" s="106">
        <v>0.82</v>
      </c>
      <c r="K1207" s="106">
        <v>1</v>
      </c>
      <c r="L1207" s="103"/>
      <c r="M1207" s="103"/>
      <c r="N1207" s="103"/>
      <c r="O1207" s="117" t="s">
        <v>15855</v>
      </c>
      <c r="P1207" s="118"/>
      <c r="Q1207" s="118" t="s">
        <v>16385</v>
      </c>
      <c r="R1207" s="119"/>
    </row>
    <row r="1208" spans="1:18">
      <c r="A1208" s="7" t="s">
        <v>168</v>
      </c>
      <c r="B1208" s="8" t="s">
        <v>3030</v>
      </c>
      <c r="C1208" s="9" t="s">
        <v>3031</v>
      </c>
      <c r="D1208" s="9" t="s">
        <v>14934</v>
      </c>
      <c r="E1208" s="16">
        <v>340.31</v>
      </c>
      <c r="F1208" s="17">
        <v>84212980</v>
      </c>
      <c r="G1208" s="11" t="s">
        <v>14</v>
      </c>
      <c r="H1208" s="18">
        <v>8033460021638</v>
      </c>
      <c r="I1208" s="106">
        <v>0.82</v>
      </c>
      <c r="J1208" s="106">
        <v>0.82</v>
      </c>
      <c r="K1208" s="106">
        <v>1</v>
      </c>
      <c r="L1208" s="103"/>
      <c r="M1208" s="103"/>
      <c r="N1208" s="103"/>
      <c r="O1208" s="117" t="s">
        <v>15855</v>
      </c>
      <c r="P1208" s="118"/>
      <c r="Q1208" s="118" t="s">
        <v>16385</v>
      </c>
      <c r="R1208" s="119"/>
    </row>
    <row r="1209" spans="1:18">
      <c r="A1209" s="7" t="s">
        <v>168</v>
      </c>
      <c r="B1209" s="8" t="s">
        <v>3033</v>
      </c>
      <c r="C1209" s="9" t="s">
        <v>3034</v>
      </c>
      <c r="D1209" s="9" t="s">
        <v>14934</v>
      </c>
      <c r="E1209" s="16">
        <v>217.3</v>
      </c>
      <c r="F1209" s="17">
        <v>84212980</v>
      </c>
      <c r="G1209" s="11" t="s">
        <v>14</v>
      </c>
      <c r="H1209" s="18">
        <v>8033460021683</v>
      </c>
      <c r="I1209" s="106">
        <v>0.82499999999999996</v>
      </c>
      <c r="J1209" s="106">
        <v>0.82499999999999996</v>
      </c>
      <c r="K1209" s="106">
        <v>1</v>
      </c>
      <c r="L1209" s="103"/>
      <c r="M1209" s="103"/>
      <c r="N1209" s="103"/>
      <c r="O1209" s="117" t="s">
        <v>15855</v>
      </c>
      <c r="P1209" s="118"/>
      <c r="Q1209" s="118" t="s">
        <v>16385</v>
      </c>
      <c r="R1209" s="119"/>
    </row>
    <row r="1210" spans="1:18">
      <c r="A1210" s="7" t="s">
        <v>168</v>
      </c>
      <c r="B1210" s="8" t="s">
        <v>3035</v>
      </c>
      <c r="C1210" s="9" t="s">
        <v>3036</v>
      </c>
      <c r="D1210" s="9" t="s">
        <v>14934</v>
      </c>
      <c r="E1210" s="16">
        <v>247.28</v>
      </c>
      <c r="F1210" s="17">
        <v>84212980</v>
      </c>
      <c r="G1210" s="11" t="s">
        <v>14</v>
      </c>
      <c r="H1210" s="18">
        <v>8033460024332</v>
      </c>
      <c r="I1210" s="106">
        <v>0.86</v>
      </c>
      <c r="J1210" s="106">
        <v>0.86</v>
      </c>
      <c r="K1210" s="106">
        <v>1</v>
      </c>
      <c r="L1210" s="103"/>
      <c r="M1210" s="103"/>
      <c r="N1210" s="103"/>
      <c r="O1210" s="117" t="s">
        <v>15856</v>
      </c>
      <c r="P1210" s="118"/>
      <c r="Q1210" s="118" t="s">
        <v>16385</v>
      </c>
      <c r="R1210" s="119"/>
    </row>
    <row r="1211" spans="1:18">
      <c r="A1211" s="7" t="s">
        <v>168</v>
      </c>
      <c r="B1211" s="8" t="s">
        <v>3038</v>
      </c>
      <c r="C1211" s="9" t="s">
        <v>3039</v>
      </c>
      <c r="D1211" s="9" t="s">
        <v>14934</v>
      </c>
      <c r="E1211" s="16">
        <v>217.3</v>
      </c>
      <c r="F1211" s="17">
        <v>84212980</v>
      </c>
      <c r="G1211" s="11" t="s">
        <v>14</v>
      </c>
      <c r="H1211" s="18">
        <v>8033460024349</v>
      </c>
      <c r="I1211" s="106">
        <v>0.85</v>
      </c>
      <c r="J1211" s="106">
        <v>0.85</v>
      </c>
      <c r="K1211" s="106">
        <v>1</v>
      </c>
      <c r="L1211" s="103"/>
      <c r="M1211" s="103"/>
      <c r="N1211" s="103"/>
      <c r="O1211" s="117" t="s">
        <v>15856</v>
      </c>
      <c r="P1211" s="118"/>
      <c r="Q1211" s="118" t="s">
        <v>16385</v>
      </c>
      <c r="R1211" s="119"/>
    </row>
    <row r="1212" spans="1:18">
      <c r="A1212" s="7" t="s">
        <v>168</v>
      </c>
      <c r="B1212" s="8" t="s">
        <v>3041</v>
      </c>
      <c r="C1212" s="9" t="s">
        <v>3042</v>
      </c>
      <c r="D1212" s="9" t="s">
        <v>14934</v>
      </c>
      <c r="E1212" s="16">
        <v>206.45</v>
      </c>
      <c r="F1212" s="17">
        <v>84212980</v>
      </c>
      <c r="G1212" s="11" t="s">
        <v>14</v>
      </c>
      <c r="H1212" s="18">
        <v>8033460024356</v>
      </c>
      <c r="I1212" s="106">
        <v>0.85</v>
      </c>
      <c r="J1212" s="106">
        <v>0.85</v>
      </c>
      <c r="K1212" s="106">
        <v>1</v>
      </c>
      <c r="L1212" s="103"/>
      <c r="M1212" s="103"/>
      <c r="N1212" s="103"/>
      <c r="O1212" s="117" t="s">
        <v>15856</v>
      </c>
      <c r="P1212" s="118"/>
      <c r="Q1212" s="118" t="s">
        <v>16385</v>
      </c>
      <c r="R1212" s="119"/>
    </row>
    <row r="1213" spans="1:18">
      <c r="A1213" s="7" t="s">
        <v>168</v>
      </c>
      <c r="B1213" s="8" t="s">
        <v>3044</v>
      </c>
      <c r="C1213" s="9" t="s">
        <v>3045</v>
      </c>
      <c r="D1213" s="9" t="s">
        <v>14934</v>
      </c>
      <c r="E1213" s="16">
        <v>340.31</v>
      </c>
      <c r="F1213" s="17">
        <v>84212980</v>
      </c>
      <c r="G1213" s="11" t="s">
        <v>14</v>
      </c>
      <c r="H1213" s="18">
        <v>8033460024318</v>
      </c>
      <c r="I1213" s="106">
        <v>0.16</v>
      </c>
      <c r="J1213" s="106">
        <v>0.16</v>
      </c>
      <c r="K1213" s="106">
        <v>1</v>
      </c>
      <c r="L1213" s="103"/>
      <c r="M1213" s="103"/>
      <c r="N1213" s="103"/>
      <c r="O1213" s="117" t="s">
        <v>15856</v>
      </c>
      <c r="P1213" s="118"/>
      <c r="Q1213" s="118" t="s">
        <v>16385</v>
      </c>
      <c r="R1213" s="119"/>
    </row>
    <row r="1214" spans="1:18">
      <c r="A1214" s="7" t="s">
        <v>168</v>
      </c>
      <c r="B1214" s="8" t="s">
        <v>3047</v>
      </c>
      <c r="C1214" s="9" t="s">
        <v>3048</v>
      </c>
      <c r="D1214" s="9" t="s">
        <v>14934</v>
      </c>
      <c r="E1214" s="16">
        <v>896.63</v>
      </c>
      <c r="F1214" s="17">
        <v>84212980</v>
      </c>
      <c r="G1214" s="11" t="s">
        <v>14</v>
      </c>
      <c r="H1214" s="18">
        <v>8033460001982</v>
      </c>
      <c r="I1214" s="106">
        <v>2.99</v>
      </c>
      <c r="J1214" s="106"/>
      <c r="K1214" s="106">
        <v>1</v>
      </c>
      <c r="L1214" s="103"/>
      <c r="M1214" s="103"/>
      <c r="N1214" s="103"/>
      <c r="O1214" s="117" t="s">
        <v>15857</v>
      </c>
      <c r="P1214" s="118"/>
      <c r="Q1214" s="118" t="s">
        <v>16385</v>
      </c>
      <c r="R1214" s="119"/>
    </row>
    <row r="1215" spans="1:18">
      <c r="A1215" s="7" t="s">
        <v>168</v>
      </c>
      <c r="B1215" s="8" t="s">
        <v>3050</v>
      </c>
      <c r="C1215" s="9" t="s">
        <v>3051</v>
      </c>
      <c r="D1215" s="9" t="s">
        <v>14934</v>
      </c>
      <c r="E1215" s="16">
        <v>883.96</v>
      </c>
      <c r="F1215" s="17">
        <v>84212980</v>
      </c>
      <c r="G1215" s="11" t="s">
        <v>14</v>
      </c>
      <c r="H1215" s="18">
        <v>8033460001999</v>
      </c>
      <c r="I1215" s="106">
        <v>3.1</v>
      </c>
      <c r="J1215" s="106"/>
      <c r="K1215" s="106">
        <v>1</v>
      </c>
      <c r="L1215" s="103"/>
      <c r="M1215" s="103"/>
      <c r="N1215" s="103"/>
      <c r="O1215" s="117" t="s">
        <v>15857</v>
      </c>
      <c r="P1215" s="118"/>
      <c r="Q1215" s="118" t="s">
        <v>16385</v>
      </c>
      <c r="R1215" s="119"/>
    </row>
    <row r="1216" spans="1:18">
      <c r="A1216" s="7" t="s">
        <v>168</v>
      </c>
      <c r="B1216" s="8" t="s">
        <v>3053</v>
      </c>
      <c r="C1216" s="9" t="s">
        <v>3054</v>
      </c>
      <c r="D1216" s="9" t="s">
        <v>14934</v>
      </c>
      <c r="E1216" s="16">
        <v>846.79</v>
      </c>
      <c r="F1216" s="17">
        <v>84212980</v>
      </c>
      <c r="G1216" s="11" t="s">
        <v>14</v>
      </c>
      <c r="H1216" s="18">
        <v>8033460002002</v>
      </c>
      <c r="I1216" s="106">
        <v>2.98</v>
      </c>
      <c r="J1216" s="106"/>
      <c r="K1216" s="106">
        <v>1</v>
      </c>
      <c r="L1216" s="103"/>
      <c r="M1216" s="103"/>
      <c r="N1216" s="103"/>
      <c r="O1216" s="117" t="s">
        <v>15857</v>
      </c>
      <c r="P1216" s="118"/>
      <c r="Q1216" s="118" t="s">
        <v>16385</v>
      </c>
      <c r="R1216" s="119"/>
    </row>
    <row r="1217" spans="1:18">
      <c r="A1217" s="7" t="s">
        <v>168</v>
      </c>
      <c r="B1217" s="8" t="s">
        <v>3056</v>
      </c>
      <c r="C1217" s="9" t="s">
        <v>3057</v>
      </c>
      <c r="D1217" s="9" t="s">
        <v>14934</v>
      </c>
      <c r="E1217" s="16">
        <v>1205.6600000000001</v>
      </c>
      <c r="F1217" s="17">
        <v>84212980</v>
      </c>
      <c r="G1217" s="11" t="s">
        <v>14</v>
      </c>
      <c r="H1217" s="18">
        <v>8033460002019</v>
      </c>
      <c r="I1217" s="106">
        <v>3.1</v>
      </c>
      <c r="J1217" s="106"/>
      <c r="K1217" s="106">
        <v>1</v>
      </c>
      <c r="L1217" s="103"/>
      <c r="M1217" s="103"/>
      <c r="N1217" s="103"/>
      <c r="O1217" s="117" t="s">
        <v>15857</v>
      </c>
      <c r="P1217" s="118"/>
      <c r="Q1217" s="118" t="s">
        <v>16385</v>
      </c>
      <c r="R1217" s="119"/>
    </row>
    <row r="1218" spans="1:18">
      <c r="A1218" s="7" t="s">
        <v>168</v>
      </c>
      <c r="B1218" s="8" t="s">
        <v>3059</v>
      </c>
      <c r="C1218" s="9" t="s">
        <v>3060</v>
      </c>
      <c r="D1218" s="9" t="s">
        <v>14934</v>
      </c>
      <c r="E1218" s="16">
        <v>896.63</v>
      </c>
      <c r="F1218" s="17">
        <v>84212980</v>
      </c>
      <c r="G1218" s="11" t="s">
        <v>14</v>
      </c>
      <c r="H1218" s="18">
        <v>8033460002125</v>
      </c>
      <c r="I1218" s="106">
        <v>3.1</v>
      </c>
      <c r="J1218" s="106">
        <v>3.1</v>
      </c>
      <c r="K1218" s="106">
        <v>1</v>
      </c>
      <c r="L1218" s="103"/>
      <c r="M1218" s="103"/>
      <c r="N1218" s="103"/>
      <c r="O1218" s="117" t="s">
        <v>15858</v>
      </c>
      <c r="P1218" s="118"/>
      <c r="Q1218" s="118" t="s">
        <v>16385</v>
      </c>
      <c r="R1218" s="119"/>
    </row>
    <row r="1219" spans="1:18">
      <c r="A1219" s="7" t="s">
        <v>168</v>
      </c>
      <c r="B1219" s="8" t="s">
        <v>3062</v>
      </c>
      <c r="C1219" s="9" t="s">
        <v>3063</v>
      </c>
      <c r="D1219" s="9" t="s">
        <v>14934</v>
      </c>
      <c r="E1219" s="16">
        <v>883.96</v>
      </c>
      <c r="F1219" s="17">
        <v>84212980</v>
      </c>
      <c r="G1219" s="11" t="s">
        <v>14</v>
      </c>
      <c r="H1219" s="18">
        <v>8033460002132</v>
      </c>
      <c r="I1219" s="106">
        <v>3.16</v>
      </c>
      <c r="J1219" s="106"/>
      <c r="K1219" s="106">
        <v>1</v>
      </c>
      <c r="L1219" s="103"/>
      <c r="M1219" s="103"/>
      <c r="N1219" s="103"/>
      <c r="O1219" s="117" t="s">
        <v>15858</v>
      </c>
      <c r="P1219" s="118"/>
      <c r="Q1219" s="118" t="s">
        <v>16385</v>
      </c>
      <c r="R1219" s="119"/>
    </row>
    <row r="1220" spans="1:18">
      <c r="A1220" s="7" t="s">
        <v>168</v>
      </c>
      <c r="B1220" s="8" t="s">
        <v>3065</v>
      </c>
      <c r="C1220" s="9" t="s">
        <v>3066</v>
      </c>
      <c r="D1220" s="9" t="s">
        <v>14934</v>
      </c>
      <c r="E1220" s="16">
        <v>846.85</v>
      </c>
      <c r="F1220" s="17">
        <v>84212980</v>
      </c>
      <c r="G1220" s="11" t="s">
        <v>14</v>
      </c>
      <c r="H1220" s="18">
        <v>8033460002149</v>
      </c>
      <c r="I1220" s="106">
        <v>3.05</v>
      </c>
      <c r="J1220" s="106"/>
      <c r="K1220" s="106">
        <v>1</v>
      </c>
      <c r="L1220" s="103"/>
      <c r="M1220" s="103"/>
      <c r="N1220" s="103"/>
      <c r="O1220" s="117" t="s">
        <v>15858</v>
      </c>
      <c r="P1220" s="118"/>
      <c r="Q1220" s="118" t="s">
        <v>16385</v>
      </c>
      <c r="R1220" s="119"/>
    </row>
    <row r="1221" spans="1:18">
      <c r="A1221" s="7" t="s">
        <v>168</v>
      </c>
      <c r="B1221" s="8" t="s">
        <v>3067</v>
      </c>
      <c r="C1221" s="9" t="s">
        <v>3068</v>
      </c>
      <c r="D1221" s="9" t="s">
        <v>14934</v>
      </c>
      <c r="E1221" s="16">
        <v>1205.72</v>
      </c>
      <c r="F1221" s="17">
        <v>84212980</v>
      </c>
      <c r="G1221" s="11" t="s">
        <v>14</v>
      </c>
      <c r="H1221" s="18">
        <v>8033460002156</v>
      </c>
      <c r="I1221" s="106">
        <v>3.09</v>
      </c>
      <c r="J1221" s="106"/>
      <c r="K1221" s="106">
        <v>1</v>
      </c>
      <c r="L1221" s="103"/>
      <c r="M1221" s="103"/>
      <c r="N1221" s="103"/>
      <c r="O1221" s="117" t="s">
        <v>15858</v>
      </c>
      <c r="P1221" s="118"/>
      <c r="Q1221" s="118" t="s">
        <v>16385</v>
      </c>
      <c r="R1221" s="119"/>
    </row>
    <row r="1222" spans="1:18">
      <c r="A1222" s="7" t="s">
        <v>168</v>
      </c>
      <c r="B1222" s="8" t="s">
        <v>3069</v>
      </c>
      <c r="C1222" s="9" t="s">
        <v>3070</v>
      </c>
      <c r="D1222" s="9" t="s">
        <v>14934</v>
      </c>
      <c r="E1222" s="16">
        <v>896.63</v>
      </c>
      <c r="F1222" s="17">
        <v>84212980</v>
      </c>
      <c r="G1222" s="11" t="s">
        <v>14</v>
      </c>
      <c r="H1222" s="18">
        <v>8033460002224</v>
      </c>
      <c r="I1222" s="106">
        <v>2.91</v>
      </c>
      <c r="J1222" s="106">
        <v>2.91</v>
      </c>
      <c r="K1222" s="106">
        <v>1</v>
      </c>
      <c r="L1222" s="103"/>
      <c r="M1222" s="103"/>
      <c r="N1222" s="103"/>
      <c r="O1222" s="117" t="s">
        <v>15859</v>
      </c>
      <c r="P1222" s="118"/>
      <c r="Q1222" s="118" t="s">
        <v>16385</v>
      </c>
      <c r="R1222" s="119"/>
    </row>
    <row r="1223" spans="1:18">
      <c r="A1223" s="7" t="s">
        <v>168</v>
      </c>
      <c r="B1223" s="8" t="s">
        <v>3072</v>
      </c>
      <c r="C1223" s="9" t="s">
        <v>3073</v>
      </c>
      <c r="D1223" s="9" t="s">
        <v>14934</v>
      </c>
      <c r="E1223" s="16">
        <v>883.96</v>
      </c>
      <c r="F1223" s="17">
        <v>84212980</v>
      </c>
      <c r="G1223" s="11" t="s">
        <v>14</v>
      </c>
      <c r="H1223" s="18">
        <v>8033460002231</v>
      </c>
      <c r="I1223" s="106">
        <v>2.93</v>
      </c>
      <c r="J1223" s="106"/>
      <c r="K1223" s="106">
        <v>1</v>
      </c>
      <c r="L1223" s="103"/>
      <c r="M1223" s="103"/>
      <c r="N1223" s="103"/>
      <c r="O1223" s="117" t="s">
        <v>15859</v>
      </c>
      <c r="P1223" s="118"/>
      <c r="Q1223" s="118" t="s">
        <v>16385</v>
      </c>
      <c r="R1223" s="119"/>
    </row>
    <row r="1224" spans="1:18">
      <c r="A1224" s="7" t="s">
        <v>168</v>
      </c>
      <c r="B1224" s="8" t="s">
        <v>3075</v>
      </c>
      <c r="C1224" s="9" t="s">
        <v>3076</v>
      </c>
      <c r="D1224" s="9" t="s">
        <v>14934</v>
      </c>
      <c r="E1224" s="16">
        <v>846.79</v>
      </c>
      <c r="F1224" s="17">
        <v>84212980</v>
      </c>
      <c r="G1224" s="11" t="s">
        <v>14</v>
      </c>
      <c r="H1224" s="18">
        <v>8033460002248</v>
      </c>
      <c r="I1224" s="106">
        <v>2.93</v>
      </c>
      <c r="J1224" s="106">
        <v>2.93</v>
      </c>
      <c r="K1224" s="106">
        <v>1</v>
      </c>
      <c r="L1224" s="103"/>
      <c r="M1224" s="103"/>
      <c r="N1224" s="103"/>
      <c r="O1224" s="117" t="s">
        <v>15859</v>
      </c>
      <c r="P1224" s="118"/>
      <c r="Q1224" s="118" t="s">
        <v>16385</v>
      </c>
      <c r="R1224" s="119"/>
    </row>
    <row r="1225" spans="1:18">
      <c r="A1225" s="7" t="s">
        <v>3078</v>
      </c>
      <c r="B1225" s="8" t="s">
        <v>3079</v>
      </c>
      <c r="C1225" s="9" t="s">
        <v>3080</v>
      </c>
      <c r="D1225" s="9" t="s">
        <v>14934</v>
      </c>
      <c r="E1225" s="16">
        <v>1205.72</v>
      </c>
      <c r="F1225" s="17">
        <v>84212980</v>
      </c>
      <c r="G1225" s="11" t="s">
        <v>14</v>
      </c>
      <c r="H1225" s="18">
        <v>8033460002255</v>
      </c>
      <c r="I1225" s="106">
        <v>2.93</v>
      </c>
      <c r="J1225" s="106"/>
      <c r="K1225" s="106">
        <v>1</v>
      </c>
      <c r="L1225" s="103"/>
      <c r="M1225" s="103"/>
      <c r="N1225" s="103"/>
      <c r="O1225" s="117" t="s">
        <v>15859</v>
      </c>
      <c r="P1225" s="118"/>
      <c r="Q1225" s="118" t="s">
        <v>16385</v>
      </c>
      <c r="R1225" s="119"/>
    </row>
    <row r="1226" spans="1:18">
      <c r="A1226" s="7" t="s">
        <v>168</v>
      </c>
      <c r="B1226" s="8" t="s">
        <v>3081</v>
      </c>
      <c r="C1226" s="9" t="s">
        <v>3082</v>
      </c>
      <c r="D1226" s="9" t="s">
        <v>14934</v>
      </c>
      <c r="E1226" s="16">
        <v>968.34</v>
      </c>
      <c r="F1226" s="17">
        <v>84212980</v>
      </c>
      <c r="G1226" s="11" t="s">
        <v>14</v>
      </c>
      <c r="H1226" s="18">
        <v>8033460002361</v>
      </c>
      <c r="I1226" s="106">
        <v>2.94</v>
      </c>
      <c r="J1226" s="106"/>
      <c r="K1226" s="106">
        <v>1</v>
      </c>
      <c r="L1226" s="103"/>
      <c r="M1226" s="103"/>
      <c r="N1226" s="103"/>
      <c r="O1226" s="117" t="s">
        <v>15859</v>
      </c>
      <c r="P1226" s="118"/>
      <c r="Q1226" s="118" t="s">
        <v>16385</v>
      </c>
      <c r="R1226" s="119"/>
    </row>
    <row r="1227" spans="1:18">
      <c r="A1227" s="7" t="s">
        <v>168</v>
      </c>
      <c r="B1227" s="8" t="s">
        <v>3083</v>
      </c>
      <c r="C1227" s="9" t="s">
        <v>3084</v>
      </c>
      <c r="D1227" s="9" t="s">
        <v>14934</v>
      </c>
      <c r="E1227" s="16">
        <v>1254.8499999999999</v>
      </c>
      <c r="F1227" s="17">
        <v>84212980</v>
      </c>
      <c r="G1227" s="11" t="s">
        <v>14</v>
      </c>
      <c r="H1227" s="18">
        <v>8033460002392</v>
      </c>
      <c r="I1227" s="106">
        <v>3.19</v>
      </c>
      <c r="J1227" s="106">
        <v>3.19</v>
      </c>
      <c r="K1227" s="106">
        <v>1</v>
      </c>
      <c r="L1227" s="103"/>
      <c r="M1227" s="103"/>
      <c r="N1227" s="103"/>
      <c r="O1227" s="117" t="s">
        <v>15860</v>
      </c>
      <c r="P1227" s="118"/>
      <c r="Q1227" s="118" t="s">
        <v>16385</v>
      </c>
      <c r="R1227" s="119"/>
    </row>
    <row r="1228" spans="1:18">
      <c r="A1228" s="7" t="s">
        <v>168</v>
      </c>
      <c r="B1228" s="8" t="s">
        <v>3086</v>
      </c>
      <c r="C1228" s="9" t="s">
        <v>3087</v>
      </c>
      <c r="D1228" s="9" t="s">
        <v>14934</v>
      </c>
      <c r="E1228" s="16">
        <v>1242.29</v>
      </c>
      <c r="F1228" s="17">
        <v>84212980</v>
      </c>
      <c r="G1228" s="11" t="s">
        <v>14</v>
      </c>
      <c r="H1228" s="18">
        <v>8033460002408</v>
      </c>
      <c r="I1228" s="106">
        <v>3.22</v>
      </c>
      <c r="J1228" s="106">
        <v>3.22</v>
      </c>
      <c r="K1228" s="106">
        <v>1</v>
      </c>
      <c r="L1228" s="103"/>
      <c r="M1228" s="103"/>
      <c r="N1228" s="103"/>
      <c r="O1228" s="117" t="s">
        <v>15860</v>
      </c>
      <c r="P1228" s="117"/>
      <c r="Q1228" s="118" t="s">
        <v>16385</v>
      </c>
      <c r="R1228" s="119"/>
    </row>
    <row r="1229" spans="1:18">
      <c r="A1229" s="7" t="s">
        <v>168</v>
      </c>
      <c r="B1229" s="8" t="s">
        <v>3089</v>
      </c>
      <c r="C1229" s="9" t="s">
        <v>3090</v>
      </c>
      <c r="D1229" s="9" t="s">
        <v>14934</v>
      </c>
      <c r="E1229" s="16">
        <v>1205.6600000000001</v>
      </c>
      <c r="F1229" s="17">
        <v>84212980</v>
      </c>
      <c r="G1229" s="11" t="s">
        <v>14</v>
      </c>
      <c r="H1229" s="18">
        <v>8033460002415</v>
      </c>
      <c r="I1229" s="106">
        <v>3.15</v>
      </c>
      <c r="J1229" s="106">
        <v>3.15</v>
      </c>
      <c r="K1229" s="106">
        <v>1</v>
      </c>
      <c r="L1229" s="103"/>
      <c r="M1229" s="103"/>
      <c r="N1229" s="103"/>
      <c r="O1229" s="117" t="s">
        <v>15860</v>
      </c>
      <c r="P1229" s="118"/>
      <c r="Q1229" s="118" t="s">
        <v>16385</v>
      </c>
      <c r="R1229" s="119"/>
    </row>
    <row r="1230" spans="1:18">
      <c r="A1230" s="7" t="s">
        <v>168</v>
      </c>
      <c r="B1230" s="8" t="s">
        <v>3091</v>
      </c>
      <c r="C1230" s="9" t="s">
        <v>3092</v>
      </c>
      <c r="D1230" s="9" t="s">
        <v>14934</v>
      </c>
      <c r="E1230" s="16">
        <v>3646.99</v>
      </c>
      <c r="F1230" s="17">
        <v>84212980</v>
      </c>
      <c r="G1230" s="11" t="s">
        <v>14</v>
      </c>
      <c r="H1230" s="18">
        <v>8033460002484</v>
      </c>
      <c r="I1230" s="106">
        <v>9.48</v>
      </c>
      <c r="J1230" s="106"/>
      <c r="K1230" s="106">
        <v>1</v>
      </c>
      <c r="L1230" s="103"/>
      <c r="M1230" s="103"/>
      <c r="N1230" s="103"/>
      <c r="O1230" s="117" t="s">
        <v>15861</v>
      </c>
      <c r="P1230" s="118"/>
      <c r="Q1230" s="118" t="s">
        <v>16385</v>
      </c>
      <c r="R1230" s="119"/>
    </row>
    <row r="1231" spans="1:18">
      <c r="A1231" s="7" t="s">
        <v>168</v>
      </c>
      <c r="B1231" s="8" t="s">
        <v>3093</v>
      </c>
      <c r="C1231" s="9" t="s">
        <v>3094</v>
      </c>
      <c r="D1231" s="9" t="s">
        <v>14934</v>
      </c>
      <c r="E1231" s="16">
        <v>3646.99</v>
      </c>
      <c r="F1231" s="17">
        <v>84212980</v>
      </c>
      <c r="G1231" s="11" t="s">
        <v>14</v>
      </c>
      <c r="H1231" s="18">
        <v>8033460002491</v>
      </c>
      <c r="I1231" s="106">
        <v>11</v>
      </c>
      <c r="J1231" s="106"/>
      <c r="K1231" s="106">
        <v>1</v>
      </c>
      <c r="L1231" s="103"/>
      <c r="M1231" s="103"/>
      <c r="N1231" s="103"/>
      <c r="O1231" s="117" t="s">
        <v>15861</v>
      </c>
      <c r="P1231" s="118"/>
      <c r="Q1231" s="118" t="s">
        <v>16385</v>
      </c>
      <c r="R1231" s="119"/>
    </row>
    <row r="1232" spans="1:18">
      <c r="A1232" s="7" t="s">
        <v>168</v>
      </c>
      <c r="B1232" s="8" t="s">
        <v>3095</v>
      </c>
      <c r="C1232" s="9" t="s">
        <v>3096</v>
      </c>
      <c r="D1232" s="9" t="s">
        <v>14934</v>
      </c>
      <c r="E1232" s="16">
        <v>3547.91</v>
      </c>
      <c r="F1232" s="17">
        <v>84212980</v>
      </c>
      <c r="G1232" s="11" t="s">
        <v>14</v>
      </c>
      <c r="H1232" s="18">
        <v>8033460002507</v>
      </c>
      <c r="I1232" s="106">
        <v>10.5</v>
      </c>
      <c r="J1232" s="106">
        <v>10.5</v>
      </c>
      <c r="K1232" s="106">
        <v>1</v>
      </c>
      <c r="L1232" s="103"/>
      <c r="M1232" s="103"/>
      <c r="N1232" s="103"/>
      <c r="O1232" s="117" t="s">
        <v>15861</v>
      </c>
      <c r="P1232" s="118"/>
      <c r="Q1232" s="118" t="s">
        <v>16385</v>
      </c>
      <c r="R1232" s="119"/>
    </row>
    <row r="1233" spans="1:18">
      <c r="A1233" s="7" t="s">
        <v>168</v>
      </c>
      <c r="B1233" s="8" t="s">
        <v>3098</v>
      </c>
      <c r="C1233" s="9" t="s">
        <v>3099</v>
      </c>
      <c r="D1233" s="9" t="s">
        <v>14934</v>
      </c>
      <c r="E1233" s="16">
        <v>3961.95</v>
      </c>
      <c r="F1233" s="17">
        <v>84212980</v>
      </c>
      <c r="G1233" s="11" t="s">
        <v>14</v>
      </c>
      <c r="H1233" s="18">
        <v>8033460002552</v>
      </c>
      <c r="I1233" s="106">
        <v>11</v>
      </c>
      <c r="J1233" s="106">
        <v>11</v>
      </c>
      <c r="K1233" s="106">
        <v>1</v>
      </c>
      <c r="L1233" s="103"/>
      <c r="M1233" s="103"/>
      <c r="N1233" s="103"/>
      <c r="O1233" s="117" t="s">
        <v>15862</v>
      </c>
      <c r="P1233" s="118"/>
      <c r="Q1233" s="118" t="s">
        <v>16385</v>
      </c>
      <c r="R1233" s="119"/>
    </row>
    <row r="1234" spans="1:18">
      <c r="A1234" s="7" t="s">
        <v>168</v>
      </c>
      <c r="B1234" s="8" t="s">
        <v>3101</v>
      </c>
      <c r="C1234" s="9" t="s">
        <v>3102</v>
      </c>
      <c r="D1234" s="9" t="s">
        <v>14934</v>
      </c>
      <c r="E1234" s="16">
        <v>3961.95</v>
      </c>
      <c r="F1234" s="17">
        <v>84159000</v>
      </c>
      <c r="G1234" s="11" t="s">
        <v>14</v>
      </c>
      <c r="H1234" s="18">
        <v>8033460002569</v>
      </c>
      <c r="I1234" s="106">
        <v>10.88</v>
      </c>
      <c r="J1234" s="106">
        <v>10.88</v>
      </c>
      <c r="K1234" s="106">
        <v>1</v>
      </c>
      <c r="L1234" s="103"/>
      <c r="M1234" s="103"/>
      <c r="N1234" s="103"/>
      <c r="O1234" s="117" t="s">
        <v>15862</v>
      </c>
      <c r="P1234" s="118"/>
      <c r="Q1234" s="118" t="s">
        <v>16385</v>
      </c>
      <c r="R1234" s="119"/>
    </row>
    <row r="1235" spans="1:18">
      <c r="A1235" s="7" t="s">
        <v>168</v>
      </c>
      <c r="B1235" s="8" t="s">
        <v>3104</v>
      </c>
      <c r="C1235" s="9" t="s">
        <v>3105</v>
      </c>
      <c r="D1235" s="9" t="s">
        <v>14934</v>
      </c>
      <c r="E1235" s="16">
        <v>3856.93</v>
      </c>
      <c r="F1235" s="17">
        <v>84212980</v>
      </c>
      <c r="G1235" s="11" t="s">
        <v>14</v>
      </c>
      <c r="H1235" s="18">
        <v>8033460002576</v>
      </c>
      <c r="I1235" s="106">
        <v>10.81</v>
      </c>
      <c r="J1235" s="106">
        <v>10.81</v>
      </c>
      <c r="K1235" s="106">
        <v>1</v>
      </c>
      <c r="L1235" s="103"/>
      <c r="M1235" s="103"/>
      <c r="N1235" s="103"/>
      <c r="O1235" s="117" t="s">
        <v>15862</v>
      </c>
      <c r="P1235" s="118"/>
      <c r="Q1235" s="118" t="s">
        <v>16385</v>
      </c>
      <c r="R1235" s="119"/>
    </row>
    <row r="1236" spans="1:18">
      <c r="A1236" s="7" t="s">
        <v>168</v>
      </c>
      <c r="B1236" s="8" t="s">
        <v>3107</v>
      </c>
      <c r="C1236" s="9" t="s">
        <v>3108</v>
      </c>
      <c r="D1236" s="9" t="s">
        <v>14934</v>
      </c>
      <c r="E1236" s="16">
        <v>562.37</v>
      </c>
      <c r="F1236" s="17">
        <v>84212980</v>
      </c>
      <c r="G1236" s="11" t="s">
        <v>14</v>
      </c>
      <c r="H1236" s="18">
        <v>8033460002637</v>
      </c>
      <c r="I1236" s="106">
        <v>0.5</v>
      </c>
      <c r="J1236" s="106">
        <v>0.52600000000000002</v>
      </c>
      <c r="K1236" s="106">
        <v>1</v>
      </c>
      <c r="L1236" s="103">
        <v>80</v>
      </c>
      <c r="M1236" s="103">
        <v>210</v>
      </c>
      <c r="N1236" s="103">
        <v>80</v>
      </c>
      <c r="O1236" s="117" t="s">
        <v>15863</v>
      </c>
      <c r="P1236" s="118"/>
      <c r="Q1236" s="118"/>
      <c r="R1236" s="119"/>
    </row>
    <row r="1237" spans="1:18">
      <c r="A1237" s="7" t="s">
        <v>168</v>
      </c>
      <c r="B1237" s="8" t="s">
        <v>3109</v>
      </c>
      <c r="C1237" s="9" t="s">
        <v>3110</v>
      </c>
      <c r="D1237" s="9" t="s">
        <v>14933</v>
      </c>
      <c r="E1237" s="16">
        <v>562.37</v>
      </c>
      <c r="F1237" s="17">
        <v>84212920</v>
      </c>
      <c r="G1237" s="11" t="s">
        <v>14</v>
      </c>
      <c r="H1237" s="18">
        <v>8033460002651</v>
      </c>
      <c r="I1237" s="106">
        <v>0.496</v>
      </c>
      <c r="J1237" s="106">
        <v>0.496</v>
      </c>
      <c r="K1237" s="106">
        <v>1</v>
      </c>
      <c r="L1237" s="103"/>
      <c r="M1237" s="103"/>
      <c r="N1237" s="103"/>
      <c r="O1237" s="117" t="s">
        <v>15864</v>
      </c>
      <c r="P1237" s="118"/>
      <c r="Q1237" s="118"/>
      <c r="R1237" s="119"/>
    </row>
    <row r="1238" spans="1:18">
      <c r="A1238" s="7" t="s">
        <v>168</v>
      </c>
      <c r="B1238" s="8" t="s">
        <v>3112</v>
      </c>
      <c r="C1238" s="9" t="s">
        <v>3113</v>
      </c>
      <c r="D1238" s="9" t="s">
        <v>14933</v>
      </c>
      <c r="E1238" s="16">
        <v>1359.83</v>
      </c>
      <c r="F1238" s="17">
        <v>84212980</v>
      </c>
      <c r="G1238" s="11" t="s">
        <v>14</v>
      </c>
      <c r="H1238" s="18">
        <v>8033460002675</v>
      </c>
      <c r="I1238" s="106">
        <v>1.64</v>
      </c>
      <c r="J1238" s="106">
        <v>1.64</v>
      </c>
      <c r="K1238" s="106">
        <v>1</v>
      </c>
      <c r="L1238" s="103"/>
      <c r="M1238" s="103"/>
      <c r="N1238" s="103"/>
      <c r="O1238" s="117" t="s">
        <v>15865</v>
      </c>
      <c r="P1238" s="118"/>
      <c r="Q1238" s="118"/>
      <c r="R1238" s="119"/>
    </row>
    <row r="1239" spans="1:18">
      <c r="A1239" s="7" t="s">
        <v>168</v>
      </c>
      <c r="B1239" s="8" t="s">
        <v>3115</v>
      </c>
      <c r="C1239" s="9" t="s">
        <v>3116</v>
      </c>
      <c r="D1239" s="9" t="s">
        <v>14933</v>
      </c>
      <c r="E1239" s="16">
        <v>1359.91</v>
      </c>
      <c r="F1239" s="17">
        <v>84212980</v>
      </c>
      <c r="G1239" s="11" t="s">
        <v>14</v>
      </c>
      <c r="H1239" s="18">
        <v>8033460002682</v>
      </c>
      <c r="I1239" s="106">
        <v>1.64</v>
      </c>
      <c r="J1239" s="106"/>
      <c r="K1239" s="106">
        <v>1</v>
      </c>
      <c r="L1239" s="103"/>
      <c r="M1239" s="103"/>
      <c r="N1239" s="103"/>
      <c r="O1239" s="117" t="s">
        <v>15865</v>
      </c>
      <c r="P1239" s="118"/>
      <c r="Q1239" s="118"/>
      <c r="R1239" s="119"/>
    </row>
    <row r="1240" spans="1:18">
      <c r="A1240" s="7" t="s">
        <v>168</v>
      </c>
      <c r="B1240" s="8" t="s">
        <v>3117</v>
      </c>
      <c r="C1240" s="9" t="s">
        <v>3118</v>
      </c>
      <c r="D1240" s="9" t="s">
        <v>14933</v>
      </c>
      <c r="E1240" s="16">
        <v>1329.29</v>
      </c>
      <c r="F1240" s="17">
        <v>84212980</v>
      </c>
      <c r="G1240" s="11" t="s">
        <v>14</v>
      </c>
      <c r="H1240" s="18">
        <v>8033460002699</v>
      </c>
      <c r="I1240" s="106">
        <v>1.6</v>
      </c>
      <c r="J1240" s="106"/>
      <c r="K1240" s="106">
        <v>1</v>
      </c>
      <c r="L1240" s="103"/>
      <c r="M1240" s="103"/>
      <c r="N1240" s="103"/>
      <c r="O1240" s="117" t="s">
        <v>15865</v>
      </c>
      <c r="P1240" s="117"/>
      <c r="Q1240" s="118"/>
      <c r="R1240" s="119"/>
    </row>
    <row r="1241" spans="1:18">
      <c r="A1241" s="7" t="s">
        <v>168</v>
      </c>
      <c r="B1241" s="8" t="s">
        <v>3120</v>
      </c>
      <c r="C1241" s="9" t="s">
        <v>3121</v>
      </c>
      <c r="D1241" s="9" t="s">
        <v>14933</v>
      </c>
      <c r="E1241" s="16">
        <v>1329.33</v>
      </c>
      <c r="F1241" s="17">
        <v>84212980</v>
      </c>
      <c r="G1241" s="11" t="s">
        <v>14</v>
      </c>
      <c r="H1241" s="18">
        <v>8033460002705</v>
      </c>
      <c r="I1241" s="106">
        <v>1.6</v>
      </c>
      <c r="J1241" s="106"/>
      <c r="K1241" s="106">
        <v>1</v>
      </c>
      <c r="L1241" s="103"/>
      <c r="M1241" s="103"/>
      <c r="N1241" s="103"/>
      <c r="O1241" s="117" t="s">
        <v>15865</v>
      </c>
      <c r="P1241" s="118"/>
      <c r="Q1241" s="118"/>
      <c r="R1241" s="119"/>
    </row>
    <row r="1242" spans="1:18">
      <c r="A1242" s="7" t="s">
        <v>168</v>
      </c>
      <c r="B1242" s="8" t="s">
        <v>3122</v>
      </c>
      <c r="C1242" s="9" t="s">
        <v>3123</v>
      </c>
      <c r="D1242" s="9" t="s">
        <v>14933</v>
      </c>
      <c r="E1242" s="16">
        <v>1322.7</v>
      </c>
      <c r="F1242" s="17">
        <v>84212980</v>
      </c>
      <c r="G1242" s="11" t="s">
        <v>14</v>
      </c>
      <c r="H1242" s="18">
        <v>8033460002712</v>
      </c>
      <c r="I1242" s="106">
        <v>1.7715000000000001</v>
      </c>
      <c r="J1242" s="106"/>
      <c r="K1242" s="106">
        <v>1</v>
      </c>
      <c r="L1242" s="103"/>
      <c r="M1242" s="103"/>
      <c r="N1242" s="103"/>
      <c r="O1242" s="117" t="s">
        <v>15865</v>
      </c>
      <c r="P1242" s="118"/>
      <c r="Q1242" s="118"/>
      <c r="R1242" s="119"/>
    </row>
    <row r="1243" spans="1:18">
      <c r="A1243" s="7" t="s">
        <v>3125</v>
      </c>
      <c r="B1243" s="8" t="s">
        <v>3126</v>
      </c>
      <c r="C1243" s="9" t="s">
        <v>3127</v>
      </c>
      <c r="D1243" s="9" t="s">
        <v>14933</v>
      </c>
      <c r="E1243" s="16">
        <v>1499.26</v>
      </c>
      <c r="F1243" s="17">
        <v>84212980</v>
      </c>
      <c r="G1243" s="11" t="s">
        <v>14</v>
      </c>
      <c r="H1243" s="18">
        <v>8033460002729</v>
      </c>
      <c r="I1243" s="106">
        <v>1.61</v>
      </c>
      <c r="J1243" s="106"/>
      <c r="K1243" s="106">
        <v>1</v>
      </c>
      <c r="L1243" s="103"/>
      <c r="M1243" s="103"/>
      <c r="N1243" s="103"/>
      <c r="O1243" s="117" t="s">
        <v>15865</v>
      </c>
      <c r="P1243" s="118"/>
      <c r="Q1243" s="118"/>
      <c r="R1243" s="119"/>
    </row>
    <row r="1244" spans="1:18">
      <c r="A1244" s="7" t="s">
        <v>168</v>
      </c>
      <c r="B1244" s="8" t="s">
        <v>3128</v>
      </c>
      <c r="C1244" s="9" t="s">
        <v>3129</v>
      </c>
      <c r="D1244" s="9" t="s">
        <v>14933</v>
      </c>
      <c r="E1244" s="16">
        <v>1359.91</v>
      </c>
      <c r="F1244" s="17">
        <v>84212980</v>
      </c>
      <c r="G1244" s="11" t="s">
        <v>14</v>
      </c>
      <c r="H1244" s="18">
        <v>8033460002736</v>
      </c>
      <c r="I1244" s="106">
        <v>1.5720000000000001</v>
      </c>
      <c r="J1244" s="106"/>
      <c r="K1244" s="106">
        <v>1</v>
      </c>
      <c r="L1244" s="103"/>
      <c r="M1244" s="103"/>
      <c r="N1244" s="103"/>
      <c r="O1244" s="117" t="s">
        <v>15866</v>
      </c>
      <c r="P1244" s="118"/>
      <c r="Q1244" s="118"/>
      <c r="R1244" s="119"/>
    </row>
    <row r="1245" spans="1:18">
      <c r="A1245" s="7" t="s">
        <v>168</v>
      </c>
      <c r="B1245" s="8" t="s">
        <v>3130</v>
      </c>
      <c r="C1245" s="9" t="s">
        <v>3131</v>
      </c>
      <c r="D1245" s="9" t="s">
        <v>14933</v>
      </c>
      <c r="E1245" s="16">
        <v>1359.91</v>
      </c>
      <c r="F1245" s="17">
        <v>84212980</v>
      </c>
      <c r="G1245" s="11" t="s">
        <v>14</v>
      </c>
      <c r="H1245" s="18">
        <v>8033460002743</v>
      </c>
      <c r="I1245" s="106">
        <v>1.5720000000000001</v>
      </c>
      <c r="J1245" s="106"/>
      <c r="K1245" s="106">
        <v>1</v>
      </c>
      <c r="L1245" s="103"/>
      <c r="M1245" s="103"/>
      <c r="N1245" s="103"/>
      <c r="O1245" s="117" t="s">
        <v>15866</v>
      </c>
      <c r="P1245" s="118"/>
      <c r="Q1245" s="118"/>
      <c r="R1245" s="119"/>
    </row>
    <row r="1246" spans="1:18">
      <c r="A1246" s="7" t="s">
        <v>168</v>
      </c>
      <c r="B1246" s="8" t="s">
        <v>3132</v>
      </c>
      <c r="C1246" s="9" t="s">
        <v>3133</v>
      </c>
      <c r="D1246" s="9" t="s">
        <v>14933</v>
      </c>
      <c r="E1246" s="16">
        <v>1329.33</v>
      </c>
      <c r="F1246" s="17">
        <v>84212980</v>
      </c>
      <c r="G1246" s="11" t="s">
        <v>14</v>
      </c>
      <c r="H1246" s="18">
        <v>8033460002750</v>
      </c>
      <c r="I1246" s="106">
        <v>1.53</v>
      </c>
      <c r="J1246" s="106"/>
      <c r="K1246" s="106">
        <v>1</v>
      </c>
      <c r="L1246" s="103"/>
      <c r="M1246" s="103"/>
      <c r="N1246" s="103"/>
      <c r="O1246" s="117" t="s">
        <v>15866</v>
      </c>
      <c r="P1246" s="118"/>
      <c r="Q1246" s="118"/>
      <c r="R1246" s="119"/>
    </row>
    <row r="1247" spans="1:18">
      <c r="A1247" s="7" t="s">
        <v>168</v>
      </c>
      <c r="B1247" s="8" t="s">
        <v>3134</v>
      </c>
      <c r="C1247" s="9" t="s">
        <v>3135</v>
      </c>
      <c r="D1247" s="9" t="s">
        <v>14933</v>
      </c>
      <c r="E1247" s="16">
        <v>1329.33</v>
      </c>
      <c r="F1247" s="17">
        <v>84212980</v>
      </c>
      <c r="G1247" s="11" t="s">
        <v>14</v>
      </c>
      <c r="H1247" s="18">
        <v>8033460002767</v>
      </c>
      <c r="I1247" s="106">
        <v>1.53</v>
      </c>
      <c r="J1247" s="106"/>
      <c r="K1247" s="106">
        <v>1</v>
      </c>
      <c r="L1247" s="103"/>
      <c r="M1247" s="103"/>
      <c r="N1247" s="103"/>
      <c r="O1247" s="117" t="s">
        <v>15866</v>
      </c>
      <c r="P1247" s="118"/>
      <c r="Q1247" s="118"/>
      <c r="R1247" s="119"/>
    </row>
    <row r="1248" spans="1:18">
      <c r="A1248" s="7" t="s">
        <v>168</v>
      </c>
      <c r="B1248" s="8" t="s">
        <v>3136</v>
      </c>
      <c r="C1248" s="9" t="s">
        <v>3137</v>
      </c>
      <c r="D1248" s="9" t="s">
        <v>14933</v>
      </c>
      <c r="E1248" s="16">
        <v>1322.75</v>
      </c>
      <c r="F1248" s="17">
        <v>84212980</v>
      </c>
      <c r="G1248" s="11" t="s">
        <v>14</v>
      </c>
      <c r="H1248" s="18">
        <v>8033460002774</v>
      </c>
      <c r="I1248" s="106">
        <v>1.54</v>
      </c>
      <c r="J1248" s="106"/>
      <c r="K1248" s="106">
        <v>1</v>
      </c>
      <c r="L1248" s="103"/>
      <c r="M1248" s="103"/>
      <c r="N1248" s="103"/>
      <c r="O1248" s="117" t="s">
        <v>15866</v>
      </c>
      <c r="P1248" s="118"/>
      <c r="Q1248" s="118"/>
      <c r="R1248" s="119"/>
    </row>
    <row r="1249" spans="1:18">
      <c r="A1249" s="7" t="s">
        <v>168</v>
      </c>
      <c r="B1249" s="8" t="s">
        <v>3138</v>
      </c>
      <c r="C1249" s="9" t="s">
        <v>3139</v>
      </c>
      <c r="D1249" s="9" t="s">
        <v>14933</v>
      </c>
      <c r="E1249" s="16">
        <v>1322.7</v>
      </c>
      <c r="F1249" s="17">
        <v>84212980</v>
      </c>
      <c r="G1249" s="11" t="s">
        <v>14</v>
      </c>
      <c r="H1249" s="18">
        <v>8033460002781</v>
      </c>
      <c r="I1249" s="106">
        <v>1.54</v>
      </c>
      <c r="J1249" s="106"/>
      <c r="K1249" s="106">
        <v>1</v>
      </c>
      <c r="L1249" s="103"/>
      <c r="M1249" s="103"/>
      <c r="N1249" s="103"/>
      <c r="O1249" s="117" t="s">
        <v>15866</v>
      </c>
      <c r="P1249" s="118"/>
      <c r="Q1249" s="118"/>
      <c r="R1249" s="119"/>
    </row>
    <row r="1250" spans="1:18">
      <c r="A1250" s="7" t="s">
        <v>168</v>
      </c>
      <c r="B1250" s="8" t="s">
        <v>3141</v>
      </c>
      <c r="C1250" s="9" t="s">
        <v>3142</v>
      </c>
      <c r="D1250" s="9" t="s">
        <v>14933</v>
      </c>
      <c r="E1250" s="16">
        <v>1903.59</v>
      </c>
      <c r="F1250" s="17">
        <v>84212980</v>
      </c>
      <c r="G1250" s="11" t="s">
        <v>14</v>
      </c>
      <c r="H1250" s="18">
        <v>8033460002798</v>
      </c>
      <c r="I1250" s="106">
        <v>3.59</v>
      </c>
      <c r="J1250" s="106"/>
      <c r="K1250" s="106">
        <v>1</v>
      </c>
      <c r="L1250" s="103"/>
      <c r="M1250" s="103"/>
      <c r="N1250" s="103"/>
      <c r="O1250" s="117" t="s">
        <v>15867</v>
      </c>
      <c r="P1250" s="118"/>
      <c r="Q1250" s="118"/>
      <c r="R1250" s="119"/>
    </row>
    <row r="1251" spans="1:18">
      <c r="A1251" s="7" t="s">
        <v>168</v>
      </c>
      <c r="B1251" s="8" t="s">
        <v>3143</v>
      </c>
      <c r="C1251" s="9" t="s">
        <v>3144</v>
      </c>
      <c r="D1251" s="9" t="s">
        <v>14933</v>
      </c>
      <c r="E1251" s="16">
        <v>1903.59</v>
      </c>
      <c r="F1251" s="17">
        <v>84212980</v>
      </c>
      <c r="G1251" s="11" t="s">
        <v>14</v>
      </c>
      <c r="H1251" s="18">
        <v>8033460002804</v>
      </c>
      <c r="I1251" s="106">
        <v>3.59</v>
      </c>
      <c r="J1251" s="106"/>
      <c r="K1251" s="106">
        <v>1</v>
      </c>
      <c r="L1251" s="103"/>
      <c r="M1251" s="103"/>
      <c r="N1251" s="103"/>
      <c r="O1251" s="117" t="s">
        <v>15867</v>
      </c>
      <c r="P1251" s="118"/>
      <c r="Q1251" s="118"/>
      <c r="R1251" s="119"/>
    </row>
    <row r="1252" spans="1:18">
      <c r="A1252" s="7" t="s">
        <v>168</v>
      </c>
      <c r="B1252" s="8" t="s">
        <v>3145</v>
      </c>
      <c r="C1252" s="9" t="s">
        <v>3146</v>
      </c>
      <c r="D1252" s="9" t="s">
        <v>14933</v>
      </c>
      <c r="E1252" s="16">
        <v>1897.62</v>
      </c>
      <c r="F1252" s="17">
        <v>84212980</v>
      </c>
      <c r="G1252" s="11" t="s">
        <v>14</v>
      </c>
      <c r="H1252" s="18">
        <v>8033460002811</v>
      </c>
      <c r="I1252" s="106">
        <v>3.6</v>
      </c>
      <c r="J1252" s="106"/>
      <c r="K1252" s="106">
        <v>1</v>
      </c>
      <c r="L1252" s="103"/>
      <c r="M1252" s="103"/>
      <c r="N1252" s="103"/>
      <c r="O1252" s="117" t="s">
        <v>15867</v>
      </c>
      <c r="P1252" s="118"/>
      <c r="Q1252" s="118"/>
      <c r="R1252" s="119"/>
    </row>
    <row r="1253" spans="1:18">
      <c r="A1253" s="7" t="s">
        <v>168</v>
      </c>
      <c r="B1253" s="8" t="s">
        <v>3148</v>
      </c>
      <c r="C1253" s="9" t="s">
        <v>3149</v>
      </c>
      <c r="D1253" s="9" t="s">
        <v>14933</v>
      </c>
      <c r="E1253" s="16">
        <v>1897.62</v>
      </c>
      <c r="F1253" s="17">
        <v>84212980</v>
      </c>
      <c r="G1253" s="11" t="s">
        <v>14</v>
      </c>
      <c r="H1253" s="18">
        <v>8033460002828</v>
      </c>
      <c r="I1253" s="106">
        <v>3.6</v>
      </c>
      <c r="J1253" s="106"/>
      <c r="K1253" s="106">
        <v>1</v>
      </c>
      <c r="L1253" s="103"/>
      <c r="M1253" s="103"/>
      <c r="N1253" s="103"/>
      <c r="O1253" s="117" t="s">
        <v>15867</v>
      </c>
      <c r="P1253" s="118"/>
      <c r="Q1253" s="118"/>
      <c r="R1253" s="119"/>
    </row>
    <row r="1254" spans="1:18">
      <c r="A1254" s="7" t="s">
        <v>168</v>
      </c>
      <c r="B1254" s="8" t="s">
        <v>3151</v>
      </c>
      <c r="C1254" s="9" t="s">
        <v>3152</v>
      </c>
      <c r="D1254" s="9" t="s">
        <v>14933</v>
      </c>
      <c r="E1254" s="16">
        <v>1854.42</v>
      </c>
      <c r="F1254" s="17">
        <v>84212980</v>
      </c>
      <c r="G1254" s="11" t="s">
        <v>14</v>
      </c>
      <c r="H1254" s="18">
        <v>8033460002835</v>
      </c>
      <c r="I1254" s="106">
        <v>3.58</v>
      </c>
      <c r="J1254" s="106"/>
      <c r="K1254" s="106">
        <v>1</v>
      </c>
      <c r="L1254" s="103"/>
      <c r="M1254" s="103"/>
      <c r="N1254" s="103"/>
      <c r="O1254" s="117" t="s">
        <v>15867</v>
      </c>
      <c r="P1254" s="118"/>
      <c r="Q1254" s="118"/>
      <c r="R1254" s="119"/>
    </row>
    <row r="1255" spans="1:18">
      <c r="A1255" s="7" t="s">
        <v>168</v>
      </c>
      <c r="B1255" s="8" t="s">
        <v>3153</v>
      </c>
      <c r="C1255" s="9" t="s">
        <v>3154</v>
      </c>
      <c r="D1255" s="9" t="s">
        <v>14933</v>
      </c>
      <c r="E1255" s="16">
        <v>1854.42</v>
      </c>
      <c r="F1255" s="17">
        <v>84212980</v>
      </c>
      <c r="G1255" s="11" t="s">
        <v>14</v>
      </c>
      <c r="H1255" s="18">
        <v>8033460002842</v>
      </c>
      <c r="I1255" s="106">
        <v>3.58</v>
      </c>
      <c r="J1255" s="106"/>
      <c r="K1255" s="106">
        <v>1</v>
      </c>
      <c r="L1255" s="103"/>
      <c r="M1255" s="103"/>
      <c r="N1255" s="103"/>
      <c r="O1255" s="117" t="s">
        <v>15867</v>
      </c>
      <c r="P1255" s="118"/>
      <c r="Q1255" s="118"/>
      <c r="R1255" s="119"/>
    </row>
    <row r="1256" spans="1:18">
      <c r="A1256" s="7" t="s">
        <v>168</v>
      </c>
      <c r="B1256" s="8" t="s">
        <v>3155</v>
      </c>
      <c r="C1256" s="9" t="s">
        <v>3156</v>
      </c>
      <c r="D1256" s="9" t="s">
        <v>14933</v>
      </c>
      <c r="E1256" s="16">
        <v>1903.59</v>
      </c>
      <c r="F1256" s="17">
        <v>84212980</v>
      </c>
      <c r="G1256" s="11" t="s">
        <v>14</v>
      </c>
      <c r="H1256" s="18">
        <v>8033460002873</v>
      </c>
      <c r="I1256" s="106">
        <v>3.7</v>
      </c>
      <c r="J1256" s="106"/>
      <c r="K1256" s="106">
        <v>1</v>
      </c>
      <c r="L1256" s="103"/>
      <c r="M1256" s="103"/>
      <c r="N1256" s="103"/>
      <c r="O1256" s="117" t="s">
        <v>15867</v>
      </c>
      <c r="P1256" s="118"/>
      <c r="Q1256" s="118"/>
      <c r="R1256" s="119"/>
    </row>
    <row r="1257" spans="1:18">
      <c r="A1257" s="7" t="s">
        <v>168</v>
      </c>
      <c r="B1257" s="8" t="s">
        <v>3157</v>
      </c>
      <c r="C1257" s="9" t="s">
        <v>3158</v>
      </c>
      <c r="D1257" s="9" t="s">
        <v>14933</v>
      </c>
      <c r="E1257" s="16">
        <v>1903.59</v>
      </c>
      <c r="F1257" s="17">
        <v>84212980</v>
      </c>
      <c r="G1257" s="11" t="s">
        <v>14</v>
      </c>
      <c r="H1257" s="18">
        <v>8033460002880</v>
      </c>
      <c r="I1257" s="106">
        <v>3.7</v>
      </c>
      <c r="J1257" s="106"/>
      <c r="K1257" s="106">
        <v>1</v>
      </c>
      <c r="L1257" s="103"/>
      <c r="M1257" s="103"/>
      <c r="N1257" s="103"/>
      <c r="O1257" s="117" t="s">
        <v>15867</v>
      </c>
      <c r="P1257" s="118"/>
      <c r="Q1257" s="118"/>
      <c r="R1257" s="119"/>
    </row>
    <row r="1258" spans="1:18">
      <c r="A1258" s="7" t="s">
        <v>168</v>
      </c>
      <c r="B1258" s="8" t="s">
        <v>3159</v>
      </c>
      <c r="C1258" s="9" t="s">
        <v>3160</v>
      </c>
      <c r="D1258" s="9" t="s">
        <v>14933</v>
      </c>
      <c r="E1258" s="16">
        <v>1897.62</v>
      </c>
      <c r="F1258" s="17">
        <v>84212980</v>
      </c>
      <c r="G1258" s="11" t="s">
        <v>14</v>
      </c>
      <c r="H1258" s="18">
        <v>8033460002897</v>
      </c>
      <c r="I1258" s="106">
        <v>3.69</v>
      </c>
      <c r="J1258" s="106"/>
      <c r="K1258" s="106">
        <v>1</v>
      </c>
      <c r="L1258" s="103"/>
      <c r="M1258" s="103"/>
      <c r="N1258" s="103"/>
      <c r="O1258" s="117" t="s">
        <v>15867</v>
      </c>
      <c r="P1258" s="118"/>
      <c r="Q1258" s="118"/>
      <c r="R1258" s="119"/>
    </row>
    <row r="1259" spans="1:18">
      <c r="A1259" s="7" t="s">
        <v>168</v>
      </c>
      <c r="B1259" s="8" t="s">
        <v>3161</v>
      </c>
      <c r="C1259" s="9" t="s">
        <v>3162</v>
      </c>
      <c r="D1259" s="9" t="s">
        <v>14933</v>
      </c>
      <c r="E1259" s="16">
        <v>1897.62</v>
      </c>
      <c r="F1259" s="17">
        <v>84212980</v>
      </c>
      <c r="G1259" s="11" t="s">
        <v>14</v>
      </c>
      <c r="H1259" s="18">
        <v>8033460002903</v>
      </c>
      <c r="I1259" s="106">
        <v>3.69</v>
      </c>
      <c r="J1259" s="106"/>
      <c r="K1259" s="106">
        <v>1</v>
      </c>
      <c r="L1259" s="103"/>
      <c r="M1259" s="103"/>
      <c r="N1259" s="103"/>
      <c r="O1259" s="117" t="s">
        <v>15867</v>
      </c>
      <c r="P1259" s="118"/>
      <c r="Q1259" s="118"/>
      <c r="R1259" s="119"/>
    </row>
    <row r="1260" spans="1:18">
      <c r="A1260" s="7" t="s">
        <v>168</v>
      </c>
      <c r="B1260" s="8" t="s">
        <v>3163</v>
      </c>
      <c r="C1260" s="9" t="s">
        <v>3164</v>
      </c>
      <c r="D1260" s="9" t="s">
        <v>14933</v>
      </c>
      <c r="E1260" s="16">
        <v>1854.42</v>
      </c>
      <c r="F1260" s="17">
        <v>84212980</v>
      </c>
      <c r="G1260" s="11" t="s">
        <v>14</v>
      </c>
      <c r="H1260" s="18">
        <v>8033460002910</v>
      </c>
      <c r="I1260" s="106">
        <v>3.69</v>
      </c>
      <c r="J1260" s="106"/>
      <c r="K1260" s="106">
        <v>1</v>
      </c>
      <c r="L1260" s="103"/>
      <c r="M1260" s="103"/>
      <c r="N1260" s="103"/>
      <c r="O1260" s="117" t="s">
        <v>15867</v>
      </c>
      <c r="P1260" s="118"/>
      <c r="Q1260" s="118"/>
      <c r="R1260" s="119"/>
    </row>
    <row r="1261" spans="1:18">
      <c r="A1261" s="7" t="s">
        <v>168</v>
      </c>
      <c r="B1261" s="8" t="s">
        <v>3165</v>
      </c>
      <c r="C1261" s="9" t="s">
        <v>3166</v>
      </c>
      <c r="D1261" s="9" t="s">
        <v>14933</v>
      </c>
      <c r="E1261" s="16">
        <v>1854.42</v>
      </c>
      <c r="F1261" s="17">
        <v>84212980</v>
      </c>
      <c r="G1261" s="11" t="s">
        <v>14</v>
      </c>
      <c r="H1261" s="18">
        <v>8033460002927</v>
      </c>
      <c r="I1261" s="106">
        <v>3.69</v>
      </c>
      <c r="J1261" s="106"/>
      <c r="K1261" s="106">
        <v>1</v>
      </c>
      <c r="L1261" s="103"/>
      <c r="M1261" s="103"/>
      <c r="N1261" s="103"/>
      <c r="O1261" s="117" t="s">
        <v>15867</v>
      </c>
      <c r="P1261" s="118"/>
      <c r="Q1261" s="118"/>
      <c r="R1261" s="119"/>
    </row>
    <row r="1262" spans="1:18">
      <c r="A1262" s="7" t="s">
        <v>168</v>
      </c>
      <c r="B1262" s="8" t="s">
        <v>3167</v>
      </c>
      <c r="C1262" s="9" t="s">
        <v>3168</v>
      </c>
      <c r="D1262" s="9" t="s">
        <v>14933</v>
      </c>
      <c r="E1262" s="16">
        <v>1903.59</v>
      </c>
      <c r="F1262" s="17">
        <v>84212980</v>
      </c>
      <c r="G1262" s="11" t="s">
        <v>14</v>
      </c>
      <c r="H1262" s="18">
        <v>8033460002934</v>
      </c>
      <c r="I1262" s="106">
        <v>3.51</v>
      </c>
      <c r="J1262" s="106"/>
      <c r="K1262" s="106">
        <v>1</v>
      </c>
      <c r="L1262" s="103"/>
      <c r="M1262" s="103"/>
      <c r="N1262" s="103"/>
      <c r="O1262" s="117" t="s">
        <v>15868</v>
      </c>
      <c r="P1262" s="118"/>
      <c r="Q1262" s="118"/>
      <c r="R1262" s="119"/>
    </row>
    <row r="1263" spans="1:18">
      <c r="A1263" s="7" t="s">
        <v>168</v>
      </c>
      <c r="B1263" s="8" t="s">
        <v>3169</v>
      </c>
      <c r="C1263" s="9" t="s">
        <v>3170</v>
      </c>
      <c r="D1263" s="9" t="s">
        <v>14933</v>
      </c>
      <c r="E1263" s="16">
        <v>1903.59</v>
      </c>
      <c r="F1263" s="17">
        <v>84212980</v>
      </c>
      <c r="G1263" s="11" t="s">
        <v>14</v>
      </c>
      <c r="H1263" s="18">
        <v>8033460002941</v>
      </c>
      <c r="I1263" s="106">
        <v>3.51</v>
      </c>
      <c r="J1263" s="106"/>
      <c r="K1263" s="106">
        <v>1</v>
      </c>
      <c r="L1263" s="103"/>
      <c r="M1263" s="103"/>
      <c r="N1263" s="103"/>
      <c r="O1263" s="117" t="s">
        <v>15868</v>
      </c>
      <c r="P1263" s="118"/>
      <c r="Q1263" s="118"/>
      <c r="R1263" s="119"/>
    </row>
    <row r="1264" spans="1:18">
      <c r="A1264" s="7" t="s">
        <v>168</v>
      </c>
      <c r="B1264" s="8" t="s">
        <v>3171</v>
      </c>
      <c r="C1264" s="9" t="s">
        <v>3172</v>
      </c>
      <c r="D1264" s="9" t="s">
        <v>14933</v>
      </c>
      <c r="E1264" s="16">
        <v>1897.62</v>
      </c>
      <c r="F1264" s="17">
        <v>84212980</v>
      </c>
      <c r="G1264" s="11" t="s">
        <v>14</v>
      </c>
      <c r="H1264" s="18">
        <v>8033460002958</v>
      </c>
      <c r="I1264" s="106">
        <v>3.53</v>
      </c>
      <c r="J1264" s="106"/>
      <c r="K1264" s="106">
        <v>1</v>
      </c>
      <c r="L1264" s="103"/>
      <c r="M1264" s="103"/>
      <c r="N1264" s="103"/>
      <c r="O1264" s="117" t="s">
        <v>15868</v>
      </c>
      <c r="P1264" s="118"/>
      <c r="Q1264" s="118"/>
      <c r="R1264" s="119"/>
    </row>
    <row r="1265" spans="1:18">
      <c r="A1265" s="7" t="s">
        <v>168</v>
      </c>
      <c r="B1265" s="8" t="s">
        <v>3173</v>
      </c>
      <c r="C1265" s="9" t="s">
        <v>3174</v>
      </c>
      <c r="D1265" s="9" t="s">
        <v>14933</v>
      </c>
      <c r="E1265" s="16">
        <v>1897.62</v>
      </c>
      <c r="F1265" s="17">
        <v>84212980</v>
      </c>
      <c r="G1265" s="11" t="s">
        <v>14</v>
      </c>
      <c r="H1265" s="18">
        <v>8033460002965</v>
      </c>
      <c r="I1265" s="106">
        <v>3.53</v>
      </c>
      <c r="J1265" s="106"/>
      <c r="K1265" s="106">
        <v>1</v>
      </c>
      <c r="L1265" s="103"/>
      <c r="M1265" s="103"/>
      <c r="N1265" s="103"/>
      <c r="O1265" s="117" t="s">
        <v>15868</v>
      </c>
      <c r="P1265" s="118"/>
      <c r="Q1265" s="118"/>
      <c r="R1265" s="119"/>
    </row>
    <row r="1266" spans="1:18">
      <c r="A1266" s="7" t="s">
        <v>168</v>
      </c>
      <c r="B1266" s="8" t="s">
        <v>3175</v>
      </c>
      <c r="C1266" s="9" t="s">
        <v>3176</v>
      </c>
      <c r="D1266" s="9" t="s">
        <v>14933</v>
      </c>
      <c r="E1266" s="16">
        <v>1854.42</v>
      </c>
      <c r="F1266" s="17">
        <v>84212980</v>
      </c>
      <c r="G1266" s="11" t="s">
        <v>14</v>
      </c>
      <c r="H1266" s="18">
        <v>8033460002972</v>
      </c>
      <c r="I1266" s="106">
        <v>3.53</v>
      </c>
      <c r="J1266" s="106"/>
      <c r="K1266" s="106">
        <v>1</v>
      </c>
      <c r="L1266" s="103"/>
      <c r="M1266" s="103"/>
      <c r="N1266" s="103"/>
      <c r="O1266" s="117" t="s">
        <v>15868</v>
      </c>
      <c r="P1266" s="118"/>
      <c r="Q1266" s="118"/>
      <c r="R1266" s="119"/>
    </row>
    <row r="1267" spans="1:18">
      <c r="A1267" s="7" t="s">
        <v>168</v>
      </c>
      <c r="B1267" s="8" t="s">
        <v>3177</v>
      </c>
      <c r="C1267" s="9" t="s">
        <v>3178</v>
      </c>
      <c r="D1267" s="9" t="s">
        <v>14933</v>
      </c>
      <c r="E1267" s="16">
        <v>1854.42</v>
      </c>
      <c r="F1267" s="17">
        <v>84212980</v>
      </c>
      <c r="G1267" s="11" t="s">
        <v>14</v>
      </c>
      <c r="H1267" s="18">
        <v>8033460002989</v>
      </c>
      <c r="I1267" s="106">
        <v>3.53</v>
      </c>
      <c r="J1267" s="106"/>
      <c r="K1267" s="106">
        <v>1</v>
      </c>
      <c r="L1267" s="103"/>
      <c r="M1267" s="103"/>
      <c r="N1267" s="103"/>
      <c r="O1267" s="117" t="s">
        <v>15868</v>
      </c>
      <c r="P1267" s="118"/>
      <c r="Q1267" s="118"/>
      <c r="R1267" s="119"/>
    </row>
    <row r="1268" spans="1:18">
      <c r="A1268" s="7" t="s">
        <v>168</v>
      </c>
      <c r="B1268" s="8" t="s">
        <v>3179</v>
      </c>
      <c r="C1268" s="9" t="s">
        <v>3180</v>
      </c>
      <c r="D1268" s="9" t="s">
        <v>14935</v>
      </c>
      <c r="E1268" s="16">
        <v>537.71</v>
      </c>
      <c r="F1268" s="17">
        <v>84212980</v>
      </c>
      <c r="G1268" s="11" t="s">
        <v>14</v>
      </c>
      <c r="H1268" s="18">
        <v>8033460003009</v>
      </c>
      <c r="I1268" s="106">
        <v>1.3220000000000001</v>
      </c>
      <c r="J1268" s="106"/>
      <c r="K1268" s="106">
        <v>1</v>
      </c>
      <c r="L1268" s="103"/>
      <c r="M1268" s="103"/>
      <c r="N1268" s="103"/>
      <c r="O1268" s="117" t="s">
        <v>15869</v>
      </c>
      <c r="P1268" s="118"/>
      <c r="Q1268" s="118"/>
      <c r="R1268" s="119"/>
    </row>
    <row r="1269" spans="1:18">
      <c r="A1269" s="7" t="s">
        <v>168</v>
      </c>
      <c r="B1269" s="8" t="s">
        <v>3182</v>
      </c>
      <c r="C1269" s="9" t="s">
        <v>3183</v>
      </c>
      <c r="D1269" s="9" t="s">
        <v>14935</v>
      </c>
      <c r="E1269" s="16">
        <v>507.13</v>
      </c>
      <c r="F1269" s="17">
        <v>84212980</v>
      </c>
      <c r="G1269" s="11" t="s">
        <v>14</v>
      </c>
      <c r="H1269" s="18">
        <v>8033460021522</v>
      </c>
      <c r="I1269" s="106">
        <v>1.37</v>
      </c>
      <c r="J1269" s="106"/>
      <c r="K1269" s="106">
        <v>1</v>
      </c>
      <c r="L1269" s="103"/>
      <c r="M1269" s="103"/>
      <c r="N1269" s="103"/>
      <c r="O1269" s="117" t="s">
        <v>15869</v>
      </c>
      <c r="P1269" s="118"/>
      <c r="Q1269" s="118"/>
      <c r="R1269" s="119"/>
    </row>
    <row r="1270" spans="1:18">
      <c r="A1270" s="7" t="s">
        <v>168</v>
      </c>
      <c r="B1270" s="8" t="s">
        <v>3185</v>
      </c>
      <c r="C1270" s="9" t="s">
        <v>3186</v>
      </c>
      <c r="D1270" s="9" t="s">
        <v>14935</v>
      </c>
      <c r="E1270" s="16">
        <v>500.54</v>
      </c>
      <c r="F1270" s="17">
        <v>84212980</v>
      </c>
      <c r="G1270" s="11" t="s">
        <v>14</v>
      </c>
      <c r="H1270" s="18">
        <v>8033460003016</v>
      </c>
      <c r="I1270" s="106">
        <v>1.38</v>
      </c>
      <c r="J1270" s="106"/>
      <c r="K1270" s="106">
        <v>1</v>
      </c>
      <c r="L1270" s="103"/>
      <c r="M1270" s="103"/>
      <c r="N1270" s="103"/>
      <c r="O1270" s="117" t="s">
        <v>15869</v>
      </c>
      <c r="P1270" s="118"/>
      <c r="Q1270" s="118"/>
      <c r="R1270" s="119"/>
    </row>
    <row r="1271" spans="1:18">
      <c r="A1271" s="7" t="s">
        <v>168</v>
      </c>
      <c r="B1271" s="8" t="s">
        <v>3187</v>
      </c>
      <c r="C1271" s="9" t="s">
        <v>3188</v>
      </c>
      <c r="D1271" s="9" t="s">
        <v>14935</v>
      </c>
      <c r="E1271" s="16">
        <v>537.74</v>
      </c>
      <c r="F1271" s="17">
        <v>84212980</v>
      </c>
      <c r="G1271" s="11" t="s">
        <v>14</v>
      </c>
      <c r="H1271" s="18">
        <v>8033460003023</v>
      </c>
      <c r="I1271" s="106">
        <v>1.5720000000000001</v>
      </c>
      <c r="J1271" s="106"/>
      <c r="K1271" s="106">
        <v>1</v>
      </c>
      <c r="L1271" s="103"/>
      <c r="M1271" s="103"/>
      <c r="N1271" s="103"/>
      <c r="O1271" s="117" t="s">
        <v>15870</v>
      </c>
      <c r="P1271" s="118"/>
      <c r="Q1271" s="118"/>
      <c r="R1271" s="119"/>
    </row>
    <row r="1272" spans="1:18">
      <c r="A1272" s="7" t="s">
        <v>168</v>
      </c>
      <c r="B1272" s="8" t="s">
        <v>3189</v>
      </c>
      <c r="C1272" s="9" t="s">
        <v>3190</v>
      </c>
      <c r="D1272" s="9" t="s">
        <v>14935</v>
      </c>
      <c r="E1272" s="16">
        <v>507.16</v>
      </c>
      <c r="F1272" s="17">
        <v>84212980</v>
      </c>
      <c r="G1272" s="11" t="s">
        <v>14</v>
      </c>
      <c r="H1272" s="18">
        <v>8033460003030</v>
      </c>
      <c r="I1272" s="106">
        <v>1.3</v>
      </c>
      <c r="J1272" s="106"/>
      <c r="K1272" s="106">
        <v>1</v>
      </c>
      <c r="L1272" s="103"/>
      <c r="M1272" s="103"/>
      <c r="N1272" s="103"/>
      <c r="O1272" s="117" t="s">
        <v>15870</v>
      </c>
      <c r="P1272" s="118"/>
      <c r="Q1272" s="118"/>
      <c r="R1272" s="119"/>
    </row>
    <row r="1273" spans="1:18">
      <c r="A1273" s="7" t="s">
        <v>168</v>
      </c>
      <c r="B1273" s="8" t="s">
        <v>3191</v>
      </c>
      <c r="C1273" s="9" t="s">
        <v>3192</v>
      </c>
      <c r="D1273" s="9" t="s">
        <v>14935</v>
      </c>
      <c r="E1273" s="16">
        <v>1137.31</v>
      </c>
      <c r="F1273" s="17">
        <v>84212980</v>
      </c>
      <c r="G1273" s="11" t="s">
        <v>14</v>
      </c>
      <c r="H1273" s="18">
        <v>8033460003061</v>
      </c>
      <c r="I1273" s="106">
        <v>3.36</v>
      </c>
      <c r="J1273" s="106"/>
      <c r="K1273" s="106">
        <v>1</v>
      </c>
      <c r="L1273" s="103"/>
      <c r="M1273" s="103"/>
      <c r="N1273" s="103"/>
      <c r="O1273" s="117" t="s">
        <v>15871</v>
      </c>
      <c r="P1273" s="118"/>
      <c r="Q1273" s="118"/>
      <c r="R1273" s="119"/>
    </row>
    <row r="1274" spans="1:18">
      <c r="A1274" s="7" t="s">
        <v>168</v>
      </c>
      <c r="B1274" s="8" t="s">
        <v>3193</v>
      </c>
      <c r="C1274" s="9" t="s">
        <v>3194</v>
      </c>
      <c r="D1274" s="9" t="s">
        <v>14935</v>
      </c>
      <c r="E1274" s="16">
        <v>1125.25</v>
      </c>
      <c r="F1274" s="17">
        <v>84212980</v>
      </c>
      <c r="G1274" s="11" t="s">
        <v>14</v>
      </c>
      <c r="H1274" s="18">
        <v>8033460003078</v>
      </c>
      <c r="I1274" s="106">
        <v>3.37</v>
      </c>
      <c r="J1274" s="106"/>
      <c r="K1274" s="106">
        <v>1</v>
      </c>
      <c r="L1274" s="103"/>
      <c r="M1274" s="103"/>
      <c r="N1274" s="103"/>
      <c r="O1274" s="117" t="s">
        <v>15871</v>
      </c>
      <c r="P1274" s="118"/>
      <c r="Q1274" s="118"/>
      <c r="R1274" s="119"/>
    </row>
    <row r="1275" spans="1:18">
      <c r="A1275" s="7" t="s">
        <v>168</v>
      </c>
      <c r="B1275" s="8" t="s">
        <v>3196</v>
      </c>
      <c r="C1275" s="9" t="s">
        <v>3197</v>
      </c>
      <c r="D1275" s="9" t="s">
        <v>14935</v>
      </c>
      <c r="E1275" s="16">
        <v>1088</v>
      </c>
      <c r="F1275" s="17">
        <v>84212980</v>
      </c>
      <c r="G1275" s="11" t="s">
        <v>14</v>
      </c>
      <c r="H1275" s="18">
        <v>8033460003085</v>
      </c>
      <c r="I1275" s="106">
        <v>3.35</v>
      </c>
      <c r="J1275" s="106"/>
      <c r="K1275" s="106">
        <v>1</v>
      </c>
      <c r="L1275" s="103"/>
      <c r="M1275" s="103"/>
      <c r="N1275" s="103"/>
      <c r="O1275" s="117" t="s">
        <v>15871</v>
      </c>
      <c r="P1275" s="118"/>
      <c r="Q1275" s="118"/>
      <c r="R1275" s="119"/>
    </row>
    <row r="1276" spans="1:18">
      <c r="A1276" s="7" t="s">
        <v>168</v>
      </c>
      <c r="B1276" s="8" t="s">
        <v>3198</v>
      </c>
      <c r="C1276" s="9" t="s">
        <v>3199</v>
      </c>
      <c r="D1276" s="9" t="s">
        <v>14935</v>
      </c>
      <c r="E1276" s="16">
        <v>1137.31</v>
      </c>
      <c r="F1276" s="17">
        <v>84212980</v>
      </c>
      <c r="G1276" s="11" t="s">
        <v>14</v>
      </c>
      <c r="H1276" s="18">
        <v>8033460003092</v>
      </c>
      <c r="I1276" s="106">
        <v>3.47</v>
      </c>
      <c r="J1276" s="106"/>
      <c r="K1276" s="106">
        <v>1</v>
      </c>
      <c r="L1276" s="103"/>
      <c r="M1276" s="103"/>
      <c r="N1276" s="103"/>
      <c r="O1276" s="117" t="s">
        <v>15872</v>
      </c>
      <c r="P1276" s="118"/>
      <c r="Q1276" s="118"/>
      <c r="R1276" s="119"/>
    </row>
    <row r="1277" spans="1:18">
      <c r="A1277" s="7" t="s">
        <v>168</v>
      </c>
      <c r="B1277" s="8" t="s">
        <v>3200</v>
      </c>
      <c r="C1277" s="9" t="s">
        <v>3201</v>
      </c>
      <c r="D1277" s="9" t="s">
        <v>14935</v>
      </c>
      <c r="E1277" s="16">
        <v>1125.27</v>
      </c>
      <c r="F1277" s="17">
        <v>84212980</v>
      </c>
      <c r="G1277" s="11" t="s">
        <v>14</v>
      </c>
      <c r="H1277" s="18">
        <v>8033460003108</v>
      </c>
      <c r="I1277" s="106">
        <v>3.46</v>
      </c>
      <c r="J1277" s="106"/>
      <c r="K1277" s="106">
        <v>1</v>
      </c>
      <c r="L1277" s="103"/>
      <c r="M1277" s="103"/>
      <c r="N1277" s="103"/>
      <c r="O1277" s="117" t="s">
        <v>15872</v>
      </c>
      <c r="P1277" s="118"/>
      <c r="Q1277" s="118"/>
      <c r="R1277" s="119"/>
    </row>
    <row r="1278" spans="1:18">
      <c r="A1278" s="7" t="s">
        <v>168</v>
      </c>
      <c r="B1278" s="8" t="s">
        <v>3202</v>
      </c>
      <c r="C1278" s="9" t="s">
        <v>3203</v>
      </c>
      <c r="D1278" s="9" t="s">
        <v>14935</v>
      </c>
      <c r="E1278" s="16">
        <v>1088</v>
      </c>
      <c r="F1278" s="17">
        <v>84159000</v>
      </c>
      <c r="G1278" s="11" t="s">
        <v>14</v>
      </c>
      <c r="H1278" s="18">
        <v>8033460003115</v>
      </c>
      <c r="I1278" s="106">
        <v>3.42</v>
      </c>
      <c r="J1278" s="106"/>
      <c r="K1278" s="106">
        <v>1</v>
      </c>
      <c r="L1278" s="103"/>
      <c r="M1278" s="103"/>
      <c r="N1278" s="103"/>
      <c r="O1278" s="117" t="s">
        <v>15872</v>
      </c>
      <c r="P1278" s="118"/>
      <c r="Q1278" s="118"/>
      <c r="R1278" s="119"/>
    </row>
    <row r="1279" spans="1:18">
      <c r="A1279" s="7" t="s">
        <v>168</v>
      </c>
      <c r="B1279" s="8" t="s">
        <v>3204</v>
      </c>
      <c r="C1279" s="9" t="s">
        <v>3205</v>
      </c>
      <c r="D1279" s="9" t="s">
        <v>14935</v>
      </c>
      <c r="E1279" s="16">
        <v>1137.31</v>
      </c>
      <c r="F1279" s="17">
        <v>84212980</v>
      </c>
      <c r="G1279" s="11" t="s">
        <v>14</v>
      </c>
      <c r="H1279" s="18">
        <v>8033460003122</v>
      </c>
      <c r="I1279" s="106">
        <v>3.28</v>
      </c>
      <c r="J1279" s="106"/>
      <c r="K1279" s="106">
        <v>1</v>
      </c>
      <c r="L1279" s="103"/>
      <c r="M1279" s="103"/>
      <c r="N1279" s="103"/>
      <c r="O1279" s="117" t="s">
        <v>15873</v>
      </c>
      <c r="P1279" s="118"/>
      <c r="Q1279" s="118"/>
      <c r="R1279" s="119"/>
    </row>
    <row r="1280" spans="1:18">
      <c r="A1280" s="7" t="s">
        <v>168</v>
      </c>
      <c r="B1280" s="8" t="s">
        <v>3206</v>
      </c>
      <c r="C1280" s="9" t="s">
        <v>3207</v>
      </c>
      <c r="D1280" s="9" t="s">
        <v>14935</v>
      </c>
      <c r="E1280" s="16">
        <v>1125.27</v>
      </c>
      <c r="F1280" s="17">
        <v>84212980</v>
      </c>
      <c r="G1280" s="11" t="s">
        <v>14</v>
      </c>
      <c r="H1280" s="18">
        <v>8033460003139</v>
      </c>
      <c r="I1280" s="106">
        <v>3.3</v>
      </c>
      <c r="J1280" s="106"/>
      <c r="K1280" s="106">
        <v>1</v>
      </c>
      <c r="L1280" s="103"/>
      <c r="M1280" s="103"/>
      <c r="N1280" s="103"/>
      <c r="O1280" s="117" t="s">
        <v>15873</v>
      </c>
      <c r="P1280" s="118"/>
      <c r="Q1280" s="118"/>
      <c r="R1280" s="119"/>
    </row>
    <row r="1281" spans="1:18">
      <c r="A1281" s="7" t="s">
        <v>168</v>
      </c>
      <c r="B1281" s="8" t="s">
        <v>3208</v>
      </c>
      <c r="C1281" s="9" t="s">
        <v>3209</v>
      </c>
      <c r="D1281" s="9" t="s">
        <v>14935</v>
      </c>
      <c r="E1281" s="16">
        <v>1087.99</v>
      </c>
      <c r="F1281" s="17">
        <v>84212980</v>
      </c>
      <c r="G1281" s="11" t="s">
        <v>14</v>
      </c>
      <c r="H1281" s="18">
        <v>8033460021089</v>
      </c>
      <c r="I1281" s="106">
        <v>3.3</v>
      </c>
      <c r="J1281" s="106"/>
      <c r="K1281" s="106">
        <v>1</v>
      </c>
      <c r="L1281" s="103"/>
      <c r="M1281" s="103"/>
      <c r="N1281" s="103"/>
      <c r="O1281" s="117" t="s">
        <v>15873</v>
      </c>
      <c r="P1281" s="118"/>
      <c r="Q1281" s="118"/>
      <c r="R1281" s="119"/>
    </row>
    <row r="1282" spans="1:18">
      <c r="A1282" s="7" t="s">
        <v>168</v>
      </c>
      <c r="B1282" s="8" t="s">
        <v>3211</v>
      </c>
      <c r="C1282" s="9" t="s">
        <v>3212</v>
      </c>
      <c r="D1282" s="9" t="s">
        <v>14935</v>
      </c>
      <c r="E1282" s="16">
        <v>2064.4299999999998</v>
      </c>
      <c r="F1282" s="17">
        <v>84212980</v>
      </c>
      <c r="G1282" s="11" t="s">
        <v>14</v>
      </c>
      <c r="H1282" s="18">
        <v>8033460003153</v>
      </c>
      <c r="I1282" s="106">
        <v>3.82</v>
      </c>
      <c r="J1282" s="106"/>
      <c r="K1282" s="106">
        <v>1</v>
      </c>
      <c r="L1282" s="103"/>
      <c r="M1282" s="103"/>
      <c r="N1282" s="103"/>
      <c r="O1282" s="117" t="s">
        <v>15874</v>
      </c>
      <c r="P1282" s="118"/>
      <c r="Q1282" s="118"/>
      <c r="R1282" s="119"/>
    </row>
    <row r="1283" spans="1:18">
      <c r="A1283" s="7" t="s">
        <v>168</v>
      </c>
      <c r="B1283" s="8" t="s">
        <v>3213</v>
      </c>
      <c r="C1283" s="9" t="s">
        <v>3214</v>
      </c>
      <c r="D1283" s="9" t="s">
        <v>14935</v>
      </c>
      <c r="E1283" s="16">
        <v>2064.4299999999998</v>
      </c>
      <c r="F1283" s="17">
        <v>84212980</v>
      </c>
      <c r="G1283" s="11" t="s">
        <v>14</v>
      </c>
      <c r="H1283" s="18">
        <v>8033460003160</v>
      </c>
      <c r="I1283" s="106">
        <v>3.71</v>
      </c>
      <c r="J1283" s="106"/>
      <c r="K1283" s="106">
        <v>1</v>
      </c>
      <c r="L1283" s="103"/>
      <c r="M1283" s="103"/>
      <c r="N1283" s="103"/>
      <c r="O1283" s="117" t="s">
        <v>15874</v>
      </c>
      <c r="P1283" s="118"/>
      <c r="Q1283" s="118"/>
      <c r="R1283" s="119"/>
    </row>
    <row r="1284" spans="1:18">
      <c r="A1284" s="7" t="s">
        <v>168</v>
      </c>
      <c r="B1284" s="8" t="s">
        <v>3215</v>
      </c>
      <c r="C1284" s="9" t="s">
        <v>3216</v>
      </c>
      <c r="D1284" s="9" t="s">
        <v>14935</v>
      </c>
      <c r="E1284" s="16">
        <v>2052.46</v>
      </c>
      <c r="F1284" s="17">
        <v>84212980</v>
      </c>
      <c r="G1284" s="11" t="s">
        <v>14</v>
      </c>
      <c r="H1284" s="18">
        <v>8033460003177</v>
      </c>
      <c r="I1284" s="106">
        <v>3.72</v>
      </c>
      <c r="J1284" s="106"/>
      <c r="K1284" s="106">
        <v>1</v>
      </c>
      <c r="L1284" s="103"/>
      <c r="M1284" s="103"/>
      <c r="N1284" s="103"/>
      <c r="O1284" s="117" t="s">
        <v>15874</v>
      </c>
      <c r="P1284" s="118"/>
      <c r="Q1284" s="118"/>
      <c r="R1284" s="119"/>
    </row>
    <row r="1285" spans="1:18">
      <c r="A1285" s="7" t="s">
        <v>168</v>
      </c>
      <c r="B1285" s="8" t="s">
        <v>3217</v>
      </c>
      <c r="C1285" s="9" t="s">
        <v>3218</v>
      </c>
      <c r="D1285" s="9" t="s">
        <v>14935</v>
      </c>
      <c r="E1285" s="16">
        <v>2052.46</v>
      </c>
      <c r="F1285" s="17">
        <v>84212980</v>
      </c>
      <c r="G1285" s="11" t="s">
        <v>14</v>
      </c>
      <c r="H1285" s="18">
        <v>8033460003184</v>
      </c>
      <c r="I1285" s="106">
        <v>3.72</v>
      </c>
      <c r="J1285" s="106"/>
      <c r="K1285" s="106">
        <v>1</v>
      </c>
      <c r="L1285" s="103"/>
      <c r="M1285" s="103"/>
      <c r="N1285" s="103"/>
      <c r="O1285" s="117" t="s">
        <v>15874</v>
      </c>
      <c r="P1285" s="118"/>
      <c r="Q1285" s="118"/>
      <c r="R1285" s="119"/>
    </row>
    <row r="1286" spans="1:18">
      <c r="A1286" s="7" t="s">
        <v>168</v>
      </c>
      <c r="B1286" s="8" t="s">
        <v>3219</v>
      </c>
      <c r="C1286" s="9" t="s">
        <v>3220</v>
      </c>
      <c r="D1286" s="9" t="s">
        <v>14935</v>
      </c>
      <c r="E1286" s="16">
        <v>2015.18</v>
      </c>
      <c r="F1286" s="17">
        <v>84212980</v>
      </c>
      <c r="G1286" s="11" t="s">
        <v>14</v>
      </c>
      <c r="H1286" s="18">
        <v>8033460003191</v>
      </c>
      <c r="I1286" s="106">
        <v>3.7</v>
      </c>
      <c r="J1286" s="106"/>
      <c r="K1286" s="106">
        <v>1</v>
      </c>
      <c r="L1286" s="103"/>
      <c r="M1286" s="103"/>
      <c r="N1286" s="103"/>
      <c r="O1286" s="117" t="s">
        <v>15874</v>
      </c>
      <c r="P1286" s="118"/>
      <c r="Q1286" s="118"/>
      <c r="R1286" s="119"/>
    </row>
    <row r="1287" spans="1:18">
      <c r="A1287" s="7" t="s">
        <v>168</v>
      </c>
      <c r="B1287" s="8" t="s">
        <v>3222</v>
      </c>
      <c r="C1287" s="9" t="s">
        <v>3223</v>
      </c>
      <c r="D1287" s="9" t="s">
        <v>14935</v>
      </c>
      <c r="E1287" s="16">
        <v>2015.24</v>
      </c>
      <c r="F1287" s="17">
        <v>84212980</v>
      </c>
      <c r="G1287" s="11" t="s">
        <v>14</v>
      </c>
      <c r="H1287" s="18">
        <v>8033460003207</v>
      </c>
      <c r="I1287" s="106">
        <v>3.7</v>
      </c>
      <c r="J1287" s="106"/>
      <c r="K1287" s="106">
        <v>1</v>
      </c>
      <c r="L1287" s="103"/>
      <c r="M1287" s="103"/>
      <c r="N1287" s="103"/>
      <c r="O1287" s="117" t="s">
        <v>15874</v>
      </c>
      <c r="P1287" s="118"/>
      <c r="Q1287" s="118"/>
      <c r="R1287" s="119"/>
    </row>
    <row r="1288" spans="1:18">
      <c r="A1288" s="7" t="s">
        <v>168</v>
      </c>
      <c r="B1288" s="8" t="s">
        <v>3224</v>
      </c>
      <c r="C1288" s="9" t="s">
        <v>3225</v>
      </c>
      <c r="D1288" s="9" t="s">
        <v>14935</v>
      </c>
      <c r="E1288" s="16">
        <v>2064.4299999999998</v>
      </c>
      <c r="F1288" s="17">
        <v>84212980</v>
      </c>
      <c r="G1288" s="11" t="s">
        <v>14</v>
      </c>
      <c r="H1288" s="18">
        <v>8033460003214</v>
      </c>
      <c r="I1288" s="106">
        <v>3.6880000000000002</v>
      </c>
      <c r="J1288" s="106"/>
      <c r="K1288" s="106">
        <v>1</v>
      </c>
      <c r="L1288" s="103"/>
      <c r="M1288" s="103"/>
      <c r="N1288" s="103"/>
      <c r="O1288" s="117" t="s">
        <v>15875</v>
      </c>
      <c r="P1288" s="118"/>
      <c r="Q1288" s="118"/>
      <c r="R1288" s="119"/>
    </row>
    <row r="1289" spans="1:18">
      <c r="A1289" s="7" t="s">
        <v>168</v>
      </c>
      <c r="B1289" s="8" t="s">
        <v>3226</v>
      </c>
      <c r="C1289" s="9" t="s">
        <v>3227</v>
      </c>
      <c r="D1289" s="9" t="s">
        <v>14935</v>
      </c>
      <c r="E1289" s="16">
        <v>2064.4299999999998</v>
      </c>
      <c r="F1289" s="17">
        <v>84212980</v>
      </c>
      <c r="G1289" s="11" t="s">
        <v>14</v>
      </c>
      <c r="H1289" s="18">
        <v>8033460003221</v>
      </c>
      <c r="I1289" s="106">
        <v>3.82</v>
      </c>
      <c r="J1289" s="106"/>
      <c r="K1289" s="106">
        <v>1</v>
      </c>
      <c r="L1289" s="103"/>
      <c r="M1289" s="103"/>
      <c r="N1289" s="103"/>
      <c r="O1289" s="117" t="s">
        <v>15875</v>
      </c>
      <c r="P1289" s="118"/>
      <c r="Q1289" s="118"/>
      <c r="R1289" s="119"/>
    </row>
    <row r="1290" spans="1:18">
      <c r="A1290" s="7" t="s">
        <v>168</v>
      </c>
      <c r="B1290" s="8" t="s">
        <v>3228</v>
      </c>
      <c r="C1290" s="9" t="s">
        <v>3229</v>
      </c>
      <c r="D1290" s="9" t="s">
        <v>14935</v>
      </c>
      <c r="E1290" s="16">
        <v>2052.46</v>
      </c>
      <c r="F1290" s="17">
        <v>84212980</v>
      </c>
      <c r="G1290" s="11" t="s">
        <v>14</v>
      </c>
      <c r="H1290" s="18">
        <v>8033460003238</v>
      </c>
      <c r="I1290" s="106">
        <v>3.81</v>
      </c>
      <c r="J1290" s="106"/>
      <c r="K1290" s="106">
        <v>1</v>
      </c>
      <c r="L1290" s="103"/>
      <c r="M1290" s="103"/>
      <c r="N1290" s="103"/>
      <c r="O1290" s="117" t="s">
        <v>15875</v>
      </c>
      <c r="P1290" s="118"/>
      <c r="Q1290" s="118"/>
      <c r="R1290" s="119"/>
    </row>
    <row r="1291" spans="1:18">
      <c r="A1291" s="7" t="s">
        <v>168</v>
      </c>
      <c r="B1291" s="8" t="s">
        <v>3230</v>
      </c>
      <c r="C1291" s="9" t="s">
        <v>3231</v>
      </c>
      <c r="D1291" s="9" t="s">
        <v>14935</v>
      </c>
      <c r="E1291" s="16">
        <v>2052.46</v>
      </c>
      <c r="F1291" s="17">
        <v>84212980</v>
      </c>
      <c r="G1291" s="11" t="s">
        <v>14</v>
      </c>
      <c r="H1291" s="18">
        <v>8033460003245</v>
      </c>
      <c r="I1291" s="106">
        <v>3.81</v>
      </c>
      <c r="J1291" s="106"/>
      <c r="K1291" s="106">
        <v>1</v>
      </c>
      <c r="L1291" s="103"/>
      <c r="M1291" s="103"/>
      <c r="N1291" s="103"/>
      <c r="O1291" s="117" t="s">
        <v>15875</v>
      </c>
      <c r="P1291" s="118"/>
      <c r="Q1291" s="118"/>
      <c r="R1291" s="119"/>
    </row>
    <row r="1292" spans="1:18">
      <c r="A1292" s="7" t="s">
        <v>168</v>
      </c>
      <c r="B1292" s="8" t="s">
        <v>3232</v>
      </c>
      <c r="C1292" s="9" t="s">
        <v>3233</v>
      </c>
      <c r="D1292" s="9" t="s">
        <v>14935</v>
      </c>
      <c r="E1292" s="16">
        <v>2015.18</v>
      </c>
      <c r="F1292" s="17">
        <v>84212980</v>
      </c>
      <c r="G1292" s="11" t="s">
        <v>14</v>
      </c>
      <c r="H1292" s="18">
        <v>8033460003252</v>
      </c>
      <c r="I1292" s="106">
        <v>3.81</v>
      </c>
      <c r="J1292" s="106"/>
      <c r="K1292" s="106">
        <v>1</v>
      </c>
      <c r="L1292" s="103"/>
      <c r="M1292" s="103"/>
      <c r="N1292" s="103"/>
      <c r="O1292" s="117" t="s">
        <v>15875</v>
      </c>
      <c r="P1292" s="118"/>
      <c r="Q1292" s="118"/>
      <c r="R1292" s="119"/>
    </row>
    <row r="1293" spans="1:18">
      <c r="A1293" s="7" t="s">
        <v>168</v>
      </c>
      <c r="B1293" s="8" t="s">
        <v>3235</v>
      </c>
      <c r="C1293" s="9" t="s">
        <v>3236</v>
      </c>
      <c r="D1293" s="9" t="s">
        <v>14935</v>
      </c>
      <c r="E1293" s="16">
        <v>2015.24</v>
      </c>
      <c r="F1293" s="17">
        <v>84212980</v>
      </c>
      <c r="G1293" s="11" t="s">
        <v>14</v>
      </c>
      <c r="H1293" s="18">
        <v>8033460003269</v>
      </c>
      <c r="I1293" s="106">
        <v>3.81</v>
      </c>
      <c r="J1293" s="106"/>
      <c r="K1293" s="106">
        <v>1</v>
      </c>
      <c r="L1293" s="103"/>
      <c r="M1293" s="103"/>
      <c r="N1293" s="103"/>
      <c r="O1293" s="117" t="s">
        <v>15875</v>
      </c>
      <c r="P1293" s="118"/>
      <c r="Q1293" s="118"/>
      <c r="R1293" s="119"/>
    </row>
    <row r="1294" spans="1:18">
      <c r="A1294" s="7" t="s">
        <v>168</v>
      </c>
      <c r="B1294" s="8" t="s">
        <v>3237</v>
      </c>
      <c r="C1294" s="9" t="s">
        <v>3238</v>
      </c>
      <c r="D1294" s="9" t="s">
        <v>14937</v>
      </c>
      <c r="E1294" s="16">
        <v>2064.4299999999998</v>
      </c>
      <c r="F1294" s="17">
        <v>84212980</v>
      </c>
      <c r="G1294" s="11" t="s">
        <v>14</v>
      </c>
      <c r="H1294" s="18">
        <v>8033460003276</v>
      </c>
      <c r="I1294" s="106">
        <v>3.63</v>
      </c>
      <c r="J1294" s="106"/>
      <c r="K1294" s="106">
        <v>1</v>
      </c>
      <c r="L1294" s="103"/>
      <c r="M1294" s="103"/>
      <c r="N1294" s="103"/>
      <c r="O1294" s="117" t="s">
        <v>15874</v>
      </c>
      <c r="P1294" s="118"/>
      <c r="Q1294" s="118"/>
      <c r="R1294" s="119"/>
    </row>
    <row r="1295" spans="1:18">
      <c r="A1295" s="7" t="s">
        <v>168</v>
      </c>
      <c r="B1295" s="8" t="s">
        <v>3239</v>
      </c>
      <c r="C1295" s="9" t="s">
        <v>3240</v>
      </c>
      <c r="D1295" s="9" t="s">
        <v>14937</v>
      </c>
      <c r="E1295" s="16">
        <v>2064.4299999999998</v>
      </c>
      <c r="F1295" s="17">
        <v>84212980</v>
      </c>
      <c r="G1295" s="11" t="s">
        <v>14</v>
      </c>
      <c r="H1295" s="18">
        <v>8033460003283</v>
      </c>
      <c r="I1295" s="106">
        <v>3.63</v>
      </c>
      <c r="J1295" s="106"/>
      <c r="K1295" s="106">
        <v>1</v>
      </c>
      <c r="L1295" s="103"/>
      <c r="M1295" s="103"/>
      <c r="N1295" s="103"/>
      <c r="O1295" s="117" t="s">
        <v>15874</v>
      </c>
      <c r="P1295" s="118"/>
      <c r="Q1295" s="118"/>
      <c r="R1295" s="119"/>
    </row>
    <row r="1296" spans="1:18">
      <c r="A1296" s="7" t="s">
        <v>168</v>
      </c>
      <c r="B1296" s="8" t="s">
        <v>3241</v>
      </c>
      <c r="C1296" s="9" t="s">
        <v>3242</v>
      </c>
      <c r="D1296" s="9" t="s">
        <v>14937</v>
      </c>
      <c r="E1296" s="16">
        <v>2052.46</v>
      </c>
      <c r="F1296" s="17">
        <v>84212980</v>
      </c>
      <c r="G1296" s="11" t="s">
        <v>14</v>
      </c>
      <c r="H1296" s="18">
        <v>8033460003290</v>
      </c>
      <c r="I1296" s="106">
        <v>3.7</v>
      </c>
      <c r="J1296" s="106"/>
      <c r="K1296" s="106">
        <v>1</v>
      </c>
      <c r="L1296" s="103"/>
      <c r="M1296" s="103"/>
      <c r="N1296" s="103"/>
      <c r="O1296" s="117" t="s">
        <v>15874</v>
      </c>
      <c r="P1296" s="118"/>
      <c r="Q1296" s="118"/>
      <c r="R1296" s="119"/>
    </row>
    <row r="1297" spans="1:18">
      <c r="A1297" s="7" t="s">
        <v>168</v>
      </c>
      <c r="B1297" s="8" t="s">
        <v>3243</v>
      </c>
      <c r="C1297" s="9" t="s">
        <v>3244</v>
      </c>
      <c r="D1297" s="9" t="s">
        <v>14937</v>
      </c>
      <c r="E1297" s="16">
        <v>2052.46</v>
      </c>
      <c r="F1297" s="17">
        <v>84212980</v>
      </c>
      <c r="G1297" s="11" t="s">
        <v>14</v>
      </c>
      <c r="H1297" s="18">
        <v>8033460003306</v>
      </c>
      <c r="I1297" s="106">
        <v>3.7</v>
      </c>
      <c r="J1297" s="106"/>
      <c r="K1297" s="106">
        <v>1</v>
      </c>
      <c r="L1297" s="103"/>
      <c r="M1297" s="103"/>
      <c r="N1297" s="103"/>
      <c r="O1297" s="117" t="s">
        <v>15874</v>
      </c>
      <c r="P1297" s="118"/>
      <c r="Q1297" s="118"/>
      <c r="R1297" s="119"/>
    </row>
    <row r="1298" spans="1:18">
      <c r="A1298" s="7" t="s">
        <v>168</v>
      </c>
      <c r="B1298" s="8" t="s">
        <v>3245</v>
      </c>
      <c r="C1298" s="9" t="s">
        <v>3246</v>
      </c>
      <c r="D1298" s="9" t="s">
        <v>14937</v>
      </c>
      <c r="E1298" s="16">
        <v>2015.24</v>
      </c>
      <c r="F1298" s="17">
        <v>84212980</v>
      </c>
      <c r="G1298" s="11" t="s">
        <v>14</v>
      </c>
      <c r="H1298" s="18">
        <v>8033460003313</v>
      </c>
      <c r="I1298" s="106">
        <v>3.65</v>
      </c>
      <c r="J1298" s="106"/>
      <c r="K1298" s="106">
        <v>1</v>
      </c>
      <c r="L1298" s="103"/>
      <c r="M1298" s="103"/>
      <c r="N1298" s="103"/>
      <c r="O1298" s="117" t="s">
        <v>15874</v>
      </c>
      <c r="P1298" s="118"/>
      <c r="Q1298" s="118"/>
      <c r="R1298" s="119"/>
    </row>
    <row r="1299" spans="1:18">
      <c r="A1299" s="7" t="s">
        <v>168</v>
      </c>
      <c r="B1299" s="8" t="s">
        <v>3247</v>
      </c>
      <c r="C1299" s="9" t="s">
        <v>3248</v>
      </c>
      <c r="D1299" s="9" t="s">
        <v>14937</v>
      </c>
      <c r="E1299" s="16">
        <v>2015.24</v>
      </c>
      <c r="F1299" s="17">
        <v>84212980</v>
      </c>
      <c r="G1299" s="11" t="s">
        <v>14</v>
      </c>
      <c r="H1299" s="18">
        <v>8033460003320</v>
      </c>
      <c r="I1299" s="106">
        <v>3.65</v>
      </c>
      <c r="J1299" s="106"/>
      <c r="K1299" s="106">
        <v>1</v>
      </c>
      <c r="L1299" s="103"/>
      <c r="M1299" s="103"/>
      <c r="N1299" s="103"/>
      <c r="O1299" s="117" t="s">
        <v>15874</v>
      </c>
      <c r="P1299" s="118"/>
      <c r="Q1299" s="118"/>
      <c r="R1299" s="119"/>
    </row>
    <row r="1300" spans="1:18">
      <c r="A1300" s="7" t="s">
        <v>168</v>
      </c>
      <c r="B1300" s="8" t="s">
        <v>3249</v>
      </c>
      <c r="C1300" s="9" t="s">
        <v>3250</v>
      </c>
      <c r="D1300" s="9" t="s">
        <v>14936</v>
      </c>
      <c r="E1300" s="16">
        <v>362.37</v>
      </c>
      <c r="F1300" s="17">
        <v>84212980</v>
      </c>
      <c r="G1300" s="11" t="s">
        <v>14</v>
      </c>
      <c r="H1300" s="18">
        <v>8033460003450</v>
      </c>
      <c r="I1300" s="106">
        <v>1.3</v>
      </c>
      <c r="J1300" s="106"/>
      <c r="K1300" s="106">
        <v>1</v>
      </c>
      <c r="L1300" s="103"/>
      <c r="M1300" s="103"/>
      <c r="N1300" s="103"/>
      <c r="O1300" s="117"/>
      <c r="P1300" s="118"/>
      <c r="Q1300" s="118"/>
      <c r="R1300" s="119"/>
    </row>
    <row r="1301" spans="1:18">
      <c r="A1301" s="7" t="s">
        <v>168</v>
      </c>
      <c r="B1301" s="8" t="s">
        <v>3252</v>
      </c>
      <c r="C1301" s="9" t="s">
        <v>3253</v>
      </c>
      <c r="D1301" s="9" t="s">
        <v>14938</v>
      </c>
      <c r="E1301" s="16">
        <v>408.05</v>
      </c>
      <c r="F1301" s="17">
        <v>84811099</v>
      </c>
      <c r="G1301" s="11" t="s">
        <v>14</v>
      </c>
      <c r="H1301" s="18">
        <v>8019001083716</v>
      </c>
      <c r="I1301" s="106">
        <v>1.032</v>
      </c>
      <c r="J1301" s="106"/>
      <c r="K1301" s="106">
        <v>1</v>
      </c>
      <c r="L1301" s="103"/>
      <c r="M1301" s="103"/>
      <c r="N1301" s="103"/>
      <c r="O1301" s="117" t="s">
        <v>15876</v>
      </c>
      <c r="P1301" s="118"/>
      <c r="Q1301" s="118"/>
      <c r="R1301" s="119"/>
    </row>
    <row r="1302" spans="1:18">
      <c r="A1302" s="7" t="s">
        <v>168</v>
      </c>
      <c r="B1302" s="8" t="s">
        <v>3255</v>
      </c>
      <c r="C1302" s="9" t="s">
        <v>3256</v>
      </c>
      <c r="D1302" s="9" t="s">
        <v>14938</v>
      </c>
      <c r="E1302" s="16">
        <v>408.1</v>
      </c>
      <c r="F1302" s="17" t="s">
        <v>617</v>
      </c>
      <c r="G1302" s="11" t="s">
        <v>14</v>
      </c>
      <c r="H1302" s="18" t="s">
        <v>3257</v>
      </c>
      <c r="I1302" s="106">
        <v>0.89</v>
      </c>
      <c r="J1302" s="106"/>
      <c r="K1302" s="106">
        <v>1</v>
      </c>
      <c r="L1302" s="103"/>
      <c r="M1302" s="103"/>
      <c r="N1302" s="103"/>
      <c r="O1302" s="117" t="s">
        <v>15876</v>
      </c>
      <c r="P1302" s="118"/>
      <c r="Q1302" s="118"/>
      <c r="R1302" s="119"/>
    </row>
    <row r="1303" spans="1:18">
      <c r="A1303" s="7" t="s">
        <v>168</v>
      </c>
      <c r="B1303" s="8" t="s">
        <v>3258</v>
      </c>
      <c r="C1303" s="9" t="s">
        <v>3259</v>
      </c>
      <c r="D1303" s="9" t="s">
        <v>14938</v>
      </c>
      <c r="E1303" s="16">
        <v>408.05</v>
      </c>
      <c r="F1303" s="17">
        <v>84811099</v>
      </c>
      <c r="G1303" s="11" t="s">
        <v>14</v>
      </c>
      <c r="H1303" s="18">
        <v>8019001083723</v>
      </c>
      <c r="I1303" s="106">
        <v>1.08</v>
      </c>
      <c r="J1303" s="106"/>
      <c r="K1303" s="106">
        <v>1</v>
      </c>
      <c r="L1303" s="103"/>
      <c r="M1303" s="103"/>
      <c r="N1303" s="103"/>
      <c r="O1303" s="117" t="s">
        <v>15876</v>
      </c>
      <c r="P1303" s="118"/>
      <c r="Q1303" s="118"/>
      <c r="R1303" s="119"/>
    </row>
    <row r="1304" spans="1:18">
      <c r="A1304" s="7" t="s">
        <v>168</v>
      </c>
      <c r="B1304" s="8" t="s">
        <v>3261</v>
      </c>
      <c r="C1304" s="9" t="s">
        <v>3262</v>
      </c>
      <c r="D1304" s="9" t="s">
        <v>14938</v>
      </c>
      <c r="E1304" s="16">
        <v>408.1</v>
      </c>
      <c r="F1304" s="17">
        <v>84811099</v>
      </c>
      <c r="G1304" s="11" t="s">
        <v>14</v>
      </c>
      <c r="H1304" s="18">
        <v>8019001097119</v>
      </c>
      <c r="I1304" s="106">
        <v>0.86</v>
      </c>
      <c r="J1304" s="106"/>
      <c r="K1304" s="106">
        <v>1</v>
      </c>
      <c r="L1304" s="103"/>
      <c r="M1304" s="103"/>
      <c r="N1304" s="103"/>
      <c r="O1304" s="117" t="s">
        <v>15876</v>
      </c>
      <c r="P1304" s="118"/>
      <c r="Q1304" s="118"/>
      <c r="R1304" s="119"/>
    </row>
    <row r="1305" spans="1:18">
      <c r="A1305" s="7" t="s">
        <v>168</v>
      </c>
      <c r="B1305" s="8" t="s">
        <v>3263</v>
      </c>
      <c r="C1305" s="9" t="s">
        <v>3264</v>
      </c>
      <c r="D1305" s="9" t="s">
        <v>14939</v>
      </c>
      <c r="E1305" s="16">
        <v>698.55</v>
      </c>
      <c r="F1305" s="17">
        <v>84212980</v>
      </c>
      <c r="G1305" s="11" t="s">
        <v>14</v>
      </c>
      <c r="H1305" s="18">
        <v>8033460003672</v>
      </c>
      <c r="I1305" s="106">
        <v>1.7</v>
      </c>
      <c r="J1305" s="106"/>
      <c r="K1305" s="106">
        <v>1</v>
      </c>
      <c r="L1305" s="103"/>
      <c r="M1305" s="103"/>
      <c r="N1305" s="103"/>
      <c r="O1305" s="117" t="s">
        <v>15877</v>
      </c>
      <c r="P1305" s="118"/>
      <c r="Q1305" s="118" t="s">
        <v>16390</v>
      </c>
      <c r="R1305" s="119"/>
    </row>
    <row r="1306" spans="1:18">
      <c r="A1306" s="7" t="s">
        <v>168</v>
      </c>
      <c r="B1306" s="8" t="s">
        <v>3265</v>
      </c>
      <c r="C1306" s="9" t="s">
        <v>3266</v>
      </c>
      <c r="D1306" s="9" t="s">
        <v>14939</v>
      </c>
      <c r="E1306" s="16">
        <v>667.38</v>
      </c>
      <c r="F1306" s="17">
        <v>84212980</v>
      </c>
      <c r="G1306" s="11" t="s">
        <v>14</v>
      </c>
      <c r="H1306" s="18">
        <v>8033460003689</v>
      </c>
      <c r="I1306" s="106">
        <v>1.61</v>
      </c>
      <c r="J1306" s="106"/>
      <c r="K1306" s="106">
        <v>1</v>
      </c>
      <c r="L1306" s="103"/>
      <c r="M1306" s="103"/>
      <c r="N1306" s="103"/>
      <c r="O1306" s="117" t="s">
        <v>15877</v>
      </c>
      <c r="P1306" s="118"/>
      <c r="Q1306" s="118" t="s">
        <v>16390</v>
      </c>
      <c r="R1306" s="119"/>
    </row>
    <row r="1307" spans="1:18">
      <c r="A1307" s="7" t="s">
        <v>168</v>
      </c>
      <c r="B1307" s="8" t="s">
        <v>3268</v>
      </c>
      <c r="C1307" s="9" t="s">
        <v>3269</v>
      </c>
      <c r="D1307" s="9" t="s">
        <v>14939</v>
      </c>
      <c r="E1307" s="16">
        <v>698.55</v>
      </c>
      <c r="F1307" s="17">
        <v>84212980</v>
      </c>
      <c r="G1307" s="11" t="s">
        <v>14</v>
      </c>
      <c r="H1307" s="18">
        <v>8033460003696</v>
      </c>
      <c r="I1307" s="106">
        <v>1.63</v>
      </c>
      <c r="J1307" s="106"/>
      <c r="K1307" s="106">
        <v>1</v>
      </c>
      <c r="L1307" s="103"/>
      <c r="M1307" s="103"/>
      <c r="N1307" s="103"/>
      <c r="O1307" s="117" t="s">
        <v>15877</v>
      </c>
      <c r="P1307" s="118"/>
      <c r="Q1307" s="118" t="s">
        <v>16390</v>
      </c>
      <c r="R1307" s="119"/>
    </row>
    <row r="1308" spans="1:18">
      <c r="A1308" s="7" t="s">
        <v>168</v>
      </c>
      <c r="B1308" s="8" t="s">
        <v>3270</v>
      </c>
      <c r="C1308" s="9" t="s">
        <v>3271</v>
      </c>
      <c r="D1308" s="9" t="s">
        <v>14939</v>
      </c>
      <c r="E1308" s="16">
        <v>698.53</v>
      </c>
      <c r="F1308" s="17">
        <v>84212980</v>
      </c>
      <c r="G1308" s="11" t="s">
        <v>14</v>
      </c>
      <c r="H1308" s="18">
        <v>8033460003733</v>
      </c>
      <c r="I1308" s="106">
        <v>1.69</v>
      </c>
      <c r="J1308" s="106"/>
      <c r="K1308" s="106">
        <v>1</v>
      </c>
      <c r="L1308" s="103"/>
      <c r="M1308" s="103"/>
      <c r="N1308" s="103"/>
      <c r="O1308" s="117" t="s">
        <v>15878</v>
      </c>
      <c r="P1308" s="118"/>
      <c r="Q1308" s="118" t="s">
        <v>16390</v>
      </c>
      <c r="R1308" s="119"/>
    </row>
    <row r="1309" spans="1:18">
      <c r="A1309" s="7" t="s">
        <v>168</v>
      </c>
      <c r="B1309" s="8" t="s">
        <v>3273</v>
      </c>
      <c r="C1309" s="9" t="s">
        <v>3274</v>
      </c>
      <c r="D1309" s="9" t="s">
        <v>14939</v>
      </c>
      <c r="E1309" s="16">
        <v>667.38</v>
      </c>
      <c r="F1309" s="17">
        <v>84212980</v>
      </c>
      <c r="G1309" s="11" t="s">
        <v>14</v>
      </c>
      <c r="H1309" s="18">
        <v>8033460003740</v>
      </c>
      <c r="I1309" s="106">
        <v>1.66</v>
      </c>
      <c r="J1309" s="106"/>
      <c r="K1309" s="106">
        <v>1</v>
      </c>
      <c r="L1309" s="103"/>
      <c r="M1309" s="103"/>
      <c r="N1309" s="103"/>
      <c r="O1309" s="117" t="s">
        <v>15878</v>
      </c>
      <c r="P1309" s="118"/>
      <c r="Q1309" s="118" t="s">
        <v>16390</v>
      </c>
      <c r="R1309" s="119"/>
    </row>
    <row r="1310" spans="1:18">
      <c r="A1310" s="7" t="s">
        <v>168</v>
      </c>
      <c r="B1310" s="8" t="s">
        <v>3276</v>
      </c>
      <c r="C1310" s="9" t="s">
        <v>3277</v>
      </c>
      <c r="D1310" s="9" t="s">
        <v>14939</v>
      </c>
      <c r="E1310" s="16">
        <v>698.55</v>
      </c>
      <c r="F1310" s="17">
        <v>84212980</v>
      </c>
      <c r="G1310" s="11" t="s">
        <v>14</v>
      </c>
      <c r="H1310" s="18">
        <v>8033460003757</v>
      </c>
      <c r="I1310" s="106">
        <v>1.63</v>
      </c>
      <c r="J1310" s="106"/>
      <c r="K1310" s="106">
        <v>1</v>
      </c>
      <c r="L1310" s="103"/>
      <c r="M1310" s="103"/>
      <c r="N1310" s="103"/>
      <c r="O1310" s="117" t="s">
        <v>15878</v>
      </c>
      <c r="P1310" s="118"/>
      <c r="Q1310" s="118" t="s">
        <v>16390</v>
      </c>
      <c r="R1310" s="119"/>
    </row>
    <row r="1311" spans="1:18">
      <c r="A1311" s="7" t="s">
        <v>168</v>
      </c>
      <c r="B1311" s="8" t="s">
        <v>3278</v>
      </c>
      <c r="C1311" s="9" t="s">
        <v>3279</v>
      </c>
      <c r="D1311" s="9" t="s">
        <v>14939</v>
      </c>
      <c r="E1311" s="16">
        <v>1075.4100000000001</v>
      </c>
      <c r="F1311" s="17">
        <v>84212980</v>
      </c>
      <c r="G1311" s="11" t="s">
        <v>14</v>
      </c>
      <c r="H1311" s="18">
        <v>8019001061868</v>
      </c>
      <c r="I1311" s="106">
        <v>1.65</v>
      </c>
      <c r="J1311" s="106"/>
      <c r="K1311" s="106">
        <v>1</v>
      </c>
      <c r="L1311" s="103"/>
      <c r="M1311" s="103"/>
      <c r="N1311" s="103"/>
      <c r="O1311" s="117" t="s">
        <v>15878</v>
      </c>
      <c r="P1311" s="118"/>
      <c r="Q1311" s="118" t="s">
        <v>16390</v>
      </c>
      <c r="R1311" s="119"/>
    </row>
    <row r="1312" spans="1:18">
      <c r="A1312" s="7" t="s">
        <v>168</v>
      </c>
      <c r="B1312" s="8" t="s">
        <v>3281</v>
      </c>
      <c r="C1312" s="9" t="s">
        <v>3282</v>
      </c>
      <c r="D1312" s="9" t="s">
        <v>14939</v>
      </c>
      <c r="E1312" s="16">
        <v>1050.83</v>
      </c>
      <c r="F1312" s="17">
        <v>84212980</v>
      </c>
      <c r="G1312" s="11" t="s">
        <v>14</v>
      </c>
      <c r="H1312" s="18">
        <v>8019001061875</v>
      </c>
      <c r="I1312" s="106">
        <v>1.65</v>
      </c>
      <c r="J1312" s="106"/>
      <c r="K1312" s="106">
        <v>1</v>
      </c>
      <c r="L1312" s="103"/>
      <c r="M1312" s="103"/>
      <c r="N1312" s="103"/>
      <c r="O1312" s="117" t="s">
        <v>15878</v>
      </c>
      <c r="P1312" s="118"/>
      <c r="Q1312" s="118" t="s">
        <v>16390</v>
      </c>
      <c r="R1312" s="119"/>
    </row>
    <row r="1313" spans="1:18">
      <c r="A1313" s="7" t="s">
        <v>168</v>
      </c>
      <c r="B1313" s="8" t="s">
        <v>3283</v>
      </c>
      <c r="C1313" s="9" t="s">
        <v>3284</v>
      </c>
      <c r="D1313" s="9" t="s">
        <v>14939</v>
      </c>
      <c r="E1313" s="16">
        <v>1075.47</v>
      </c>
      <c r="F1313" s="17">
        <v>84212980</v>
      </c>
      <c r="G1313" s="11" t="s">
        <v>14</v>
      </c>
      <c r="H1313" s="18">
        <v>8019001061882</v>
      </c>
      <c r="I1313" s="106">
        <v>1.65</v>
      </c>
      <c r="J1313" s="106"/>
      <c r="K1313" s="106">
        <v>1</v>
      </c>
      <c r="L1313" s="103"/>
      <c r="M1313" s="103"/>
      <c r="N1313" s="103"/>
      <c r="O1313" s="117" t="s">
        <v>15878</v>
      </c>
      <c r="P1313" s="118"/>
      <c r="Q1313" s="118" t="s">
        <v>16390</v>
      </c>
      <c r="R1313" s="119"/>
    </row>
    <row r="1314" spans="1:18">
      <c r="A1314" s="7" t="s">
        <v>168</v>
      </c>
      <c r="B1314" s="8" t="s">
        <v>3285</v>
      </c>
      <c r="C1314" s="9" t="s">
        <v>3286</v>
      </c>
      <c r="D1314" s="9" t="s">
        <v>14939</v>
      </c>
      <c r="E1314" s="16">
        <v>698.53</v>
      </c>
      <c r="F1314" s="17">
        <v>84212980</v>
      </c>
      <c r="G1314" s="11" t="s">
        <v>14</v>
      </c>
      <c r="H1314" s="18">
        <v>8033460003764</v>
      </c>
      <c r="I1314" s="106">
        <v>1.7</v>
      </c>
      <c r="J1314" s="106">
        <v>2</v>
      </c>
      <c r="K1314" s="106">
        <v>1</v>
      </c>
      <c r="L1314" s="103"/>
      <c r="M1314" s="103"/>
      <c r="N1314" s="103"/>
      <c r="O1314" s="117" t="s">
        <v>15879</v>
      </c>
      <c r="P1314" s="118"/>
      <c r="Q1314" s="118" t="s">
        <v>16390</v>
      </c>
      <c r="R1314" s="119"/>
    </row>
    <row r="1315" spans="1:18">
      <c r="A1315" s="7" t="s">
        <v>168</v>
      </c>
      <c r="B1315" s="8" t="s">
        <v>3287</v>
      </c>
      <c r="C1315" s="9" t="s">
        <v>3288</v>
      </c>
      <c r="D1315" s="9" t="s">
        <v>14939</v>
      </c>
      <c r="E1315" s="16">
        <v>667.38</v>
      </c>
      <c r="F1315" s="17">
        <v>84212980</v>
      </c>
      <c r="G1315" s="11" t="s">
        <v>14</v>
      </c>
      <c r="H1315" s="18">
        <v>8033460003771</v>
      </c>
      <c r="I1315" s="106">
        <v>1.67</v>
      </c>
      <c r="J1315" s="106"/>
      <c r="K1315" s="106">
        <v>1</v>
      </c>
      <c r="L1315" s="103"/>
      <c r="M1315" s="103"/>
      <c r="N1315" s="103"/>
      <c r="O1315" s="117" t="s">
        <v>15879</v>
      </c>
      <c r="P1315" s="118"/>
      <c r="Q1315" s="118" t="s">
        <v>16390</v>
      </c>
      <c r="R1315" s="119"/>
    </row>
    <row r="1316" spans="1:18">
      <c r="A1316" s="7" t="s">
        <v>168</v>
      </c>
      <c r="B1316" s="8" t="s">
        <v>3290</v>
      </c>
      <c r="C1316" s="9" t="s">
        <v>3291</v>
      </c>
      <c r="D1316" s="9" t="s">
        <v>14939</v>
      </c>
      <c r="E1316" s="16">
        <v>698.55</v>
      </c>
      <c r="F1316" s="17">
        <v>84212980</v>
      </c>
      <c r="G1316" s="11" t="s">
        <v>14</v>
      </c>
      <c r="H1316" s="18">
        <v>8033460003788</v>
      </c>
      <c r="I1316" s="106">
        <v>1.64</v>
      </c>
      <c r="J1316" s="106"/>
      <c r="K1316" s="106">
        <v>1</v>
      </c>
      <c r="L1316" s="103"/>
      <c r="M1316" s="103"/>
      <c r="N1316" s="103"/>
      <c r="O1316" s="117" t="s">
        <v>15879</v>
      </c>
      <c r="P1316" s="118"/>
      <c r="Q1316" s="118" t="s">
        <v>16390</v>
      </c>
      <c r="R1316" s="119"/>
    </row>
    <row r="1317" spans="1:18">
      <c r="A1317" s="7" t="s">
        <v>168</v>
      </c>
      <c r="B1317" s="8" t="s">
        <v>3292</v>
      </c>
      <c r="C1317" s="9" t="s">
        <v>3293</v>
      </c>
      <c r="D1317" s="9" t="s">
        <v>14940</v>
      </c>
      <c r="E1317" s="16">
        <v>2107.64</v>
      </c>
      <c r="F1317" s="17">
        <v>84212980</v>
      </c>
      <c r="G1317" s="11" t="s">
        <v>14</v>
      </c>
      <c r="H1317" s="18">
        <v>8019001066481</v>
      </c>
      <c r="I1317" s="106">
        <v>1</v>
      </c>
      <c r="J1317" s="106"/>
      <c r="K1317" s="106">
        <v>1</v>
      </c>
      <c r="L1317" s="103"/>
      <c r="M1317" s="103"/>
      <c r="N1317" s="103"/>
      <c r="O1317" s="117" t="s">
        <v>15880</v>
      </c>
      <c r="P1317" s="118"/>
      <c r="Q1317" s="118" t="s">
        <v>16390</v>
      </c>
      <c r="R1317" s="119"/>
    </row>
    <row r="1318" spans="1:18">
      <c r="A1318" s="7" t="s">
        <v>168</v>
      </c>
      <c r="B1318" s="8" t="s">
        <v>3294</v>
      </c>
      <c r="C1318" s="9" t="s">
        <v>3295</v>
      </c>
      <c r="D1318" s="9" t="s">
        <v>14940</v>
      </c>
      <c r="E1318" s="16">
        <v>2083.0300000000002</v>
      </c>
      <c r="F1318" s="17">
        <v>84212980</v>
      </c>
      <c r="G1318" s="11" t="s">
        <v>14</v>
      </c>
      <c r="H1318" s="18">
        <v>8019001066498</v>
      </c>
      <c r="I1318" s="106">
        <v>1</v>
      </c>
      <c r="J1318" s="106"/>
      <c r="K1318" s="106">
        <v>1</v>
      </c>
      <c r="L1318" s="103"/>
      <c r="M1318" s="103"/>
      <c r="N1318" s="103"/>
      <c r="O1318" s="117" t="s">
        <v>15880</v>
      </c>
      <c r="P1318" s="118"/>
      <c r="Q1318" s="118" t="s">
        <v>16390</v>
      </c>
      <c r="R1318" s="119"/>
    </row>
    <row r="1319" spans="1:18">
      <c r="A1319" s="7" t="s">
        <v>168</v>
      </c>
      <c r="B1319" s="8" t="s">
        <v>3296</v>
      </c>
      <c r="C1319" s="9" t="s">
        <v>3297</v>
      </c>
      <c r="D1319" s="9" t="s">
        <v>14940</v>
      </c>
      <c r="E1319" s="16">
        <v>2107.64</v>
      </c>
      <c r="F1319" s="17">
        <v>84212980</v>
      </c>
      <c r="G1319" s="11" t="s">
        <v>14</v>
      </c>
      <c r="H1319" s="18">
        <v>8019001066504</v>
      </c>
      <c r="I1319" s="106">
        <v>1</v>
      </c>
      <c r="J1319" s="106"/>
      <c r="K1319" s="106">
        <v>1</v>
      </c>
      <c r="L1319" s="103"/>
      <c r="M1319" s="103"/>
      <c r="N1319" s="103"/>
      <c r="O1319" s="117" t="s">
        <v>15880</v>
      </c>
      <c r="P1319" s="118"/>
      <c r="Q1319" s="118" t="s">
        <v>16390</v>
      </c>
      <c r="R1319" s="119"/>
    </row>
    <row r="1320" spans="1:18">
      <c r="A1320" s="7" t="s">
        <v>168</v>
      </c>
      <c r="B1320" s="8" t="s">
        <v>3298</v>
      </c>
      <c r="C1320" s="9" t="s">
        <v>3299</v>
      </c>
      <c r="D1320" s="9" t="s">
        <v>14940</v>
      </c>
      <c r="E1320" s="16">
        <v>2107.63</v>
      </c>
      <c r="F1320" s="17">
        <v>84212980</v>
      </c>
      <c r="G1320" s="11" t="s">
        <v>14</v>
      </c>
      <c r="H1320" s="18">
        <v>8019001066542</v>
      </c>
      <c r="I1320" s="106">
        <v>1</v>
      </c>
      <c r="J1320" s="106"/>
      <c r="K1320" s="106">
        <v>1</v>
      </c>
      <c r="L1320" s="103"/>
      <c r="M1320" s="103"/>
      <c r="N1320" s="103"/>
      <c r="O1320" s="117" t="s">
        <v>15881</v>
      </c>
      <c r="P1320" s="118"/>
      <c r="Q1320" s="118" t="s">
        <v>16390</v>
      </c>
      <c r="R1320" s="119"/>
    </row>
    <row r="1321" spans="1:18">
      <c r="A1321" s="7" t="s">
        <v>168</v>
      </c>
      <c r="B1321" s="8" t="s">
        <v>3301</v>
      </c>
      <c r="C1321" s="9" t="s">
        <v>3302</v>
      </c>
      <c r="D1321" s="9" t="s">
        <v>14940</v>
      </c>
      <c r="E1321" s="16">
        <v>2083.0300000000002</v>
      </c>
      <c r="F1321" s="17">
        <v>84212980</v>
      </c>
      <c r="G1321" s="11" t="s">
        <v>14</v>
      </c>
      <c r="H1321" s="18">
        <v>8019001066559</v>
      </c>
      <c r="I1321" s="106">
        <v>8</v>
      </c>
      <c r="J1321" s="106"/>
      <c r="K1321" s="106">
        <v>1</v>
      </c>
      <c r="L1321" s="103"/>
      <c r="M1321" s="103"/>
      <c r="N1321" s="103"/>
      <c r="O1321" s="117" t="s">
        <v>15881</v>
      </c>
      <c r="P1321" s="118"/>
      <c r="Q1321" s="118" t="s">
        <v>16390</v>
      </c>
      <c r="R1321" s="119"/>
    </row>
    <row r="1322" spans="1:18">
      <c r="A1322" s="7" t="s">
        <v>168</v>
      </c>
      <c r="B1322" s="8" t="s">
        <v>3303</v>
      </c>
      <c r="C1322" s="9" t="s">
        <v>3304</v>
      </c>
      <c r="D1322" s="9" t="s">
        <v>14940</v>
      </c>
      <c r="E1322" s="16">
        <v>2107.63</v>
      </c>
      <c r="F1322" s="17">
        <v>84212980</v>
      </c>
      <c r="G1322" s="11" t="s">
        <v>14</v>
      </c>
      <c r="H1322" s="18">
        <v>8019001066566</v>
      </c>
      <c r="I1322" s="106">
        <v>7.65</v>
      </c>
      <c r="J1322" s="106"/>
      <c r="K1322" s="106">
        <v>1</v>
      </c>
      <c r="L1322" s="103"/>
      <c r="M1322" s="103"/>
      <c r="N1322" s="103"/>
      <c r="O1322" s="117" t="s">
        <v>15881</v>
      </c>
      <c r="P1322" s="118"/>
      <c r="Q1322" s="118" t="s">
        <v>16390</v>
      </c>
      <c r="R1322" s="119"/>
    </row>
    <row r="1323" spans="1:18">
      <c r="A1323" s="7" t="s">
        <v>168</v>
      </c>
      <c r="B1323" s="8" t="s">
        <v>3306</v>
      </c>
      <c r="C1323" s="9" t="s">
        <v>3307</v>
      </c>
      <c r="D1323" s="9" t="s">
        <v>14939</v>
      </c>
      <c r="E1323" s="16">
        <v>1187.07</v>
      </c>
      <c r="F1323" s="17">
        <v>84212980</v>
      </c>
      <c r="G1323" s="11" t="s">
        <v>14</v>
      </c>
      <c r="H1323" s="18">
        <v>8033460003900</v>
      </c>
      <c r="I1323" s="106">
        <v>2.5299999999999998</v>
      </c>
      <c r="J1323" s="106"/>
      <c r="K1323" s="106">
        <v>1</v>
      </c>
      <c r="L1323" s="103"/>
      <c r="M1323" s="103"/>
      <c r="N1323" s="103"/>
      <c r="O1323" s="117" t="s">
        <v>15882</v>
      </c>
      <c r="P1323" s="118"/>
      <c r="Q1323" s="118" t="s">
        <v>16390</v>
      </c>
      <c r="R1323" s="119"/>
    </row>
    <row r="1324" spans="1:18">
      <c r="A1324" s="7" t="s">
        <v>168</v>
      </c>
      <c r="B1324" s="8" t="s">
        <v>3309</v>
      </c>
      <c r="C1324" s="9" t="s">
        <v>3310</v>
      </c>
      <c r="D1324" s="9" t="s">
        <v>14939</v>
      </c>
      <c r="E1324" s="16">
        <v>1149.8399999999999</v>
      </c>
      <c r="F1324" s="17">
        <v>84212980</v>
      </c>
      <c r="G1324" s="11" t="s">
        <v>14</v>
      </c>
      <c r="H1324" s="18">
        <v>8033460003917</v>
      </c>
      <c r="I1324" s="106">
        <v>2.4900000000000002</v>
      </c>
      <c r="J1324" s="106"/>
      <c r="K1324" s="106">
        <v>1</v>
      </c>
      <c r="L1324" s="103"/>
      <c r="M1324" s="103"/>
      <c r="N1324" s="103"/>
      <c r="O1324" s="117" t="s">
        <v>15882</v>
      </c>
      <c r="P1324" s="118"/>
      <c r="Q1324" s="118" t="s">
        <v>16390</v>
      </c>
      <c r="R1324" s="119"/>
    </row>
    <row r="1325" spans="1:18">
      <c r="A1325" s="7" t="s">
        <v>168</v>
      </c>
      <c r="B1325" s="8" t="s">
        <v>3312</v>
      </c>
      <c r="C1325" s="9" t="s">
        <v>3313</v>
      </c>
      <c r="D1325" s="9" t="s">
        <v>14939</v>
      </c>
      <c r="E1325" s="16">
        <v>1187.07</v>
      </c>
      <c r="F1325" s="17">
        <v>84212980</v>
      </c>
      <c r="G1325" s="11" t="s">
        <v>14</v>
      </c>
      <c r="H1325" s="18">
        <v>8033460003924</v>
      </c>
      <c r="I1325" s="106">
        <v>2.4500000000000002</v>
      </c>
      <c r="J1325" s="106">
        <v>2.4500000000000002</v>
      </c>
      <c r="K1325" s="106">
        <v>1</v>
      </c>
      <c r="L1325" s="103"/>
      <c r="M1325" s="103"/>
      <c r="N1325" s="103"/>
      <c r="O1325" s="117" t="s">
        <v>15882</v>
      </c>
      <c r="P1325" s="118"/>
      <c r="Q1325" s="118" t="s">
        <v>16390</v>
      </c>
      <c r="R1325" s="119"/>
    </row>
    <row r="1326" spans="1:18">
      <c r="A1326" s="7" t="s">
        <v>168</v>
      </c>
      <c r="B1326" s="8" t="s">
        <v>3315</v>
      </c>
      <c r="C1326" s="9" t="s">
        <v>3316</v>
      </c>
      <c r="D1326" s="9" t="s">
        <v>14939</v>
      </c>
      <c r="E1326" s="16">
        <v>1292.06</v>
      </c>
      <c r="F1326" s="17">
        <v>84212980</v>
      </c>
      <c r="G1326" s="11" t="s">
        <v>14</v>
      </c>
      <c r="H1326" s="18">
        <v>8033460003931</v>
      </c>
      <c r="I1326" s="106">
        <v>2.19</v>
      </c>
      <c r="J1326" s="106">
        <v>2.19</v>
      </c>
      <c r="K1326" s="106">
        <v>1</v>
      </c>
      <c r="L1326" s="103"/>
      <c r="M1326" s="103"/>
      <c r="N1326" s="103"/>
      <c r="O1326" s="117" t="s">
        <v>15883</v>
      </c>
      <c r="P1326" s="118"/>
      <c r="Q1326" s="118" t="s">
        <v>16390</v>
      </c>
      <c r="R1326" s="119"/>
    </row>
    <row r="1327" spans="1:18">
      <c r="A1327" s="7" t="s">
        <v>168</v>
      </c>
      <c r="B1327" s="8" t="s">
        <v>3318</v>
      </c>
      <c r="C1327" s="9" t="s">
        <v>3319</v>
      </c>
      <c r="D1327" s="9" t="s">
        <v>14939</v>
      </c>
      <c r="E1327" s="16">
        <v>1254.8499999999999</v>
      </c>
      <c r="F1327" s="17">
        <v>84212980</v>
      </c>
      <c r="G1327" s="11" t="s">
        <v>14</v>
      </c>
      <c r="H1327" s="18">
        <v>8033460003948</v>
      </c>
      <c r="I1327" s="106">
        <v>2.13</v>
      </c>
      <c r="J1327" s="106"/>
      <c r="K1327" s="106">
        <v>1</v>
      </c>
      <c r="L1327" s="103"/>
      <c r="M1327" s="103"/>
      <c r="N1327" s="103"/>
      <c r="O1327" s="117" t="s">
        <v>15883</v>
      </c>
      <c r="P1327" s="118"/>
      <c r="Q1327" s="118" t="s">
        <v>16390</v>
      </c>
      <c r="R1327" s="119"/>
    </row>
    <row r="1328" spans="1:18">
      <c r="A1328" s="7" t="s">
        <v>168</v>
      </c>
      <c r="B1328" s="8" t="s">
        <v>3321</v>
      </c>
      <c r="C1328" s="9" t="s">
        <v>3322</v>
      </c>
      <c r="D1328" s="9" t="s">
        <v>14939</v>
      </c>
      <c r="E1328" s="16">
        <v>1292.06</v>
      </c>
      <c r="F1328" s="17">
        <v>84212980</v>
      </c>
      <c r="G1328" s="11" t="s">
        <v>14</v>
      </c>
      <c r="H1328" s="18">
        <v>8033460003955</v>
      </c>
      <c r="I1328" s="106">
        <v>2.11</v>
      </c>
      <c r="J1328" s="106"/>
      <c r="K1328" s="106">
        <v>1</v>
      </c>
      <c r="L1328" s="103"/>
      <c r="M1328" s="103"/>
      <c r="N1328" s="103"/>
      <c r="O1328" s="117" t="s">
        <v>15883</v>
      </c>
      <c r="P1328" s="118"/>
      <c r="Q1328" s="118" t="s">
        <v>16390</v>
      </c>
      <c r="R1328" s="119"/>
    </row>
    <row r="1329" spans="1:18">
      <c r="A1329" s="7" t="s">
        <v>168</v>
      </c>
      <c r="B1329" s="8" t="s">
        <v>3324</v>
      </c>
      <c r="C1329" s="9" t="s">
        <v>3325</v>
      </c>
      <c r="D1329" s="9" t="s">
        <v>14939</v>
      </c>
      <c r="E1329" s="16">
        <v>1187.07</v>
      </c>
      <c r="F1329" s="17">
        <v>84212980</v>
      </c>
      <c r="G1329" s="11" t="s">
        <v>14</v>
      </c>
      <c r="H1329" s="18">
        <v>8033460004006</v>
      </c>
      <c r="I1329" s="106">
        <v>2.5099999999999998</v>
      </c>
      <c r="J1329" s="106">
        <v>2.6</v>
      </c>
      <c r="K1329" s="106">
        <v>1</v>
      </c>
      <c r="L1329" s="103"/>
      <c r="M1329" s="103"/>
      <c r="N1329" s="103"/>
      <c r="O1329" s="117" t="s">
        <v>15884</v>
      </c>
      <c r="P1329" s="118"/>
      <c r="Q1329" s="118" t="s">
        <v>16390</v>
      </c>
      <c r="R1329" s="119"/>
    </row>
    <row r="1330" spans="1:18">
      <c r="A1330" s="7" t="s">
        <v>168</v>
      </c>
      <c r="B1330" s="8" t="s">
        <v>3327</v>
      </c>
      <c r="C1330" s="9" t="s">
        <v>3328</v>
      </c>
      <c r="D1330" s="9" t="s">
        <v>14939</v>
      </c>
      <c r="E1330" s="16">
        <v>1149.8399999999999</v>
      </c>
      <c r="F1330" s="17">
        <v>84212980</v>
      </c>
      <c r="G1330" s="11" t="s">
        <v>14</v>
      </c>
      <c r="H1330" s="18">
        <v>8033460004013</v>
      </c>
      <c r="I1330" s="106">
        <v>2.4700000000000002</v>
      </c>
      <c r="J1330" s="106">
        <v>2.4700000000000002</v>
      </c>
      <c r="K1330" s="106">
        <v>1</v>
      </c>
      <c r="L1330" s="103"/>
      <c r="M1330" s="103"/>
      <c r="N1330" s="103"/>
      <c r="O1330" s="117" t="s">
        <v>15884</v>
      </c>
      <c r="P1330" s="118"/>
      <c r="Q1330" s="118" t="s">
        <v>16390</v>
      </c>
      <c r="R1330" s="119"/>
    </row>
    <row r="1331" spans="1:18">
      <c r="A1331" s="7" t="s">
        <v>168</v>
      </c>
      <c r="B1331" s="8" t="s">
        <v>3330</v>
      </c>
      <c r="C1331" s="9" t="s">
        <v>3331</v>
      </c>
      <c r="D1331" s="9" t="s">
        <v>14939</v>
      </c>
      <c r="E1331" s="16">
        <v>1187.0999999999999</v>
      </c>
      <c r="F1331" s="17">
        <v>84212980</v>
      </c>
      <c r="G1331" s="11" t="s">
        <v>14</v>
      </c>
      <c r="H1331" s="18">
        <v>8033460004020</v>
      </c>
      <c r="I1331" s="106">
        <v>2.4300000000000002</v>
      </c>
      <c r="J1331" s="106"/>
      <c r="K1331" s="106">
        <v>1</v>
      </c>
      <c r="L1331" s="103"/>
      <c r="M1331" s="103"/>
      <c r="N1331" s="103"/>
      <c r="O1331" s="117" t="s">
        <v>15884</v>
      </c>
      <c r="P1331" s="118"/>
      <c r="Q1331" s="118" t="s">
        <v>16390</v>
      </c>
      <c r="R1331" s="119"/>
    </row>
    <row r="1332" spans="1:18">
      <c r="A1332" s="7" t="s">
        <v>168</v>
      </c>
      <c r="B1332" s="8" t="s">
        <v>3332</v>
      </c>
      <c r="C1332" s="9" t="s">
        <v>3333</v>
      </c>
      <c r="D1332" s="9" t="s">
        <v>14939</v>
      </c>
      <c r="E1332" s="16">
        <v>1292.06</v>
      </c>
      <c r="F1332" s="17">
        <v>84212980</v>
      </c>
      <c r="G1332" s="11" t="s">
        <v>14</v>
      </c>
      <c r="H1332" s="18">
        <v>8033460004037</v>
      </c>
      <c r="I1332" s="106">
        <v>2.16</v>
      </c>
      <c r="J1332" s="106"/>
      <c r="K1332" s="106">
        <v>1</v>
      </c>
      <c r="L1332" s="103"/>
      <c r="M1332" s="103"/>
      <c r="N1332" s="103"/>
      <c r="O1332" s="117" t="s">
        <v>15885</v>
      </c>
      <c r="P1332" s="118"/>
      <c r="Q1332" s="118" t="s">
        <v>16390</v>
      </c>
      <c r="R1332" s="119"/>
    </row>
    <row r="1333" spans="1:18">
      <c r="A1333" s="7" t="s">
        <v>168</v>
      </c>
      <c r="B1333" s="8" t="s">
        <v>3335</v>
      </c>
      <c r="C1333" s="9" t="s">
        <v>3336</v>
      </c>
      <c r="D1333" s="9" t="s">
        <v>14939</v>
      </c>
      <c r="E1333" s="16">
        <v>1254.8499999999999</v>
      </c>
      <c r="F1333" s="17">
        <v>84212980</v>
      </c>
      <c r="G1333" s="11" t="s">
        <v>14</v>
      </c>
      <c r="H1333" s="18">
        <v>8033460004044</v>
      </c>
      <c r="I1333" s="106">
        <v>2.11</v>
      </c>
      <c r="J1333" s="106">
        <v>2.11</v>
      </c>
      <c r="K1333" s="106">
        <v>1</v>
      </c>
      <c r="L1333" s="103"/>
      <c r="M1333" s="103"/>
      <c r="N1333" s="103"/>
      <c r="O1333" s="117" t="s">
        <v>15885</v>
      </c>
      <c r="P1333" s="118"/>
      <c r="Q1333" s="118" t="s">
        <v>16390</v>
      </c>
      <c r="R1333" s="119"/>
    </row>
    <row r="1334" spans="1:18">
      <c r="A1334" s="7" t="s">
        <v>168</v>
      </c>
      <c r="B1334" s="8" t="s">
        <v>3338</v>
      </c>
      <c r="C1334" s="9" t="s">
        <v>3339</v>
      </c>
      <c r="D1334" s="9" t="s">
        <v>14939</v>
      </c>
      <c r="E1334" s="16">
        <v>1292.0999999999999</v>
      </c>
      <c r="F1334" s="17">
        <v>84212980</v>
      </c>
      <c r="G1334" s="11" t="s">
        <v>14</v>
      </c>
      <c r="H1334" s="18">
        <v>8033460004051</v>
      </c>
      <c r="I1334" s="106">
        <v>2.11</v>
      </c>
      <c r="J1334" s="106"/>
      <c r="K1334" s="106">
        <v>1</v>
      </c>
      <c r="L1334" s="103"/>
      <c r="M1334" s="103"/>
      <c r="N1334" s="103"/>
      <c r="O1334" s="117" t="s">
        <v>15885</v>
      </c>
      <c r="P1334" s="118"/>
      <c r="Q1334" s="118" t="s">
        <v>16390</v>
      </c>
      <c r="R1334" s="119"/>
    </row>
    <row r="1335" spans="1:18">
      <c r="A1335" s="7" t="s">
        <v>168</v>
      </c>
      <c r="B1335" s="8" t="s">
        <v>3340</v>
      </c>
      <c r="C1335" s="9" t="s">
        <v>3341</v>
      </c>
      <c r="D1335" s="9" t="s">
        <v>14940</v>
      </c>
      <c r="E1335" s="16">
        <v>2686.12</v>
      </c>
      <c r="F1335" s="17">
        <v>84212980</v>
      </c>
      <c r="G1335" s="11" t="s">
        <v>14</v>
      </c>
      <c r="H1335" s="18">
        <v>8019001066603</v>
      </c>
      <c r="I1335" s="106">
        <v>9.31</v>
      </c>
      <c r="J1335" s="106"/>
      <c r="K1335" s="106">
        <v>1</v>
      </c>
      <c r="L1335" s="103"/>
      <c r="M1335" s="103"/>
      <c r="N1335" s="103"/>
      <c r="O1335" s="117" t="s">
        <v>15886</v>
      </c>
      <c r="P1335" s="118"/>
      <c r="Q1335" s="118" t="s">
        <v>16390</v>
      </c>
      <c r="R1335" s="119"/>
    </row>
    <row r="1336" spans="1:18">
      <c r="A1336" s="7" t="s">
        <v>168</v>
      </c>
      <c r="B1336" s="8" t="s">
        <v>3342</v>
      </c>
      <c r="C1336" s="9" t="s">
        <v>3343</v>
      </c>
      <c r="D1336" s="9" t="s">
        <v>14940</v>
      </c>
      <c r="E1336" s="16">
        <v>2580.7399999999998</v>
      </c>
      <c r="F1336" s="17">
        <v>84212980</v>
      </c>
      <c r="G1336" s="11" t="s">
        <v>14</v>
      </c>
      <c r="H1336" s="18">
        <v>8019001066610</v>
      </c>
      <c r="I1336" s="106">
        <v>1</v>
      </c>
      <c r="J1336" s="106"/>
      <c r="K1336" s="106">
        <v>1</v>
      </c>
      <c r="L1336" s="103"/>
      <c r="M1336" s="103"/>
      <c r="N1336" s="103"/>
      <c r="O1336" s="117" t="s">
        <v>15886</v>
      </c>
      <c r="P1336" s="118"/>
      <c r="Q1336" s="118" t="s">
        <v>16390</v>
      </c>
      <c r="R1336" s="119"/>
    </row>
    <row r="1337" spans="1:18">
      <c r="A1337" s="7" t="s">
        <v>168</v>
      </c>
      <c r="B1337" s="8" t="s">
        <v>3344</v>
      </c>
      <c r="C1337" s="9" t="s">
        <v>3345</v>
      </c>
      <c r="D1337" s="9" t="s">
        <v>14939</v>
      </c>
      <c r="E1337" s="16">
        <v>4425.82</v>
      </c>
      <c r="F1337" s="17">
        <v>84212980</v>
      </c>
      <c r="G1337" s="11" t="s">
        <v>14</v>
      </c>
      <c r="H1337" s="18">
        <v>8033460004112</v>
      </c>
      <c r="I1337" s="106">
        <v>8.7899999999999991</v>
      </c>
      <c r="J1337" s="106"/>
      <c r="K1337" s="106">
        <v>1</v>
      </c>
      <c r="L1337" s="103"/>
      <c r="M1337" s="103"/>
      <c r="N1337" s="103"/>
      <c r="O1337" s="117" t="s">
        <v>15887</v>
      </c>
      <c r="P1337" s="118"/>
      <c r="Q1337" s="118"/>
      <c r="R1337" s="119"/>
    </row>
    <row r="1338" spans="1:18">
      <c r="A1338" s="7" t="s">
        <v>168</v>
      </c>
      <c r="B1338" s="8" t="s">
        <v>3347</v>
      </c>
      <c r="C1338" s="9" t="s">
        <v>3348</v>
      </c>
      <c r="D1338" s="9" t="s">
        <v>14939</v>
      </c>
      <c r="E1338" s="16">
        <v>4345.41</v>
      </c>
      <c r="F1338" s="17">
        <v>84212980</v>
      </c>
      <c r="G1338" s="11" t="s">
        <v>14</v>
      </c>
      <c r="H1338" s="18">
        <v>8033460004129</v>
      </c>
      <c r="I1338" s="106">
        <v>8.6199999999999992</v>
      </c>
      <c r="J1338" s="106"/>
      <c r="K1338" s="106">
        <v>1</v>
      </c>
      <c r="L1338" s="103"/>
      <c r="M1338" s="103"/>
      <c r="N1338" s="103"/>
      <c r="O1338" s="117" t="s">
        <v>15887</v>
      </c>
      <c r="P1338" s="118"/>
      <c r="Q1338" s="118"/>
      <c r="R1338" s="119"/>
    </row>
    <row r="1339" spans="1:18">
      <c r="A1339" s="7" t="s">
        <v>168</v>
      </c>
      <c r="B1339" s="8" t="s">
        <v>3350</v>
      </c>
      <c r="C1339" s="9" t="s">
        <v>3351</v>
      </c>
      <c r="D1339" s="9" t="s">
        <v>14939</v>
      </c>
      <c r="E1339" s="16">
        <v>4425.82</v>
      </c>
      <c r="F1339" s="17">
        <v>84212980</v>
      </c>
      <c r="G1339" s="11" t="s">
        <v>14</v>
      </c>
      <c r="H1339" s="18">
        <v>8033460004136</v>
      </c>
      <c r="I1339" s="106">
        <v>8.5299999999999994</v>
      </c>
      <c r="J1339" s="106"/>
      <c r="K1339" s="106">
        <v>1</v>
      </c>
      <c r="L1339" s="103"/>
      <c r="M1339" s="103"/>
      <c r="N1339" s="103"/>
      <c r="O1339" s="117" t="s">
        <v>15887</v>
      </c>
      <c r="P1339" s="118"/>
      <c r="Q1339" s="118"/>
      <c r="R1339" s="119"/>
    </row>
    <row r="1340" spans="1:18">
      <c r="A1340" s="7" t="s">
        <v>168</v>
      </c>
      <c r="B1340" s="8" t="s">
        <v>3353</v>
      </c>
      <c r="C1340" s="9" t="s">
        <v>3354</v>
      </c>
      <c r="D1340" s="9" t="s">
        <v>14939</v>
      </c>
      <c r="E1340" s="16">
        <v>5117.8</v>
      </c>
      <c r="F1340" s="17">
        <v>84212980</v>
      </c>
      <c r="G1340" s="11" t="s">
        <v>14</v>
      </c>
      <c r="H1340" s="18">
        <v>8033460004181</v>
      </c>
      <c r="I1340" s="106">
        <v>10.473000000000001</v>
      </c>
      <c r="J1340" s="106"/>
      <c r="K1340" s="106">
        <v>1</v>
      </c>
      <c r="L1340" s="103"/>
      <c r="M1340" s="103"/>
      <c r="N1340" s="103"/>
      <c r="O1340" s="117" t="s">
        <v>15888</v>
      </c>
      <c r="P1340" s="118"/>
      <c r="Q1340" s="118"/>
      <c r="R1340" s="119"/>
    </row>
    <row r="1341" spans="1:18">
      <c r="A1341" s="7" t="s">
        <v>168</v>
      </c>
      <c r="B1341" s="8" t="s">
        <v>3355</v>
      </c>
      <c r="C1341" s="9" t="s">
        <v>3356</v>
      </c>
      <c r="D1341" s="9" t="s">
        <v>14939</v>
      </c>
      <c r="E1341" s="16">
        <v>5192.21</v>
      </c>
      <c r="F1341" s="17">
        <v>84212980</v>
      </c>
      <c r="G1341" s="11" t="s">
        <v>14</v>
      </c>
      <c r="H1341" s="18">
        <v>8019001063725</v>
      </c>
      <c r="I1341" s="106">
        <v>8.5</v>
      </c>
      <c r="J1341" s="106">
        <v>8.5</v>
      </c>
      <c r="K1341" s="106">
        <v>1</v>
      </c>
      <c r="L1341" s="103"/>
      <c r="M1341" s="103"/>
      <c r="N1341" s="103"/>
      <c r="O1341" s="117" t="s">
        <v>15888</v>
      </c>
      <c r="P1341" s="118"/>
      <c r="Q1341" s="118"/>
      <c r="R1341" s="119"/>
    </row>
    <row r="1342" spans="1:18">
      <c r="A1342" s="7" t="s">
        <v>168</v>
      </c>
      <c r="B1342" s="8" t="s">
        <v>3358</v>
      </c>
      <c r="C1342" s="9" t="s">
        <v>3359</v>
      </c>
      <c r="D1342" s="9" t="s">
        <v>14939</v>
      </c>
      <c r="E1342" s="16">
        <v>5192.22</v>
      </c>
      <c r="F1342" s="17">
        <v>84212980</v>
      </c>
      <c r="G1342" s="11" t="s">
        <v>14</v>
      </c>
      <c r="H1342" s="18">
        <v>8019001057694</v>
      </c>
      <c r="I1342" s="106">
        <v>9.5</v>
      </c>
      <c r="J1342" s="106"/>
      <c r="K1342" s="106">
        <v>1</v>
      </c>
      <c r="L1342" s="103"/>
      <c r="M1342" s="103"/>
      <c r="N1342" s="103"/>
      <c r="O1342" s="117" t="s">
        <v>15888</v>
      </c>
      <c r="P1342" s="118"/>
      <c r="Q1342" s="118"/>
      <c r="R1342" s="119"/>
    </row>
    <row r="1343" spans="1:18">
      <c r="A1343" s="7" t="s">
        <v>168</v>
      </c>
      <c r="B1343" s="8" t="s">
        <v>3360</v>
      </c>
      <c r="C1343" s="9" t="s">
        <v>3361</v>
      </c>
      <c r="D1343" s="9" t="s">
        <v>14939</v>
      </c>
      <c r="E1343" s="16">
        <v>5371.59</v>
      </c>
      <c r="F1343" s="17">
        <v>84212980</v>
      </c>
      <c r="G1343" s="11" t="s">
        <v>14</v>
      </c>
      <c r="H1343" s="18">
        <v>8033460004235</v>
      </c>
      <c r="I1343" s="106">
        <v>13.33</v>
      </c>
      <c r="J1343" s="106"/>
      <c r="K1343" s="106">
        <v>1</v>
      </c>
      <c r="L1343" s="103"/>
      <c r="M1343" s="103"/>
      <c r="N1343" s="103"/>
      <c r="O1343" s="117" t="s">
        <v>15889</v>
      </c>
      <c r="P1343" s="118"/>
      <c r="Q1343" s="118"/>
      <c r="R1343" s="119"/>
    </row>
    <row r="1344" spans="1:18">
      <c r="A1344" s="7" t="s">
        <v>168</v>
      </c>
      <c r="B1344" s="8" t="s">
        <v>3363</v>
      </c>
      <c r="C1344" s="9" t="s">
        <v>3364</v>
      </c>
      <c r="D1344" s="9" t="s">
        <v>14939</v>
      </c>
      <c r="E1344" s="16">
        <v>5012.7700000000004</v>
      </c>
      <c r="F1344" s="17">
        <v>84212980</v>
      </c>
      <c r="G1344" s="11" t="s">
        <v>14</v>
      </c>
      <c r="H1344" s="18">
        <v>8033460004242</v>
      </c>
      <c r="I1344" s="106">
        <v>12.94</v>
      </c>
      <c r="J1344" s="106">
        <v>12.94</v>
      </c>
      <c r="K1344" s="106">
        <v>1</v>
      </c>
      <c r="L1344" s="103"/>
      <c r="M1344" s="103"/>
      <c r="N1344" s="103"/>
      <c r="O1344" s="117" t="s">
        <v>15889</v>
      </c>
      <c r="P1344" s="118"/>
      <c r="Q1344" s="118"/>
      <c r="R1344" s="119"/>
    </row>
    <row r="1345" spans="1:18">
      <c r="A1345" s="7" t="s">
        <v>168</v>
      </c>
      <c r="B1345" s="8" t="s">
        <v>3366</v>
      </c>
      <c r="C1345" s="9" t="s">
        <v>3367</v>
      </c>
      <c r="D1345" s="9" t="s">
        <v>14939</v>
      </c>
      <c r="E1345" s="16">
        <v>5012.79</v>
      </c>
      <c r="F1345" s="17">
        <v>84212980</v>
      </c>
      <c r="G1345" s="11" t="s">
        <v>14</v>
      </c>
      <c r="H1345" s="18">
        <v>8033460004259</v>
      </c>
      <c r="I1345" s="106">
        <v>12.79</v>
      </c>
      <c r="J1345" s="106"/>
      <c r="K1345" s="106">
        <v>1</v>
      </c>
      <c r="L1345" s="103"/>
      <c r="M1345" s="103"/>
      <c r="N1345" s="103"/>
      <c r="O1345" s="117" t="s">
        <v>15889</v>
      </c>
      <c r="P1345" s="118"/>
      <c r="Q1345" s="118"/>
      <c r="R1345" s="119"/>
    </row>
    <row r="1346" spans="1:18">
      <c r="A1346" s="7" t="s">
        <v>168</v>
      </c>
      <c r="B1346" s="8" t="s">
        <v>3368</v>
      </c>
      <c r="C1346" s="9" t="s">
        <v>3369</v>
      </c>
      <c r="D1346" s="9" t="s">
        <v>14939</v>
      </c>
      <c r="E1346" s="16">
        <v>6137.96</v>
      </c>
      <c r="F1346" s="17">
        <v>84212980</v>
      </c>
      <c r="G1346" s="11" t="s">
        <v>14</v>
      </c>
      <c r="H1346" s="18">
        <v>8019001061851</v>
      </c>
      <c r="I1346" s="106">
        <v>13</v>
      </c>
      <c r="J1346" s="106"/>
      <c r="K1346" s="106">
        <v>1</v>
      </c>
      <c r="L1346" s="103"/>
      <c r="M1346" s="103"/>
      <c r="N1346" s="103"/>
      <c r="O1346" s="117" t="s">
        <v>15890</v>
      </c>
      <c r="P1346" s="118"/>
      <c r="Q1346" s="118"/>
      <c r="R1346" s="119"/>
    </row>
    <row r="1347" spans="1:18">
      <c r="A1347" s="7" t="s">
        <v>168</v>
      </c>
      <c r="B1347" s="8" t="s">
        <v>3371</v>
      </c>
      <c r="C1347" s="9" t="s">
        <v>3372</v>
      </c>
      <c r="D1347" s="9" t="s">
        <v>14939</v>
      </c>
      <c r="E1347" s="16">
        <v>5785.71</v>
      </c>
      <c r="F1347" s="17">
        <v>84212980</v>
      </c>
      <c r="G1347" s="11" t="s">
        <v>14</v>
      </c>
      <c r="H1347" s="18">
        <v>8033460028293</v>
      </c>
      <c r="I1347" s="106">
        <v>13.45</v>
      </c>
      <c r="J1347" s="106"/>
      <c r="K1347" s="106">
        <v>1</v>
      </c>
      <c r="L1347" s="103"/>
      <c r="M1347" s="103"/>
      <c r="N1347" s="103"/>
      <c r="O1347" s="117" t="s">
        <v>15890</v>
      </c>
      <c r="P1347" s="118"/>
      <c r="Q1347" s="118"/>
      <c r="R1347" s="119"/>
    </row>
    <row r="1348" spans="1:18">
      <c r="A1348" s="7" t="s">
        <v>168</v>
      </c>
      <c r="B1348" s="8" t="s">
        <v>3373</v>
      </c>
      <c r="C1348" s="9" t="s">
        <v>3374</v>
      </c>
      <c r="D1348" s="9" t="s">
        <v>14939</v>
      </c>
      <c r="E1348" s="16">
        <v>5785.71</v>
      </c>
      <c r="F1348" s="17">
        <v>84212980</v>
      </c>
      <c r="G1348" s="11" t="s">
        <v>14</v>
      </c>
      <c r="H1348" s="18">
        <v>8019001060045</v>
      </c>
      <c r="I1348" s="106">
        <v>13</v>
      </c>
      <c r="J1348" s="106"/>
      <c r="K1348" s="106">
        <v>1</v>
      </c>
      <c r="L1348" s="103"/>
      <c r="M1348" s="103"/>
      <c r="N1348" s="103"/>
      <c r="O1348" s="117" t="s">
        <v>15890</v>
      </c>
      <c r="P1348" s="118"/>
      <c r="Q1348" s="118"/>
      <c r="R1348" s="119"/>
    </row>
    <row r="1349" spans="1:18">
      <c r="A1349" s="7" t="s">
        <v>168</v>
      </c>
      <c r="B1349" s="8" t="s">
        <v>3375</v>
      </c>
      <c r="C1349" s="9" t="s">
        <v>3376</v>
      </c>
      <c r="D1349" s="9" t="s">
        <v>14939</v>
      </c>
      <c r="E1349" s="16">
        <v>5624.85</v>
      </c>
      <c r="F1349" s="17">
        <v>84212980</v>
      </c>
      <c r="G1349" s="11" t="s">
        <v>14</v>
      </c>
      <c r="H1349" s="18">
        <v>8033460004433</v>
      </c>
      <c r="I1349" s="106">
        <v>14.71</v>
      </c>
      <c r="J1349" s="106"/>
      <c r="K1349" s="106">
        <v>1</v>
      </c>
      <c r="L1349" s="103"/>
      <c r="M1349" s="103"/>
      <c r="N1349" s="103"/>
      <c r="O1349" s="117" t="s">
        <v>15891</v>
      </c>
      <c r="P1349" s="118"/>
      <c r="Q1349" s="118"/>
      <c r="R1349" s="119"/>
    </row>
    <row r="1350" spans="1:18">
      <c r="A1350" s="7" t="s">
        <v>168</v>
      </c>
      <c r="B1350" s="8" t="s">
        <v>3378</v>
      </c>
      <c r="C1350" s="9" t="s">
        <v>3379</v>
      </c>
      <c r="D1350" s="9" t="s">
        <v>14939</v>
      </c>
      <c r="E1350" s="16">
        <v>5266.58</v>
      </c>
      <c r="F1350" s="17">
        <v>84212980</v>
      </c>
      <c r="G1350" s="11" t="s">
        <v>14</v>
      </c>
      <c r="H1350" s="18">
        <v>8033460004440</v>
      </c>
      <c r="I1350" s="106">
        <v>14.22</v>
      </c>
      <c r="J1350" s="106">
        <v>14.22</v>
      </c>
      <c r="K1350" s="106">
        <v>1</v>
      </c>
      <c r="L1350" s="103"/>
      <c r="M1350" s="103"/>
      <c r="N1350" s="103"/>
      <c r="O1350" s="117" t="s">
        <v>15891</v>
      </c>
      <c r="P1350" s="118"/>
      <c r="Q1350" s="118"/>
      <c r="R1350" s="119"/>
    </row>
    <row r="1351" spans="1:18">
      <c r="A1351" s="7" t="s">
        <v>168</v>
      </c>
      <c r="B1351" s="8" t="s">
        <v>3381</v>
      </c>
      <c r="C1351" s="9" t="s">
        <v>3382</v>
      </c>
      <c r="D1351" s="9" t="s">
        <v>14939</v>
      </c>
      <c r="E1351" s="16">
        <v>5266.59</v>
      </c>
      <c r="F1351" s="17">
        <v>84212980</v>
      </c>
      <c r="G1351" s="11" t="s">
        <v>14</v>
      </c>
      <c r="H1351" s="18">
        <v>8033460004457</v>
      </c>
      <c r="I1351" s="106">
        <v>15</v>
      </c>
      <c r="J1351" s="106"/>
      <c r="K1351" s="106">
        <v>1</v>
      </c>
      <c r="L1351" s="103"/>
      <c r="M1351" s="103"/>
      <c r="N1351" s="103"/>
      <c r="O1351" s="117" t="s">
        <v>15891</v>
      </c>
      <c r="P1351" s="118"/>
      <c r="Q1351" s="118"/>
      <c r="R1351" s="119"/>
    </row>
    <row r="1352" spans="1:18">
      <c r="A1352" s="7" t="s">
        <v>168</v>
      </c>
      <c r="B1352" s="8" t="s">
        <v>3383</v>
      </c>
      <c r="C1352" s="9" t="s">
        <v>3384</v>
      </c>
      <c r="D1352" s="9" t="s">
        <v>14939</v>
      </c>
      <c r="E1352" s="16">
        <v>6428.37</v>
      </c>
      <c r="F1352" s="17">
        <v>84212980</v>
      </c>
      <c r="G1352" s="11" t="s">
        <v>14</v>
      </c>
      <c r="H1352" s="18">
        <v>8019001060373</v>
      </c>
      <c r="I1352" s="106">
        <v>15.01</v>
      </c>
      <c r="J1352" s="106"/>
      <c r="K1352" s="106">
        <v>1</v>
      </c>
      <c r="L1352" s="103"/>
      <c r="M1352" s="103"/>
      <c r="N1352" s="103"/>
      <c r="O1352" s="117" t="s">
        <v>15892</v>
      </c>
      <c r="P1352" s="118"/>
      <c r="Q1352" s="118"/>
      <c r="R1352" s="119"/>
    </row>
    <row r="1353" spans="1:18">
      <c r="A1353" s="7" t="s">
        <v>168</v>
      </c>
      <c r="B1353" s="8" t="s">
        <v>3386</v>
      </c>
      <c r="C1353" s="9" t="s">
        <v>3387</v>
      </c>
      <c r="D1353" s="9" t="s">
        <v>14939</v>
      </c>
      <c r="E1353" s="16">
        <v>6038.89</v>
      </c>
      <c r="F1353" s="17">
        <v>84212980</v>
      </c>
      <c r="G1353" s="11" t="s">
        <v>14</v>
      </c>
      <c r="H1353" s="18">
        <v>8019001057366</v>
      </c>
      <c r="I1353" s="106">
        <v>14.66</v>
      </c>
      <c r="J1353" s="106"/>
      <c r="K1353" s="106">
        <v>1</v>
      </c>
      <c r="L1353" s="103"/>
      <c r="M1353" s="103"/>
      <c r="N1353" s="103"/>
      <c r="O1353" s="117" t="s">
        <v>15892</v>
      </c>
      <c r="P1353" s="118"/>
      <c r="Q1353" s="118"/>
      <c r="R1353" s="119"/>
    </row>
    <row r="1354" spans="1:18">
      <c r="A1354" s="7" t="s">
        <v>168</v>
      </c>
      <c r="B1354" s="8" t="s">
        <v>3388</v>
      </c>
      <c r="C1354" s="9" t="s">
        <v>3389</v>
      </c>
      <c r="D1354" s="9" t="s">
        <v>14939</v>
      </c>
      <c r="E1354" s="16">
        <v>6038.89</v>
      </c>
      <c r="F1354" s="17">
        <v>84212980</v>
      </c>
      <c r="G1354" s="11" t="s">
        <v>14</v>
      </c>
      <c r="H1354" s="18">
        <v>8019001123009</v>
      </c>
      <c r="I1354" s="106">
        <v>15</v>
      </c>
      <c r="J1354" s="106"/>
      <c r="K1354" s="106">
        <v>1</v>
      </c>
      <c r="L1354" s="103"/>
      <c r="M1354" s="103"/>
      <c r="N1354" s="103"/>
      <c r="O1354" s="117" t="s">
        <v>15892</v>
      </c>
      <c r="P1354" s="118"/>
      <c r="Q1354" s="118"/>
      <c r="R1354" s="119"/>
    </row>
    <row r="1355" spans="1:18">
      <c r="A1355" s="7" t="s">
        <v>168</v>
      </c>
      <c r="B1355" s="8" t="s">
        <v>3390</v>
      </c>
      <c r="C1355" s="9" t="s">
        <v>3391</v>
      </c>
      <c r="D1355" s="9" t="s">
        <v>14941</v>
      </c>
      <c r="E1355" s="16">
        <v>2534.3200000000002</v>
      </c>
      <c r="F1355" s="17">
        <v>84212980</v>
      </c>
      <c r="G1355" s="11" t="s">
        <v>14</v>
      </c>
      <c r="H1355" s="18">
        <v>8033460021966</v>
      </c>
      <c r="I1355" s="106">
        <v>5.69</v>
      </c>
      <c r="J1355" s="106"/>
      <c r="K1355" s="106">
        <v>1</v>
      </c>
      <c r="L1355" s="103"/>
      <c r="M1355" s="103"/>
      <c r="N1355" s="103"/>
      <c r="O1355" s="117" t="s">
        <v>15893</v>
      </c>
      <c r="P1355" s="118"/>
      <c r="Q1355" s="118"/>
      <c r="R1355" s="119"/>
    </row>
    <row r="1356" spans="1:18">
      <c r="A1356" s="7" t="s">
        <v>168</v>
      </c>
      <c r="B1356" s="8" t="s">
        <v>3392</v>
      </c>
      <c r="C1356" s="9" t="s">
        <v>3393</v>
      </c>
      <c r="D1356" s="9" t="s">
        <v>14941</v>
      </c>
      <c r="E1356" s="16">
        <v>6675.61</v>
      </c>
      <c r="F1356" s="17">
        <v>84212980</v>
      </c>
      <c r="G1356" s="11" t="s">
        <v>14</v>
      </c>
      <c r="H1356" s="18">
        <v>8033460004648</v>
      </c>
      <c r="I1356" s="106">
        <v>14</v>
      </c>
      <c r="J1356" s="106"/>
      <c r="K1356" s="106">
        <v>1</v>
      </c>
      <c r="L1356" s="103"/>
      <c r="M1356" s="103"/>
      <c r="N1356" s="103"/>
      <c r="O1356" s="117" t="s">
        <v>15893</v>
      </c>
      <c r="P1356" s="118"/>
      <c r="Q1356" s="118"/>
      <c r="R1356" s="119"/>
    </row>
    <row r="1357" spans="1:18">
      <c r="A1357" s="7" t="s">
        <v>168</v>
      </c>
      <c r="B1357" s="8" t="s">
        <v>3394</v>
      </c>
      <c r="C1357" s="9" t="s">
        <v>3395</v>
      </c>
      <c r="D1357" s="9" t="s">
        <v>14942</v>
      </c>
      <c r="E1357" s="16">
        <v>7512.15</v>
      </c>
      <c r="F1357" s="17">
        <v>84212980</v>
      </c>
      <c r="G1357" s="11" t="s">
        <v>14</v>
      </c>
      <c r="H1357" s="18">
        <v>8033460004662</v>
      </c>
      <c r="I1357" s="106">
        <v>10.130000000000001</v>
      </c>
      <c r="J1357" s="106">
        <v>10.130000000000001</v>
      </c>
      <c r="K1357" s="106">
        <v>1</v>
      </c>
      <c r="L1357" s="103"/>
      <c r="M1357" s="103"/>
      <c r="N1357" s="103"/>
      <c r="O1357" s="117" t="s">
        <v>15894</v>
      </c>
      <c r="P1357" s="118"/>
      <c r="Q1357" s="118"/>
      <c r="R1357" s="119"/>
    </row>
    <row r="1358" spans="1:18">
      <c r="A1358" s="7" t="s">
        <v>168</v>
      </c>
      <c r="B1358" s="8" t="s">
        <v>3397</v>
      </c>
      <c r="C1358" s="9" t="s">
        <v>3398</v>
      </c>
      <c r="D1358" s="9" t="s">
        <v>14943</v>
      </c>
      <c r="E1358" s="16">
        <v>5674.03</v>
      </c>
      <c r="F1358" s="17">
        <v>84212980</v>
      </c>
      <c r="G1358" s="11" t="s">
        <v>14</v>
      </c>
      <c r="H1358" s="18">
        <v>8033460004679</v>
      </c>
      <c r="I1358" s="106">
        <v>10.5</v>
      </c>
      <c r="J1358" s="106">
        <v>10.5</v>
      </c>
      <c r="K1358" s="106">
        <v>1</v>
      </c>
      <c r="L1358" s="103"/>
      <c r="M1358" s="103"/>
      <c r="N1358" s="103"/>
      <c r="O1358" s="117" t="s">
        <v>15894</v>
      </c>
      <c r="P1358" s="118"/>
      <c r="Q1358" s="118"/>
      <c r="R1358" s="119"/>
    </row>
    <row r="1359" spans="1:18">
      <c r="A1359" s="7" t="s">
        <v>168</v>
      </c>
      <c r="B1359" s="8" t="s">
        <v>3399</v>
      </c>
      <c r="C1359" s="9" t="s">
        <v>3400</v>
      </c>
      <c r="D1359" s="9" t="s">
        <v>14944</v>
      </c>
      <c r="E1359" s="16">
        <v>5674.03</v>
      </c>
      <c r="F1359" s="17">
        <v>84212980</v>
      </c>
      <c r="G1359" s="11" t="s">
        <v>14</v>
      </c>
      <c r="H1359" s="18">
        <v>8033460004686</v>
      </c>
      <c r="I1359" s="106">
        <v>9.92</v>
      </c>
      <c r="J1359" s="106"/>
      <c r="K1359" s="106">
        <v>1</v>
      </c>
      <c r="L1359" s="103"/>
      <c r="M1359" s="103"/>
      <c r="N1359" s="103"/>
      <c r="O1359" s="117" t="s">
        <v>15894</v>
      </c>
      <c r="P1359" s="118"/>
      <c r="Q1359" s="118"/>
      <c r="R1359" s="119"/>
    </row>
    <row r="1360" spans="1:18">
      <c r="A1360" s="7" t="s">
        <v>168</v>
      </c>
      <c r="B1360" s="8" t="s">
        <v>3401</v>
      </c>
      <c r="C1360" s="9" t="s">
        <v>14693</v>
      </c>
      <c r="D1360" s="9" t="s">
        <v>14945</v>
      </c>
      <c r="E1360" s="16">
        <v>6333.78</v>
      </c>
      <c r="F1360" s="17">
        <v>84212980</v>
      </c>
      <c r="G1360" s="11" t="s">
        <v>14</v>
      </c>
      <c r="H1360" s="18">
        <v>8033460027074</v>
      </c>
      <c r="I1360" s="106" t="s">
        <v>2608</v>
      </c>
      <c r="J1360" s="106"/>
      <c r="K1360" s="106">
        <v>1</v>
      </c>
      <c r="L1360" s="103"/>
      <c r="M1360" s="103"/>
      <c r="N1360" s="103"/>
      <c r="O1360" s="117"/>
      <c r="P1360" s="118"/>
      <c r="Q1360" s="118"/>
      <c r="R1360" s="119"/>
    </row>
    <row r="1361" spans="1:18">
      <c r="A1361" s="7" t="s">
        <v>168</v>
      </c>
      <c r="B1361" s="8" t="s">
        <v>3402</v>
      </c>
      <c r="C1361" s="9" t="s">
        <v>3403</v>
      </c>
      <c r="D1361" s="9" t="s">
        <v>14946</v>
      </c>
      <c r="E1361" s="16">
        <v>500.54</v>
      </c>
      <c r="F1361" s="17">
        <v>84212980</v>
      </c>
      <c r="G1361" s="11" t="s">
        <v>14</v>
      </c>
      <c r="H1361" s="18">
        <v>8033460004808</v>
      </c>
      <c r="I1361" s="106">
        <v>0.63</v>
      </c>
      <c r="J1361" s="106"/>
      <c r="K1361" s="106">
        <v>1</v>
      </c>
      <c r="L1361" s="103"/>
      <c r="M1361" s="103"/>
      <c r="N1361" s="103"/>
      <c r="O1361" s="117" t="s">
        <v>15895</v>
      </c>
      <c r="P1361" s="118"/>
      <c r="Q1361" s="118"/>
      <c r="R1361" s="119"/>
    </row>
    <row r="1362" spans="1:18">
      <c r="A1362" s="7" t="s">
        <v>168</v>
      </c>
      <c r="B1362" s="8" t="s">
        <v>3404</v>
      </c>
      <c r="C1362" s="9" t="s">
        <v>3405</v>
      </c>
      <c r="D1362" s="9" t="s">
        <v>14946</v>
      </c>
      <c r="E1362" s="16">
        <v>481.98</v>
      </c>
      <c r="F1362" s="17">
        <v>84212980</v>
      </c>
      <c r="G1362" s="11" t="s">
        <v>14</v>
      </c>
      <c r="H1362" s="18">
        <v>8033460004815</v>
      </c>
      <c r="I1362" s="106">
        <v>0.6</v>
      </c>
      <c r="J1362" s="106"/>
      <c r="K1362" s="106">
        <v>1</v>
      </c>
      <c r="L1362" s="103"/>
      <c r="M1362" s="103"/>
      <c r="N1362" s="103"/>
      <c r="O1362" s="117" t="s">
        <v>15895</v>
      </c>
      <c r="P1362" s="118"/>
      <c r="Q1362" s="118"/>
      <c r="R1362" s="119"/>
    </row>
    <row r="1363" spans="1:18">
      <c r="A1363" s="7" t="s">
        <v>10</v>
      </c>
      <c r="B1363" s="8" t="s">
        <v>3406</v>
      </c>
      <c r="C1363" s="9" t="s">
        <v>3407</v>
      </c>
      <c r="D1363" s="9" t="s">
        <v>14946</v>
      </c>
      <c r="E1363" s="16">
        <v>500.54</v>
      </c>
      <c r="F1363" s="17">
        <v>84212980</v>
      </c>
      <c r="G1363" s="11" t="s">
        <v>14</v>
      </c>
      <c r="H1363" s="18">
        <v>8033460004822</v>
      </c>
      <c r="I1363" s="106">
        <v>0.59</v>
      </c>
      <c r="J1363" s="106"/>
      <c r="K1363" s="106">
        <v>1</v>
      </c>
      <c r="L1363" s="103"/>
      <c r="M1363" s="103"/>
      <c r="N1363" s="103"/>
      <c r="O1363" s="117" t="s">
        <v>15895</v>
      </c>
      <c r="P1363" s="118"/>
      <c r="Q1363" s="118"/>
      <c r="R1363" s="119"/>
    </row>
    <row r="1364" spans="1:18">
      <c r="A1364" s="7" t="s">
        <v>168</v>
      </c>
      <c r="B1364" s="8" t="s">
        <v>3408</v>
      </c>
      <c r="C1364" s="9" t="s">
        <v>14694</v>
      </c>
      <c r="D1364" s="9" t="s">
        <v>14946</v>
      </c>
      <c r="E1364" s="16">
        <v>556.33000000000004</v>
      </c>
      <c r="F1364" s="17">
        <v>84212980</v>
      </c>
      <c r="G1364" s="11" t="s">
        <v>14</v>
      </c>
      <c r="H1364" s="18">
        <v>8033460004860</v>
      </c>
      <c r="I1364" s="106">
        <v>1.1100000000000001</v>
      </c>
      <c r="J1364" s="106"/>
      <c r="K1364" s="106">
        <v>1</v>
      </c>
      <c r="L1364" s="103"/>
      <c r="M1364" s="103"/>
      <c r="N1364" s="103"/>
      <c r="O1364" s="117" t="s">
        <v>15896</v>
      </c>
      <c r="P1364" s="118"/>
      <c r="Q1364" s="118"/>
      <c r="R1364" s="119"/>
    </row>
    <row r="1365" spans="1:18">
      <c r="A1365" s="7" t="s">
        <v>168</v>
      </c>
      <c r="B1365" s="8" t="s">
        <v>3409</v>
      </c>
      <c r="C1365" s="9" t="s">
        <v>3410</v>
      </c>
      <c r="D1365" s="9" t="s">
        <v>14946</v>
      </c>
      <c r="E1365" s="16">
        <v>429.65</v>
      </c>
      <c r="F1365" s="17">
        <v>84212980</v>
      </c>
      <c r="G1365" s="11" t="s">
        <v>14</v>
      </c>
      <c r="H1365" s="18">
        <v>8033460004877</v>
      </c>
      <c r="I1365" s="106">
        <v>1.1100000000000001</v>
      </c>
      <c r="J1365" s="106">
        <v>1.1100000000000001</v>
      </c>
      <c r="K1365" s="106">
        <v>1</v>
      </c>
      <c r="L1365" s="103"/>
      <c r="M1365" s="103"/>
      <c r="N1365" s="103"/>
      <c r="O1365" s="117" t="s">
        <v>15896</v>
      </c>
      <c r="P1365" s="118"/>
      <c r="Q1365" s="118"/>
      <c r="R1365" s="119"/>
    </row>
    <row r="1366" spans="1:18">
      <c r="A1366" s="7" t="s">
        <v>168</v>
      </c>
      <c r="B1366" s="8" t="s">
        <v>3411</v>
      </c>
      <c r="C1366" s="9" t="s">
        <v>3412</v>
      </c>
      <c r="D1366" s="9" t="s">
        <v>14946</v>
      </c>
      <c r="E1366" s="16">
        <v>556.33000000000004</v>
      </c>
      <c r="F1366" s="17">
        <v>84212980</v>
      </c>
      <c r="G1366" s="11" t="s">
        <v>14</v>
      </c>
      <c r="H1366" s="18">
        <v>8033460004884</v>
      </c>
      <c r="I1366" s="106">
        <v>1.1100000000000001</v>
      </c>
      <c r="J1366" s="106"/>
      <c r="K1366" s="106">
        <v>1</v>
      </c>
      <c r="L1366" s="103"/>
      <c r="M1366" s="103"/>
      <c r="N1366" s="103"/>
      <c r="O1366" s="117" t="s">
        <v>15896</v>
      </c>
      <c r="P1366" s="118"/>
      <c r="Q1366" s="118"/>
      <c r="R1366" s="119"/>
    </row>
    <row r="1367" spans="1:18">
      <c r="A1367" s="7" t="s">
        <v>168</v>
      </c>
      <c r="B1367" s="8" t="s">
        <v>3413</v>
      </c>
      <c r="C1367" s="9" t="s">
        <v>3414</v>
      </c>
      <c r="D1367" s="9" t="s">
        <v>14946</v>
      </c>
      <c r="E1367" s="16">
        <v>556.30999999999995</v>
      </c>
      <c r="F1367" s="17">
        <v>84212980</v>
      </c>
      <c r="G1367" s="11" t="s">
        <v>14</v>
      </c>
      <c r="H1367" s="18">
        <v>8033460004938</v>
      </c>
      <c r="I1367" s="106">
        <v>1.1120000000000001</v>
      </c>
      <c r="J1367" s="106">
        <v>1.1120000000000001</v>
      </c>
      <c r="K1367" s="106">
        <v>1</v>
      </c>
      <c r="L1367" s="103"/>
      <c r="M1367" s="103"/>
      <c r="N1367" s="103"/>
      <c r="O1367" s="117" t="s">
        <v>15896</v>
      </c>
      <c r="P1367" s="118"/>
      <c r="Q1367" s="118"/>
      <c r="R1367" s="119"/>
    </row>
    <row r="1368" spans="1:18">
      <c r="A1368" s="7" t="s">
        <v>168</v>
      </c>
      <c r="B1368" s="8" t="s">
        <v>3416</v>
      </c>
      <c r="C1368" s="9" t="s">
        <v>3417</v>
      </c>
      <c r="D1368" s="9" t="s">
        <v>14946</v>
      </c>
      <c r="E1368" s="16">
        <v>531.78</v>
      </c>
      <c r="F1368" s="17">
        <v>84212980</v>
      </c>
      <c r="G1368" s="11" t="s">
        <v>14</v>
      </c>
      <c r="H1368" s="18">
        <v>8033460004945</v>
      </c>
      <c r="I1368" s="106">
        <v>1.1100000000000001</v>
      </c>
      <c r="J1368" s="106"/>
      <c r="K1368" s="106">
        <v>1</v>
      </c>
      <c r="L1368" s="103"/>
      <c r="M1368" s="103"/>
      <c r="N1368" s="103"/>
      <c r="O1368" s="117" t="s">
        <v>15896</v>
      </c>
      <c r="P1368" s="118"/>
      <c r="Q1368" s="118"/>
      <c r="R1368" s="119"/>
    </row>
    <row r="1369" spans="1:18">
      <c r="A1369" s="7" t="s">
        <v>168</v>
      </c>
      <c r="B1369" s="8" t="s">
        <v>3418</v>
      </c>
      <c r="C1369" s="9" t="s">
        <v>3419</v>
      </c>
      <c r="D1369" s="9" t="s">
        <v>14946</v>
      </c>
      <c r="E1369" s="16">
        <v>556.33000000000004</v>
      </c>
      <c r="F1369" s="17">
        <v>84212980</v>
      </c>
      <c r="G1369" s="11" t="s">
        <v>14</v>
      </c>
      <c r="H1369" s="18">
        <v>8033460004952</v>
      </c>
      <c r="I1369" s="106">
        <v>1.1080000000000001</v>
      </c>
      <c r="J1369" s="106"/>
      <c r="K1369" s="106">
        <v>1</v>
      </c>
      <c r="L1369" s="103"/>
      <c r="M1369" s="103"/>
      <c r="N1369" s="103"/>
      <c r="O1369" s="117" t="s">
        <v>15896</v>
      </c>
      <c r="P1369" s="118"/>
      <c r="Q1369" s="118"/>
      <c r="R1369" s="119"/>
    </row>
    <row r="1370" spans="1:18">
      <c r="A1370" s="7" t="s">
        <v>168</v>
      </c>
      <c r="B1370" s="8" t="s">
        <v>3420</v>
      </c>
      <c r="C1370" s="9" t="s">
        <v>3421</v>
      </c>
      <c r="D1370" s="9" t="s">
        <v>14946</v>
      </c>
      <c r="E1370" s="16">
        <v>970.42</v>
      </c>
      <c r="F1370" s="17">
        <v>84212980</v>
      </c>
      <c r="G1370" s="11" t="s">
        <v>14</v>
      </c>
      <c r="H1370" s="18">
        <v>8033460005034</v>
      </c>
      <c r="I1370" s="106">
        <v>1.57</v>
      </c>
      <c r="J1370" s="106"/>
      <c r="K1370" s="106">
        <v>1</v>
      </c>
      <c r="L1370" s="103"/>
      <c r="M1370" s="103"/>
      <c r="N1370" s="103"/>
      <c r="O1370" s="117" t="s">
        <v>15897</v>
      </c>
      <c r="P1370" s="118"/>
      <c r="Q1370" s="118"/>
      <c r="R1370" s="119"/>
    </row>
    <row r="1371" spans="1:18">
      <c r="A1371" s="7" t="s">
        <v>168</v>
      </c>
      <c r="B1371" s="8" t="s">
        <v>3422</v>
      </c>
      <c r="C1371" s="9" t="s">
        <v>3423</v>
      </c>
      <c r="D1371" s="9" t="s">
        <v>14946</v>
      </c>
      <c r="E1371" s="16">
        <v>933.2</v>
      </c>
      <c r="F1371" s="17">
        <v>84212980</v>
      </c>
      <c r="G1371" s="11" t="s">
        <v>14</v>
      </c>
      <c r="H1371" s="18">
        <v>8033460005041</v>
      </c>
      <c r="I1371" s="106">
        <v>1.55</v>
      </c>
      <c r="J1371" s="106"/>
      <c r="K1371" s="106">
        <v>1</v>
      </c>
      <c r="L1371" s="103"/>
      <c r="M1371" s="103"/>
      <c r="N1371" s="103"/>
      <c r="O1371" s="117" t="s">
        <v>15897</v>
      </c>
      <c r="P1371" s="118"/>
      <c r="Q1371" s="118"/>
      <c r="R1371" s="119"/>
    </row>
    <row r="1372" spans="1:18">
      <c r="A1372" s="7" t="s">
        <v>168</v>
      </c>
      <c r="B1372" s="8" t="s">
        <v>3425</v>
      </c>
      <c r="C1372" s="9" t="s">
        <v>3426</v>
      </c>
      <c r="D1372" s="9" t="s">
        <v>14946</v>
      </c>
      <c r="E1372" s="16">
        <v>970.46</v>
      </c>
      <c r="F1372" s="17">
        <v>84212980</v>
      </c>
      <c r="G1372" s="11" t="s">
        <v>14</v>
      </c>
      <c r="H1372" s="18">
        <v>8033460005058</v>
      </c>
      <c r="I1372" s="106">
        <v>1.52</v>
      </c>
      <c r="J1372" s="106"/>
      <c r="K1372" s="106">
        <v>1</v>
      </c>
      <c r="L1372" s="103"/>
      <c r="M1372" s="103"/>
      <c r="N1372" s="103"/>
      <c r="O1372" s="117" t="s">
        <v>15898</v>
      </c>
      <c r="P1372" s="118"/>
      <c r="Q1372" s="118"/>
      <c r="R1372" s="119"/>
    </row>
    <row r="1373" spans="1:18">
      <c r="A1373" s="7" t="s">
        <v>168</v>
      </c>
      <c r="B1373" s="8" t="s">
        <v>3427</v>
      </c>
      <c r="C1373" s="9" t="s">
        <v>3428</v>
      </c>
      <c r="D1373" s="9" t="s">
        <v>14946</v>
      </c>
      <c r="E1373" s="16">
        <v>2534.29</v>
      </c>
      <c r="F1373" s="17">
        <v>84212980</v>
      </c>
      <c r="G1373" s="11" t="s">
        <v>14</v>
      </c>
      <c r="H1373" s="18">
        <v>8033460005072</v>
      </c>
      <c r="I1373" s="106">
        <v>4.0999999999999996</v>
      </c>
      <c r="J1373" s="106"/>
      <c r="K1373" s="106">
        <v>1</v>
      </c>
      <c r="L1373" s="103"/>
      <c r="M1373" s="103"/>
      <c r="N1373" s="103"/>
      <c r="O1373" s="117" t="s">
        <v>15898</v>
      </c>
      <c r="P1373" s="118"/>
      <c r="Q1373" s="118"/>
      <c r="R1373" s="119"/>
    </row>
    <row r="1374" spans="1:18">
      <c r="A1374" s="7" t="s">
        <v>168</v>
      </c>
      <c r="B1374" s="8" t="s">
        <v>3430</v>
      </c>
      <c r="C1374" s="9" t="s">
        <v>3431</v>
      </c>
      <c r="D1374" s="9" t="s">
        <v>14946</v>
      </c>
      <c r="E1374" s="16">
        <v>2534.3200000000002</v>
      </c>
      <c r="F1374" s="17">
        <v>84212980</v>
      </c>
      <c r="G1374" s="11" t="s">
        <v>14</v>
      </c>
      <c r="H1374" s="18">
        <v>8033460005096</v>
      </c>
      <c r="I1374" s="106">
        <v>3.34</v>
      </c>
      <c r="J1374" s="106"/>
      <c r="K1374" s="106">
        <v>1</v>
      </c>
      <c r="L1374" s="103"/>
      <c r="M1374" s="103"/>
      <c r="N1374" s="103"/>
      <c r="O1374" s="117" t="s">
        <v>15898</v>
      </c>
      <c r="P1374" s="118"/>
      <c r="Q1374" s="118"/>
      <c r="R1374" s="119"/>
    </row>
    <row r="1375" spans="1:18">
      <c r="A1375" s="7" t="s">
        <v>168</v>
      </c>
      <c r="B1375" s="8" t="s">
        <v>3432</v>
      </c>
      <c r="C1375" s="9" t="s">
        <v>3433</v>
      </c>
      <c r="D1375" s="9" t="s">
        <v>14946</v>
      </c>
      <c r="E1375" s="16">
        <v>3300.62</v>
      </c>
      <c r="F1375" s="17">
        <v>84212980</v>
      </c>
      <c r="G1375" s="11" t="s">
        <v>14</v>
      </c>
      <c r="H1375" s="18">
        <v>8033460005102</v>
      </c>
      <c r="I1375" s="106">
        <v>6.93</v>
      </c>
      <c r="J1375" s="106"/>
      <c r="K1375" s="106">
        <v>1</v>
      </c>
      <c r="L1375" s="103"/>
      <c r="M1375" s="103"/>
      <c r="N1375" s="103"/>
      <c r="O1375" s="117" t="s">
        <v>15899</v>
      </c>
      <c r="P1375" s="118"/>
      <c r="Q1375" s="118"/>
      <c r="R1375" s="119"/>
    </row>
    <row r="1376" spans="1:18">
      <c r="A1376" s="7" t="s">
        <v>168</v>
      </c>
      <c r="B1376" s="8" t="s">
        <v>3435</v>
      </c>
      <c r="C1376" s="9" t="s">
        <v>3436</v>
      </c>
      <c r="D1376" s="9" t="s">
        <v>14946</v>
      </c>
      <c r="E1376" s="16">
        <v>2942.41</v>
      </c>
      <c r="F1376" s="17">
        <v>84212980</v>
      </c>
      <c r="G1376" s="11" t="s">
        <v>14</v>
      </c>
      <c r="H1376" s="18">
        <v>8033460005126</v>
      </c>
      <c r="I1376" s="106">
        <v>6.39</v>
      </c>
      <c r="J1376" s="106"/>
      <c r="K1376" s="106">
        <v>1</v>
      </c>
      <c r="L1376" s="103"/>
      <c r="M1376" s="103"/>
      <c r="N1376" s="103"/>
      <c r="O1376" s="117" t="s">
        <v>15899</v>
      </c>
      <c r="P1376" s="118"/>
      <c r="Q1376" s="118"/>
      <c r="R1376" s="119"/>
    </row>
    <row r="1377" spans="1:18">
      <c r="A1377" s="7" t="s">
        <v>168</v>
      </c>
      <c r="B1377" s="8" t="s">
        <v>3437</v>
      </c>
      <c r="C1377" s="9" t="s">
        <v>3438</v>
      </c>
      <c r="D1377" s="9" t="s">
        <v>14946</v>
      </c>
      <c r="E1377" s="16">
        <v>4345.43</v>
      </c>
      <c r="F1377" s="17">
        <v>84212980</v>
      </c>
      <c r="G1377" s="11" t="s">
        <v>14</v>
      </c>
      <c r="H1377" s="18">
        <v>8033460005171</v>
      </c>
      <c r="I1377" s="106">
        <v>4.01</v>
      </c>
      <c r="J1377" s="106"/>
      <c r="K1377" s="106">
        <v>1</v>
      </c>
      <c r="L1377" s="103"/>
      <c r="M1377" s="103"/>
      <c r="N1377" s="103"/>
      <c r="O1377" s="117" t="s">
        <v>15900</v>
      </c>
      <c r="P1377" s="118"/>
      <c r="Q1377" s="118"/>
      <c r="R1377" s="119"/>
    </row>
    <row r="1378" spans="1:18">
      <c r="A1378" s="7" t="s">
        <v>168</v>
      </c>
      <c r="B1378" s="8" t="s">
        <v>3439</v>
      </c>
      <c r="C1378" s="9" t="s">
        <v>3440</v>
      </c>
      <c r="D1378" s="9" t="s">
        <v>14946</v>
      </c>
      <c r="E1378" s="16">
        <v>3424.27</v>
      </c>
      <c r="F1378" s="17">
        <v>84212980</v>
      </c>
      <c r="G1378" s="11" t="s">
        <v>14</v>
      </c>
      <c r="H1378" s="18">
        <v>8033460005195</v>
      </c>
      <c r="I1378" s="106">
        <v>4</v>
      </c>
      <c r="J1378" s="106"/>
      <c r="K1378" s="106">
        <v>1</v>
      </c>
      <c r="L1378" s="103"/>
      <c r="M1378" s="103"/>
      <c r="N1378" s="103"/>
      <c r="O1378" s="117" t="s">
        <v>15900</v>
      </c>
      <c r="P1378" s="118"/>
      <c r="Q1378" s="118"/>
      <c r="R1378" s="119"/>
    </row>
    <row r="1379" spans="1:18">
      <c r="A1379" s="7" t="s">
        <v>168</v>
      </c>
      <c r="B1379" s="8" t="s">
        <v>3441</v>
      </c>
      <c r="C1379" s="9" t="s">
        <v>3442</v>
      </c>
      <c r="D1379" s="9" t="s">
        <v>14947</v>
      </c>
      <c r="E1379" s="16">
        <v>128.41999999999999</v>
      </c>
      <c r="F1379" s="17">
        <v>84212980</v>
      </c>
      <c r="G1379" s="11" t="s">
        <v>14</v>
      </c>
      <c r="H1379" s="18">
        <v>8019001083990</v>
      </c>
      <c r="I1379" s="106">
        <v>0.18099999999999999</v>
      </c>
      <c r="J1379" s="106"/>
      <c r="K1379" s="106">
        <v>1</v>
      </c>
      <c r="L1379" s="103"/>
      <c r="M1379" s="103"/>
      <c r="N1379" s="103"/>
      <c r="O1379" s="117" t="s">
        <v>15901</v>
      </c>
      <c r="P1379" s="118"/>
      <c r="Q1379" s="118"/>
      <c r="R1379" s="119"/>
    </row>
    <row r="1380" spans="1:18">
      <c r="A1380" s="7" t="s">
        <v>168</v>
      </c>
      <c r="B1380" s="8" t="s">
        <v>3444</v>
      </c>
      <c r="C1380" s="9" t="s">
        <v>3445</v>
      </c>
      <c r="D1380" s="9" t="s">
        <v>14948</v>
      </c>
      <c r="E1380" s="16">
        <v>1674.95</v>
      </c>
      <c r="F1380" s="17">
        <v>84811099</v>
      </c>
      <c r="G1380" s="11" t="s">
        <v>14</v>
      </c>
      <c r="H1380" s="18">
        <v>8033460005225</v>
      </c>
      <c r="I1380" s="106">
        <v>2.2799999999999998</v>
      </c>
      <c r="J1380" s="106"/>
      <c r="K1380" s="106">
        <v>1</v>
      </c>
      <c r="L1380" s="103"/>
      <c r="M1380" s="103"/>
      <c r="N1380" s="103"/>
      <c r="O1380" s="117" t="s">
        <v>15902</v>
      </c>
      <c r="P1380" s="118"/>
      <c r="Q1380" s="118"/>
      <c r="R1380" s="119"/>
    </row>
    <row r="1381" spans="1:18">
      <c r="A1381" s="7" t="s">
        <v>168</v>
      </c>
      <c r="B1381" s="8" t="s">
        <v>3447</v>
      </c>
      <c r="C1381" s="9" t="s">
        <v>3448</v>
      </c>
      <c r="D1381" s="9" t="s">
        <v>14948</v>
      </c>
      <c r="E1381" s="16">
        <v>1674.98</v>
      </c>
      <c r="F1381" s="17">
        <v>84811099</v>
      </c>
      <c r="G1381" s="11" t="s">
        <v>14</v>
      </c>
      <c r="H1381" s="18">
        <v>8033460005232</v>
      </c>
      <c r="I1381" s="106">
        <v>2.21</v>
      </c>
      <c r="J1381" s="106"/>
      <c r="K1381" s="106">
        <v>1</v>
      </c>
      <c r="L1381" s="103"/>
      <c r="M1381" s="103"/>
      <c r="N1381" s="103"/>
      <c r="O1381" s="117" t="s">
        <v>15902</v>
      </c>
      <c r="P1381" s="118"/>
      <c r="Q1381" s="118"/>
      <c r="R1381" s="119"/>
    </row>
    <row r="1382" spans="1:18">
      <c r="A1382" s="7" t="s">
        <v>168</v>
      </c>
      <c r="B1382" s="8" t="s">
        <v>3449</v>
      </c>
      <c r="C1382" s="9" t="s">
        <v>3450</v>
      </c>
      <c r="D1382" s="9" t="s">
        <v>14948</v>
      </c>
      <c r="E1382" s="16">
        <v>1674.98</v>
      </c>
      <c r="F1382" s="17">
        <v>84811099</v>
      </c>
      <c r="G1382" s="11" t="s">
        <v>14</v>
      </c>
      <c r="H1382" s="18">
        <v>8033460005249</v>
      </c>
      <c r="I1382" s="106">
        <v>2.2799999999999998</v>
      </c>
      <c r="J1382" s="106"/>
      <c r="K1382" s="106">
        <v>1</v>
      </c>
      <c r="L1382" s="103"/>
      <c r="M1382" s="103"/>
      <c r="N1382" s="103"/>
      <c r="O1382" s="117" t="s">
        <v>15902</v>
      </c>
      <c r="P1382" s="118"/>
      <c r="Q1382" s="118"/>
      <c r="R1382" s="119"/>
    </row>
    <row r="1383" spans="1:18">
      <c r="A1383" s="7" t="s">
        <v>168</v>
      </c>
      <c r="B1383" s="8" t="s">
        <v>3451</v>
      </c>
      <c r="C1383" s="9" t="s">
        <v>3452</v>
      </c>
      <c r="D1383" s="9" t="s">
        <v>14948</v>
      </c>
      <c r="E1383" s="16">
        <v>1674.95</v>
      </c>
      <c r="F1383" s="17">
        <v>84811099</v>
      </c>
      <c r="G1383" s="11" t="s">
        <v>14</v>
      </c>
      <c r="H1383" s="18">
        <v>8033460005256</v>
      </c>
      <c r="I1383" s="106">
        <v>2.14</v>
      </c>
      <c r="J1383" s="106"/>
      <c r="K1383" s="106">
        <v>1</v>
      </c>
      <c r="L1383" s="103"/>
      <c r="M1383" s="103"/>
      <c r="N1383" s="103"/>
      <c r="O1383" s="117" t="s">
        <v>15902</v>
      </c>
      <c r="P1383" s="118"/>
      <c r="Q1383" s="118"/>
      <c r="R1383" s="119"/>
    </row>
    <row r="1384" spans="1:18">
      <c r="A1384" s="7" t="s">
        <v>168</v>
      </c>
      <c r="B1384" s="8" t="s">
        <v>3454</v>
      </c>
      <c r="C1384" s="9" t="s">
        <v>3455</v>
      </c>
      <c r="D1384" s="9" t="s">
        <v>14948</v>
      </c>
      <c r="E1384" s="16">
        <v>1674.98</v>
      </c>
      <c r="F1384" s="17">
        <v>84811099</v>
      </c>
      <c r="G1384" s="11" t="s">
        <v>14</v>
      </c>
      <c r="H1384" s="18">
        <v>8033460005263</v>
      </c>
      <c r="I1384" s="106">
        <v>2.3359999999999999</v>
      </c>
      <c r="J1384" s="106"/>
      <c r="K1384" s="106">
        <v>1</v>
      </c>
      <c r="L1384" s="103"/>
      <c r="M1384" s="103"/>
      <c r="N1384" s="103"/>
      <c r="O1384" s="117" t="s">
        <v>15902</v>
      </c>
      <c r="P1384" s="118"/>
      <c r="Q1384" s="118"/>
      <c r="R1384" s="119"/>
    </row>
    <row r="1385" spans="1:18">
      <c r="A1385" s="7" t="s">
        <v>168</v>
      </c>
      <c r="B1385" s="8" t="s">
        <v>3456</v>
      </c>
      <c r="C1385" s="9" t="s">
        <v>3457</v>
      </c>
      <c r="D1385" s="9" t="s">
        <v>14948</v>
      </c>
      <c r="E1385" s="16">
        <v>1674.98</v>
      </c>
      <c r="F1385" s="17">
        <v>84811099</v>
      </c>
      <c r="G1385" s="11" t="s">
        <v>14</v>
      </c>
      <c r="H1385" s="18">
        <v>8033460005270</v>
      </c>
      <c r="I1385" s="106">
        <v>2.3359999999999999</v>
      </c>
      <c r="J1385" s="106"/>
      <c r="K1385" s="106">
        <v>1</v>
      </c>
      <c r="L1385" s="103"/>
      <c r="M1385" s="103"/>
      <c r="N1385" s="103"/>
      <c r="O1385" s="117" t="s">
        <v>15902</v>
      </c>
      <c r="P1385" s="118"/>
      <c r="Q1385" s="118"/>
      <c r="R1385" s="119"/>
    </row>
    <row r="1386" spans="1:18">
      <c r="A1386" s="7" t="s">
        <v>168</v>
      </c>
      <c r="B1386" s="8" t="s">
        <v>3458</v>
      </c>
      <c r="C1386" s="9" t="s">
        <v>3459</v>
      </c>
      <c r="D1386" s="9" t="s">
        <v>14948</v>
      </c>
      <c r="E1386" s="16">
        <v>1792.58</v>
      </c>
      <c r="F1386" s="17">
        <v>84811099</v>
      </c>
      <c r="G1386" s="11" t="s">
        <v>14</v>
      </c>
      <c r="H1386" s="18">
        <v>8033460005287</v>
      </c>
      <c r="I1386" s="106">
        <v>2.91</v>
      </c>
      <c r="J1386" s="106"/>
      <c r="K1386" s="106">
        <v>1</v>
      </c>
      <c r="L1386" s="103"/>
      <c r="M1386" s="103"/>
      <c r="N1386" s="103"/>
      <c r="O1386" s="117" t="s">
        <v>15902</v>
      </c>
      <c r="P1386" s="118"/>
      <c r="Q1386" s="118"/>
      <c r="R1386" s="119"/>
    </row>
    <row r="1387" spans="1:18">
      <c r="A1387" s="7" t="s">
        <v>168</v>
      </c>
      <c r="B1387" s="8" t="s">
        <v>3461</v>
      </c>
      <c r="C1387" s="9" t="s">
        <v>3462</v>
      </c>
      <c r="D1387" s="9" t="s">
        <v>14948</v>
      </c>
      <c r="E1387" s="16">
        <v>1792.59</v>
      </c>
      <c r="F1387" s="17">
        <v>84811099</v>
      </c>
      <c r="G1387" s="11" t="s">
        <v>14</v>
      </c>
      <c r="H1387" s="18">
        <v>8033460005294</v>
      </c>
      <c r="I1387" s="106">
        <v>3.35</v>
      </c>
      <c r="J1387" s="106"/>
      <c r="K1387" s="106">
        <v>1</v>
      </c>
      <c r="L1387" s="103"/>
      <c r="M1387" s="103"/>
      <c r="N1387" s="103"/>
      <c r="O1387" s="117" t="s">
        <v>15902</v>
      </c>
      <c r="P1387" s="118"/>
      <c r="Q1387" s="118"/>
      <c r="R1387" s="119"/>
    </row>
    <row r="1388" spans="1:18">
      <c r="A1388" s="7" t="s">
        <v>168</v>
      </c>
      <c r="B1388" s="8" t="s">
        <v>3463</v>
      </c>
      <c r="C1388" s="9" t="s">
        <v>3464</v>
      </c>
      <c r="D1388" s="9" t="s">
        <v>14948</v>
      </c>
      <c r="E1388" s="16">
        <v>1792.59</v>
      </c>
      <c r="F1388" s="17">
        <v>84811099</v>
      </c>
      <c r="G1388" s="11" t="s">
        <v>14</v>
      </c>
      <c r="H1388" s="18">
        <v>8033460005300</v>
      </c>
      <c r="I1388" s="106">
        <v>3.35</v>
      </c>
      <c r="J1388" s="106"/>
      <c r="K1388" s="106">
        <v>1</v>
      </c>
      <c r="L1388" s="103"/>
      <c r="M1388" s="103"/>
      <c r="N1388" s="103"/>
      <c r="O1388" s="117" t="s">
        <v>15902</v>
      </c>
      <c r="P1388" s="118"/>
      <c r="Q1388" s="118"/>
      <c r="R1388" s="119"/>
    </row>
    <row r="1389" spans="1:18">
      <c r="A1389" s="7" t="s">
        <v>168</v>
      </c>
      <c r="B1389" s="8" t="s">
        <v>3465</v>
      </c>
      <c r="C1389" s="9" t="s">
        <v>3466</v>
      </c>
      <c r="D1389" s="9" t="s">
        <v>14948</v>
      </c>
      <c r="E1389" s="16">
        <v>1792.58</v>
      </c>
      <c r="F1389" s="17">
        <v>84811099</v>
      </c>
      <c r="G1389" s="11" t="s">
        <v>14</v>
      </c>
      <c r="H1389" s="18">
        <v>8033460005317</v>
      </c>
      <c r="I1389" s="106">
        <v>2.83</v>
      </c>
      <c r="J1389" s="106"/>
      <c r="K1389" s="106">
        <v>1</v>
      </c>
      <c r="L1389" s="103"/>
      <c r="M1389" s="103"/>
      <c r="N1389" s="103"/>
      <c r="O1389" s="117" t="s">
        <v>15902</v>
      </c>
      <c r="P1389" s="118"/>
      <c r="Q1389" s="118"/>
      <c r="R1389" s="119"/>
    </row>
    <row r="1390" spans="1:18">
      <c r="A1390" s="7" t="s">
        <v>168</v>
      </c>
      <c r="B1390" s="8" t="s">
        <v>3468</v>
      </c>
      <c r="C1390" s="9" t="s">
        <v>3469</v>
      </c>
      <c r="D1390" s="9" t="s">
        <v>14948</v>
      </c>
      <c r="E1390" s="16">
        <v>1792.59</v>
      </c>
      <c r="F1390" s="17">
        <v>84811099</v>
      </c>
      <c r="G1390" s="11" t="s">
        <v>14</v>
      </c>
      <c r="H1390" s="18">
        <v>8033460005324</v>
      </c>
      <c r="I1390" s="106">
        <v>3.35</v>
      </c>
      <c r="J1390" s="106"/>
      <c r="K1390" s="106">
        <v>1</v>
      </c>
      <c r="L1390" s="103"/>
      <c r="M1390" s="103"/>
      <c r="N1390" s="103"/>
      <c r="O1390" s="117" t="s">
        <v>15902</v>
      </c>
      <c r="P1390" s="118"/>
      <c r="Q1390" s="118"/>
      <c r="R1390" s="119"/>
    </row>
    <row r="1391" spans="1:18">
      <c r="A1391" s="7" t="s">
        <v>168</v>
      </c>
      <c r="B1391" s="8" t="s">
        <v>3470</v>
      </c>
      <c r="C1391" s="9" t="s">
        <v>3471</v>
      </c>
      <c r="D1391" s="9" t="s">
        <v>14948</v>
      </c>
      <c r="E1391" s="16">
        <v>1792.59</v>
      </c>
      <c r="F1391" s="17">
        <v>84811099</v>
      </c>
      <c r="G1391" s="11" t="s">
        <v>14</v>
      </c>
      <c r="H1391" s="18">
        <v>8033460005331</v>
      </c>
      <c r="I1391" s="106">
        <v>3.35</v>
      </c>
      <c r="J1391" s="106"/>
      <c r="K1391" s="106">
        <v>1</v>
      </c>
      <c r="L1391" s="103"/>
      <c r="M1391" s="103"/>
      <c r="N1391" s="103"/>
      <c r="O1391" s="117" t="s">
        <v>15902</v>
      </c>
      <c r="P1391" s="118"/>
      <c r="Q1391" s="118"/>
      <c r="R1391" s="119"/>
    </row>
    <row r="1392" spans="1:18">
      <c r="A1392" s="7" t="s">
        <v>168</v>
      </c>
      <c r="B1392" s="8" t="s">
        <v>3472</v>
      </c>
      <c r="C1392" s="9" t="s">
        <v>3473</v>
      </c>
      <c r="D1392" s="9" t="s">
        <v>14948</v>
      </c>
      <c r="E1392" s="16">
        <v>2064.38</v>
      </c>
      <c r="F1392" s="17">
        <v>84811099</v>
      </c>
      <c r="G1392" s="11" t="s">
        <v>14</v>
      </c>
      <c r="H1392" s="18">
        <v>8033460005348</v>
      </c>
      <c r="I1392" s="106">
        <v>3.57</v>
      </c>
      <c r="J1392" s="106"/>
      <c r="K1392" s="106">
        <v>1</v>
      </c>
      <c r="L1392" s="103"/>
      <c r="M1392" s="103"/>
      <c r="N1392" s="103"/>
      <c r="O1392" s="117" t="s">
        <v>15902</v>
      </c>
      <c r="P1392" s="118"/>
      <c r="Q1392" s="118"/>
      <c r="R1392" s="119"/>
    </row>
    <row r="1393" spans="1:18">
      <c r="A1393" s="7" t="s">
        <v>168</v>
      </c>
      <c r="B1393" s="8" t="s">
        <v>3475</v>
      </c>
      <c r="C1393" s="9" t="s">
        <v>3476</v>
      </c>
      <c r="D1393" s="9" t="s">
        <v>14948</v>
      </c>
      <c r="E1393" s="16">
        <v>2064.4299999999998</v>
      </c>
      <c r="F1393" s="17">
        <v>84811099</v>
      </c>
      <c r="G1393" s="11" t="s">
        <v>14</v>
      </c>
      <c r="H1393" s="18">
        <v>8033460005355</v>
      </c>
      <c r="I1393" s="106">
        <v>3.57</v>
      </c>
      <c r="J1393" s="106"/>
      <c r="K1393" s="106">
        <v>1</v>
      </c>
      <c r="L1393" s="103"/>
      <c r="M1393" s="103"/>
      <c r="N1393" s="103"/>
      <c r="O1393" s="117" t="s">
        <v>15902</v>
      </c>
      <c r="P1393" s="118"/>
      <c r="Q1393" s="118"/>
      <c r="R1393" s="119"/>
    </row>
    <row r="1394" spans="1:18">
      <c r="A1394" s="7" t="s">
        <v>168</v>
      </c>
      <c r="B1394" s="8" t="s">
        <v>3477</v>
      </c>
      <c r="C1394" s="9" t="s">
        <v>3478</v>
      </c>
      <c r="D1394" s="9" t="s">
        <v>14948</v>
      </c>
      <c r="E1394" s="16">
        <v>2064.4299999999998</v>
      </c>
      <c r="F1394" s="17">
        <v>84811099</v>
      </c>
      <c r="G1394" s="11" t="s">
        <v>14</v>
      </c>
      <c r="H1394" s="18">
        <v>8033460005362</v>
      </c>
      <c r="I1394" s="106">
        <v>4</v>
      </c>
      <c r="J1394" s="106"/>
      <c r="K1394" s="106">
        <v>1</v>
      </c>
      <c r="L1394" s="103"/>
      <c r="M1394" s="103"/>
      <c r="N1394" s="103"/>
      <c r="O1394" s="117" t="s">
        <v>15902</v>
      </c>
      <c r="P1394" s="118"/>
      <c r="Q1394" s="118"/>
      <c r="R1394" s="119"/>
    </row>
    <row r="1395" spans="1:18">
      <c r="A1395" s="7" t="s">
        <v>168</v>
      </c>
      <c r="B1395" s="8" t="s">
        <v>3479</v>
      </c>
      <c r="C1395" s="9" t="s">
        <v>3480</v>
      </c>
      <c r="D1395" s="9" t="s">
        <v>14949</v>
      </c>
      <c r="E1395" s="16">
        <v>1206.25</v>
      </c>
      <c r="F1395" s="17">
        <v>84811099</v>
      </c>
      <c r="G1395" s="11" t="s">
        <v>14</v>
      </c>
      <c r="H1395" s="18">
        <v>8019001106217</v>
      </c>
      <c r="I1395" s="106">
        <v>1.3049999999999999</v>
      </c>
      <c r="J1395" s="106"/>
      <c r="K1395" s="106">
        <v>1</v>
      </c>
      <c r="L1395" s="103"/>
      <c r="M1395" s="103"/>
      <c r="N1395" s="103"/>
      <c r="O1395" s="117" t="s">
        <v>15903</v>
      </c>
      <c r="P1395" s="118"/>
      <c r="Q1395" s="118"/>
      <c r="R1395" s="119"/>
    </row>
    <row r="1396" spans="1:18">
      <c r="A1396" s="7" t="s">
        <v>168</v>
      </c>
      <c r="B1396" s="8" t="s">
        <v>3482</v>
      </c>
      <c r="C1396" s="9" t="s">
        <v>3483</v>
      </c>
      <c r="D1396" s="9" t="s">
        <v>14949</v>
      </c>
      <c r="E1396" s="16">
        <v>1506.32</v>
      </c>
      <c r="F1396" s="17">
        <v>84811099</v>
      </c>
      <c r="G1396" s="11" t="s">
        <v>14</v>
      </c>
      <c r="H1396" s="18">
        <v>8019001104114</v>
      </c>
      <c r="I1396" s="106">
        <v>1.41</v>
      </c>
      <c r="J1396" s="106"/>
      <c r="K1396" s="106">
        <v>1</v>
      </c>
      <c r="L1396" s="103"/>
      <c r="M1396" s="103"/>
      <c r="N1396" s="103"/>
      <c r="O1396" s="117" t="s">
        <v>15903</v>
      </c>
      <c r="P1396" s="118"/>
      <c r="Q1396" s="118"/>
      <c r="R1396" s="119"/>
    </row>
    <row r="1397" spans="1:18">
      <c r="A1397" s="7" t="s">
        <v>168</v>
      </c>
      <c r="B1397" s="8" t="s">
        <v>3484</v>
      </c>
      <c r="C1397" s="9" t="s">
        <v>3485</v>
      </c>
      <c r="D1397" s="9" t="s">
        <v>14949</v>
      </c>
      <c r="E1397" s="16">
        <v>1608.27</v>
      </c>
      <c r="F1397" s="17">
        <v>84811099</v>
      </c>
      <c r="G1397" s="11" t="s">
        <v>14</v>
      </c>
      <c r="H1397" s="18">
        <v>8019001104992</v>
      </c>
      <c r="I1397" s="106">
        <v>1.37</v>
      </c>
      <c r="J1397" s="106"/>
      <c r="K1397" s="106">
        <v>1</v>
      </c>
      <c r="L1397" s="103"/>
      <c r="M1397" s="103"/>
      <c r="N1397" s="103"/>
      <c r="O1397" s="117" t="s">
        <v>15903</v>
      </c>
      <c r="P1397" s="118"/>
      <c r="Q1397" s="118"/>
      <c r="R1397" s="119"/>
    </row>
    <row r="1398" spans="1:18">
      <c r="A1398" s="7" t="s">
        <v>168</v>
      </c>
      <c r="B1398" s="8" t="s">
        <v>3486</v>
      </c>
      <c r="C1398" s="9" t="s">
        <v>3487</v>
      </c>
      <c r="D1398" s="9" t="s">
        <v>14949</v>
      </c>
      <c r="E1398" s="16">
        <v>2106.4</v>
      </c>
      <c r="F1398" s="17">
        <v>84811099</v>
      </c>
      <c r="G1398" s="11" t="s">
        <v>14</v>
      </c>
      <c r="H1398" s="18">
        <v>8019001105142</v>
      </c>
      <c r="I1398" s="106">
        <v>1.94</v>
      </c>
      <c r="J1398" s="106"/>
      <c r="K1398" s="106">
        <v>1</v>
      </c>
      <c r="L1398" s="103"/>
      <c r="M1398" s="103"/>
      <c r="N1398" s="103"/>
      <c r="O1398" s="117" t="s">
        <v>15903</v>
      </c>
      <c r="P1398" s="118"/>
      <c r="Q1398" s="118"/>
      <c r="R1398" s="119"/>
    </row>
    <row r="1399" spans="1:18">
      <c r="A1399" s="7" t="s">
        <v>168</v>
      </c>
      <c r="B1399" s="8" t="s">
        <v>3489</v>
      </c>
      <c r="C1399" s="9" t="s">
        <v>3490</v>
      </c>
      <c r="D1399" s="9" t="s">
        <v>14949</v>
      </c>
      <c r="E1399" s="16">
        <v>2310.44</v>
      </c>
      <c r="F1399" s="17">
        <v>84811099</v>
      </c>
      <c r="G1399" s="11" t="s">
        <v>14</v>
      </c>
      <c r="H1399" s="18">
        <v>8019001104763</v>
      </c>
      <c r="I1399" s="106">
        <v>1.86</v>
      </c>
      <c r="J1399" s="106"/>
      <c r="K1399" s="106">
        <v>1</v>
      </c>
      <c r="L1399" s="103"/>
      <c r="M1399" s="103"/>
      <c r="N1399" s="103"/>
      <c r="O1399" s="117" t="s">
        <v>15903</v>
      </c>
      <c r="P1399" s="118"/>
      <c r="Q1399" s="118"/>
      <c r="R1399" s="119"/>
    </row>
    <row r="1400" spans="1:18">
      <c r="A1400" s="7" t="s">
        <v>168</v>
      </c>
      <c r="B1400" s="8" t="s">
        <v>3491</v>
      </c>
      <c r="C1400" s="9" t="s">
        <v>3492</v>
      </c>
      <c r="D1400" s="9" t="s">
        <v>14949</v>
      </c>
      <c r="E1400" s="16">
        <v>2808.49</v>
      </c>
      <c r="F1400" s="17">
        <v>84811099</v>
      </c>
      <c r="G1400" s="11" t="s">
        <v>14</v>
      </c>
      <c r="H1400" s="18">
        <v>8019001105845</v>
      </c>
      <c r="I1400" s="106">
        <v>2.48</v>
      </c>
      <c r="J1400" s="106"/>
      <c r="K1400" s="106">
        <v>1</v>
      </c>
      <c r="L1400" s="103"/>
      <c r="M1400" s="103"/>
      <c r="N1400" s="103"/>
      <c r="O1400" s="117" t="s">
        <v>15903</v>
      </c>
      <c r="P1400" s="118"/>
      <c r="Q1400" s="118"/>
      <c r="R1400" s="119"/>
    </row>
    <row r="1401" spans="1:18">
      <c r="A1401" s="7" t="s">
        <v>168</v>
      </c>
      <c r="B1401" s="8" t="s">
        <v>3493</v>
      </c>
      <c r="C1401" s="9" t="s">
        <v>3494</v>
      </c>
      <c r="D1401" s="9" t="s">
        <v>14949</v>
      </c>
      <c r="E1401" s="16">
        <v>5215.0200000000004</v>
      </c>
      <c r="F1401" s="17">
        <v>84811099</v>
      </c>
      <c r="G1401" s="11" t="s">
        <v>14</v>
      </c>
      <c r="H1401" s="18">
        <v>8019001104541</v>
      </c>
      <c r="I1401" s="106">
        <v>8.18</v>
      </c>
      <c r="J1401" s="106"/>
      <c r="K1401" s="106">
        <v>1</v>
      </c>
      <c r="L1401" s="103"/>
      <c r="M1401" s="103"/>
      <c r="N1401" s="103"/>
      <c r="O1401" s="117" t="s">
        <v>15903</v>
      </c>
      <c r="P1401" s="118"/>
      <c r="Q1401" s="118"/>
      <c r="R1401" s="119"/>
    </row>
    <row r="1402" spans="1:18">
      <c r="A1402" s="7" t="s">
        <v>168</v>
      </c>
      <c r="B1402" s="8" t="s">
        <v>3495</v>
      </c>
      <c r="C1402" s="9" t="s">
        <v>3496</v>
      </c>
      <c r="D1402" s="9" t="s">
        <v>14949</v>
      </c>
      <c r="E1402" s="16">
        <v>6805.26</v>
      </c>
      <c r="F1402" s="17">
        <v>84811099</v>
      </c>
      <c r="G1402" s="11" t="s">
        <v>14</v>
      </c>
      <c r="H1402" s="18">
        <v>8019001102202</v>
      </c>
      <c r="I1402" s="106">
        <v>8.67</v>
      </c>
      <c r="J1402" s="106"/>
      <c r="K1402" s="106">
        <v>1</v>
      </c>
      <c r="L1402" s="103"/>
      <c r="M1402" s="103"/>
      <c r="N1402" s="103"/>
      <c r="O1402" s="117" t="s">
        <v>15903</v>
      </c>
      <c r="P1402" s="118"/>
      <c r="Q1402" s="118"/>
      <c r="R1402" s="119"/>
    </row>
    <row r="1403" spans="1:18">
      <c r="A1403" s="7" t="s">
        <v>168</v>
      </c>
      <c r="B1403" s="8" t="s">
        <v>3497</v>
      </c>
      <c r="C1403" s="9" t="s">
        <v>3498</v>
      </c>
      <c r="D1403" s="9" t="s">
        <v>14949</v>
      </c>
      <c r="E1403" s="16">
        <v>8587.6299999999992</v>
      </c>
      <c r="F1403" s="17">
        <v>84811099</v>
      </c>
      <c r="G1403" s="11" t="s">
        <v>14</v>
      </c>
      <c r="H1403" s="18">
        <v>8033460005461</v>
      </c>
      <c r="I1403" s="106">
        <v>10.96</v>
      </c>
      <c r="J1403" s="106"/>
      <c r="K1403" s="106">
        <v>1</v>
      </c>
      <c r="L1403" s="103"/>
      <c r="M1403" s="103"/>
      <c r="N1403" s="103"/>
      <c r="O1403" s="117" t="s">
        <v>15903</v>
      </c>
      <c r="P1403" s="118"/>
      <c r="Q1403" s="118"/>
      <c r="R1403" s="119"/>
    </row>
    <row r="1404" spans="1:18">
      <c r="A1404" s="7" t="s">
        <v>168</v>
      </c>
      <c r="B1404" s="8" t="s">
        <v>3499</v>
      </c>
      <c r="C1404" s="9" t="s">
        <v>3500</v>
      </c>
      <c r="D1404" s="9" t="s">
        <v>14950</v>
      </c>
      <c r="E1404" s="16">
        <v>730.01</v>
      </c>
      <c r="F1404" s="17">
        <v>84811099</v>
      </c>
      <c r="G1404" s="11" t="s">
        <v>14</v>
      </c>
      <c r="H1404" s="18">
        <v>8033460005478</v>
      </c>
      <c r="I1404" s="106">
        <v>0.41</v>
      </c>
      <c r="J1404" s="106"/>
      <c r="K1404" s="106">
        <v>1</v>
      </c>
      <c r="L1404" s="103"/>
      <c r="M1404" s="103"/>
      <c r="N1404" s="103"/>
      <c r="O1404" s="117" t="s">
        <v>15904</v>
      </c>
      <c r="P1404" s="118"/>
      <c r="Q1404" s="118"/>
      <c r="R1404" s="119"/>
    </row>
    <row r="1405" spans="1:18">
      <c r="A1405" s="7" t="s">
        <v>168</v>
      </c>
      <c r="B1405" s="8" t="s">
        <v>3502</v>
      </c>
      <c r="C1405" s="9" t="s">
        <v>3503</v>
      </c>
      <c r="D1405" s="9" t="s">
        <v>14950</v>
      </c>
      <c r="E1405" s="16">
        <v>730.07</v>
      </c>
      <c r="F1405" s="17" t="s">
        <v>617</v>
      </c>
      <c r="G1405" s="11" t="s">
        <v>14</v>
      </c>
      <c r="H1405" s="18" t="s">
        <v>3504</v>
      </c>
      <c r="I1405" s="106">
        <v>0.78700000000000003</v>
      </c>
      <c r="J1405" s="106"/>
      <c r="K1405" s="106">
        <v>1</v>
      </c>
      <c r="L1405" s="103"/>
      <c r="M1405" s="103"/>
      <c r="N1405" s="103"/>
      <c r="O1405" s="117" t="s">
        <v>15904</v>
      </c>
      <c r="P1405" s="118"/>
      <c r="Q1405" s="118"/>
      <c r="R1405" s="119"/>
    </row>
    <row r="1406" spans="1:18">
      <c r="A1406" s="7" t="s">
        <v>168</v>
      </c>
      <c r="B1406" s="8" t="s">
        <v>3505</v>
      </c>
      <c r="C1406" s="9" t="s">
        <v>3506</v>
      </c>
      <c r="D1406" s="9" t="s">
        <v>14950</v>
      </c>
      <c r="E1406" s="16">
        <v>730.07</v>
      </c>
      <c r="F1406" s="17" t="s">
        <v>617</v>
      </c>
      <c r="G1406" s="11" t="s">
        <v>14</v>
      </c>
      <c r="H1406" s="18" t="s">
        <v>3507</v>
      </c>
      <c r="I1406" s="106">
        <v>0.62</v>
      </c>
      <c r="J1406" s="106"/>
      <c r="K1406" s="106">
        <v>1</v>
      </c>
      <c r="L1406" s="103"/>
      <c r="M1406" s="103"/>
      <c r="N1406" s="103"/>
      <c r="O1406" s="117" t="s">
        <v>15904</v>
      </c>
      <c r="P1406" s="118"/>
      <c r="Q1406" s="118"/>
      <c r="R1406" s="119"/>
    </row>
    <row r="1407" spans="1:18">
      <c r="A1407" s="7" t="s">
        <v>168</v>
      </c>
      <c r="B1407" s="8" t="s">
        <v>3508</v>
      </c>
      <c r="C1407" s="9" t="s">
        <v>3509</v>
      </c>
      <c r="D1407" s="9" t="s">
        <v>14950</v>
      </c>
      <c r="E1407" s="16">
        <v>979.06</v>
      </c>
      <c r="F1407" s="17" t="s">
        <v>617</v>
      </c>
      <c r="G1407" s="11" t="s">
        <v>14</v>
      </c>
      <c r="H1407" s="18" t="s">
        <v>3511</v>
      </c>
      <c r="I1407" s="106">
        <v>1.19</v>
      </c>
      <c r="J1407" s="106"/>
      <c r="K1407" s="106">
        <v>1</v>
      </c>
      <c r="L1407" s="103"/>
      <c r="M1407" s="103"/>
      <c r="N1407" s="103"/>
      <c r="O1407" s="117" t="s">
        <v>15904</v>
      </c>
      <c r="P1407" s="118"/>
      <c r="Q1407" s="118"/>
      <c r="R1407" s="119"/>
    </row>
    <row r="1408" spans="1:18">
      <c r="A1408" s="7" t="s">
        <v>168</v>
      </c>
      <c r="B1408" s="8" t="s">
        <v>3512</v>
      </c>
      <c r="C1408" s="9" t="s">
        <v>3513</v>
      </c>
      <c r="D1408" s="9" t="s">
        <v>14950</v>
      </c>
      <c r="E1408" s="16">
        <v>624.13</v>
      </c>
      <c r="F1408" s="17" t="s">
        <v>617</v>
      </c>
      <c r="G1408" s="11" t="s">
        <v>14</v>
      </c>
      <c r="H1408" s="18" t="s">
        <v>3514</v>
      </c>
      <c r="I1408" s="106">
        <v>1.23</v>
      </c>
      <c r="J1408" s="106"/>
      <c r="K1408" s="106">
        <v>1</v>
      </c>
      <c r="L1408" s="103"/>
      <c r="M1408" s="103"/>
      <c r="N1408" s="103"/>
      <c r="O1408" s="117" t="s">
        <v>15904</v>
      </c>
      <c r="P1408" s="118"/>
      <c r="Q1408" s="118"/>
      <c r="R1408" s="119"/>
    </row>
    <row r="1409" spans="1:18">
      <c r="A1409" s="7" t="s">
        <v>168</v>
      </c>
      <c r="B1409" s="8" t="s">
        <v>3515</v>
      </c>
      <c r="C1409" s="9" t="s">
        <v>3516</v>
      </c>
      <c r="D1409" s="9" t="s">
        <v>14950</v>
      </c>
      <c r="E1409" s="16">
        <v>768.17</v>
      </c>
      <c r="F1409" s="17" t="s">
        <v>617</v>
      </c>
      <c r="G1409" s="11" t="s">
        <v>14</v>
      </c>
      <c r="H1409" s="18" t="s">
        <v>3518</v>
      </c>
      <c r="I1409" s="106">
        <v>1.93</v>
      </c>
      <c r="J1409" s="106"/>
      <c r="K1409" s="106">
        <v>1</v>
      </c>
      <c r="L1409" s="103"/>
      <c r="M1409" s="103"/>
      <c r="N1409" s="103"/>
      <c r="O1409" s="117" t="s">
        <v>15904</v>
      </c>
      <c r="P1409" s="118"/>
      <c r="Q1409" s="118"/>
      <c r="R1409" s="119"/>
    </row>
    <row r="1410" spans="1:18">
      <c r="A1410" s="7" t="s">
        <v>168</v>
      </c>
      <c r="B1410" s="8" t="s">
        <v>3519</v>
      </c>
      <c r="C1410" s="9" t="s">
        <v>3520</v>
      </c>
      <c r="D1410" s="9" t="s">
        <v>14950</v>
      </c>
      <c r="E1410" s="16">
        <v>2298.4</v>
      </c>
      <c r="F1410" s="17" t="s">
        <v>617</v>
      </c>
      <c r="G1410" s="11" t="s">
        <v>14</v>
      </c>
      <c r="H1410" s="18" t="s">
        <v>3521</v>
      </c>
      <c r="I1410" s="106">
        <v>8.9090000000000007</v>
      </c>
      <c r="J1410" s="106"/>
      <c r="K1410" s="106">
        <v>1</v>
      </c>
      <c r="L1410" s="103"/>
      <c r="M1410" s="103"/>
      <c r="N1410" s="103"/>
      <c r="O1410" s="117" t="s">
        <v>15904</v>
      </c>
      <c r="P1410" s="118"/>
      <c r="Q1410" s="118"/>
      <c r="R1410" s="119"/>
    </row>
    <row r="1411" spans="1:18">
      <c r="A1411" s="7" t="s">
        <v>168</v>
      </c>
      <c r="B1411" s="8" t="s">
        <v>3522</v>
      </c>
      <c r="C1411" s="9" t="s">
        <v>3523</v>
      </c>
      <c r="D1411" s="9" t="s">
        <v>14950</v>
      </c>
      <c r="E1411" s="16">
        <v>2376.52</v>
      </c>
      <c r="F1411" s="17" t="s">
        <v>617</v>
      </c>
      <c r="G1411" s="11" t="s">
        <v>14</v>
      </c>
      <c r="H1411" s="18" t="s">
        <v>3524</v>
      </c>
      <c r="I1411" s="106">
        <v>9.6999999999999993</v>
      </c>
      <c r="J1411" s="106"/>
      <c r="K1411" s="106">
        <v>1</v>
      </c>
      <c r="L1411" s="103"/>
      <c r="M1411" s="103"/>
      <c r="N1411" s="103"/>
      <c r="O1411" s="117" t="s">
        <v>15904</v>
      </c>
      <c r="P1411" s="118"/>
      <c r="Q1411" s="118"/>
      <c r="R1411" s="119"/>
    </row>
    <row r="1412" spans="1:18">
      <c r="A1412" s="7" t="s">
        <v>168</v>
      </c>
      <c r="B1412" s="8" t="s">
        <v>3525</v>
      </c>
      <c r="C1412" s="9" t="s">
        <v>3526</v>
      </c>
      <c r="D1412" s="9" t="s">
        <v>14950</v>
      </c>
      <c r="E1412" s="16">
        <v>2922.6</v>
      </c>
      <c r="F1412" s="17">
        <v>84811099</v>
      </c>
      <c r="G1412" s="11" t="s">
        <v>14</v>
      </c>
      <c r="H1412" s="18">
        <v>8019001097713</v>
      </c>
      <c r="I1412" s="106">
        <v>10.74</v>
      </c>
      <c r="J1412" s="106"/>
      <c r="K1412" s="106">
        <v>1</v>
      </c>
      <c r="L1412" s="103"/>
      <c r="M1412" s="103"/>
      <c r="N1412" s="103"/>
      <c r="O1412" s="117" t="s">
        <v>15904</v>
      </c>
      <c r="P1412" s="118"/>
      <c r="Q1412" s="118"/>
      <c r="R1412" s="119"/>
    </row>
    <row r="1413" spans="1:18">
      <c r="A1413" s="7" t="s">
        <v>168</v>
      </c>
      <c r="B1413" s="8" t="s">
        <v>3527</v>
      </c>
      <c r="C1413" s="9" t="s">
        <v>3528</v>
      </c>
      <c r="D1413" s="9" t="s">
        <v>14950</v>
      </c>
      <c r="E1413" s="16">
        <v>5821.11</v>
      </c>
      <c r="F1413" s="17">
        <v>84811099</v>
      </c>
      <c r="G1413" s="11" t="s">
        <v>14</v>
      </c>
      <c r="H1413" s="18">
        <v>8019001125485</v>
      </c>
      <c r="I1413" s="106">
        <v>0.68</v>
      </c>
      <c r="J1413" s="106"/>
      <c r="K1413" s="106">
        <v>1</v>
      </c>
      <c r="L1413" s="103"/>
      <c r="M1413" s="103"/>
      <c r="N1413" s="103"/>
      <c r="O1413" s="117" t="s">
        <v>15904</v>
      </c>
      <c r="P1413" s="118"/>
      <c r="Q1413" s="118"/>
      <c r="R1413" s="119"/>
    </row>
    <row r="1414" spans="1:18">
      <c r="A1414" s="7" t="s">
        <v>29</v>
      </c>
      <c r="B1414" s="8" t="s">
        <v>3529</v>
      </c>
      <c r="C1414" s="9" t="s">
        <v>3530</v>
      </c>
      <c r="D1414" s="9" t="s">
        <v>14950</v>
      </c>
      <c r="E1414" s="16">
        <v>5821.11</v>
      </c>
      <c r="F1414" s="17">
        <v>84811099</v>
      </c>
      <c r="G1414" s="11" t="s">
        <v>14</v>
      </c>
      <c r="H1414" s="18">
        <v>8019001097690</v>
      </c>
      <c r="I1414" s="106"/>
      <c r="J1414" s="106"/>
      <c r="K1414" s="106">
        <v>1</v>
      </c>
      <c r="L1414" s="103"/>
      <c r="M1414" s="103"/>
      <c r="N1414" s="103"/>
      <c r="O1414" s="117" t="s">
        <v>15904</v>
      </c>
      <c r="P1414" s="118"/>
      <c r="Q1414" s="118"/>
      <c r="R1414" s="119"/>
    </row>
    <row r="1415" spans="1:18">
      <c r="A1415" s="7" t="s">
        <v>29</v>
      </c>
      <c r="B1415" s="8" t="s">
        <v>3531</v>
      </c>
      <c r="C1415" s="9" t="s">
        <v>14952</v>
      </c>
      <c r="D1415" s="9" t="s">
        <v>14951</v>
      </c>
      <c r="E1415" s="16">
        <v>399.29</v>
      </c>
      <c r="F1415" s="17" t="s">
        <v>1015</v>
      </c>
      <c r="G1415" s="11" t="s">
        <v>33</v>
      </c>
      <c r="H1415" s="18" t="s">
        <v>222</v>
      </c>
      <c r="I1415" s="106">
        <v>0.20499999999999999</v>
      </c>
      <c r="J1415" s="106"/>
      <c r="K1415" s="106">
        <v>1</v>
      </c>
      <c r="L1415" s="103"/>
      <c r="M1415" s="103"/>
      <c r="N1415" s="103"/>
      <c r="O1415" s="117" t="s">
        <v>16342</v>
      </c>
      <c r="P1415" s="118"/>
      <c r="Q1415" s="118"/>
      <c r="R1415" s="119"/>
    </row>
    <row r="1416" spans="1:18">
      <c r="A1416" s="7" t="s">
        <v>29</v>
      </c>
      <c r="B1416" s="8" t="s">
        <v>14481</v>
      </c>
      <c r="C1416" s="9" t="s">
        <v>14207</v>
      </c>
      <c r="D1416" s="9" t="s">
        <v>83</v>
      </c>
      <c r="E1416" s="16">
        <v>2766.95</v>
      </c>
      <c r="F1416" s="17" t="s">
        <v>1015</v>
      </c>
      <c r="G1416" s="11" t="s">
        <v>33</v>
      </c>
      <c r="H1416" s="18">
        <v>8019001067105</v>
      </c>
      <c r="I1416" s="106">
        <v>0.20499999999999999</v>
      </c>
      <c r="J1416" s="106"/>
      <c r="K1416" s="106">
        <v>1</v>
      </c>
      <c r="L1416" s="103"/>
      <c r="M1416" s="103"/>
      <c r="N1416" s="103"/>
      <c r="O1416" s="117" t="s">
        <v>16343</v>
      </c>
      <c r="P1416" s="118"/>
      <c r="Q1416" s="118"/>
      <c r="R1416" s="119"/>
    </row>
    <row r="1417" spans="1:18">
      <c r="A1417" s="7" t="s">
        <v>15543</v>
      </c>
      <c r="B1417" s="8" t="s">
        <v>3534</v>
      </c>
      <c r="C1417" s="9" t="s">
        <v>3535</v>
      </c>
      <c r="D1417" s="9" t="s">
        <v>83</v>
      </c>
      <c r="E1417" s="16">
        <v>350.17</v>
      </c>
      <c r="F1417" s="17">
        <v>84159000</v>
      </c>
      <c r="G1417" s="11" t="s">
        <v>33</v>
      </c>
      <c r="H1417" s="18" t="s">
        <v>14678</v>
      </c>
      <c r="I1417" s="106">
        <v>0.20499999999999999</v>
      </c>
      <c r="J1417" s="106"/>
      <c r="K1417" s="106">
        <v>1</v>
      </c>
      <c r="L1417" s="103"/>
      <c r="M1417" s="103"/>
      <c r="N1417" s="103"/>
      <c r="O1417" s="117" t="s">
        <v>15905</v>
      </c>
      <c r="P1417" s="118"/>
      <c r="Q1417" s="118"/>
      <c r="R1417" s="119"/>
    </row>
    <row r="1418" spans="1:18">
      <c r="A1418" s="7" t="s">
        <v>168</v>
      </c>
      <c r="B1418" s="8" t="s">
        <v>3537</v>
      </c>
      <c r="C1418" s="9" t="s">
        <v>3538</v>
      </c>
      <c r="D1418" s="9" t="s">
        <v>14953</v>
      </c>
      <c r="E1418" s="16">
        <v>978.17</v>
      </c>
      <c r="F1418" s="17">
        <v>84213100</v>
      </c>
      <c r="G1418" s="11" t="s">
        <v>14</v>
      </c>
      <c r="H1418" s="18">
        <v>8033460005584</v>
      </c>
      <c r="I1418" s="106">
        <v>3.02</v>
      </c>
      <c r="J1418" s="106"/>
      <c r="K1418" s="106">
        <v>1</v>
      </c>
      <c r="L1418" s="103"/>
      <c r="M1418" s="103"/>
      <c r="N1418" s="103"/>
      <c r="O1418" s="117" t="s">
        <v>15906</v>
      </c>
      <c r="P1418" s="118"/>
      <c r="Q1418" s="118" t="e">
        <f>VLOOKUP(B1418,#REF!,3,FALSE)</f>
        <v>#REF!</v>
      </c>
      <c r="R1418" s="119"/>
    </row>
    <row r="1419" spans="1:18">
      <c r="A1419" s="7" t="s">
        <v>168</v>
      </c>
      <c r="B1419" s="8" t="s">
        <v>3540</v>
      </c>
      <c r="C1419" s="9" t="s">
        <v>3541</v>
      </c>
      <c r="D1419" s="9" t="s">
        <v>14953</v>
      </c>
      <c r="E1419" s="16">
        <v>978.2</v>
      </c>
      <c r="F1419" s="17">
        <v>84213100</v>
      </c>
      <c r="G1419" s="11" t="s">
        <v>14</v>
      </c>
      <c r="H1419" s="18">
        <v>8033460005591</v>
      </c>
      <c r="I1419" s="106">
        <v>3.09</v>
      </c>
      <c r="J1419" s="106"/>
      <c r="K1419" s="106">
        <v>1</v>
      </c>
      <c r="L1419" s="103"/>
      <c r="M1419" s="103"/>
      <c r="N1419" s="103"/>
      <c r="O1419" s="117" t="s">
        <v>15906</v>
      </c>
      <c r="P1419" s="118"/>
      <c r="Q1419" s="118" t="e">
        <f>VLOOKUP(B1419,#REF!,3,FALSE)</f>
        <v>#REF!</v>
      </c>
      <c r="R1419" s="119"/>
    </row>
    <row r="1420" spans="1:18">
      <c r="A1420" s="7" t="s">
        <v>168</v>
      </c>
      <c r="B1420" s="8" t="s">
        <v>3542</v>
      </c>
      <c r="C1420" s="9" t="s">
        <v>3543</v>
      </c>
      <c r="D1420" s="9" t="s">
        <v>14953</v>
      </c>
      <c r="E1420" s="16">
        <v>978.17</v>
      </c>
      <c r="F1420" s="17">
        <v>84213100</v>
      </c>
      <c r="G1420" s="11" t="s">
        <v>14</v>
      </c>
      <c r="H1420" s="18">
        <v>8033460005607</v>
      </c>
      <c r="I1420" s="106">
        <v>2.98</v>
      </c>
      <c r="J1420" s="106"/>
      <c r="K1420" s="106">
        <v>1</v>
      </c>
      <c r="L1420" s="103"/>
      <c r="M1420" s="103"/>
      <c r="N1420" s="103"/>
      <c r="O1420" s="117" t="s">
        <v>15906</v>
      </c>
      <c r="P1420" s="118"/>
      <c r="Q1420" s="118" t="e">
        <f>VLOOKUP(B1420,#REF!,3,FALSE)</f>
        <v>#REF!</v>
      </c>
      <c r="R1420" s="119"/>
    </row>
    <row r="1421" spans="1:18">
      <c r="A1421" s="7" t="s">
        <v>168</v>
      </c>
      <c r="B1421" s="8" t="s">
        <v>3545</v>
      </c>
      <c r="C1421" s="9" t="s">
        <v>3546</v>
      </c>
      <c r="D1421" s="9" t="s">
        <v>14953</v>
      </c>
      <c r="E1421" s="16">
        <v>1134.2</v>
      </c>
      <c r="F1421" s="17">
        <v>84213100</v>
      </c>
      <c r="G1421" s="11" t="s">
        <v>14</v>
      </c>
      <c r="H1421" s="18">
        <v>8033460005614</v>
      </c>
      <c r="I1421" s="106">
        <v>3.19</v>
      </c>
      <c r="J1421" s="106"/>
      <c r="K1421" s="106">
        <v>1</v>
      </c>
      <c r="L1421" s="103"/>
      <c r="M1421" s="103"/>
      <c r="N1421" s="103"/>
      <c r="O1421" s="117" t="s">
        <v>15906</v>
      </c>
      <c r="P1421" s="118"/>
      <c r="Q1421" s="118" t="e">
        <f>VLOOKUP(B1421,#REF!,3,FALSE)</f>
        <v>#REF!</v>
      </c>
      <c r="R1421" s="119"/>
    </row>
    <row r="1422" spans="1:18">
      <c r="A1422" s="7" t="s">
        <v>168</v>
      </c>
      <c r="B1422" s="8" t="s">
        <v>3547</v>
      </c>
      <c r="C1422" s="9" t="s">
        <v>3548</v>
      </c>
      <c r="D1422" s="9" t="s">
        <v>14953</v>
      </c>
      <c r="E1422" s="16">
        <v>61.8</v>
      </c>
      <c r="F1422" s="17">
        <v>84213100</v>
      </c>
      <c r="G1422" s="11" t="s">
        <v>14</v>
      </c>
      <c r="H1422" s="18">
        <v>8019001057106</v>
      </c>
      <c r="I1422" s="106">
        <v>0.16900000000000001</v>
      </c>
      <c r="J1422" s="106">
        <v>0.17</v>
      </c>
      <c r="K1422" s="106">
        <v>1</v>
      </c>
      <c r="L1422" s="103">
        <v>70</v>
      </c>
      <c r="M1422" s="103">
        <v>35</v>
      </c>
      <c r="N1422" s="103">
        <v>65</v>
      </c>
      <c r="O1422" s="117" t="s">
        <v>15907</v>
      </c>
      <c r="P1422" s="118"/>
      <c r="Q1422" s="118" t="e">
        <f>VLOOKUP(B1422,#REF!,3,FALSE)</f>
        <v>#REF!</v>
      </c>
      <c r="R1422" s="119"/>
    </row>
    <row r="1423" spans="1:18">
      <c r="A1423" s="7" t="s">
        <v>168</v>
      </c>
      <c r="B1423" s="8" t="s">
        <v>3550</v>
      </c>
      <c r="C1423" s="9" t="s">
        <v>3551</v>
      </c>
      <c r="D1423" s="9" t="s">
        <v>14953</v>
      </c>
      <c r="E1423" s="16">
        <v>61.8</v>
      </c>
      <c r="F1423" s="17">
        <v>84213100</v>
      </c>
      <c r="G1423" s="11" t="s">
        <v>14</v>
      </c>
      <c r="H1423" s="18">
        <v>8019001057120</v>
      </c>
      <c r="I1423" s="106">
        <v>0.155</v>
      </c>
      <c r="J1423" s="106">
        <v>0.16</v>
      </c>
      <c r="K1423" s="106">
        <v>1</v>
      </c>
      <c r="L1423" s="103">
        <v>70</v>
      </c>
      <c r="M1423" s="103">
        <v>32</v>
      </c>
      <c r="N1423" s="103">
        <v>68</v>
      </c>
      <c r="O1423" s="117" t="s">
        <v>15907</v>
      </c>
      <c r="P1423" s="118"/>
      <c r="Q1423" s="118" t="e">
        <f>VLOOKUP(B1423,#REF!,3,FALSE)</f>
        <v>#REF!</v>
      </c>
      <c r="R1423" s="119"/>
    </row>
    <row r="1424" spans="1:18">
      <c r="A1424" s="7" t="s">
        <v>168</v>
      </c>
      <c r="B1424" s="8" t="s">
        <v>3552</v>
      </c>
      <c r="C1424" s="9" t="s">
        <v>3553</v>
      </c>
      <c r="D1424" s="9" t="s">
        <v>14953</v>
      </c>
      <c r="E1424" s="16">
        <v>145.24</v>
      </c>
      <c r="F1424" s="17">
        <v>84213100</v>
      </c>
      <c r="G1424" s="11" t="s">
        <v>14</v>
      </c>
      <c r="H1424" s="18">
        <v>8019001056932</v>
      </c>
      <c r="I1424" s="106">
        <v>0.62</v>
      </c>
      <c r="J1424" s="106">
        <v>0.62</v>
      </c>
      <c r="K1424" s="106">
        <v>1</v>
      </c>
      <c r="L1424" s="103"/>
      <c r="M1424" s="103"/>
      <c r="N1424" s="103"/>
      <c r="O1424" s="117" t="s">
        <v>15908</v>
      </c>
      <c r="P1424" s="118"/>
      <c r="Q1424" s="118" t="e">
        <f>VLOOKUP(B1424,#REF!,3,FALSE)</f>
        <v>#REF!</v>
      </c>
      <c r="R1424" s="119"/>
    </row>
    <row r="1425" spans="1:18">
      <c r="A1425" s="7" t="s">
        <v>168</v>
      </c>
      <c r="B1425" s="8" t="s">
        <v>3555</v>
      </c>
      <c r="C1425" s="9" t="s">
        <v>3556</v>
      </c>
      <c r="D1425" s="9" t="s">
        <v>14953</v>
      </c>
      <c r="E1425" s="16">
        <v>145.24</v>
      </c>
      <c r="F1425" s="17">
        <v>84213100</v>
      </c>
      <c r="G1425" s="11" t="s">
        <v>14</v>
      </c>
      <c r="H1425" s="18">
        <v>8019001056970</v>
      </c>
      <c r="I1425" s="106">
        <v>0.59</v>
      </c>
      <c r="J1425" s="106">
        <v>0.68100000000000005</v>
      </c>
      <c r="K1425" s="106">
        <v>1</v>
      </c>
      <c r="L1425" s="103">
        <v>116.00000000000001</v>
      </c>
      <c r="M1425" s="103">
        <v>140.00000000000003</v>
      </c>
      <c r="N1425" s="103">
        <v>130</v>
      </c>
      <c r="O1425" s="117" t="s">
        <v>15908</v>
      </c>
      <c r="P1425" s="118"/>
      <c r="Q1425" s="118" t="e">
        <f>VLOOKUP(B1425,#REF!,3,FALSE)</f>
        <v>#REF!</v>
      </c>
      <c r="R1425" s="119"/>
    </row>
    <row r="1426" spans="1:18">
      <c r="A1426" s="7" t="s">
        <v>168</v>
      </c>
      <c r="B1426" s="8" t="s">
        <v>3557</v>
      </c>
      <c r="C1426" s="9" t="s">
        <v>3558</v>
      </c>
      <c r="D1426" s="9" t="s">
        <v>14953</v>
      </c>
      <c r="E1426" s="16">
        <v>222.47</v>
      </c>
      <c r="F1426" s="17">
        <v>84213100</v>
      </c>
      <c r="G1426" s="11" t="s">
        <v>14</v>
      </c>
      <c r="H1426" s="18">
        <v>8019001056994</v>
      </c>
      <c r="I1426" s="106">
        <v>1.2444999999999999</v>
      </c>
      <c r="J1426" s="106">
        <v>1.2444999999999999</v>
      </c>
      <c r="K1426" s="106">
        <v>1</v>
      </c>
      <c r="L1426" s="103">
        <v>135</v>
      </c>
      <c r="M1426" s="103">
        <v>175</v>
      </c>
      <c r="N1426" s="103">
        <v>185</v>
      </c>
      <c r="O1426" s="117" t="s">
        <v>15908</v>
      </c>
      <c r="P1426" s="118"/>
      <c r="Q1426" s="118" t="e">
        <f>VLOOKUP(B1426,#REF!,3,FALSE)</f>
        <v>#REF!</v>
      </c>
      <c r="R1426" s="119"/>
    </row>
    <row r="1427" spans="1:18">
      <c r="A1427" s="7" t="s">
        <v>168</v>
      </c>
      <c r="B1427" s="8" t="s">
        <v>3559</v>
      </c>
      <c r="C1427" s="9" t="s">
        <v>3560</v>
      </c>
      <c r="D1427" s="9" t="s">
        <v>14953</v>
      </c>
      <c r="E1427" s="16">
        <v>194.49</v>
      </c>
      <c r="F1427" s="17">
        <v>84213100</v>
      </c>
      <c r="G1427" s="11" t="s">
        <v>14</v>
      </c>
      <c r="H1427" s="18">
        <v>8019001057052</v>
      </c>
      <c r="I1427" s="106">
        <v>1.21</v>
      </c>
      <c r="J1427" s="106">
        <v>1.28</v>
      </c>
      <c r="K1427" s="106">
        <v>1</v>
      </c>
      <c r="L1427" s="103">
        <v>135</v>
      </c>
      <c r="M1427" s="103">
        <v>175</v>
      </c>
      <c r="N1427" s="103">
        <v>185</v>
      </c>
      <c r="O1427" s="117" t="s">
        <v>15908</v>
      </c>
      <c r="P1427" s="118"/>
      <c r="Q1427" s="118" t="e">
        <f>VLOOKUP(B1427,#REF!,3,FALSE)</f>
        <v>#REF!</v>
      </c>
      <c r="R1427" s="119"/>
    </row>
    <row r="1428" spans="1:18">
      <c r="A1428" s="7" t="s">
        <v>168</v>
      </c>
      <c r="B1428" s="8" t="s">
        <v>3561</v>
      </c>
      <c r="C1428" s="9" t="s">
        <v>3562</v>
      </c>
      <c r="D1428" s="9" t="s">
        <v>14953</v>
      </c>
      <c r="E1428" s="16">
        <v>194.49</v>
      </c>
      <c r="F1428" s="17">
        <v>84213100</v>
      </c>
      <c r="G1428" s="11" t="s">
        <v>14</v>
      </c>
      <c r="H1428" s="18">
        <v>8019001057038</v>
      </c>
      <c r="I1428" s="106">
        <v>1.2210000000000001</v>
      </c>
      <c r="J1428" s="106">
        <v>1.2350000000000001</v>
      </c>
      <c r="K1428" s="106">
        <v>1</v>
      </c>
      <c r="L1428" s="103">
        <v>135</v>
      </c>
      <c r="M1428" s="103">
        <v>175</v>
      </c>
      <c r="N1428" s="103">
        <v>185</v>
      </c>
      <c r="O1428" s="117" t="s">
        <v>15908</v>
      </c>
      <c r="P1428" s="118"/>
      <c r="Q1428" s="118" t="e">
        <f>VLOOKUP(B1428,#REF!,3,FALSE)</f>
        <v>#REF!</v>
      </c>
      <c r="R1428" s="119"/>
    </row>
    <row r="1429" spans="1:18">
      <c r="A1429" s="7" t="s">
        <v>168</v>
      </c>
      <c r="B1429" s="8" t="s">
        <v>3563</v>
      </c>
      <c r="C1429" s="9" t="s">
        <v>3564</v>
      </c>
      <c r="D1429" s="9" t="s">
        <v>14953</v>
      </c>
      <c r="E1429" s="16">
        <v>291.08</v>
      </c>
      <c r="F1429" s="17">
        <v>84213100</v>
      </c>
      <c r="G1429" s="11" t="s">
        <v>14</v>
      </c>
      <c r="H1429" s="18">
        <v>8019001057076</v>
      </c>
      <c r="I1429" s="106">
        <v>1.9</v>
      </c>
      <c r="J1429" s="106">
        <v>1.9</v>
      </c>
      <c r="K1429" s="106">
        <v>1</v>
      </c>
      <c r="L1429" s="103"/>
      <c r="M1429" s="103"/>
      <c r="N1429" s="103"/>
      <c r="O1429" s="117" t="s">
        <v>15908</v>
      </c>
      <c r="P1429" s="118"/>
      <c r="Q1429" s="118" t="e">
        <f>VLOOKUP(B1429,#REF!,3,FALSE)</f>
        <v>#REF!</v>
      </c>
      <c r="R1429" s="119"/>
    </row>
    <row r="1430" spans="1:18">
      <c r="A1430" s="7" t="s">
        <v>168</v>
      </c>
      <c r="B1430" s="8" t="s">
        <v>3565</v>
      </c>
      <c r="C1430" s="9" t="s">
        <v>3566</v>
      </c>
      <c r="D1430" s="9" t="s">
        <v>14953</v>
      </c>
      <c r="E1430" s="16">
        <v>762.18</v>
      </c>
      <c r="F1430" s="17">
        <v>84213100</v>
      </c>
      <c r="G1430" s="11" t="s">
        <v>14</v>
      </c>
      <c r="H1430" s="18">
        <v>8019001057144</v>
      </c>
      <c r="I1430" s="106">
        <v>2.5099999999999998</v>
      </c>
      <c r="J1430" s="106">
        <v>2.5099999999999998</v>
      </c>
      <c r="K1430" s="106">
        <v>1</v>
      </c>
      <c r="L1430" s="103">
        <v>200</v>
      </c>
      <c r="M1430" s="103">
        <v>170</v>
      </c>
      <c r="N1430" s="103">
        <v>200</v>
      </c>
      <c r="O1430" s="117" t="s">
        <v>15909</v>
      </c>
      <c r="P1430" s="118"/>
      <c r="Q1430" s="118" t="e">
        <f>VLOOKUP(B1430,#REF!,3,FALSE)</f>
        <v>#REF!</v>
      </c>
      <c r="R1430" s="119"/>
    </row>
    <row r="1431" spans="1:18">
      <c r="A1431" s="7" t="s">
        <v>168</v>
      </c>
      <c r="B1431" s="8" t="s">
        <v>3568</v>
      </c>
      <c r="C1431" s="9" t="s">
        <v>3569</v>
      </c>
      <c r="D1431" s="9" t="s">
        <v>14953</v>
      </c>
      <c r="E1431" s="16">
        <v>942.2</v>
      </c>
      <c r="F1431" s="17">
        <v>84213100</v>
      </c>
      <c r="G1431" s="11" t="s">
        <v>14</v>
      </c>
      <c r="H1431" s="18">
        <v>8019001057175</v>
      </c>
      <c r="I1431" s="106">
        <v>3.48</v>
      </c>
      <c r="J1431" s="106">
        <v>3.48</v>
      </c>
      <c r="K1431" s="106">
        <v>1</v>
      </c>
      <c r="L1431" s="103">
        <v>195</v>
      </c>
      <c r="M1431" s="103">
        <v>235</v>
      </c>
      <c r="N1431" s="103">
        <v>195</v>
      </c>
      <c r="O1431" s="117" t="s">
        <v>15909</v>
      </c>
      <c r="P1431" s="118"/>
      <c r="Q1431" s="118" t="e">
        <f>VLOOKUP(B1431,#REF!,3,FALSE)</f>
        <v>#REF!</v>
      </c>
      <c r="R1431" s="119"/>
    </row>
    <row r="1432" spans="1:18">
      <c r="A1432" s="7" t="s">
        <v>168</v>
      </c>
      <c r="B1432" s="8" t="s">
        <v>3571</v>
      </c>
      <c r="C1432" s="9" t="s">
        <v>3572</v>
      </c>
      <c r="D1432" s="9" t="s">
        <v>14953</v>
      </c>
      <c r="E1432" s="16">
        <v>1427.95</v>
      </c>
      <c r="F1432" s="17">
        <v>84213100</v>
      </c>
      <c r="G1432" s="11" t="s">
        <v>14</v>
      </c>
      <c r="H1432" s="18">
        <v>8019001061738</v>
      </c>
      <c r="I1432" s="106">
        <v>6.25</v>
      </c>
      <c r="J1432" s="106">
        <v>6.25</v>
      </c>
      <c r="K1432" s="106">
        <v>1</v>
      </c>
      <c r="L1432" s="103">
        <v>250</v>
      </c>
      <c r="M1432" s="103">
        <v>360</v>
      </c>
      <c r="N1432" s="103">
        <v>260</v>
      </c>
      <c r="O1432" s="117" t="s">
        <v>15909</v>
      </c>
      <c r="P1432" s="118"/>
      <c r="Q1432" s="118" t="e">
        <f>VLOOKUP(B1432,#REF!,3,FALSE)</f>
        <v>#REF!</v>
      </c>
      <c r="R1432" s="119"/>
    </row>
    <row r="1433" spans="1:18">
      <c r="A1433" s="7" t="s">
        <v>168</v>
      </c>
      <c r="B1433" s="8" t="s">
        <v>3574</v>
      </c>
      <c r="C1433" s="9" t="s">
        <v>3575</v>
      </c>
      <c r="D1433" s="9" t="s">
        <v>14953</v>
      </c>
      <c r="E1433" s="16">
        <v>764.43</v>
      </c>
      <c r="F1433" s="17">
        <v>84213100</v>
      </c>
      <c r="G1433" s="11" t="s">
        <v>14</v>
      </c>
      <c r="H1433" s="18">
        <v>8019001061752</v>
      </c>
      <c r="I1433" s="106">
        <v>62.5</v>
      </c>
      <c r="J1433" s="106">
        <v>62.5</v>
      </c>
      <c r="K1433" s="106">
        <v>1</v>
      </c>
      <c r="L1433" s="103"/>
      <c r="M1433" s="103"/>
      <c r="N1433" s="103"/>
      <c r="O1433" s="117" t="s">
        <v>15909</v>
      </c>
      <c r="P1433" s="118"/>
      <c r="Q1433" s="118" t="e">
        <f>VLOOKUP(B1433,#REF!,3,FALSE)</f>
        <v>#REF!</v>
      </c>
      <c r="R1433" s="119"/>
    </row>
    <row r="1434" spans="1:18">
      <c r="A1434" s="7" t="s">
        <v>168</v>
      </c>
      <c r="B1434" s="8" t="s">
        <v>3577</v>
      </c>
      <c r="C1434" s="9" t="s">
        <v>3578</v>
      </c>
      <c r="D1434" s="9" t="s">
        <v>14953</v>
      </c>
      <c r="E1434" s="16">
        <v>1723.23</v>
      </c>
      <c r="F1434" s="17">
        <v>84213100</v>
      </c>
      <c r="G1434" s="11" t="s">
        <v>14</v>
      </c>
      <c r="H1434" s="18">
        <v>8019001061769</v>
      </c>
      <c r="I1434" s="106">
        <v>7.0030000000000001</v>
      </c>
      <c r="J1434" s="106">
        <v>7.0030000000000001</v>
      </c>
      <c r="K1434" s="106">
        <v>1</v>
      </c>
      <c r="L1434" s="103"/>
      <c r="M1434" s="103"/>
      <c r="N1434" s="103"/>
      <c r="O1434" s="117" t="s">
        <v>15909</v>
      </c>
      <c r="P1434" s="118"/>
      <c r="Q1434" s="118" t="e">
        <f>VLOOKUP(B1434,#REF!,3,FALSE)</f>
        <v>#REF!</v>
      </c>
      <c r="R1434" s="119"/>
    </row>
    <row r="1435" spans="1:18">
      <c r="A1435" s="7" t="s">
        <v>168</v>
      </c>
      <c r="B1435" s="8" t="s">
        <v>3579</v>
      </c>
      <c r="C1435" s="9" t="s">
        <v>3580</v>
      </c>
      <c r="D1435" s="9" t="s">
        <v>14953</v>
      </c>
      <c r="E1435" s="16">
        <v>2316.4499999999998</v>
      </c>
      <c r="F1435" s="17">
        <v>84213100</v>
      </c>
      <c r="G1435" s="11" t="s">
        <v>14</v>
      </c>
      <c r="H1435" s="18">
        <v>8019001057298</v>
      </c>
      <c r="I1435" s="106">
        <v>11.33</v>
      </c>
      <c r="J1435" s="106">
        <v>11.33</v>
      </c>
      <c r="K1435" s="106">
        <v>1</v>
      </c>
      <c r="L1435" s="103">
        <v>280</v>
      </c>
      <c r="M1435" s="103">
        <v>430</v>
      </c>
      <c r="N1435" s="103">
        <v>330</v>
      </c>
      <c r="O1435" s="117" t="s">
        <v>15909</v>
      </c>
      <c r="P1435" s="118"/>
      <c r="Q1435" s="118" t="e">
        <f>VLOOKUP(B1435,#REF!,3,FALSE)</f>
        <v>#REF!</v>
      </c>
      <c r="R1435" s="119"/>
    </row>
    <row r="1436" spans="1:18">
      <c r="A1436" s="7" t="s">
        <v>168</v>
      </c>
      <c r="B1436" s="8" t="s">
        <v>3582</v>
      </c>
      <c r="C1436" s="9" t="s">
        <v>3583</v>
      </c>
      <c r="D1436" s="9" t="s">
        <v>14953</v>
      </c>
      <c r="E1436" s="16">
        <v>3462.7</v>
      </c>
      <c r="F1436" s="17">
        <v>84213100</v>
      </c>
      <c r="G1436" s="11" t="s">
        <v>14</v>
      </c>
      <c r="H1436" s="18">
        <v>8019001057311</v>
      </c>
      <c r="I1436" s="106">
        <v>12.53</v>
      </c>
      <c r="J1436" s="106"/>
      <c r="K1436" s="106">
        <v>1</v>
      </c>
      <c r="L1436" s="103"/>
      <c r="M1436" s="103"/>
      <c r="N1436" s="103"/>
      <c r="O1436" s="117" t="s">
        <v>15909</v>
      </c>
      <c r="P1436" s="118"/>
      <c r="Q1436" s="118" t="e">
        <f>VLOOKUP(B1436,#REF!,3,FALSE)</f>
        <v>#REF!</v>
      </c>
      <c r="R1436" s="119"/>
    </row>
    <row r="1437" spans="1:18">
      <c r="A1437" s="7" t="s">
        <v>168</v>
      </c>
      <c r="B1437" s="8" t="s">
        <v>3585</v>
      </c>
      <c r="C1437" s="9" t="s">
        <v>3586</v>
      </c>
      <c r="D1437" s="9" t="s">
        <v>14953</v>
      </c>
      <c r="E1437" s="16">
        <v>3660.66</v>
      </c>
      <c r="F1437" s="17">
        <v>84213100</v>
      </c>
      <c r="G1437" s="11" t="s">
        <v>14</v>
      </c>
      <c r="H1437" s="18">
        <v>8019001057335</v>
      </c>
      <c r="I1437" s="106">
        <v>19.36</v>
      </c>
      <c r="J1437" s="106">
        <v>19.36</v>
      </c>
      <c r="K1437" s="106">
        <v>1</v>
      </c>
      <c r="L1437" s="103">
        <v>470</v>
      </c>
      <c r="M1437" s="103">
        <v>360</v>
      </c>
      <c r="N1437" s="103">
        <v>305</v>
      </c>
      <c r="O1437" s="117" t="s">
        <v>15909</v>
      </c>
      <c r="P1437" s="118"/>
      <c r="Q1437" s="118" t="e">
        <f>VLOOKUP(B1437,#REF!,3,FALSE)</f>
        <v>#REF!</v>
      </c>
      <c r="R1437" s="119"/>
    </row>
    <row r="1438" spans="1:18">
      <c r="A1438" s="7" t="s">
        <v>168</v>
      </c>
      <c r="B1438" s="8" t="s">
        <v>3588</v>
      </c>
      <c r="C1438" s="9" t="s">
        <v>3589</v>
      </c>
      <c r="D1438" s="9" t="s">
        <v>14953</v>
      </c>
      <c r="E1438" s="16">
        <v>170.49</v>
      </c>
      <c r="F1438" s="17">
        <v>84213100</v>
      </c>
      <c r="G1438" s="11" t="s">
        <v>14</v>
      </c>
      <c r="H1438" s="18">
        <v>8033460005997</v>
      </c>
      <c r="I1438" s="106">
        <v>0.745</v>
      </c>
      <c r="J1438" s="106">
        <v>0.75</v>
      </c>
      <c r="K1438" s="106">
        <v>1</v>
      </c>
      <c r="L1438" s="103">
        <v>130</v>
      </c>
      <c r="M1438" s="103">
        <v>120</v>
      </c>
      <c r="N1438" s="103">
        <v>140</v>
      </c>
      <c r="O1438" s="117" t="s">
        <v>15910</v>
      </c>
      <c r="P1438" s="118"/>
      <c r="Q1438" s="118" t="e">
        <f>VLOOKUP(B1438,#REF!,3,FALSE)</f>
        <v>#REF!</v>
      </c>
      <c r="R1438" s="119"/>
    </row>
    <row r="1439" spans="1:18">
      <c r="A1439" s="7" t="s">
        <v>168</v>
      </c>
      <c r="B1439" s="8" t="s">
        <v>3591</v>
      </c>
      <c r="C1439" s="9" t="s">
        <v>3592</v>
      </c>
      <c r="D1439" s="9" t="s">
        <v>14953</v>
      </c>
      <c r="E1439" s="16">
        <v>170.49</v>
      </c>
      <c r="F1439" s="17">
        <v>84213100</v>
      </c>
      <c r="G1439" s="11" t="s">
        <v>14</v>
      </c>
      <c r="H1439" s="18">
        <v>8033460006055</v>
      </c>
      <c r="I1439" s="106">
        <v>0.63</v>
      </c>
      <c r="J1439" s="106">
        <v>0.63</v>
      </c>
      <c r="K1439" s="106">
        <v>1</v>
      </c>
      <c r="L1439" s="103">
        <v>60</v>
      </c>
      <c r="M1439" s="103">
        <v>60</v>
      </c>
      <c r="N1439" s="103">
        <v>62</v>
      </c>
      <c r="O1439" s="117" t="s">
        <v>15910</v>
      </c>
      <c r="P1439" s="118"/>
      <c r="Q1439" s="118" t="e">
        <f>VLOOKUP(B1439,#REF!,3,FALSE)</f>
        <v>#REF!</v>
      </c>
      <c r="R1439" s="119"/>
    </row>
    <row r="1440" spans="1:18">
      <c r="A1440" s="7" t="s">
        <v>168</v>
      </c>
      <c r="B1440" s="8" t="s">
        <v>3594</v>
      </c>
      <c r="C1440" s="9" t="s">
        <v>3595</v>
      </c>
      <c r="D1440" s="9" t="s">
        <v>14953</v>
      </c>
      <c r="E1440" s="16">
        <v>295.76</v>
      </c>
      <c r="F1440" s="17">
        <v>84213100</v>
      </c>
      <c r="G1440" s="11" t="s">
        <v>14</v>
      </c>
      <c r="H1440" s="18">
        <v>8033460006116</v>
      </c>
      <c r="I1440" s="106">
        <v>1.3069999999999999</v>
      </c>
      <c r="J1440" s="106">
        <v>1.327</v>
      </c>
      <c r="K1440" s="106">
        <v>1</v>
      </c>
      <c r="L1440" s="103">
        <v>170</v>
      </c>
      <c r="M1440" s="103">
        <v>130</v>
      </c>
      <c r="N1440" s="103">
        <v>180</v>
      </c>
      <c r="O1440" s="117" t="s">
        <v>15910</v>
      </c>
      <c r="P1440" s="118"/>
      <c r="Q1440" s="118" t="e">
        <f>VLOOKUP(B1440,#REF!,3,FALSE)</f>
        <v>#REF!</v>
      </c>
      <c r="R1440" s="119"/>
    </row>
    <row r="1441" spans="1:18">
      <c r="A1441" s="7" t="s">
        <v>168</v>
      </c>
      <c r="B1441" s="8" t="s">
        <v>3597</v>
      </c>
      <c r="C1441" s="9" t="s">
        <v>3598</v>
      </c>
      <c r="D1441" s="9" t="s">
        <v>14953</v>
      </c>
      <c r="E1441" s="16">
        <v>218.42</v>
      </c>
      <c r="F1441" s="17">
        <v>84213100</v>
      </c>
      <c r="G1441" s="11" t="s">
        <v>14</v>
      </c>
      <c r="H1441" s="18">
        <v>8033460006161</v>
      </c>
      <c r="I1441" s="106">
        <v>1.17</v>
      </c>
      <c r="J1441" s="106">
        <v>1.17</v>
      </c>
      <c r="K1441" s="106">
        <v>1</v>
      </c>
      <c r="L1441" s="103">
        <v>170</v>
      </c>
      <c r="M1441" s="103">
        <v>130</v>
      </c>
      <c r="N1441" s="103">
        <v>180</v>
      </c>
      <c r="O1441" s="117" t="s">
        <v>15910</v>
      </c>
      <c r="P1441" s="118"/>
      <c r="Q1441" s="118" t="e">
        <f>VLOOKUP(B1441,#REF!,3,FALSE)</f>
        <v>#REF!</v>
      </c>
      <c r="R1441" s="119"/>
    </row>
    <row r="1442" spans="1:18">
      <c r="A1442" s="7" t="s">
        <v>168</v>
      </c>
      <c r="B1442" s="8" t="s">
        <v>3600</v>
      </c>
      <c r="C1442" s="9" t="s">
        <v>3601</v>
      </c>
      <c r="D1442" s="9" t="s">
        <v>14953</v>
      </c>
      <c r="E1442" s="16">
        <v>218.42</v>
      </c>
      <c r="F1442" s="17">
        <v>84213100</v>
      </c>
      <c r="G1442" s="11" t="s">
        <v>14</v>
      </c>
      <c r="H1442" s="18">
        <v>8033460006215</v>
      </c>
      <c r="I1442" s="106">
        <v>1.1299999999999999</v>
      </c>
      <c r="J1442" s="106">
        <v>1.1299999999999999</v>
      </c>
      <c r="K1442" s="106">
        <v>1</v>
      </c>
      <c r="L1442" s="103">
        <v>185</v>
      </c>
      <c r="M1442" s="103">
        <v>140</v>
      </c>
      <c r="N1442" s="103">
        <v>170</v>
      </c>
      <c r="O1442" s="117" t="s">
        <v>15910</v>
      </c>
      <c r="P1442" s="118"/>
      <c r="Q1442" s="118" t="e">
        <f>VLOOKUP(B1442,#REF!,3,FALSE)</f>
        <v>#REF!</v>
      </c>
      <c r="R1442" s="119"/>
    </row>
    <row r="1443" spans="1:18">
      <c r="A1443" s="7" t="s">
        <v>168</v>
      </c>
      <c r="B1443" s="8" t="s">
        <v>3603</v>
      </c>
      <c r="C1443" s="9" t="s">
        <v>3604</v>
      </c>
      <c r="D1443" s="9" t="s">
        <v>14953</v>
      </c>
      <c r="E1443" s="16">
        <v>360.11</v>
      </c>
      <c r="F1443" s="17">
        <v>84213100</v>
      </c>
      <c r="G1443" s="11" t="s">
        <v>14</v>
      </c>
      <c r="H1443" s="18">
        <v>8033460006260</v>
      </c>
      <c r="I1443" s="106">
        <v>2.2000000000000002</v>
      </c>
      <c r="J1443" s="106">
        <v>2.2000000000000002</v>
      </c>
      <c r="K1443" s="106">
        <v>1</v>
      </c>
      <c r="L1443" s="103">
        <v>240</v>
      </c>
      <c r="M1443" s="103">
        <v>340</v>
      </c>
      <c r="N1443" s="103">
        <v>250</v>
      </c>
      <c r="O1443" s="117" t="s">
        <v>15910</v>
      </c>
      <c r="P1443" s="118"/>
      <c r="Q1443" s="118" t="e">
        <f>VLOOKUP(B1443,#REF!,3,FALSE)</f>
        <v>#REF!</v>
      </c>
      <c r="R1443" s="119"/>
    </row>
    <row r="1444" spans="1:18">
      <c r="A1444" s="7" t="s">
        <v>168</v>
      </c>
      <c r="B1444" s="8" t="s">
        <v>3606</v>
      </c>
      <c r="C1444" s="9" t="s">
        <v>3607</v>
      </c>
      <c r="D1444" s="9" t="s">
        <v>14954</v>
      </c>
      <c r="E1444" s="16">
        <v>174.03</v>
      </c>
      <c r="F1444" s="17">
        <v>83071000</v>
      </c>
      <c r="G1444" s="11" t="s">
        <v>14</v>
      </c>
      <c r="H1444" s="18">
        <v>8033460022352</v>
      </c>
      <c r="I1444" s="106">
        <v>0.11</v>
      </c>
      <c r="J1444" s="106">
        <v>0.11</v>
      </c>
      <c r="K1444" s="106">
        <v>1</v>
      </c>
      <c r="L1444" s="103"/>
      <c r="M1444" s="103"/>
      <c r="N1444" s="103"/>
      <c r="O1444" s="117" t="s">
        <v>15911</v>
      </c>
      <c r="P1444" s="118"/>
      <c r="Q1444" s="118" t="e">
        <f>VLOOKUP(B1444,#REF!,3,FALSE)</f>
        <v>#REF!</v>
      </c>
      <c r="R1444" s="119"/>
    </row>
    <row r="1445" spans="1:18">
      <c r="A1445" s="7" t="s">
        <v>168</v>
      </c>
      <c r="B1445" s="8" t="s">
        <v>3609</v>
      </c>
      <c r="C1445" s="9" t="s">
        <v>3610</v>
      </c>
      <c r="D1445" s="9" t="s">
        <v>14954</v>
      </c>
      <c r="E1445" s="16">
        <v>222.47</v>
      </c>
      <c r="F1445" s="17">
        <v>83071000</v>
      </c>
      <c r="G1445" s="11" t="s">
        <v>14</v>
      </c>
      <c r="H1445" s="18">
        <v>8033460022369</v>
      </c>
      <c r="I1445" s="106">
        <v>0.17</v>
      </c>
      <c r="J1445" s="106">
        <v>0.17199999999999999</v>
      </c>
      <c r="K1445" s="106">
        <v>1</v>
      </c>
      <c r="L1445" s="103">
        <v>25</v>
      </c>
      <c r="M1445" s="103">
        <v>25</v>
      </c>
      <c r="N1445" s="103">
        <v>180</v>
      </c>
      <c r="O1445" s="117" t="s">
        <v>15911</v>
      </c>
      <c r="P1445" s="118"/>
      <c r="Q1445" s="118" t="e">
        <f>VLOOKUP(B1445,#REF!,3,FALSE)</f>
        <v>#REF!</v>
      </c>
      <c r="R1445" s="119"/>
    </row>
    <row r="1446" spans="1:18">
      <c r="A1446" s="7" t="s">
        <v>168</v>
      </c>
      <c r="B1446" s="8" t="s">
        <v>3612</v>
      </c>
      <c r="C1446" s="9" t="s">
        <v>3613</v>
      </c>
      <c r="D1446" s="9" t="s">
        <v>14954</v>
      </c>
      <c r="E1446" s="16">
        <v>255.71</v>
      </c>
      <c r="F1446" s="17">
        <v>83071000</v>
      </c>
      <c r="G1446" s="11" t="s">
        <v>14</v>
      </c>
      <c r="H1446" s="18">
        <v>8033460022376</v>
      </c>
      <c r="I1446" s="106">
        <v>0.23</v>
      </c>
      <c r="J1446" s="106">
        <v>0.27200000000000002</v>
      </c>
      <c r="K1446" s="106">
        <v>1</v>
      </c>
      <c r="L1446" s="103">
        <v>130</v>
      </c>
      <c r="M1446" s="103">
        <v>30</v>
      </c>
      <c r="N1446" s="103">
        <v>220</v>
      </c>
      <c r="O1446" s="117" t="s">
        <v>15911</v>
      </c>
      <c r="P1446" s="118"/>
      <c r="Q1446" s="118" t="e">
        <f>VLOOKUP(B1446,#REF!,3,FALSE)</f>
        <v>#REF!</v>
      </c>
      <c r="R1446" s="119"/>
    </row>
    <row r="1447" spans="1:18">
      <c r="A1447" s="7" t="s">
        <v>168</v>
      </c>
      <c r="B1447" s="8" t="s">
        <v>3615</v>
      </c>
      <c r="C1447" s="9" t="s">
        <v>3616</v>
      </c>
      <c r="D1447" s="9" t="s">
        <v>14954</v>
      </c>
      <c r="E1447" s="16">
        <v>282.13</v>
      </c>
      <c r="F1447" s="17">
        <v>83071000</v>
      </c>
      <c r="G1447" s="11" t="s">
        <v>14</v>
      </c>
      <c r="H1447" s="18">
        <v>8033460006345</v>
      </c>
      <c r="I1447" s="106">
        <v>0.5</v>
      </c>
      <c r="J1447" s="106">
        <v>0.501</v>
      </c>
      <c r="K1447" s="106">
        <v>1</v>
      </c>
      <c r="L1447" s="103">
        <v>130</v>
      </c>
      <c r="M1447" s="103">
        <v>80</v>
      </c>
      <c r="N1447" s="103">
        <v>150</v>
      </c>
      <c r="O1447" s="117" t="s">
        <v>15911</v>
      </c>
      <c r="P1447" s="118"/>
      <c r="Q1447" s="118" t="e">
        <f>VLOOKUP(B1447,#REF!,3,FALSE)</f>
        <v>#REF!</v>
      </c>
      <c r="R1447" s="119"/>
    </row>
    <row r="1448" spans="1:18">
      <c r="A1448" s="7" t="s">
        <v>168</v>
      </c>
      <c r="B1448" s="8" t="s">
        <v>3618</v>
      </c>
      <c r="C1448" s="9" t="s">
        <v>3619</v>
      </c>
      <c r="D1448" s="9" t="s">
        <v>14954</v>
      </c>
      <c r="E1448" s="16">
        <v>330.07</v>
      </c>
      <c r="F1448" s="17">
        <v>83071000</v>
      </c>
      <c r="G1448" s="11" t="s">
        <v>14</v>
      </c>
      <c r="H1448" s="18">
        <v>8033460006352</v>
      </c>
      <c r="I1448" s="106">
        <v>0.5</v>
      </c>
      <c r="J1448" s="106">
        <v>0.57199999999999995</v>
      </c>
      <c r="K1448" s="106">
        <v>1</v>
      </c>
      <c r="L1448" s="103">
        <v>130</v>
      </c>
      <c r="M1448" s="103">
        <v>45</v>
      </c>
      <c r="N1448" s="103">
        <v>270</v>
      </c>
      <c r="O1448" s="117" t="s">
        <v>15911</v>
      </c>
      <c r="P1448" s="118"/>
      <c r="Q1448" s="118" t="e">
        <f>VLOOKUP(B1448,#REF!,3,FALSE)</f>
        <v>#REF!</v>
      </c>
      <c r="R1448" s="119"/>
    </row>
    <row r="1449" spans="1:18">
      <c r="A1449" s="7" t="s">
        <v>168</v>
      </c>
      <c r="B1449" s="8" t="s">
        <v>3621</v>
      </c>
      <c r="C1449" s="9" t="s">
        <v>3622</v>
      </c>
      <c r="D1449" s="9" t="s">
        <v>14954</v>
      </c>
      <c r="E1449" s="16">
        <v>396.15</v>
      </c>
      <c r="F1449" s="17">
        <v>83071000</v>
      </c>
      <c r="G1449" s="11" t="s">
        <v>14</v>
      </c>
      <c r="H1449" s="18">
        <v>8033460006369</v>
      </c>
      <c r="I1449" s="106">
        <v>0.5</v>
      </c>
      <c r="J1449" s="106">
        <v>0.69899999999999995</v>
      </c>
      <c r="K1449" s="106">
        <v>1</v>
      </c>
      <c r="L1449" s="103">
        <v>200</v>
      </c>
      <c r="M1449" s="103">
        <v>325</v>
      </c>
      <c r="N1449" s="103">
        <v>240</v>
      </c>
      <c r="O1449" s="117" t="s">
        <v>15911</v>
      </c>
      <c r="P1449" s="118"/>
      <c r="Q1449" s="118" t="e">
        <f>VLOOKUP(B1449,#REF!,3,FALSE)</f>
        <v>#REF!</v>
      </c>
      <c r="R1449" s="119"/>
    </row>
    <row r="1450" spans="1:18">
      <c r="A1450" s="7" t="s">
        <v>168</v>
      </c>
      <c r="B1450" s="8" t="s">
        <v>3624</v>
      </c>
      <c r="C1450" s="9" t="s">
        <v>3625</v>
      </c>
      <c r="D1450" s="9" t="s">
        <v>14954</v>
      </c>
      <c r="E1450" s="16">
        <v>978.17</v>
      </c>
      <c r="F1450" s="17">
        <v>83071000</v>
      </c>
      <c r="G1450" s="11" t="s">
        <v>14</v>
      </c>
      <c r="H1450" s="18">
        <v>8019001071089</v>
      </c>
      <c r="I1450" s="106"/>
      <c r="J1450" s="106">
        <v>6.4470000000000001</v>
      </c>
      <c r="K1450" s="106">
        <v>1</v>
      </c>
      <c r="L1450" s="103">
        <v>200</v>
      </c>
      <c r="M1450" s="103">
        <v>170</v>
      </c>
      <c r="N1450" s="103">
        <v>200</v>
      </c>
      <c r="O1450" s="117" t="s">
        <v>15912</v>
      </c>
      <c r="P1450" s="118"/>
      <c r="Q1450" s="118" t="e">
        <f>VLOOKUP(B1450,#REF!,3,FALSE)</f>
        <v>#REF!</v>
      </c>
      <c r="R1450" s="119"/>
    </row>
    <row r="1451" spans="1:18">
      <c r="A1451" s="7" t="s">
        <v>168</v>
      </c>
      <c r="B1451" s="8" t="s">
        <v>3627</v>
      </c>
      <c r="C1451" s="9" t="s">
        <v>3628</v>
      </c>
      <c r="D1451" s="9" t="s">
        <v>14954</v>
      </c>
      <c r="E1451" s="16">
        <v>1302.27</v>
      </c>
      <c r="F1451" s="17">
        <v>83071000</v>
      </c>
      <c r="G1451" s="11" t="s">
        <v>14</v>
      </c>
      <c r="H1451" s="18">
        <v>8033460006383</v>
      </c>
      <c r="I1451" s="106"/>
      <c r="J1451" s="106">
        <v>7.6230000000000002</v>
      </c>
      <c r="K1451" s="106">
        <v>1</v>
      </c>
      <c r="L1451" s="103">
        <v>215</v>
      </c>
      <c r="M1451" s="103">
        <v>185</v>
      </c>
      <c r="N1451" s="103">
        <v>210</v>
      </c>
      <c r="O1451" s="117" t="s">
        <v>15912</v>
      </c>
      <c r="P1451" s="118"/>
      <c r="Q1451" s="118" t="e">
        <f>VLOOKUP(B1451,#REF!,3,FALSE)</f>
        <v>#REF!</v>
      </c>
      <c r="R1451" s="119"/>
    </row>
    <row r="1452" spans="1:18">
      <c r="A1452" s="7" t="s">
        <v>168</v>
      </c>
      <c r="B1452" s="8" t="s">
        <v>3630</v>
      </c>
      <c r="C1452" s="9" t="s">
        <v>3631</v>
      </c>
      <c r="D1452" s="9" t="s">
        <v>14954</v>
      </c>
      <c r="E1452" s="16">
        <v>1326.24</v>
      </c>
      <c r="F1452" s="17">
        <v>83071000</v>
      </c>
      <c r="G1452" s="11" t="s">
        <v>14</v>
      </c>
      <c r="H1452" s="18">
        <v>8019001071034</v>
      </c>
      <c r="I1452" s="106">
        <v>8.9700000000000006</v>
      </c>
      <c r="J1452" s="106">
        <v>9.6020000000000003</v>
      </c>
      <c r="K1452" s="106">
        <v>1</v>
      </c>
      <c r="L1452" s="103">
        <v>200</v>
      </c>
      <c r="M1452" s="103">
        <v>330</v>
      </c>
      <c r="N1452" s="103">
        <v>400</v>
      </c>
      <c r="O1452" s="117" t="s">
        <v>15912</v>
      </c>
      <c r="P1452" s="118"/>
      <c r="Q1452" s="118" t="e">
        <f>VLOOKUP(B1452,#REF!,3,FALSE)</f>
        <v>#REF!</v>
      </c>
      <c r="R1452" s="119"/>
    </row>
    <row r="1453" spans="1:18">
      <c r="A1453" s="7" t="s">
        <v>168</v>
      </c>
      <c r="B1453" s="8" t="s">
        <v>3633</v>
      </c>
      <c r="C1453" s="9" t="s">
        <v>3634</v>
      </c>
      <c r="D1453" s="9" t="s">
        <v>14954</v>
      </c>
      <c r="E1453" s="16">
        <v>2934.52</v>
      </c>
      <c r="F1453" s="17">
        <v>83071000</v>
      </c>
      <c r="G1453" s="11" t="s">
        <v>14</v>
      </c>
      <c r="H1453" s="18">
        <v>8033460006406</v>
      </c>
      <c r="I1453" s="106">
        <v>11.66</v>
      </c>
      <c r="J1453" s="106">
        <v>13.19</v>
      </c>
      <c r="K1453" s="106">
        <v>1</v>
      </c>
      <c r="L1453" s="103">
        <v>250</v>
      </c>
      <c r="M1453" s="103">
        <v>260</v>
      </c>
      <c r="N1453" s="103">
        <v>250</v>
      </c>
      <c r="O1453" s="117" t="s">
        <v>15912</v>
      </c>
      <c r="P1453" s="118"/>
      <c r="Q1453" s="118" t="e">
        <f>VLOOKUP(B1453,#REF!,3,FALSE)</f>
        <v>#REF!</v>
      </c>
      <c r="R1453" s="119"/>
    </row>
    <row r="1454" spans="1:18">
      <c r="A1454" s="7" t="s">
        <v>168</v>
      </c>
      <c r="B1454" s="8" t="s">
        <v>3636</v>
      </c>
      <c r="C1454" s="9" t="s">
        <v>3637</v>
      </c>
      <c r="D1454" s="9" t="s">
        <v>14954</v>
      </c>
      <c r="E1454" s="16">
        <v>3294.63</v>
      </c>
      <c r="F1454" s="17">
        <v>83071000</v>
      </c>
      <c r="G1454" s="11" t="s">
        <v>14</v>
      </c>
      <c r="H1454" s="18">
        <v>8033460006413</v>
      </c>
      <c r="I1454" s="106">
        <v>15.03</v>
      </c>
      <c r="J1454" s="106">
        <v>16.306000000000001</v>
      </c>
      <c r="K1454" s="106">
        <v>1</v>
      </c>
      <c r="L1454" s="103">
        <v>80</v>
      </c>
      <c r="M1454" s="103">
        <v>80</v>
      </c>
      <c r="N1454" s="103">
        <v>80</v>
      </c>
      <c r="O1454" s="117" t="s">
        <v>15912</v>
      </c>
      <c r="P1454" s="118"/>
      <c r="Q1454" s="118" t="e">
        <f>VLOOKUP(B1454,#REF!,3,FALSE)</f>
        <v>#REF!</v>
      </c>
      <c r="R1454" s="119"/>
    </row>
    <row r="1455" spans="1:18">
      <c r="A1455" s="7" t="s">
        <v>168</v>
      </c>
      <c r="B1455" s="8" t="s">
        <v>3639</v>
      </c>
      <c r="C1455" s="9" t="s">
        <v>3640</v>
      </c>
      <c r="D1455" s="9" t="s">
        <v>14955</v>
      </c>
      <c r="E1455" s="16">
        <v>306.08999999999997</v>
      </c>
      <c r="F1455" s="17">
        <v>84213100</v>
      </c>
      <c r="G1455" s="11" t="s">
        <v>14</v>
      </c>
      <c r="H1455" s="18">
        <v>8019001125492</v>
      </c>
      <c r="I1455" s="106">
        <v>1.28</v>
      </c>
      <c r="J1455" s="106"/>
      <c r="K1455" s="106">
        <v>1</v>
      </c>
      <c r="L1455" s="103"/>
      <c r="M1455" s="103"/>
      <c r="N1455" s="103"/>
      <c r="O1455" s="117" t="s">
        <v>15913</v>
      </c>
      <c r="P1455" s="118"/>
      <c r="Q1455" s="118" t="e">
        <f>VLOOKUP(B1455,#REF!,3,FALSE)</f>
        <v>#REF!</v>
      </c>
      <c r="R1455" s="119"/>
    </row>
    <row r="1456" spans="1:18">
      <c r="A1456" s="7" t="s">
        <v>168</v>
      </c>
      <c r="B1456" s="8" t="s">
        <v>3641</v>
      </c>
      <c r="C1456" s="9" t="s">
        <v>3642</v>
      </c>
      <c r="D1456" s="9" t="s">
        <v>14955</v>
      </c>
      <c r="E1456" s="16">
        <v>306.08999999999997</v>
      </c>
      <c r="F1456" s="17">
        <v>84213100</v>
      </c>
      <c r="G1456" s="11" t="s">
        <v>14</v>
      </c>
      <c r="H1456" s="18">
        <v>8019001097874</v>
      </c>
      <c r="I1456" s="106">
        <v>1.28</v>
      </c>
      <c r="J1456" s="106"/>
      <c r="K1456" s="106">
        <v>1</v>
      </c>
      <c r="L1456" s="103"/>
      <c r="M1456" s="103"/>
      <c r="N1456" s="103"/>
      <c r="O1456" s="117" t="s">
        <v>15913</v>
      </c>
      <c r="P1456" s="118"/>
      <c r="Q1456" s="118" t="e">
        <f>VLOOKUP(B1456,#REF!,3,FALSE)</f>
        <v>#REF!</v>
      </c>
      <c r="R1456" s="119"/>
    </row>
    <row r="1457" spans="1:18">
      <c r="A1457" s="7" t="s">
        <v>168</v>
      </c>
      <c r="B1457" s="8" t="s">
        <v>3643</v>
      </c>
      <c r="C1457" s="9" t="s">
        <v>3644</v>
      </c>
      <c r="D1457" s="9" t="s">
        <v>14955</v>
      </c>
      <c r="E1457" s="16">
        <v>306.08999999999997</v>
      </c>
      <c r="F1457" s="17">
        <v>84213100</v>
      </c>
      <c r="G1457" s="11" t="s">
        <v>14</v>
      </c>
      <c r="H1457" s="18">
        <v>8019001071072</v>
      </c>
      <c r="I1457" s="106">
        <v>1.29</v>
      </c>
      <c r="J1457" s="106"/>
      <c r="K1457" s="106">
        <v>1</v>
      </c>
      <c r="L1457" s="103"/>
      <c r="M1457" s="103"/>
      <c r="N1457" s="103"/>
      <c r="O1457" s="117" t="s">
        <v>15913</v>
      </c>
      <c r="P1457" s="118"/>
      <c r="Q1457" s="118" t="e">
        <f>VLOOKUP(B1457,#REF!,3,FALSE)</f>
        <v>#REF!</v>
      </c>
      <c r="R1457" s="119"/>
    </row>
    <row r="1458" spans="1:18">
      <c r="A1458" s="7" t="s">
        <v>168</v>
      </c>
      <c r="B1458" s="8" t="s">
        <v>3645</v>
      </c>
      <c r="C1458" s="9" t="s">
        <v>3646</v>
      </c>
      <c r="D1458" s="9" t="s">
        <v>14955</v>
      </c>
      <c r="E1458" s="16">
        <v>306.08</v>
      </c>
      <c r="F1458" s="17">
        <v>84213100</v>
      </c>
      <c r="G1458" s="11" t="s">
        <v>14</v>
      </c>
      <c r="H1458" s="18">
        <v>8033460024646</v>
      </c>
      <c r="I1458" s="106">
        <v>1.28</v>
      </c>
      <c r="J1458" s="106">
        <v>1.28</v>
      </c>
      <c r="K1458" s="106">
        <v>1</v>
      </c>
      <c r="L1458" s="103"/>
      <c r="M1458" s="103"/>
      <c r="N1458" s="103"/>
      <c r="O1458" s="117" t="s">
        <v>15913</v>
      </c>
      <c r="P1458" s="118"/>
      <c r="Q1458" s="118" t="e">
        <f>VLOOKUP(B1458,#REF!,3,FALSE)</f>
        <v>#REF!</v>
      </c>
      <c r="R1458" s="119"/>
    </row>
    <row r="1459" spans="1:18">
      <c r="A1459" s="7" t="s">
        <v>168</v>
      </c>
      <c r="B1459" s="8" t="s">
        <v>3647</v>
      </c>
      <c r="C1459" s="9" t="s">
        <v>3648</v>
      </c>
      <c r="D1459" s="9" t="s">
        <v>14955</v>
      </c>
      <c r="E1459" s="16">
        <v>306.08999999999997</v>
      </c>
      <c r="F1459" s="17">
        <v>84213100</v>
      </c>
      <c r="G1459" s="11" t="s">
        <v>14</v>
      </c>
      <c r="H1459" s="18">
        <v>8019001097881</v>
      </c>
      <c r="I1459" s="106">
        <v>1.28</v>
      </c>
      <c r="J1459" s="106"/>
      <c r="K1459" s="106">
        <v>1</v>
      </c>
      <c r="L1459" s="103"/>
      <c r="M1459" s="103"/>
      <c r="N1459" s="103"/>
      <c r="O1459" s="117" t="s">
        <v>15913</v>
      </c>
      <c r="P1459" s="118"/>
      <c r="Q1459" s="118" t="e">
        <f>VLOOKUP(B1459,#REF!,3,FALSE)</f>
        <v>#REF!</v>
      </c>
      <c r="R1459" s="119"/>
    </row>
    <row r="1460" spans="1:18">
      <c r="A1460" s="7" t="s">
        <v>168</v>
      </c>
      <c r="B1460" s="8" t="s">
        <v>3649</v>
      </c>
      <c r="C1460" s="9" t="s">
        <v>3650</v>
      </c>
      <c r="D1460" s="9" t="s">
        <v>14955</v>
      </c>
      <c r="E1460" s="16">
        <v>306.08</v>
      </c>
      <c r="F1460" s="17">
        <v>84213100</v>
      </c>
      <c r="G1460" s="11" t="s">
        <v>14</v>
      </c>
      <c r="H1460" s="18">
        <v>8019001097898</v>
      </c>
      <c r="I1460" s="106">
        <v>1.4810000000000001</v>
      </c>
      <c r="J1460" s="106">
        <v>1.4810000000000001</v>
      </c>
      <c r="K1460" s="106">
        <v>1</v>
      </c>
      <c r="L1460" s="103"/>
      <c r="M1460" s="103"/>
      <c r="N1460" s="103"/>
      <c r="O1460" s="117" t="s">
        <v>15913</v>
      </c>
      <c r="P1460" s="118"/>
      <c r="Q1460" s="118" t="e">
        <f>VLOOKUP(B1460,#REF!,3,FALSE)</f>
        <v>#REF!</v>
      </c>
      <c r="R1460" s="119"/>
    </row>
    <row r="1461" spans="1:18">
      <c r="A1461" s="7" t="s">
        <v>168</v>
      </c>
      <c r="B1461" s="8" t="s">
        <v>3651</v>
      </c>
      <c r="C1461" s="9" t="s">
        <v>3652</v>
      </c>
      <c r="D1461" s="9" t="s">
        <v>14955</v>
      </c>
      <c r="E1461" s="16">
        <v>306.08999999999997</v>
      </c>
      <c r="F1461" s="17">
        <v>84213100</v>
      </c>
      <c r="G1461" s="11" t="s">
        <v>14</v>
      </c>
      <c r="H1461" s="18">
        <v>8019001125508</v>
      </c>
      <c r="I1461" s="106">
        <v>1.3</v>
      </c>
      <c r="J1461" s="106"/>
      <c r="K1461" s="106">
        <v>1</v>
      </c>
      <c r="L1461" s="103"/>
      <c r="M1461" s="103"/>
      <c r="N1461" s="103"/>
      <c r="O1461" s="117" t="s">
        <v>15913</v>
      </c>
      <c r="P1461" s="118"/>
      <c r="Q1461" s="118" t="e">
        <f>VLOOKUP(B1461,#REF!,3,FALSE)</f>
        <v>#REF!</v>
      </c>
      <c r="R1461" s="119"/>
    </row>
    <row r="1462" spans="1:18">
      <c r="A1462" s="7" t="s">
        <v>168</v>
      </c>
      <c r="B1462" s="8" t="s">
        <v>3653</v>
      </c>
      <c r="C1462" s="9" t="s">
        <v>3654</v>
      </c>
      <c r="D1462" s="9" t="s">
        <v>14955</v>
      </c>
      <c r="E1462" s="16">
        <v>306.08</v>
      </c>
      <c r="F1462" s="17">
        <v>84213100</v>
      </c>
      <c r="G1462" s="11" t="s">
        <v>14</v>
      </c>
      <c r="H1462" s="18">
        <v>8033460024653</v>
      </c>
      <c r="I1462" s="106">
        <v>1.23</v>
      </c>
      <c r="J1462" s="106">
        <v>1.23</v>
      </c>
      <c r="K1462" s="106">
        <v>1</v>
      </c>
      <c r="L1462" s="103"/>
      <c r="M1462" s="103"/>
      <c r="N1462" s="103"/>
      <c r="O1462" s="117" t="s">
        <v>15913</v>
      </c>
      <c r="P1462" s="118"/>
      <c r="Q1462" s="118" t="e">
        <f>VLOOKUP(B1462,#REF!,3,FALSE)</f>
        <v>#REF!</v>
      </c>
      <c r="R1462" s="119"/>
    </row>
    <row r="1463" spans="1:18">
      <c r="A1463" s="7" t="s">
        <v>168</v>
      </c>
      <c r="B1463" s="8" t="s">
        <v>3655</v>
      </c>
      <c r="C1463" s="9" t="s">
        <v>3656</v>
      </c>
      <c r="D1463" s="9" t="s">
        <v>14955</v>
      </c>
      <c r="E1463" s="16">
        <v>306.08999999999997</v>
      </c>
      <c r="F1463" s="17">
        <v>84213100</v>
      </c>
      <c r="G1463" s="11" t="s">
        <v>14</v>
      </c>
      <c r="H1463" s="18">
        <v>8019001125515</v>
      </c>
      <c r="I1463" s="106">
        <v>1.23</v>
      </c>
      <c r="J1463" s="106"/>
      <c r="K1463" s="106">
        <v>1</v>
      </c>
      <c r="L1463" s="103"/>
      <c r="M1463" s="103"/>
      <c r="N1463" s="103"/>
      <c r="O1463" s="117" t="s">
        <v>15913</v>
      </c>
      <c r="P1463" s="118"/>
      <c r="Q1463" s="118" t="e">
        <f>VLOOKUP(B1463,#REF!,3,FALSE)</f>
        <v>#REF!</v>
      </c>
      <c r="R1463" s="119"/>
    </row>
    <row r="1464" spans="1:18">
      <c r="A1464" s="7" t="s">
        <v>168</v>
      </c>
      <c r="B1464" s="8" t="s">
        <v>3657</v>
      </c>
      <c r="C1464" s="9" t="s">
        <v>3658</v>
      </c>
      <c r="D1464" s="9" t="s">
        <v>14955</v>
      </c>
      <c r="E1464" s="16">
        <v>306.08</v>
      </c>
      <c r="F1464" s="17">
        <v>84213100</v>
      </c>
      <c r="G1464" s="11" t="s">
        <v>14</v>
      </c>
      <c r="H1464" s="18">
        <v>8019001084027</v>
      </c>
      <c r="I1464" s="106">
        <v>1.23</v>
      </c>
      <c r="J1464" s="106">
        <v>1.23</v>
      </c>
      <c r="K1464" s="106">
        <v>1</v>
      </c>
      <c r="L1464" s="103"/>
      <c r="M1464" s="103"/>
      <c r="N1464" s="103"/>
      <c r="O1464" s="117" t="s">
        <v>15913</v>
      </c>
      <c r="P1464" s="118"/>
      <c r="Q1464" s="118" t="e">
        <f>VLOOKUP(B1464,#REF!,3,FALSE)</f>
        <v>#REF!</v>
      </c>
      <c r="R1464" s="119"/>
    </row>
    <row r="1465" spans="1:18">
      <c r="A1465" s="7" t="s">
        <v>168</v>
      </c>
      <c r="B1465" s="8" t="s">
        <v>3659</v>
      </c>
      <c r="C1465" s="9" t="s">
        <v>3660</v>
      </c>
      <c r="D1465" s="9" t="s">
        <v>14955</v>
      </c>
      <c r="E1465" s="16">
        <v>306.08</v>
      </c>
      <c r="F1465" s="17">
        <v>84213100</v>
      </c>
      <c r="G1465" s="11" t="s">
        <v>14</v>
      </c>
      <c r="H1465" s="18">
        <v>8019001084034</v>
      </c>
      <c r="I1465" s="106">
        <v>1.24</v>
      </c>
      <c r="J1465" s="106">
        <v>1.24</v>
      </c>
      <c r="K1465" s="106">
        <v>1</v>
      </c>
      <c r="L1465" s="103"/>
      <c r="M1465" s="103"/>
      <c r="N1465" s="103"/>
      <c r="O1465" s="117" t="s">
        <v>15913</v>
      </c>
      <c r="P1465" s="118"/>
      <c r="Q1465" s="118" t="e">
        <f>VLOOKUP(B1465,#REF!,3,FALSE)</f>
        <v>#REF!</v>
      </c>
      <c r="R1465" s="119"/>
    </row>
    <row r="1466" spans="1:18">
      <c r="A1466" s="7" t="s">
        <v>168</v>
      </c>
      <c r="B1466" s="8" t="s">
        <v>3661</v>
      </c>
      <c r="C1466" s="9" t="s">
        <v>3662</v>
      </c>
      <c r="D1466" s="9" t="s">
        <v>14955</v>
      </c>
      <c r="E1466" s="16">
        <v>630.16</v>
      </c>
      <c r="F1466" s="17">
        <v>84213100</v>
      </c>
      <c r="G1466" s="11" t="s">
        <v>14</v>
      </c>
      <c r="H1466" s="18">
        <v>8033460027449</v>
      </c>
      <c r="I1466" s="106">
        <v>2.71</v>
      </c>
      <c r="J1466" s="106">
        <v>2.71</v>
      </c>
      <c r="K1466" s="106">
        <v>1</v>
      </c>
      <c r="L1466" s="103"/>
      <c r="M1466" s="103"/>
      <c r="N1466" s="103"/>
      <c r="O1466" s="117" t="s">
        <v>15913</v>
      </c>
      <c r="P1466" s="118"/>
      <c r="Q1466" s="118" t="e">
        <f>VLOOKUP(B1466,#REF!,3,FALSE)</f>
        <v>#REF!</v>
      </c>
      <c r="R1466" s="119"/>
    </row>
    <row r="1467" spans="1:18">
      <c r="A1467" s="7" t="s">
        <v>168</v>
      </c>
      <c r="B1467" s="8" t="s">
        <v>3663</v>
      </c>
      <c r="C1467" s="9" t="s">
        <v>3664</v>
      </c>
      <c r="D1467" s="9" t="s">
        <v>14955</v>
      </c>
      <c r="E1467" s="16">
        <v>630.20000000000005</v>
      </c>
      <c r="F1467" s="17">
        <v>84213100</v>
      </c>
      <c r="G1467" s="11" t="s">
        <v>14</v>
      </c>
      <c r="H1467" s="18">
        <v>8019001125522</v>
      </c>
      <c r="I1467" s="106">
        <v>2.71</v>
      </c>
      <c r="J1467" s="106"/>
      <c r="K1467" s="106">
        <v>1</v>
      </c>
      <c r="L1467" s="103"/>
      <c r="M1467" s="103"/>
      <c r="N1467" s="103"/>
      <c r="O1467" s="117" t="s">
        <v>15913</v>
      </c>
      <c r="P1467" s="118"/>
      <c r="Q1467" s="118" t="e">
        <f>VLOOKUP(B1467,#REF!,3,FALSE)</f>
        <v>#REF!</v>
      </c>
      <c r="R1467" s="119"/>
    </row>
    <row r="1468" spans="1:18">
      <c r="A1468" s="7" t="s">
        <v>168</v>
      </c>
      <c r="B1468" s="8" t="s">
        <v>3665</v>
      </c>
      <c r="C1468" s="9" t="s">
        <v>3666</v>
      </c>
      <c r="D1468" s="9" t="s">
        <v>14955</v>
      </c>
      <c r="E1468" s="16">
        <v>630.16</v>
      </c>
      <c r="F1468" s="17">
        <v>84213100</v>
      </c>
      <c r="G1468" s="11" t="s">
        <v>14</v>
      </c>
      <c r="H1468" s="18">
        <v>8019001084041</v>
      </c>
      <c r="I1468" s="106">
        <v>2.72</v>
      </c>
      <c r="J1468" s="106">
        <v>2.72</v>
      </c>
      <c r="K1468" s="106">
        <v>1</v>
      </c>
      <c r="L1468" s="103"/>
      <c r="M1468" s="103"/>
      <c r="N1468" s="103"/>
      <c r="O1468" s="117" t="s">
        <v>15913</v>
      </c>
      <c r="P1468" s="118"/>
      <c r="Q1468" s="118" t="e">
        <f>VLOOKUP(B1468,#REF!,3,FALSE)</f>
        <v>#REF!</v>
      </c>
      <c r="R1468" s="119"/>
    </row>
    <row r="1469" spans="1:18">
      <c r="A1469" s="7" t="s">
        <v>168</v>
      </c>
      <c r="B1469" s="8" t="s">
        <v>3667</v>
      </c>
      <c r="C1469" s="9" t="s">
        <v>3668</v>
      </c>
      <c r="D1469" s="9" t="s">
        <v>14955</v>
      </c>
      <c r="E1469" s="16">
        <v>630.20000000000005</v>
      </c>
      <c r="F1469" s="17">
        <v>84213100</v>
      </c>
      <c r="G1469" s="11" t="s">
        <v>14</v>
      </c>
      <c r="H1469" s="18">
        <v>8019001097935</v>
      </c>
      <c r="I1469" s="106">
        <v>2.72</v>
      </c>
      <c r="J1469" s="106"/>
      <c r="K1469" s="106">
        <v>1</v>
      </c>
      <c r="L1469" s="103"/>
      <c r="M1469" s="103"/>
      <c r="N1469" s="103"/>
      <c r="O1469" s="117" t="s">
        <v>15913</v>
      </c>
      <c r="P1469" s="118"/>
      <c r="Q1469" s="118" t="e">
        <f>VLOOKUP(B1469,#REF!,3,FALSE)</f>
        <v>#REF!</v>
      </c>
      <c r="R1469" s="119"/>
    </row>
    <row r="1470" spans="1:18">
      <c r="A1470" s="7" t="s">
        <v>168</v>
      </c>
      <c r="B1470" s="8" t="s">
        <v>3669</v>
      </c>
      <c r="C1470" s="9" t="s">
        <v>3670</v>
      </c>
      <c r="D1470" s="9" t="s">
        <v>14955</v>
      </c>
      <c r="E1470" s="16">
        <v>630.20000000000005</v>
      </c>
      <c r="F1470" s="17">
        <v>84213100</v>
      </c>
      <c r="G1470" s="11" t="s">
        <v>14</v>
      </c>
      <c r="H1470" s="18">
        <v>8019001125539</v>
      </c>
      <c r="I1470" s="106">
        <v>2.74</v>
      </c>
      <c r="J1470" s="106"/>
      <c r="K1470" s="106">
        <v>1</v>
      </c>
      <c r="L1470" s="103"/>
      <c r="M1470" s="103"/>
      <c r="N1470" s="103"/>
      <c r="O1470" s="117" t="s">
        <v>15913</v>
      </c>
      <c r="P1470" s="118"/>
      <c r="Q1470" s="118" t="e">
        <f>VLOOKUP(B1470,#REF!,3,FALSE)</f>
        <v>#REF!</v>
      </c>
      <c r="R1470" s="119"/>
    </row>
    <row r="1471" spans="1:18">
      <c r="A1471" s="7" t="s">
        <v>168</v>
      </c>
      <c r="B1471" s="8" t="s">
        <v>3671</v>
      </c>
      <c r="C1471" s="9" t="s">
        <v>3672</v>
      </c>
      <c r="D1471" s="9" t="s">
        <v>14955</v>
      </c>
      <c r="E1471" s="16">
        <v>630.16</v>
      </c>
      <c r="F1471" s="17">
        <v>84213100</v>
      </c>
      <c r="G1471" s="11" t="s">
        <v>14</v>
      </c>
      <c r="H1471" s="18">
        <v>8033460027432</v>
      </c>
      <c r="I1471" s="106">
        <v>2.61</v>
      </c>
      <c r="J1471" s="106">
        <v>2.61</v>
      </c>
      <c r="K1471" s="106">
        <v>1</v>
      </c>
      <c r="L1471" s="103"/>
      <c r="M1471" s="103"/>
      <c r="N1471" s="103"/>
      <c r="O1471" s="117" t="s">
        <v>15913</v>
      </c>
      <c r="P1471" s="118"/>
      <c r="Q1471" s="118" t="e">
        <f>VLOOKUP(B1471,#REF!,3,FALSE)</f>
        <v>#REF!</v>
      </c>
      <c r="R1471" s="119"/>
    </row>
    <row r="1472" spans="1:18">
      <c r="A1472" s="7" t="s">
        <v>168</v>
      </c>
      <c r="B1472" s="8" t="s">
        <v>3673</v>
      </c>
      <c r="C1472" s="9" t="s">
        <v>3674</v>
      </c>
      <c r="D1472" s="9" t="s">
        <v>14955</v>
      </c>
      <c r="E1472" s="16">
        <v>630.20000000000005</v>
      </c>
      <c r="F1472" s="17">
        <v>84213100</v>
      </c>
      <c r="G1472" s="11" t="s">
        <v>14</v>
      </c>
      <c r="H1472" s="18">
        <v>8019001125546</v>
      </c>
      <c r="I1472" s="106">
        <v>2.61</v>
      </c>
      <c r="J1472" s="106"/>
      <c r="K1472" s="106">
        <v>1</v>
      </c>
      <c r="L1472" s="103"/>
      <c r="M1472" s="103"/>
      <c r="N1472" s="103"/>
      <c r="O1472" s="117" t="s">
        <v>15913</v>
      </c>
      <c r="P1472" s="118"/>
      <c r="Q1472" s="118" t="e">
        <f>VLOOKUP(B1472,#REF!,3,FALSE)</f>
        <v>#REF!</v>
      </c>
      <c r="R1472" s="119"/>
    </row>
    <row r="1473" spans="1:18">
      <c r="A1473" s="7" t="s">
        <v>168</v>
      </c>
      <c r="B1473" s="8" t="s">
        <v>3675</v>
      </c>
      <c r="C1473" s="9" t="s">
        <v>3676</v>
      </c>
      <c r="D1473" s="9" t="s">
        <v>14955</v>
      </c>
      <c r="E1473" s="16">
        <v>630.16</v>
      </c>
      <c r="F1473" s="17">
        <v>84213100</v>
      </c>
      <c r="G1473" s="11" t="s">
        <v>14</v>
      </c>
      <c r="H1473" s="18">
        <v>8019001084058</v>
      </c>
      <c r="I1473" s="106">
        <v>2.62</v>
      </c>
      <c r="J1473" s="106">
        <v>2.62</v>
      </c>
      <c r="K1473" s="106">
        <v>1</v>
      </c>
      <c r="L1473" s="103"/>
      <c r="M1473" s="103"/>
      <c r="N1473" s="103"/>
      <c r="O1473" s="117" t="s">
        <v>15913</v>
      </c>
      <c r="P1473" s="118"/>
      <c r="Q1473" s="118" t="e">
        <f>VLOOKUP(B1473,#REF!,3,FALSE)</f>
        <v>#REF!</v>
      </c>
      <c r="R1473" s="119"/>
    </row>
    <row r="1474" spans="1:18">
      <c r="A1474" s="7" t="s">
        <v>168</v>
      </c>
      <c r="B1474" s="8" t="s">
        <v>3677</v>
      </c>
      <c r="C1474" s="9" t="s">
        <v>3678</v>
      </c>
      <c r="D1474" s="9" t="s">
        <v>14955</v>
      </c>
      <c r="E1474" s="16">
        <v>630.20000000000005</v>
      </c>
      <c r="F1474" s="17">
        <v>84213100</v>
      </c>
      <c r="G1474" s="11" t="s">
        <v>14</v>
      </c>
      <c r="H1474" s="18">
        <v>8019001125553</v>
      </c>
      <c r="I1474" s="106">
        <v>2.62</v>
      </c>
      <c r="J1474" s="106"/>
      <c r="K1474" s="106">
        <v>1</v>
      </c>
      <c r="L1474" s="103"/>
      <c r="M1474" s="103"/>
      <c r="N1474" s="103"/>
      <c r="O1474" s="117" t="s">
        <v>15913</v>
      </c>
      <c r="P1474" s="118"/>
      <c r="Q1474" s="118" t="e">
        <f>VLOOKUP(B1474,#REF!,3,FALSE)</f>
        <v>#REF!</v>
      </c>
      <c r="R1474" s="119"/>
    </row>
    <row r="1475" spans="1:18">
      <c r="A1475" s="7" t="s">
        <v>168</v>
      </c>
      <c r="B1475" s="8" t="s">
        <v>3679</v>
      </c>
      <c r="C1475" s="9" t="s">
        <v>3680</v>
      </c>
      <c r="D1475" s="9" t="s">
        <v>14955</v>
      </c>
      <c r="E1475" s="16">
        <v>630.20000000000005</v>
      </c>
      <c r="F1475" s="17">
        <v>84213100</v>
      </c>
      <c r="G1475" s="11" t="s">
        <v>14</v>
      </c>
      <c r="H1475" s="18">
        <v>8019001125560</v>
      </c>
      <c r="I1475" s="106">
        <v>2.64</v>
      </c>
      <c r="J1475" s="106"/>
      <c r="K1475" s="106">
        <v>1</v>
      </c>
      <c r="L1475" s="103"/>
      <c r="M1475" s="103"/>
      <c r="N1475" s="103"/>
      <c r="O1475" s="117" t="s">
        <v>15913</v>
      </c>
      <c r="P1475" s="118"/>
      <c r="Q1475" s="118" t="e">
        <f>VLOOKUP(B1475,#REF!,3,FALSE)</f>
        <v>#REF!</v>
      </c>
      <c r="R1475" s="119"/>
    </row>
    <row r="1476" spans="1:18">
      <c r="A1476" s="7" t="s">
        <v>168</v>
      </c>
      <c r="B1476" s="8" t="s">
        <v>3681</v>
      </c>
      <c r="C1476" s="9" t="s">
        <v>3682</v>
      </c>
      <c r="D1476" s="9" t="s">
        <v>14955</v>
      </c>
      <c r="E1476" s="16">
        <v>1614.32</v>
      </c>
      <c r="F1476" s="17">
        <v>84213100</v>
      </c>
      <c r="G1476" s="11" t="s">
        <v>14</v>
      </c>
      <c r="H1476" s="18">
        <v>8033460024721</v>
      </c>
      <c r="I1476" s="106">
        <v>5.55</v>
      </c>
      <c r="J1476" s="106">
        <v>5.55</v>
      </c>
      <c r="K1476" s="106">
        <v>1</v>
      </c>
      <c r="L1476" s="103"/>
      <c r="M1476" s="103"/>
      <c r="N1476" s="103"/>
      <c r="O1476" s="117" t="s">
        <v>15913</v>
      </c>
      <c r="P1476" s="118"/>
      <c r="Q1476" s="118" t="e">
        <f>VLOOKUP(B1476,#REF!,3,FALSE)</f>
        <v>#REF!</v>
      </c>
      <c r="R1476" s="119"/>
    </row>
    <row r="1477" spans="1:18">
      <c r="A1477" s="7" t="s">
        <v>168</v>
      </c>
      <c r="B1477" s="8" t="s">
        <v>3683</v>
      </c>
      <c r="C1477" s="9" t="s">
        <v>3684</v>
      </c>
      <c r="D1477" s="9" t="s">
        <v>14955</v>
      </c>
      <c r="E1477" s="16">
        <v>1614.35</v>
      </c>
      <c r="F1477" s="17">
        <v>84213100</v>
      </c>
      <c r="G1477" s="11" t="s">
        <v>14</v>
      </c>
      <c r="H1477" s="18">
        <v>8019001125577</v>
      </c>
      <c r="I1477" s="106">
        <v>5.59</v>
      </c>
      <c r="J1477" s="106"/>
      <c r="K1477" s="106">
        <v>1</v>
      </c>
      <c r="L1477" s="103"/>
      <c r="M1477" s="103"/>
      <c r="N1477" s="103"/>
      <c r="O1477" s="117" t="s">
        <v>15913</v>
      </c>
      <c r="P1477" s="118"/>
      <c r="Q1477" s="118" t="e">
        <f>VLOOKUP(B1477,#REF!,3,FALSE)</f>
        <v>#REF!</v>
      </c>
      <c r="R1477" s="119"/>
    </row>
    <row r="1478" spans="1:18">
      <c r="A1478" s="7" t="s">
        <v>168</v>
      </c>
      <c r="B1478" s="8" t="s">
        <v>3685</v>
      </c>
      <c r="C1478" s="9" t="s">
        <v>3686</v>
      </c>
      <c r="D1478" s="9" t="s">
        <v>14955</v>
      </c>
      <c r="E1478" s="16">
        <v>1614.32</v>
      </c>
      <c r="F1478" s="17">
        <v>84213100</v>
      </c>
      <c r="G1478" s="11" t="s">
        <v>14</v>
      </c>
      <c r="H1478" s="18">
        <v>8019001084065</v>
      </c>
      <c r="I1478" s="106">
        <v>5.57</v>
      </c>
      <c r="J1478" s="106">
        <v>5.57</v>
      </c>
      <c r="K1478" s="106">
        <v>1</v>
      </c>
      <c r="L1478" s="103"/>
      <c r="M1478" s="103"/>
      <c r="N1478" s="103"/>
      <c r="O1478" s="117" t="s">
        <v>15913</v>
      </c>
      <c r="P1478" s="118"/>
      <c r="Q1478" s="118" t="e">
        <f>VLOOKUP(B1478,#REF!,3,FALSE)</f>
        <v>#REF!</v>
      </c>
      <c r="R1478" s="119"/>
    </row>
    <row r="1479" spans="1:18">
      <c r="A1479" s="7" t="s">
        <v>168</v>
      </c>
      <c r="B1479" s="8" t="s">
        <v>3687</v>
      </c>
      <c r="C1479" s="9" t="s">
        <v>3688</v>
      </c>
      <c r="D1479" s="9" t="s">
        <v>14955</v>
      </c>
      <c r="E1479" s="16">
        <v>1614.35</v>
      </c>
      <c r="F1479" s="17">
        <v>84213100</v>
      </c>
      <c r="G1479" s="11" t="s">
        <v>14</v>
      </c>
      <c r="H1479" s="18">
        <v>8019001125584</v>
      </c>
      <c r="I1479" s="106">
        <v>5.61</v>
      </c>
      <c r="J1479" s="106"/>
      <c r="K1479" s="106">
        <v>1</v>
      </c>
      <c r="L1479" s="103"/>
      <c r="M1479" s="103"/>
      <c r="N1479" s="103"/>
      <c r="O1479" s="117" t="s">
        <v>15913</v>
      </c>
      <c r="P1479" s="118"/>
      <c r="Q1479" s="118" t="e">
        <f>VLOOKUP(B1479,#REF!,3,FALSE)</f>
        <v>#REF!</v>
      </c>
      <c r="R1479" s="119"/>
    </row>
    <row r="1480" spans="1:18">
      <c r="A1480" s="7" t="s">
        <v>168</v>
      </c>
      <c r="B1480" s="8" t="s">
        <v>3689</v>
      </c>
      <c r="C1480" s="9" t="s">
        <v>3690</v>
      </c>
      <c r="D1480" s="9" t="s">
        <v>14956</v>
      </c>
      <c r="E1480" s="16">
        <v>345.12</v>
      </c>
      <c r="F1480" s="17">
        <v>84213100</v>
      </c>
      <c r="G1480" s="11" t="s">
        <v>14</v>
      </c>
      <c r="H1480" s="18">
        <v>8033460024660</v>
      </c>
      <c r="I1480" s="106">
        <v>1.28</v>
      </c>
      <c r="J1480" s="106">
        <v>1.48</v>
      </c>
      <c r="K1480" s="106">
        <v>1</v>
      </c>
      <c r="L1480" s="103">
        <v>80</v>
      </c>
      <c r="M1480" s="103">
        <v>80</v>
      </c>
      <c r="N1480" s="103">
        <v>80</v>
      </c>
      <c r="O1480" s="117" t="s">
        <v>15914</v>
      </c>
      <c r="P1480" s="118"/>
      <c r="Q1480" s="118" t="e">
        <f>VLOOKUP(B1480,#REF!,3,FALSE)</f>
        <v>#REF!</v>
      </c>
      <c r="R1480" s="119"/>
    </row>
    <row r="1481" spans="1:18">
      <c r="A1481" s="7" t="s">
        <v>168</v>
      </c>
      <c r="B1481" s="8" t="s">
        <v>3691</v>
      </c>
      <c r="C1481" s="9" t="s">
        <v>3692</v>
      </c>
      <c r="D1481" s="9" t="s">
        <v>14956</v>
      </c>
      <c r="E1481" s="16">
        <v>345.12</v>
      </c>
      <c r="F1481" s="17">
        <v>84213100</v>
      </c>
      <c r="G1481" s="11" t="s">
        <v>14</v>
      </c>
      <c r="H1481" s="18">
        <v>8019001125591</v>
      </c>
      <c r="I1481" s="106">
        <v>1.28</v>
      </c>
      <c r="J1481" s="106">
        <v>1.28</v>
      </c>
      <c r="K1481" s="106">
        <v>1</v>
      </c>
      <c r="L1481" s="103"/>
      <c r="M1481" s="103"/>
      <c r="N1481" s="103"/>
      <c r="O1481" s="117" t="s">
        <v>15914</v>
      </c>
      <c r="P1481" s="118"/>
      <c r="Q1481" s="118" t="e">
        <f>VLOOKUP(B1481,#REF!,3,FALSE)</f>
        <v>#REF!</v>
      </c>
      <c r="R1481" s="119"/>
    </row>
    <row r="1482" spans="1:18">
      <c r="A1482" s="7" t="s">
        <v>168</v>
      </c>
      <c r="B1482" s="8" t="s">
        <v>3693</v>
      </c>
      <c r="C1482" s="9" t="s">
        <v>3694</v>
      </c>
      <c r="D1482" s="9" t="s">
        <v>14956</v>
      </c>
      <c r="E1482" s="16">
        <v>345.12</v>
      </c>
      <c r="F1482" s="17">
        <v>84213100</v>
      </c>
      <c r="G1482" s="11" t="s">
        <v>14</v>
      </c>
      <c r="H1482" s="18">
        <v>8019001084072</v>
      </c>
      <c r="I1482" s="106">
        <v>1.28</v>
      </c>
      <c r="J1482" s="106">
        <v>1.28</v>
      </c>
      <c r="K1482" s="106">
        <v>1</v>
      </c>
      <c r="L1482" s="103"/>
      <c r="M1482" s="103"/>
      <c r="N1482" s="103"/>
      <c r="O1482" s="117" t="s">
        <v>15914</v>
      </c>
      <c r="P1482" s="118"/>
      <c r="Q1482" s="118" t="e">
        <f>VLOOKUP(B1482,#REF!,3,FALSE)</f>
        <v>#REF!</v>
      </c>
      <c r="R1482" s="119"/>
    </row>
    <row r="1483" spans="1:18">
      <c r="A1483" s="7" t="s">
        <v>168</v>
      </c>
      <c r="B1483" s="8" t="s">
        <v>3695</v>
      </c>
      <c r="C1483" s="9" t="s">
        <v>3696</v>
      </c>
      <c r="D1483" s="9" t="s">
        <v>14956</v>
      </c>
      <c r="E1483" s="16">
        <v>345.12</v>
      </c>
      <c r="F1483" s="17">
        <v>84213100</v>
      </c>
      <c r="G1483" s="11" t="s">
        <v>14</v>
      </c>
      <c r="H1483" s="18">
        <v>8019001075346</v>
      </c>
      <c r="I1483" s="106">
        <v>1.29</v>
      </c>
      <c r="J1483" s="106">
        <v>1.29</v>
      </c>
      <c r="K1483" s="106">
        <v>1</v>
      </c>
      <c r="L1483" s="103"/>
      <c r="M1483" s="103"/>
      <c r="N1483" s="103"/>
      <c r="O1483" s="117" t="s">
        <v>15914</v>
      </c>
      <c r="P1483" s="118"/>
      <c r="Q1483" s="118" t="e">
        <f>VLOOKUP(B1483,#REF!,3,FALSE)</f>
        <v>#REF!</v>
      </c>
      <c r="R1483" s="119"/>
    </row>
    <row r="1484" spans="1:18">
      <c r="A1484" s="7" t="s">
        <v>168</v>
      </c>
      <c r="B1484" s="8" t="s">
        <v>3697</v>
      </c>
      <c r="C1484" s="9" t="s">
        <v>3698</v>
      </c>
      <c r="D1484" s="9" t="s">
        <v>14956</v>
      </c>
      <c r="E1484" s="16">
        <v>345.12</v>
      </c>
      <c r="F1484" s="17">
        <v>84213100</v>
      </c>
      <c r="G1484" s="11" t="s">
        <v>14</v>
      </c>
      <c r="H1484" s="18">
        <v>8019001137525</v>
      </c>
      <c r="I1484" s="106">
        <v>1.3</v>
      </c>
      <c r="J1484" s="106">
        <v>1.3</v>
      </c>
      <c r="K1484" s="106">
        <v>1</v>
      </c>
      <c r="L1484" s="103"/>
      <c r="M1484" s="103"/>
      <c r="N1484" s="103"/>
      <c r="O1484" s="117" t="s">
        <v>15914</v>
      </c>
      <c r="P1484" s="118"/>
      <c r="Q1484" s="118" t="e">
        <f>VLOOKUP(B1484,#REF!,3,FALSE)</f>
        <v>#REF!</v>
      </c>
      <c r="R1484" s="119"/>
    </row>
    <row r="1485" spans="1:18">
      <c r="A1485" s="7" t="s">
        <v>168</v>
      </c>
      <c r="B1485" s="8" t="s">
        <v>3699</v>
      </c>
      <c r="C1485" s="9" t="s">
        <v>3700</v>
      </c>
      <c r="D1485" s="9" t="s">
        <v>14956</v>
      </c>
      <c r="E1485" s="16">
        <v>345.12</v>
      </c>
      <c r="F1485" s="17">
        <v>84213100</v>
      </c>
      <c r="G1485" s="11" t="s">
        <v>14</v>
      </c>
      <c r="H1485" s="18">
        <v>8019001098260</v>
      </c>
      <c r="I1485" s="106">
        <v>1.3</v>
      </c>
      <c r="J1485" s="106">
        <v>1.3</v>
      </c>
      <c r="K1485" s="106">
        <v>1</v>
      </c>
      <c r="L1485" s="103"/>
      <c r="M1485" s="103"/>
      <c r="N1485" s="103"/>
      <c r="O1485" s="117" t="s">
        <v>15914</v>
      </c>
      <c r="P1485" s="118"/>
      <c r="Q1485" s="118" t="e">
        <f>VLOOKUP(B1485,#REF!,3,FALSE)</f>
        <v>#REF!</v>
      </c>
      <c r="R1485" s="119"/>
    </row>
    <row r="1486" spans="1:18">
      <c r="A1486" s="7" t="s">
        <v>168</v>
      </c>
      <c r="B1486" s="8" t="s">
        <v>3701</v>
      </c>
      <c r="C1486" s="9" t="s">
        <v>3702</v>
      </c>
      <c r="D1486" s="9" t="s">
        <v>14956</v>
      </c>
      <c r="E1486" s="16">
        <v>345.12</v>
      </c>
      <c r="F1486" s="17">
        <v>84213100</v>
      </c>
      <c r="G1486" s="11" t="s">
        <v>14</v>
      </c>
      <c r="H1486" s="18">
        <v>8033460024677</v>
      </c>
      <c r="I1486" s="106">
        <v>1.28</v>
      </c>
      <c r="J1486" s="106">
        <v>1.4590000000000001</v>
      </c>
      <c r="K1486" s="106">
        <v>1</v>
      </c>
      <c r="L1486" s="103">
        <v>80</v>
      </c>
      <c r="M1486" s="103">
        <v>80</v>
      </c>
      <c r="N1486" s="103">
        <v>80</v>
      </c>
      <c r="O1486" s="117" t="s">
        <v>15914</v>
      </c>
      <c r="P1486" s="118"/>
      <c r="Q1486" s="118" t="e">
        <f>VLOOKUP(B1486,#REF!,3,FALSE)</f>
        <v>#REF!</v>
      </c>
      <c r="R1486" s="119"/>
    </row>
    <row r="1487" spans="1:18">
      <c r="A1487" s="7" t="s">
        <v>168</v>
      </c>
      <c r="B1487" s="8" t="s">
        <v>3704</v>
      </c>
      <c r="C1487" s="9" t="s">
        <v>3705</v>
      </c>
      <c r="D1487" s="9" t="s">
        <v>14956</v>
      </c>
      <c r="E1487" s="16">
        <v>345.12</v>
      </c>
      <c r="F1487" s="17">
        <v>84213100</v>
      </c>
      <c r="G1487" s="11" t="s">
        <v>14</v>
      </c>
      <c r="H1487" s="18">
        <v>8019001089787</v>
      </c>
      <c r="I1487" s="106">
        <v>1.28</v>
      </c>
      <c r="J1487" s="106">
        <v>1.28</v>
      </c>
      <c r="K1487" s="106">
        <v>1</v>
      </c>
      <c r="L1487" s="103"/>
      <c r="M1487" s="103"/>
      <c r="N1487" s="103"/>
      <c r="O1487" s="117" t="s">
        <v>15914</v>
      </c>
      <c r="P1487" s="118"/>
      <c r="Q1487" s="118" t="e">
        <f>VLOOKUP(B1487,#REF!,3,FALSE)</f>
        <v>#REF!</v>
      </c>
      <c r="R1487" s="119"/>
    </row>
    <row r="1488" spans="1:18">
      <c r="A1488" s="7" t="s">
        <v>168</v>
      </c>
      <c r="B1488" s="8" t="s">
        <v>3706</v>
      </c>
      <c r="C1488" s="9" t="s">
        <v>3707</v>
      </c>
      <c r="D1488" s="9" t="s">
        <v>14956</v>
      </c>
      <c r="E1488" s="16">
        <v>345.12</v>
      </c>
      <c r="F1488" s="17">
        <v>84213100</v>
      </c>
      <c r="G1488" s="11" t="s">
        <v>14</v>
      </c>
      <c r="H1488" s="18">
        <v>8019001084089</v>
      </c>
      <c r="I1488" s="106">
        <v>1.28</v>
      </c>
      <c r="J1488" s="106">
        <v>1.28</v>
      </c>
      <c r="K1488" s="106">
        <v>1</v>
      </c>
      <c r="L1488" s="103"/>
      <c r="M1488" s="103"/>
      <c r="N1488" s="103"/>
      <c r="O1488" s="117" t="s">
        <v>15914</v>
      </c>
      <c r="P1488" s="118"/>
      <c r="Q1488" s="118" t="e">
        <f>VLOOKUP(B1488,#REF!,3,FALSE)</f>
        <v>#REF!</v>
      </c>
      <c r="R1488" s="119"/>
    </row>
    <row r="1489" spans="1:18">
      <c r="A1489" s="7" t="s">
        <v>168</v>
      </c>
      <c r="B1489" s="8" t="s">
        <v>3708</v>
      </c>
      <c r="C1489" s="9" t="s">
        <v>3709</v>
      </c>
      <c r="D1489" s="9" t="s">
        <v>14956</v>
      </c>
      <c r="E1489" s="16">
        <v>345.12</v>
      </c>
      <c r="F1489" s="17">
        <v>84213100</v>
      </c>
      <c r="G1489" s="11" t="s">
        <v>14</v>
      </c>
      <c r="H1489" s="18">
        <v>8019001103933</v>
      </c>
      <c r="I1489" s="106">
        <v>1.29</v>
      </c>
      <c r="J1489" s="106">
        <v>1.29</v>
      </c>
      <c r="K1489" s="106">
        <v>1</v>
      </c>
      <c r="L1489" s="103"/>
      <c r="M1489" s="103"/>
      <c r="N1489" s="103"/>
      <c r="O1489" s="117" t="s">
        <v>15914</v>
      </c>
      <c r="P1489" s="118"/>
      <c r="Q1489" s="118" t="e">
        <f>VLOOKUP(B1489,#REF!,3,FALSE)</f>
        <v>#REF!</v>
      </c>
      <c r="R1489" s="119"/>
    </row>
    <row r="1490" spans="1:18">
      <c r="A1490" s="7" t="s">
        <v>168</v>
      </c>
      <c r="B1490" s="8" t="s">
        <v>3710</v>
      </c>
      <c r="C1490" s="9" t="s">
        <v>3711</v>
      </c>
      <c r="D1490" s="9" t="s">
        <v>14956</v>
      </c>
      <c r="E1490" s="16">
        <v>345.12</v>
      </c>
      <c r="F1490" s="17">
        <v>84213100</v>
      </c>
      <c r="G1490" s="11" t="s">
        <v>14</v>
      </c>
      <c r="H1490" s="18">
        <v>8019001125607</v>
      </c>
      <c r="I1490" s="106">
        <v>1.3</v>
      </c>
      <c r="J1490" s="106">
        <v>1.3</v>
      </c>
      <c r="K1490" s="106">
        <v>1</v>
      </c>
      <c r="L1490" s="103"/>
      <c r="M1490" s="103"/>
      <c r="N1490" s="103"/>
      <c r="O1490" s="117" t="s">
        <v>15914</v>
      </c>
      <c r="P1490" s="118"/>
      <c r="Q1490" s="118" t="e">
        <f>VLOOKUP(B1490,#REF!,3,FALSE)</f>
        <v>#REF!</v>
      </c>
      <c r="R1490" s="119"/>
    </row>
    <row r="1491" spans="1:18">
      <c r="A1491" s="7" t="s">
        <v>168</v>
      </c>
      <c r="B1491" s="8" t="s">
        <v>3712</v>
      </c>
      <c r="C1491" s="9" t="s">
        <v>3713</v>
      </c>
      <c r="D1491" s="9" t="s">
        <v>14956</v>
      </c>
      <c r="E1491" s="16">
        <v>345.12</v>
      </c>
      <c r="F1491" s="17">
        <v>84213100</v>
      </c>
      <c r="G1491" s="11" t="s">
        <v>14</v>
      </c>
      <c r="H1491" s="18">
        <v>8019001098253</v>
      </c>
      <c r="I1491" s="106">
        <v>1.3</v>
      </c>
      <c r="J1491" s="106">
        <v>1.3</v>
      </c>
      <c r="K1491" s="106">
        <v>1</v>
      </c>
      <c r="L1491" s="103"/>
      <c r="M1491" s="103"/>
      <c r="N1491" s="103"/>
      <c r="O1491" s="117" t="s">
        <v>15914</v>
      </c>
      <c r="P1491" s="118"/>
      <c r="Q1491" s="118" t="e">
        <f>VLOOKUP(B1491,#REF!,3,FALSE)</f>
        <v>#REF!</v>
      </c>
      <c r="R1491" s="119"/>
    </row>
    <row r="1492" spans="1:18">
      <c r="A1492" s="7" t="s">
        <v>168</v>
      </c>
      <c r="B1492" s="8" t="s">
        <v>3714</v>
      </c>
      <c r="C1492" s="9" t="s">
        <v>3715</v>
      </c>
      <c r="D1492" s="9" t="s">
        <v>14956</v>
      </c>
      <c r="E1492" s="16">
        <v>345.12</v>
      </c>
      <c r="F1492" s="17">
        <v>84213100</v>
      </c>
      <c r="G1492" s="11" t="s">
        <v>14</v>
      </c>
      <c r="H1492" s="18">
        <v>8033460024684</v>
      </c>
      <c r="I1492" s="106">
        <v>1.23</v>
      </c>
      <c r="J1492" s="106">
        <v>1.448</v>
      </c>
      <c r="K1492" s="106">
        <v>1</v>
      </c>
      <c r="L1492" s="103">
        <v>370</v>
      </c>
      <c r="M1492" s="103">
        <v>480</v>
      </c>
      <c r="N1492" s="103">
        <v>400</v>
      </c>
      <c r="O1492" s="117" t="s">
        <v>15914</v>
      </c>
      <c r="P1492" s="118"/>
      <c r="Q1492" s="118" t="e">
        <f>VLOOKUP(B1492,#REF!,3,FALSE)</f>
        <v>#REF!</v>
      </c>
      <c r="R1492" s="119"/>
    </row>
    <row r="1493" spans="1:18">
      <c r="A1493" s="7" t="s">
        <v>168</v>
      </c>
      <c r="B1493" s="8" t="s">
        <v>3716</v>
      </c>
      <c r="C1493" s="9" t="s">
        <v>3717</v>
      </c>
      <c r="D1493" s="9" t="s">
        <v>14956</v>
      </c>
      <c r="E1493" s="16">
        <v>345.12</v>
      </c>
      <c r="F1493" s="17">
        <v>84213100</v>
      </c>
      <c r="G1493" s="11" t="s">
        <v>14</v>
      </c>
      <c r="H1493" s="18">
        <v>8019001098178</v>
      </c>
      <c r="I1493" s="106">
        <v>1.23</v>
      </c>
      <c r="J1493" s="106">
        <v>1.23</v>
      </c>
      <c r="K1493" s="106">
        <v>1</v>
      </c>
      <c r="L1493" s="103"/>
      <c r="M1493" s="103"/>
      <c r="N1493" s="103"/>
      <c r="O1493" s="117" t="s">
        <v>15914</v>
      </c>
      <c r="P1493" s="118"/>
      <c r="Q1493" s="118" t="e">
        <f>VLOOKUP(B1493,#REF!,3,FALSE)</f>
        <v>#REF!</v>
      </c>
      <c r="R1493" s="119"/>
    </row>
    <row r="1494" spans="1:18">
      <c r="A1494" s="7" t="s">
        <v>168</v>
      </c>
      <c r="B1494" s="8" t="s">
        <v>3718</v>
      </c>
      <c r="C1494" s="9" t="s">
        <v>3719</v>
      </c>
      <c r="D1494" s="9" t="s">
        <v>14956</v>
      </c>
      <c r="E1494" s="16">
        <v>345.12</v>
      </c>
      <c r="F1494" s="17">
        <v>84213100</v>
      </c>
      <c r="G1494" s="11" t="s">
        <v>14</v>
      </c>
      <c r="H1494" s="18">
        <v>8019001089060</v>
      </c>
      <c r="I1494" s="106">
        <v>1.23</v>
      </c>
      <c r="J1494" s="106">
        <v>1.23</v>
      </c>
      <c r="K1494" s="106">
        <v>1</v>
      </c>
      <c r="L1494" s="103">
        <v>370</v>
      </c>
      <c r="M1494" s="103">
        <v>480</v>
      </c>
      <c r="N1494" s="103">
        <v>400</v>
      </c>
      <c r="O1494" s="117" t="s">
        <v>15914</v>
      </c>
      <c r="P1494" s="118"/>
      <c r="Q1494" s="118" t="e">
        <f>VLOOKUP(B1494,#REF!,3,FALSE)</f>
        <v>#REF!</v>
      </c>
      <c r="R1494" s="119"/>
    </row>
    <row r="1495" spans="1:18">
      <c r="A1495" s="7" t="s">
        <v>168</v>
      </c>
      <c r="B1495" s="8" t="s">
        <v>3720</v>
      </c>
      <c r="C1495" s="9" t="s">
        <v>3721</v>
      </c>
      <c r="D1495" s="9" t="s">
        <v>14956</v>
      </c>
      <c r="E1495" s="16">
        <v>345.12</v>
      </c>
      <c r="F1495" s="17">
        <v>84213100</v>
      </c>
      <c r="G1495" s="11" t="s">
        <v>14</v>
      </c>
      <c r="H1495" s="18">
        <v>8019001104718</v>
      </c>
      <c r="I1495" s="106">
        <v>1.24</v>
      </c>
      <c r="J1495" s="106">
        <v>1.24</v>
      </c>
      <c r="K1495" s="106">
        <v>1</v>
      </c>
      <c r="L1495" s="103"/>
      <c r="M1495" s="103"/>
      <c r="N1495" s="103"/>
      <c r="O1495" s="117" t="s">
        <v>15914</v>
      </c>
      <c r="P1495" s="118"/>
      <c r="Q1495" s="118" t="e">
        <f>VLOOKUP(B1495,#REF!,3,FALSE)</f>
        <v>#REF!</v>
      </c>
      <c r="R1495" s="119"/>
    </row>
    <row r="1496" spans="1:18">
      <c r="A1496" s="7" t="s">
        <v>168</v>
      </c>
      <c r="B1496" s="8" t="s">
        <v>3722</v>
      </c>
      <c r="C1496" s="9" t="s">
        <v>3723</v>
      </c>
      <c r="D1496" s="9" t="s">
        <v>14956</v>
      </c>
      <c r="E1496" s="16">
        <v>345.12</v>
      </c>
      <c r="F1496" s="17">
        <v>84213100</v>
      </c>
      <c r="G1496" s="11" t="s">
        <v>14</v>
      </c>
      <c r="H1496" s="18">
        <v>8019001125614</v>
      </c>
      <c r="I1496" s="106">
        <v>1.25</v>
      </c>
      <c r="J1496" s="106">
        <v>1.25</v>
      </c>
      <c r="K1496" s="106">
        <v>1</v>
      </c>
      <c r="L1496" s="103"/>
      <c r="M1496" s="103"/>
      <c r="N1496" s="103"/>
      <c r="O1496" s="117" t="s">
        <v>15914</v>
      </c>
      <c r="P1496" s="118"/>
      <c r="Q1496" s="118" t="e">
        <f>VLOOKUP(B1496,#REF!,3,FALSE)</f>
        <v>#REF!</v>
      </c>
      <c r="R1496" s="119"/>
    </row>
    <row r="1497" spans="1:18">
      <c r="A1497" s="7" t="s">
        <v>168</v>
      </c>
      <c r="B1497" s="8" t="s">
        <v>3724</v>
      </c>
      <c r="C1497" s="9" t="s">
        <v>3725</v>
      </c>
      <c r="D1497" s="9" t="s">
        <v>14956</v>
      </c>
      <c r="E1497" s="16">
        <v>345.12</v>
      </c>
      <c r="F1497" s="17">
        <v>84213100</v>
      </c>
      <c r="G1497" s="11" t="s">
        <v>14</v>
      </c>
      <c r="H1497" s="18">
        <v>8019001098192</v>
      </c>
      <c r="I1497" s="106">
        <v>1.25</v>
      </c>
      <c r="J1497" s="106">
        <v>1.25</v>
      </c>
      <c r="K1497" s="106">
        <v>1</v>
      </c>
      <c r="L1497" s="103"/>
      <c r="M1497" s="103"/>
      <c r="N1497" s="103"/>
      <c r="O1497" s="117" t="s">
        <v>15914</v>
      </c>
      <c r="P1497" s="118"/>
      <c r="Q1497" s="118" t="e">
        <f>VLOOKUP(B1497,#REF!,3,FALSE)</f>
        <v>#REF!</v>
      </c>
      <c r="R1497" s="119"/>
    </row>
    <row r="1498" spans="1:18">
      <c r="A1498" s="7" t="s">
        <v>168</v>
      </c>
      <c r="B1498" s="8" t="s">
        <v>3726</v>
      </c>
      <c r="C1498" s="9" t="s">
        <v>3727</v>
      </c>
      <c r="D1498" s="9" t="s">
        <v>14956</v>
      </c>
      <c r="E1498" s="16">
        <v>684.13</v>
      </c>
      <c r="F1498" s="17">
        <v>84213100</v>
      </c>
      <c r="G1498" s="11" t="s">
        <v>14</v>
      </c>
      <c r="H1498" s="18">
        <v>8033460027456</v>
      </c>
      <c r="I1498" s="106">
        <v>2.71</v>
      </c>
      <c r="J1498" s="106">
        <v>3.0350000000000001</v>
      </c>
      <c r="K1498" s="106">
        <v>1</v>
      </c>
      <c r="L1498" s="103">
        <v>230</v>
      </c>
      <c r="M1498" s="103">
        <v>90</v>
      </c>
      <c r="N1498" s="103">
        <v>420</v>
      </c>
      <c r="O1498" s="117" t="s">
        <v>15914</v>
      </c>
      <c r="P1498" s="118"/>
      <c r="Q1498" s="118" t="e">
        <f>VLOOKUP(B1498,#REF!,3,FALSE)</f>
        <v>#REF!</v>
      </c>
      <c r="R1498" s="119"/>
    </row>
    <row r="1499" spans="1:18">
      <c r="A1499" s="7" t="s">
        <v>168</v>
      </c>
      <c r="B1499" s="8" t="s">
        <v>3728</v>
      </c>
      <c r="C1499" s="9" t="s">
        <v>3729</v>
      </c>
      <c r="D1499" s="9" t="s">
        <v>14956</v>
      </c>
      <c r="E1499" s="16">
        <v>684.13</v>
      </c>
      <c r="F1499" s="17">
        <v>84213100</v>
      </c>
      <c r="G1499" s="11" t="s">
        <v>14</v>
      </c>
      <c r="H1499" s="18">
        <v>8019001125621</v>
      </c>
      <c r="I1499" s="106">
        <v>2.71</v>
      </c>
      <c r="J1499" s="106">
        <v>2.71</v>
      </c>
      <c r="K1499" s="106">
        <v>1</v>
      </c>
      <c r="L1499" s="103"/>
      <c r="M1499" s="103"/>
      <c r="N1499" s="103"/>
      <c r="O1499" s="117" t="s">
        <v>15914</v>
      </c>
      <c r="P1499" s="118"/>
      <c r="Q1499" s="118" t="e">
        <f>VLOOKUP(B1499,#REF!,3,FALSE)</f>
        <v>#REF!</v>
      </c>
      <c r="R1499" s="119"/>
    </row>
    <row r="1500" spans="1:18">
      <c r="A1500" s="7" t="s">
        <v>168</v>
      </c>
      <c r="B1500" s="8" t="s">
        <v>3730</v>
      </c>
      <c r="C1500" s="9" t="s">
        <v>3731</v>
      </c>
      <c r="D1500" s="9" t="s">
        <v>14956</v>
      </c>
      <c r="E1500" s="16">
        <v>684.13</v>
      </c>
      <c r="F1500" s="17">
        <v>84213100</v>
      </c>
      <c r="G1500" s="11" t="s">
        <v>14</v>
      </c>
      <c r="H1500" s="18">
        <v>8019001097386</v>
      </c>
      <c r="I1500" s="106">
        <v>2.72</v>
      </c>
      <c r="J1500" s="106">
        <v>2.72</v>
      </c>
      <c r="K1500" s="106">
        <v>1</v>
      </c>
      <c r="L1500" s="103"/>
      <c r="M1500" s="103"/>
      <c r="N1500" s="103"/>
      <c r="O1500" s="117" t="s">
        <v>15914</v>
      </c>
      <c r="P1500" s="118"/>
      <c r="Q1500" s="118" t="e">
        <f>VLOOKUP(B1500,#REF!,3,FALSE)</f>
        <v>#REF!</v>
      </c>
      <c r="R1500" s="119"/>
    </row>
    <row r="1501" spans="1:18">
      <c r="A1501" s="7" t="s">
        <v>168</v>
      </c>
      <c r="B1501" s="8" t="s">
        <v>3732</v>
      </c>
      <c r="C1501" s="9" t="s">
        <v>3733</v>
      </c>
      <c r="D1501" s="9" t="s">
        <v>14956</v>
      </c>
      <c r="E1501" s="16">
        <v>684.13</v>
      </c>
      <c r="F1501" s="17">
        <v>84213100</v>
      </c>
      <c r="G1501" s="11" t="s">
        <v>14</v>
      </c>
      <c r="H1501" s="18">
        <v>8019001125638</v>
      </c>
      <c r="I1501" s="106">
        <v>2.72</v>
      </c>
      <c r="J1501" s="106">
        <v>2.72</v>
      </c>
      <c r="K1501" s="106">
        <v>1</v>
      </c>
      <c r="L1501" s="103"/>
      <c r="M1501" s="103"/>
      <c r="N1501" s="103"/>
      <c r="O1501" s="117" t="s">
        <v>15914</v>
      </c>
      <c r="P1501" s="118"/>
      <c r="Q1501" s="118" t="e">
        <f>VLOOKUP(B1501,#REF!,3,FALSE)</f>
        <v>#REF!</v>
      </c>
      <c r="R1501" s="119"/>
    </row>
    <row r="1502" spans="1:18">
      <c r="A1502" s="7" t="s">
        <v>168</v>
      </c>
      <c r="B1502" s="8" t="s">
        <v>3734</v>
      </c>
      <c r="C1502" s="9" t="s">
        <v>3735</v>
      </c>
      <c r="D1502" s="9" t="s">
        <v>14956</v>
      </c>
      <c r="E1502" s="16">
        <v>684.13</v>
      </c>
      <c r="F1502" s="17">
        <v>84213100</v>
      </c>
      <c r="G1502" s="11" t="s">
        <v>14</v>
      </c>
      <c r="H1502" s="18">
        <v>8019001101298</v>
      </c>
      <c r="I1502" s="106">
        <v>2.74</v>
      </c>
      <c r="J1502" s="106">
        <v>2.74</v>
      </c>
      <c r="K1502" s="106">
        <v>1</v>
      </c>
      <c r="L1502" s="103"/>
      <c r="M1502" s="103"/>
      <c r="N1502" s="103"/>
      <c r="O1502" s="117" t="s">
        <v>15914</v>
      </c>
      <c r="P1502" s="118"/>
      <c r="Q1502" s="118" t="e">
        <f>VLOOKUP(B1502,#REF!,3,FALSE)</f>
        <v>#REF!</v>
      </c>
      <c r="R1502" s="119"/>
    </row>
    <row r="1503" spans="1:18">
      <c r="A1503" s="7" t="s">
        <v>168</v>
      </c>
      <c r="B1503" s="8" t="s">
        <v>3736</v>
      </c>
      <c r="C1503" s="9" t="s">
        <v>3737</v>
      </c>
      <c r="D1503" s="9" t="s">
        <v>14956</v>
      </c>
      <c r="E1503" s="16">
        <v>684.13</v>
      </c>
      <c r="F1503" s="17">
        <v>84213100</v>
      </c>
      <c r="G1503" s="11" t="s">
        <v>14</v>
      </c>
      <c r="H1503" s="18">
        <v>8019001125645</v>
      </c>
      <c r="I1503" s="106">
        <v>2.75</v>
      </c>
      <c r="J1503" s="106">
        <v>2.75</v>
      </c>
      <c r="K1503" s="106">
        <v>1</v>
      </c>
      <c r="L1503" s="103"/>
      <c r="M1503" s="103"/>
      <c r="N1503" s="103"/>
      <c r="O1503" s="117" t="s">
        <v>15914</v>
      </c>
      <c r="P1503" s="118"/>
      <c r="Q1503" s="118" t="e">
        <f>VLOOKUP(B1503,#REF!,3,FALSE)</f>
        <v>#REF!</v>
      </c>
      <c r="R1503" s="119"/>
    </row>
    <row r="1504" spans="1:18">
      <c r="A1504" s="7" t="s">
        <v>168</v>
      </c>
      <c r="B1504" s="8" t="s">
        <v>3738</v>
      </c>
      <c r="C1504" s="9" t="s">
        <v>3739</v>
      </c>
      <c r="D1504" s="9" t="s">
        <v>14956</v>
      </c>
      <c r="E1504" s="16">
        <v>684.13</v>
      </c>
      <c r="F1504" s="17">
        <v>84213100</v>
      </c>
      <c r="G1504" s="11" t="s">
        <v>14</v>
      </c>
      <c r="H1504" s="18">
        <v>8033460027463</v>
      </c>
      <c r="I1504" s="106">
        <v>2.61</v>
      </c>
      <c r="J1504" s="106">
        <v>2.9460000000000002</v>
      </c>
      <c r="K1504" s="106">
        <v>1</v>
      </c>
      <c r="L1504" s="103">
        <v>200</v>
      </c>
      <c r="M1504" s="103">
        <v>260</v>
      </c>
      <c r="N1504" s="103">
        <v>200</v>
      </c>
      <c r="O1504" s="117" t="s">
        <v>15914</v>
      </c>
      <c r="P1504" s="118"/>
      <c r="Q1504" s="118" t="e">
        <f>VLOOKUP(B1504,#REF!,3,FALSE)</f>
        <v>#REF!</v>
      </c>
      <c r="R1504" s="119"/>
    </row>
    <row r="1505" spans="1:18">
      <c r="A1505" s="7" t="s">
        <v>168</v>
      </c>
      <c r="B1505" s="8" t="s">
        <v>3740</v>
      </c>
      <c r="C1505" s="9" t="s">
        <v>3741</v>
      </c>
      <c r="D1505" s="9" t="s">
        <v>14956</v>
      </c>
      <c r="E1505" s="16">
        <v>684.13</v>
      </c>
      <c r="F1505" s="17">
        <v>84213100</v>
      </c>
      <c r="G1505" s="11" t="s">
        <v>14</v>
      </c>
      <c r="H1505" s="18">
        <v>8019001125652</v>
      </c>
      <c r="I1505" s="106">
        <v>2.61</v>
      </c>
      <c r="J1505" s="106">
        <v>2.61</v>
      </c>
      <c r="K1505" s="106">
        <v>1</v>
      </c>
      <c r="L1505" s="103"/>
      <c r="M1505" s="103"/>
      <c r="N1505" s="103"/>
      <c r="O1505" s="117" t="s">
        <v>15914</v>
      </c>
      <c r="P1505" s="118"/>
      <c r="Q1505" s="118" t="e">
        <f>VLOOKUP(B1505,#REF!,3,FALSE)</f>
        <v>#REF!</v>
      </c>
      <c r="R1505" s="119"/>
    </row>
    <row r="1506" spans="1:18">
      <c r="A1506" s="7" t="s">
        <v>168</v>
      </c>
      <c r="B1506" s="8" t="s">
        <v>3742</v>
      </c>
      <c r="C1506" s="9" t="s">
        <v>3743</v>
      </c>
      <c r="D1506" s="9" t="s">
        <v>14956</v>
      </c>
      <c r="E1506" s="16">
        <v>684.13</v>
      </c>
      <c r="F1506" s="17">
        <v>84213100</v>
      </c>
      <c r="G1506" s="11" t="s">
        <v>14</v>
      </c>
      <c r="H1506" s="18">
        <v>8019001084096</v>
      </c>
      <c r="I1506" s="106">
        <v>2.62</v>
      </c>
      <c r="J1506" s="106">
        <v>2.62</v>
      </c>
      <c r="K1506" s="106">
        <v>1</v>
      </c>
      <c r="L1506" s="103">
        <v>200</v>
      </c>
      <c r="M1506" s="103">
        <v>260</v>
      </c>
      <c r="N1506" s="103">
        <v>200</v>
      </c>
      <c r="O1506" s="117" t="s">
        <v>15914</v>
      </c>
      <c r="P1506" s="118"/>
      <c r="Q1506" s="118" t="e">
        <f>VLOOKUP(B1506,#REF!,3,FALSE)</f>
        <v>#REF!</v>
      </c>
      <c r="R1506" s="119"/>
    </row>
    <row r="1507" spans="1:18">
      <c r="A1507" s="7" t="s">
        <v>168</v>
      </c>
      <c r="B1507" s="8" t="s">
        <v>3744</v>
      </c>
      <c r="C1507" s="9" t="s">
        <v>3745</v>
      </c>
      <c r="D1507" s="9" t="s">
        <v>14956</v>
      </c>
      <c r="E1507" s="16">
        <v>684.13</v>
      </c>
      <c r="F1507" s="17">
        <v>84213100</v>
      </c>
      <c r="G1507" s="11" t="s">
        <v>14</v>
      </c>
      <c r="H1507" s="18">
        <v>8019001097355</v>
      </c>
      <c r="I1507" s="106">
        <v>2.62</v>
      </c>
      <c r="J1507" s="106">
        <v>2.62</v>
      </c>
      <c r="K1507" s="106">
        <v>1</v>
      </c>
      <c r="L1507" s="103"/>
      <c r="M1507" s="103"/>
      <c r="N1507" s="103"/>
      <c r="O1507" s="117" t="s">
        <v>15914</v>
      </c>
      <c r="P1507" s="118"/>
      <c r="Q1507" s="118" t="e">
        <f>VLOOKUP(B1507,#REF!,3,FALSE)</f>
        <v>#REF!</v>
      </c>
      <c r="R1507" s="119"/>
    </row>
    <row r="1508" spans="1:18">
      <c r="A1508" s="7" t="s">
        <v>168</v>
      </c>
      <c r="B1508" s="8" t="s">
        <v>3746</v>
      </c>
      <c r="C1508" s="9" t="s">
        <v>3747</v>
      </c>
      <c r="D1508" s="9" t="s">
        <v>14956</v>
      </c>
      <c r="E1508" s="16">
        <v>684.13</v>
      </c>
      <c r="F1508" s="17">
        <v>84213100</v>
      </c>
      <c r="G1508" s="11" t="s">
        <v>14</v>
      </c>
      <c r="H1508" s="18">
        <v>8019001097379</v>
      </c>
      <c r="I1508" s="106">
        <v>2.64</v>
      </c>
      <c r="J1508" s="106">
        <v>2.64</v>
      </c>
      <c r="K1508" s="106">
        <v>1</v>
      </c>
      <c r="L1508" s="103"/>
      <c r="M1508" s="103"/>
      <c r="N1508" s="103"/>
      <c r="O1508" s="117" t="s">
        <v>15914</v>
      </c>
      <c r="P1508" s="118"/>
      <c r="Q1508" s="118" t="e">
        <f>VLOOKUP(B1508,#REF!,3,FALSE)</f>
        <v>#REF!</v>
      </c>
      <c r="R1508" s="119"/>
    </row>
    <row r="1509" spans="1:18">
      <c r="A1509" s="7" t="s">
        <v>168</v>
      </c>
      <c r="B1509" s="8" t="s">
        <v>3748</v>
      </c>
      <c r="C1509" s="9" t="s">
        <v>3749</v>
      </c>
      <c r="D1509" s="9" t="s">
        <v>14956</v>
      </c>
      <c r="E1509" s="16">
        <v>684.13</v>
      </c>
      <c r="F1509" s="17">
        <v>84213100</v>
      </c>
      <c r="G1509" s="11" t="s">
        <v>14</v>
      </c>
      <c r="H1509" s="18">
        <v>8019001125669</v>
      </c>
      <c r="I1509" s="106">
        <v>2.65</v>
      </c>
      <c r="J1509" s="106">
        <v>2.65</v>
      </c>
      <c r="K1509" s="106">
        <v>1</v>
      </c>
      <c r="L1509" s="103"/>
      <c r="M1509" s="103"/>
      <c r="N1509" s="103"/>
      <c r="O1509" s="117" t="s">
        <v>15914</v>
      </c>
      <c r="P1509" s="118"/>
      <c r="Q1509" s="118" t="e">
        <f>VLOOKUP(B1509,#REF!,3,FALSE)</f>
        <v>#REF!</v>
      </c>
      <c r="R1509" s="119"/>
    </row>
    <row r="1510" spans="1:18">
      <c r="A1510" s="7" t="s">
        <v>168</v>
      </c>
      <c r="B1510" s="8" t="s">
        <v>3750</v>
      </c>
      <c r="C1510" s="9" t="s">
        <v>3751</v>
      </c>
      <c r="D1510" s="9" t="s">
        <v>14956</v>
      </c>
      <c r="E1510" s="16">
        <v>1788.36</v>
      </c>
      <c r="F1510" s="17">
        <v>84213100</v>
      </c>
      <c r="G1510" s="11" t="s">
        <v>14</v>
      </c>
      <c r="H1510" s="18">
        <v>8033460024738</v>
      </c>
      <c r="I1510" s="106">
        <v>5.55</v>
      </c>
      <c r="J1510" s="106">
        <v>5.55</v>
      </c>
      <c r="K1510" s="106">
        <v>1</v>
      </c>
      <c r="L1510" s="103">
        <v>280</v>
      </c>
      <c r="M1510" s="103">
        <v>350</v>
      </c>
      <c r="N1510" s="103">
        <v>280</v>
      </c>
      <c r="O1510" s="117" t="s">
        <v>15914</v>
      </c>
      <c r="P1510" s="118"/>
      <c r="Q1510" s="118" t="e">
        <f>VLOOKUP(B1510,#REF!,3,FALSE)</f>
        <v>#REF!</v>
      </c>
      <c r="R1510" s="119"/>
    </row>
    <row r="1511" spans="1:18">
      <c r="A1511" s="7" t="s">
        <v>168</v>
      </c>
      <c r="B1511" s="8" t="s">
        <v>3752</v>
      </c>
      <c r="C1511" s="9" t="s">
        <v>3753</v>
      </c>
      <c r="D1511" s="9" t="s">
        <v>14956</v>
      </c>
      <c r="E1511" s="16">
        <v>1788.36</v>
      </c>
      <c r="F1511" s="17">
        <v>84213100</v>
      </c>
      <c r="G1511" s="11" t="s">
        <v>14</v>
      </c>
      <c r="H1511" s="18">
        <v>8019001098338</v>
      </c>
      <c r="I1511" s="106">
        <v>5.59</v>
      </c>
      <c r="J1511" s="106">
        <v>5.59</v>
      </c>
      <c r="K1511" s="106">
        <v>1</v>
      </c>
      <c r="L1511" s="103"/>
      <c r="M1511" s="103"/>
      <c r="N1511" s="103"/>
      <c r="O1511" s="117" t="s">
        <v>15914</v>
      </c>
      <c r="P1511" s="118"/>
      <c r="Q1511" s="118" t="e">
        <f>VLOOKUP(B1511,#REF!,3,FALSE)</f>
        <v>#REF!</v>
      </c>
      <c r="R1511" s="119"/>
    </row>
    <row r="1512" spans="1:18">
      <c r="A1512" s="7" t="s">
        <v>168</v>
      </c>
      <c r="B1512" s="8" t="s">
        <v>3754</v>
      </c>
      <c r="C1512" s="9" t="s">
        <v>3755</v>
      </c>
      <c r="D1512" s="9" t="s">
        <v>14956</v>
      </c>
      <c r="E1512" s="16">
        <v>1788.36</v>
      </c>
      <c r="F1512" s="17">
        <v>84213100</v>
      </c>
      <c r="G1512" s="11" t="s">
        <v>14</v>
      </c>
      <c r="H1512" s="18">
        <v>8019001084102</v>
      </c>
      <c r="I1512" s="106">
        <v>5.57</v>
      </c>
      <c r="J1512" s="106">
        <v>5.57</v>
      </c>
      <c r="K1512" s="106">
        <v>1</v>
      </c>
      <c r="L1512" s="103"/>
      <c r="M1512" s="103"/>
      <c r="N1512" s="103"/>
      <c r="O1512" s="117" t="s">
        <v>15914</v>
      </c>
      <c r="P1512" s="118"/>
      <c r="Q1512" s="118" t="e">
        <f>VLOOKUP(B1512,#REF!,3,FALSE)</f>
        <v>#REF!</v>
      </c>
      <c r="R1512" s="119"/>
    </row>
    <row r="1513" spans="1:18">
      <c r="A1513" s="7" t="s">
        <v>168</v>
      </c>
      <c r="B1513" s="8" t="s">
        <v>3756</v>
      </c>
      <c r="C1513" s="9" t="s">
        <v>3757</v>
      </c>
      <c r="D1513" s="9" t="s">
        <v>14956</v>
      </c>
      <c r="E1513" s="16">
        <v>1788.36</v>
      </c>
      <c r="F1513" s="17">
        <v>84213100</v>
      </c>
      <c r="G1513" s="11" t="s">
        <v>14</v>
      </c>
      <c r="H1513" s="18">
        <v>8019001084119</v>
      </c>
      <c r="I1513" s="106">
        <v>5.61</v>
      </c>
      <c r="J1513" s="106">
        <v>5.61</v>
      </c>
      <c r="K1513" s="106">
        <v>1</v>
      </c>
      <c r="L1513" s="103"/>
      <c r="M1513" s="103"/>
      <c r="N1513" s="103"/>
      <c r="O1513" s="117" t="s">
        <v>15914</v>
      </c>
      <c r="P1513" s="118"/>
      <c r="Q1513" s="118" t="e">
        <f>VLOOKUP(B1513,#REF!,3,FALSE)</f>
        <v>#REF!</v>
      </c>
      <c r="R1513" s="119"/>
    </row>
    <row r="1514" spans="1:18">
      <c r="A1514" s="7" t="s">
        <v>168</v>
      </c>
      <c r="B1514" s="8" t="s">
        <v>3758</v>
      </c>
      <c r="C1514" s="9" t="s">
        <v>3759</v>
      </c>
      <c r="D1514" s="9" t="s">
        <v>14956</v>
      </c>
      <c r="E1514" s="16">
        <v>1788.36</v>
      </c>
      <c r="F1514" s="17">
        <v>84213100</v>
      </c>
      <c r="G1514" s="11" t="s">
        <v>14</v>
      </c>
      <c r="H1514" s="18">
        <v>8019001098352</v>
      </c>
      <c r="I1514" s="106">
        <v>5.7</v>
      </c>
      <c r="J1514" s="106">
        <v>5.7</v>
      </c>
      <c r="K1514" s="106">
        <v>1</v>
      </c>
      <c r="L1514" s="103"/>
      <c r="M1514" s="103"/>
      <c r="N1514" s="103"/>
      <c r="O1514" s="117" t="s">
        <v>15914</v>
      </c>
      <c r="P1514" s="118"/>
      <c r="Q1514" s="118" t="e">
        <f>VLOOKUP(B1514,#REF!,3,FALSE)</f>
        <v>#REF!</v>
      </c>
      <c r="R1514" s="119"/>
    </row>
    <row r="1515" spans="1:18">
      <c r="A1515" s="7" t="s">
        <v>168</v>
      </c>
      <c r="B1515" s="8" t="s">
        <v>3760</v>
      </c>
      <c r="C1515" s="9" t="s">
        <v>3761</v>
      </c>
      <c r="D1515" s="9" t="s">
        <v>14956</v>
      </c>
      <c r="E1515" s="16">
        <v>3354.61</v>
      </c>
      <c r="F1515" s="17">
        <v>84213100</v>
      </c>
      <c r="G1515" s="11" t="s">
        <v>14</v>
      </c>
      <c r="H1515" s="18">
        <v>8019001085437</v>
      </c>
      <c r="I1515" s="106">
        <v>10.55</v>
      </c>
      <c r="J1515" s="106">
        <v>10.55</v>
      </c>
      <c r="K1515" s="106">
        <v>1</v>
      </c>
      <c r="L1515" s="103"/>
      <c r="M1515" s="103"/>
      <c r="N1515" s="103"/>
      <c r="O1515" s="117" t="s">
        <v>15915</v>
      </c>
      <c r="P1515" s="118"/>
      <c r="Q1515" s="118" t="e">
        <f>VLOOKUP(B1515,#REF!,3,FALSE)</f>
        <v>#REF!</v>
      </c>
      <c r="R1515" s="119"/>
    </row>
    <row r="1516" spans="1:18">
      <c r="A1516" s="7" t="s">
        <v>168</v>
      </c>
      <c r="B1516" s="8" t="s">
        <v>3762</v>
      </c>
      <c r="C1516" s="9" t="s">
        <v>3763</v>
      </c>
      <c r="D1516" s="9" t="s">
        <v>14956</v>
      </c>
      <c r="E1516" s="16">
        <v>3354.64</v>
      </c>
      <c r="F1516" s="17">
        <v>84213100</v>
      </c>
      <c r="G1516" s="11" t="s">
        <v>14</v>
      </c>
      <c r="H1516" s="18">
        <v>8019001098390</v>
      </c>
      <c r="I1516" s="106">
        <v>10.55</v>
      </c>
      <c r="J1516" s="106"/>
      <c r="K1516" s="106">
        <v>1</v>
      </c>
      <c r="L1516" s="103"/>
      <c r="M1516" s="103"/>
      <c r="N1516" s="103"/>
      <c r="O1516" s="117" t="s">
        <v>15915</v>
      </c>
      <c r="P1516" s="118"/>
      <c r="Q1516" s="118" t="e">
        <f>VLOOKUP(B1516,#REF!,3,FALSE)</f>
        <v>#REF!</v>
      </c>
      <c r="R1516" s="119"/>
    </row>
    <row r="1517" spans="1:18">
      <c r="A1517" s="7" t="s">
        <v>168</v>
      </c>
      <c r="B1517" s="8" t="s">
        <v>3764</v>
      </c>
      <c r="C1517" s="9" t="s">
        <v>3765</v>
      </c>
      <c r="D1517" s="9" t="s">
        <v>14956</v>
      </c>
      <c r="E1517" s="16">
        <v>3354.61</v>
      </c>
      <c r="F1517" s="17">
        <v>84213100</v>
      </c>
      <c r="G1517" s="11" t="s">
        <v>14</v>
      </c>
      <c r="H1517" s="18">
        <v>8019001085451</v>
      </c>
      <c r="I1517" s="106">
        <v>10.55</v>
      </c>
      <c r="J1517" s="106">
        <v>10.55</v>
      </c>
      <c r="K1517" s="106">
        <v>1</v>
      </c>
      <c r="L1517" s="103"/>
      <c r="M1517" s="103"/>
      <c r="N1517" s="103"/>
      <c r="O1517" s="117" t="s">
        <v>15915</v>
      </c>
      <c r="P1517" s="118"/>
      <c r="Q1517" s="118" t="e">
        <f>VLOOKUP(B1517,#REF!,3,FALSE)</f>
        <v>#REF!</v>
      </c>
      <c r="R1517" s="119"/>
    </row>
    <row r="1518" spans="1:18">
      <c r="A1518" s="7" t="s">
        <v>168</v>
      </c>
      <c r="B1518" s="8" t="s">
        <v>3766</v>
      </c>
      <c r="C1518" s="9" t="s">
        <v>3767</v>
      </c>
      <c r="D1518" s="9" t="s">
        <v>14956</v>
      </c>
      <c r="E1518" s="16">
        <v>3354.61</v>
      </c>
      <c r="F1518" s="17">
        <v>84213100</v>
      </c>
      <c r="G1518" s="11" t="s">
        <v>14</v>
      </c>
      <c r="H1518" s="18">
        <v>8019001085567</v>
      </c>
      <c r="I1518" s="106">
        <v>1</v>
      </c>
      <c r="J1518" s="106">
        <v>1</v>
      </c>
      <c r="K1518" s="106">
        <v>1</v>
      </c>
      <c r="L1518" s="103"/>
      <c r="M1518" s="103"/>
      <c r="N1518" s="103"/>
      <c r="O1518" s="117" t="s">
        <v>15915</v>
      </c>
      <c r="P1518" s="118"/>
      <c r="Q1518" s="118" t="e">
        <f>VLOOKUP(B1518,#REF!,3,FALSE)</f>
        <v>#REF!</v>
      </c>
      <c r="R1518" s="119"/>
    </row>
    <row r="1519" spans="1:18">
      <c r="A1519" s="7" t="s">
        <v>168</v>
      </c>
      <c r="B1519" s="8" t="s">
        <v>3768</v>
      </c>
      <c r="C1519" s="9" t="s">
        <v>3769</v>
      </c>
      <c r="D1519" s="9" t="s">
        <v>14956</v>
      </c>
      <c r="E1519" s="16">
        <v>3354.64</v>
      </c>
      <c r="F1519" s="17">
        <v>84213100</v>
      </c>
      <c r="G1519" s="11" t="s">
        <v>14</v>
      </c>
      <c r="H1519" s="18">
        <v>8019001086625</v>
      </c>
      <c r="I1519" s="106">
        <v>1</v>
      </c>
      <c r="J1519" s="106"/>
      <c r="K1519" s="106">
        <v>1</v>
      </c>
      <c r="L1519" s="103"/>
      <c r="M1519" s="103"/>
      <c r="N1519" s="103"/>
      <c r="O1519" s="117" t="s">
        <v>15915</v>
      </c>
      <c r="P1519" s="118"/>
      <c r="Q1519" s="118" t="e">
        <f>VLOOKUP(B1519,#REF!,3,FALSE)</f>
        <v>#REF!</v>
      </c>
      <c r="R1519" s="119"/>
    </row>
    <row r="1520" spans="1:18">
      <c r="A1520" s="7" t="s">
        <v>168</v>
      </c>
      <c r="B1520" s="8" t="s">
        <v>3770</v>
      </c>
      <c r="C1520" s="9" t="s">
        <v>3771</v>
      </c>
      <c r="D1520" s="9" t="s">
        <v>14956</v>
      </c>
      <c r="E1520" s="16">
        <v>3666.72</v>
      </c>
      <c r="F1520" s="17">
        <v>84213100</v>
      </c>
      <c r="G1520" s="11" t="s">
        <v>14</v>
      </c>
      <c r="H1520" s="18">
        <v>8019001085468</v>
      </c>
      <c r="I1520" s="106">
        <v>11.03</v>
      </c>
      <c r="J1520" s="106">
        <v>11.03</v>
      </c>
      <c r="K1520" s="106">
        <v>1</v>
      </c>
      <c r="L1520" s="103"/>
      <c r="M1520" s="103"/>
      <c r="N1520" s="103"/>
      <c r="O1520" s="117" t="s">
        <v>15915</v>
      </c>
      <c r="P1520" s="118"/>
      <c r="Q1520" s="118" t="e">
        <f>VLOOKUP(B1520,#REF!,3,FALSE)</f>
        <v>#REF!</v>
      </c>
      <c r="R1520" s="119"/>
    </row>
    <row r="1521" spans="1:18">
      <c r="A1521" s="7" t="s">
        <v>168</v>
      </c>
      <c r="B1521" s="8" t="s">
        <v>3772</v>
      </c>
      <c r="C1521" s="9" t="s">
        <v>3773</v>
      </c>
      <c r="D1521" s="9" t="s">
        <v>14956</v>
      </c>
      <c r="E1521" s="16">
        <v>3666.74</v>
      </c>
      <c r="F1521" s="17">
        <v>84213100</v>
      </c>
      <c r="G1521" s="11" t="s">
        <v>14</v>
      </c>
      <c r="H1521" s="18">
        <v>8019001098079</v>
      </c>
      <c r="I1521" s="106">
        <v>1</v>
      </c>
      <c r="J1521" s="106"/>
      <c r="K1521" s="106">
        <v>1</v>
      </c>
      <c r="L1521" s="103"/>
      <c r="M1521" s="103"/>
      <c r="N1521" s="103"/>
      <c r="O1521" s="117" t="s">
        <v>15915</v>
      </c>
      <c r="P1521" s="118"/>
      <c r="Q1521" s="118" t="e">
        <f>VLOOKUP(B1521,#REF!,3,FALSE)</f>
        <v>#REF!</v>
      </c>
      <c r="R1521" s="119"/>
    </row>
    <row r="1522" spans="1:18">
      <c r="A1522" s="7" t="s">
        <v>168</v>
      </c>
      <c r="B1522" s="8" t="s">
        <v>3774</v>
      </c>
      <c r="C1522" s="9" t="s">
        <v>3775</v>
      </c>
      <c r="D1522" s="9" t="s">
        <v>14956</v>
      </c>
      <c r="E1522" s="16">
        <v>3666.74</v>
      </c>
      <c r="F1522" s="17">
        <v>84213100</v>
      </c>
      <c r="G1522" s="11" t="s">
        <v>14</v>
      </c>
      <c r="H1522" s="18">
        <v>8019001097409</v>
      </c>
      <c r="I1522" s="106">
        <v>11.2</v>
      </c>
      <c r="J1522" s="106"/>
      <c r="K1522" s="106">
        <v>1</v>
      </c>
      <c r="L1522" s="103"/>
      <c r="M1522" s="103"/>
      <c r="N1522" s="103"/>
      <c r="O1522" s="117" t="s">
        <v>15915</v>
      </c>
      <c r="P1522" s="118"/>
      <c r="Q1522" s="118" t="e">
        <f>VLOOKUP(B1522,#REF!,3,FALSE)</f>
        <v>#REF!</v>
      </c>
      <c r="R1522" s="119"/>
    </row>
    <row r="1523" spans="1:18">
      <c r="A1523" s="7" t="s">
        <v>168</v>
      </c>
      <c r="B1523" s="8" t="s">
        <v>3776</v>
      </c>
      <c r="C1523" s="9" t="s">
        <v>3777</v>
      </c>
      <c r="D1523" s="9" t="s">
        <v>14956</v>
      </c>
      <c r="E1523" s="16">
        <v>3666.74</v>
      </c>
      <c r="F1523" s="17">
        <v>84213100</v>
      </c>
      <c r="G1523" s="11" t="s">
        <v>14</v>
      </c>
      <c r="H1523" s="18">
        <v>8019001098093</v>
      </c>
      <c r="I1523" s="106">
        <v>1</v>
      </c>
      <c r="J1523" s="106"/>
      <c r="K1523" s="106">
        <v>1</v>
      </c>
      <c r="L1523" s="103"/>
      <c r="M1523" s="103"/>
      <c r="N1523" s="103"/>
      <c r="O1523" s="117" t="s">
        <v>15915</v>
      </c>
      <c r="P1523" s="118"/>
      <c r="Q1523" s="118" t="e">
        <f>VLOOKUP(B1523,#REF!,3,FALSE)</f>
        <v>#REF!</v>
      </c>
      <c r="R1523" s="119"/>
    </row>
    <row r="1524" spans="1:18">
      <c r="A1524" s="7" t="s">
        <v>168</v>
      </c>
      <c r="B1524" s="8" t="s">
        <v>3778</v>
      </c>
      <c r="C1524" s="9" t="s">
        <v>3779</v>
      </c>
      <c r="D1524" s="9" t="s">
        <v>14956</v>
      </c>
      <c r="E1524" s="16">
        <v>3666.74</v>
      </c>
      <c r="F1524" s="17">
        <v>84213100</v>
      </c>
      <c r="G1524" s="11" t="s">
        <v>14</v>
      </c>
      <c r="H1524" s="18">
        <v>8019001089770</v>
      </c>
      <c r="I1524" s="106">
        <v>1</v>
      </c>
      <c r="J1524" s="106"/>
      <c r="K1524" s="106">
        <v>1</v>
      </c>
      <c r="L1524" s="103"/>
      <c r="M1524" s="103"/>
      <c r="N1524" s="103"/>
      <c r="O1524" s="117" t="s">
        <v>15915</v>
      </c>
      <c r="P1524" s="118"/>
      <c r="Q1524" s="118" t="e">
        <f>VLOOKUP(B1524,#REF!,3,FALSE)</f>
        <v>#REF!</v>
      </c>
      <c r="R1524" s="119"/>
    </row>
    <row r="1525" spans="1:18">
      <c r="A1525" s="7" t="s">
        <v>168</v>
      </c>
      <c r="B1525" s="8" t="s">
        <v>3780</v>
      </c>
      <c r="C1525" s="9" t="s">
        <v>3781</v>
      </c>
      <c r="D1525" s="9" t="s">
        <v>14956</v>
      </c>
      <c r="E1525" s="16">
        <v>816.17</v>
      </c>
      <c r="F1525" s="17">
        <v>84213100</v>
      </c>
      <c r="G1525" s="11" t="s">
        <v>14</v>
      </c>
      <c r="H1525" s="18">
        <v>8019001086472</v>
      </c>
      <c r="I1525" s="106">
        <v>2.77</v>
      </c>
      <c r="J1525" s="106">
        <v>2.77</v>
      </c>
      <c r="K1525" s="106">
        <v>1</v>
      </c>
      <c r="L1525" s="103"/>
      <c r="M1525" s="103"/>
      <c r="N1525" s="103"/>
      <c r="O1525" s="117" t="s">
        <v>15916</v>
      </c>
      <c r="P1525" s="118"/>
      <c r="Q1525" s="118" t="e">
        <f>VLOOKUP(B1525,#REF!,3,FALSE)</f>
        <v>#REF!</v>
      </c>
      <c r="R1525" s="119"/>
    </row>
    <row r="1526" spans="1:18">
      <c r="A1526" s="7" t="s">
        <v>168</v>
      </c>
      <c r="B1526" s="8" t="s">
        <v>3783</v>
      </c>
      <c r="C1526" s="9" t="s">
        <v>3784</v>
      </c>
      <c r="D1526" s="9" t="s">
        <v>14956</v>
      </c>
      <c r="E1526" s="16">
        <v>816.17</v>
      </c>
      <c r="F1526" s="17">
        <v>84213100</v>
      </c>
      <c r="G1526" s="11" t="s">
        <v>14</v>
      </c>
      <c r="H1526" s="18">
        <v>8019001125676</v>
      </c>
      <c r="I1526" s="106">
        <v>2.77</v>
      </c>
      <c r="J1526" s="106">
        <v>2.77</v>
      </c>
      <c r="K1526" s="106">
        <v>1</v>
      </c>
      <c r="L1526" s="103"/>
      <c r="M1526" s="103"/>
      <c r="N1526" s="103"/>
      <c r="O1526" s="117" t="s">
        <v>15916</v>
      </c>
      <c r="P1526" s="118"/>
      <c r="Q1526" s="118" t="e">
        <f>VLOOKUP(B1526,#REF!,3,FALSE)</f>
        <v>#REF!</v>
      </c>
      <c r="R1526" s="119"/>
    </row>
    <row r="1527" spans="1:18">
      <c r="A1527" s="7" t="s">
        <v>168</v>
      </c>
      <c r="B1527" s="8" t="s">
        <v>3785</v>
      </c>
      <c r="C1527" s="9" t="s">
        <v>3786</v>
      </c>
      <c r="D1527" s="9" t="s">
        <v>14956</v>
      </c>
      <c r="E1527" s="16">
        <v>816.17</v>
      </c>
      <c r="F1527" s="17">
        <v>84213100</v>
      </c>
      <c r="G1527" s="11" t="s">
        <v>14</v>
      </c>
      <c r="H1527" s="18">
        <v>8019001097393</v>
      </c>
      <c r="I1527" s="106">
        <v>2.78</v>
      </c>
      <c r="J1527" s="106">
        <v>2.78</v>
      </c>
      <c r="K1527" s="106">
        <v>1</v>
      </c>
      <c r="L1527" s="103">
        <v>200</v>
      </c>
      <c r="M1527" s="103">
        <v>250</v>
      </c>
      <c r="N1527" s="103">
        <v>200</v>
      </c>
      <c r="O1527" s="117" t="s">
        <v>15916</v>
      </c>
      <c r="P1527" s="118"/>
      <c r="Q1527" s="118" t="e">
        <f>VLOOKUP(B1527,#REF!,3,FALSE)</f>
        <v>#REF!</v>
      </c>
      <c r="R1527" s="119"/>
    </row>
    <row r="1528" spans="1:18">
      <c r="A1528" s="7" t="s">
        <v>168</v>
      </c>
      <c r="B1528" s="8" t="s">
        <v>3788</v>
      </c>
      <c r="C1528" s="9" t="s">
        <v>3789</v>
      </c>
      <c r="D1528" s="9" t="s">
        <v>14956</v>
      </c>
      <c r="E1528" s="16">
        <v>816.17</v>
      </c>
      <c r="F1528" s="17">
        <v>84213100</v>
      </c>
      <c r="G1528" s="11" t="s">
        <v>14</v>
      </c>
      <c r="H1528" s="18">
        <v>8019001098307</v>
      </c>
      <c r="I1528" s="106">
        <v>2.78</v>
      </c>
      <c r="J1528" s="106">
        <v>2.78</v>
      </c>
      <c r="K1528" s="106">
        <v>1</v>
      </c>
      <c r="L1528" s="103"/>
      <c r="M1528" s="103"/>
      <c r="N1528" s="103"/>
      <c r="O1528" s="117" t="s">
        <v>15916</v>
      </c>
      <c r="P1528" s="118"/>
      <c r="Q1528" s="118" t="e">
        <f>VLOOKUP(B1528,#REF!,3,FALSE)</f>
        <v>#REF!</v>
      </c>
      <c r="R1528" s="119"/>
    </row>
    <row r="1529" spans="1:18">
      <c r="A1529" s="7" t="s">
        <v>168</v>
      </c>
      <c r="B1529" s="8" t="s">
        <v>3790</v>
      </c>
      <c r="C1529" s="9" t="s">
        <v>3791</v>
      </c>
      <c r="D1529" s="9" t="s">
        <v>14956</v>
      </c>
      <c r="E1529" s="16">
        <v>816.17</v>
      </c>
      <c r="F1529" s="17">
        <v>84213100</v>
      </c>
      <c r="G1529" s="11" t="s">
        <v>14</v>
      </c>
      <c r="H1529" s="18">
        <v>8019001071720</v>
      </c>
      <c r="I1529" s="106">
        <v>2.8</v>
      </c>
      <c r="J1529" s="106">
        <v>2.8</v>
      </c>
      <c r="K1529" s="106">
        <v>1</v>
      </c>
      <c r="L1529" s="103"/>
      <c r="M1529" s="103"/>
      <c r="N1529" s="103"/>
      <c r="O1529" s="117" t="s">
        <v>15916</v>
      </c>
      <c r="P1529" s="118"/>
      <c r="Q1529" s="118" t="e">
        <f>VLOOKUP(B1529,#REF!,3,FALSE)</f>
        <v>#REF!</v>
      </c>
      <c r="R1529" s="119"/>
    </row>
    <row r="1530" spans="1:18">
      <c r="A1530" s="7" t="s">
        <v>168</v>
      </c>
      <c r="B1530" s="8" t="s">
        <v>3792</v>
      </c>
      <c r="C1530" s="9" t="s">
        <v>3793</v>
      </c>
      <c r="D1530" s="9" t="s">
        <v>14956</v>
      </c>
      <c r="E1530" s="16">
        <v>816.17</v>
      </c>
      <c r="F1530" s="17">
        <v>84213100</v>
      </c>
      <c r="G1530" s="11" t="s">
        <v>14</v>
      </c>
      <c r="H1530" s="18">
        <v>8019001125683</v>
      </c>
      <c r="I1530" s="106">
        <v>2.8</v>
      </c>
      <c r="J1530" s="106">
        <v>2.8</v>
      </c>
      <c r="K1530" s="106">
        <v>1</v>
      </c>
      <c r="L1530" s="103"/>
      <c r="M1530" s="103"/>
      <c r="N1530" s="103"/>
      <c r="O1530" s="117" t="s">
        <v>15916</v>
      </c>
      <c r="P1530" s="118"/>
      <c r="Q1530" s="118" t="e">
        <f>VLOOKUP(B1530,#REF!,3,FALSE)</f>
        <v>#REF!</v>
      </c>
      <c r="R1530" s="119"/>
    </row>
    <row r="1531" spans="1:18">
      <c r="A1531" s="7" t="s">
        <v>168</v>
      </c>
      <c r="B1531" s="8" t="s">
        <v>3794</v>
      </c>
      <c r="C1531" s="9" t="s">
        <v>3795</v>
      </c>
      <c r="D1531" s="9" t="s">
        <v>14956</v>
      </c>
      <c r="E1531" s="16">
        <v>3300.62</v>
      </c>
      <c r="F1531" s="17">
        <v>84213100</v>
      </c>
      <c r="G1531" s="11" t="s">
        <v>14</v>
      </c>
      <c r="H1531" s="18">
        <v>8019001085505</v>
      </c>
      <c r="I1531" s="106">
        <v>10.53</v>
      </c>
      <c r="J1531" s="106">
        <v>10.53</v>
      </c>
      <c r="K1531" s="106">
        <v>1</v>
      </c>
      <c r="L1531" s="103"/>
      <c r="M1531" s="103"/>
      <c r="N1531" s="103"/>
      <c r="O1531" s="117" t="s">
        <v>15917</v>
      </c>
      <c r="P1531" s="118"/>
      <c r="Q1531" s="118" t="e">
        <f>VLOOKUP(B1531,#REF!,3,FALSE)</f>
        <v>#REF!</v>
      </c>
      <c r="R1531" s="119"/>
    </row>
    <row r="1532" spans="1:18">
      <c r="A1532" s="7" t="s">
        <v>168</v>
      </c>
      <c r="B1532" s="8" t="s">
        <v>3796</v>
      </c>
      <c r="C1532" s="9" t="s">
        <v>3797</v>
      </c>
      <c r="D1532" s="9" t="s">
        <v>14956</v>
      </c>
      <c r="E1532" s="16">
        <v>3300.62</v>
      </c>
      <c r="F1532" s="17">
        <v>84213100</v>
      </c>
      <c r="G1532" s="11" t="s">
        <v>14</v>
      </c>
      <c r="H1532" s="18">
        <v>8019001127199</v>
      </c>
      <c r="I1532" s="106">
        <v>1</v>
      </c>
      <c r="J1532" s="106">
        <v>1</v>
      </c>
      <c r="K1532" s="106">
        <v>1</v>
      </c>
      <c r="L1532" s="103"/>
      <c r="M1532" s="103"/>
      <c r="N1532" s="103"/>
      <c r="O1532" s="117" t="s">
        <v>15917</v>
      </c>
      <c r="P1532" s="118"/>
      <c r="Q1532" s="118" t="e">
        <f>VLOOKUP(B1532,#REF!,3,FALSE)</f>
        <v>#REF!</v>
      </c>
      <c r="R1532" s="119"/>
    </row>
    <row r="1533" spans="1:18">
      <c r="A1533" s="7" t="s">
        <v>168</v>
      </c>
      <c r="B1533" s="8" t="s">
        <v>3798</v>
      </c>
      <c r="C1533" s="9" t="s">
        <v>3799</v>
      </c>
      <c r="D1533" s="9" t="s">
        <v>14956</v>
      </c>
      <c r="E1533" s="16">
        <v>3300.62</v>
      </c>
      <c r="F1533" s="17">
        <v>84213100</v>
      </c>
      <c r="G1533" s="11" t="s">
        <v>14</v>
      </c>
      <c r="H1533" s="18">
        <v>8019001075179</v>
      </c>
      <c r="I1533" s="106">
        <v>1</v>
      </c>
      <c r="J1533" s="106">
        <v>1</v>
      </c>
      <c r="K1533" s="106">
        <v>1</v>
      </c>
      <c r="L1533" s="103"/>
      <c r="M1533" s="103"/>
      <c r="N1533" s="103"/>
      <c r="O1533" s="117" t="s">
        <v>15917</v>
      </c>
      <c r="P1533" s="118"/>
      <c r="Q1533" s="118" t="e">
        <f>VLOOKUP(B1533,#REF!,3,FALSE)</f>
        <v>#REF!</v>
      </c>
      <c r="R1533" s="119"/>
    </row>
    <row r="1534" spans="1:18">
      <c r="A1534" s="7" t="s">
        <v>168</v>
      </c>
      <c r="B1534" s="8" t="s">
        <v>3800</v>
      </c>
      <c r="C1534" s="9" t="s">
        <v>3801</v>
      </c>
      <c r="D1534" s="9" t="s">
        <v>14956</v>
      </c>
      <c r="E1534" s="16">
        <v>3300.62</v>
      </c>
      <c r="F1534" s="17">
        <v>84213100</v>
      </c>
      <c r="G1534" s="11" t="s">
        <v>14</v>
      </c>
      <c r="H1534" s="18">
        <v>8019001098109</v>
      </c>
      <c r="I1534" s="106">
        <v>1</v>
      </c>
      <c r="J1534" s="106">
        <v>1</v>
      </c>
      <c r="K1534" s="106">
        <v>1</v>
      </c>
      <c r="L1534" s="103"/>
      <c r="M1534" s="103"/>
      <c r="N1534" s="103"/>
      <c r="O1534" s="117" t="s">
        <v>15917</v>
      </c>
      <c r="P1534" s="118"/>
      <c r="Q1534" s="118" t="e">
        <f>VLOOKUP(B1534,#REF!,3,FALSE)</f>
        <v>#REF!</v>
      </c>
      <c r="R1534" s="119"/>
    </row>
    <row r="1535" spans="1:18">
      <c r="A1535" s="7" t="s">
        <v>168</v>
      </c>
      <c r="B1535" s="8" t="s">
        <v>3802</v>
      </c>
      <c r="C1535" s="9" t="s">
        <v>3803</v>
      </c>
      <c r="D1535" s="9" t="s">
        <v>14956</v>
      </c>
      <c r="E1535" s="16">
        <v>3300.62</v>
      </c>
      <c r="F1535" s="17">
        <v>84213100</v>
      </c>
      <c r="G1535" s="11" t="s">
        <v>14</v>
      </c>
      <c r="H1535" s="18">
        <v>8019001127489</v>
      </c>
      <c r="I1535" s="106">
        <v>1</v>
      </c>
      <c r="J1535" s="106">
        <v>1</v>
      </c>
      <c r="K1535" s="106">
        <v>1</v>
      </c>
      <c r="L1535" s="103"/>
      <c r="M1535" s="103"/>
      <c r="N1535" s="103"/>
      <c r="O1535" s="117" t="s">
        <v>15917</v>
      </c>
      <c r="P1535" s="118"/>
      <c r="Q1535" s="118" t="e">
        <f>VLOOKUP(B1535,#REF!,3,FALSE)</f>
        <v>#REF!</v>
      </c>
      <c r="R1535" s="119"/>
    </row>
    <row r="1536" spans="1:18">
      <c r="A1536" s="7" t="s">
        <v>168</v>
      </c>
      <c r="B1536" s="8" t="s">
        <v>3804</v>
      </c>
      <c r="C1536" s="9" t="s">
        <v>3805</v>
      </c>
      <c r="D1536" s="9" t="s">
        <v>14956</v>
      </c>
      <c r="E1536" s="16">
        <v>3480.65</v>
      </c>
      <c r="F1536" s="17">
        <v>84213100</v>
      </c>
      <c r="G1536" s="11" t="s">
        <v>14</v>
      </c>
      <c r="H1536" s="18">
        <v>8019001075377</v>
      </c>
      <c r="I1536" s="106">
        <v>9</v>
      </c>
      <c r="J1536" s="106">
        <v>9</v>
      </c>
      <c r="K1536" s="106">
        <v>1</v>
      </c>
      <c r="L1536" s="103"/>
      <c r="M1536" s="103"/>
      <c r="N1536" s="103"/>
      <c r="O1536" s="117" t="s">
        <v>15917</v>
      </c>
      <c r="P1536" s="118"/>
      <c r="Q1536" s="118" t="e">
        <f>VLOOKUP(B1536,#REF!,3,FALSE)</f>
        <v>#REF!</v>
      </c>
      <c r="R1536" s="119"/>
    </row>
    <row r="1537" spans="1:18">
      <c r="A1537" s="7" t="s">
        <v>168</v>
      </c>
      <c r="B1537" s="8" t="s">
        <v>3807</v>
      </c>
      <c r="C1537" s="9" t="s">
        <v>3808</v>
      </c>
      <c r="D1537" s="9" t="s">
        <v>14956</v>
      </c>
      <c r="E1537" s="16">
        <v>3480.66</v>
      </c>
      <c r="F1537" s="17">
        <v>84213100</v>
      </c>
      <c r="G1537" s="11" t="s">
        <v>14</v>
      </c>
      <c r="H1537" s="18">
        <v>8019001098369</v>
      </c>
      <c r="I1537" s="106">
        <v>9</v>
      </c>
      <c r="J1537" s="106"/>
      <c r="K1537" s="106">
        <v>1</v>
      </c>
      <c r="L1537" s="103"/>
      <c r="M1537" s="103"/>
      <c r="N1537" s="103"/>
      <c r="O1537" s="117" t="s">
        <v>15917</v>
      </c>
      <c r="P1537" s="118"/>
      <c r="Q1537" s="118" t="e">
        <f>VLOOKUP(B1537,#REF!,3,FALSE)</f>
        <v>#REF!</v>
      </c>
      <c r="R1537" s="119"/>
    </row>
    <row r="1538" spans="1:18">
      <c r="A1538" s="7" t="s">
        <v>168</v>
      </c>
      <c r="B1538" s="8" t="s">
        <v>3809</v>
      </c>
      <c r="C1538" s="9" t="s">
        <v>3810</v>
      </c>
      <c r="D1538" s="9" t="s">
        <v>14956</v>
      </c>
      <c r="E1538" s="16">
        <v>3480.66</v>
      </c>
      <c r="F1538" s="17">
        <v>84213100</v>
      </c>
      <c r="G1538" s="11" t="s">
        <v>14</v>
      </c>
      <c r="H1538" s="18">
        <v>8019001098376</v>
      </c>
      <c r="I1538" s="106">
        <v>9</v>
      </c>
      <c r="J1538" s="106"/>
      <c r="K1538" s="106">
        <v>1</v>
      </c>
      <c r="L1538" s="103"/>
      <c r="M1538" s="103"/>
      <c r="N1538" s="103"/>
      <c r="O1538" s="117" t="s">
        <v>15917</v>
      </c>
      <c r="P1538" s="118"/>
      <c r="Q1538" s="118" t="e">
        <f>VLOOKUP(B1538,#REF!,3,FALSE)</f>
        <v>#REF!</v>
      </c>
      <c r="R1538" s="119"/>
    </row>
    <row r="1539" spans="1:18">
      <c r="A1539" s="7" t="s">
        <v>168</v>
      </c>
      <c r="B1539" s="8" t="s">
        <v>3811</v>
      </c>
      <c r="C1539" s="9" t="s">
        <v>3812</v>
      </c>
      <c r="D1539" s="9" t="s">
        <v>14956</v>
      </c>
      <c r="E1539" s="16">
        <v>3480.66</v>
      </c>
      <c r="F1539" s="17">
        <v>84213100</v>
      </c>
      <c r="G1539" s="11" t="s">
        <v>14</v>
      </c>
      <c r="H1539" s="18">
        <v>8019001098383</v>
      </c>
      <c r="I1539" s="106">
        <v>9</v>
      </c>
      <c r="J1539" s="106"/>
      <c r="K1539" s="106">
        <v>1</v>
      </c>
      <c r="L1539" s="103"/>
      <c r="M1539" s="103"/>
      <c r="N1539" s="103"/>
      <c r="O1539" s="117" t="s">
        <v>15917</v>
      </c>
      <c r="P1539" s="118"/>
      <c r="Q1539" s="118" t="e">
        <f>VLOOKUP(B1539,#REF!,3,FALSE)</f>
        <v>#REF!</v>
      </c>
      <c r="R1539" s="119"/>
    </row>
    <row r="1540" spans="1:18">
      <c r="A1540" s="7" t="s">
        <v>168</v>
      </c>
      <c r="B1540" s="8" t="s">
        <v>3813</v>
      </c>
      <c r="C1540" s="9" t="s">
        <v>3814</v>
      </c>
      <c r="D1540" s="9" t="s">
        <v>14956</v>
      </c>
      <c r="E1540" s="16">
        <v>3480.66</v>
      </c>
      <c r="F1540" s="17">
        <v>84213100</v>
      </c>
      <c r="G1540" s="11" t="s">
        <v>14</v>
      </c>
      <c r="H1540" s="18">
        <v>8019001127885</v>
      </c>
      <c r="I1540" s="106">
        <v>1</v>
      </c>
      <c r="J1540" s="106"/>
      <c r="K1540" s="106">
        <v>1</v>
      </c>
      <c r="L1540" s="103"/>
      <c r="M1540" s="103"/>
      <c r="N1540" s="103"/>
      <c r="O1540" s="117" t="s">
        <v>15917</v>
      </c>
      <c r="P1540" s="118"/>
      <c r="Q1540" s="118" t="e">
        <f>VLOOKUP(B1540,#REF!,3,FALSE)</f>
        <v>#REF!</v>
      </c>
      <c r="R1540" s="119"/>
    </row>
    <row r="1541" spans="1:18">
      <c r="A1541" s="7" t="s">
        <v>168</v>
      </c>
      <c r="B1541" s="8" t="s">
        <v>3815</v>
      </c>
      <c r="C1541" s="9" t="s">
        <v>3816</v>
      </c>
      <c r="D1541" s="9" t="s">
        <v>14956</v>
      </c>
      <c r="E1541" s="16">
        <v>6277.17</v>
      </c>
      <c r="F1541" s="17">
        <v>84213100</v>
      </c>
      <c r="G1541" s="11" t="s">
        <v>14</v>
      </c>
      <c r="H1541" s="18">
        <v>8019001085444</v>
      </c>
      <c r="I1541" s="106">
        <v>21.12</v>
      </c>
      <c r="J1541" s="106">
        <v>21.12</v>
      </c>
      <c r="K1541" s="106">
        <v>1</v>
      </c>
      <c r="L1541" s="103"/>
      <c r="M1541" s="103"/>
      <c r="N1541" s="103"/>
      <c r="O1541" s="117" t="s">
        <v>15917</v>
      </c>
      <c r="P1541" s="118"/>
      <c r="Q1541" s="118" t="e">
        <f>VLOOKUP(B1541,#REF!,3,FALSE)</f>
        <v>#REF!</v>
      </c>
      <c r="R1541" s="119"/>
    </row>
    <row r="1542" spans="1:18">
      <c r="A1542" s="7" t="s">
        <v>168</v>
      </c>
      <c r="B1542" s="8" t="s">
        <v>3817</v>
      </c>
      <c r="C1542" s="9" t="s">
        <v>3818</v>
      </c>
      <c r="D1542" s="9" t="s">
        <v>14956</v>
      </c>
      <c r="E1542" s="16">
        <v>6277.2</v>
      </c>
      <c r="F1542" s="17">
        <v>84213100</v>
      </c>
      <c r="G1542" s="11" t="s">
        <v>14</v>
      </c>
      <c r="H1542" s="18">
        <v>8019001098116</v>
      </c>
      <c r="I1542" s="106">
        <v>1</v>
      </c>
      <c r="J1542" s="106"/>
      <c r="K1542" s="106">
        <v>1</v>
      </c>
      <c r="L1542" s="103"/>
      <c r="M1542" s="103"/>
      <c r="N1542" s="103"/>
      <c r="O1542" s="117" t="s">
        <v>15917</v>
      </c>
      <c r="P1542" s="118"/>
      <c r="Q1542" s="118" t="e">
        <f>VLOOKUP(B1542,#REF!,3,FALSE)</f>
        <v>#REF!</v>
      </c>
      <c r="R1542" s="119"/>
    </row>
    <row r="1543" spans="1:18">
      <c r="A1543" s="7" t="s">
        <v>168</v>
      </c>
      <c r="B1543" s="8" t="s">
        <v>3819</v>
      </c>
      <c r="C1543" s="9" t="s">
        <v>3820</v>
      </c>
      <c r="D1543" s="9" t="s">
        <v>14956</v>
      </c>
      <c r="E1543" s="16">
        <v>6277.17</v>
      </c>
      <c r="F1543" s="17">
        <v>84213100</v>
      </c>
      <c r="G1543" s="11" t="s">
        <v>14</v>
      </c>
      <c r="H1543" s="18">
        <v>8019001101991</v>
      </c>
      <c r="I1543" s="106">
        <v>1</v>
      </c>
      <c r="J1543" s="106"/>
      <c r="K1543" s="106">
        <v>1</v>
      </c>
      <c r="L1543" s="103"/>
      <c r="M1543" s="103"/>
      <c r="N1543" s="103"/>
      <c r="O1543" s="117" t="s">
        <v>15917</v>
      </c>
      <c r="P1543" s="118"/>
      <c r="Q1543" s="118" t="e">
        <f>VLOOKUP(B1543,#REF!,3,FALSE)</f>
        <v>#REF!</v>
      </c>
      <c r="R1543" s="119"/>
    </row>
    <row r="1544" spans="1:18">
      <c r="A1544" s="7" t="s">
        <v>168</v>
      </c>
      <c r="B1544" s="8" t="s">
        <v>3821</v>
      </c>
      <c r="C1544" s="9" t="s">
        <v>3822</v>
      </c>
      <c r="D1544" s="9" t="s">
        <v>14956</v>
      </c>
      <c r="E1544" s="16">
        <v>6277.2</v>
      </c>
      <c r="F1544" s="17">
        <v>84213100</v>
      </c>
      <c r="G1544" s="11" t="s">
        <v>14</v>
      </c>
      <c r="H1544" s="18">
        <v>8019001098123</v>
      </c>
      <c r="I1544" s="106">
        <v>1</v>
      </c>
      <c r="J1544" s="106"/>
      <c r="K1544" s="106">
        <v>1</v>
      </c>
      <c r="L1544" s="103"/>
      <c r="M1544" s="103"/>
      <c r="N1544" s="103"/>
      <c r="O1544" s="117" t="s">
        <v>15917</v>
      </c>
      <c r="P1544" s="118"/>
      <c r="Q1544" s="118" t="e">
        <f>VLOOKUP(B1544,#REF!,3,FALSE)</f>
        <v>#REF!</v>
      </c>
      <c r="R1544" s="119"/>
    </row>
    <row r="1545" spans="1:18">
      <c r="A1545" s="7" t="s">
        <v>168</v>
      </c>
      <c r="B1545" s="8" t="s">
        <v>3823</v>
      </c>
      <c r="C1545" s="9" t="s">
        <v>3824</v>
      </c>
      <c r="D1545" s="9" t="s">
        <v>14956</v>
      </c>
      <c r="E1545" s="16">
        <v>6277.2</v>
      </c>
      <c r="F1545" s="17">
        <v>84213100</v>
      </c>
      <c r="G1545" s="11" t="s">
        <v>14</v>
      </c>
      <c r="H1545" s="18">
        <v>8019001108563</v>
      </c>
      <c r="I1545" s="106">
        <v>1</v>
      </c>
      <c r="J1545" s="106"/>
      <c r="K1545" s="106">
        <v>1</v>
      </c>
      <c r="L1545" s="103"/>
      <c r="M1545" s="103"/>
      <c r="N1545" s="103"/>
      <c r="O1545" s="117" t="s">
        <v>15917</v>
      </c>
      <c r="P1545" s="118"/>
      <c r="Q1545" s="118" t="e">
        <f>VLOOKUP(B1545,#REF!,3,FALSE)</f>
        <v>#REF!</v>
      </c>
      <c r="R1545" s="119"/>
    </row>
    <row r="1546" spans="1:18">
      <c r="A1546" s="7" t="s">
        <v>168</v>
      </c>
      <c r="B1546" s="8" t="s">
        <v>3825</v>
      </c>
      <c r="C1546" s="9" t="s">
        <v>3826</v>
      </c>
      <c r="D1546" s="9" t="s">
        <v>14956</v>
      </c>
      <c r="E1546" s="16">
        <v>27905.05</v>
      </c>
      <c r="F1546" s="17">
        <v>84213100</v>
      </c>
      <c r="G1546" s="11" t="s">
        <v>14</v>
      </c>
      <c r="H1546" s="18">
        <v>8019001098505</v>
      </c>
      <c r="I1546" s="106">
        <v>23</v>
      </c>
      <c r="J1546" s="106"/>
      <c r="K1546" s="106">
        <v>1</v>
      </c>
      <c r="L1546" s="103"/>
      <c r="M1546" s="103"/>
      <c r="N1546" s="103"/>
      <c r="O1546" s="117" t="s">
        <v>15917</v>
      </c>
      <c r="P1546" s="118"/>
      <c r="Q1546" s="118" t="e">
        <f>VLOOKUP(B1546,#REF!,3,FALSE)</f>
        <v>#REF!</v>
      </c>
      <c r="R1546" s="119"/>
    </row>
    <row r="1547" spans="1:18">
      <c r="A1547" s="7" t="s">
        <v>168</v>
      </c>
      <c r="B1547" s="8" t="s">
        <v>3827</v>
      </c>
      <c r="C1547" s="9" t="s">
        <v>3828</v>
      </c>
      <c r="D1547" s="9" t="s">
        <v>14956</v>
      </c>
      <c r="E1547" s="16">
        <v>27905.05</v>
      </c>
      <c r="F1547" s="17">
        <v>84213100</v>
      </c>
      <c r="G1547" s="11" t="s">
        <v>14</v>
      </c>
      <c r="H1547" s="18">
        <v>8019001138058</v>
      </c>
      <c r="I1547" s="106">
        <v>23</v>
      </c>
      <c r="J1547" s="106"/>
      <c r="K1547" s="106">
        <v>1</v>
      </c>
      <c r="L1547" s="103"/>
      <c r="M1547" s="103"/>
      <c r="N1547" s="103"/>
      <c r="O1547" s="117" t="s">
        <v>15917</v>
      </c>
      <c r="P1547" s="118"/>
      <c r="Q1547" s="118" t="e">
        <f>VLOOKUP(B1547,#REF!,3,FALSE)</f>
        <v>#REF!</v>
      </c>
      <c r="R1547" s="119"/>
    </row>
    <row r="1548" spans="1:18">
      <c r="A1548" s="7" t="s">
        <v>168</v>
      </c>
      <c r="B1548" s="8" t="s">
        <v>3829</v>
      </c>
      <c r="C1548" s="9" t="s">
        <v>3830</v>
      </c>
      <c r="D1548" s="9" t="s">
        <v>14956</v>
      </c>
      <c r="E1548" s="16">
        <v>27905.05</v>
      </c>
      <c r="F1548" s="17">
        <v>84213100</v>
      </c>
      <c r="G1548" s="11" t="s">
        <v>14</v>
      </c>
      <c r="H1548" s="18">
        <v>8019001098512</v>
      </c>
      <c r="I1548" s="106">
        <v>23</v>
      </c>
      <c r="J1548" s="106"/>
      <c r="K1548" s="106">
        <v>1</v>
      </c>
      <c r="L1548" s="103"/>
      <c r="M1548" s="103"/>
      <c r="N1548" s="103"/>
      <c r="O1548" s="117" t="s">
        <v>15917</v>
      </c>
      <c r="P1548" s="118"/>
      <c r="Q1548" s="118" t="e">
        <f>VLOOKUP(B1548,#REF!,3,FALSE)</f>
        <v>#REF!</v>
      </c>
      <c r="R1548" s="119"/>
    </row>
    <row r="1549" spans="1:18">
      <c r="A1549" s="7" t="s">
        <v>168</v>
      </c>
      <c r="B1549" s="8" t="s">
        <v>3831</v>
      </c>
      <c r="C1549" s="9" t="s">
        <v>3832</v>
      </c>
      <c r="D1549" s="9" t="s">
        <v>14956</v>
      </c>
      <c r="E1549" s="16">
        <v>27905.05</v>
      </c>
      <c r="F1549" s="17">
        <v>84213100</v>
      </c>
      <c r="G1549" s="11" t="s">
        <v>14</v>
      </c>
      <c r="H1549" s="18">
        <v>8019001098529</v>
      </c>
      <c r="I1549" s="106">
        <v>23</v>
      </c>
      <c r="J1549" s="106"/>
      <c r="K1549" s="106">
        <v>1</v>
      </c>
      <c r="L1549" s="103"/>
      <c r="M1549" s="103"/>
      <c r="N1549" s="103"/>
      <c r="O1549" s="117" t="s">
        <v>15917</v>
      </c>
      <c r="P1549" s="118"/>
      <c r="Q1549" s="118" t="e">
        <f>VLOOKUP(B1549,#REF!,3,FALSE)</f>
        <v>#REF!</v>
      </c>
      <c r="R1549" s="119"/>
    </row>
    <row r="1550" spans="1:18">
      <c r="A1550" s="7" t="s">
        <v>168</v>
      </c>
      <c r="B1550" s="8" t="s">
        <v>3833</v>
      </c>
      <c r="C1550" s="9" t="s">
        <v>3834</v>
      </c>
      <c r="D1550" s="9" t="s">
        <v>14956</v>
      </c>
      <c r="E1550" s="16">
        <v>27905.05</v>
      </c>
      <c r="F1550" s="17">
        <v>84213100</v>
      </c>
      <c r="G1550" s="11" t="s">
        <v>14</v>
      </c>
      <c r="H1550" s="18">
        <v>8019001098536</v>
      </c>
      <c r="I1550" s="106">
        <v>23</v>
      </c>
      <c r="J1550" s="106"/>
      <c r="K1550" s="106">
        <v>1</v>
      </c>
      <c r="L1550" s="103"/>
      <c r="M1550" s="103"/>
      <c r="N1550" s="103"/>
      <c r="O1550" s="117" t="s">
        <v>15917</v>
      </c>
      <c r="P1550" s="118"/>
      <c r="Q1550" s="118" t="e">
        <f>VLOOKUP(B1550,#REF!,3,FALSE)</f>
        <v>#REF!</v>
      </c>
      <c r="R1550" s="119"/>
    </row>
    <row r="1551" spans="1:18">
      <c r="A1551" s="7" t="s">
        <v>168</v>
      </c>
      <c r="B1551" s="8" t="s">
        <v>3835</v>
      </c>
      <c r="C1551" s="9" t="s">
        <v>3836</v>
      </c>
      <c r="D1551" s="9" t="s">
        <v>14956</v>
      </c>
      <c r="E1551" s="16">
        <v>27905.05</v>
      </c>
      <c r="F1551" s="17">
        <v>84213100</v>
      </c>
      <c r="G1551" s="11" t="s">
        <v>14</v>
      </c>
      <c r="H1551" s="18">
        <v>8019001125690</v>
      </c>
      <c r="I1551" s="106">
        <v>1</v>
      </c>
      <c r="J1551" s="106"/>
      <c r="K1551" s="106">
        <v>1</v>
      </c>
      <c r="L1551" s="103"/>
      <c r="M1551" s="103"/>
      <c r="N1551" s="103"/>
      <c r="O1551" s="117" t="s">
        <v>15917</v>
      </c>
      <c r="P1551" s="118"/>
      <c r="Q1551" s="118" t="e">
        <f>VLOOKUP(B1551,#REF!,3,FALSE)</f>
        <v>#REF!</v>
      </c>
      <c r="R1551" s="119"/>
    </row>
    <row r="1552" spans="1:18">
      <c r="A1552" s="7" t="s">
        <v>168</v>
      </c>
      <c r="B1552" s="8" t="s">
        <v>3837</v>
      </c>
      <c r="C1552" s="9" t="s">
        <v>3838</v>
      </c>
      <c r="D1552" s="9" t="s">
        <v>14956</v>
      </c>
      <c r="E1552" s="16">
        <v>27905.05</v>
      </c>
      <c r="F1552" s="17">
        <v>84213100</v>
      </c>
      <c r="G1552" s="11" t="s">
        <v>14</v>
      </c>
      <c r="H1552" s="18">
        <v>8019001138348</v>
      </c>
      <c r="I1552" s="106">
        <v>1</v>
      </c>
      <c r="J1552" s="106"/>
      <c r="K1552" s="106">
        <v>1</v>
      </c>
      <c r="L1552" s="103"/>
      <c r="M1552" s="103"/>
      <c r="N1552" s="103"/>
      <c r="O1552" s="117" t="s">
        <v>15917</v>
      </c>
      <c r="P1552" s="118"/>
      <c r="Q1552" s="118" t="e">
        <f>VLOOKUP(B1552,#REF!,3,FALSE)</f>
        <v>#REF!</v>
      </c>
      <c r="R1552" s="119"/>
    </row>
    <row r="1553" spans="1:18">
      <c r="A1553" s="7" t="s">
        <v>168</v>
      </c>
      <c r="B1553" s="8" t="s">
        <v>3839</v>
      </c>
      <c r="C1553" s="9" t="s">
        <v>3840</v>
      </c>
      <c r="D1553" s="9" t="s">
        <v>14956</v>
      </c>
      <c r="E1553" s="16">
        <v>27905.05</v>
      </c>
      <c r="F1553" s="17">
        <v>84213100</v>
      </c>
      <c r="G1553" s="11" t="s">
        <v>14</v>
      </c>
      <c r="H1553" s="18">
        <v>8019001098543</v>
      </c>
      <c r="I1553" s="106">
        <v>49</v>
      </c>
      <c r="J1553" s="106"/>
      <c r="K1553" s="106">
        <v>1</v>
      </c>
      <c r="L1553" s="103"/>
      <c r="M1553" s="103"/>
      <c r="N1553" s="103"/>
      <c r="O1553" s="117" t="s">
        <v>15917</v>
      </c>
      <c r="P1553" s="118"/>
      <c r="Q1553" s="118" t="e">
        <f>VLOOKUP(B1553,#REF!,3,FALSE)</f>
        <v>#REF!</v>
      </c>
      <c r="R1553" s="119"/>
    </row>
    <row r="1554" spans="1:18">
      <c r="A1554" s="7" t="s">
        <v>168</v>
      </c>
      <c r="B1554" s="8" t="s">
        <v>3841</v>
      </c>
      <c r="C1554" s="9" t="s">
        <v>3842</v>
      </c>
      <c r="D1554" s="9" t="s">
        <v>14956</v>
      </c>
      <c r="E1554" s="16">
        <v>27905.05</v>
      </c>
      <c r="F1554" s="17">
        <v>84213100</v>
      </c>
      <c r="G1554" s="11" t="s">
        <v>14</v>
      </c>
      <c r="H1554" s="18">
        <v>8019001102004</v>
      </c>
      <c r="I1554" s="106">
        <v>1</v>
      </c>
      <c r="J1554" s="106"/>
      <c r="K1554" s="106">
        <v>1</v>
      </c>
      <c r="L1554" s="103"/>
      <c r="M1554" s="103"/>
      <c r="N1554" s="103"/>
      <c r="O1554" s="117" t="s">
        <v>15917</v>
      </c>
      <c r="P1554" s="118"/>
      <c r="Q1554" s="118" t="e">
        <f>VLOOKUP(B1554,#REF!,3,FALSE)</f>
        <v>#REF!</v>
      </c>
      <c r="R1554" s="119"/>
    </row>
    <row r="1555" spans="1:18">
      <c r="A1555" s="7" t="s">
        <v>168</v>
      </c>
      <c r="B1555" s="8" t="s">
        <v>3843</v>
      </c>
      <c r="C1555" s="9" t="s">
        <v>3844</v>
      </c>
      <c r="D1555" s="9" t="s">
        <v>14956</v>
      </c>
      <c r="E1555" s="16">
        <v>27905.05</v>
      </c>
      <c r="F1555" s="17">
        <v>84213100</v>
      </c>
      <c r="G1555" s="11" t="s">
        <v>14</v>
      </c>
      <c r="H1555" s="18">
        <v>8019001138447</v>
      </c>
      <c r="I1555" s="106">
        <v>49</v>
      </c>
      <c r="J1555" s="106"/>
      <c r="K1555" s="106">
        <v>1</v>
      </c>
      <c r="L1555" s="103"/>
      <c r="M1555" s="103"/>
      <c r="N1555" s="103"/>
      <c r="O1555" s="117" t="s">
        <v>15917</v>
      </c>
      <c r="P1555" s="118"/>
      <c r="Q1555" s="118" t="e">
        <f>VLOOKUP(B1555,#REF!,3,FALSE)</f>
        <v>#REF!</v>
      </c>
      <c r="R1555" s="119"/>
    </row>
    <row r="1556" spans="1:18">
      <c r="A1556" s="7" t="s">
        <v>168</v>
      </c>
      <c r="B1556" s="8" t="s">
        <v>3845</v>
      </c>
      <c r="C1556" s="9" t="s">
        <v>3846</v>
      </c>
      <c r="D1556" s="9" t="s">
        <v>14957</v>
      </c>
      <c r="E1556" s="16">
        <v>393.07</v>
      </c>
      <c r="F1556" s="17">
        <v>84213100</v>
      </c>
      <c r="G1556" s="11" t="s">
        <v>14</v>
      </c>
      <c r="H1556" s="18">
        <v>8033460024691</v>
      </c>
      <c r="I1556" s="106">
        <v>1.28</v>
      </c>
      <c r="J1556" s="106">
        <v>1.28</v>
      </c>
      <c r="K1556" s="106">
        <v>1</v>
      </c>
      <c r="L1556" s="103"/>
      <c r="M1556" s="103"/>
      <c r="N1556" s="103"/>
      <c r="O1556" s="117" t="s">
        <v>15918</v>
      </c>
      <c r="P1556" s="118"/>
      <c r="Q1556" s="118" t="e">
        <f>VLOOKUP(B1556,#REF!,3,FALSE)</f>
        <v>#REF!</v>
      </c>
      <c r="R1556" s="119"/>
    </row>
    <row r="1557" spans="1:18">
      <c r="A1557" s="7" t="s">
        <v>168</v>
      </c>
      <c r="B1557" s="8" t="s">
        <v>3847</v>
      </c>
      <c r="C1557" s="9" t="s">
        <v>3848</v>
      </c>
      <c r="D1557" s="9" t="s">
        <v>14957</v>
      </c>
      <c r="E1557" s="16">
        <v>393.12</v>
      </c>
      <c r="F1557" s="17">
        <v>84213100</v>
      </c>
      <c r="G1557" s="11" t="s">
        <v>14</v>
      </c>
      <c r="H1557" s="18">
        <v>8019001103179</v>
      </c>
      <c r="I1557" s="106">
        <v>1.28</v>
      </c>
      <c r="J1557" s="106"/>
      <c r="K1557" s="106">
        <v>1</v>
      </c>
      <c r="L1557" s="103"/>
      <c r="M1557" s="103"/>
      <c r="N1557" s="103"/>
      <c r="O1557" s="117" t="s">
        <v>15918</v>
      </c>
      <c r="P1557" s="118"/>
      <c r="Q1557" s="118" t="e">
        <f>VLOOKUP(B1557,#REF!,3,FALSE)</f>
        <v>#REF!</v>
      </c>
      <c r="R1557" s="119"/>
    </row>
    <row r="1558" spans="1:18">
      <c r="A1558" s="7" t="s">
        <v>168</v>
      </c>
      <c r="B1558" s="8" t="s">
        <v>3849</v>
      </c>
      <c r="C1558" s="9" t="s">
        <v>3850</v>
      </c>
      <c r="D1558" s="9" t="s">
        <v>14957</v>
      </c>
      <c r="E1558" s="16">
        <v>393.12</v>
      </c>
      <c r="F1558" s="17">
        <v>84213100</v>
      </c>
      <c r="G1558" s="11" t="s">
        <v>14</v>
      </c>
      <c r="H1558" s="18">
        <v>8019001125706</v>
      </c>
      <c r="I1558" s="106">
        <v>1.29</v>
      </c>
      <c r="J1558" s="106"/>
      <c r="K1558" s="106">
        <v>1</v>
      </c>
      <c r="L1558" s="103"/>
      <c r="M1558" s="103"/>
      <c r="N1558" s="103"/>
      <c r="O1558" s="117" t="s">
        <v>15918</v>
      </c>
      <c r="P1558" s="118"/>
      <c r="Q1558" s="118" t="e">
        <f>VLOOKUP(B1558,#REF!,3,FALSE)</f>
        <v>#REF!</v>
      </c>
      <c r="R1558" s="119"/>
    </row>
    <row r="1559" spans="1:18">
      <c r="A1559" s="7" t="s">
        <v>168</v>
      </c>
      <c r="B1559" s="8" t="s">
        <v>3851</v>
      </c>
      <c r="C1559" s="9" t="s">
        <v>3852</v>
      </c>
      <c r="D1559" s="9" t="s">
        <v>14957</v>
      </c>
      <c r="E1559" s="16">
        <v>393.12</v>
      </c>
      <c r="F1559" s="17">
        <v>84213100</v>
      </c>
      <c r="G1559" s="11" t="s">
        <v>14</v>
      </c>
      <c r="H1559" s="18">
        <v>8019001098420</v>
      </c>
      <c r="I1559" s="106">
        <v>1.3</v>
      </c>
      <c r="J1559" s="106"/>
      <c r="K1559" s="106">
        <v>1</v>
      </c>
      <c r="L1559" s="103"/>
      <c r="M1559" s="103"/>
      <c r="N1559" s="103"/>
      <c r="O1559" s="117" t="s">
        <v>15918</v>
      </c>
      <c r="P1559" s="118"/>
      <c r="Q1559" s="118" t="e">
        <f>VLOOKUP(B1559,#REF!,3,FALSE)</f>
        <v>#REF!</v>
      </c>
      <c r="R1559" s="119"/>
    </row>
    <row r="1560" spans="1:18">
      <c r="A1560" s="7" t="s">
        <v>168</v>
      </c>
      <c r="B1560" s="8" t="s">
        <v>3853</v>
      </c>
      <c r="C1560" s="9" t="s">
        <v>3854</v>
      </c>
      <c r="D1560" s="9" t="s">
        <v>14957</v>
      </c>
      <c r="E1560" s="16">
        <v>393.07</v>
      </c>
      <c r="F1560" s="17">
        <v>84213100</v>
      </c>
      <c r="G1560" s="11" t="s">
        <v>14</v>
      </c>
      <c r="H1560" s="18">
        <v>8019001098437</v>
      </c>
      <c r="I1560" s="106">
        <v>1.3</v>
      </c>
      <c r="J1560" s="106">
        <v>1.3</v>
      </c>
      <c r="K1560" s="106">
        <v>1</v>
      </c>
      <c r="L1560" s="103"/>
      <c r="M1560" s="103"/>
      <c r="N1560" s="103"/>
      <c r="O1560" s="117" t="s">
        <v>15918</v>
      </c>
      <c r="P1560" s="118"/>
      <c r="Q1560" s="118" t="e">
        <f>VLOOKUP(B1560,#REF!,3,FALSE)</f>
        <v>#REF!</v>
      </c>
      <c r="R1560" s="119"/>
    </row>
    <row r="1561" spans="1:18">
      <c r="A1561" s="7" t="s">
        <v>168</v>
      </c>
      <c r="B1561" s="8" t="s">
        <v>3855</v>
      </c>
      <c r="C1561" s="9" t="s">
        <v>3856</v>
      </c>
      <c r="D1561" s="9" t="s">
        <v>14957</v>
      </c>
      <c r="E1561" s="16">
        <v>393.07</v>
      </c>
      <c r="F1561" s="17">
        <v>84213100</v>
      </c>
      <c r="G1561" s="11" t="s">
        <v>14</v>
      </c>
      <c r="H1561" s="18">
        <v>8033460024707</v>
      </c>
      <c r="I1561" s="106">
        <v>1.28</v>
      </c>
      <c r="J1561" s="106">
        <v>1.28</v>
      </c>
      <c r="K1561" s="106">
        <v>1</v>
      </c>
      <c r="L1561" s="103"/>
      <c r="M1561" s="103"/>
      <c r="N1561" s="103"/>
      <c r="O1561" s="117" t="s">
        <v>15918</v>
      </c>
      <c r="P1561" s="118"/>
      <c r="Q1561" s="118" t="e">
        <f>VLOOKUP(B1561,#REF!,3,FALSE)</f>
        <v>#REF!</v>
      </c>
      <c r="R1561" s="119"/>
    </row>
    <row r="1562" spans="1:18">
      <c r="A1562" s="7" t="s">
        <v>168</v>
      </c>
      <c r="B1562" s="8" t="s">
        <v>3857</v>
      </c>
      <c r="C1562" s="9" t="s">
        <v>3858</v>
      </c>
      <c r="D1562" s="9" t="s">
        <v>14957</v>
      </c>
      <c r="E1562" s="16">
        <v>393.12</v>
      </c>
      <c r="F1562" s="17">
        <v>84213100</v>
      </c>
      <c r="G1562" s="11" t="s">
        <v>14</v>
      </c>
      <c r="H1562" s="18">
        <v>8019001109157</v>
      </c>
      <c r="I1562" s="106">
        <v>1.28</v>
      </c>
      <c r="J1562" s="106"/>
      <c r="K1562" s="106">
        <v>1</v>
      </c>
      <c r="L1562" s="103"/>
      <c r="M1562" s="103"/>
      <c r="N1562" s="103"/>
      <c r="O1562" s="117" t="s">
        <v>15918</v>
      </c>
      <c r="P1562" s="118"/>
      <c r="Q1562" s="118" t="e">
        <f>VLOOKUP(B1562,#REF!,3,FALSE)</f>
        <v>#REF!</v>
      </c>
      <c r="R1562" s="119"/>
    </row>
    <row r="1563" spans="1:18">
      <c r="A1563" s="7" t="s">
        <v>168</v>
      </c>
      <c r="B1563" s="8" t="s">
        <v>3859</v>
      </c>
      <c r="C1563" s="9" t="s">
        <v>3860</v>
      </c>
      <c r="D1563" s="9" t="s">
        <v>14957</v>
      </c>
      <c r="E1563" s="16">
        <v>393.12</v>
      </c>
      <c r="F1563" s="17">
        <v>84213100</v>
      </c>
      <c r="G1563" s="11" t="s">
        <v>14</v>
      </c>
      <c r="H1563" s="18">
        <v>8019001101731</v>
      </c>
      <c r="I1563" s="106">
        <v>1.29</v>
      </c>
      <c r="J1563" s="106"/>
      <c r="K1563" s="106">
        <v>1</v>
      </c>
      <c r="L1563" s="103"/>
      <c r="M1563" s="103"/>
      <c r="N1563" s="103"/>
      <c r="O1563" s="117" t="s">
        <v>15918</v>
      </c>
      <c r="P1563" s="118"/>
      <c r="Q1563" s="118" t="e">
        <f>VLOOKUP(B1563,#REF!,3,FALSE)</f>
        <v>#REF!</v>
      </c>
      <c r="R1563" s="119"/>
    </row>
    <row r="1564" spans="1:18">
      <c r="A1564" s="7" t="s">
        <v>168</v>
      </c>
      <c r="B1564" s="8" t="s">
        <v>3861</v>
      </c>
      <c r="C1564" s="9" t="s">
        <v>3862</v>
      </c>
      <c r="D1564" s="9" t="s">
        <v>14957</v>
      </c>
      <c r="E1564" s="16">
        <v>393.12</v>
      </c>
      <c r="F1564" s="17">
        <v>84213100</v>
      </c>
      <c r="G1564" s="11" t="s">
        <v>14</v>
      </c>
      <c r="H1564" s="18">
        <v>8019001102219</v>
      </c>
      <c r="I1564" s="106">
        <v>1.3</v>
      </c>
      <c r="J1564" s="106"/>
      <c r="K1564" s="106">
        <v>1</v>
      </c>
      <c r="L1564" s="103"/>
      <c r="M1564" s="103"/>
      <c r="N1564" s="103"/>
      <c r="O1564" s="117" t="s">
        <v>15918</v>
      </c>
      <c r="P1564" s="118"/>
      <c r="Q1564" s="118" t="e">
        <f>VLOOKUP(B1564,#REF!,3,FALSE)</f>
        <v>#REF!</v>
      </c>
      <c r="R1564" s="119"/>
    </row>
    <row r="1565" spans="1:18">
      <c r="A1565" s="7" t="s">
        <v>168</v>
      </c>
      <c r="B1565" s="8" t="s">
        <v>3863</v>
      </c>
      <c r="C1565" s="9" t="s">
        <v>3864</v>
      </c>
      <c r="D1565" s="9" t="s">
        <v>14957</v>
      </c>
      <c r="E1565" s="16">
        <v>393.07</v>
      </c>
      <c r="F1565" s="17">
        <v>84213100</v>
      </c>
      <c r="G1565" s="11" t="s">
        <v>14</v>
      </c>
      <c r="H1565" s="18">
        <v>8019001125713</v>
      </c>
      <c r="I1565" s="106">
        <v>1.3</v>
      </c>
      <c r="J1565" s="106">
        <v>1.3</v>
      </c>
      <c r="K1565" s="106">
        <v>1</v>
      </c>
      <c r="L1565" s="103"/>
      <c r="M1565" s="103"/>
      <c r="N1565" s="103"/>
      <c r="O1565" s="117" t="s">
        <v>15918</v>
      </c>
      <c r="P1565" s="118"/>
      <c r="Q1565" s="118" t="e">
        <f>VLOOKUP(B1565,#REF!,3,FALSE)</f>
        <v>#REF!</v>
      </c>
      <c r="R1565" s="119"/>
    </row>
    <row r="1566" spans="1:18">
      <c r="A1566" s="7" t="s">
        <v>168</v>
      </c>
      <c r="B1566" s="8" t="s">
        <v>3865</v>
      </c>
      <c r="C1566" s="9" t="s">
        <v>3866</v>
      </c>
      <c r="D1566" s="9" t="s">
        <v>14957</v>
      </c>
      <c r="E1566" s="16">
        <v>393.07</v>
      </c>
      <c r="F1566" s="17">
        <v>84213100</v>
      </c>
      <c r="G1566" s="11" t="s">
        <v>14</v>
      </c>
      <c r="H1566" s="18">
        <v>8033460024714</v>
      </c>
      <c r="I1566" s="106">
        <v>1.23</v>
      </c>
      <c r="J1566" s="106">
        <v>1.446</v>
      </c>
      <c r="K1566" s="106">
        <v>1</v>
      </c>
      <c r="L1566" s="103">
        <v>160</v>
      </c>
      <c r="M1566" s="103">
        <v>170</v>
      </c>
      <c r="N1566" s="103">
        <v>205</v>
      </c>
      <c r="O1566" s="117" t="s">
        <v>15918</v>
      </c>
      <c r="P1566" s="118"/>
      <c r="Q1566" s="118" t="e">
        <f>VLOOKUP(B1566,#REF!,3,FALSE)</f>
        <v>#REF!</v>
      </c>
      <c r="R1566" s="119"/>
    </row>
    <row r="1567" spans="1:18">
      <c r="A1567" s="7" t="s">
        <v>168</v>
      </c>
      <c r="B1567" s="8" t="s">
        <v>3867</v>
      </c>
      <c r="C1567" s="9" t="s">
        <v>3868</v>
      </c>
      <c r="D1567" s="9" t="s">
        <v>14957</v>
      </c>
      <c r="E1567" s="16">
        <v>393.07</v>
      </c>
      <c r="F1567" s="17">
        <v>84213100</v>
      </c>
      <c r="G1567" s="11" t="s">
        <v>14</v>
      </c>
      <c r="H1567" s="18">
        <v>8019001084126</v>
      </c>
      <c r="I1567" s="106">
        <v>1.23</v>
      </c>
      <c r="J1567" s="106">
        <v>1.23</v>
      </c>
      <c r="K1567" s="106">
        <v>1</v>
      </c>
      <c r="L1567" s="103"/>
      <c r="M1567" s="103"/>
      <c r="N1567" s="103"/>
      <c r="O1567" s="117" t="s">
        <v>15918</v>
      </c>
      <c r="P1567" s="118"/>
      <c r="Q1567" s="118" t="e">
        <f>VLOOKUP(B1567,#REF!,3,FALSE)</f>
        <v>#REF!</v>
      </c>
      <c r="R1567" s="119"/>
    </row>
    <row r="1568" spans="1:18">
      <c r="A1568" s="7" t="s">
        <v>168</v>
      </c>
      <c r="B1568" s="8" t="s">
        <v>3869</v>
      </c>
      <c r="C1568" s="9" t="s">
        <v>3870</v>
      </c>
      <c r="D1568" s="9" t="s">
        <v>14957</v>
      </c>
      <c r="E1568" s="16">
        <v>393.12</v>
      </c>
      <c r="F1568" s="17">
        <v>84213100</v>
      </c>
      <c r="G1568" s="11" t="s">
        <v>14</v>
      </c>
      <c r="H1568" s="18">
        <v>8019001097478</v>
      </c>
      <c r="I1568" s="106">
        <v>1.24</v>
      </c>
      <c r="J1568" s="106"/>
      <c r="K1568" s="106">
        <v>1</v>
      </c>
      <c r="L1568" s="103"/>
      <c r="M1568" s="103"/>
      <c r="N1568" s="103"/>
      <c r="O1568" s="117" t="s">
        <v>15918</v>
      </c>
      <c r="P1568" s="118"/>
      <c r="Q1568" s="118" t="e">
        <f>VLOOKUP(B1568,#REF!,3,FALSE)</f>
        <v>#REF!</v>
      </c>
      <c r="R1568" s="119"/>
    </row>
    <row r="1569" spans="1:18">
      <c r="A1569" s="7" t="s">
        <v>168</v>
      </c>
      <c r="B1569" s="8" t="s">
        <v>3871</v>
      </c>
      <c r="C1569" s="9" t="s">
        <v>3872</v>
      </c>
      <c r="D1569" s="9" t="s">
        <v>14957</v>
      </c>
      <c r="E1569" s="16">
        <v>393.12</v>
      </c>
      <c r="F1569" s="17">
        <v>84213100</v>
      </c>
      <c r="G1569" s="11" t="s">
        <v>14</v>
      </c>
      <c r="H1569" s="18">
        <v>8019001125720</v>
      </c>
      <c r="I1569" s="106">
        <v>1.25</v>
      </c>
      <c r="J1569" s="106"/>
      <c r="K1569" s="106">
        <v>1</v>
      </c>
      <c r="L1569" s="103"/>
      <c r="M1569" s="103"/>
      <c r="N1569" s="103"/>
      <c r="O1569" s="117" t="s">
        <v>15918</v>
      </c>
      <c r="P1569" s="118"/>
      <c r="Q1569" s="118" t="e">
        <f>VLOOKUP(B1569,#REF!,3,FALSE)</f>
        <v>#REF!</v>
      </c>
      <c r="R1569" s="119"/>
    </row>
    <row r="1570" spans="1:18">
      <c r="A1570" s="7" t="s">
        <v>168</v>
      </c>
      <c r="B1570" s="8" t="s">
        <v>3873</v>
      </c>
      <c r="C1570" s="9" t="s">
        <v>3874</v>
      </c>
      <c r="D1570" s="9" t="s">
        <v>14957</v>
      </c>
      <c r="E1570" s="16">
        <v>393.07</v>
      </c>
      <c r="F1570" s="17">
        <v>84213100</v>
      </c>
      <c r="G1570" s="11" t="s">
        <v>14</v>
      </c>
      <c r="H1570" s="18">
        <v>8019001084133</v>
      </c>
      <c r="I1570" s="106">
        <v>1.25</v>
      </c>
      <c r="J1570" s="106">
        <v>1.25</v>
      </c>
      <c r="K1570" s="106">
        <v>1</v>
      </c>
      <c r="L1570" s="103"/>
      <c r="M1570" s="103"/>
      <c r="N1570" s="103"/>
      <c r="O1570" s="117" t="s">
        <v>15918</v>
      </c>
      <c r="P1570" s="118"/>
      <c r="Q1570" s="118" t="e">
        <f>VLOOKUP(B1570,#REF!,3,FALSE)</f>
        <v>#REF!</v>
      </c>
      <c r="R1570" s="119"/>
    </row>
    <row r="1571" spans="1:18">
      <c r="A1571" s="7" t="s">
        <v>168</v>
      </c>
      <c r="B1571" s="8" t="s">
        <v>3875</v>
      </c>
      <c r="C1571" s="9" t="s">
        <v>3876</v>
      </c>
      <c r="D1571" s="9" t="s">
        <v>14958</v>
      </c>
      <c r="E1571" s="16">
        <v>864.18</v>
      </c>
      <c r="F1571" s="17">
        <v>84213100</v>
      </c>
      <c r="G1571" s="11" t="s">
        <v>14</v>
      </c>
      <c r="H1571" s="18">
        <v>8033460026497</v>
      </c>
      <c r="I1571" s="106">
        <v>2.71</v>
      </c>
      <c r="J1571" s="106">
        <v>2.71</v>
      </c>
      <c r="K1571" s="106">
        <v>1</v>
      </c>
      <c r="L1571" s="103"/>
      <c r="M1571" s="103"/>
      <c r="N1571" s="103"/>
      <c r="O1571" s="117" t="s">
        <v>15918</v>
      </c>
      <c r="P1571" s="118"/>
      <c r="Q1571" s="118" t="e">
        <f>VLOOKUP(B1571,#REF!,3,FALSE)</f>
        <v>#REF!</v>
      </c>
      <c r="R1571" s="119"/>
    </row>
    <row r="1572" spans="1:18">
      <c r="A1572" s="7" t="s">
        <v>168</v>
      </c>
      <c r="B1572" s="8" t="s">
        <v>3877</v>
      </c>
      <c r="C1572" s="9" t="s">
        <v>3878</v>
      </c>
      <c r="D1572" s="9" t="s">
        <v>14958</v>
      </c>
      <c r="E1572" s="16">
        <v>864.18</v>
      </c>
      <c r="F1572" s="17">
        <v>84213100</v>
      </c>
      <c r="G1572" s="11" t="s">
        <v>14</v>
      </c>
      <c r="H1572" s="18">
        <v>8019001105890</v>
      </c>
      <c r="I1572" s="106">
        <v>2.72</v>
      </c>
      <c r="J1572" s="106">
        <v>2.72</v>
      </c>
      <c r="K1572" s="106">
        <v>1</v>
      </c>
      <c r="L1572" s="103"/>
      <c r="M1572" s="103"/>
      <c r="N1572" s="103"/>
      <c r="O1572" s="117" t="s">
        <v>15918</v>
      </c>
      <c r="P1572" s="118"/>
      <c r="Q1572" s="118" t="e">
        <f>VLOOKUP(B1572,#REF!,3,FALSE)</f>
        <v>#REF!</v>
      </c>
      <c r="R1572" s="119"/>
    </row>
    <row r="1573" spans="1:18">
      <c r="A1573" s="7" t="s">
        <v>168</v>
      </c>
      <c r="B1573" s="8" t="s">
        <v>3879</v>
      </c>
      <c r="C1573" s="9" t="s">
        <v>3880</v>
      </c>
      <c r="D1573" s="9" t="s">
        <v>14958</v>
      </c>
      <c r="E1573" s="16">
        <v>864.18</v>
      </c>
      <c r="F1573" s="17">
        <v>84213100</v>
      </c>
      <c r="G1573" s="11" t="s">
        <v>14</v>
      </c>
      <c r="H1573" s="18">
        <v>8019001098468</v>
      </c>
      <c r="I1573" s="106">
        <v>2.72</v>
      </c>
      <c r="J1573" s="106">
        <v>2.72</v>
      </c>
      <c r="K1573" s="106">
        <v>1</v>
      </c>
      <c r="L1573" s="103"/>
      <c r="M1573" s="103"/>
      <c r="N1573" s="103"/>
      <c r="O1573" s="117" t="s">
        <v>15918</v>
      </c>
      <c r="P1573" s="118"/>
      <c r="Q1573" s="118" t="e">
        <f>VLOOKUP(B1573,#REF!,3,FALSE)</f>
        <v>#REF!</v>
      </c>
      <c r="R1573" s="119"/>
    </row>
    <row r="1574" spans="1:18">
      <c r="A1574" s="7" t="s">
        <v>168</v>
      </c>
      <c r="B1574" s="8" t="s">
        <v>3881</v>
      </c>
      <c r="C1574" s="9" t="s">
        <v>3882</v>
      </c>
      <c r="D1574" s="9" t="s">
        <v>14958</v>
      </c>
      <c r="E1574" s="16">
        <v>864.18</v>
      </c>
      <c r="F1574" s="17">
        <v>84213100</v>
      </c>
      <c r="G1574" s="11" t="s">
        <v>14</v>
      </c>
      <c r="H1574" s="18">
        <v>8019001084140</v>
      </c>
      <c r="I1574" s="106">
        <v>2.74</v>
      </c>
      <c r="J1574" s="106">
        <v>2.74</v>
      </c>
      <c r="K1574" s="106">
        <v>1</v>
      </c>
      <c r="L1574" s="103"/>
      <c r="M1574" s="103"/>
      <c r="N1574" s="103"/>
      <c r="O1574" s="117" t="s">
        <v>15918</v>
      </c>
      <c r="P1574" s="118"/>
      <c r="Q1574" s="118" t="e">
        <f>VLOOKUP(B1574,#REF!,3,FALSE)</f>
        <v>#REF!</v>
      </c>
      <c r="R1574" s="119"/>
    </row>
    <row r="1575" spans="1:18">
      <c r="A1575" s="7" t="s">
        <v>168</v>
      </c>
      <c r="B1575" s="8" t="s">
        <v>3883</v>
      </c>
      <c r="C1575" s="9" t="s">
        <v>3884</v>
      </c>
      <c r="D1575" s="9" t="s">
        <v>14958</v>
      </c>
      <c r="E1575" s="16">
        <v>864.18</v>
      </c>
      <c r="F1575" s="17">
        <v>84213100</v>
      </c>
      <c r="G1575" s="11" t="s">
        <v>14</v>
      </c>
      <c r="H1575" s="18">
        <v>8019001098475</v>
      </c>
      <c r="I1575" s="106">
        <v>2.75</v>
      </c>
      <c r="J1575" s="106">
        <v>2.75</v>
      </c>
      <c r="K1575" s="106">
        <v>1</v>
      </c>
      <c r="L1575" s="103"/>
      <c r="M1575" s="103"/>
      <c r="N1575" s="103"/>
      <c r="O1575" s="117" t="s">
        <v>15918</v>
      </c>
      <c r="P1575" s="118"/>
      <c r="Q1575" s="118" t="e">
        <f>VLOOKUP(B1575,#REF!,3,FALSE)</f>
        <v>#REF!</v>
      </c>
      <c r="R1575" s="119"/>
    </row>
    <row r="1576" spans="1:18">
      <c r="A1576" s="7" t="s">
        <v>168</v>
      </c>
      <c r="B1576" s="8" t="s">
        <v>3885</v>
      </c>
      <c r="C1576" s="9" t="s">
        <v>3886</v>
      </c>
      <c r="D1576" s="9" t="s">
        <v>14958</v>
      </c>
      <c r="E1576" s="16">
        <v>864.18</v>
      </c>
      <c r="F1576" s="17">
        <v>84213100</v>
      </c>
      <c r="G1576" s="11" t="s">
        <v>14</v>
      </c>
      <c r="H1576" s="18">
        <v>8019001101304</v>
      </c>
      <c r="I1576" s="106">
        <v>2.76</v>
      </c>
      <c r="J1576" s="106">
        <v>2.76</v>
      </c>
      <c r="K1576" s="106">
        <v>1</v>
      </c>
      <c r="L1576" s="103"/>
      <c r="M1576" s="103"/>
      <c r="N1576" s="103"/>
      <c r="O1576" s="117" t="s">
        <v>15918</v>
      </c>
      <c r="P1576" s="118"/>
      <c r="Q1576" s="118" t="e">
        <f>VLOOKUP(B1576,#REF!,3,FALSE)</f>
        <v>#REF!</v>
      </c>
      <c r="R1576" s="119"/>
    </row>
    <row r="1577" spans="1:18">
      <c r="A1577" s="7" t="s">
        <v>168</v>
      </c>
      <c r="B1577" s="8" t="s">
        <v>3887</v>
      </c>
      <c r="C1577" s="9" t="s">
        <v>3888</v>
      </c>
      <c r="D1577" s="9" t="s">
        <v>14958</v>
      </c>
      <c r="E1577" s="16">
        <v>864.18</v>
      </c>
      <c r="F1577" s="17">
        <v>84213100</v>
      </c>
      <c r="G1577" s="11" t="s">
        <v>14</v>
      </c>
      <c r="H1577" s="18">
        <v>8033460027470</v>
      </c>
      <c r="I1577" s="106">
        <v>2.61</v>
      </c>
      <c r="J1577" s="106">
        <v>2.895</v>
      </c>
      <c r="K1577" s="106">
        <v>1</v>
      </c>
      <c r="L1577" s="103">
        <v>250</v>
      </c>
      <c r="M1577" s="103">
        <v>205</v>
      </c>
      <c r="N1577" s="103">
        <v>200</v>
      </c>
      <c r="O1577" s="117" t="s">
        <v>15918</v>
      </c>
      <c r="P1577" s="118"/>
      <c r="Q1577" s="118" t="e">
        <f>VLOOKUP(B1577,#REF!,3,FALSE)</f>
        <v>#REF!</v>
      </c>
      <c r="R1577" s="119"/>
    </row>
    <row r="1578" spans="1:18">
      <c r="A1578" s="7" t="s">
        <v>168</v>
      </c>
      <c r="B1578" s="8" t="s">
        <v>3889</v>
      </c>
      <c r="C1578" s="9" t="s">
        <v>3890</v>
      </c>
      <c r="D1578" s="9" t="s">
        <v>14958</v>
      </c>
      <c r="E1578" s="16">
        <v>864.18</v>
      </c>
      <c r="F1578" s="17">
        <v>84213100</v>
      </c>
      <c r="G1578" s="11" t="s">
        <v>14</v>
      </c>
      <c r="H1578" s="18">
        <v>8019001086489</v>
      </c>
      <c r="I1578" s="106">
        <v>2.62</v>
      </c>
      <c r="J1578" s="106">
        <v>2.62</v>
      </c>
      <c r="K1578" s="106">
        <v>1</v>
      </c>
      <c r="L1578" s="103"/>
      <c r="M1578" s="103"/>
      <c r="N1578" s="103"/>
      <c r="O1578" s="117" t="s">
        <v>15918</v>
      </c>
      <c r="P1578" s="118"/>
      <c r="Q1578" s="118" t="e">
        <f>VLOOKUP(B1578,#REF!,3,FALSE)</f>
        <v>#REF!</v>
      </c>
      <c r="R1578" s="119"/>
    </row>
    <row r="1579" spans="1:18">
      <c r="A1579" s="7" t="s">
        <v>168</v>
      </c>
      <c r="B1579" s="8" t="s">
        <v>3891</v>
      </c>
      <c r="C1579" s="9" t="s">
        <v>3892</v>
      </c>
      <c r="D1579" s="9" t="s">
        <v>14958</v>
      </c>
      <c r="E1579" s="16">
        <v>864.18</v>
      </c>
      <c r="F1579" s="17">
        <v>84213100</v>
      </c>
      <c r="G1579" s="11" t="s">
        <v>14</v>
      </c>
      <c r="H1579" s="18">
        <v>8019001084157</v>
      </c>
      <c r="I1579" s="106">
        <v>2.62</v>
      </c>
      <c r="J1579" s="106">
        <v>2.62</v>
      </c>
      <c r="K1579" s="106">
        <v>1</v>
      </c>
      <c r="L1579" s="103"/>
      <c r="M1579" s="103"/>
      <c r="N1579" s="103"/>
      <c r="O1579" s="117" t="s">
        <v>15918</v>
      </c>
      <c r="P1579" s="118"/>
      <c r="Q1579" s="118" t="e">
        <f>VLOOKUP(B1579,#REF!,3,FALSE)</f>
        <v>#REF!</v>
      </c>
      <c r="R1579" s="119"/>
    </row>
    <row r="1580" spans="1:18">
      <c r="A1580" s="7" t="s">
        <v>168</v>
      </c>
      <c r="B1580" s="8" t="s">
        <v>3893</v>
      </c>
      <c r="C1580" s="9" t="s">
        <v>3894</v>
      </c>
      <c r="D1580" s="9" t="s">
        <v>14958</v>
      </c>
      <c r="E1580" s="16">
        <v>864.18</v>
      </c>
      <c r="F1580" s="17">
        <v>84213100</v>
      </c>
      <c r="G1580" s="11" t="s">
        <v>14</v>
      </c>
      <c r="H1580" s="18">
        <v>8019001084164</v>
      </c>
      <c r="I1580" s="106">
        <v>2.64</v>
      </c>
      <c r="J1580" s="106">
        <v>2.64</v>
      </c>
      <c r="K1580" s="106">
        <v>1</v>
      </c>
      <c r="L1580" s="103"/>
      <c r="M1580" s="103"/>
      <c r="N1580" s="103"/>
      <c r="O1580" s="117" t="s">
        <v>15918</v>
      </c>
      <c r="P1580" s="118"/>
      <c r="Q1580" s="118" t="e">
        <f>VLOOKUP(B1580,#REF!,3,FALSE)</f>
        <v>#REF!</v>
      </c>
      <c r="R1580" s="119"/>
    </row>
    <row r="1581" spans="1:18">
      <c r="A1581" s="7" t="s">
        <v>168</v>
      </c>
      <c r="B1581" s="8" t="s">
        <v>3895</v>
      </c>
      <c r="C1581" s="9" t="s">
        <v>3896</v>
      </c>
      <c r="D1581" s="9" t="s">
        <v>14958</v>
      </c>
      <c r="E1581" s="16">
        <v>864.18</v>
      </c>
      <c r="F1581" s="17">
        <v>84213100</v>
      </c>
      <c r="G1581" s="11" t="s">
        <v>14</v>
      </c>
      <c r="H1581" s="18">
        <v>8019001084171</v>
      </c>
      <c r="I1581" s="106">
        <v>2.65</v>
      </c>
      <c r="J1581" s="106">
        <v>2.65</v>
      </c>
      <c r="K1581" s="106">
        <v>1</v>
      </c>
      <c r="L1581" s="103"/>
      <c r="M1581" s="103"/>
      <c r="N1581" s="103"/>
      <c r="O1581" s="117" t="s">
        <v>15918</v>
      </c>
      <c r="P1581" s="118"/>
      <c r="Q1581" s="118" t="e">
        <f>VLOOKUP(B1581,#REF!,3,FALSE)</f>
        <v>#REF!</v>
      </c>
      <c r="R1581" s="119"/>
    </row>
    <row r="1582" spans="1:18">
      <c r="A1582" s="7" t="s">
        <v>168</v>
      </c>
      <c r="B1582" s="8" t="s">
        <v>3897</v>
      </c>
      <c r="C1582" s="9" t="s">
        <v>3898</v>
      </c>
      <c r="D1582" s="9" t="s">
        <v>14958</v>
      </c>
      <c r="E1582" s="16">
        <v>864.18</v>
      </c>
      <c r="F1582" s="17">
        <v>84213100</v>
      </c>
      <c r="G1582" s="11" t="s">
        <v>14</v>
      </c>
      <c r="H1582" s="18">
        <v>8019001089800</v>
      </c>
      <c r="I1582" s="106">
        <v>2.66</v>
      </c>
      <c r="J1582" s="106">
        <v>2.66</v>
      </c>
      <c r="K1582" s="106">
        <v>1</v>
      </c>
      <c r="L1582" s="103"/>
      <c r="M1582" s="103"/>
      <c r="N1582" s="103"/>
      <c r="O1582" s="117" t="s">
        <v>15918</v>
      </c>
      <c r="P1582" s="118"/>
      <c r="Q1582" s="118" t="e">
        <f>VLOOKUP(B1582,#REF!,3,FALSE)</f>
        <v>#REF!</v>
      </c>
      <c r="R1582" s="119"/>
    </row>
    <row r="1583" spans="1:18">
      <c r="A1583" s="7" t="s">
        <v>168</v>
      </c>
      <c r="B1583" s="8" t="s">
        <v>3899</v>
      </c>
      <c r="C1583" s="9" t="s">
        <v>3900</v>
      </c>
      <c r="D1583" s="9" t="s">
        <v>14958</v>
      </c>
      <c r="E1583" s="16">
        <v>1980.41</v>
      </c>
      <c r="F1583" s="17">
        <v>84213100</v>
      </c>
      <c r="G1583" s="11" t="s">
        <v>14</v>
      </c>
      <c r="H1583" s="18">
        <v>8033460024745</v>
      </c>
      <c r="I1583" s="106">
        <v>5.55</v>
      </c>
      <c r="J1583" s="106">
        <v>5.55</v>
      </c>
      <c r="K1583" s="106">
        <v>1</v>
      </c>
      <c r="L1583" s="103"/>
      <c r="M1583" s="103"/>
      <c r="N1583" s="103"/>
      <c r="O1583" s="117" t="s">
        <v>15918</v>
      </c>
      <c r="P1583" s="118"/>
      <c r="Q1583" s="118" t="e">
        <f>VLOOKUP(B1583,#REF!,3,FALSE)</f>
        <v>#REF!</v>
      </c>
      <c r="R1583" s="119"/>
    </row>
    <row r="1584" spans="1:18">
      <c r="A1584" s="7" t="s">
        <v>168</v>
      </c>
      <c r="B1584" s="8" t="s">
        <v>3901</v>
      </c>
      <c r="C1584" s="9" t="s">
        <v>3902</v>
      </c>
      <c r="D1584" s="9" t="s">
        <v>14958</v>
      </c>
      <c r="E1584" s="16">
        <v>1980.41</v>
      </c>
      <c r="F1584" s="17">
        <v>84213100</v>
      </c>
      <c r="G1584" s="11" t="s">
        <v>14</v>
      </c>
      <c r="H1584" s="18">
        <v>8019001105005</v>
      </c>
      <c r="I1584" s="106">
        <v>5.57</v>
      </c>
      <c r="J1584" s="106">
        <v>5.57</v>
      </c>
      <c r="K1584" s="106">
        <v>1</v>
      </c>
      <c r="L1584" s="103"/>
      <c r="M1584" s="103"/>
      <c r="N1584" s="103"/>
      <c r="O1584" s="117" t="s">
        <v>15918</v>
      </c>
      <c r="P1584" s="118"/>
      <c r="Q1584" s="118" t="e">
        <f>VLOOKUP(B1584,#REF!,3,FALSE)</f>
        <v>#REF!</v>
      </c>
      <c r="R1584" s="119"/>
    </row>
    <row r="1585" spans="1:18">
      <c r="A1585" s="7" t="s">
        <v>168</v>
      </c>
      <c r="B1585" s="8" t="s">
        <v>3903</v>
      </c>
      <c r="C1585" s="9" t="s">
        <v>3904</v>
      </c>
      <c r="D1585" s="9" t="s">
        <v>14958</v>
      </c>
      <c r="E1585" s="16">
        <v>1980.41</v>
      </c>
      <c r="F1585" s="17">
        <v>84213100</v>
      </c>
      <c r="G1585" s="11" t="s">
        <v>14</v>
      </c>
      <c r="H1585" s="18">
        <v>8019001084188</v>
      </c>
      <c r="I1585" s="106">
        <v>5.61</v>
      </c>
      <c r="J1585" s="106">
        <v>5.61</v>
      </c>
      <c r="K1585" s="106">
        <v>1</v>
      </c>
      <c r="L1585" s="103"/>
      <c r="M1585" s="103"/>
      <c r="N1585" s="103"/>
      <c r="O1585" s="117" t="s">
        <v>15918</v>
      </c>
      <c r="P1585" s="118"/>
      <c r="Q1585" s="118" t="e">
        <f>VLOOKUP(B1585,#REF!,3,FALSE)</f>
        <v>#REF!</v>
      </c>
      <c r="R1585" s="119"/>
    </row>
    <row r="1586" spans="1:18">
      <c r="A1586" s="7" t="s">
        <v>168</v>
      </c>
      <c r="B1586" s="8" t="s">
        <v>3905</v>
      </c>
      <c r="C1586" s="9" t="s">
        <v>3906</v>
      </c>
      <c r="D1586" s="9" t="s">
        <v>14958</v>
      </c>
      <c r="E1586" s="16">
        <v>1980.41</v>
      </c>
      <c r="F1586" s="17">
        <v>84213100</v>
      </c>
      <c r="G1586" s="11" t="s">
        <v>14</v>
      </c>
      <c r="H1586" s="18">
        <v>8019001086496</v>
      </c>
      <c r="I1586" s="106">
        <v>5.7</v>
      </c>
      <c r="J1586" s="106">
        <v>5.7</v>
      </c>
      <c r="K1586" s="106">
        <v>1</v>
      </c>
      <c r="L1586" s="103"/>
      <c r="M1586" s="103"/>
      <c r="N1586" s="103"/>
      <c r="O1586" s="117" t="s">
        <v>15918</v>
      </c>
      <c r="P1586" s="118"/>
      <c r="Q1586" s="118" t="e">
        <f>VLOOKUP(B1586,#REF!,3,FALSE)</f>
        <v>#REF!</v>
      </c>
      <c r="R1586" s="119"/>
    </row>
    <row r="1587" spans="1:18">
      <c r="A1587" s="7" t="s">
        <v>168</v>
      </c>
      <c r="B1587" s="8" t="s">
        <v>3907</v>
      </c>
      <c r="C1587" s="9" t="s">
        <v>3908</v>
      </c>
      <c r="D1587" s="9" t="s">
        <v>14958</v>
      </c>
      <c r="E1587" s="16">
        <v>3972.79</v>
      </c>
      <c r="F1587" s="17">
        <v>84213100</v>
      </c>
      <c r="G1587" s="11" t="s">
        <v>14</v>
      </c>
      <c r="H1587" s="18">
        <v>8019001085475</v>
      </c>
      <c r="I1587" s="106">
        <v>10.82</v>
      </c>
      <c r="J1587" s="106">
        <v>10.82</v>
      </c>
      <c r="K1587" s="106">
        <v>1</v>
      </c>
      <c r="L1587" s="103"/>
      <c r="M1587" s="103"/>
      <c r="N1587" s="103"/>
      <c r="O1587" s="117" t="s">
        <v>15919</v>
      </c>
      <c r="P1587" s="118"/>
      <c r="Q1587" s="118" t="e">
        <f>VLOOKUP(B1587,#REF!,3,FALSE)</f>
        <v>#REF!</v>
      </c>
      <c r="R1587" s="119"/>
    </row>
    <row r="1588" spans="1:18">
      <c r="A1588" s="7" t="s">
        <v>168</v>
      </c>
      <c r="B1588" s="8" t="s">
        <v>3909</v>
      </c>
      <c r="C1588" s="9" t="s">
        <v>3910</v>
      </c>
      <c r="D1588" s="9" t="s">
        <v>14958</v>
      </c>
      <c r="E1588" s="16">
        <v>3972.82</v>
      </c>
      <c r="F1588" s="17">
        <v>84213100</v>
      </c>
      <c r="G1588" s="11" t="s">
        <v>14</v>
      </c>
      <c r="H1588" s="18">
        <v>8019001098130</v>
      </c>
      <c r="I1588" s="106">
        <v>1</v>
      </c>
      <c r="J1588" s="106"/>
      <c r="K1588" s="106">
        <v>1</v>
      </c>
      <c r="L1588" s="103"/>
      <c r="M1588" s="103"/>
      <c r="N1588" s="103"/>
      <c r="O1588" s="117" t="s">
        <v>15919</v>
      </c>
      <c r="P1588" s="118"/>
      <c r="Q1588" s="118" t="e">
        <f>VLOOKUP(B1588,#REF!,3,FALSE)</f>
        <v>#REF!</v>
      </c>
      <c r="R1588" s="119"/>
    </row>
    <row r="1589" spans="1:18">
      <c r="A1589" s="7" t="s">
        <v>168</v>
      </c>
      <c r="B1589" s="8" t="s">
        <v>3911</v>
      </c>
      <c r="C1589" s="9" t="s">
        <v>3912</v>
      </c>
      <c r="D1589" s="9" t="s">
        <v>14958</v>
      </c>
      <c r="E1589" s="16">
        <v>3972.82</v>
      </c>
      <c r="F1589" s="17">
        <v>84213100</v>
      </c>
      <c r="G1589" s="11" t="s">
        <v>14</v>
      </c>
      <c r="H1589" s="18">
        <v>8019001097287</v>
      </c>
      <c r="I1589" s="106">
        <v>1</v>
      </c>
      <c r="J1589" s="106"/>
      <c r="K1589" s="106">
        <v>1</v>
      </c>
      <c r="L1589" s="103"/>
      <c r="M1589" s="103"/>
      <c r="N1589" s="103"/>
      <c r="O1589" s="117" t="s">
        <v>15919</v>
      </c>
      <c r="P1589" s="118"/>
      <c r="Q1589" s="118" t="e">
        <f>VLOOKUP(B1589,#REF!,3,FALSE)</f>
        <v>#REF!</v>
      </c>
      <c r="R1589" s="119"/>
    </row>
    <row r="1590" spans="1:18">
      <c r="A1590" s="7" t="s">
        <v>168</v>
      </c>
      <c r="B1590" s="8" t="s">
        <v>3913</v>
      </c>
      <c r="C1590" s="9" t="s">
        <v>3914</v>
      </c>
      <c r="D1590" s="9" t="s">
        <v>14958</v>
      </c>
      <c r="E1590" s="16">
        <v>3972.79</v>
      </c>
      <c r="F1590" s="17">
        <v>84213100</v>
      </c>
      <c r="G1590" s="11" t="s">
        <v>14</v>
      </c>
      <c r="H1590" s="18">
        <v>8019001098161</v>
      </c>
      <c r="I1590" s="106">
        <v>11.67</v>
      </c>
      <c r="J1590" s="106">
        <v>11.67</v>
      </c>
      <c r="K1590" s="106">
        <v>1</v>
      </c>
      <c r="L1590" s="103"/>
      <c r="M1590" s="103"/>
      <c r="N1590" s="103"/>
      <c r="O1590" s="117" t="s">
        <v>15919</v>
      </c>
      <c r="P1590" s="118"/>
      <c r="Q1590" s="118" t="e">
        <f>VLOOKUP(B1590,#REF!,3,FALSE)</f>
        <v>#REF!</v>
      </c>
      <c r="R1590" s="119"/>
    </row>
    <row r="1591" spans="1:18">
      <c r="A1591" s="7" t="s">
        <v>168</v>
      </c>
      <c r="B1591" s="8" t="s">
        <v>3915</v>
      </c>
      <c r="C1591" s="9" t="s">
        <v>3916</v>
      </c>
      <c r="D1591" s="9" t="s">
        <v>14958</v>
      </c>
      <c r="E1591" s="16">
        <v>3972.82</v>
      </c>
      <c r="F1591" s="17">
        <v>84213100</v>
      </c>
      <c r="G1591" s="11" t="s">
        <v>14</v>
      </c>
      <c r="H1591" s="18">
        <v>8019001102196</v>
      </c>
      <c r="I1591" s="106">
        <v>1</v>
      </c>
      <c r="J1591" s="106"/>
      <c r="K1591" s="106">
        <v>1</v>
      </c>
      <c r="L1591" s="103"/>
      <c r="M1591" s="103"/>
      <c r="N1591" s="103"/>
      <c r="O1591" s="117" t="s">
        <v>15919</v>
      </c>
      <c r="P1591" s="118"/>
      <c r="Q1591" s="118" t="e">
        <f>VLOOKUP(B1591,#REF!,3,FALSE)</f>
        <v>#REF!</v>
      </c>
      <c r="R1591" s="119"/>
    </row>
    <row r="1592" spans="1:18">
      <c r="A1592" s="7" t="s">
        <v>168</v>
      </c>
      <c r="B1592" s="8" t="s">
        <v>3917</v>
      </c>
      <c r="C1592" s="9" t="s">
        <v>3918</v>
      </c>
      <c r="D1592" s="9" t="s">
        <v>14958</v>
      </c>
      <c r="E1592" s="16">
        <v>4272.82</v>
      </c>
      <c r="F1592" s="17">
        <v>84213100</v>
      </c>
      <c r="G1592" s="11" t="s">
        <v>14</v>
      </c>
      <c r="H1592" s="18">
        <v>8019001101984</v>
      </c>
      <c r="I1592" s="106">
        <v>11.03</v>
      </c>
      <c r="J1592" s="106"/>
      <c r="K1592" s="106">
        <v>1</v>
      </c>
      <c r="L1592" s="103"/>
      <c r="M1592" s="103"/>
      <c r="N1592" s="103"/>
      <c r="O1592" s="117" t="s">
        <v>15919</v>
      </c>
      <c r="P1592" s="118"/>
      <c r="Q1592" s="118" t="e">
        <f>VLOOKUP(B1592,#REF!,3,FALSE)</f>
        <v>#REF!</v>
      </c>
      <c r="R1592" s="119"/>
    </row>
    <row r="1593" spans="1:18">
      <c r="A1593" s="7" t="s">
        <v>168</v>
      </c>
      <c r="B1593" s="8" t="s">
        <v>3919</v>
      </c>
      <c r="C1593" s="9" t="s">
        <v>3920</v>
      </c>
      <c r="D1593" s="9" t="s">
        <v>14958</v>
      </c>
      <c r="E1593" s="16">
        <v>4272.8</v>
      </c>
      <c r="F1593" s="17">
        <v>84213100</v>
      </c>
      <c r="G1593" s="11" t="s">
        <v>14</v>
      </c>
      <c r="H1593" s="18">
        <v>8019001085482</v>
      </c>
      <c r="I1593" s="106">
        <v>1</v>
      </c>
      <c r="J1593" s="106">
        <v>1</v>
      </c>
      <c r="K1593" s="106">
        <v>1</v>
      </c>
      <c r="L1593" s="103"/>
      <c r="M1593" s="103"/>
      <c r="N1593" s="103"/>
      <c r="O1593" s="117" t="s">
        <v>15919</v>
      </c>
      <c r="P1593" s="118"/>
      <c r="Q1593" s="118" t="e">
        <f>VLOOKUP(B1593,#REF!,3,FALSE)</f>
        <v>#REF!</v>
      </c>
      <c r="R1593" s="119"/>
    </row>
    <row r="1594" spans="1:18">
      <c r="A1594" s="7" t="s">
        <v>168</v>
      </c>
      <c r="B1594" s="8" t="s">
        <v>3921</v>
      </c>
      <c r="C1594" s="9" t="s">
        <v>3922</v>
      </c>
      <c r="D1594" s="9" t="s">
        <v>14958</v>
      </c>
      <c r="E1594" s="16">
        <v>4272.8</v>
      </c>
      <c r="F1594" s="17">
        <v>84213100</v>
      </c>
      <c r="G1594" s="11" t="s">
        <v>14</v>
      </c>
      <c r="H1594" s="18">
        <v>8019001085499</v>
      </c>
      <c r="I1594" s="106">
        <v>11.03</v>
      </c>
      <c r="J1594" s="106">
        <v>11.03</v>
      </c>
      <c r="K1594" s="106">
        <v>1</v>
      </c>
      <c r="L1594" s="103"/>
      <c r="M1594" s="103"/>
      <c r="N1594" s="103"/>
      <c r="O1594" s="117" t="s">
        <v>15919</v>
      </c>
      <c r="P1594" s="118"/>
      <c r="Q1594" s="118" t="e">
        <f>VLOOKUP(B1594,#REF!,3,FALSE)</f>
        <v>#REF!</v>
      </c>
      <c r="R1594" s="119"/>
    </row>
    <row r="1595" spans="1:18">
      <c r="A1595" s="7" t="s">
        <v>168</v>
      </c>
      <c r="B1595" s="8" t="s">
        <v>3923</v>
      </c>
      <c r="C1595" s="9" t="s">
        <v>3924</v>
      </c>
      <c r="D1595" s="9" t="s">
        <v>14958</v>
      </c>
      <c r="E1595" s="16">
        <v>4272.82</v>
      </c>
      <c r="F1595" s="17">
        <v>84213100</v>
      </c>
      <c r="G1595" s="11" t="s">
        <v>14</v>
      </c>
      <c r="H1595" s="18">
        <v>8019001097294</v>
      </c>
      <c r="I1595" s="106">
        <v>1</v>
      </c>
      <c r="J1595" s="106"/>
      <c r="K1595" s="106">
        <v>1</v>
      </c>
      <c r="L1595" s="103"/>
      <c r="M1595" s="103"/>
      <c r="N1595" s="103"/>
      <c r="O1595" s="117" t="s">
        <v>15919</v>
      </c>
      <c r="P1595" s="118"/>
      <c r="Q1595" s="118" t="e">
        <f>VLOOKUP(B1595,#REF!,3,FALSE)</f>
        <v>#REF!</v>
      </c>
      <c r="R1595" s="119"/>
    </row>
    <row r="1596" spans="1:18">
      <c r="A1596" s="7" t="s">
        <v>168</v>
      </c>
      <c r="B1596" s="8" t="s">
        <v>3925</v>
      </c>
      <c r="C1596" s="9" t="s">
        <v>3926</v>
      </c>
      <c r="D1596" s="9" t="s">
        <v>14958</v>
      </c>
      <c r="E1596" s="16">
        <v>4272.82</v>
      </c>
      <c r="F1596" s="17">
        <v>84213100</v>
      </c>
      <c r="G1596" s="11" t="s">
        <v>14</v>
      </c>
      <c r="H1596" s="18">
        <v>8019001098147</v>
      </c>
      <c r="I1596" s="106">
        <v>1</v>
      </c>
      <c r="J1596" s="106"/>
      <c r="K1596" s="106">
        <v>1</v>
      </c>
      <c r="L1596" s="103"/>
      <c r="M1596" s="103"/>
      <c r="N1596" s="103"/>
      <c r="O1596" s="117" t="s">
        <v>15919</v>
      </c>
      <c r="P1596" s="118"/>
      <c r="Q1596" s="118" t="e">
        <f>VLOOKUP(B1596,#REF!,3,FALSE)</f>
        <v>#REF!</v>
      </c>
      <c r="R1596" s="119"/>
    </row>
    <row r="1597" spans="1:18">
      <c r="A1597" s="7" t="s">
        <v>168</v>
      </c>
      <c r="B1597" s="8" t="s">
        <v>3927</v>
      </c>
      <c r="C1597" s="9" t="s">
        <v>3928</v>
      </c>
      <c r="D1597" s="9" t="s">
        <v>14958</v>
      </c>
      <c r="E1597" s="16">
        <v>1038.21</v>
      </c>
      <c r="F1597" s="17">
        <v>84213100</v>
      </c>
      <c r="G1597" s="11" t="s">
        <v>14</v>
      </c>
      <c r="H1597" s="18">
        <v>8019001084195</v>
      </c>
      <c r="I1597" s="106">
        <v>2.77</v>
      </c>
      <c r="J1597" s="106">
        <v>2.77</v>
      </c>
      <c r="K1597" s="106">
        <v>1</v>
      </c>
      <c r="L1597" s="103"/>
      <c r="M1597" s="103"/>
      <c r="N1597" s="103"/>
      <c r="O1597" s="117" t="s">
        <v>15920</v>
      </c>
      <c r="P1597" s="118"/>
      <c r="Q1597" s="118" t="e">
        <f>VLOOKUP(B1597,#REF!,3,FALSE)</f>
        <v>#REF!</v>
      </c>
      <c r="R1597" s="119"/>
    </row>
    <row r="1598" spans="1:18">
      <c r="A1598" s="7" t="s">
        <v>168</v>
      </c>
      <c r="B1598" s="8" t="s">
        <v>3929</v>
      </c>
      <c r="C1598" s="9" t="s">
        <v>3930</v>
      </c>
      <c r="D1598" s="9" t="s">
        <v>14958</v>
      </c>
      <c r="E1598" s="16">
        <v>1038.21</v>
      </c>
      <c r="F1598" s="17">
        <v>84213100</v>
      </c>
      <c r="G1598" s="11" t="s">
        <v>14</v>
      </c>
      <c r="H1598" s="18">
        <v>8019001104442</v>
      </c>
      <c r="I1598" s="106">
        <v>2.78</v>
      </c>
      <c r="J1598" s="106">
        <v>2.78</v>
      </c>
      <c r="K1598" s="106">
        <v>1</v>
      </c>
      <c r="L1598" s="103"/>
      <c r="M1598" s="103"/>
      <c r="N1598" s="103"/>
      <c r="O1598" s="117" t="s">
        <v>15920</v>
      </c>
      <c r="P1598" s="118"/>
      <c r="Q1598" s="118" t="e">
        <f>VLOOKUP(B1598,#REF!,3,FALSE)</f>
        <v>#REF!</v>
      </c>
      <c r="R1598" s="119"/>
    </row>
    <row r="1599" spans="1:18">
      <c r="A1599" s="7" t="s">
        <v>168</v>
      </c>
      <c r="B1599" s="8" t="s">
        <v>3931</v>
      </c>
      <c r="C1599" s="9" t="s">
        <v>3932</v>
      </c>
      <c r="D1599" s="9" t="s">
        <v>14958</v>
      </c>
      <c r="E1599" s="16">
        <v>1038.21</v>
      </c>
      <c r="F1599" s="17">
        <v>84213100</v>
      </c>
      <c r="G1599" s="11" t="s">
        <v>14</v>
      </c>
      <c r="H1599" s="18">
        <v>8019001125737</v>
      </c>
      <c r="I1599" s="106">
        <v>2.78</v>
      </c>
      <c r="J1599" s="106">
        <v>2.78</v>
      </c>
      <c r="K1599" s="106">
        <v>1</v>
      </c>
      <c r="L1599" s="103"/>
      <c r="M1599" s="103"/>
      <c r="N1599" s="103"/>
      <c r="O1599" s="117" t="s">
        <v>15920</v>
      </c>
      <c r="P1599" s="118"/>
      <c r="Q1599" s="118" t="e">
        <f>VLOOKUP(B1599,#REF!,3,FALSE)</f>
        <v>#REF!</v>
      </c>
      <c r="R1599" s="119"/>
    </row>
    <row r="1600" spans="1:18">
      <c r="A1600" s="7" t="s">
        <v>168</v>
      </c>
      <c r="B1600" s="8" t="s">
        <v>3933</v>
      </c>
      <c r="C1600" s="9" t="s">
        <v>3934</v>
      </c>
      <c r="D1600" s="9" t="s">
        <v>14958</v>
      </c>
      <c r="E1600" s="16">
        <v>1038.21</v>
      </c>
      <c r="F1600" s="17">
        <v>84213100</v>
      </c>
      <c r="G1600" s="11" t="s">
        <v>14</v>
      </c>
      <c r="H1600" s="18">
        <v>8019001125744</v>
      </c>
      <c r="I1600" s="106">
        <v>2.8</v>
      </c>
      <c r="J1600" s="106">
        <v>2.8</v>
      </c>
      <c r="K1600" s="106">
        <v>1</v>
      </c>
      <c r="L1600" s="103"/>
      <c r="M1600" s="103"/>
      <c r="N1600" s="103"/>
      <c r="O1600" s="117" t="s">
        <v>15920</v>
      </c>
      <c r="P1600" s="118"/>
      <c r="Q1600" s="118" t="e">
        <f>VLOOKUP(B1600,#REF!,3,FALSE)</f>
        <v>#REF!</v>
      </c>
      <c r="R1600" s="119"/>
    </row>
    <row r="1601" spans="1:18">
      <c r="A1601" s="7" t="s">
        <v>168</v>
      </c>
      <c r="B1601" s="8" t="s">
        <v>3935</v>
      </c>
      <c r="C1601" s="9" t="s">
        <v>3936</v>
      </c>
      <c r="D1601" s="9" t="s">
        <v>14958</v>
      </c>
      <c r="E1601" s="16">
        <v>1038.21</v>
      </c>
      <c r="F1601" s="17">
        <v>84213100</v>
      </c>
      <c r="G1601" s="11" t="s">
        <v>14</v>
      </c>
      <c r="H1601" s="18">
        <v>8019001101311</v>
      </c>
      <c r="I1601" s="106">
        <v>2.8</v>
      </c>
      <c r="J1601" s="106">
        <v>2.8</v>
      </c>
      <c r="K1601" s="106">
        <v>1</v>
      </c>
      <c r="L1601" s="103"/>
      <c r="M1601" s="103"/>
      <c r="N1601" s="103"/>
      <c r="O1601" s="117" t="s">
        <v>15920</v>
      </c>
      <c r="P1601" s="118"/>
      <c r="Q1601" s="118" t="e">
        <f>VLOOKUP(B1601,#REF!,3,FALSE)</f>
        <v>#REF!</v>
      </c>
      <c r="R1601" s="119"/>
    </row>
    <row r="1602" spans="1:18">
      <c r="A1602" s="7" t="s">
        <v>168</v>
      </c>
      <c r="B1602" s="8" t="s">
        <v>3937</v>
      </c>
      <c r="C1602" s="9" t="s">
        <v>3938</v>
      </c>
      <c r="D1602" s="9" t="s">
        <v>14958</v>
      </c>
      <c r="E1602" s="16">
        <v>1038.21</v>
      </c>
      <c r="F1602" s="17">
        <v>84213100</v>
      </c>
      <c r="G1602" s="11" t="s">
        <v>14</v>
      </c>
      <c r="H1602" s="18">
        <v>8019001125751</v>
      </c>
      <c r="I1602" s="106">
        <v>2.82</v>
      </c>
      <c r="J1602" s="106">
        <v>2.82</v>
      </c>
      <c r="K1602" s="106">
        <v>1</v>
      </c>
      <c r="L1602" s="103"/>
      <c r="M1602" s="103"/>
      <c r="N1602" s="103"/>
      <c r="O1602" s="117" t="s">
        <v>15920</v>
      </c>
      <c r="P1602" s="118"/>
      <c r="Q1602" s="118" t="e">
        <f>VLOOKUP(B1602,#REF!,3,FALSE)</f>
        <v>#REF!</v>
      </c>
      <c r="R1602" s="119"/>
    </row>
    <row r="1603" spans="1:18">
      <c r="A1603" s="7" t="s">
        <v>168</v>
      </c>
      <c r="B1603" s="8" t="s">
        <v>3939</v>
      </c>
      <c r="C1603" s="9" t="s">
        <v>3940</v>
      </c>
      <c r="D1603" s="9" t="s">
        <v>14958</v>
      </c>
      <c r="E1603" s="16">
        <v>3918.69</v>
      </c>
      <c r="F1603" s="17">
        <v>84213100</v>
      </c>
      <c r="G1603" s="11" t="s">
        <v>14</v>
      </c>
      <c r="H1603" s="18">
        <v>8019001085512</v>
      </c>
      <c r="I1603" s="106">
        <v>13.5</v>
      </c>
      <c r="J1603" s="106">
        <v>13.5</v>
      </c>
      <c r="K1603" s="106">
        <v>1</v>
      </c>
      <c r="L1603" s="103"/>
      <c r="M1603" s="103"/>
      <c r="N1603" s="103"/>
      <c r="O1603" s="117" t="s">
        <v>15921</v>
      </c>
      <c r="P1603" s="118"/>
      <c r="Q1603" s="118" t="e">
        <f>VLOOKUP(B1603,#REF!,3,FALSE)</f>
        <v>#REF!</v>
      </c>
      <c r="R1603" s="119"/>
    </row>
    <row r="1604" spans="1:18">
      <c r="A1604" s="7" t="s">
        <v>168</v>
      </c>
      <c r="B1604" s="8" t="s">
        <v>3941</v>
      </c>
      <c r="C1604" s="9" t="s">
        <v>3942</v>
      </c>
      <c r="D1604" s="9" t="s">
        <v>14958</v>
      </c>
      <c r="E1604" s="16">
        <v>3918.69</v>
      </c>
      <c r="F1604" s="17">
        <v>84213100</v>
      </c>
      <c r="G1604" s="11" t="s">
        <v>14</v>
      </c>
      <c r="H1604" s="18">
        <v>8019001078972</v>
      </c>
      <c r="I1604" s="106">
        <v>11</v>
      </c>
      <c r="J1604" s="106">
        <v>11</v>
      </c>
      <c r="K1604" s="106">
        <v>1</v>
      </c>
      <c r="L1604" s="103"/>
      <c r="M1604" s="103"/>
      <c r="N1604" s="103"/>
      <c r="O1604" s="117" t="s">
        <v>15921</v>
      </c>
      <c r="P1604" s="118"/>
      <c r="Q1604" s="118" t="e">
        <f>VLOOKUP(B1604,#REF!,3,FALSE)</f>
        <v>#REF!</v>
      </c>
      <c r="R1604" s="119"/>
    </row>
    <row r="1605" spans="1:18">
      <c r="A1605" s="7" t="s">
        <v>168</v>
      </c>
      <c r="B1605" s="8" t="s">
        <v>3943</v>
      </c>
      <c r="C1605" s="9" t="s">
        <v>3944</v>
      </c>
      <c r="D1605" s="9" t="s">
        <v>14958</v>
      </c>
      <c r="E1605" s="16">
        <v>3918.69</v>
      </c>
      <c r="F1605" s="17">
        <v>84213100</v>
      </c>
      <c r="G1605" s="11" t="s">
        <v>14</v>
      </c>
      <c r="H1605" s="18">
        <v>8019001103827</v>
      </c>
      <c r="I1605" s="106">
        <v>10.92</v>
      </c>
      <c r="J1605" s="106">
        <v>10.92</v>
      </c>
      <c r="K1605" s="106">
        <v>1</v>
      </c>
      <c r="L1605" s="103"/>
      <c r="M1605" s="103"/>
      <c r="N1605" s="103"/>
      <c r="O1605" s="117" t="s">
        <v>15921</v>
      </c>
      <c r="P1605" s="118"/>
      <c r="Q1605" s="118" t="e">
        <f>VLOOKUP(B1605,#REF!,3,FALSE)</f>
        <v>#REF!</v>
      </c>
      <c r="R1605" s="119"/>
    </row>
    <row r="1606" spans="1:18">
      <c r="A1606" s="7" t="s">
        <v>168</v>
      </c>
      <c r="B1606" s="8" t="s">
        <v>3945</v>
      </c>
      <c r="C1606" s="9" t="s">
        <v>3946</v>
      </c>
      <c r="D1606" s="9" t="s">
        <v>14958</v>
      </c>
      <c r="E1606" s="16">
        <v>3918.71</v>
      </c>
      <c r="F1606" s="17">
        <v>84213100</v>
      </c>
      <c r="G1606" s="11" t="s">
        <v>14</v>
      </c>
      <c r="H1606" s="18">
        <v>8019001097416</v>
      </c>
      <c r="I1606" s="106">
        <v>13.5</v>
      </c>
      <c r="J1606" s="106"/>
      <c r="K1606" s="106">
        <v>1</v>
      </c>
      <c r="L1606" s="103"/>
      <c r="M1606" s="103"/>
      <c r="N1606" s="103"/>
      <c r="O1606" s="117" t="s">
        <v>15921</v>
      </c>
      <c r="P1606" s="118"/>
      <c r="Q1606" s="118" t="e">
        <f>VLOOKUP(B1606,#REF!,3,FALSE)</f>
        <v>#REF!</v>
      </c>
      <c r="R1606" s="119"/>
    </row>
    <row r="1607" spans="1:18">
      <c r="A1607" s="7" t="s">
        <v>168</v>
      </c>
      <c r="B1607" s="8" t="s">
        <v>3947</v>
      </c>
      <c r="C1607" s="9" t="s">
        <v>3948</v>
      </c>
      <c r="D1607" s="9" t="s">
        <v>14958</v>
      </c>
      <c r="E1607" s="16">
        <v>3918.71</v>
      </c>
      <c r="F1607" s="17">
        <v>84213100</v>
      </c>
      <c r="G1607" s="11" t="s">
        <v>14</v>
      </c>
      <c r="H1607" s="18">
        <v>8019001081798</v>
      </c>
      <c r="I1607" s="106">
        <v>13.5</v>
      </c>
      <c r="J1607" s="106"/>
      <c r="K1607" s="106">
        <v>1</v>
      </c>
      <c r="L1607" s="103"/>
      <c r="M1607" s="103"/>
      <c r="N1607" s="103"/>
      <c r="O1607" s="117" t="s">
        <v>15921</v>
      </c>
      <c r="P1607" s="118"/>
      <c r="Q1607" s="118" t="e">
        <f>VLOOKUP(B1607,#REF!,3,FALSE)</f>
        <v>#REF!</v>
      </c>
      <c r="R1607" s="119"/>
    </row>
    <row r="1608" spans="1:18">
      <c r="A1608" s="7" t="s">
        <v>168</v>
      </c>
      <c r="B1608" s="8" t="s">
        <v>3949</v>
      </c>
      <c r="C1608" s="9" t="s">
        <v>3950</v>
      </c>
      <c r="D1608" s="9" t="s">
        <v>14958</v>
      </c>
      <c r="E1608" s="16">
        <v>4140.79</v>
      </c>
      <c r="F1608" s="17">
        <v>84213100</v>
      </c>
      <c r="G1608" s="11" t="s">
        <v>14</v>
      </c>
      <c r="H1608" s="18">
        <v>8019001101243</v>
      </c>
      <c r="I1608" s="106">
        <v>11.26</v>
      </c>
      <c r="J1608" s="106">
        <v>11.26</v>
      </c>
      <c r="K1608" s="106">
        <v>1</v>
      </c>
      <c r="L1608" s="103"/>
      <c r="M1608" s="103"/>
      <c r="N1608" s="103"/>
      <c r="O1608" s="117" t="s">
        <v>15921</v>
      </c>
      <c r="P1608" s="118"/>
      <c r="Q1608" s="118" t="e">
        <f>VLOOKUP(B1608,#REF!,3,FALSE)</f>
        <v>#REF!</v>
      </c>
      <c r="R1608" s="119"/>
    </row>
    <row r="1609" spans="1:18">
      <c r="A1609" s="7" t="s">
        <v>168</v>
      </c>
      <c r="B1609" s="8" t="s">
        <v>3951</v>
      </c>
      <c r="C1609" s="9" t="s">
        <v>3952</v>
      </c>
      <c r="D1609" s="9" t="s">
        <v>14958</v>
      </c>
      <c r="E1609" s="16">
        <v>4140.79</v>
      </c>
      <c r="F1609" s="17">
        <v>84213100</v>
      </c>
      <c r="G1609" s="11" t="s">
        <v>14</v>
      </c>
      <c r="H1609" s="18">
        <v>8019001085529</v>
      </c>
      <c r="I1609" s="106">
        <v>11.32</v>
      </c>
      <c r="J1609" s="106">
        <v>11.32</v>
      </c>
      <c r="K1609" s="106">
        <v>1</v>
      </c>
      <c r="L1609" s="103"/>
      <c r="M1609" s="103"/>
      <c r="N1609" s="103"/>
      <c r="O1609" s="117" t="s">
        <v>15921</v>
      </c>
      <c r="P1609" s="118"/>
      <c r="Q1609" s="118" t="e">
        <f>VLOOKUP(B1609,#REF!,3,FALSE)</f>
        <v>#REF!</v>
      </c>
      <c r="R1609" s="119"/>
    </row>
    <row r="1610" spans="1:18">
      <c r="A1610" s="7" t="s">
        <v>168</v>
      </c>
      <c r="B1610" s="8" t="s">
        <v>3953</v>
      </c>
      <c r="C1610" s="9" t="s">
        <v>3954</v>
      </c>
      <c r="D1610" s="9" t="s">
        <v>14958</v>
      </c>
      <c r="E1610" s="16">
        <v>4140.8100000000004</v>
      </c>
      <c r="F1610" s="17">
        <v>84213100</v>
      </c>
      <c r="G1610" s="11" t="s">
        <v>14</v>
      </c>
      <c r="H1610" s="18">
        <v>8019001103995</v>
      </c>
      <c r="I1610" s="106">
        <v>11.38</v>
      </c>
      <c r="J1610" s="106"/>
      <c r="K1610" s="106">
        <v>1</v>
      </c>
      <c r="L1610" s="103"/>
      <c r="M1610" s="103"/>
      <c r="N1610" s="103"/>
      <c r="O1610" s="117" t="s">
        <v>15921</v>
      </c>
      <c r="P1610" s="118"/>
      <c r="Q1610" s="118" t="e">
        <f>VLOOKUP(B1610,#REF!,3,FALSE)</f>
        <v>#REF!</v>
      </c>
      <c r="R1610" s="119"/>
    </row>
    <row r="1611" spans="1:18">
      <c r="A1611" s="7" t="s">
        <v>168</v>
      </c>
      <c r="B1611" s="8" t="s">
        <v>3955</v>
      </c>
      <c r="C1611" s="9" t="s">
        <v>3956</v>
      </c>
      <c r="D1611" s="9" t="s">
        <v>14958</v>
      </c>
      <c r="E1611" s="16">
        <v>4140.8100000000004</v>
      </c>
      <c r="F1611" s="17">
        <v>84213100</v>
      </c>
      <c r="G1611" s="11" t="s">
        <v>14</v>
      </c>
      <c r="H1611" s="18">
        <v>8019001102868</v>
      </c>
      <c r="I1611" s="106">
        <v>11.48</v>
      </c>
      <c r="J1611" s="106"/>
      <c r="K1611" s="106">
        <v>1</v>
      </c>
      <c r="L1611" s="103"/>
      <c r="M1611" s="103"/>
      <c r="N1611" s="103"/>
      <c r="O1611" s="117" t="s">
        <v>15921</v>
      </c>
      <c r="P1611" s="118"/>
      <c r="Q1611" s="118" t="e">
        <f>VLOOKUP(B1611,#REF!,3,FALSE)</f>
        <v>#REF!</v>
      </c>
      <c r="R1611" s="119"/>
    </row>
    <row r="1612" spans="1:18">
      <c r="A1612" s="7" t="s">
        <v>168</v>
      </c>
      <c r="B1612" s="8" t="s">
        <v>3957</v>
      </c>
      <c r="C1612" s="9" t="s">
        <v>3958</v>
      </c>
      <c r="D1612" s="9" t="s">
        <v>14958</v>
      </c>
      <c r="E1612" s="16">
        <v>4140.8100000000004</v>
      </c>
      <c r="F1612" s="17">
        <v>84213100</v>
      </c>
      <c r="G1612" s="11" t="s">
        <v>14</v>
      </c>
      <c r="H1612" s="18">
        <v>8019001098406</v>
      </c>
      <c r="I1612" s="106">
        <v>11.5</v>
      </c>
      <c r="J1612" s="106"/>
      <c r="K1612" s="106">
        <v>1</v>
      </c>
      <c r="L1612" s="103"/>
      <c r="M1612" s="103"/>
      <c r="N1612" s="103"/>
      <c r="O1612" s="117" t="s">
        <v>15921</v>
      </c>
      <c r="P1612" s="118"/>
      <c r="Q1612" s="118" t="e">
        <f>VLOOKUP(B1612,#REF!,3,FALSE)</f>
        <v>#REF!</v>
      </c>
      <c r="R1612" s="119"/>
    </row>
    <row r="1613" spans="1:18">
      <c r="A1613" s="7" t="s">
        <v>168</v>
      </c>
      <c r="B1613" s="8" t="s">
        <v>3959</v>
      </c>
      <c r="C1613" s="9" t="s">
        <v>3960</v>
      </c>
      <c r="D1613" s="9" t="s">
        <v>14958</v>
      </c>
      <c r="E1613" s="16">
        <v>6481.19</v>
      </c>
      <c r="F1613" s="17">
        <v>84213100</v>
      </c>
      <c r="G1613" s="11" t="s">
        <v>14</v>
      </c>
      <c r="H1613" s="18">
        <v>8019001085536</v>
      </c>
      <c r="I1613" s="106">
        <v>1</v>
      </c>
      <c r="J1613" s="106">
        <v>1</v>
      </c>
      <c r="K1613" s="106">
        <v>1</v>
      </c>
      <c r="L1613" s="103"/>
      <c r="M1613" s="103"/>
      <c r="N1613" s="103"/>
      <c r="O1613" s="117" t="s">
        <v>15921</v>
      </c>
      <c r="P1613" s="118"/>
      <c r="Q1613" s="118" t="e">
        <f>VLOOKUP(B1613,#REF!,3,FALSE)</f>
        <v>#REF!</v>
      </c>
      <c r="R1613" s="119"/>
    </row>
    <row r="1614" spans="1:18">
      <c r="A1614" s="7" t="s">
        <v>168</v>
      </c>
      <c r="B1614" s="8" t="s">
        <v>3962</v>
      </c>
      <c r="C1614" s="9" t="s">
        <v>3963</v>
      </c>
      <c r="D1614" s="9" t="s">
        <v>14958</v>
      </c>
      <c r="E1614" s="16">
        <v>6481.19</v>
      </c>
      <c r="F1614" s="17">
        <v>84213100</v>
      </c>
      <c r="G1614" s="11" t="s">
        <v>14</v>
      </c>
      <c r="H1614" s="18">
        <v>8019001085543</v>
      </c>
      <c r="I1614" s="106">
        <v>20.56</v>
      </c>
      <c r="J1614" s="106">
        <v>20.56</v>
      </c>
      <c r="K1614" s="106">
        <v>1</v>
      </c>
      <c r="L1614" s="103"/>
      <c r="M1614" s="103"/>
      <c r="N1614" s="103"/>
      <c r="O1614" s="117" t="s">
        <v>15921</v>
      </c>
      <c r="P1614" s="118"/>
      <c r="Q1614" s="118" t="e">
        <f>VLOOKUP(B1614,#REF!,3,FALSE)</f>
        <v>#REF!</v>
      </c>
      <c r="R1614" s="119"/>
    </row>
    <row r="1615" spans="1:18">
      <c r="A1615" s="7" t="s">
        <v>168</v>
      </c>
      <c r="B1615" s="8" t="s">
        <v>3965</v>
      </c>
      <c r="C1615" s="9" t="s">
        <v>3966</v>
      </c>
      <c r="D1615" s="9" t="s">
        <v>14958</v>
      </c>
      <c r="E1615" s="16">
        <v>6481.24</v>
      </c>
      <c r="F1615" s="17">
        <v>84213100</v>
      </c>
      <c r="G1615" s="11" t="s">
        <v>14</v>
      </c>
      <c r="H1615" s="18">
        <v>8019001102967</v>
      </c>
      <c r="I1615" s="106">
        <v>20.61</v>
      </c>
      <c r="J1615" s="106"/>
      <c r="K1615" s="106">
        <v>1</v>
      </c>
      <c r="L1615" s="103"/>
      <c r="M1615" s="103"/>
      <c r="N1615" s="103"/>
      <c r="O1615" s="117" t="s">
        <v>15921</v>
      </c>
      <c r="P1615" s="118"/>
      <c r="Q1615" s="118" t="e">
        <f>VLOOKUP(B1615,#REF!,3,FALSE)</f>
        <v>#REF!</v>
      </c>
      <c r="R1615" s="119"/>
    </row>
    <row r="1616" spans="1:18">
      <c r="A1616" s="7" t="s">
        <v>168</v>
      </c>
      <c r="B1616" s="8" t="s">
        <v>3967</v>
      </c>
      <c r="C1616" s="9" t="s">
        <v>3968</v>
      </c>
      <c r="D1616" s="9" t="s">
        <v>14958</v>
      </c>
      <c r="E1616" s="16">
        <v>6481.24</v>
      </c>
      <c r="F1616" s="17">
        <v>84213100</v>
      </c>
      <c r="G1616" s="11" t="s">
        <v>14</v>
      </c>
      <c r="H1616" s="18">
        <v>8019001097300</v>
      </c>
      <c r="I1616" s="106">
        <v>1</v>
      </c>
      <c r="J1616" s="106"/>
      <c r="K1616" s="106">
        <v>1</v>
      </c>
      <c r="L1616" s="103"/>
      <c r="M1616" s="103"/>
      <c r="N1616" s="103"/>
      <c r="O1616" s="117" t="s">
        <v>15921</v>
      </c>
      <c r="P1616" s="118"/>
      <c r="Q1616" s="118" t="e">
        <f>VLOOKUP(B1616,#REF!,3,FALSE)</f>
        <v>#REF!</v>
      </c>
      <c r="R1616" s="119"/>
    </row>
    <row r="1617" spans="1:18">
      <c r="A1617" s="7" t="s">
        <v>168</v>
      </c>
      <c r="B1617" s="8" t="s">
        <v>3969</v>
      </c>
      <c r="C1617" s="9" t="s">
        <v>3970</v>
      </c>
      <c r="D1617" s="9" t="s">
        <v>14958</v>
      </c>
      <c r="E1617" s="16">
        <v>6481.24</v>
      </c>
      <c r="F1617" s="17">
        <v>84213100</v>
      </c>
      <c r="G1617" s="11" t="s">
        <v>14</v>
      </c>
      <c r="H1617" s="18">
        <v>8019001097423</v>
      </c>
      <c r="I1617" s="106">
        <v>20.8</v>
      </c>
      <c r="J1617" s="106"/>
      <c r="K1617" s="106">
        <v>1</v>
      </c>
      <c r="L1617" s="103"/>
      <c r="M1617" s="103"/>
      <c r="N1617" s="103"/>
      <c r="O1617" s="117" t="s">
        <v>15921</v>
      </c>
      <c r="P1617" s="118"/>
      <c r="Q1617" s="118" t="e">
        <f>VLOOKUP(B1617,#REF!,3,FALSE)</f>
        <v>#REF!</v>
      </c>
      <c r="R1617" s="119"/>
    </row>
    <row r="1618" spans="1:18">
      <c r="A1618" s="7" t="s">
        <v>168</v>
      </c>
      <c r="B1618" s="8" t="s">
        <v>3971</v>
      </c>
      <c r="C1618" s="9" t="s">
        <v>3972</v>
      </c>
      <c r="D1618" s="9" t="s">
        <v>14958</v>
      </c>
      <c r="E1618" s="16">
        <v>32525.87</v>
      </c>
      <c r="F1618" s="17">
        <v>84213100</v>
      </c>
      <c r="G1618" s="11" t="s">
        <v>14</v>
      </c>
      <c r="H1618" s="18">
        <v>8019001125768</v>
      </c>
      <c r="I1618" s="106">
        <v>21</v>
      </c>
      <c r="J1618" s="106"/>
      <c r="K1618" s="106">
        <v>1</v>
      </c>
      <c r="L1618" s="103"/>
      <c r="M1618" s="103"/>
      <c r="N1618" s="103"/>
      <c r="O1618" s="117" t="s">
        <v>15921</v>
      </c>
      <c r="P1618" s="118"/>
      <c r="Q1618" s="118" t="e">
        <f>VLOOKUP(B1618,#REF!,3,FALSE)</f>
        <v>#REF!</v>
      </c>
      <c r="R1618" s="119"/>
    </row>
    <row r="1619" spans="1:18">
      <c r="A1619" s="7" t="s">
        <v>168</v>
      </c>
      <c r="B1619" s="8" t="s">
        <v>3973</v>
      </c>
      <c r="C1619" s="9" t="s">
        <v>3974</v>
      </c>
      <c r="D1619" s="9" t="s">
        <v>14958</v>
      </c>
      <c r="E1619" s="16">
        <v>32525.87</v>
      </c>
      <c r="F1619" s="17">
        <v>84213100</v>
      </c>
      <c r="G1619" s="11" t="s">
        <v>14</v>
      </c>
      <c r="H1619" s="18">
        <v>8019001063831</v>
      </c>
      <c r="I1619" s="106">
        <v>21</v>
      </c>
      <c r="J1619" s="106"/>
      <c r="K1619" s="106">
        <v>1</v>
      </c>
      <c r="L1619" s="103"/>
      <c r="M1619" s="103"/>
      <c r="N1619" s="103"/>
      <c r="O1619" s="117" t="s">
        <v>15921</v>
      </c>
      <c r="P1619" s="118"/>
      <c r="Q1619" s="118" t="e">
        <f>VLOOKUP(B1619,#REF!,3,FALSE)</f>
        <v>#REF!</v>
      </c>
      <c r="R1619" s="119"/>
    </row>
    <row r="1620" spans="1:18">
      <c r="A1620" s="7" t="s">
        <v>168</v>
      </c>
      <c r="B1620" s="8" t="s">
        <v>3975</v>
      </c>
      <c r="C1620" s="9" t="s">
        <v>3976</v>
      </c>
      <c r="D1620" s="9" t="s">
        <v>14958</v>
      </c>
      <c r="E1620" s="16">
        <v>32525.87</v>
      </c>
      <c r="F1620" s="17">
        <v>84213100</v>
      </c>
      <c r="G1620" s="11" t="s">
        <v>14</v>
      </c>
      <c r="H1620" s="18">
        <v>8019001108570</v>
      </c>
      <c r="I1620" s="106">
        <v>21</v>
      </c>
      <c r="J1620" s="106"/>
      <c r="K1620" s="106">
        <v>1</v>
      </c>
      <c r="L1620" s="103"/>
      <c r="M1620" s="103"/>
      <c r="N1620" s="103"/>
      <c r="O1620" s="117" t="s">
        <v>15921</v>
      </c>
      <c r="P1620" s="118"/>
      <c r="Q1620" s="118" t="e">
        <f>VLOOKUP(B1620,#REF!,3,FALSE)</f>
        <v>#REF!</v>
      </c>
      <c r="R1620" s="119"/>
    </row>
    <row r="1621" spans="1:18">
      <c r="A1621" s="7" t="s">
        <v>168</v>
      </c>
      <c r="B1621" s="8" t="s">
        <v>3977</v>
      </c>
      <c r="C1621" s="9" t="s">
        <v>3978</v>
      </c>
      <c r="D1621" s="9" t="s">
        <v>14958</v>
      </c>
      <c r="E1621" s="16">
        <v>32525.87</v>
      </c>
      <c r="F1621" s="17">
        <v>84213100</v>
      </c>
      <c r="G1621" s="11" t="s">
        <v>14</v>
      </c>
      <c r="H1621" s="18">
        <v>8019001098611</v>
      </c>
      <c r="I1621" s="106">
        <v>21</v>
      </c>
      <c r="J1621" s="106"/>
      <c r="K1621" s="106">
        <v>1</v>
      </c>
      <c r="L1621" s="103"/>
      <c r="M1621" s="103"/>
      <c r="N1621" s="103"/>
      <c r="O1621" s="117" t="s">
        <v>15921</v>
      </c>
      <c r="P1621" s="118"/>
      <c r="Q1621" s="118" t="e">
        <f>VLOOKUP(B1621,#REF!,3,FALSE)</f>
        <v>#REF!</v>
      </c>
      <c r="R1621" s="119"/>
    </row>
    <row r="1622" spans="1:18">
      <c r="A1622" s="7" t="s">
        <v>168</v>
      </c>
      <c r="B1622" s="8" t="s">
        <v>3979</v>
      </c>
      <c r="C1622" s="9" t="s">
        <v>3980</v>
      </c>
      <c r="D1622" s="9" t="s">
        <v>14958</v>
      </c>
      <c r="E1622" s="16">
        <v>32525.87</v>
      </c>
      <c r="F1622" s="17">
        <v>84213100</v>
      </c>
      <c r="G1622" s="11" t="s">
        <v>14</v>
      </c>
      <c r="H1622" s="18">
        <v>8019001098550</v>
      </c>
      <c r="I1622" s="106">
        <v>1</v>
      </c>
      <c r="J1622" s="106"/>
      <c r="K1622" s="106">
        <v>1</v>
      </c>
      <c r="L1622" s="103"/>
      <c r="M1622" s="103"/>
      <c r="N1622" s="103"/>
      <c r="O1622" s="117" t="s">
        <v>15921</v>
      </c>
      <c r="P1622" s="118"/>
      <c r="Q1622" s="118" t="e">
        <f>VLOOKUP(B1622,#REF!,3,FALSE)</f>
        <v>#REF!</v>
      </c>
      <c r="R1622" s="119"/>
    </row>
    <row r="1623" spans="1:18">
      <c r="A1623" s="7" t="s">
        <v>168</v>
      </c>
      <c r="B1623" s="8" t="s">
        <v>3981</v>
      </c>
      <c r="C1623" s="9" t="s">
        <v>3982</v>
      </c>
      <c r="D1623" s="9" t="s">
        <v>14958</v>
      </c>
      <c r="E1623" s="16">
        <v>32525.87</v>
      </c>
      <c r="F1623" s="17">
        <v>84213100</v>
      </c>
      <c r="G1623" s="11" t="s">
        <v>14</v>
      </c>
      <c r="H1623" s="18">
        <v>8019001125775</v>
      </c>
      <c r="I1623" s="106">
        <v>21</v>
      </c>
      <c r="J1623" s="106"/>
      <c r="K1623" s="106">
        <v>1</v>
      </c>
      <c r="L1623" s="103"/>
      <c r="M1623" s="103"/>
      <c r="N1623" s="103"/>
      <c r="O1623" s="117" t="s">
        <v>15921</v>
      </c>
      <c r="P1623" s="118"/>
      <c r="Q1623" s="118" t="e">
        <f>VLOOKUP(B1623,#REF!,3,FALSE)</f>
        <v>#REF!</v>
      </c>
      <c r="R1623" s="119"/>
    </row>
    <row r="1624" spans="1:18">
      <c r="A1624" s="7" t="s">
        <v>168</v>
      </c>
      <c r="B1624" s="8" t="s">
        <v>3983</v>
      </c>
      <c r="C1624" s="9" t="s">
        <v>3984</v>
      </c>
      <c r="D1624" s="9" t="s">
        <v>14958</v>
      </c>
      <c r="E1624" s="16">
        <v>32525.87</v>
      </c>
      <c r="F1624" s="17">
        <v>84213100</v>
      </c>
      <c r="G1624" s="11" t="s">
        <v>14</v>
      </c>
      <c r="H1624" s="18">
        <v>8019001063862</v>
      </c>
      <c r="I1624" s="106">
        <v>1</v>
      </c>
      <c r="J1624" s="106"/>
      <c r="K1624" s="106">
        <v>1</v>
      </c>
      <c r="L1624" s="103"/>
      <c r="M1624" s="103"/>
      <c r="N1624" s="103"/>
      <c r="O1624" s="117" t="s">
        <v>15921</v>
      </c>
      <c r="P1624" s="118"/>
      <c r="Q1624" s="118" t="e">
        <f>VLOOKUP(B1624,#REF!,3,FALSE)</f>
        <v>#REF!</v>
      </c>
      <c r="R1624" s="119"/>
    </row>
    <row r="1625" spans="1:18">
      <c r="A1625" s="7" t="s">
        <v>168</v>
      </c>
      <c r="B1625" s="8" t="s">
        <v>3985</v>
      </c>
      <c r="C1625" s="9" t="s">
        <v>3986</v>
      </c>
      <c r="D1625" s="9" t="s">
        <v>14958</v>
      </c>
      <c r="E1625" s="16">
        <v>32525.87</v>
      </c>
      <c r="F1625" s="17">
        <v>84213100</v>
      </c>
      <c r="G1625" s="11" t="s">
        <v>14</v>
      </c>
      <c r="H1625" s="18">
        <v>8019001098628</v>
      </c>
      <c r="I1625" s="106">
        <v>49</v>
      </c>
      <c r="J1625" s="106"/>
      <c r="K1625" s="106">
        <v>1</v>
      </c>
      <c r="L1625" s="103"/>
      <c r="M1625" s="103"/>
      <c r="N1625" s="103"/>
      <c r="O1625" s="117" t="s">
        <v>15921</v>
      </c>
      <c r="P1625" s="118"/>
      <c r="Q1625" s="118" t="e">
        <f>VLOOKUP(B1625,#REF!,3,FALSE)</f>
        <v>#REF!</v>
      </c>
      <c r="R1625" s="119"/>
    </row>
    <row r="1626" spans="1:18">
      <c r="A1626" s="7" t="s">
        <v>168</v>
      </c>
      <c r="B1626" s="8" t="s">
        <v>3987</v>
      </c>
      <c r="C1626" s="9" t="s">
        <v>3988</v>
      </c>
      <c r="D1626" s="9" t="s">
        <v>14958</v>
      </c>
      <c r="E1626" s="16">
        <v>32525.87</v>
      </c>
      <c r="F1626" s="17">
        <v>84213100</v>
      </c>
      <c r="G1626" s="11" t="s">
        <v>14</v>
      </c>
      <c r="H1626" s="18">
        <v>8019001098567</v>
      </c>
      <c r="I1626" s="106">
        <v>1</v>
      </c>
      <c r="J1626" s="106"/>
      <c r="K1626" s="106">
        <v>1</v>
      </c>
      <c r="L1626" s="103"/>
      <c r="M1626" s="103"/>
      <c r="N1626" s="103"/>
      <c r="O1626" s="117" t="s">
        <v>15921</v>
      </c>
      <c r="P1626" s="118"/>
      <c r="Q1626" s="118" t="e">
        <f>VLOOKUP(B1626,#REF!,3,FALSE)</f>
        <v>#REF!</v>
      </c>
      <c r="R1626" s="119"/>
    </row>
    <row r="1627" spans="1:18">
      <c r="A1627" s="7" t="s">
        <v>168</v>
      </c>
      <c r="B1627" s="8" t="s">
        <v>3989</v>
      </c>
      <c r="C1627" s="9" t="s">
        <v>3990</v>
      </c>
      <c r="D1627" s="9" t="s">
        <v>14958</v>
      </c>
      <c r="E1627" s="16">
        <v>32525.87</v>
      </c>
      <c r="F1627" s="17">
        <v>84213100</v>
      </c>
      <c r="G1627" s="11" t="s">
        <v>14</v>
      </c>
      <c r="H1627" s="18">
        <v>8019001098659</v>
      </c>
      <c r="I1627" s="106">
        <v>49.5</v>
      </c>
      <c r="J1627" s="106"/>
      <c r="K1627" s="106">
        <v>1</v>
      </c>
      <c r="L1627" s="103"/>
      <c r="M1627" s="103"/>
      <c r="N1627" s="103"/>
      <c r="O1627" s="117" t="s">
        <v>15921</v>
      </c>
      <c r="P1627" s="118"/>
      <c r="Q1627" s="118" t="e">
        <f>VLOOKUP(B1627,#REF!,3,FALSE)</f>
        <v>#REF!</v>
      </c>
      <c r="R1627" s="119"/>
    </row>
    <row r="1628" spans="1:18">
      <c r="A1628" s="7" t="s">
        <v>168</v>
      </c>
      <c r="B1628" s="8" t="s">
        <v>3991</v>
      </c>
      <c r="C1628" s="9" t="s">
        <v>3992</v>
      </c>
      <c r="D1628" s="9" t="s">
        <v>14959</v>
      </c>
      <c r="E1628" s="16">
        <v>375.48</v>
      </c>
      <c r="F1628" s="17">
        <v>84213100</v>
      </c>
      <c r="G1628" s="11" t="s">
        <v>14</v>
      </c>
      <c r="H1628" s="18">
        <v>8019001071768</v>
      </c>
      <c r="I1628" s="106">
        <v>0.70650000000000002</v>
      </c>
      <c r="J1628" s="106">
        <v>0.70650000000000002</v>
      </c>
      <c r="K1628" s="106">
        <v>1</v>
      </c>
      <c r="L1628" s="103"/>
      <c r="M1628" s="103"/>
      <c r="N1628" s="103"/>
      <c r="O1628" s="117" t="s">
        <v>15922</v>
      </c>
      <c r="P1628" s="118"/>
      <c r="Q1628" s="118" t="e">
        <f>VLOOKUP(B1628,#REF!,3,FALSE)</f>
        <v>#REF!</v>
      </c>
      <c r="R1628" s="119"/>
    </row>
    <row r="1629" spans="1:18">
      <c r="A1629" s="7" t="s">
        <v>168</v>
      </c>
      <c r="B1629" s="8" t="s">
        <v>3994</v>
      </c>
      <c r="C1629" s="9" t="s">
        <v>3995</v>
      </c>
      <c r="D1629" s="9" t="s">
        <v>14959</v>
      </c>
      <c r="E1629" s="16">
        <v>236.03</v>
      </c>
      <c r="F1629" s="17">
        <v>84213100</v>
      </c>
      <c r="G1629" s="11" t="s">
        <v>14</v>
      </c>
      <c r="H1629" s="18">
        <v>8019001071874</v>
      </c>
      <c r="I1629" s="106">
        <v>1</v>
      </c>
      <c r="J1629" s="106"/>
      <c r="K1629" s="106">
        <v>1</v>
      </c>
      <c r="L1629" s="103"/>
      <c r="M1629" s="103"/>
      <c r="N1629" s="103"/>
      <c r="O1629" s="117" t="s">
        <v>15922</v>
      </c>
      <c r="P1629" s="118"/>
      <c r="Q1629" s="118" t="e">
        <f>VLOOKUP(B1629,#REF!,3,FALSE)</f>
        <v>#REF!</v>
      </c>
      <c r="R1629" s="119"/>
    </row>
    <row r="1630" spans="1:18">
      <c r="A1630" s="7" t="s">
        <v>168</v>
      </c>
      <c r="B1630" s="8" t="s">
        <v>3996</v>
      </c>
      <c r="C1630" s="9" t="s">
        <v>3997</v>
      </c>
      <c r="D1630" s="9" t="s">
        <v>14959</v>
      </c>
      <c r="E1630" s="16">
        <v>227.23</v>
      </c>
      <c r="F1630" s="17">
        <v>84213100</v>
      </c>
      <c r="G1630" s="11" t="s">
        <v>14</v>
      </c>
      <c r="H1630" s="18">
        <v>8019001071775</v>
      </c>
      <c r="I1630" s="106">
        <v>1</v>
      </c>
      <c r="J1630" s="106"/>
      <c r="K1630" s="106">
        <v>1</v>
      </c>
      <c r="L1630" s="103"/>
      <c r="M1630" s="103"/>
      <c r="N1630" s="103"/>
      <c r="O1630" s="117" t="s">
        <v>15922</v>
      </c>
      <c r="P1630" s="118"/>
      <c r="Q1630" s="118" t="e">
        <f>VLOOKUP(B1630,#REF!,3,FALSE)</f>
        <v>#REF!</v>
      </c>
      <c r="R1630" s="119"/>
    </row>
    <row r="1631" spans="1:18">
      <c r="A1631" s="7" t="s">
        <v>168</v>
      </c>
      <c r="B1631" s="8" t="s">
        <v>3998</v>
      </c>
      <c r="C1631" s="9" t="s">
        <v>3999</v>
      </c>
      <c r="D1631" s="9" t="s">
        <v>14959</v>
      </c>
      <c r="E1631" s="16">
        <v>235.01</v>
      </c>
      <c r="F1631" s="17">
        <v>84213100</v>
      </c>
      <c r="G1631" s="11" t="s">
        <v>14</v>
      </c>
      <c r="H1631" s="18">
        <v>8019001071881</v>
      </c>
      <c r="I1631" s="106">
        <v>1</v>
      </c>
      <c r="J1631" s="106">
        <v>1</v>
      </c>
      <c r="K1631" s="106">
        <v>1</v>
      </c>
      <c r="L1631" s="103"/>
      <c r="M1631" s="103"/>
      <c r="N1631" s="103"/>
      <c r="O1631" s="117" t="s">
        <v>15922</v>
      </c>
      <c r="P1631" s="118"/>
      <c r="Q1631" s="118" t="e">
        <f>VLOOKUP(B1631,#REF!,3,FALSE)</f>
        <v>#REF!</v>
      </c>
      <c r="R1631" s="119"/>
    </row>
    <row r="1632" spans="1:18">
      <c r="A1632" s="7" t="s">
        <v>168</v>
      </c>
      <c r="B1632" s="8" t="s">
        <v>4000</v>
      </c>
      <c r="C1632" s="9" t="s">
        <v>4001</v>
      </c>
      <c r="D1632" s="9" t="s">
        <v>14960</v>
      </c>
      <c r="E1632" s="16">
        <v>1805.71</v>
      </c>
      <c r="F1632" s="17">
        <v>84213100</v>
      </c>
      <c r="G1632" s="11" t="s">
        <v>14</v>
      </c>
      <c r="H1632" s="18">
        <v>8019001084201</v>
      </c>
      <c r="I1632" s="106">
        <v>2.4500000000000002</v>
      </c>
      <c r="J1632" s="106">
        <v>2.4500000000000002</v>
      </c>
      <c r="K1632" s="106">
        <v>1</v>
      </c>
      <c r="L1632" s="103"/>
      <c r="M1632" s="103"/>
      <c r="N1632" s="103"/>
      <c r="O1632" s="117" t="s">
        <v>15923</v>
      </c>
      <c r="P1632" s="118"/>
      <c r="Q1632" s="118" t="e">
        <f>VLOOKUP(B1632,#REF!,3,FALSE)</f>
        <v>#REF!</v>
      </c>
      <c r="R1632" s="119"/>
    </row>
    <row r="1633" spans="1:18">
      <c r="A1633" s="7" t="s">
        <v>168</v>
      </c>
      <c r="B1633" s="8" t="s">
        <v>4002</v>
      </c>
      <c r="C1633" s="9" t="s">
        <v>4003</v>
      </c>
      <c r="D1633" s="9" t="s">
        <v>14960</v>
      </c>
      <c r="E1633" s="16">
        <v>1122.25</v>
      </c>
      <c r="F1633" s="17">
        <v>84213100</v>
      </c>
      <c r="G1633" s="11" t="s">
        <v>14</v>
      </c>
      <c r="H1633" s="18">
        <v>8019001098697</v>
      </c>
      <c r="I1633" s="106">
        <v>2.46</v>
      </c>
      <c r="J1633" s="106"/>
      <c r="K1633" s="106">
        <v>1</v>
      </c>
      <c r="L1633" s="103"/>
      <c r="M1633" s="103"/>
      <c r="N1633" s="103"/>
      <c r="O1633" s="117" t="s">
        <v>15923</v>
      </c>
      <c r="P1633" s="118"/>
      <c r="Q1633" s="118" t="e">
        <f>VLOOKUP(B1633,#REF!,3,FALSE)</f>
        <v>#REF!</v>
      </c>
      <c r="R1633" s="119"/>
    </row>
    <row r="1634" spans="1:18">
      <c r="A1634" s="7" t="s">
        <v>168</v>
      </c>
      <c r="B1634" s="8" t="s">
        <v>4004</v>
      </c>
      <c r="C1634" s="9" t="s">
        <v>4005</v>
      </c>
      <c r="D1634" s="9" t="s">
        <v>14960</v>
      </c>
      <c r="E1634" s="16">
        <v>1122.25</v>
      </c>
      <c r="F1634" s="17">
        <v>84213100</v>
      </c>
      <c r="G1634" s="11" t="s">
        <v>14</v>
      </c>
      <c r="H1634" s="18">
        <v>8019001102387</v>
      </c>
      <c r="I1634" s="106">
        <v>2.46</v>
      </c>
      <c r="J1634" s="106"/>
      <c r="K1634" s="106">
        <v>1</v>
      </c>
      <c r="L1634" s="103"/>
      <c r="M1634" s="103"/>
      <c r="N1634" s="103"/>
      <c r="O1634" s="117" t="s">
        <v>15923</v>
      </c>
      <c r="P1634" s="118"/>
      <c r="Q1634" s="118" t="e">
        <f>VLOOKUP(B1634,#REF!,3,FALSE)</f>
        <v>#REF!</v>
      </c>
      <c r="R1634" s="119"/>
    </row>
    <row r="1635" spans="1:18">
      <c r="A1635" s="7" t="s">
        <v>168</v>
      </c>
      <c r="B1635" s="8" t="s">
        <v>4006</v>
      </c>
      <c r="C1635" s="9" t="s">
        <v>4007</v>
      </c>
      <c r="D1635" s="9" t="s">
        <v>14960</v>
      </c>
      <c r="E1635" s="16">
        <v>1122.25</v>
      </c>
      <c r="F1635" s="17">
        <v>84213100</v>
      </c>
      <c r="G1635" s="11" t="s">
        <v>14</v>
      </c>
      <c r="H1635" s="18">
        <v>8019001098710</v>
      </c>
      <c r="I1635" s="106">
        <v>2.48</v>
      </c>
      <c r="J1635" s="106"/>
      <c r="K1635" s="106">
        <v>1</v>
      </c>
      <c r="L1635" s="103"/>
      <c r="M1635" s="103"/>
      <c r="N1635" s="103"/>
      <c r="O1635" s="117" t="s">
        <v>15923</v>
      </c>
      <c r="P1635" s="118"/>
      <c r="Q1635" s="118" t="e">
        <f>VLOOKUP(B1635,#REF!,3,FALSE)</f>
        <v>#REF!</v>
      </c>
      <c r="R1635" s="119"/>
    </row>
    <row r="1636" spans="1:18">
      <c r="A1636" s="7" t="s">
        <v>168</v>
      </c>
      <c r="B1636" s="8" t="s">
        <v>4008</v>
      </c>
      <c r="C1636" s="9" t="s">
        <v>4009</v>
      </c>
      <c r="D1636" s="9" t="s">
        <v>14960</v>
      </c>
      <c r="E1636" s="16">
        <v>1122.25</v>
      </c>
      <c r="F1636" s="17">
        <v>84213100</v>
      </c>
      <c r="G1636" s="11" t="s">
        <v>14</v>
      </c>
      <c r="H1636" s="18">
        <v>8019001125782</v>
      </c>
      <c r="I1636" s="106">
        <v>2.4900000000000002</v>
      </c>
      <c r="J1636" s="106"/>
      <c r="K1636" s="106">
        <v>1</v>
      </c>
      <c r="L1636" s="103"/>
      <c r="M1636" s="103"/>
      <c r="N1636" s="103"/>
      <c r="O1636" s="117" t="s">
        <v>15923</v>
      </c>
      <c r="P1636" s="118"/>
      <c r="Q1636" s="118" t="e">
        <f>VLOOKUP(B1636,#REF!,3,FALSE)</f>
        <v>#REF!</v>
      </c>
      <c r="R1636" s="119"/>
    </row>
    <row r="1637" spans="1:18">
      <c r="A1637" s="7" t="s">
        <v>168</v>
      </c>
      <c r="B1637" s="8" t="s">
        <v>4010</v>
      </c>
      <c r="C1637" s="9" t="s">
        <v>4011</v>
      </c>
      <c r="D1637" s="9" t="s">
        <v>14960</v>
      </c>
      <c r="E1637" s="16">
        <v>1122.25</v>
      </c>
      <c r="F1637" s="17">
        <v>84213100</v>
      </c>
      <c r="G1637" s="11" t="s">
        <v>14</v>
      </c>
      <c r="H1637" s="18">
        <v>8019001125799</v>
      </c>
      <c r="I1637" s="106">
        <v>2.5</v>
      </c>
      <c r="J1637" s="106"/>
      <c r="K1637" s="106">
        <v>1</v>
      </c>
      <c r="L1637" s="103"/>
      <c r="M1637" s="103"/>
      <c r="N1637" s="103"/>
      <c r="O1637" s="117" t="s">
        <v>15923</v>
      </c>
      <c r="P1637" s="118"/>
      <c r="Q1637" s="118" t="e">
        <f>VLOOKUP(B1637,#REF!,3,FALSE)</f>
        <v>#REF!</v>
      </c>
      <c r="R1637" s="119"/>
    </row>
    <row r="1638" spans="1:18">
      <c r="A1638" s="7" t="s">
        <v>168</v>
      </c>
      <c r="B1638" s="8" t="s">
        <v>4012</v>
      </c>
      <c r="C1638" s="9" t="s">
        <v>4013</v>
      </c>
      <c r="D1638" s="9" t="s">
        <v>14960</v>
      </c>
      <c r="E1638" s="16">
        <v>1848.09</v>
      </c>
      <c r="F1638" s="17">
        <v>84213100</v>
      </c>
      <c r="G1638" s="11" t="s">
        <v>14</v>
      </c>
      <c r="H1638" s="18">
        <v>8019001084218</v>
      </c>
      <c r="I1638" s="106">
        <v>2.42</v>
      </c>
      <c r="J1638" s="106">
        <v>2.42</v>
      </c>
      <c r="K1638" s="106">
        <v>1</v>
      </c>
      <c r="L1638" s="103"/>
      <c r="M1638" s="103"/>
      <c r="N1638" s="103"/>
      <c r="O1638" s="117" t="s">
        <v>15923</v>
      </c>
      <c r="P1638" s="118"/>
      <c r="Q1638" s="118" t="e">
        <f>VLOOKUP(B1638,#REF!,3,FALSE)</f>
        <v>#REF!</v>
      </c>
      <c r="R1638" s="119"/>
    </row>
    <row r="1639" spans="1:18">
      <c r="A1639" s="7" t="s">
        <v>168</v>
      </c>
      <c r="B1639" s="8" t="s">
        <v>4014</v>
      </c>
      <c r="C1639" s="9" t="s">
        <v>4015</v>
      </c>
      <c r="D1639" s="9" t="s">
        <v>14960</v>
      </c>
      <c r="E1639" s="16">
        <v>1122.25</v>
      </c>
      <c r="F1639" s="17">
        <v>84213100</v>
      </c>
      <c r="G1639" s="11" t="s">
        <v>14</v>
      </c>
      <c r="H1639" s="18">
        <v>8019001097492</v>
      </c>
      <c r="I1639" s="106">
        <v>3</v>
      </c>
      <c r="J1639" s="106"/>
      <c r="K1639" s="106">
        <v>1</v>
      </c>
      <c r="L1639" s="103"/>
      <c r="M1639" s="103"/>
      <c r="N1639" s="103"/>
      <c r="O1639" s="117" t="s">
        <v>15923</v>
      </c>
      <c r="P1639" s="118"/>
      <c r="Q1639" s="118" t="e">
        <f>VLOOKUP(B1639,#REF!,3,FALSE)</f>
        <v>#REF!</v>
      </c>
      <c r="R1639" s="119"/>
    </row>
    <row r="1640" spans="1:18">
      <c r="A1640" s="7" t="s">
        <v>168</v>
      </c>
      <c r="B1640" s="8" t="s">
        <v>4016</v>
      </c>
      <c r="C1640" s="9" t="s">
        <v>4017</v>
      </c>
      <c r="D1640" s="9" t="s">
        <v>14960</v>
      </c>
      <c r="E1640" s="16">
        <v>1122.25</v>
      </c>
      <c r="F1640" s="17">
        <v>84213100</v>
      </c>
      <c r="G1640" s="11" t="s">
        <v>14</v>
      </c>
      <c r="H1640" s="18">
        <v>8019001098680</v>
      </c>
      <c r="I1640" s="106">
        <v>2.4300000000000002</v>
      </c>
      <c r="J1640" s="106"/>
      <c r="K1640" s="106">
        <v>1</v>
      </c>
      <c r="L1640" s="103"/>
      <c r="M1640" s="103"/>
      <c r="N1640" s="103"/>
      <c r="O1640" s="117" t="s">
        <v>15923</v>
      </c>
      <c r="P1640" s="118"/>
      <c r="Q1640" s="118" t="e">
        <f>VLOOKUP(B1640,#REF!,3,FALSE)</f>
        <v>#REF!</v>
      </c>
      <c r="R1640" s="119"/>
    </row>
    <row r="1641" spans="1:18">
      <c r="A1641" s="7" t="s">
        <v>168</v>
      </c>
      <c r="B1641" s="8" t="s">
        <v>4018</v>
      </c>
      <c r="C1641" s="9" t="s">
        <v>4019</v>
      </c>
      <c r="D1641" s="9" t="s">
        <v>14960</v>
      </c>
      <c r="E1641" s="16">
        <v>1122.25</v>
      </c>
      <c r="F1641" s="17">
        <v>84213100</v>
      </c>
      <c r="G1641" s="11" t="s">
        <v>14</v>
      </c>
      <c r="H1641" s="18">
        <v>8019001102882</v>
      </c>
      <c r="I1641" s="106">
        <v>2.4500000000000002</v>
      </c>
      <c r="J1641" s="106"/>
      <c r="K1641" s="106">
        <v>1</v>
      </c>
      <c r="L1641" s="103"/>
      <c r="M1641" s="103"/>
      <c r="N1641" s="103"/>
      <c r="O1641" s="117" t="s">
        <v>15923</v>
      </c>
      <c r="P1641" s="118"/>
      <c r="Q1641" s="118" t="e">
        <f>VLOOKUP(B1641,#REF!,3,FALSE)</f>
        <v>#REF!</v>
      </c>
      <c r="R1641" s="119"/>
    </row>
    <row r="1642" spans="1:18">
      <c r="A1642" s="7" t="s">
        <v>168</v>
      </c>
      <c r="B1642" s="8" t="s">
        <v>4020</v>
      </c>
      <c r="C1642" s="9" t="s">
        <v>4021</v>
      </c>
      <c r="D1642" s="9" t="s">
        <v>14960</v>
      </c>
      <c r="E1642" s="16">
        <v>1122.25</v>
      </c>
      <c r="F1642" s="17">
        <v>84213100</v>
      </c>
      <c r="G1642" s="11" t="s">
        <v>14</v>
      </c>
      <c r="H1642" s="18">
        <v>8019001098703</v>
      </c>
      <c r="I1642" s="106">
        <v>2.46</v>
      </c>
      <c r="J1642" s="106"/>
      <c r="K1642" s="106">
        <v>1</v>
      </c>
      <c r="L1642" s="103"/>
      <c r="M1642" s="103"/>
      <c r="N1642" s="103"/>
      <c r="O1642" s="117" t="s">
        <v>15923</v>
      </c>
      <c r="P1642" s="118"/>
      <c r="Q1642" s="118" t="e">
        <f>VLOOKUP(B1642,#REF!,3,FALSE)</f>
        <v>#REF!</v>
      </c>
      <c r="R1642" s="119"/>
    </row>
    <row r="1643" spans="1:18">
      <c r="A1643" s="7" t="s">
        <v>168</v>
      </c>
      <c r="B1643" s="8" t="s">
        <v>4022</v>
      </c>
      <c r="C1643" s="9" t="s">
        <v>4023</v>
      </c>
      <c r="D1643" s="9" t="s">
        <v>14960</v>
      </c>
      <c r="E1643" s="16">
        <v>1122.25</v>
      </c>
      <c r="F1643" s="17">
        <v>84213100</v>
      </c>
      <c r="G1643" s="11" t="s">
        <v>14</v>
      </c>
      <c r="H1643" s="18">
        <v>8019001125805</v>
      </c>
      <c r="I1643" s="106">
        <v>2.4700000000000002</v>
      </c>
      <c r="J1643" s="106"/>
      <c r="K1643" s="106">
        <v>1</v>
      </c>
      <c r="L1643" s="103"/>
      <c r="M1643" s="103"/>
      <c r="N1643" s="103"/>
      <c r="O1643" s="117" t="s">
        <v>15923</v>
      </c>
      <c r="P1643" s="118"/>
      <c r="Q1643" s="118" t="e">
        <f>VLOOKUP(B1643,#REF!,3,FALSE)</f>
        <v>#REF!</v>
      </c>
      <c r="R1643" s="119"/>
    </row>
    <row r="1644" spans="1:18">
      <c r="A1644" s="7" t="s">
        <v>168</v>
      </c>
      <c r="B1644" s="8" t="s">
        <v>4024</v>
      </c>
      <c r="C1644" s="9" t="s">
        <v>4025</v>
      </c>
      <c r="D1644" s="9" t="s">
        <v>14960</v>
      </c>
      <c r="E1644" s="16">
        <v>2093.1799999999998</v>
      </c>
      <c r="F1644" s="17">
        <v>84213100</v>
      </c>
      <c r="G1644" s="11" t="s">
        <v>14</v>
      </c>
      <c r="H1644" s="18">
        <v>8019001084225</v>
      </c>
      <c r="I1644" s="106">
        <v>3.68</v>
      </c>
      <c r="J1644" s="106">
        <v>3.68</v>
      </c>
      <c r="K1644" s="106">
        <v>1</v>
      </c>
      <c r="L1644" s="103"/>
      <c r="M1644" s="103"/>
      <c r="N1644" s="103"/>
      <c r="O1644" s="117" t="s">
        <v>15923</v>
      </c>
      <c r="P1644" s="118"/>
      <c r="Q1644" s="118" t="e">
        <f>VLOOKUP(B1644,#REF!,3,FALSE)</f>
        <v>#REF!</v>
      </c>
      <c r="R1644" s="119"/>
    </row>
    <row r="1645" spans="1:18">
      <c r="A1645" s="7" t="s">
        <v>168</v>
      </c>
      <c r="B1645" s="8" t="s">
        <v>4026</v>
      </c>
      <c r="C1645" s="9" t="s">
        <v>4027</v>
      </c>
      <c r="D1645" s="9" t="s">
        <v>14960</v>
      </c>
      <c r="E1645" s="16">
        <v>1188.26</v>
      </c>
      <c r="F1645" s="17" t="s">
        <v>4028</v>
      </c>
      <c r="G1645" s="11" t="s">
        <v>14</v>
      </c>
      <c r="H1645" s="18" t="s">
        <v>4029</v>
      </c>
      <c r="I1645" s="106">
        <v>3.69</v>
      </c>
      <c r="J1645" s="106"/>
      <c r="K1645" s="106">
        <v>1</v>
      </c>
      <c r="L1645" s="103"/>
      <c r="M1645" s="103"/>
      <c r="N1645" s="103"/>
      <c r="O1645" s="117" t="s">
        <v>15923</v>
      </c>
      <c r="P1645" s="118"/>
      <c r="Q1645" s="118" t="e">
        <f>VLOOKUP(B1645,#REF!,3,FALSE)</f>
        <v>#REF!</v>
      </c>
      <c r="R1645" s="119"/>
    </row>
    <row r="1646" spans="1:18">
      <c r="A1646" s="7" t="s">
        <v>168</v>
      </c>
      <c r="B1646" s="8" t="s">
        <v>4030</v>
      </c>
      <c r="C1646" s="9" t="s">
        <v>4031</v>
      </c>
      <c r="D1646" s="9" t="s">
        <v>14960</v>
      </c>
      <c r="E1646" s="16">
        <v>1188.26</v>
      </c>
      <c r="F1646" s="17" t="s">
        <v>4028</v>
      </c>
      <c r="G1646" s="11" t="s">
        <v>14</v>
      </c>
      <c r="H1646" s="18" t="s">
        <v>4032</v>
      </c>
      <c r="I1646" s="106">
        <v>3.69</v>
      </c>
      <c r="J1646" s="106"/>
      <c r="K1646" s="106">
        <v>1</v>
      </c>
      <c r="L1646" s="103"/>
      <c r="M1646" s="103"/>
      <c r="N1646" s="103"/>
      <c r="O1646" s="117" t="s">
        <v>15923</v>
      </c>
      <c r="P1646" s="118"/>
      <c r="Q1646" s="118" t="e">
        <f>VLOOKUP(B1646,#REF!,3,FALSE)</f>
        <v>#REF!</v>
      </c>
      <c r="R1646" s="119"/>
    </row>
    <row r="1647" spans="1:18">
      <c r="A1647" s="7" t="s">
        <v>168</v>
      </c>
      <c r="B1647" s="8" t="s">
        <v>4033</v>
      </c>
      <c r="C1647" s="9" t="s">
        <v>4034</v>
      </c>
      <c r="D1647" s="9" t="s">
        <v>14960</v>
      </c>
      <c r="E1647" s="16">
        <v>1188.26</v>
      </c>
      <c r="F1647" s="17">
        <v>84213100</v>
      </c>
      <c r="G1647" s="11" t="s">
        <v>14</v>
      </c>
      <c r="H1647" s="18">
        <v>8019001125812</v>
      </c>
      <c r="I1647" s="106">
        <v>3.71</v>
      </c>
      <c r="J1647" s="106"/>
      <c r="K1647" s="106">
        <v>1</v>
      </c>
      <c r="L1647" s="103"/>
      <c r="M1647" s="103"/>
      <c r="N1647" s="103"/>
      <c r="O1647" s="117" t="s">
        <v>15923</v>
      </c>
      <c r="P1647" s="118"/>
      <c r="Q1647" s="118" t="e">
        <f>VLOOKUP(B1647,#REF!,3,FALSE)</f>
        <v>#REF!</v>
      </c>
      <c r="R1647" s="119"/>
    </row>
    <row r="1648" spans="1:18">
      <c r="A1648" s="7" t="s">
        <v>168</v>
      </c>
      <c r="B1648" s="8" t="s">
        <v>4035</v>
      </c>
      <c r="C1648" s="9" t="s">
        <v>4036</v>
      </c>
      <c r="D1648" s="9" t="s">
        <v>14960</v>
      </c>
      <c r="E1648" s="16">
        <v>1188.26</v>
      </c>
      <c r="F1648" s="17">
        <v>84213100</v>
      </c>
      <c r="G1648" s="11" t="s">
        <v>14</v>
      </c>
      <c r="H1648" s="18">
        <v>8019001075032</v>
      </c>
      <c r="I1648" s="106">
        <v>3.72</v>
      </c>
      <c r="J1648" s="106"/>
      <c r="K1648" s="106">
        <v>1</v>
      </c>
      <c r="L1648" s="103"/>
      <c r="M1648" s="103"/>
      <c r="N1648" s="103"/>
      <c r="O1648" s="117" t="s">
        <v>15923</v>
      </c>
      <c r="P1648" s="118"/>
      <c r="Q1648" s="118" t="e">
        <f>VLOOKUP(B1648,#REF!,3,FALSE)</f>
        <v>#REF!</v>
      </c>
      <c r="R1648" s="119"/>
    </row>
    <row r="1649" spans="1:18">
      <c r="A1649" s="7" t="s">
        <v>168</v>
      </c>
      <c r="B1649" s="8" t="s">
        <v>4037</v>
      </c>
      <c r="C1649" s="9" t="s">
        <v>4038</v>
      </c>
      <c r="D1649" s="9" t="s">
        <v>14960</v>
      </c>
      <c r="E1649" s="16">
        <v>1188.26</v>
      </c>
      <c r="F1649" s="17">
        <v>84213100</v>
      </c>
      <c r="G1649" s="11" t="s">
        <v>14</v>
      </c>
      <c r="H1649" s="18">
        <v>8019001098772</v>
      </c>
      <c r="I1649" s="106">
        <v>3.73</v>
      </c>
      <c r="J1649" s="106"/>
      <c r="K1649" s="106">
        <v>1</v>
      </c>
      <c r="L1649" s="103"/>
      <c r="M1649" s="103"/>
      <c r="N1649" s="103"/>
      <c r="O1649" s="117" t="s">
        <v>15923</v>
      </c>
      <c r="P1649" s="118"/>
      <c r="Q1649" s="118" t="e">
        <f>VLOOKUP(B1649,#REF!,3,FALSE)</f>
        <v>#REF!</v>
      </c>
      <c r="R1649" s="119"/>
    </row>
    <row r="1650" spans="1:18">
      <c r="A1650" s="7" t="s">
        <v>168</v>
      </c>
      <c r="B1650" s="8" t="s">
        <v>4039</v>
      </c>
      <c r="C1650" s="9" t="s">
        <v>4040</v>
      </c>
      <c r="D1650" s="9" t="s">
        <v>14960</v>
      </c>
      <c r="E1650" s="16">
        <v>1945.62</v>
      </c>
      <c r="F1650" s="17">
        <v>84213100</v>
      </c>
      <c r="G1650" s="11" t="s">
        <v>14</v>
      </c>
      <c r="H1650" s="18">
        <v>8019001084232</v>
      </c>
      <c r="I1650" s="106">
        <v>3.65</v>
      </c>
      <c r="J1650" s="106">
        <v>3.65</v>
      </c>
      <c r="K1650" s="106">
        <v>1</v>
      </c>
      <c r="L1650" s="103"/>
      <c r="M1650" s="103"/>
      <c r="N1650" s="103"/>
      <c r="O1650" s="117" t="s">
        <v>15923</v>
      </c>
      <c r="P1650" s="118"/>
      <c r="Q1650" s="118" t="e">
        <f>VLOOKUP(B1650,#REF!,3,FALSE)</f>
        <v>#REF!</v>
      </c>
      <c r="R1650" s="119"/>
    </row>
    <row r="1651" spans="1:18">
      <c r="A1651" s="7" t="s">
        <v>168</v>
      </c>
      <c r="B1651" s="8" t="s">
        <v>4041</v>
      </c>
      <c r="C1651" s="9" t="s">
        <v>4042</v>
      </c>
      <c r="D1651" s="9" t="s">
        <v>14960</v>
      </c>
      <c r="E1651" s="16">
        <v>1188.26</v>
      </c>
      <c r="F1651" s="17">
        <v>84213100</v>
      </c>
      <c r="G1651" s="11" t="s">
        <v>14</v>
      </c>
      <c r="H1651" s="18">
        <v>8019001097515</v>
      </c>
      <c r="I1651" s="106">
        <v>4.05</v>
      </c>
      <c r="J1651" s="106">
        <v>4.05</v>
      </c>
      <c r="K1651" s="106">
        <v>1</v>
      </c>
      <c r="L1651" s="103"/>
      <c r="M1651" s="103"/>
      <c r="N1651" s="103"/>
      <c r="O1651" s="117" t="s">
        <v>15923</v>
      </c>
      <c r="P1651" s="118"/>
      <c r="Q1651" s="118" t="e">
        <f>VLOOKUP(B1651,#REF!,3,FALSE)</f>
        <v>#REF!</v>
      </c>
      <c r="R1651" s="119"/>
    </row>
    <row r="1652" spans="1:18">
      <c r="A1652" s="7" t="s">
        <v>168</v>
      </c>
      <c r="B1652" s="8" t="s">
        <v>4043</v>
      </c>
      <c r="C1652" s="9" t="s">
        <v>4044</v>
      </c>
      <c r="D1652" s="9" t="s">
        <v>14960</v>
      </c>
      <c r="E1652" s="16">
        <v>1956.89</v>
      </c>
      <c r="F1652" s="17">
        <v>84213100</v>
      </c>
      <c r="G1652" s="11" t="s">
        <v>14</v>
      </c>
      <c r="H1652" s="18">
        <v>8019001102875</v>
      </c>
      <c r="I1652" s="106">
        <v>3.69</v>
      </c>
      <c r="J1652" s="106">
        <v>3.69</v>
      </c>
      <c r="K1652" s="106">
        <v>1</v>
      </c>
      <c r="L1652" s="103"/>
      <c r="M1652" s="103"/>
      <c r="N1652" s="103"/>
      <c r="O1652" s="117" t="s">
        <v>15923</v>
      </c>
      <c r="P1652" s="118"/>
      <c r="Q1652" s="118" t="e">
        <f>VLOOKUP(B1652,#REF!,3,FALSE)</f>
        <v>#REF!</v>
      </c>
      <c r="R1652" s="119"/>
    </row>
    <row r="1653" spans="1:18">
      <c r="A1653" s="7" t="s">
        <v>168</v>
      </c>
      <c r="B1653" s="8" t="s">
        <v>4045</v>
      </c>
      <c r="C1653" s="9" t="s">
        <v>4046</v>
      </c>
      <c r="D1653" s="9" t="s">
        <v>14960</v>
      </c>
      <c r="E1653" s="16">
        <v>1188.26</v>
      </c>
      <c r="F1653" s="17">
        <v>84213100</v>
      </c>
      <c r="G1653" s="11" t="s">
        <v>14</v>
      </c>
      <c r="H1653" s="18">
        <v>8019001103605</v>
      </c>
      <c r="I1653" s="106">
        <v>3.68</v>
      </c>
      <c r="J1653" s="106"/>
      <c r="K1653" s="106">
        <v>1</v>
      </c>
      <c r="L1653" s="103"/>
      <c r="M1653" s="103"/>
      <c r="N1653" s="103"/>
      <c r="O1653" s="117" t="s">
        <v>15923</v>
      </c>
      <c r="P1653" s="118"/>
      <c r="Q1653" s="118" t="e">
        <f>VLOOKUP(B1653,#REF!,3,FALSE)</f>
        <v>#REF!</v>
      </c>
      <c r="R1653" s="119"/>
    </row>
    <row r="1654" spans="1:18">
      <c r="A1654" s="7" t="s">
        <v>168</v>
      </c>
      <c r="B1654" s="8" t="s">
        <v>4047</v>
      </c>
      <c r="C1654" s="9" t="s">
        <v>4048</v>
      </c>
      <c r="D1654" s="9" t="s">
        <v>14960</v>
      </c>
      <c r="E1654" s="16">
        <v>1188.26</v>
      </c>
      <c r="F1654" s="17">
        <v>84213100</v>
      </c>
      <c r="G1654" s="11" t="s">
        <v>14</v>
      </c>
      <c r="H1654" s="18">
        <v>8019001098758</v>
      </c>
      <c r="I1654" s="106">
        <v>3.69</v>
      </c>
      <c r="J1654" s="106"/>
      <c r="K1654" s="106">
        <v>1</v>
      </c>
      <c r="L1654" s="103"/>
      <c r="M1654" s="103"/>
      <c r="N1654" s="103"/>
      <c r="O1654" s="117" t="s">
        <v>15923</v>
      </c>
      <c r="P1654" s="118"/>
      <c r="Q1654" s="118" t="e">
        <f>VLOOKUP(B1654,#REF!,3,FALSE)</f>
        <v>#REF!</v>
      </c>
      <c r="R1654" s="119"/>
    </row>
    <row r="1655" spans="1:18">
      <c r="A1655" s="7" t="s">
        <v>168</v>
      </c>
      <c r="B1655" s="8" t="s">
        <v>4049</v>
      </c>
      <c r="C1655" s="9" t="s">
        <v>4050</v>
      </c>
      <c r="D1655" s="9" t="s">
        <v>14960</v>
      </c>
      <c r="E1655" s="16">
        <v>1188.26</v>
      </c>
      <c r="F1655" s="17">
        <v>84213100</v>
      </c>
      <c r="G1655" s="11" t="s">
        <v>14</v>
      </c>
      <c r="H1655" s="18">
        <v>8019001098765</v>
      </c>
      <c r="I1655" s="106">
        <v>3.69</v>
      </c>
      <c r="J1655" s="106"/>
      <c r="K1655" s="106">
        <v>1</v>
      </c>
      <c r="L1655" s="103"/>
      <c r="M1655" s="103"/>
      <c r="N1655" s="103"/>
      <c r="O1655" s="117" t="s">
        <v>15923</v>
      </c>
      <c r="P1655" s="118"/>
      <c r="Q1655" s="118" t="e">
        <f>VLOOKUP(B1655,#REF!,3,FALSE)</f>
        <v>#REF!</v>
      </c>
      <c r="R1655" s="119"/>
    </row>
    <row r="1656" spans="1:18">
      <c r="A1656" s="7" t="s">
        <v>168</v>
      </c>
      <c r="B1656" s="8" t="s">
        <v>4051</v>
      </c>
      <c r="C1656" s="9" t="s">
        <v>4052</v>
      </c>
      <c r="D1656" s="9" t="s">
        <v>14960</v>
      </c>
      <c r="E1656" s="16">
        <v>2220.41</v>
      </c>
      <c r="F1656" s="17">
        <v>84213100</v>
      </c>
      <c r="G1656" s="11" t="s">
        <v>14</v>
      </c>
      <c r="H1656" s="18">
        <v>8019001084249</v>
      </c>
      <c r="I1656" s="106">
        <v>6.77</v>
      </c>
      <c r="J1656" s="106">
        <v>6.77</v>
      </c>
      <c r="K1656" s="106">
        <v>1</v>
      </c>
      <c r="L1656" s="103"/>
      <c r="M1656" s="103"/>
      <c r="N1656" s="103"/>
      <c r="O1656" s="117" t="s">
        <v>15923</v>
      </c>
      <c r="P1656" s="118"/>
      <c r="Q1656" s="118" t="e">
        <f>VLOOKUP(B1656,#REF!,3,FALSE)</f>
        <v>#REF!</v>
      </c>
      <c r="R1656" s="119"/>
    </row>
    <row r="1657" spans="1:18">
      <c r="A1657" s="7" t="s">
        <v>168</v>
      </c>
      <c r="B1657" s="8" t="s">
        <v>4053</v>
      </c>
      <c r="C1657" s="9" t="s">
        <v>4054</v>
      </c>
      <c r="D1657" s="9" t="s">
        <v>14960</v>
      </c>
      <c r="E1657" s="16">
        <v>2220.41</v>
      </c>
      <c r="F1657" s="17">
        <v>84213100</v>
      </c>
      <c r="G1657" s="11" t="s">
        <v>14</v>
      </c>
      <c r="H1657" s="18">
        <v>8019001097522</v>
      </c>
      <c r="I1657" s="106">
        <v>6.79</v>
      </c>
      <c r="J1657" s="106">
        <v>6.79</v>
      </c>
      <c r="K1657" s="106">
        <v>1</v>
      </c>
      <c r="L1657" s="103"/>
      <c r="M1657" s="103"/>
      <c r="N1657" s="103"/>
      <c r="O1657" s="117" t="s">
        <v>15923</v>
      </c>
      <c r="P1657" s="118"/>
      <c r="Q1657" s="118" t="e">
        <f>VLOOKUP(B1657,#REF!,3,FALSE)</f>
        <v>#REF!</v>
      </c>
      <c r="R1657" s="119"/>
    </row>
    <row r="1658" spans="1:18">
      <c r="A1658" s="7" t="s">
        <v>168</v>
      </c>
      <c r="B1658" s="8" t="s">
        <v>4055</v>
      </c>
      <c r="C1658" s="9" t="s">
        <v>4056</v>
      </c>
      <c r="D1658" s="9" t="s">
        <v>14960</v>
      </c>
      <c r="E1658" s="16">
        <v>2220.4299999999998</v>
      </c>
      <c r="F1658" s="17">
        <v>84213100</v>
      </c>
      <c r="G1658" s="11" t="s">
        <v>14</v>
      </c>
      <c r="H1658" s="18">
        <v>8019001102424</v>
      </c>
      <c r="I1658" s="106">
        <v>6.83</v>
      </c>
      <c r="J1658" s="106"/>
      <c r="K1658" s="106">
        <v>1</v>
      </c>
      <c r="L1658" s="103"/>
      <c r="M1658" s="103"/>
      <c r="N1658" s="103"/>
      <c r="O1658" s="117" t="s">
        <v>15923</v>
      </c>
      <c r="P1658" s="118"/>
      <c r="Q1658" s="118" t="e">
        <f>VLOOKUP(B1658,#REF!,3,FALSE)</f>
        <v>#REF!</v>
      </c>
      <c r="R1658" s="119"/>
    </row>
    <row r="1659" spans="1:18">
      <c r="A1659" s="7" t="s">
        <v>168</v>
      </c>
      <c r="B1659" s="8" t="s">
        <v>4057</v>
      </c>
      <c r="C1659" s="9" t="s">
        <v>4058</v>
      </c>
      <c r="D1659" s="9" t="s">
        <v>14960</v>
      </c>
      <c r="E1659" s="16">
        <v>2220.4299999999998</v>
      </c>
      <c r="F1659" s="17">
        <v>84213100</v>
      </c>
      <c r="G1659" s="11" t="s">
        <v>14</v>
      </c>
      <c r="H1659" s="18">
        <v>8019001097539</v>
      </c>
      <c r="I1659" s="106">
        <v>6.89</v>
      </c>
      <c r="J1659" s="106"/>
      <c r="K1659" s="106">
        <v>1</v>
      </c>
      <c r="L1659" s="103"/>
      <c r="M1659" s="103"/>
      <c r="N1659" s="103"/>
      <c r="O1659" s="117" t="s">
        <v>15923</v>
      </c>
      <c r="P1659" s="118"/>
      <c r="Q1659" s="118" t="e">
        <f>VLOOKUP(B1659,#REF!,3,FALSE)</f>
        <v>#REF!</v>
      </c>
      <c r="R1659" s="119"/>
    </row>
    <row r="1660" spans="1:18">
      <c r="A1660" s="7" t="s">
        <v>168</v>
      </c>
      <c r="B1660" s="8" t="s">
        <v>4059</v>
      </c>
      <c r="C1660" s="9" t="s">
        <v>4060</v>
      </c>
      <c r="D1660" s="9" t="s">
        <v>14960</v>
      </c>
      <c r="E1660" s="16">
        <v>2220.41</v>
      </c>
      <c r="F1660" s="17">
        <v>84213100</v>
      </c>
      <c r="G1660" s="11" t="s">
        <v>14</v>
      </c>
      <c r="H1660" s="18">
        <v>8019001101748</v>
      </c>
      <c r="I1660" s="106">
        <v>7.1</v>
      </c>
      <c r="J1660" s="106">
        <v>7.1</v>
      </c>
      <c r="K1660" s="106">
        <v>1</v>
      </c>
      <c r="L1660" s="103"/>
      <c r="M1660" s="103"/>
      <c r="N1660" s="103"/>
      <c r="O1660" s="117" t="s">
        <v>15923</v>
      </c>
      <c r="P1660" s="118"/>
      <c r="Q1660" s="118" t="e">
        <f>VLOOKUP(B1660,#REF!,3,FALSE)</f>
        <v>#REF!</v>
      </c>
      <c r="R1660" s="119"/>
    </row>
    <row r="1661" spans="1:18">
      <c r="A1661" s="7" t="s">
        <v>168</v>
      </c>
      <c r="B1661" s="8" t="s">
        <v>4062</v>
      </c>
      <c r="C1661" s="9" t="s">
        <v>4063</v>
      </c>
      <c r="D1661" s="9" t="s">
        <v>14960</v>
      </c>
      <c r="E1661" s="16">
        <v>2220.4299999999998</v>
      </c>
      <c r="F1661" s="17">
        <v>84213100</v>
      </c>
      <c r="G1661" s="11" t="s">
        <v>14</v>
      </c>
      <c r="H1661" s="18">
        <v>8019001102417</v>
      </c>
      <c r="I1661" s="106">
        <v>6.96</v>
      </c>
      <c r="J1661" s="106"/>
      <c r="K1661" s="106">
        <v>1</v>
      </c>
      <c r="L1661" s="103"/>
      <c r="M1661" s="103"/>
      <c r="N1661" s="103"/>
      <c r="O1661" s="117" t="s">
        <v>15923</v>
      </c>
      <c r="P1661" s="118"/>
      <c r="Q1661" s="118" t="e">
        <f>VLOOKUP(B1661,#REF!,3,FALSE)</f>
        <v>#REF!</v>
      </c>
      <c r="R1661" s="119"/>
    </row>
    <row r="1662" spans="1:18">
      <c r="A1662" s="7" t="s">
        <v>168</v>
      </c>
      <c r="B1662" s="8" t="s">
        <v>4064</v>
      </c>
      <c r="C1662" s="9" t="s">
        <v>4065</v>
      </c>
      <c r="D1662" s="9" t="s">
        <v>14961</v>
      </c>
      <c r="E1662" s="16">
        <v>1788.39</v>
      </c>
      <c r="F1662" s="17">
        <v>84213100</v>
      </c>
      <c r="G1662" s="11" t="s">
        <v>14</v>
      </c>
      <c r="H1662" s="18">
        <v>8019001097508</v>
      </c>
      <c r="I1662" s="106">
        <v>3.38</v>
      </c>
      <c r="J1662" s="106"/>
      <c r="K1662" s="106">
        <v>1</v>
      </c>
      <c r="L1662" s="103"/>
      <c r="M1662" s="103"/>
      <c r="N1662" s="103"/>
      <c r="O1662" s="117" t="s">
        <v>15924</v>
      </c>
      <c r="P1662" s="118"/>
      <c r="Q1662" s="118" t="e">
        <f>VLOOKUP(B1662,#REF!,3,FALSE)</f>
        <v>#REF!</v>
      </c>
      <c r="R1662" s="119"/>
    </row>
    <row r="1663" spans="1:18">
      <c r="A1663" s="7" t="s">
        <v>168</v>
      </c>
      <c r="B1663" s="8" t="s">
        <v>4066</v>
      </c>
      <c r="C1663" s="9" t="s">
        <v>4067</v>
      </c>
      <c r="D1663" s="9" t="s">
        <v>14961</v>
      </c>
      <c r="E1663" s="16">
        <v>1788.39</v>
      </c>
      <c r="F1663" s="17">
        <v>84213100</v>
      </c>
      <c r="G1663" s="11" t="s">
        <v>14</v>
      </c>
      <c r="H1663" s="18">
        <v>8019001125829</v>
      </c>
      <c r="I1663" s="106">
        <v>3.39</v>
      </c>
      <c r="J1663" s="106"/>
      <c r="K1663" s="106">
        <v>1</v>
      </c>
      <c r="L1663" s="103"/>
      <c r="M1663" s="103"/>
      <c r="N1663" s="103"/>
      <c r="O1663" s="117" t="s">
        <v>15924</v>
      </c>
      <c r="P1663" s="118"/>
      <c r="Q1663" s="118" t="e">
        <f>VLOOKUP(B1663,#REF!,3,FALSE)</f>
        <v>#REF!</v>
      </c>
      <c r="R1663" s="119"/>
    </row>
    <row r="1664" spans="1:18">
      <c r="A1664" s="7" t="s">
        <v>168</v>
      </c>
      <c r="B1664" s="8" t="s">
        <v>4068</v>
      </c>
      <c r="C1664" s="9" t="s">
        <v>4069</v>
      </c>
      <c r="D1664" s="9" t="s">
        <v>14961</v>
      </c>
      <c r="E1664" s="16">
        <v>1788.39</v>
      </c>
      <c r="F1664" s="17">
        <v>84213100</v>
      </c>
      <c r="G1664" s="11" t="s">
        <v>14</v>
      </c>
      <c r="H1664" s="18">
        <v>8019001125836</v>
      </c>
      <c r="I1664" s="106">
        <v>3.38</v>
      </c>
      <c r="J1664" s="106"/>
      <c r="K1664" s="106">
        <v>1</v>
      </c>
      <c r="L1664" s="103"/>
      <c r="M1664" s="103"/>
      <c r="N1664" s="103"/>
      <c r="O1664" s="117" t="s">
        <v>15924</v>
      </c>
      <c r="P1664" s="118"/>
      <c r="Q1664" s="118" t="e">
        <f>VLOOKUP(B1664,#REF!,3,FALSE)</f>
        <v>#REF!</v>
      </c>
      <c r="R1664" s="119"/>
    </row>
    <row r="1665" spans="1:18">
      <c r="A1665" s="7" t="s">
        <v>168</v>
      </c>
      <c r="B1665" s="8" t="s">
        <v>4070</v>
      </c>
      <c r="C1665" s="9" t="s">
        <v>4071</v>
      </c>
      <c r="D1665" s="9" t="s">
        <v>14961</v>
      </c>
      <c r="E1665" s="16">
        <v>1788.39</v>
      </c>
      <c r="F1665" s="17">
        <v>84213100</v>
      </c>
      <c r="G1665" s="11" t="s">
        <v>14</v>
      </c>
      <c r="H1665" s="18">
        <v>8019001125850</v>
      </c>
      <c r="I1665" s="106">
        <v>3.4</v>
      </c>
      <c r="J1665" s="106"/>
      <c r="K1665" s="106">
        <v>1</v>
      </c>
      <c r="L1665" s="103"/>
      <c r="M1665" s="103"/>
      <c r="N1665" s="103"/>
      <c r="O1665" s="117" t="s">
        <v>15924</v>
      </c>
      <c r="P1665" s="118"/>
      <c r="Q1665" s="118" t="e">
        <f>VLOOKUP(B1665,#REF!,3,FALSE)</f>
        <v>#REF!</v>
      </c>
      <c r="R1665" s="119"/>
    </row>
    <row r="1666" spans="1:18">
      <c r="A1666" s="7" t="s">
        <v>168</v>
      </c>
      <c r="B1666" s="8" t="s">
        <v>4072</v>
      </c>
      <c r="C1666" s="9" t="s">
        <v>4073</v>
      </c>
      <c r="D1666" s="9" t="s">
        <v>14961</v>
      </c>
      <c r="E1666" s="16">
        <v>1788.39</v>
      </c>
      <c r="F1666" s="17">
        <v>84213100</v>
      </c>
      <c r="G1666" s="11" t="s">
        <v>14</v>
      </c>
      <c r="H1666" s="18">
        <v>8019001125867</v>
      </c>
      <c r="I1666" s="106">
        <v>3.4</v>
      </c>
      <c r="J1666" s="106"/>
      <c r="K1666" s="106">
        <v>1</v>
      </c>
      <c r="L1666" s="103"/>
      <c r="M1666" s="103"/>
      <c r="N1666" s="103"/>
      <c r="O1666" s="117" t="s">
        <v>15924</v>
      </c>
      <c r="P1666" s="118"/>
      <c r="Q1666" s="118" t="e">
        <f>VLOOKUP(B1666,#REF!,3,FALSE)</f>
        <v>#REF!</v>
      </c>
      <c r="R1666" s="119"/>
    </row>
    <row r="1667" spans="1:18">
      <c r="A1667" s="7" t="s">
        <v>168</v>
      </c>
      <c r="B1667" s="8" t="s">
        <v>4074</v>
      </c>
      <c r="C1667" s="9" t="s">
        <v>4075</v>
      </c>
      <c r="D1667" s="9" t="s">
        <v>14961</v>
      </c>
      <c r="E1667" s="16">
        <v>1788.39</v>
      </c>
      <c r="F1667" s="17">
        <v>84213100</v>
      </c>
      <c r="G1667" s="11" t="s">
        <v>14</v>
      </c>
      <c r="H1667" s="18">
        <v>8019001125874</v>
      </c>
      <c r="I1667" s="106">
        <v>3.4</v>
      </c>
      <c r="J1667" s="106"/>
      <c r="K1667" s="106">
        <v>1</v>
      </c>
      <c r="L1667" s="103"/>
      <c r="M1667" s="103"/>
      <c r="N1667" s="103"/>
      <c r="O1667" s="117" t="s">
        <v>15924</v>
      </c>
      <c r="P1667" s="118"/>
      <c r="Q1667" s="118" t="e">
        <f>VLOOKUP(B1667,#REF!,3,FALSE)</f>
        <v>#REF!</v>
      </c>
      <c r="R1667" s="119"/>
    </row>
    <row r="1668" spans="1:18">
      <c r="A1668" s="7" t="s">
        <v>168</v>
      </c>
      <c r="B1668" s="8" t="s">
        <v>4076</v>
      </c>
      <c r="C1668" s="9" t="s">
        <v>4077</v>
      </c>
      <c r="D1668" s="9" t="s">
        <v>14961</v>
      </c>
      <c r="E1668" s="16">
        <v>1788.39</v>
      </c>
      <c r="F1668" s="17">
        <v>84213100</v>
      </c>
      <c r="G1668" s="11" t="s">
        <v>14</v>
      </c>
      <c r="H1668" s="18">
        <v>8019001101267</v>
      </c>
      <c r="I1668" s="106">
        <v>3.3</v>
      </c>
      <c r="J1668" s="106"/>
      <c r="K1668" s="106">
        <v>1</v>
      </c>
      <c r="L1668" s="103"/>
      <c r="M1668" s="103"/>
      <c r="N1668" s="103"/>
      <c r="O1668" s="117" t="s">
        <v>15924</v>
      </c>
      <c r="P1668" s="118"/>
      <c r="Q1668" s="118" t="e">
        <f>VLOOKUP(B1668,#REF!,3,FALSE)</f>
        <v>#REF!</v>
      </c>
      <c r="R1668" s="119"/>
    </row>
    <row r="1669" spans="1:18">
      <c r="A1669" s="7" t="s">
        <v>168</v>
      </c>
      <c r="B1669" s="8" t="s">
        <v>4078</v>
      </c>
      <c r="C1669" s="9" t="s">
        <v>4079</v>
      </c>
      <c r="D1669" s="9" t="s">
        <v>14961</v>
      </c>
      <c r="E1669" s="16">
        <v>1788.39</v>
      </c>
      <c r="F1669" s="17">
        <v>84213100</v>
      </c>
      <c r="G1669" s="11" t="s">
        <v>14</v>
      </c>
      <c r="H1669" s="18">
        <v>8019001104930</v>
      </c>
      <c r="I1669" s="106">
        <v>3.9729999999999999</v>
      </c>
      <c r="J1669" s="106"/>
      <c r="K1669" s="106">
        <v>1</v>
      </c>
      <c r="L1669" s="103"/>
      <c r="M1669" s="103"/>
      <c r="N1669" s="103"/>
      <c r="O1669" s="117" t="s">
        <v>15924</v>
      </c>
      <c r="P1669" s="118"/>
      <c r="Q1669" s="118" t="e">
        <f>VLOOKUP(B1669,#REF!,3,FALSE)</f>
        <v>#REF!</v>
      </c>
      <c r="R1669" s="119"/>
    </row>
    <row r="1670" spans="1:18">
      <c r="A1670" s="7" t="s">
        <v>168</v>
      </c>
      <c r="B1670" s="8" t="s">
        <v>4080</v>
      </c>
      <c r="C1670" s="9" t="s">
        <v>4081</v>
      </c>
      <c r="D1670" s="9" t="s">
        <v>14961</v>
      </c>
      <c r="E1670" s="16">
        <v>1788.39</v>
      </c>
      <c r="F1670" s="17">
        <v>84213100</v>
      </c>
      <c r="G1670" s="11" t="s">
        <v>14</v>
      </c>
      <c r="H1670" s="18">
        <v>8019001060540</v>
      </c>
      <c r="I1670" s="106">
        <v>3.3</v>
      </c>
      <c r="J1670" s="106"/>
      <c r="K1670" s="106">
        <v>1</v>
      </c>
      <c r="L1670" s="103"/>
      <c r="M1670" s="103"/>
      <c r="N1670" s="103"/>
      <c r="O1670" s="117" t="s">
        <v>15924</v>
      </c>
      <c r="P1670" s="118"/>
      <c r="Q1670" s="118" t="e">
        <f>VLOOKUP(B1670,#REF!,3,FALSE)</f>
        <v>#REF!</v>
      </c>
      <c r="R1670" s="119"/>
    </row>
    <row r="1671" spans="1:18">
      <c r="A1671" s="7" t="s">
        <v>168</v>
      </c>
      <c r="B1671" s="8" t="s">
        <v>4082</v>
      </c>
      <c r="C1671" s="9" t="s">
        <v>4083</v>
      </c>
      <c r="D1671" s="9" t="s">
        <v>14961</v>
      </c>
      <c r="E1671" s="16">
        <v>1788.39</v>
      </c>
      <c r="F1671" s="17">
        <v>84213100</v>
      </c>
      <c r="G1671" s="11" t="s">
        <v>14</v>
      </c>
      <c r="H1671" s="18">
        <v>8019001125881</v>
      </c>
      <c r="I1671" s="106">
        <v>3.3</v>
      </c>
      <c r="J1671" s="106"/>
      <c r="K1671" s="106">
        <v>1</v>
      </c>
      <c r="L1671" s="103"/>
      <c r="M1671" s="103"/>
      <c r="N1671" s="103"/>
      <c r="O1671" s="117" t="s">
        <v>15924</v>
      </c>
      <c r="P1671" s="118"/>
      <c r="Q1671" s="118" t="e">
        <f>VLOOKUP(B1671,#REF!,3,FALSE)</f>
        <v>#REF!</v>
      </c>
      <c r="R1671" s="119"/>
    </row>
    <row r="1672" spans="1:18">
      <c r="A1672" s="7" t="s">
        <v>168</v>
      </c>
      <c r="B1672" s="8" t="s">
        <v>4084</v>
      </c>
      <c r="C1672" s="9" t="s">
        <v>4085</v>
      </c>
      <c r="D1672" s="9" t="s">
        <v>14961</v>
      </c>
      <c r="E1672" s="16">
        <v>1788.39</v>
      </c>
      <c r="F1672" s="17">
        <v>84213100</v>
      </c>
      <c r="G1672" s="11" t="s">
        <v>14</v>
      </c>
      <c r="H1672" s="18">
        <v>8019001098727</v>
      </c>
      <c r="I1672" s="106">
        <v>3.3</v>
      </c>
      <c r="J1672" s="106"/>
      <c r="K1672" s="106">
        <v>1</v>
      </c>
      <c r="L1672" s="103"/>
      <c r="M1672" s="103"/>
      <c r="N1672" s="103"/>
      <c r="O1672" s="117" t="s">
        <v>15924</v>
      </c>
      <c r="P1672" s="118"/>
      <c r="Q1672" s="118" t="e">
        <f>VLOOKUP(B1672,#REF!,3,FALSE)</f>
        <v>#REF!</v>
      </c>
      <c r="R1672" s="119"/>
    </row>
    <row r="1673" spans="1:18">
      <c r="A1673" s="7" t="s">
        <v>168</v>
      </c>
      <c r="B1673" s="8" t="s">
        <v>4086</v>
      </c>
      <c r="C1673" s="9" t="s">
        <v>4087</v>
      </c>
      <c r="D1673" s="9" t="s">
        <v>14961</v>
      </c>
      <c r="E1673" s="16">
        <v>1788.39</v>
      </c>
      <c r="F1673" s="17">
        <v>84213100</v>
      </c>
      <c r="G1673" s="11" t="s">
        <v>14</v>
      </c>
      <c r="H1673" s="18">
        <v>8019001125898</v>
      </c>
      <c r="I1673" s="106">
        <v>3.3</v>
      </c>
      <c r="J1673" s="106"/>
      <c r="K1673" s="106">
        <v>1</v>
      </c>
      <c r="L1673" s="103"/>
      <c r="M1673" s="103"/>
      <c r="N1673" s="103"/>
      <c r="O1673" s="117" t="s">
        <v>15924</v>
      </c>
      <c r="P1673" s="118"/>
      <c r="Q1673" s="118" t="e">
        <f>VLOOKUP(B1673,#REF!,3,FALSE)</f>
        <v>#REF!</v>
      </c>
      <c r="R1673" s="119"/>
    </row>
    <row r="1674" spans="1:18">
      <c r="A1674" s="7" t="s">
        <v>168</v>
      </c>
      <c r="B1674" s="8" t="s">
        <v>4088</v>
      </c>
      <c r="C1674" s="9" t="s">
        <v>4089</v>
      </c>
      <c r="D1674" s="9" t="s">
        <v>14961</v>
      </c>
      <c r="E1674" s="16">
        <v>2022.45</v>
      </c>
      <c r="F1674" s="17">
        <v>84213100</v>
      </c>
      <c r="G1674" s="11" t="s">
        <v>14</v>
      </c>
      <c r="H1674" s="18">
        <v>8019001098802</v>
      </c>
      <c r="I1674" s="106">
        <v>5.6</v>
      </c>
      <c r="J1674" s="106"/>
      <c r="K1674" s="106">
        <v>1</v>
      </c>
      <c r="L1674" s="103"/>
      <c r="M1674" s="103"/>
      <c r="N1674" s="103"/>
      <c r="O1674" s="117" t="s">
        <v>15924</v>
      </c>
      <c r="P1674" s="118"/>
      <c r="Q1674" s="118" t="e">
        <f>VLOOKUP(B1674,#REF!,3,FALSE)</f>
        <v>#REF!</v>
      </c>
      <c r="R1674" s="119"/>
    </row>
    <row r="1675" spans="1:18">
      <c r="A1675" s="7" t="s">
        <v>168</v>
      </c>
      <c r="B1675" s="8" t="s">
        <v>4090</v>
      </c>
      <c r="C1675" s="9" t="s">
        <v>4091</v>
      </c>
      <c r="D1675" s="9" t="s">
        <v>14961</v>
      </c>
      <c r="E1675" s="16">
        <v>2022.45</v>
      </c>
      <c r="F1675" s="17">
        <v>84213100</v>
      </c>
      <c r="G1675" s="11" t="s">
        <v>14</v>
      </c>
      <c r="H1675" s="18">
        <v>8019001125904</v>
      </c>
      <c r="I1675" s="106">
        <v>5.61</v>
      </c>
      <c r="J1675" s="106"/>
      <c r="K1675" s="106">
        <v>1</v>
      </c>
      <c r="L1675" s="103"/>
      <c r="M1675" s="103"/>
      <c r="N1675" s="103"/>
      <c r="O1675" s="117" t="s">
        <v>15924</v>
      </c>
      <c r="P1675" s="118"/>
      <c r="Q1675" s="118" t="e">
        <f>VLOOKUP(B1675,#REF!,3,FALSE)</f>
        <v>#REF!</v>
      </c>
      <c r="R1675" s="119"/>
    </row>
    <row r="1676" spans="1:18">
      <c r="A1676" s="7" t="s">
        <v>168</v>
      </c>
      <c r="B1676" s="8" t="s">
        <v>4092</v>
      </c>
      <c r="C1676" s="9" t="s">
        <v>4093</v>
      </c>
      <c r="D1676" s="9" t="s">
        <v>14961</v>
      </c>
      <c r="E1676" s="16">
        <v>2022.45</v>
      </c>
      <c r="F1676" s="17">
        <v>84213100</v>
      </c>
      <c r="G1676" s="11" t="s">
        <v>14</v>
      </c>
      <c r="H1676" s="18">
        <v>8019001125911</v>
      </c>
      <c r="I1676" s="106">
        <v>1</v>
      </c>
      <c r="J1676" s="106"/>
      <c r="K1676" s="106">
        <v>1</v>
      </c>
      <c r="L1676" s="103"/>
      <c r="M1676" s="103"/>
      <c r="N1676" s="103"/>
      <c r="O1676" s="117" t="s">
        <v>15924</v>
      </c>
      <c r="P1676" s="118"/>
      <c r="Q1676" s="118" t="e">
        <f>VLOOKUP(B1676,#REF!,3,FALSE)</f>
        <v>#REF!</v>
      </c>
      <c r="R1676" s="119"/>
    </row>
    <row r="1677" spans="1:18">
      <c r="A1677" s="7" t="s">
        <v>168</v>
      </c>
      <c r="B1677" s="8" t="s">
        <v>4094</v>
      </c>
      <c r="C1677" s="9" t="s">
        <v>4095</v>
      </c>
      <c r="D1677" s="9" t="s">
        <v>14961</v>
      </c>
      <c r="E1677" s="16">
        <v>2022.45</v>
      </c>
      <c r="F1677" s="17">
        <v>84213100</v>
      </c>
      <c r="G1677" s="11" t="s">
        <v>14</v>
      </c>
      <c r="H1677" s="18">
        <v>8019001125928</v>
      </c>
      <c r="I1677" s="106">
        <v>1</v>
      </c>
      <c r="J1677" s="106"/>
      <c r="K1677" s="106">
        <v>1</v>
      </c>
      <c r="L1677" s="103"/>
      <c r="M1677" s="103"/>
      <c r="N1677" s="103"/>
      <c r="O1677" s="117" t="s">
        <v>15924</v>
      </c>
      <c r="P1677" s="118"/>
      <c r="Q1677" s="118" t="e">
        <f>VLOOKUP(B1677,#REF!,3,FALSE)</f>
        <v>#REF!</v>
      </c>
      <c r="R1677" s="119"/>
    </row>
    <row r="1678" spans="1:18">
      <c r="A1678" s="7" t="s">
        <v>168</v>
      </c>
      <c r="B1678" s="8" t="s">
        <v>4096</v>
      </c>
      <c r="C1678" s="9" t="s">
        <v>4097</v>
      </c>
      <c r="D1678" s="9" t="s">
        <v>14961</v>
      </c>
      <c r="E1678" s="16">
        <v>2022.45</v>
      </c>
      <c r="F1678" s="17">
        <v>84213100</v>
      </c>
      <c r="G1678" s="11" t="s">
        <v>14</v>
      </c>
      <c r="H1678" s="18">
        <v>8019001125935</v>
      </c>
      <c r="I1678" s="106">
        <v>1</v>
      </c>
      <c r="J1678" s="106"/>
      <c r="K1678" s="106">
        <v>1</v>
      </c>
      <c r="L1678" s="103"/>
      <c r="M1678" s="103"/>
      <c r="N1678" s="103"/>
      <c r="O1678" s="117" t="s">
        <v>15924</v>
      </c>
      <c r="P1678" s="118"/>
      <c r="Q1678" s="118" t="e">
        <f>VLOOKUP(B1678,#REF!,3,FALSE)</f>
        <v>#REF!</v>
      </c>
      <c r="R1678" s="119"/>
    </row>
    <row r="1679" spans="1:18">
      <c r="A1679" s="7" t="s">
        <v>168</v>
      </c>
      <c r="B1679" s="8" t="s">
        <v>4098</v>
      </c>
      <c r="C1679" s="9" t="s">
        <v>4099</v>
      </c>
      <c r="D1679" s="9" t="s">
        <v>14961</v>
      </c>
      <c r="E1679" s="16">
        <v>2022.45</v>
      </c>
      <c r="F1679" s="17" t="s">
        <v>4028</v>
      </c>
      <c r="G1679" s="11" t="s">
        <v>14</v>
      </c>
      <c r="H1679" s="18" t="s">
        <v>4100</v>
      </c>
      <c r="I1679" s="106">
        <v>1</v>
      </c>
      <c r="J1679" s="106"/>
      <c r="K1679" s="106">
        <v>1</v>
      </c>
      <c r="L1679" s="103"/>
      <c r="M1679" s="103"/>
      <c r="N1679" s="103"/>
      <c r="O1679" s="117" t="s">
        <v>15924</v>
      </c>
      <c r="P1679" s="118"/>
      <c r="Q1679" s="118" t="e">
        <f>VLOOKUP(B1679,#REF!,3,FALSE)</f>
        <v>#REF!</v>
      </c>
      <c r="R1679" s="119"/>
    </row>
    <row r="1680" spans="1:18">
      <c r="A1680" s="7" t="s">
        <v>168</v>
      </c>
      <c r="B1680" s="8" t="s">
        <v>4101</v>
      </c>
      <c r="C1680" s="9" t="s">
        <v>4102</v>
      </c>
      <c r="D1680" s="9" t="s">
        <v>14961</v>
      </c>
      <c r="E1680" s="16">
        <v>3644.84</v>
      </c>
      <c r="F1680" s="17">
        <v>84213100</v>
      </c>
      <c r="G1680" s="11" t="s">
        <v>14</v>
      </c>
      <c r="H1680" s="18">
        <v>8019001085406</v>
      </c>
      <c r="I1680" s="106">
        <v>5.51</v>
      </c>
      <c r="J1680" s="106">
        <v>5.51</v>
      </c>
      <c r="K1680" s="106">
        <v>1</v>
      </c>
      <c r="L1680" s="103"/>
      <c r="M1680" s="103"/>
      <c r="N1680" s="103"/>
      <c r="O1680" s="117" t="s">
        <v>15924</v>
      </c>
      <c r="P1680" s="118"/>
      <c r="Q1680" s="118" t="e">
        <f>VLOOKUP(B1680,#REF!,3,FALSE)</f>
        <v>#REF!</v>
      </c>
      <c r="R1680" s="119"/>
    </row>
    <row r="1681" spans="1:18">
      <c r="A1681" s="7" t="s">
        <v>168</v>
      </c>
      <c r="B1681" s="8" t="s">
        <v>4104</v>
      </c>
      <c r="C1681" s="9" t="s">
        <v>4105</v>
      </c>
      <c r="D1681" s="9" t="s">
        <v>14961</v>
      </c>
      <c r="E1681" s="16">
        <v>2022.45</v>
      </c>
      <c r="F1681" s="17">
        <v>84213100</v>
      </c>
      <c r="G1681" s="11" t="s">
        <v>14</v>
      </c>
      <c r="H1681" s="18">
        <v>8019001098826</v>
      </c>
      <c r="I1681" s="106">
        <v>6.4</v>
      </c>
      <c r="J1681" s="106"/>
      <c r="K1681" s="106">
        <v>1</v>
      </c>
      <c r="L1681" s="103"/>
      <c r="M1681" s="103"/>
      <c r="N1681" s="103"/>
      <c r="O1681" s="117" t="s">
        <v>15924</v>
      </c>
      <c r="P1681" s="118"/>
      <c r="Q1681" s="118" t="e">
        <f>VLOOKUP(B1681,#REF!,3,FALSE)</f>
        <v>#REF!</v>
      </c>
      <c r="R1681" s="119"/>
    </row>
    <row r="1682" spans="1:18">
      <c r="A1682" s="7" t="s">
        <v>168</v>
      </c>
      <c r="B1682" s="8" t="s">
        <v>4106</v>
      </c>
      <c r="C1682" s="9" t="s">
        <v>4107</v>
      </c>
      <c r="D1682" s="9" t="s">
        <v>14961</v>
      </c>
      <c r="E1682" s="16">
        <v>2022.45</v>
      </c>
      <c r="F1682" s="17">
        <v>84213100</v>
      </c>
      <c r="G1682" s="11" t="s">
        <v>14</v>
      </c>
      <c r="H1682" s="18">
        <v>8019001098819</v>
      </c>
      <c r="I1682" s="106">
        <v>6.3769999999999998</v>
      </c>
      <c r="J1682" s="106"/>
      <c r="K1682" s="106">
        <v>1</v>
      </c>
      <c r="L1682" s="103"/>
      <c r="M1682" s="103"/>
      <c r="N1682" s="103"/>
      <c r="O1682" s="117" t="s">
        <v>15924</v>
      </c>
      <c r="P1682" s="118"/>
      <c r="Q1682" s="118" t="e">
        <f>VLOOKUP(B1682,#REF!,3,FALSE)</f>
        <v>#REF!</v>
      </c>
      <c r="R1682" s="119"/>
    </row>
    <row r="1683" spans="1:18">
      <c r="A1683" s="7" t="s">
        <v>168</v>
      </c>
      <c r="B1683" s="8" t="s">
        <v>4108</v>
      </c>
      <c r="C1683" s="9" t="s">
        <v>4109</v>
      </c>
      <c r="D1683" s="9" t="s">
        <v>14961</v>
      </c>
      <c r="E1683" s="16">
        <v>2022.45</v>
      </c>
      <c r="F1683" s="17">
        <v>84213100</v>
      </c>
      <c r="G1683" s="11" t="s">
        <v>14</v>
      </c>
      <c r="H1683" s="18">
        <v>8019001098789</v>
      </c>
      <c r="I1683" s="106">
        <v>5.51</v>
      </c>
      <c r="J1683" s="106"/>
      <c r="K1683" s="106">
        <v>1</v>
      </c>
      <c r="L1683" s="103"/>
      <c r="M1683" s="103"/>
      <c r="N1683" s="103"/>
      <c r="O1683" s="117" t="s">
        <v>15924</v>
      </c>
      <c r="P1683" s="118"/>
      <c r="Q1683" s="118" t="e">
        <f>VLOOKUP(B1683,#REF!,3,FALSE)</f>
        <v>#REF!</v>
      </c>
      <c r="R1683" s="119"/>
    </row>
    <row r="1684" spans="1:18">
      <c r="A1684" s="7" t="s">
        <v>168</v>
      </c>
      <c r="B1684" s="8" t="s">
        <v>4110</v>
      </c>
      <c r="C1684" s="9" t="s">
        <v>4111</v>
      </c>
      <c r="D1684" s="9" t="s">
        <v>14961</v>
      </c>
      <c r="E1684" s="16">
        <v>2022.45</v>
      </c>
      <c r="F1684" s="17">
        <v>84213100</v>
      </c>
      <c r="G1684" s="11" t="s">
        <v>14</v>
      </c>
      <c r="H1684" s="18">
        <v>8019001098796</v>
      </c>
      <c r="I1684" s="106">
        <v>5.51</v>
      </c>
      <c r="J1684" s="106"/>
      <c r="K1684" s="106">
        <v>1</v>
      </c>
      <c r="L1684" s="103"/>
      <c r="M1684" s="103"/>
      <c r="N1684" s="103"/>
      <c r="O1684" s="117" t="s">
        <v>15924</v>
      </c>
      <c r="P1684" s="118"/>
      <c r="Q1684" s="118" t="e">
        <f>VLOOKUP(B1684,#REF!,3,FALSE)</f>
        <v>#REF!</v>
      </c>
      <c r="R1684" s="119"/>
    </row>
    <row r="1685" spans="1:18">
      <c r="A1685" s="7" t="s">
        <v>168</v>
      </c>
      <c r="B1685" s="8" t="s">
        <v>4112</v>
      </c>
      <c r="C1685" s="9" t="s">
        <v>4113</v>
      </c>
      <c r="D1685" s="9" t="s">
        <v>14961</v>
      </c>
      <c r="E1685" s="16">
        <v>2022.45</v>
      </c>
      <c r="F1685" s="17">
        <v>84213100</v>
      </c>
      <c r="G1685" s="11" t="s">
        <v>14</v>
      </c>
      <c r="H1685" s="18">
        <v>8019001104770</v>
      </c>
      <c r="I1685" s="106">
        <v>5.51</v>
      </c>
      <c r="J1685" s="106"/>
      <c r="K1685" s="106">
        <v>1</v>
      </c>
      <c r="L1685" s="103"/>
      <c r="M1685" s="103"/>
      <c r="N1685" s="103"/>
      <c r="O1685" s="117" t="s">
        <v>15924</v>
      </c>
      <c r="P1685" s="118"/>
      <c r="Q1685" s="118" t="e">
        <f>VLOOKUP(B1685,#REF!,3,FALSE)</f>
        <v>#REF!</v>
      </c>
      <c r="R1685" s="119"/>
    </row>
    <row r="1686" spans="1:18">
      <c r="A1686" s="7" t="s">
        <v>168</v>
      </c>
      <c r="B1686" s="8" t="s">
        <v>4114</v>
      </c>
      <c r="C1686" s="9" t="s">
        <v>4115</v>
      </c>
      <c r="D1686" s="9" t="s">
        <v>14961</v>
      </c>
      <c r="E1686" s="16">
        <v>3312.7</v>
      </c>
      <c r="F1686" s="17">
        <v>84213100</v>
      </c>
      <c r="G1686" s="11" t="s">
        <v>14</v>
      </c>
      <c r="H1686" s="18">
        <v>8019001097546</v>
      </c>
      <c r="I1686" s="106">
        <v>10.814</v>
      </c>
      <c r="J1686" s="106">
        <v>10.814</v>
      </c>
      <c r="K1686" s="106">
        <v>1</v>
      </c>
      <c r="L1686" s="103"/>
      <c r="M1686" s="103"/>
      <c r="N1686" s="103"/>
      <c r="O1686" s="117" t="s">
        <v>15924</v>
      </c>
      <c r="P1686" s="118"/>
      <c r="Q1686" s="118" t="e">
        <f>VLOOKUP(B1686,#REF!,3,FALSE)</f>
        <v>#REF!</v>
      </c>
      <c r="R1686" s="119"/>
    </row>
    <row r="1687" spans="1:18">
      <c r="A1687" s="7" t="s">
        <v>168</v>
      </c>
      <c r="B1687" s="8" t="s">
        <v>4116</v>
      </c>
      <c r="C1687" s="9" t="s">
        <v>4117</v>
      </c>
      <c r="D1687" s="9" t="s">
        <v>14961</v>
      </c>
      <c r="E1687" s="16">
        <v>3312.7</v>
      </c>
      <c r="F1687" s="17">
        <v>84213100</v>
      </c>
      <c r="G1687" s="11" t="s">
        <v>14</v>
      </c>
      <c r="H1687" s="18">
        <v>8019001097553</v>
      </c>
      <c r="I1687" s="106">
        <v>11</v>
      </c>
      <c r="J1687" s="106"/>
      <c r="K1687" s="106">
        <v>1</v>
      </c>
      <c r="L1687" s="103"/>
      <c r="M1687" s="103"/>
      <c r="N1687" s="103"/>
      <c r="O1687" s="117" t="s">
        <v>15924</v>
      </c>
      <c r="P1687" s="118"/>
      <c r="Q1687" s="118" t="e">
        <f>VLOOKUP(B1687,#REF!,3,FALSE)</f>
        <v>#REF!</v>
      </c>
      <c r="R1687" s="119"/>
    </row>
    <row r="1688" spans="1:18">
      <c r="A1688" s="7" t="s">
        <v>168</v>
      </c>
      <c r="B1688" s="8" t="s">
        <v>4118</v>
      </c>
      <c r="C1688" s="9" t="s">
        <v>4119</v>
      </c>
      <c r="D1688" s="9" t="s">
        <v>14961</v>
      </c>
      <c r="E1688" s="16">
        <v>3312.7</v>
      </c>
      <c r="F1688" s="17">
        <v>84213100</v>
      </c>
      <c r="G1688" s="11" t="s">
        <v>14</v>
      </c>
      <c r="H1688" s="18">
        <v>8019001098833</v>
      </c>
      <c r="I1688" s="106">
        <v>9.61</v>
      </c>
      <c r="J1688" s="106"/>
      <c r="K1688" s="106">
        <v>1</v>
      </c>
      <c r="L1688" s="103"/>
      <c r="M1688" s="103"/>
      <c r="N1688" s="103"/>
      <c r="O1688" s="117" t="s">
        <v>15924</v>
      </c>
      <c r="P1688" s="118"/>
      <c r="Q1688" s="118" t="e">
        <f>VLOOKUP(B1688,#REF!,3,FALSE)</f>
        <v>#REF!</v>
      </c>
      <c r="R1688" s="119"/>
    </row>
    <row r="1689" spans="1:18">
      <c r="A1689" s="7" t="s">
        <v>168</v>
      </c>
      <c r="B1689" s="8" t="s">
        <v>4120</v>
      </c>
      <c r="C1689" s="9" t="s">
        <v>4121</v>
      </c>
      <c r="D1689" s="9" t="s">
        <v>14961</v>
      </c>
      <c r="E1689" s="16">
        <v>3312.7</v>
      </c>
      <c r="F1689" s="17">
        <v>84213100</v>
      </c>
      <c r="G1689" s="11" t="s">
        <v>14</v>
      </c>
      <c r="H1689" s="18">
        <v>8019001098840</v>
      </c>
      <c r="I1689" s="106">
        <v>9.61</v>
      </c>
      <c r="J1689" s="106"/>
      <c r="K1689" s="106">
        <v>1</v>
      </c>
      <c r="L1689" s="103"/>
      <c r="M1689" s="103"/>
      <c r="N1689" s="103"/>
      <c r="O1689" s="117" t="s">
        <v>15924</v>
      </c>
      <c r="P1689" s="118"/>
      <c r="Q1689" s="118" t="e">
        <f>VLOOKUP(B1689,#REF!,3,FALSE)</f>
        <v>#REF!</v>
      </c>
      <c r="R1689" s="119"/>
    </row>
    <row r="1690" spans="1:18">
      <c r="A1690" s="7" t="s">
        <v>168</v>
      </c>
      <c r="B1690" s="8" t="s">
        <v>4122</v>
      </c>
      <c r="C1690" s="9" t="s">
        <v>4123</v>
      </c>
      <c r="D1690" s="9" t="s">
        <v>14961</v>
      </c>
      <c r="E1690" s="16">
        <v>3312.7</v>
      </c>
      <c r="F1690" s="17">
        <v>84213100</v>
      </c>
      <c r="G1690" s="11" t="s">
        <v>14</v>
      </c>
      <c r="H1690" s="18">
        <v>8019001101328</v>
      </c>
      <c r="I1690" s="106">
        <v>9.61</v>
      </c>
      <c r="J1690" s="106"/>
      <c r="K1690" s="106">
        <v>1</v>
      </c>
      <c r="L1690" s="103"/>
      <c r="M1690" s="103"/>
      <c r="N1690" s="103"/>
      <c r="O1690" s="117" t="s">
        <v>15924</v>
      </c>
      <c r="P1690" s="118"/>
      <c r="Q1690" s="118" t="e">
        <f>VLOOKUP(B1690,#REF!,3,FALSE)</f>
        <v>#REF!</v>
      </c>
      <c r="R1690" s="119"/>
    </row>
    <row r="1691" spans="1:18">
      <c r="A1691" s="7" t="s">
        <v>168</v>
      </c>
      <c r="B1691" s="8" t="s">
        <v>4124</v>
      </c>
      <c r="C1691" s="9" t="s">
        <v>4125</v>
      </c>
      <c r="D1691" s="9" t="s">
        <v>14961</v>
      </c>
      <c r="E1691" s="16">
        <v>3312.7</v>
      </c>
      <c r="F1691" s="17">
        <v>84213100</v>
      </c>
      <c r="G1691" s="11" t="s">
        <v>14</v>
      </c>
      <c r="H1691" s="18">
        <v>8019001098857</v>
      </c>
      <c r="I1691" s="106">
        <v>9.61</v>
      </c>
      <c r="J1691" s="106"/>
      <c r="K1691" s="106">
        <v>1</v>
      </c>
      <c r="L1691" s="103"/>
      <c r="M1691" s="103"/>
      <c r="N1691" s="103"/>
      <c r="O1691" s="117" t="s">
        <v>15924</v>
      </c>
      <c r="P1691" s="118"/>
      <c r="Q1691" s="118" t="e">
        <f>VLOOKUP(B1691,#REF!,3,FALSE)</f>
        <v>#REF!</v>
      </c>
      <c r="R1691" s="119"/>
    </row>
    <row r="1692" spans="1:18">
      <c r="A1692" s="7" t="s">
        <v>168</v>
      </c>
      <c r="B1692" s="8" t="s">
        <v>4126</v>
      </c>
      <c r="C1692" s="9" t="s">
        <v>4127</v>
      </c>
      <c r="D1692" s="9" t="s">
        <v>14962</v>
      </c>
      <c r="E1692" s="16">
        <v>818.89</v>
      </c>
      <c r="F1692" s="17">
        <v>84213100</v>
      </c>
      <c r="G1692" s="11" t="s">
        <v>14</v>
      </c>
      <c r="H1692" s="18">
        <v>8019001125942</v>
      </c>
      <c r="I1692" s="106">
        <v>1.42</v>
      </c>
      <c r="J1692" s="106">
        <v>1.42</v>
      </c>
      <c r="K1692" s="106">
        <v>1</v>
      </c>
      <c r="L1692" s="103"/>
      <c r="M1692" s="103"/>
      <c r="N1692" s="103"/>
      <c r="O1692" s="117" t="s">
        <v>15925</v>
      </c>
      <c r="P1692" s="118"/>
      <c r="Q1692" s="118"/>
      <c r="R1692" s="119"/>
    </row>
    <row r="1693" spans="1:18">
      <c r="A1693" s="7" t="s">
        <v>168</v>
      </c>
      <c r="B1693" s="8" t="s">
        <v>4129</v>
      </c>
      <c r="C1693" s="9" t="s">
        <v>4130</v>
      </c>
      <c r="D1693" s="9" t="s">
        <v>14962</v>
      </c>
      <c r="E1693" s="16">
        <v>818.9</v>
      </c>
      <c r="F1693" s="17">
        <v>84213100</v>
      </c>
      <c r="G1693" s="11" t="s">
        <v>14</v>
      </c>
      <c r="H1693" s="18">
        <v>8019001101250</v>
      </c>
      <c r="I1693" s="106">
        <v>1.43</v>
      </c>
      <c r="J1693" s="106"/>
      <c r="K1693" s="106">
        <v>1</v>
      </c>
      <c r="L1693" s="103"/>
      <c r="M1693" s="103"/>
      <c r="N1693" s="103"/>
      <c r="O1693" s="117" t="s">
        <v>15925</v>
      </c>
      <c r="P1693" s="118"/>
      <c r="Q1693" s="118"/>
      <c r="R1693" s="119"/>
    </row>
    <row r="1694" spans="1:18">
      <c r="A1694" s="7" t="s">
        <v>168</v>
      </c>
      <c r="B1694" s="8" t="s">
        <v>4131</v>
      </c>
      <c r="C1694" s="9" t="s">
        <v>4132</v>
      </c>
      <c r="D1694" s="9" t="s">
        <v>14962</v>
      </c>
      <c r="E1694" s="16">
        <v>818.9</v>
      </c>
      <c r="F1694" s="17">
        <v>84213100</v>
      </c>
      <c r="G1694" s="11" t="s">
        <v>14</v>
      </c>
      <c r="H1694" s="18">
        <v>8033460021799</v>
      </c>
      <c r="I1694" s="106">
        <v>1.38</v>
      </c>
      <c r="J1694" s="106"/>
      <c r="K1694" s="106">
        <v>1</v>
      </c>
      <c r="L1694" s="103"/>
      <c r="M1694" s="103"/>
      <c r="N1694" s="103"/>
      <c r="O1694" s="117" t="s">
        <v>15925</v>
      </c>
      <c r="P1694" s="118"/>
      <c r="Q1694" s="118"/>
      <c r="R1694" s="119"/>
    </row>
    <row r="1695" spans="1:18">
      <c r="A1695" s="7" t="s">
        <v>168</v>
      </c>
      <c r="B1695" s="8" t="s">
        <v>4133</v>
      </c>
      <c r="C1695" s="9" t="s">
        <v>4134</v>
      </c>
      <c r="D1695" s="9" t="s">
        <v>14962</v>
      </c>
      <c r="E1695" s="16">
        <v>818.9</v>
      </c>
      <c r="F1695" s="17">
        <v>84213100</v>
      </c>
      <c r="G1695" s="11" t="s">
        <v>14</v>
      </c>
      <c r="H1695" s="18">
        <v>8019001102523</v>
      </c>
      <c r="I1695" s="106">
        <v>1.39</v>
      </c>
      <c r="J1695" s="106"/>
      <c r="K1695" s="106">
        <v>1</v>
      </c>
      <c r="L1695" s="103"/>
      <c r="M1695" s="103"/>
      <c r="N1695" s="103"/>
      <c r="O1695" s="117" t="s">
        <v>15925</v>
      </c>
      <c r="P1695" s="118"/>
      <c r="Q1695" s="118" t="e">
        <f>VLOOKUP(B1695,#REF!,3,FALSE)</f>
        <v>#REF!</v>
      </c>
      <c r="R1695" s="119"/>
    </row>
    <row r="1696" spans="1:18">
      <c r="A1696" s="7" t="s">
        <v>168</v>
      </c>
      <c r="B1696" s="8" t="s">
        <v>4135</v>
      </c>
      <c r="C1696" s="9" t="s">
        <v>4136</v>
      </c>
      <c r="D1696" s="9" t="s">
        <v>14963</v>
      </c>
      <c r="E1696" s="16">
        <v>260.5</v>
      </c>
      <c r="F1696" s="17">
        <v>84811099</v>
      </c>
      <c r="G1696" s="11" t="s">
        <v>14</v>
      </c>
      <c r="H1696" s="18">
        <v>8033460008554</v>
      </c>
      <c r="I1696" s="106">
        <v>0.45</v>
      </c>
      <c r="J1696" s="106"/>
      <c r="K1696" s="106">
        <v>1</v>
      </c>
      <c r="L1696" s="103"/>
      <c r="M1696" s="103"/>
      <c r="N1696" s="103"/>
      <c r="O1696" s="117" t="s">
        <v>15927</v>
      </c>
      <c r="P1696" s="118"/>
      <c r="Q1696" s="118" t="e">
        <f>VLOOKUP(B1696,#REF!,3,FALSE)</f>
        <v>#REF!</v>
      </c>
      <c r="R1696" s="119"/>
    </row>
    <row r="1697" spans="1:18">
      <c r="A1697" s="7" t="s">
        <v>168</v>
      </c>
      <c r="B1697" s="8" t="s">
        <v>4137</v>
      </c>
      <c r="C1697" s="9" t="s">
        <v>4138</v>
      </c>
      <c r="D1697" s="9" t="s">
        <v>14963</v>
      </c>
      <c r="E1697" s="16">
        <v>260.5</v>
      </c>
      <c r="F1697" s="17">
        <v>84811099</v>
      </c>
      <c r="G1697" s="11" t="s">
        <v>14</v>
      </c>
      <c r="H1697" s="18">
        <v>8033460008561</v>
      </c>
      <c r="I1697" s="106">
        <v>0.45</v>
      </c>
      <c r="J1697" s="106"/>
      <c r="K1697" s="106">
        <v>1</v>
      </c>
      <c r="L1697" s="103"/>
      <c r="M1697" s="103"/>
      <c r="N1697" s="103"/>
      <c r="O1697" s="117" t="s">
        <v>15927</v>
      </c>
      <c r="P1697" s="118"/>
      <c r="Q1697" s="118" t="e">
        <f>VLOOKUP(B1697,#REF!,3,FALSE)</f>
        <v>#REF!</v>
      </c>
      <c r="R1697" s="119"/>
    </row>
    <row r="1698" spans="1:18">
      <c r="A1698" s="7" t="s">
        <v>168</v>
      </c>
      <c r="B1698" s="8" t="s">
        <v>4139</v>
      </c>
      <c r="C1698" s="9" t="s">
        <v>4140</v>
      </c>
      <c r="D1698" s="9" t="s">
        <v>14963</v>
      </c>
      <c r="E1698" s="16">
        <v>260.5</v>
      </c>
      <c r="F1698" s="17">
        <v>84811099</v>
      </c>
      <c r="G1698" s="11" t="s">
        <v>14</v>
      </c>
      <c r="H1698" s="18">
        <v>8033460008578</v>
      </c>
      <c r="I1698" s="106">
        <v>0.45</v>
      </c>
      <c r="J1698" s="106"/>
      <c r="K1698" s="106">
        <v>1</v>
      </c>
      <c r="L1698" s="103"/>
      <c r="M1698" s="103"/>
      <c r="N1698" s="103"/>
      <c r="O1698" s="117" t="s">
        <v>15927</v>
      </c>
      <c r="P1698" s="118"/>
      <c r="Q1698" s="118" t="e">
        <f>VLOOKUP(B1698,#REF!,3,FALSE)</f>
        <v>#REF!</v>
      </c>
      <c r="R1698" s="119"/>
    </row>
    <row r="1699" spans="1:18">
      <c r="A1699" s="7" t="s">
        <v>168</v>
      </c>
      <c r="B1699" s="8" t="s">
        <v>4141</v>
      </c>
      <c r="C1699" s="9" t="s">
        <v>4142</v>
      </c>
      <c r="D1699" s="9" t="s">
        <v>14963</v>
      </c>
      <c r="E1699" s="16">
        <v>514.89</v>
      </c>
      <c r="F1699" s="17">
        <v>84818059</v>
      </c>
      <c r="G1699" s="11" t="s">
        <v>14</v>
      </c>
      <c r="H1699" s="18">
        <v>8033460008585</v>
      </c>
      <c r="I1699" s="106">
        <v>0.58599999999999997</v>
      </c>
      <c r="J1699" s="106">
        <v>0.58599999999999997</v>
      </c>
      <c r="K1699" s="106">
        <v>1</v>
      </c>
      <c r="L1699" s="103"/>
      <c r="M1699" s="103"/>
      <c r="N1699" s="103"/>
      <c r="O1699" s="117" t="s">
        <v>15927</v>
      </c>
      <c r="P1699" s="118"/>
      <c r="Q1699" s="118" t="e">
        <f>VLOOKUP(B1699,#REF!,3,FALSE)</f>
        <v>#REF!</v>
      </c>
      <c r="R1699" s="119"/>
    </row>
    <row r="1700" spans="1:18">
      <c r="A1700" s="7" t="s">
        <v>168</v>
      </c>
      <c r="B1700" s="8" t="s">
        <v>4144</v>
      </c>
      <c r="C1700" s="9" t="s">
        <v>4145</v>
      </c>
      <c r="D1700" s="9" t="s">
        <v>14963</v>
      </c>
      <c r="E1700" s="16">
        <v>270.13</v>
      </c>
      <c r="F1700" s="17">
        <v>84811099</v>
      </c>
      <c r="G1700" s="11" t="s">
        <v>14</v>
      </c>
      <c r="H1700" s="18">
        <v>8033460008592</v>
      </c>
      <c r="I1700" s="106">
        <v>0.56000000000000005</v>
      </c>
      <c r="J1700" s="106"/>
      <c r="K1700" s="106">
        <v>1</v>
      </c>
      <c r="L1700" s="103"/>
      <c r="M1700" s="103"/>
      <c r="N1700" s="103"/>
      <c r="O1700" s="117" t="s">
        <v>15927</v>
      </c>
      <c r="P1700" s="118"/>
      <c r="Q1700" s="118" t="e">
        <f>VLOOKUP(B1700,#REF!,3,FALSE)</f>
        <v>#REF!</v>
      </c>
      <c r="R1700" s="119"/>
    </row>
    <row r="1701" spans="1:18">
      <c r="A1701" s="7" t="s">
        <v>168</v>
      </c>
      <c r="B1701" s="8" t="s">
        <v>4146</v>
      </c>
      <c r="C1701" s="9" t="s">
        <v>4147</v>
      </c>
      <c r="D1701" s="9" t="s">
        <v>14963</v>
      </c>
      <c r="E1701" s="16">
        <v>270.10000000000002</v>
      </c>
      <c r="F1701" s="17">
        <v>84811099</v>
      </c>
      <c r="G1701" s="11" t="s">
        <v>14</v>
      </c>
      <c r="H1701" s="18">
        <v>8033460008608</v>
      </c>
      <c r="I1701" s="106">
        <v>0.56000000000000005</v>
      </c>
      <c r="J1701" s="106">
        <v>0.56000000000000005</v>
      </c>
      <c r="K1701" s="106">
        <v>1</v>
      </c>
      <c r="L1701" s="103"/>
      <c r="M1701" s="103"/>
      <c r="N1701" s="103"/>
      <c r="O1701" s="117" t="s">
        <v>15927</v>
      </c>
      <c r="P1701" s="118"/>
      <c r="Q1701" s="118" t="e">
        <f>VLOOKUP(B1701,#REF!,3,FALSE)</f>
        <v>#REF!</v>
      </c>
      <c r="R1701" s="119"/>
    </row>
    <row r="1702" spans="1:18">
      <c r="A1702" s="7" t="s">
        <v>168</v>
      </c>
      <c r="B1702" s="8" t="s">
        <v>4149</v>
      </c>
      <c r="C1702" s="9" t="s">
        <v>4150</v>
      </c>
      <c r="D1702" s="9" t="s">
        <v>14963</v>
      </c>
      <c r="E1702" s="16">
        <v>345.13</v>
      </c>
      <c r="F1702" s="17">
        <v>84811099</v>
      </c>
      <c r="G1702" s="11" t="s">
        <v>14</v>
      </c>
      <c r="H1702" s="18">
        <v>8033460008615</v>
      </c>
      <c r="I1702" s="106">
        <v>2.4</v>
      </c>
      <c r="J1702" s="106">
        <v>2.4</v>
      </c>
      <c r="K1702" s="106">
        <v>1</v>
      </c>
      <c r="L1702" s="103"/>
      <c r="M1702" s="103"/>
      <c r="N1702" s="103"/>
      <c r="O1702" s="117" t="s">
        <v>15927</v>
      </c>
      <c r="P1702" s="118"/>
      <c r="Q1702" s="118" t="e">
        <f>VLOOKUP(B1702,#REF!,3,FALSE)</f>
        <v>#REF!</v>
      </c>
      <c r="R1702" s="119"/>
    </row>
    <row r="1703" spans="1:18">
      <c r="A1703" s="7" t="s">
        <v>168</v>
      </c>
      <c r="B1703" s="8" t="s">
        <v>4151</v>
      </c>
      <c r="C1703" s="9" t="s">
        <v>4152</v>
      </c>
      <c r="D1703" s="9" t="s">
        <v>14963</v>
      </c>
      <c r="E1703" s="16">
        <v>345.13</v>
      </c>
      <c r="F1703" s="17">
        <v>84811099</v>
      </c>
      <c r="G1703" s="11" t="s">
        <v>14</v>
      </c>
      <c r="H1703" s="18">
        <v>8033460008622</v>
      </c>
      <c r="I1703" s="106">
        <v>0.82199999999999995</v>
      </c>
      <c r="J1703" s="106"/>
      <c r="K1703" s="106">
        <v>1</v>
      </c>
      <c r="L1703" s="103"/>
      <c r="M1703" s="103"/>
      <c r="N1703" s="103"/>
      <c r="O1703" s="117" t="s">
        <v>15927</v>
      </c>
      <c r="P1703" s="118"/>
      <c r="Q1703" s="118" t="e">
        <f>VLOOKUP(B1703,#REF!,3,FALSE)</f>
        <v>#REF!</v>
      </c>
      <c r="R1703" s="119"/>
    </row>
    <row r="1704" spans="1:18">
      <c r="A1704" s="7" t="s">
        <v>168</v>
      </c>
      <c r="B1704" s="8" t="s">
        <v>4153</v>
      </c>
      <c r="C1704" s="9" t="s">
        <v>4154</v>
      </c>
      <c r="D1704" s="9" t="s">
        <v>14963</v>
      </c>
      <c r="E1704" s="16">
        <v>345.13</v>
      </c>
      <c r="F1704" s="17">
        <v>39172110</v>
      </c>
      <c r="G1704" s="11" t="s">
        <v>14</v>
      </c>
      <c r="H1704" s="18">
        <v>8033460008639</v>
      </c>
      <c r="I1704" s="106">
        <v>0.82199999999999995</v>
      </c>
      <c r="J1704" s="106"/>
      <c r="K1704" s="106">
        <v>1</v>
      </c>
      <c r="L1704" s="103"/>
      <c r="M1704" s="103"/>
      <c r="N1704" s="103"/>
      <c r="O1704" s="117" t="s">
        <v>15927</v>
      </c>
      <c r="P1704" s="118"/>
      <c r="Q1704" s="118" t="e">
        <f>VLOOKUP(B1704,#REF!,3,FALSE)</f>
        <v>#REF!</v>
      </c>
      <c r="R1704" s="119"/>
    </row>
    <row r="1705" spans="1:18">
      <c r="A1705" s="7" t="s">
        <v>168</v>
      </c>
      <c r="B1705" s="8" t="s">
        <v>4155</v>
      </c>
      <c r="C1705" s="9" t="s">
        <v>4156</v>
      </c>
      <c r="D1705" s="9" t="s">
        <v>14964</v>
      </c>
      <c r="E1705" s="16">
        <v>285.08</v>
      </c>
      <c r="F1705" s="17">
        <v>84811099</v>
      </c>
      <c r="G1705" s="11" t="s">
        <v>14</v>
      </c>
      <c r="H1705" s="18">
        <v>8033460008646</v>
      </c>
      <c r="I1705" s="106">
        <v>0.48699999999999999</v>
      </c>
      <c r="J1705" s="106">
        <v>0.48699999999999999</v>
      </c>
      <c r="K1705" s="106">
        <v>1</v>
      </c>
      <c r="L1705" s="103"/>
      <c r="M1705" s="103"/>
      <c r="N1705" s="103"/>
      <c r="O1705" s="117" t="s">
        <v>15928</v>
      </c>
      <c r="P1705" s="118"/>
      <c r="Q1705" s="118" t="e">
        <f>VLOOKUP(B1705,#REF!,3,FALSE)</f>
        <v>#REF!</v>
      </c>
      <c r="R1705" s="119"/>
    </row>
    <row r="1706" spans="1:18">
      <c r="A1706" s="7" t="s">
        <v>168</v>
      </c>
      <c r="B1706" s="8" t="s">
        <v>4158</v>
      </c>
      <c r="C1706" s="9" t="s">
        <v>4159</v>
      </c>
      <c r="D1706" s="9" t="s">
        <v>14964</v>
      </c>
      <c r="E1706" s="16">
        <v>285.12</v>
      </c>
      <c r="F1706" s="17">
        <v>84811099</v>
      </c>
      <c r="G1706" s="11" t="s">
        <v>14</v>
      </c>
      <c r="H1706" s="18">
        <v>8033460008653</v>
      </c>
      <c r="I1706" s="106">
        <v>0.45</v>
      </c>
      <c r="J1706" s="106"/>
      <c r="K1706" s="106">
        <v>1</v>
      </c>
      <c r="L1706" s="103"/>
      <c r="M1706" s="103"/>
      <c r="N1706" s="103"/>
      <c r="O1706" s="117" t="s">
        <v>15928</v>
      </c>
      <c r="P1706" s="118"/>
      <c r="Q1706" s="118" t="e">
        <f>VLOOKUP(B1706,#REF!,3,FALSE)</f>
        <v>#REF!</v>
      </c>
      <c r="R1706" s="119"/>
    </row>
    <row r="1707" spans="1:18">
      <c r="A1707" s="7" t="s">
        <v>168</v>
      </c>
      <c r="B1707" s="8" t="s">
        <v>4160</v>
      </c>
      <c r="C1707" s="9" t="s">
        <v>4161</v>
      </c>
      <c r="D1707" s="9" t="s">
        <v>14964</v>
      </c>
      <c r="E1707" s="16">
        <v>285.12</v>
      </c>
      <c r="F1707" s="17">
        <v>84818099</v>
      </c>
      <c r="G1707" s="11" t="s">
        <v>14</v>
      </c>
      <c r="H1707" s="18">
        <v>8033460008660</v>
      </c>
      <c r="I1707" s="106">
        <v>0.45</v>
      </c>
      <c r="J1707" s="106"/>
      <c r="K1707" s="106">
        <v>1</v>
      </c>
      <c r="L1707" s="103"/>
      <c r="M1707" s="103"/>
      <c r="N1707" s="103"/>
      <c r="O1707" s="117" t="s">
        <v>15928</v>
      </c>
      <c r="P1707" s="118"/>
      <c r="Q1707" s="118" t="e">
        <f>VLOOKUP(B1707,#REF!,3,FALSE)</f>
        <v>#REF!</v>
      </c>
      <c r="R1707" s="119"/>
    </row>
    <row r="1708" spans="1:18">
      <c r="A1708" s="7" t="s">
        <v>168</v>
      </c>
      <c r="B1708" s="8" t="s">
        <v>4162</v>
      </c>
      <c r="C1708" s="9" t="s">
        <v>4163</v>
      </c>
      <c r="D1708" s="9" t="s">
        <v>14964</v>
      </c>
      <c r="E1708" s="16">
        <v>450.37</v>
      </c>
      <c r="F1708" s="17">
        <v>84811099</v>
      </c>
      <c r="G1708" s="11" t="s">
        <v>14</v>
      </c>
      <c r="H1708" s="18">
        <v>8033460008677</v>
      </c>
      <c r="I1708" s="106">
        <v>1</v>
      </c>
      <c r="J1708" s="106">
        <v>1</v>
      </c>
      <c r="K1708" s="106">
        <v>1</v>
      </c>
      <c r="L1708" s="103"/>
      <c r="M1708" s="103"/>
      <c r="N1708" s="103"/>
      <c r="O1708" s="117" t="s">
        <v>15928</v>
      </c>
      <c r="P1708" s="118"/>
      <c r="Q1708" s="118" t="e">
        <f>VLOOKUP(B1708,#REF!,3,FALSE)</f>
        <v>#REF!</v>
      </c>
      <c r="R1708" s="119"/>
    </row>
    <row r="1709" spans="1:18">
      <c r="A1709" s="7" t="s">
        <v>168</v>
      </c>
      <c r="B1709" s="8" t="s">
        <v>4164</v>
      </c>
      <c r="C1709" s="9" t="s">
        <v>4165</v>
      </c>
      <c r="D1709" s="9" t="s">
        <v>14964</v>
      </c>
      <c r="E1709" s="16">
        <v>306.08999999999997</v>
      </c>
      <c r="F1709" s="17">
        <v>84811099</v>
      </c>
      <c r="G1709" s="11" t="s">
        <v>14</v>
      </c>
      <c r="H1709" s="18">
        <v>8033460008684</v>
      </c>
      <c r="I1709" s="106">
        <v>0.56000000000000005</v>
      </c>
      <c r="J1709" s="106"/>
      <c r="K1709" s="106">
        <v>1</v>
      </c>
      <c r="L1709" s="103"/>
      <c r="M1709" s="103"/>
      <c r="N1709" s="103"/>
      <c r="O1709" s="117" t="s">
        <v>15928</v>
      </c>
      <c r="P1709" s="118"/>
      <c r="Q1709" s="118" t="e">
        <f>VLOOKUP(B1709,#REF!,3,FALSE)</f>
        <v>#REF!</v>
      </c>
      <c r="R1709" s="119"/>
    </row>
    <row r="1710" spans="1:18">
      <c r="A1710" s="7" t="s">
        <v>168</v>
      </c>
      <c r="B1710" s="8" t="s">
        <v>4166</v>
      </c>
      <c r="C1710" s="9" t="s">
        <v>4167</v>
      </c>
      <c r="D1710" s="9" t="s">
        <v>14964</v>
      </c>
      <c r="E1710" s="16">
        <v>306.08999999999997</v>
      </c>
      <c r="F1710" s="17">
        <v>84811099</v>
      </c>
      <c r="G1710" s="11" t="s">
        <v>14</v>
      </c>
      <c r="H1710" s="18">
        <v>8033460008691</v>
      </c>
      <c r="I1710" s="106">
        <v>0.56000000000000005</v>
      </c>
      <c r="J1710" s="106"/>
      <c r="K1710" s="106">
        <v>1</v>
      </c>
      <c r="L1710" s="103"/>
      <c r="M1710" s="103"/>
      <c r="N1710" s="103"/>
      <c r="O1710" s="117" t="s">
        <v>15928</v>
      </c>
      <c r="P1710" s="118"/>
      <c r="Q1710" s="118" t="e">
        <f>VLOOKUP(B1710,#REF!,3,FALSE)</f>
        <v>#REF!</v>
      </c>
      <c r="R1710" s="119"/>
    </row>
    <row r="1711" spans="1:18">
      <c r="A1711" s="7" t="s">
        <v>168</v>
      </c>
      <c r="B1711" s="8" t="s">
        <v>4168</v>
      </c>
      <c r="C1711" s="9" t="s">
        <v>4169</v>
      </c>
      <c r="D1711" s="9" t="s">
        <v>14964</v>
      </c>
      <c r="E1711" s="16">
        <v>411.15</v>
      </c>
      <c r="F1711" s="17">
        <v>84811099</v>
      </c>
      <c r="G1711" s="11" t="s">
        <v>14</v>
      </c>
      <c r="H1711" s="18">
        <v>8033460008714</v>
      </c>
      <c r="I1711" s="106">
        <v>0.8</v>
      </c>
      <c r="J1711" s="106"/>
      <c r="K1711" s="106">
        <v>1</v>
      </c>
      <c r="L1711" s="103"/>
      <c r="M1711" s="103"/>
      <c r="N1711" s="103"/>
      <c r="O1711" s="117" t="s">
        <v>15928</v>
      </c>
      <c r="P1711" s="118"/>
      <c r="Q1711" s="118" t="e">
        <f>VLOOKUP(B1711,#REF!,3,FALSE)</f>
        <v>#REF!</v>
      </c>
      <c r="R1711" s="119"/>
    </row>
    <row r="1712" spans="1:18">
      <c r="A1712" s="7" t="s">
        <v>168</v>
      </c>
      <c r="B1712" s="8" t="s">
        <v>4170</v>
      </c>
      <c r="C1712" s="9" t="s">
        <v>4171</v>
      </c>
      <c r="D1712" s="9" t="s">
        <v>14964</v>
      </c>
      <c r="E1712" s="16">
        <v>411.15</v>
      </c>
      <c r="F1712" s="17">
        <v>84811099</v>
      </c>
      <c r="G1712" s="11" t="s">
        <v>14</v>
      </c>
      <c r="H1712" s="18">
        <v>8033460008721</v>
      </c>
      <c r="I1712" s="106">
        <v>0.8</v>
      </c>
      <c r="J1712" s="106"/>
      <c r="K1712" s="106">
        <v>1</v>
      </c>
      <c r="L1712" s="103"/>
      <c r="M1712" s="103"/>
      <c r="N1712" s="103"/>
      <c r="O1712" s="117" t="s">
        <v>15928</v>
      </c>
      <c r="P1712" s="118"/>
      <c r="Q1712" s="118" t="e">
        <f>VLOOKUP(B1712,#REF!,3,FALSE)</f>
        <v>#REF!</v>
      </c>
      <c r="R1712" s="119"/>
    </row>
    <row r="1713" spans="1:18">
      <c r="A1713" s="7" t="s">
        <v>168</v>
      </c>
      <c r="B1713" s="8" t="s">
        <v>4172</v>
      </c>
      <c r="C1713" s="9" t="s">
        <v>4173</v>
      </c>
      <c r="D1713" s="9" t="s">
        <v>14965</v>
      </c>
      <c r="E1713" s="16">
        <v>318.05</v>
      </c>
      <c r="F1713" s="17">
        <v>84811099</v>
      </c>
      <c r="G1713" s="11" t="s">
        <v>14</v>
      </c>
      <c r="H1713" s="18">
        <v>8033460008738</v>
      </c>
      <c r="I1713" s="106">
        <v>0.44</v>
      </c>
      <c r="J1713" s="106">
        <v>0.44</v>
      </c>
      <c r="K1713" s="106">
        <v>1</v>
      </c>
      <c r="L1713" s="103"/>
      <c r="M1713" s="103"/>
      <c r="N1713" s="103"/>
      <c r="O1713" s="117" t="s">
        <v>15929</v>
      </c>
      <c r="P1713" s="118"/>
      <c r="Q1713" s="118" t="e">
        <f>VLOOKUP(B1713,#REF!,3,FALSE)</f>
        <v>#REF!</v>
      </c>
      <c r="R1713" s="119"/>
    </row>
    <row r="1714" spans="1:18">
      <c r="A1714" s="7" t="s">
        <v>168</v>
      </c>
      <c r="B1714" s="8" t="s">
        <v>4175</v>
      </c>
      <c r="C1714" s="9" t="s">
        <v>4176</v>
      </c>
      <c r="D1714" s="9" t="s">
        <v>14965</v>
      </c>
      <c r="E1714" s="16">
        <v>318.06</v>
      </c>
      <c r="F1714" s="17">
        <v>84811099</v>
      </c>
      <c r="G1714" s="11" t="s">
        <v>14</v>
      </c>
      <c r="H1714" s="18">
        <v>8033460008745</v>
      </c>
      <c r="I1714" s="106">
        <v>0.44</v>
      </c>
      <c r="J1714" s="106"/>
      <c r="K1714" s="106">
        <v>1</v>
      </c>
      <c r="L1714" s="103"/>
      <c r="M1714" s="103"/>
      <c r="N1714" s="103"/>
      <c r="O1714" s="117" t="s">
        <v>15929</v>
      </c>
      <c r="P1714" s="118"/>
      <c r="Q1714" s="118" t="e">
        <f>VLOOKUP(B1714,#REF!,3,FALSE)</f>
        <v>#REF!</v>
      </c>
      <c r="R1714" s="119"/>
    </row>
    <row r="1715" spans="1:18">
      <c r="A1715" s="7" t="s">
        <v>168</v>
      </c>
      <c r="B1715" s="8" t="s">
        <v>4177</v>
      </c>
      <c r="C1715" s="9" t="s">
        <v>4178</v>
      </c>
      <c r="D1715" s="9" t="s">
        <v>14965</v>
      </c>
      <c r="E1715" s="16">
        <v>318.06</v>
      </c>
      <c r="F1715" s="17">
        <v>84811099</v>
      </c>
      <c r="G1715" s="11" t="s">
        <v>14</v>
      </c>
      <c r="H1715" s="18">
        <v>8033460008752</v>
      </c>
      <c r="I1715" s="106">
        <v>0.44</v>
      </c>
      <c r="J1715" s="106"/>
      <c r="K1715" s="106">
        <v>1</v>
      </c>
      <c r="L1715" s="103"/>
      <c r="M1715" s="103"/>
      <c r="N1715" s="103"/>
      <c r="O1715" s="117" t="s">
        <v>15929</v>
      </c>
      <c r="P1715" s="118"/>
      <c r="Q1715" s="118" t="e">
        <f>VLOOKUP(B1715,#REF!,3,FALSE)</f>
        <v>#REF!</v>
      </c>
      <c r="R1715" s="119"/>
    </row>
    <row r="1716" spans="1:18">
      <c r="A1716" s="7" t="s">
        <v>168</v>
      </c>
      <c r="B1716" s="8" t="s">
        <v>4179</v>
      </c>
      <c r="C1716" s="9" t="s">
        <v>4180</v>
      </c>
      <c r="D1716" s="9" t="s">
        <v>14965</v>
      </c>
      <c r="E1716" s="16">
        <v>330.07</v>
      </c>
      <c r="F1716" s="17">
        <v>84811099</v>
      </c>
      <c r="G1716" s="11" t="s">
        <v>14</v>
      </c>
      <c r="H1716" s="18">
        <v>8033460008769</v>
      </c>
      <c r="I1716" s="106">
        <v>0.55000000000000004</v>
      </c>
      <c r="J1716" s="106">
        <v>0.55000000000000004</v>
      </c>
      <c r="K1716" s="106">
        <v>1</v>
      </c>
      <c r="L1716" s="103"/>
      <c r="M1716" s="103"/>
      <c r="N1716" s="103"/>
      <c r="O1716" s="117" t="s">
        <v>15929</v>
      </c>
      <c r="P1716" s="118"/>
      <c r="Q1716" s="118" t="e">
        <f>VLOOKUP(B1716,#REF!,3,FALSE)</f>
        <v>#REF!</v>
      </c>
      <c r="R1716" s="119"/>
    </row>
    <row r="1717" spans="1:18">
      <c r="A1717" s="7" t="s">
        <v>168</v>
      </c>
      <c r="B1717" s="8" t="s">
        <v>4182</v>
      </c>
      <c r="C1717" s="9" t="s">
        <v>4183</v>
      </c>
      <c r="D1717" s="9" t="s">
        <v>14965</v>
      </c>
      <c r="E1717" s="16">
        <v>330.07</v>
      </c>
      <c r="F1717" s="17">
        <v>84811099</v>
      </c>
      <c r="G1717" s="11" t="s">
        <v>14</v>
      </c>
      <c r="H1717" s="18">
        <v>8033460008776</v>
      </c>
      <c r="I1717" s="106">
        <v>0.55000000000000004</v>
      </c>
      <c r="J1717" s="106"/>
      <c r="K1717" s="106">
        <v>1</v>
      </c>
      <c r="L1717" s="103"/>
      <c r="M1717" s="103"/>
      <c r="N1717" s="103"/>
      <c r="O1717" s="117" t="s">
        <v>15929</v>
      </c>
      <c r="P1717" s="118"/>
      <c r="Q1717" s="118" t="e">
        <f>VLOOKUP(B1717,#REF!,3,FALSE)</f>
        <v>#REF!</v>
      </c>
      <c r="R1717" s="119"/>
    </row>
    <row r="1718" spans="1:18">
      <c r="A1718" s="7" t="s">
        <v>168</v>
      </c>
      <c r="B1718" s="8" t="s">
        <v>4184</v>
      </c>
      <c r="C1718" s="9" t="s">
        <v>4185</v>
      </c>
      <c r="D1718" s="9" t="s">
        <v>14965</v>
      </c>
      <c r="E1718" s="16">
        <v>330.07</v>
      </c>
      <c r="F1718" s="17">
        <v>84811099</v>
      </c>
      <c r="G1718" s="11" t="s">
        <v>14</v>
      </c>
      <c r="H1718" s="18">
        <v>8033460008783</v>
      </c>
      <c r="I1718" s="106">
        <v>0.55000000000000004</v>
      </c>
      <c r="J1718" s="106"/>
      <c r="K1718" s="106">
        <v>1</v>
      </c>
      <c r="L1718" s="103"/>
      <c r="M1718" s="103"/>
      <c r="N1718" s="103"/>
      <c r="O1718" s="117" t="s">
        <v>15929</v>
      </c>
      <c r="P1718" s="118"/>
      <c r="Q1718" s="118" t="e">
        <f>VLOOKUP(B1718,#REF!,3,FALSE)</f>
        <v>#REF!</v>
      </c>
      <c r="R1718" s="119"/>
    </row>
    <row r="1719" spans="1:18">
      <c r="A1719" s="7" t="s">
        <v>168</v>
      </c>
      <c r="B1719" s="8" t="s">
        <v>4186</v>
      </c>
      <c r="C1719" s="9" t="s">
        <v>4187</v>
      </c>
      <c r="D1719" s="9" t="s">
        <v>14965</v>
      </c>
      <c r="E1719" s="16">
        <v>399.11</v>
      </c>
      <c r="F1719" s="17">
        <v>84811099</v>
      </c>
      <c r="G1719" s="11" t="s">
        <v>14</v>
      </c>
      <c r="H1719" s="18">
        <v>8033460008790</v>
      </c>
      <c r="I1719" s="106">
        <v>0.79</v>
      </c>
      <c r="J1719" s="106">
        <v>0.79</v>
      </c>
      <c r="K1719" s="106">
        <v>1</v>
      </c>
      <c r="L1719" s="103"/>
      <c r="M1719" s="103"/>
      <c r="N1719" s="103"/>
      <c r="O1719" s="117" t="s">
        <v>15929</v>
      </c>
      <c r="P1719" s="118"/>
      <c r="Q1719" s="118" t="e">
        <f>VLOOKUP(B1719,#REF!,3,FALSE)</f>
        <v>#REF!</v>
      </c>
      <c r="R1719" s="119"/>
    </row>
    <row r="1720" spans="1:18">
      <c r="A1720" s="7" t="s">
        <v>168</v>
      </c>
      <c r="B1720" s="8" t="s">
        <v>4188</v>
      </c>
      <c r="C1720" s="9" t="s">
        <v>4189</v>
      </c>
      <c r="D1720" s="9" t="s">
        <v>14965</v>
      </c>
      <c r="E1720" s="16">
        <v>399.12</v>
      </c>
      <c r="F1720" s="17">
        <v>84811099</v>
      </c>
      <c r="G1720" s="11" t="s">
        <v>14</v>
      </c>
      <c r="H1720" s="18">
        <v>8033460008806</v>
      </c>
      <c r="I1720" s="106">
        <v>0.82199999999999995</v>
      </c>
      <c r="J1720" s="106"/>
      <c r="K1720" s="106">
        <v>1</v>
      </c>
      <c r="L1720" s="103"/>
      <c r="M1720" s="103"/>
      <c r="N1720" s="103"/>
      <c r="O1720" s="117" t="s">
        <v>15929</v>
      </c>
      <c r="P1720" s="118"/>
      <c r="Q1720" s="118" t="e">
        <f>VLOOKUP(B1720,#REF!,3,FALSE)</f>
        <v>#REF!</v>
      </c>
      <c r="R1720" s="119"/>
    </row>
    <row r="1721" spans="1:18">
      <c r="A1721" s="7" t="s">
        <v>168</v>
      </c>
      <c r="B1721" s="8" t="s">
        <v>4190</v>
      </c>
      <c r="C1721" s="9" t="s">
        <v>4191</v>
      </c>
      <c r="D1721" s="9" t="s">
        <v>14965</v>
      </c>
      <c r="E1721" s="16">
        <v>399.12</v>
      </c>
      <c r="F1721" s="17">
        <v>84811099</v>
      </c>
      <c r="G1721" s="11" t="s">
        <v>14</v>
      </c>
      <c r="H1721" s="18">
        <v>8033460008813</v>
      </c>
      <c r="I1721" s="106">
        <v>0.82199999999999995</v>
      </c>
      <c r="J1721" s="106"/>
      <c r="K1721" s="106">
        <v>1</v>
      </c>
      <c r="L1721" s="103"/>
      <c r="M1721" s="103"/>
      <c r="N1721" s="103"/>
      <c r="O1721" s="117" t="s">
        <v>15929</v>
      </c>
      <c r="P1721" s="118"/>
      <c r="Q1721" s="118" t="e">
        <f>VLOOKUP(B1721,#REF!,3,FALSE)</f>
        <v>#REF!</v>
      </c>
      <c r="R1721" s="119"/>
    </row>
    <row r="1722" spans="1:18">
      <c r="A1722" s="7" t="s">
        <v>168</v>
      </c>
      <c r="B1722" s="8" t="s">
        <v>4192</v>
      </c>
      <c r="C1722" s="9" t="s">
        <v>4193</v>
      </c>
      <c r="D1722" s="9" t="s">
        <v>14966</v>
      </c>
      <c r="E1722" s="16">
        <v>339.12</v>
      </c>
      <c r="F1722" s="17">
        <v>84811099</v>
      </c>
      <c r="G1722" s="11" t="s">
        <v>14</v>
      </c>
      <c r="H1722" s="18">
        <v>8033460008820</v>
      </c>
      <c r="I1722" s="106">
        <v>0.45</v>
      </c>
      <c r="J1722" s="106"/>
      <c r="K1722" s="106">
        <v>1</v>
      </c>
      <c r="L1722" s="103"/>
      <c r="M1722" s="103"/>
      <c r="N1722" s="103"/>
      <c r="O1722" s="117" t="s">
        <v>15930</v>
      </c>
      <c r="P1722" s="118"/>
      <c r="Q1722" s="118" t="e">
        <f>VLOOKUP(B1722,#REF!,3,FALSE)</f>
        <v>#REF!</v>
      </c>
      <c r="R1722" s="119"/>
    </row>
    <row r="1723" spans="1:18">
      <c r="A1723" s="7" t="s">
        <v>168</v>
      </c>
      <c r="B1723" s="8" t="s">
        <v>4194</v>
      </c>
      <c r="C1723" s="9" t="s">
        <v>4195</v>
      </c>
      <c r="D1723" s="9" t="s">
        <v>14966</v>
      </c>
      <c r="E1723" s="16">
        <v>339.12</v>
      </c>
      <c r="F1723" s="17">
        <v>84811099</v>
      </c>
      <c r="G1723" s="11" t="s">
        <v>14</v>
      </c>
      <c r="H1723" s="18">
        <v>8033460008837</v>
      </c>
      <c r="I1723" s="106">
        <v>0.45</v>
      </c>
      <c r="J1723" s="106"/>
      <c r="K1723" s="106">
        <v>1</v>
      </c>
      <c r="L1723" s="103"/>
      <c r="M1723" s="103"/>
      <c r="N1723" s="103"/>
      <c r="O1723" s="117" t="s">
        <v>15930</v>
      </c>
      <c r="P1723" s="118"/>
      <c r="Q1723" s="118" t="e">
        <f>VLOOKUP(B1723,#REF!,3,FALSE)</f>
        <v>#REF!</v>
      </c>
      <c r="R1723" s="119"/>
    </row>
    <row r="1724" spans="1:18">
      <c r="A1724" s="7" t="s">
        <v>168</v>
      </c>
      <c r="B1724" s="8" t="s">
        <v>4196</v>
      </c>
      <c r="C1724" s="9" t="s">
        <v>4197</v>
      </c>
      <c r="D1724" s="9" t="s">
        <v>14966</v>
      </c>
      <c r="E1724" s="16">
        <v>339.12</v>
      </c>
      <c r="F1724" s="17">
        <v>39172110</v>
      </c>
      <c r="G1724" s="11" t="s">
        <v>14</v>
      </c>
      <c r="H1724" s="18">
        <v>8033460008844</v>
      </c>
      <c r="I1724" s="106">
        <v>0.45</v>
      </c>
      <c r="J1724" s="106"/>
      <c r="K1724" s="106">
        <v>1</v>
      </c>
      <c r="L1724" s="103"/>
      <c r="M1724" s="103"/>
      <c r="N1724" s="103"/>
      <c r="O1724" s="117" t="s">
        <v>15930</v>
      </c>
      <c r="P1724" s="118"/>
      <c r="Q1724" s="118" t="e">
        <f>VLOOKUP(B1724,#REF!,3,FALSE)</f>
        <v>#REF!</v>
      </c>
      <c r="R1724" s="119"/>
    </row>
    <row r="1725" spans="1:18">
      <c r="A1725" s="7" t="s">
        <v>168</v>
      </c>
      <c r="B1725" s="8" t="s">
        <v>4198</v>
      </c>
      <c r="C1725" s="9" t="s">
        <v>4199</v>
      </c>
      <c r="D1725" s="9" t="s">
        <v>14966</v>
      </c>
      <c r="E1725" s="16">
        <v>351.13</v>
      </c>
      <c r="F1725" s="17">
        <v>84811099</v>
      </c>
      <c r="G1725" s="11" t="s">
        <v>14</v>
      </c>
      <c r="H1725" s="18">
        <v>8033460008851</v>
      </c>
      <c r="I1725" s="106">
        <v>0.56000000000000005</v>
      </c>
      <c r="J1725" s="106"/>
      <c r="K1725" s="106">
        <v>1</v>
      </c>
      <c r="L1725" s="103"/>
      <c r="M1725" s="103"/>
      <c r="N1725" s="103"/>
      <c r="O1725" s="117" t="s">
        <v>15930</v>
      </c>
      <c r="P1725" s="118"/>
      <c r="Q1725" s="118" t="e">
        <f>VLOOKUP(B1725,#REF!,3,FALSE)</f>
        <v>#REF!</v>
      </c>
      <c r="R1725" s="119"/>
    </row>
    <row r="1726" spans="1:18">
      <c r="A1726" s="7" t="s">
        <v>168</v>
      </c>
      <c r="B1726" s="8" t="s">
        <v>4200</v>
      </c>
      <c r="C1726" s="9" t="s">
        <v>4201</v>
      </c>
      <c r="D1726" s="9" t="s">
        <v>14966</v>
      </c>
      <c r="E1726" s="16">
        <v>351.13</v>
      </c>
      <c r="F1726" s="17">
        <v>84811099</v>
      </c>
      <c r="G1726" s="11" t="s">
        <v>14</v>
      </c>
      <c r="H1726" s="18">
        <v>8033460008868</v>
      </c>
      <c r="I1726" s="106">
        <v>0.56000000000000005</v>
      </c>
      <c r="J1726" s="106"/>
      <c r="K1726" s="106">
        <v>1</v>
      </c>
      <c r="L1726" s="103"/>
      <c r="M1726" s="103"/>
      <c r="N1726" s="103"/>
      <c r="O1726" s="117" t="s">
        <v>15930</v>
      </c>
      <c r="P1726" s="118"/>
      <c r="Q1726" s="118" t="e">
        <f>VLOOKUP(B1726,#REF!,3,FALSE)</f>
        <v>#REF!</v>
      </c>
      <c r="R1726" s="119"/>
    </row>
    <row r="1727" spans="1:18">
      <c r="A1727" s="7" t="s">
        <v>168</v>
      </c>
      <c r="B1727" s="8" t="s">
        <v>4202</v>
      </c>
      <c r="C1727" s="9" t="s">
        <v>4203</v>
      </c>
      <c r="D1727" s="9" t="s">
        <v>14966</v>
      </c>
      <c r="E1727" s="16">
        <v>351.13</v>
      </c>
      <c r="F1727" s="17">
        <v>84811099</v>
      </c>
      <c r="G1727" s="11" t="s">
        <v>14</v>
      </c>
      <c r="H1727" s="18">
        <v>8033460008875</v>
      </c>
      <c r="I1727" s="106">
        <v>0.56000000000000005</v>
      </c>
      <c r="J1727" s="106"/>
      <c r="K1727" s="106">
        <v>1</v>
      </c>
      <c r="L1727" s="103"/>
      <c r="M1727" s="103"/>
      <c r="N1727" s="103"/>
      <c r="O1727" s="117" t="s">
        <v>15930</v>
      </c>
      <c r="P1727" s="118"/>
      <c r="Q1727" s="118" t="e">
        <f>VLOOKUP(B1727,#REF!,3,FALSE)</f>
        <v>#REF!</v>
      </c>
      <c r="R1727" s="119"/>
    </row>
    <row r="1728" spans="1:18">
      <c r="A1728" s="7" t="s">
        <v>168</v>
      </c>
      <c r="B1728" s="8" t="s">
        <v>4204</v>
      </c>
      <c r="C1728" s="9" t="s">
        <v>4205</v>
      </c>
      <c r="D1728" s="9" t="s">
        <v>14966</v>
      </c>
      <c r="E1728" s="16">
        <v>432.15</v>
      </c>
      <c r="F1728" s="17">
        <v>84811099</v>
      </c>
      <c r="G1728" s="11" t="s">
        <v>14</v>
      </c>
      <c r="H1728" s="18">
        <v>8033460008882</v>
      </c>
      <c r="I1728" s="106">
        <v>0.79</v>
      </c>
      <c r="J1728" s="106"/>
      <c r="K1728" s="106">
        <v>1</v>
      </c>
      <c r="L1728" s="103"/>
      <c r="M1728" s="103"/>
      <c r="N1728" s="103"/>
      <c r="O1728" s="117" t="s">
        <v>15930</v>
      </c>
      <c r="P1728" s="118"/>
      <c r="Q1728" s="118" t="e">
        <f>VLOOKUP(B1728,#REF!,3,FALSE)</f>
        <v>#REF!</v>
      </c>
      <c r="R1728" s="119"/>
    </row>
    <row r="1729" spans="1:18">
      <c r="A1729" s="7" t="s">
        <v>168</v>
      </c>
      <c r="B1729" s="8" t="s">
        <v>4206</v>
      </c>
      <c r="C1729" s="9" t="s">
        <v>4207</v>
      </c>
      <c r="D1729" s="9" t="s">
        <v>14966</v>
      </c>
      <c r="E1729" s="16">
        <v>432.15</v>
      </c>
      <c r="F1729" s="17">
        <v>84811099</v>
      </c>
      <c r="G1729" s="11" t="s">
        <v>14</v>
      </c>
      <c r="H1729" s="18">
        <v>8033460008899</v>
      </c>
      <c r="I1729" s="106">
        <v>0.82199999999999995</v>
      </c>
      <c r="J1729" s="106"/>
      <c r="K1729" s="106">
        <v>1</v>
      </c>
      <c r="L1729" s="103"/>
      <c r="M1729" s="103"/>
      <c r="N1729" s="103"/>
      <c r="O1729" s="117" t="s">
        <v>15930</v>
      </c>
      <c r="P1729" s="118"/>
      <c r="Q1729" s="118" t="e">
        <f>VLOOKUP(B1729,#REF!,3,FALSE)</f>
        <v>#REF!</v>
      </c>
      <c r="R1729" s="119"/>
    </row>
    <row r="1730" spans="1:18">
      <c r="A1730" s="7" t="s">
        <v>168</v>
      </c>
      <c r="B1730" s="8" t="s">
        <v>4208</v>
      </c>
      <c r="C1730" s="9" t="s">
        <v>4209</v>
      </c>
      <c r="D1730" s="9" t="s">
        <v>14966</v>
      </c>
      <c r="E1730" s="16">
        <v>432.15</v>
      </c>
      <c r="F1730" s="17">
        <v>84811099</v>
      </c>
      <c r="G1730" s="11" t="s">
        <v>14</v>
      </c>
      <c r="H1730" s="18">
        <v>8033460008905</v>
      </c>
      <c r="I1730" s="106">
        <v>0.82199999999999995</v>
      </c>
      <c r="J1730" s="106"/>
      <c r="K1730" s="106">
        <v>1</v>
      </c>
      <c r="L1730" s="103"/>
      <c r="M1730" s="103"/>
      <c r="N1730" s="103"/>
      <c r="O1730" s="117" t="s">
        <v>15930</v>
      </c>
      <c r="P1730" s="118"/>
      <c r="Q1730" s="118" t="e">
        <f>VLOOKUP(B1730,#REF!,3,FALSE)</f>
        <v>#REF!</v>
      </c>
      <c r="R1730" s="119"/>
    </row>
    <row r="1731" spans="1:18">
      <c r="A1731" s="7" t="s">
        <v>168</v>
      </c>
      <c r="B1731" s="8" t="s">
        <v>4210</v>
      </c>
      <c r="C1731" s="9" t="s">
        <v>4211</v>
      </c>
      <c r="D1731" s="9" t="s">
        <v>14967</v>
      </c>
      <c r="E1731" s="16">
        <v>345.12</v>
      </c>
      <c r="F1731" s="17">
        <v>84811099</v>
      </c>
      <c r="G1731" s="11" t="s">
        <v>14</v>
      </c>
      <c r="H1731" s="18">
        <v>8033460008912</v>
      </c>
      <c r="I1731" s="106">
        <v>0.55400000000000005</v>
      </c>
      <c r="J1731" s="106">
        <v>0.57999999999999996</v>
      </c>
      <c r="K1731" s="106">
        <v>1</v>
      </c>
      <c r="L1731" s="103"/>
      <c r="M1731" s="103"/>
      <c r="N1731" s="103"/>
      <c r="O1731" s="117" t="s">
        <v>15931</v>
      </c>
      <c r="P1731" s="118"/>
      <c r="Q1731" s="118" t="e">
        <f>VLOOKUP(B1731,#REF!,3,FALSE)</f>
        <v>#REF!</v>
      </c>
      <c r="R1731" s="119"/>
    </row>
    <row r="1732" spans="1:18">
      <c r="A1732" s="7" t="s">
        <v>168</v>
      </c>
      <c r="B1732" s="8" t="s">
        <v>4213</v>
      </c>
      <c r="C1732" s="9" t="s">
        <v>4214</v>
      </c>
      <c r="D1732" s="9" t="s">
        <v>14967</v>
      </c>
      <c r="E1732" s="16">
        <v>345.13</v>
      </c>
      <c r="F1732" s="17">
        <v>84811099</v>
      </c>
      <c r="G1732" s="11" t="s">
        <v>14</v>
      </c>
      <c r="H1732" s="18">
        <v>8019001138706</v>
      </c>
      <c r="I1732" s="106">
        <v>0.55400000000000005</v>
      </c>
      <c r="J1732" s="106">
        <v>0.57999999999999996</v>
      </c>
      <c r="K1732" s="106">
        <v>1</v>
      </c>
      <c r="L1732" s="103"/>
      <c r="M1732" s="103"/>
      <c r="N1732" s="103"/>
      <c r="O1732" s="117" t="s">
        <v>15931</v>
      </c>
      <c r="P1732" s="118"/>
      <c r="Q1732" s="118" t="e">
        <f>VLOOKUP(B1732,#REF!,3,FALSE)</f>
        <v>#REF!</v>
      </c>
      <c r="R1732" s="119"/>
    </row>
    <row r="1733" spans="1:18">
      <c r="A1733" s="7" t="s">
        <v>168</v>
      </c>
      <c r="B1733" s="8" t="s">
        <v>4215</v>
      </c>
      <c r="C1733" s="9" t="s">
        <v>4216</v>
      </c>
      <c r="D1733" s="9" t="s">
        <v>14967</v>
      </c>
      <c r="E1733" s="16">
        <v>345.12</v>
      </c>
      <c r="F1733" s="17" t="s">
        <v>617</v>
      </c>
      <c r="G1733" s="11" t="s">
        <v>14</v>
      </c>
      <c r="H1733" s="18" t="s">
        <v>4218</v>
      </c>
      <c r="I1733" s="106">
        <v>0.55400000000000005</v>
      </c>
      <c r="J1733" s="106">
        <v>0.57999999999999996</v>
      </c>
      <c r="K1733" s="106">
        <v>1</v>
      </c>
      <c r="L1733" s="103"/>
      <c r="M1733" s="103"/>
      <c r="N1733" s="103"/>
      <c r="O1733" s="117" t="s">
        <v>15931</v>
      </c>
      <c r="P1733" s="118"/>
      <c r="Q1733" s="118" t="e">
        <f>VLOOKUP(B1733,#REF!,3,FALSE)</f>
        <v>#REF!</v>
      </c>
      <c r="R1733" s="119"/>
    </row>
    <row r="1734" spans="1:18">
      <c r="A1734" s="7" t="s">
        <v>168</v>
      </c>
      <c r="B1734" s="8" t="s">
        <v>4219</v>
      </c>
      <c r="C1734" s="9" t="s">
        <v>4220</v>
      </c>
      <c r="D1734" s="9" t="s">
        <v>14967</v>
      </c>
      <c r="E1734" s="16">
        <v>384.1</v>
      </c>
      <c r="F1734" s="17">
        <v>84811099</v>
      </c>
      <c r="G1734" s="11" t="s">
        <v>14</v>
      </c>
      <c r="H1734" s="18">
        <v>8033460008943</v>
      </c>
      <c r="I1734" s="106">
        <v>0.81</v>
      </c>
      <c r="J1734" s="106">
        <v>0.95</v>
      </c>
      <c r="K1734" s="106">
        <v>1</v>
      </c>
      <c r="L1734" s="103"/>
      <c r="M1734" s="103"/>
      <c r="N1734" s="103"/>
      <c r="O1734" s="117" t="s">
        <v>15931</v>
      </c>
      <c r="P1734" s="118"/>
      <c r="Q1734" s="118" t="e">
        <f>VLOOKUP(B1734,#REF!,3,FALSE)</f>
        <v>#REF!</v>
      </c>
      <c r="R1734" s="119"/>
    </row>
    <row r="1735" spans="1:18">
      <c r="A1735" s="7" t="s">
        <v>168</v>
      </c>
      <c r="B1735" s="8" t="s">
        <v>4222</v>
      </c>
      <c r="C1735" s="9" t="s">
        <v>4223</v>
      </c>
      <c r="D1735" s="9" t="s">
        <v>14967</v>
      </c>
      <c r="E1735" s="16">
        <v>384.1</v>
      </c>
      <c r="F1735" s="17" t="s">
        <v>617</v>
      </c>
      <c r="G1735" s="11" t="s">
        <v>14</v>
      </c>
      <c r="H1735" s="18" t="s">
        <v>4224</v>
      </c>
      <c r="I1735" s="106">
        <v>0.81</v>
      </c>
      <c r="J1735" s="106">
        <v>0.95</v>
      </c>
      <c r="K1735" s="106">
        <v>1</v>
      </c>
      <c r="L1735" s="103"/>
      <c r="M1735" s="103"/>
      <c r="N1735" s="103"/>
      <c r="O1735" s="117" t="s">
        <v>15931</v>
      </c>
      <c r="P1735" s="118"/>
      <c r="Q1735" s="118" t="e">
        <f>VLOOKUP(B1735,#REF!,3,FALSE)</f>
        <v>#REF!</v>
      </c>
      <c r="R1735" s="119"/>
    </row>
    <row r="1736" spans="1:18">
      <c r="A1736" s="7" t="s">
        <v>168</v>
      </c>
      <c r="B1736" s="8" t="s">
        <v>4225</v>
      </c>
      <c r="C1736" s="9" t="s">
        <v>4226</v>
      </c>
      <c r="D1736" s="9" t="s">
        <v>14967</v>
      </c>
      <c r="E1736" s="16">
        <v>384.1</v>
      </c>
      <c r="F1736" s="17" t="s">
        <v>617</v>
      </c>
      <c r="G1736" s="11" t="s">
        <v>14</v>
      </c>
      <c r="H1736" s="18" t="s">
        <v>4228</v>
      </c>
      <c r="I1736" s="106">
        <v>0.81</v>
      </c>
      <c r="J1736" s="106">
        <v>0.95</v>
      </c>
      <c r="K1736" s="106">
        <v>1</v>
      </c>
      <c r="L1736" s="103"/>
      <c r="M1736" s="103"/>
      <c r="N1736" s="103"/>
      <c r="O1736" s="117" t="s">
        <v>15931</v>
      </c>
      <c r="P1736" s="118"/>
      <c r="Q1736" s="118" t="e">
        <f>VLOOKUP(B1736,#REF!,3,FALSE)</f>
        <v>#REF!</v>
      </c>
      <c r="R1736" s="119"/>
    </row>
    <row r="1737" spans="1:18">
      <c r="A1737" s="7" t="s">
        <v>168</v>
      </c>
      <c r="B1737" s="8" t="s">
        <v>4229</v>
      </c>
      <c r="C1737" s="9" t="s">
        <v>4230</v>
      </c>
      <c r="D1737" s="9" t="s">
        <v>14967</v>
      </c>
      <c r="E1737" s="16">
        <v>384.1</v>
      </c>
      <c r="F1737" s="17">
        <v>84811099</v>
      </c>
      <c r="G1737" s="11" t="s">
        <v>14</v>
      </c>
      <c r="H1737" s="18">
        <v>8033460008974</v>
      </c>
      <c r="I1737" s="106">
        <v>0.74</v>
      </c>
      <c r="J1737" s="106">
        <v>0.77</v>
      </c>
      <c r="K1737" s="106">
        <v>1</v>
      </c>
      <c r="L1737" s="103"/>
      <c r="M1737" s="103"/>
      <c r="N1737" s="103"/>
      <c r="O1737" s="117" t="s">
        <v>15931</v>
      </c>
      <c r="P1737" s="118"/>
      <c r="Q1737" s="118" t="e">
        <f>VLOOKUP(B1737,#REF!,3,FALSE)</f>
        <v>#REF!</v>
      </c>
      <c r="R1737" s="119"/>
    </row>
    <row r="1738" spans="1:18">
      <c r="A1738" s="7" t="s">
        <v>168</v>
      </c>
      <c r="B1738" s="8" t="s">
        <v>4231</v>
      </c>
      <c r="C1738" s="9" t="s">
        <v>4232</v>
      </c>
      <c r="D1738" s="9" t="s">
        <v>14967</v>
      </c>
      <c r="E1738" s="16">
        <v>384.1</v>
      </c>
      <c r="F1738" s="17">
        <v>84811099</v>
      </c>
      <c r="G1738" s="11" t="s">
        <v>14</v>
      </c>
      <c r="H1738" s="18">
        <v>8033460008981</v>
      </c>
      <c r="I1738" s="106">
        <v>0.74</v>
      </c>
      <c r="J1738" s="106">
        <v>0.77</v>
      </c>
      <c r="K1738" s="106">
        <v>1</v>
      </c>
      <c r="L1738" s="103"/>
      <c r="M1738" s="103"/>
      <c r="N1738" s="103"/>
      <c r="O1738" s="117" t="s">
        <v>15931</v>
      </c>
      <c r="P1738" s="118"/>
      <c r="Q1738" s="118" t="e">
        <f>VLOOKUP(B1738,#REF!,3,FALSE)</f>
        <v>#REF!</v>
      </c>
      <c r="R1738" s="119"/>
    </row>
    <row r="1739" spans="1:18">
      <c r="A1739" s="7" t="s">
        <v>168</v>
      </c>
      <c r="B1739" s="8" t="s">
        <v>4233</v>
      </c>
      <c r="C1739" s="9" t="s">
        <v>4234</v>
      </c>
      <c r="D1739" s="9" t="s">
        <v>14967</v>
      </c>
      <c r="E1739" s="16">
        <v>384.1</v>
      </c>
      <c r="F1739" s="17" t="s">
        <v>617</v>
      </c>
      <c r="G1739" s="11" t="s">
        <v>14</v>
      </c>
      <c r="H1739" s="18" t="s">
        <v>4236</v>
      </c>
      <c r="I1739" s="106">
        <v>0.74</v>
      </c>
      <c r="J1739" s="106">
        <v>0.77</v>
      </c>
      <c r="K1739" s="106">
        <v>1</v>
      </c>
      <c r="L1739" s="103"/>
      <c r="M1739" s="103"/>
      <c r="N1739" s="103"/>
      <c r="O1739" s="117" t="s">
        <v>15931</v>
      </c>
      <c r="P1739" s="118"/>
      <c r="Q1739" s="118" t="e">
        <f>VLOOKUP(B1739,#REF!,3,FALSE)</f>
        <v>#REF!</v>
      </c>
      <c r="R1739" s="119"/>
    </row>
    <row r="1740" spans="1:18">
      <c r="A1740" s="7" t="s">
        <v>168</v>
      </c>
      <c r="B1740" s="8" t="s">
        <v>4237</v>
      </c>
      <c r="C1740" s="9" t="s">
        <v>4238</v>
      </c>
      <c r="D1740" s="9" t="s">
        <v>14967</v>
      </c>
      <c r="E1740" s="16">
        <v>474.12</v>
      </c>
      <c r="F1740" s="17">
        <v>84811099</v>
      </c>
      <c r="G1740" s="11" t="s">
        <v>14</v>
      </c>
      <c r="H1740" s="18">
        <v>8033460009001</v>
      </c>
      <c r="I1740" s="106">
        <v>1.31</v>
      </c>
      <c r="J1740" s="106">
        <v>1.43</v>
      </c>
      <c r="K1740" s="106">
        <v>1</v>
      </c>
      <c r="L1740" s="103"/>
      <c r="M1740" s="103"/>
      <c r="N1740" s="103"/>
      <c r="O1740" s="117" t="s">
        <v>15931</v>
      </c>
      <c r="P1740" s="118"/>
      <c r="Q1740" s="118" t="e">
        <f>VLOOKUP(B1740,#REF!,3,FALSE)</f>
        <v>#REF!</v>
      </c>
      <c r="R1740" s="119"/>
    </row>
    <row r="1741" spans="1:18">
      <c r="A1741" s="7" t="s">
        <v>168</v>
      </c>
      <c r="B1741" s="8" t="s">
        <v>4240</v>
      </c>
      <c r="C1741" s="9" t="s">
        <v>4241</v>
      </c>
      <c r="D1741" s="9" t="s">
        <v>14967</v>
      </c>
      <c r="E1741" s="16">
        <v>474.18</v>
      </c>
      <c r="F1741" s="17" t="s">
        <v>617</v>
      </c>
      <c r="G1741" s="11" t="s">
        <v>14</v>
      </c>
      <c r="H1741" s="18" t="s">
        <v>4242</v>
      </c>
      <c r="I1741" s="106">
        <v>1.31</v>
      </c>
      <c r="J1741" s="106">
        <v>1.43</v>
      </c>
      <c r="K1741" s="106">
        <v>1</v>
      </c>
      <c r="L1741" s="103"/>
      <c r="M1741" s="103"/>
      <c r="N1741" s="103"/>
      <c r="O1741" s="117" t="s">
        <v>15931</v>
      </c>
      <c r="P1741" s="118"/>
      <c r="Q1741" s="118" t="e">
        <f>VLOOKUP(B1741,#REF!,3,FALSE)</f>
        <v>#REF!</v>
      </c>
      <c r="R1741" s="119"/>
    </row>
    <row r="1742" spans="1:18">
      <c r="A1742" s="7" t="s">
        <v>168</v>
      </c>
      <c r="B1742" s="8" t="s">
        <v>4243</v>
      </c>
      <c r="C1742" s="9" t="s">
        <v>4244</v>
      </c>
      <c r="D1742" s="9" t="s">
        <v>14967</v>
      </c>
      <c r="E1742" s="16">
        <v>474.12</v>
      </c>
      <c r="F1742" s="17" t="s">
        <v>617</v>
      </c>
      <c r="G1742" s="11" t="s">
        <v>14</v>
      </c>
      <c r="H1742" s="18" t="s">
        <v>4246</v>
      </c>
      <c r="I1742" s="106">
        <v>1.31</v>
      </c>
      <c r="J1742" s="106">
        <v>1.43</v>
      </c>
      <c r="K1742" s="106">
        <v>1</v>
      </c>
      <c r="L1742" s="103"/>
      <c r="M1742" s="103"/>
      <c r="N1742" s="103"/>
      <c r="O1742" s="117" t="s">
        <v>15931</v>
      </c>
      <c r="P1742" s="118"/>
      <c r="Q1742" s="118" t="e">
        <f>VLOOKUP(B1742,#REF!,3,FALSE)</f>
        <v>#REF!</v>
      </c>
      <c r="R1742" s="119"/>
    </row>
    <row r="1743" spans="1:18">
      <c r="A1743" s="7" t="s">
        <v>168</v>
      </c>
      <c r="B1743" s="8" t="s">
        <v>4247</v>
      </c>
      <c r="C1743" s="9" t="s">
        <v>4248</v>
      </c>
      <c r="D1743" s="9" t="s">
        <v>14967</v>
      </c>
      <c r="E1743" s="16">
        <v>474.12</v>
      </c>
      <c r="F1743" s="17">
        <v>84811099</v>
      </c>
      <c r="G1743" s="11" t="s">
        <v>14</v>
      </c>
      <c r="H1743" s="18">
        <v>8033460009032</v>
      </c>
      <c r="I1743" s="106">
        <v>1.31</v>
      </c>
      <c r="J1743" s="106">
        <v>1.37</v>
      </c>
      <c r="K1743" s="106">
        <v>1</v>
      </c>
      <c r="L1743" s="103"/>
      <c r="M1743" s="103"/>
      <c r="N1743" s="103"/>
      <c r="O1743" s="117" t="s">
        <v>15931</v>
      </c>
      <c r="P1743" s="118"/>
      <c r="Q1743" s="118" t="e">
        <f>VLOOKUP(B1743,#REF!,3,FALSE)</f>
        <v>#REF!</v>
      </c>
      <c r="R1743" s="119"/>
    </row>
    <row r="1744" spans="1:18">
      <c r="A1744" s="7" t="s">
        <v>168</v>
      </c>
      <c r="B1744" s="8" t="s">
        <v>4250</v>
      </c>
      <c r="C1744" s="9" t="s">
        <v>4251</v>
      </c>
      <c r="D1744" s="9" t="s">
        <v>14967</v>
      </c>
      <c r="E1744" s="16">
        <v>474.18</v>
      </c>
      <c r="F1744" s="17" t="s">
        <v>617</v>
      </c>
      <c r="G1744" s="11" t="s">
        <v>14</v>
      </c>
      <c r="H1744" s="18" t="s">
        <v>4252</v>
      </c>
      <c r="I1744" s="106">
        <v>1.25</v>
      </c>
      <c r="J1744" s="106">
        <v>1.37</v>
      </c>
      <c r="K1744" s="106">
        <v>1</v>
      </c>
      <c r="L1744" s="103"/>
      <c r="M1744" s="103"/>
      <c r="N1744" s="103"/>
      <c r="O1744" s="117" t="s">
        <v>15931</v>
      </c>
      <c r="P1744" s="118"/>
      <c r="Q1744" s="118" t="e">
        <f>VLOOKUP(B1744,#REF!,3,FALSE)</f>
        <v>#REF!</v>
      </c>
      <c r="R1744" s="119"/>
    </row>
    <row r="1745" spans="1:18">
      <c r="A1745" s="7" t="s">
        <v>168</v>
      </c>
      <c r="B1745" s="8" t="s">
        <v>4253</v>
      </c>
      <c r="C1745" s="9" t="s">
        <v>4254</v>
      </c>
      <c r="D1745" s="9" t="s">
        <v>14967</v>
      </c>
      <c r="E1745" s="16">
        <v>474.12</v>
      </c>
      <c r="F1745" s="17" t="s">
        <v>617</v>
      </c>
      <c r="G1745" s="11" t="s">
        <v>14</v>
      </c>
      <c r="H1745" s="18" t="s">
        <v>4256</v>
      </c>
      <c r="I1745" s="106">
        <v>1.25</v>
      </c>
      <c r="J1745" s="106">
        <v>1.37</v>
      </c>
      <c r="K1745" s="106">
        <v>1</v>
      </c>
      <c r="L1745" s="103"/>
      <c r="M1745" s="103"/>
      <c r="N1745" s="103"/>
      <c r="O1745" s="117" t="s">
        <v>15931</v>
      </c>
      <c r="P1745" s="118"/>
      <c r="Q1745" s="118" t="e">
        <f>VLOOKUP(B1745,#REF!,3,FALSE)</f>
        <v>#REF!</v>
      </c>
      <c r="R1745" s="119"/>
    </row>
    <row r="1746" spans="1:18">
      <c r="A1746" s="7" t="s">
        <v>168</v>
      </c>
      <c r="B1746" s="8" t="s">
        <v>4257</v>
      </c>
      <c r="C1746" s="9" t="s">
        <v>4258</v>
      </c>
      <c r="D1746" s="9" t="s">
        <v>14967</v>
      </c>
      <c r="E1746" s="16">
        <v>726.15</v>
      </c>
      <c r="F1746" s="17">
        <v>84811099</v>
      </c>
      <c r="G1746" s="11" t="s">
        <v>14</v>
      </c>
      <c r="H1746" s="18">
        <v>8033460009063</v>
      </c>
      <c r="I1746" s="106">
        <v>1.87</v>
      </c>
      <c r="J1746" s="106">
        <v>2.2000000000000002</v>
      </c>
      <c r="K1746" s="106">
        <v>1</v>
      </c>
      <c r="L1746" s="103"/>
      <c r="M1746" s="103"/>
      <c r="N1746" s="103"/>
      <c r="O1746" s="117" t="s">
        <v>15931</v>
      </c>
      <c r="P1746" s="118"/>
      <c r="Q1746" s="118" t="e">
        <f>VLOOKUP(B1746,#REF!,3,FALSE)</f>
        <v>#REF!</v>
      </c>
      <c r="R1746" s="119"/>
    </row>
    <row r="1747" spans="1:18">
      <c r="A1747" s="7" t="s">
        <v>168</v>
      </c>
      <c r="B1747" s="8" t="s">
        <v>4260</v>
      </c>
      <c r="C1747" s="9" t="s">
        <v>4261</v>
      </c>
      <c r="D1747" s="9" t="s">
        <v>14967</v>
      </c>
      <c r="E1747" s="16">
        <v>726.16</v>
      </c>
      <c r="F1747" s="17" t="s">
        <v>617</v>
      </c>
      <c r="G1747" s="11" t="s">
        <v>14</v>
      </c>
      <c r="H1747" s="18" t="s">
        <v>4262</v>
      </c>
      <c r="I1747" s="106">
        <v>1.87</v>
      </c>
      <c r="J1747" s="106">
        <v>2.2000000000000002</v>
      </c>
      <c r="K1747" s="106">
        <v>1</v>
      </c>
      <c r="L1747" s="103"/>
      <c r="M1747" s="103"/>
      <c r="N1747" s="103"/>
      <c r="O1747" s="117" t="s">
        <v>15931</v>
      </c>
      <c r="P1747" s="118"/>
      <c r="Q1747" s="118" t="e">
        <f>VLOOKUP(B1747,#REF!,3,FALSE)</f>
        <v>#REF!</v>
      </c>
      <c r="R1747" s="119"/>
    </row>
    <row r="1748" spans="1:18">
      <c r="A1748" s="7" t="s">
        <v>168</v>
      </c>
      <c r="B1748" s="8" t="s">
        <v>4263</v>
      </c>
      <c r="C1748" s="9" t="s">
        <v>4264</v>
      </c>
      <c r="D1748" s="9" t="s">
        <v>14967</v>
      </c>
      <c r="E1748" s="16">
        <v>726.15</v>
      </c>
      <c r="F1748" s="17" t="s">
        <v>617</v>
      </c>
      <c r="G1748" s="11" t="s">
        <v>14</v>
      </c>
      <c r="H1748" s="18" t="s">
        <v>4266</v>
      </c>
      <c r="I1748" s="106">
        <v>1.87</v>
      </c>
      <c r="J1748" s="106">
        <v>2.2000000000000002</v>
      </c>
      <c r="K1748" s="106">
        <v>1</v>
      </c>
      <c r="L1748" s="103"/>
      <c r="M1748" s="103"/>
      <c r="N1748" s="103"/>
      <c r="O1748" s="117" t="s">
        <v>15931</v>
      </c>
      <c r="P1748" s="118"/>
      <c r="Q1748" s="118" t="e">
        <f>VLOOKUP(B1748,#REF!,3,FALSE)</f>
        <v>#REF!</v>
      </c>
      <c r="R1748" s="119"/>
    </row>
    <row r="1749" spans="1:18">
      <c r="A1749" s="7" t="s">
        <v>168</v>
      </c>
      <c r="B1749" s="8" t="s">
        <v>4267</v>
      </c>
      <c r="C1749" s="9" t="s">
        <v>4268</v>
      </c>
      <c r="D1749" s="9" t="s">
        <v>14967</v>
      </c>
      <c r="E1749" s="16">
        <v>1457.33</v>
      </c>
      <c r="F1749" s="17" t="s">
        <v>617</v>
      </c>
      <c r="G1749" s="11" t="s">
        <v>14</v>
      </c>
      <c r="H1749" s="18" t="s">
        <v>4269</v>
      </c>
      <c r="I1749" s="106">
        <v>3.37</v>
      </c>
      <c r="J1749" s="106"/>
      <c r="K1749" s="106">
        <v>1</v>
      </c>
      <c r="L1749" s="103"/>
      <c r="M1749" s="103"/>
      <c r="N1749" s="103"/>
      <c r="O1749" s="117" t="s">
        <v>15931</v>
      </c>
      <c r="P1749" s="118"/>
      <c r="Q1749" s="118" t="s">
        <v>15926</v>
      </c>
      <c r="R1749" s="119"/>
    </row>
    <row r="1750" spans="1:18">
      <c r="A1750" s="7" t="s">
        <v>168</v>
      </c>
      <c r="B1750" s="8" t="s">
        <v>4270</v>
      </c>
      <c r="C1750" s="9" t="s">
        <v>4271</v>
      </c>
      <c r="D1750" s="9" t="s">
        <v>14967</v>
      </c>
      <c r="E1750" s="16">
        <v>1457.33</v>
      </c>
      <c r="F1750" s="17" t="s">
        <v>617</v>
      </c>
      <c r="G1750" s="11" t="s">
        <v>14</v>
      </c>
      <c r="H1750" s="18" t="s">
        <v>4272</v>
      </c>
      <c r="I1750" s="106">
        <v>3.37</v>
      </c>
      <c r="J1750" s="106"/>
      <c r="K1750" s="106">
        <v>1</v>
      </c>
      <c r="L1750" s="103"/>
      <c r="M1750" s="103"/>
      <c r="N1750" s="103"/>
      <c r="O1750" s="117" t="s">
        <v>15931</v>
      </c>
      <c r="P1750" s="118"/>
      <c r="Q1750" s="118" t="s">
        <v>15926</v>
      </c>
      <c r="R1750" s="119"/>
    </row>
    <row r="1751" spans="1:18">
      <c r="A1751" s="7" t="s">
        <v>168</v>
      </c>
      <c r="B1751" s="8" t="s">
        <v>4273</v>
      </c>
      <c r="C1751" s="9" t="s">
        <v>4274</v>
      </c>
      <c r="D1751" s="9" t="s">
        <v>14967</v>
      </c>
      <c r="E1751" s="16">
        <v>1457.33</v>
      </c>
      <c r="F1751" s="17" t="s">
        <v>617</v>
      </c>
      <c r="G1751" s="11" t="s">
        <v>14</v>
      </c>
      <c r="H1751" s="18" t="s">
        <v>4275</v>
      </c>
      <c r="I1751" s="106">
        <v>3.42</v>
      </c>
      <c r="J1751" s="106"/>
      <c r="K1751" s="106">
        <v>1</v>
      </c>
      <c r="L1751" s="103"/>
      <c r="M1751" s="103"/>
      <c r="N1751" s="103"/>
      <c r="O1751" s="117" t="s">
        <v>15931</v>
      </c>
      <c r="P1751" s="118"/>
      <c r="Q1751" s="118" t="s">
        <v>15926</v>
      </c>
      <c r="R1751" s="119"/>
    </row>
    <row r="1752" spans="1:18">
      <c r="A1752" s="7" t="s">
        <v>168</v>
      </c>
      <c r="B1752" s="8" t="s">
        <v>4276</v>
      </c>
      <c r="C1752" s="9" t="s">
        <v>4277</v>
      </c>
      <c r="D1752" s="9" t="s">
        <v>14967</v>
      </c>
      <c r="E1752" s="16">
        <v>2508.48</v>
      </c>
      <c r="F1752" s="17">
        <v>84811099</v>
      </c>
      <c r="G1752" s="11" t="s">
        <v>14</v>
      </c>
      <c r="H1752" s="18">
        <v>8033460019994</v>
      </c>
      <c r="I1752" s="106">
        <v>7.62</v>
      </c>
      <c r="J1752" s="106">
        <v>8.3000000000000007</v>
      </c>
      <c r="K1752" s="106">
        <v>1</v>
      </c>
      <c r="L1752" s="103"/>
      <c r="M1752" s="103"/>
      <c r="N1752" s="103"/>
      <c r="O1752" s="117" t="s">
        <v>15932</v>
      </c>
      <c r="P1752" s="118"/>
      <c r="Q1752" s="118" t="e">
        <f>VLOOKUP(B1752,#REF!,3,FALSE)</f>
        <v>#REF!</v>
      </c>
      <c r="R1752" s="119"/>
    </row>
    <row r="1753" spans="1:18">
      <c r="A1753" s="7" t="s">
        <v>168</v>
      </c>
      <c r="B1753" s="8" t="s">
        <v>4278</v>
      </c>
      <c r="C1753" s="9" t="s">
        <v>4279</v>
      </c>
      <c r="D1753" s="9" t="s">
        <v>14967</v>
      </c>
      <c r="E1753" s="16">
        <v>2508.48</v>
      </c>
      <c r="F1753" s="17" t="s">
        <v>617</v>
      </c>
      <c r="G1753" s="11" t="s">
        <v>14</v>
      </c>
      <c r="H1753" s="18" t="s">
        <v>4280</v>
      </c>
      <c r="I1753" s="106">
        <v>7.62</v>
      </c>
      <c r="J1753" s="106">
        <v>8.3000000000000007</v>
      </c>
      <c r="K1753" s="106">
        <v>1</v>
      </c>
      <c r="L1753" s="103"/>
      <c r="M1753" s="103"/>
      <c r="N1753" s="103"/>
      <c r="O1753" s="117" t="s">
        <v>15932</v>
      </c>
      <c r="P1753" s="118"/>
      <c r="Q1753" s="118" t="e">
        <f>VLOOKUP(B1753,#REF!,3,FALSE)</f>
        <v>#REF!</v>
      </c>
      <c r="R1753" s="119"/>
    </row>
    <row r="1754" spans="1:18">
      <c r="A1754" s="7" t="s">
        <v>168</v>
      </c>
      <c r="B1754" s="8" t="s">
        <v>4281</v>
      </c>
      <c r="C1754" s="9" t="s">
        <v>4282</v>
      </c>
      <c r="D1754" s="9" t="s">
        <v>14967</v>
      </c>
      <c r="E1754" s="16">
        <v>2508.48</v>
      </c>
      <c r="F1754" s="17" t="s">
        <v>617</v>
      </c>
      <c r="G1754" s="11" t="s">
        <v>14</v>
      </c>
      <c r="H1754" s="18" t="s">
        <v>4283</v>
      </c>
      <c r="I1754" s="106">
        <v>7.62</v>
      </c>
      <c r="J1754" s="106">
        <v>8.3000000000000007</v>
      </c>
      <c r="K1754" s="106">
        <v>1</v>
      </c>
      <c r="L1754" s="103"/>
      <c r="M1754" s="103"/>
      <c r="N1754" s="103"/>
      <c r="O1754" s="117" t="s">
        <v>15932</v>
      </c>
      <c r="P1754" s="118"/>
      <c r="Q1754" s="118" t="e">
        <f>VLOOKUP(B1754,#REF!,3,FALSE)</f>
        <v>#REF!</v>
      </c>
      <c r="R1754" s="119"/>
    </row>
    <row r="1755" spans="1:18">
      <c r="A1755" s="7" t="s">
        <v>168</v>
      </c>
      <c r="B1755" s="8" t="s">
        <v>4284</v>
      </c>
      <c r="C1755" s="9" t="s">
        <v>4285</v>
      </c>
      <c r="D1755" s="9" t="s">
        <v>14967</v>
      </c>
      <c r="E1755" s="16">
        <v>2508.48</v>
      </c>
      <c r="F1755" s="17" t="s">
        <v>617</v>
      </c>
      <c r="G1755" s="11" t="s">
        <v>14</v>
      </c>
      <c r="H1755" s="18" t="s">
        <v>4286</v>
      </c>
      <c r="I1755" s="106">
        <v>7.62</v>
      </c>
      <c r="J1755" s="106">
        <v>8.3000000000000007</v>
      </c>
      <c r="K1755" s="106">
        <v>1</v>
      </c>
      <c r="L1755" s="103"/>
      <c r="M1755" s="103"/>
      <c r="N1755" s="103"/>
      <c r="O1755" s="117" t="s">
        <v>15932</v>
      </c>
      <c r="P1755" s="118"/>
      <c r="Q1755" s="118" t="e">
        <f>VLOOKUP(B1755,#REF!,3,FALSE)</f>
        <v>#REF!</v>
      </c>
      <c r="R1755" s="119"/>
    </row>
    <row r="1756" spans="1:18">
      <c r="A1756" s="7" t="s">
        <v>168</v>
      </c>
      <c r="B1756" s="8" t="s">
        <v>4287</v>
      </c>
      <c r="C1756" s="9" t="s">
        <v>4288</v>
      </c>
      <c r="D1756" s="9" t="s">
        <v>14967</v>
      </c>
      <c r="E1756" s="16">
        <v>2586.5300000000002</v>
      </c>
      <c r="F1756" s="17">
        <v>84811099</v>
      </c>
      <c r="G1756" s="11" t="s">
        <v>14</v>
      </c>
      <c r="H1756" s="18">
        <v>8033460019918</v>
      </c>
      <c r="I1756" s="106">
        <v>7.62</v>
      </c>
      <c r="J1756" s="106">
        <v>8.26</v>
      </c>
      <c r="K1756" s="106">
        <v>1</v>
      </c>
      <c r="L1756" s="103"/>
      <c r="M1756" s="103"/>
      <c r="N1756" s="103"/>
      <c r="O1756" s="117" t="s">
        <v>15932</v>
      </c>
      <c r="P1756" s="118"/>
      <c r="Q1756" s="118" t="e">
        <f>VLOOKUP(B1756,#REF!,3,FALSE)</f>
        <v>#REF!</v>
      </c>
      <c r="R1756" s="119"/>
    </row>
    <row r="1757" spans="1:18">
      <c r="A1757" s="7" t="s">
        <v>168</v>
      </c>
      <c r="B1757" s="8" t="s">
        <v>4289</v>
      </c>
      <c r="C1757" s="9" t="s">
        <v>4290</v>
      </c>
      <c r="D1757" s="9" t="s">
        <v>14967</v>
      </c>
      <c r="E1757" s="16">
        <v>2586.5300000000002</v>
      </c>
      <c r="F1757" s="17" t="s">
        <v>617</v>
      </c>
      <c r="G1757" s="11" t="s">
        <v>14</v>
      </c>
      <c r="H1757" s="18" t="s">
        <v>4291</v>
      </c>
      <c r="I1757" s="106">
        <v>7.62</v>
      </c>
      <c r="J1757" s="106">
        <v>8.26</v>
      </c>
      <c r="K1757" s="106">
        <v>1</v>
      </c>
      <c r="L1757" s="103"/>
      <c r="M1757" s="103"/>
      <c r="N1757" s="103"/>
      <c r="O1757" s="117" t="s">
        <v>15932</v>
      </c>
      <c r="P1757" s="118"/>
      <c r="Q1757" s="118" t="e">
        <f>VLOOKUP(B1757,#REF!,3,FALSE)</f>
        <v>#REF!</v>
      </c>
      <c r="R1757" s="119"/>
    </row>
    <row r="1758" spans="1:18">
      <c r="A1758" s="7" t="s">
        <v>168</v>
      </c>
      <c r="B1758" s="8" t="s">
        <v>4292</v>
      </c>
      <c r="C1758" s="9" t="s">
        <v>4293</v>
      </c>
      <c r="D1758" s="9" t="s">
        <v>14967</v>
      </c>
      <c r="E1758" s="16">
        <v>2586.5100000000002</v>
      </c>
      <c r="F1758" s="17">
        <v>84811099</v>
      </c>
      <c r="G1758" s="11" t="s">
        <v>14</v>
      </c>
      <c r="H1758" s="18">
        <v>8019001085048</v>
      </c>
      <c r="I1758" s="106">
        <v>7.62</v>
      </c>
      <c r="J1758" s="106">
        <v>8.26</v>
      </c>
      <c r="K1758" s="106">
        <v>1</v>
      </c>
      <c r="L1758" s="103"/>
      <c r="M1758" s="103"/>
      <c r="N1758" s="103"/>
      <c r="O1758" s="117" t="s">
        <v>15932</v>
      </c>
      <c r="P1758" s="118"/>
      <c r="Q1758" s="118" t="e">
        <f>VLOOKUP(B1758,#REF!,3,FALSE)</f>
        <v>#REF!</v>
      </c>
      <c r="R1758" s="119"/>
    </row>
    <row r="1759" spans="1:18">
      <c r="A1759" s="7" t="s">
        <v>168</v>
      </c>
      <c r="B1759" s="8" t="s">
        <v>4295</v>
      </c>
      <c r="C1759" s="9" t="s">
        <v>4296</v>
      </c>
      <c r="D1759" s="9" t="s">
        <v>14967</v>
      </c>
      <c r="E1759" s="16">
        <v>2586.5100000000002</v>
      </c>
      <c r="F1759" s="17">
        <v>84811099</v>
      </c>
      <c r="G1759" s="11" t="s">
        <v>14</v>
      </c>
      <c r="H1759" s="18">
        <v>8019001085055</v>
      </c>
      <c r="I1759" s="106">
        <v>7.62</v>
      </c>
      <c r="J1759" s="106">
        <v>8.26</v>
      </c>
      <c r="K1759" s="106">
        <v>1</v>
      </c>
      <c r="L1759" s="103"/>
      <c r="M1759" s="103"/>
      <c r="N1759" s="103"/>
      <c r="O1759" s="117" t="s">
        <v>15932</v>
      </c>
      <c r="P1759" s="118"/>
      <c r="Q1759" s="118" t="e">
        <f>VLOOKUP(B1759,#REF!,3,FALSE)</f>
        <v>#REF!</v>
      </c>
      <c r="R1759" s="119"/>
    </row>
    <row r="1760" spans="1:18">
      <c r="A1760" s="7" t="s">
        <v>168</v>
      </c>
      <c r="B1760" s="8" t="s">
        <v>4298</v>
      </c>
      <c r="C1760" s="9" t="s">
        <v>4299</v>
      </c>
      <c r="D1760" s="9" t="s">
        <v>14967</v>
      </c>
      <c r="E1760" s="16">
        <v>3384.66</v>
      </c>
      <c r="F1760" s="17">
        <v>84811099</v>
      </c>
      <c r="G1760" s="11" t="s">
        <v>14</v>
      </c>
      <c r="H1760" s="18">
        <v>8033460009179</v>
      </c>
      <c r="I1760" s="106">
        <v>10.55</v>
      </c>
      <c r="J1760" s="106">
        <f>I1760+0.64</f>
        <v>11.190000000000001</v>
      </c>
      <c r="K1760" s="106">
        <v>1</v>
      </c>
      <c r="L1760" s="103"/>
      <c r="M1760" s="103"/>
      <c r="N1760" s="103"/>
      <c r="O1760" s="117" t="s">
        <v>15932</v>
      </c>
      <c r="P1760" s="118"/>
      <c r="Q1760" s="118" t="e">
        <f>VLOOKUP(B1760,#REF!,3,FALSE)</f>
        <v>#REF!</v>
      </c>
      <c r="R1760" s="119"/>
    </row>
    <row r="1761" spans="1:18">
      <c r="A1761" s="7" t="s">
        <v>168</v>
      </c>
      <c r="B1761" s="8" t="s">
        <v>4301</v>
      </c>
      <c r="C1761" s="9" t="s">
        <v>4302</v>
      </c>
      <c r="D1761" s="9" t="s">
        <v>14967</v>
      </c>
      <c r="E1761" s="16">
        <v>3384.7</v>
      </c>
      <c r="F1761" s="17" t="s">
        <v>617</v>
      </c>
      <c r="G1761" s="11" t="s">
        <v>14</v>
      </c>
      <c r="H1761" s="18" t="s">
        <v>4303</v>
      </c>
      <c r="I1761" s="106">
        <v>10.55</v>
      </c>
      <c r="J1761" s="106">
        <f>I1761+0.64</f>
        <v>11.190000000000001</v>
      </c>
      <c r="K1761" s="106">
        <v>1</v>
      </c>
      <c r="L1761" s="103"/>
      <c r="M1761" s="103"/>
      <c r="N1761" s="103"/>
      <c r="O1761" s="117" t="s">
        <v>15932</v>
      </c>
      <c r="P1761" s="118"/>
      <c r="Q1761" s="118" t="e">
        <f>VLOOKUP(B1761,#REF!,3,FALSE)</f>
        <v>#REF!</v>
      </c>
      <c r="R1761" s="119"/>
    </row>
    <row r="1762" spans="1:18">
      <c r="A1762" s="7" t="s">
        <v>168</v>
      </c>
      <c r="B1762" s="8" t="s">
        <v>4304</v>
      </c>
      <c r="C1762" s="9" t="s">
        <v>4305</v>
      </c>
      <c r="D1762" s="9" t="s">
        <v>14967</v>
      </c>
      <c r="E1762" s="16">
        <v>3384.66</v>
      </c>
      <c r="F1762" s="17" t="s">
        <v>617</v>
      </c>
      <c r="G1762" s="11" t="s">
        <v>14</v>
      </c>
      <c r="H1762" s="18" t="s">
        <v>4307</v>
      </c>
      <c r="I1762" s="106">
        <v>10.55</v>
      </c>
      <c r="J1762" s="106">
        <f>I1762+0.64</f>
        <v>11.190000000000001</v>
      </c>
      <c r="K1762" s="106">
        <v>1</v>
      </c>
      <c r="L1762" s="103"/>
      <c r="M1762" s="103"/>
      <c r="N1762" s="103"/>
      <c r="O1762" s="117" t="s">
        <v>15932</v>
      </c>
      <c r="P1762" s="118"/>
      <c r="Q1762" s="118" t="e">
        <f>VLOOKUP(B1762,#REF!,3,FALSE)</f>
        <v>#REF!</v>
      </c>
      <c r="R1762" s="119"/>
    </row>
    <row r="1763" spans="1:18">
      <c r="A1763" s="7" t="s">
        <v>168</v>
      </c>
      <c r="B1763" s="8" t="s">
        <v>4308</v>
      </c>
      <c r="C1763" s="9" t="s">
        <v>4309</v>
      </c>
      <c r="D1763" s="9" t="s">
        <v>14967</v>
      </c>
      <c r="E1763" s="16">
        <v>3384.66</v>
      </c>
      <c r="F1763" s="17" t="s">
        <v>617</v>
      </c>
      <c r="G1763" s="11" t="s">
        <v>14</v>
      </c>
      <c r="H1763" s="18" t="s">
        <v>4311</v>
      </c>
      <c r="I1763" s="106">
        <v>10.55</v>
      </c>
      <c r="J1763" s="106">
        <f>I1763+0.64</f>
        <v>11.190000000000001</v>
      </c>
      <c r="K1763" s="106">
        <v>1</v>
      </c>
      <c r="L1763" s="103"/>
      <c r="M1763" s="103"/>
      <c r="N1763" s="103"/>
      <c r="O1763" s="117" t="s">
        <v>15932</v>
      </c>
      <c r="P1763" s="118"/>
      <c r="Q1763" s="118" t="e">
        <f>VLOOKUP(B1763,#REF!,3,FALSE)</f>
        <v>#REF!</v>
      </c>
      <c r="R1763" s="119"/>
    </row>
    <row r="1764" spans="1:18">
      <c r="A1764" s="7" t="s">
        <v>168</v>
      </c>
      <c r="B1764" s="8" t="s">
        <v>4312</v>
      </c>
      <c r="C1764" s="9" t="s">
        <v>4313</v>
      </c>
      <c r="D1764" s="9" t="s">
        <v>14967</v>
      </c>
      <c r="E1764" s="16">
        <v>7801.4</v>
      </c>
      <c r="F1764" s="17">
        <v>84811099</v>
      </c>
      <c r="G1764" s="11" t="s">
        <v>14</v>
      </c>
      <c r="H1764" s="18">
        <v>8033460009216</v>
      </c>
      <c r="I1764" s="106">
        <v>24.2</v>
      </c>
      <c r="J1764" s="106">
        <v>24.2</v>
      </c>
      <c r="K1764" s="106">
        <v>1</v>
      </c>
      <c r="L1764" s="103"/>
      <c r="M1764" s="103"/>
      <c r="N1764" s="103"/>
      <c r="O1764" s="117" t="s">
        <v>15932</v>
      </c>
      <c r="P1764" s="118"/>
      <c r="Q1764" s="118" t="e">
        <f>VLOOKUP(B1764,#REF!,3,FALSE)</f>
        <v>#REF!</v>
      </c>
      <c r="R1764" s="119"/>
    </row>
    <row r="1765" spans="1:18">
      <c r="A1765" s="7" t="s">
        <v>168</v>
      </c>
      <c r="B1765" s="8" t="s">
        <v>4315</v>
      </c>
      <c r="C1765" s="9" t="s">
        <v>4316</v>
      </c>
      <c r="D1765" s="9" t="s">
        <v>14967</v>
      </c>
      <c r="E1765" s="16">
        <v>7801.42</v>
      </c>
      <c r="F1765" s="17" t="s">
        <v>617</v>
      </c>
      <c r="G1765" s="11" t="s">
        <v>14</v>
      </c>
      <c r="H1765" s="18" t="s">
        <v>4317</v>
      </c>
      <c r="I1765" s="106">
        <v>24.2</v>
      </c>
      <c r="J1765" s="106"/>
      <c r="K1765" s="106">
        <v>1</v>
      </c>
      <c r="L1765" s="103"/>
      <c r="M1765" s="103"/>
      <c r="N1765" s="103"/>
      <c r="O1765" s="117" t="s">
        <v>15932</v>
      </c>
      <c r="P1765" s="118"/>
      <c r="Q1765" s="118" t="e">
        <f>VLOOKUP(B1765,#REF!,3,FALSE)</f>
        <v>#REF!</v>
      </c>
      <c r="R1765" s="119"/>
    </row>
    <row r="1766" spans="1:18">
      <c r="A1766" s="7" t="s">
        <v>168</v>
      </c>
      <c r="B1766" s="8" t="s">
        <v>4318</v>
      </c>
      <c r="C1766" s="9" t="s">
        <v>4319</v>
      </c>
      <c r="D1766" s="9" t="s">
        <v>14967</v>
      </c>
      <c r="E1766" s="16">
        <v>7801.42</v>
      </c>
      <c r="F1766" s="17" t="s">
        <v>617</v>
      </c>
      <c r="G1766" s="11" t="s">
        <v>14</v>
      </c>
      <c r="H1766" s="18" t="s">
        <v>4320</v>
      </c>
      <c r="I1766" s="106">
        <v>24.2</v>
      </c>
      <c r="J1766" s="106"/>
      <c r="K1766" s="106">
        <v>1</v>
      </c>
      <c r="L1766" s="103"/>
      <c r="M1766" s="103"/>
      <c r="N1766" s="103"/>
      <c r="O1766" s="117" t="s">
        <v>15932</v>
      </c>
      <c r="P1766" s="118"/>
      <c r="Q1766" s="118" t="e">
        <f>VLOOKUP(B1766,#REF!,3,FALSE)</f>
        <v>#REF!</v>
      </c>
      <c r="R1766" s="119"/>
    </row>
    <row r="1767" spans="1:18">
      <c r="A1767" s="7" t="s">
        <v>168</v>
      </c>
      <c r="B1767" s="8" t="s">
        <v>4321</v>
      </c>
      <c r="C1767" s="9" t="s">
        <v>4322</v>
      </c>
      <c r="D1767" s="9" t="s">
        <v>14967</v>
      </c>
      <c r="E1767" s="16">
        <v>7801.4</v>
      </c>
      <c r="F1767" s="17">
        <v>84811099</v>
      </c>
      <c r="G1767" s="11" t="s">
        <v>14</v>
      </c>
      <c r="H1767" s="18">
        <v>8019001097614</v>
      </c>
      <c r="I1767" s="106">
        <v>29.6</v>
      </c>
      <c r="J1767" s="106">
        <v>29.6</v>
      </c>
      <c r="K1767" s="106">
        <v>1</v>
      </c>
      <c r="L1767" s="103"/>
      <c r="M1767" s="103"/>
      <c r="N1767" s="103"/>
      <c r="O1767" s="117" t="s">
        <v>15932</v>
      </c>
      <c r="P1767" s="118"/>
      <c r="Q1767" s="118" t="e">
        <f>VLOOKUP(B1767,#REF!,3,FALSE)</f>
        <v>#REF!</v>
      </c>
      <c r="R1767" s="119"/>
    </row>
    <row r="1768" spans="1:18">
      <c r="A1768" s="7" t="s">
        <v>168</v>
      </c>
      <c r="B1768" s="8" t="s">
        <v>4323</v>
      </c>
      <c r="C1768" s="9" t="s">
        <v>4324</v>
      </c>
      <c r="D1768" s="9" t="s">
        <v>14967</v>
      </c>
      <c r="E1768" s="16">
        <v>7801.42</v>
      </c>
      <c r="F1768" s="17">
        <v>84811099</v>
      </c>
      <c r="G1768" s="11" t="s">
        <v>14</v>
      </c>
      <c r="H1768" s="18">
        <v>8019001139048</v>
      </c>
      <c r="I1768" s="106">
        <v>36.700000000000003</v>
      </c>
      <c r="J1768" s="106"/>
      <c r="K1768" s="106">
        <v>1</v>
      </c>
      <c r="L1768" s="103"/>
      <c r="M1768" s="103"/>
      <c r="N1768" s="103"/>
      <c r="O1768" s="117" t="s">
        <v>15932</v>
      </c>
      <c r="P1768" s="118"/>
      <c r="Q1768" s="118" t="e">
        <f>VLOOKUP(B1768,#REF!,3,FALSE)</f>
        <v>#REF!</v>
      </c>
      <c r="R1768" s="119"/>
    </row>
    <row r="1769" spans="1:18">
      <c r="A1769" s="7" t="s">
        <v>168</v>
      </c>
      <c r="B1769" s="8" t="s">
        <v>4325</v>
      </c>
      <c r="C1769" s="9" t="s">
        <v>4326</v>
      </c>
      <c r="D1769" s="9" t="s">
        <v>14967</v>
      </c>
      <c r="E1769" s="16">
        <v>7801.4</v>
      </c>
      <c r="F1769" s="17">
        <v>84811099</v>
      </c>
      <c r="G1769" s="11" t="s">
        <v>14</v>
      </c>
      <c r="H1769" s="18">
        <v>8019001085079</v>
      </c>
      <c r="I1769" s="106">
        <v>36.700000000000003</v>
      </c>
      <c r="J1769" s="106">
        <v>36.700000000000003</v>
      </c>
      <c r="K1769" s="106">
        <v>1</v>
      </c>
      <c r="L1769" s="103"/>
      <c r="M1769" s="103"/>
      <c r="N1769" s="103"/>
      <c r="O1769" s="117" t="s">
        <v>15932</v>
      </c>
      <c r="P1769" s="118"/>
      <c r="Q1769" s="118" t="e">
        <f>VLOOKUP(B1769,#REF!,3,FALSE)</f>
        <v>#REF!</v>
      </c>
      <c r="R1769" s="119"/>
    </row>
    <row r="1770" spans="1:18">
      <c r="A1770" s="7" t="s">
        <v>168</v>
      </c>
      <c r="B1770" s="8" t="s">
        <v>4328</v>
      </c>
      <c r="C1770" s="9" t="s">
        <v>4329</v>
      </c>
      <c r="D1770" s="9" t="s">
        <v>14967</v>
      </c>
      <c r="E1770" s="16">
        <v>19923.63</v>
      </c>
      <c r="F1770" s="17" t="s">
        <v>162</v>
      </c>
      <c r="G1770" s="11" t="s">
        <v>14</v>
      </c>
      <c r="H1770" s="18" t="s">
        <v>4330</v>
      </c>
      <c r="I1770" s="106">
        <v>54.5</v>
      </c>
      <c r="J1770" s="106"/>
      <c r="K1770" s="106">
        <v>1</v>
      </c>
      <c r="L1770" s="103"/>
      <c r="M1770" s="103"/>
      <c r="N1770" s="103"/>
      <c r="O1770" s="117" t="s">
        <v>15932</v>
      </c>
      <c r="P1770" s="118"/>
      <c r="Q1770" s="118" t="e">
        <f>VLOOKUP(B1770,#REF!,3,FALSE)</f>
        <v>#REF!</v>
      </c>
      <c r="R1770" s="119"/>
    </row>
    <row r="1771" spans="1:18">
      <c r="A1771" s="7" t="s">
        <v>168</v>
      </c>
      <c r="B1771" s="8" t="s">
        <v>4331</v>
      </c>
      <c r="C1771" s="9" t="s">
        <v>4332</v>
      </c>
      <c r="D1771" s="9" t="s">
        <v>14967</v>
      </c>
      <c r="E1771" s="16">
        <v>19923.63</v>
      </c>
      <c r="F1771" s="17">
        <v>84811099</v>
      </c>
      <c r="G1771" s="11" t="s">
        <v>14</v>
      </c>
      <c r="H1771" s="18">
        <v>8019001125966</v>
      </c>
      <c r="I1771" s="106">
        <v>54.5</v>
      </c>
      <c r="J1771" s="106"/>
      <c r="K1771" s="106">
        <v>1</v>
      </c>
      <c r="L1771" s="103"/>
      <c r="M1771" s="103"/>
      <c r="N1771" s="103"/>
      <c r="O1771" s="117" t="s">
        <v>15932</v>
      </c>
      <c r="P1771" s="118"/>
      <c r="Q1771" s="118" t="e">
        <f>VLOOKUP(B1771,#REF!,3,FALSE)</f>
        <v>#REF!</v>
      </c>
      <c r="R1771" s="119"/>
    </row>
    <row r="1772" spans="1:18">
      <c r="A1772" s="7" t="s">
        <v>168</v>
      </c>
      <c r="B1772" s="8" t="s">
        <v>4333</v>
      </c>
      <c r="C1772" s="9" t="s">
        <v>4334</v>
      </c>
      <c r="D1772" s="9" t="s">
        <v>14967</v>
      </c>
      <c r="E1772" s="16">
        <v>19923.63</v>
      </c>
      <c r="F1772" s="17" t="s">
        <v>617</v>
      </c>
      <c r="G1772" s="11" t="s">
        <v>14</v>
      </c>
      <c r="H1772" s="18" t="s">
        <v>4335</v>
      </c>
      <c r="I1772" s="106">
        <v>54.5</v>
      </c>
      <c r="J1772" s="106"/>
      <c r="K1772" s="106">
        <v>1</v>
      </c>
      <c r="L1772" s="103"/>
      <c r="M1772" s="103"/>
      <c r="N1772" s="103"/>
      <c r="O1772" s="117" t="s">
        <v>15932</v>
      </c>
      <c r="P1772" s="118"/>
      <c r="Q1772" s="118" t="e">
        <f>VLOOKUP(B1772,#REF!,3,FALSE)</f>
        <v>#REF!</v>
      </c>
      <c r="R1772" s="119"/>
    </row>
    <row r="1773" spans="1:18">
      <c r="A1773" s="7" t="s">
        <v>168</v>
      </c>
      <c r="B1773" s="8" t="s">
        <v>4336</v>
      </c>
      <c r="C1773" s="9" t="s">
        <v>4337</v>
      </c>
      <c r="D1773" s="9" t="s">
        <v>14967</v>
      </c>
      <c r="E1773" s="16">
        <v>44288.03</v>
      </c>
      <c r="F1773" s="17">
        <v>84811099</v>
      </c>
      <c r="G1773" s="11" t="s">
        <v>14</v>
      </c>
      <c r="H1773" s="18">
        <v>8019001101700</v>
      </c>
      <c r="I1773" s="106">
        <v>123.5</v>
      </c>
      <c r="J1773" s="106"/>
      <c r="K1773" s="106">
        <v>1</v>
      </c>
      <c r="L1773" s="103"/>
      <c r="M1773" s="103"/>
      <c r="N1773" s="103"/>
      <c r="O1773" s="117" t="s">
        <v>15932</v>
      </c>
      <c r="P1773" s="118"/>
      <c r="Q1773" s="118" t="e">
        <f>VLOOKUP(B1773,#REF!,3,FALSE)</f>
        <v>#REF!</v>
      </c>
      <c r="R1773" s="119"/>
    </row>
    <row r="1774" spans="1:18">
      <c r="A1774" s="7" t="s">
        <v>168</v>
      </c>
      <c r="B1774" s="8" t="s">
        <v>4338</v>
      </c>
      <c r="C1774" s="9" t="s">
        <v>4339</v>
      </c>
      <c r="D1774" s="9" t="s">
        <v>14967</v>
      </c>
      <c r="E1774" s="16">
        <v>44288.03</v>
      </c>
      <c r="F1774" s="17" t="s">
        <v>617</v>
      </c>
      <c r="G1774" s="11" t="s">
        <v>14</v>
      </c>
      <c r="H1774" s="18" t="s">
        <v>4340</v>
      </c>
      <c r="I1774" s="106">
        <v>123.5</v>
      </c>
      <c r="J1774" s="106"/>
      <c r="K1774" s="106">
        <v>1</v>
      </c>
      <c r="L1774" s="103"/>
      <c r="M1774" s="103"/>
      <c r="N1774" s="103"/>
      <c r="O1774" s="117" t="s">
        <v>15932</v>
      </c>
      <c r="P1774" s="118"/>
      <c r="Q1774" s="118" t="e">
        <f>VLOOKUP(B1774,#REF!,3,FALSE)</f>
        <v>#REF!</v>
      </c>
      <c r="R1774" s="119"/>
    </row>
    <row r="1775" spans="1:18">
      <c r="A1775" s="7" t="s">
        <v>168</v>
      </c>
      <c r="B1775" s="8" t="s">
        <v>4341</v>
      </c>
      <c r="C1775" s="9" t="s">
        <v>4342</v>
      </c>
      <c r="D1775" s="9" t="s">
        <v>14967</v>
      </c>
      <c r="E1775" s="16">
        <v>44288.03</v>
      </c>
      <c r="F1775" s="17">
        <v>84811099</v>
      </c>
      <c r="G1775" s="11" t="s">
        <v>14</v>
      </c>
      <c r="H1775" s="18">
        <v>8019001125997</v>
      </c>
      <c r="I1775" s="106">
        <v>123.5</v>
      </c>
      <c r="J1775" s="106"/>
      <c r="K1775" s="106">
        <v>1</v>
      </c>
      <c r="L1775" s="103"/>
      <c r="M1775" s="103"/>
      <c r="N1775" s="103"/>
      <c r="O1775" s="117" t="s">
        <v>15932</v>
      </c>
      <c r="P1775" s="118"/>
      <c r="Q1775" s="118" t="e">
        <f>VLOOKUP(B1775,#REF!,3,FALSE)</f>
        <v>#REF!</v>
      </c>
      <c r="R1775" s="119"/>
    </row>
    <row r="1776" spans="1:18">
      <c r="A1776" s="7" t="s">
        <v>168</v>
      </c>
      <c r="B1776" s="8" t="s">
        <v>4343</v>
      </c>
      <c r="C1776" s="9" t="s">
        <v>4344</v>
      </c>
      <c r="D1776" s="9" t="s">
        <v>14968</v>
      </c>
      <c r="E1776" s="16">
        <v>501.14</v>
      </c>
      <c r="F1776" s="17">
        <v>84811099</v>
      </c>
      <c r="G1776" s="11" t="s">
        <v>14</v>
      </c>
      <c r="H1776" s="18">
        <v>8019001097621</v>
      </c>
      <c r="I1776" s="106">
        <v>0.53</v>
      </c>
      <c r="J1776" s="106">
        <v>0.57999999999999996</v>
      </c>
      <c r="K1776" s="106">
        <v>1</v>
      </c>
      <c r="L1776" s="103"/>
      <c r="M1776" s="103"/>
      <c r="N1776" s="103"/>
      <c r="O1776" s="117" t="s">
        <v>15933</v>
      </c>
      <c r="P1776" s="118"/>
      <c r="Q1776" s="118" t="e">
        <f>VLOOKUP(B1776,#REF!,3,FALSE)</f>
        <v>#REF!</v>
      </c>
      <c r="R1776" s="119"/>
    </row>
    <row r="1777" spans="1:18">
      <c r="A1777" s="7" t="s">
        <v>168</v>
      </c>
      <c r="B1777" s="8" t="s">
        <v>4345</v>
      </c>
      <c r="C1777" s="9" t="s">
        <v>4346</v>
      </c>
      <c r="D1777" s="9" t="s">
        <v>14968</v>
      </c>
      <c r="E1777" s="16">
        <v>501.14</v>
      </c>
      <c r="F1777" s="17" t="s">
        <v>617</v>
      </c>
      <c r="G1777" s="11" t="s">
        <v>14</v>
      </c>
      <c r="H1777" s="18" t="s">
        <v>4347</v>
      </c>
      <c r="I1777" s="106">
        <v>0.53</v>
      </c>
      <c r="J1777" s="106">
        <v>0.57999999999999996</v>
      </c>
      <c r="K1777" s="106">
        <v>1</v>
      </c>
      <c r="L1777" s="103"/>
      <c r="M1777" s="103"/>
      <c r="N1777" s="103"/>
      <c r="O1777" s="117" t="s">
        <v>15933</v>
      </c>
      <c r="P1777" s="118"/>
      <c r="Q1777" s="118" t="e">
        <f>VLOOKUP(B1777,#REF!,3,FALSE)</f>
        <v>#REF!</v>
      </c>
      <c r="R1777" s="119"/>
    </row>
    <row r="1778" spans="1:18">
      <c r="A1778" s="7" t="s">
        <v>168</v>
      </c>
      <c r="B1778" s="8" t="s">
        <v>4348</v>
      </c>
      <c r="C1778" s="9" t="s">
        <v>4349</v>
      </c>
      <c r="D1778" s="9" t="s">
        <v>14968</v>
      </c>
      <c r="E1778" s="16">
        <v>501.14</v>
      </c>
      <c r="F1778" s="17" t="s">
        <v>617</v>
      </c>
      <c r="G1778" s="11" t="s">
        <v>14</v>
      </c>
      <c r="H1778" s="18" t="s">
        <v>4351</v>
      </c>
      <c r="I1778" s="106">
        <v>0.53</v>
      </c>
      <c r="J1778" s="106">
        <v>0.57999999999999996</v>
      </c>
      <c r="K1778" s="106">
        <v>1</v>
      </c>
      <c r="L1778" s="103"/>
      <c r="M1778" s="103"/>
      <c r="N1778" s="103"/>
      <c r="O1778" s="117" t="s">
        <v>15933</v>
      </c>
      <c r="P1778" s="118"/>
      <c r="Q1778" s="118" t="e">
        <f>VLOOKUP(B1778,#REF!,3,FALSE)</f>
        <v>#REF!</v>
      </c>
      <c r="R1778" s="119"/>
    </row>
    <row r="1779" spans="1:18">
      <c r="A1779" s="7" t="s">
        <v>168</v>
      </c>
      <c r="B1779" s="8" t="s">
        <v>4352</v>
      </c>
      <c r="C1779" s="9" t="s">
        <v>4353</v>
      </c>
      <c r="D1779" s="9" t="s">
        <v>14968</v>
      </c>
      <c r="E1779" s="16">
        <v>549.09</v>
      </c>
      <c r="F1779" s="17">
        <v>84811099</v>
      </c>
      <c r="G1779" s="11" t="s">
        <v>14</v>
      </c>
      <c r="H1779" s="18">
        <v>8019001102394</v>
      </c>
      <c r="I1779" s="106">
        <v>0.83</v>
      </c>
      <c r="J1779" s="106">
        <f>I1779+0.14</f>
        <v>0.97</v>
      </c>
      <c r="K1779" s="106">
        <v>1</v>
      </c>
      <c r="L1779" s="103"/>
      <c r="M1779" s="103"/>
      <c r="N1779" s="103"/>
      <c r="O1779" s="117" t="s">
        <v>15933</v>
      </c>
      <c r="P1779" s="118"/>
      <c r="Q1779" s="118" t="e">
        <f>VLOOKUP(B1779,#REF!,3,FALSE)</f>
        <v>#REF!</v>
      </c>
      <c r="R1779" s="119"/>
    </row>
    <row r="1780" spans="1:18">
      <c r="A1780" s="7" t="s">
        <v>168</v>
      </c>
      <c r="B1780" s="8" t="s">
        <v>4355</v>
      </c>
      <c r="C1780" s="9" t="s">
        <v>4356</v>
      </c>
      <c r="D1780" s="9" t="s">
        <v>14968</v>
      </c>
      <c r="E1780" s="16">
        <v>549.12</v>
      </c>
      <c r="F1780" s="17">
        <v>84811099</v>
      </c>
      <c r="G1780" s="11" t="s">
        <v>14</v>
      </c>
      <c r="H1780" s="18">
        <v>8033460009360</v>
      </c>
      <c r="I1780" s="106">
        <v>0.83</v>
      </c>
      <c r="J1780" s="106">
        <f>I1780+0.14</f>
        <v>0.97</v>
      </c>
      <c r="K1780" s="106">
        <v>1</v>
      </c>
      <c r="L1780" s="103"/>
      <c r="M1780" s="103"/>
      <c r="N1780" s="103"/>
      <c r="O1780" s="117" t="s">
        <v>15933</v>
      </c>
      <c r="P1780" s="118"/>
      <c r="Q1780" s="118" t="e">
        <f>VLOOKUP(B1780,#REF!,3,FALSE)</f>
        <v>#REF!</v>
      </c>
      <c r="R1780" s="119"/>
    </row>
    <row r="1781" spans="1:18">
      <c r="A1781" s="7" t="s">
        <v>168</v>
      </c>
      <c r="B1781" s="8" t="s">
        <v>4357</v>
      </c>
      <c r="C1781" s="9" t="s">
        <v>4358</v>
      </c>
      <c r="D1781" s="9" t="s">
        <v>14968</v>
      </c>
      <c r="E1781" s="16">
        <v>549.09</v>
      </c>
      <c r="F1781" s="17" t="s">
        <v>617</v>
      </c>
      <c r="G1781" s="11" t="s">
        <v>14</v>
      </c>
      <c r="H1781" s="18" t="s">
        <v>4360</v>
      </c>
      <c r="I1781" s="106">
        <v>0.83</v>
      </c>
      <c r="J1781" s="106">
        <f>I1781+0.14</f>
        <v>0.97</v>
      </c>
      <c r="K1781" s="106">
        <v>1</v>
      </c>
      <c r="L1781" s="103"/>
      <c r="M1781" s="103"/>
      <c r="N1781" s="103"/>
      <c r="O1781" s="117" t="s">
        <v>15933</v>
      </c>
      <c r="P1781" s="118"/>
      <c r="Q1781" s="118" t="e">
        <f>VLOOKUP(B1781,#REF!,3,FALSE)</f>
        <v>#REF!</v>
      </c>
      <c r="R1781" s="119"/>
    </row>
    <row r="1782" spans="1:18">
      <c r="A1782" s="7" t="s">
        <v>168</v>
      </c>
      <c r="B1782" s="8" t="s">
        <v>4361</v>
      </c>
      <c r="C1782" s="9" t="s">
        <v>4362</v>
      </c>
      <c r="D1782" s="9" t="s">
        <v>14968</v>
      </c>
      <c r="E1782" s="16">
        <v>549.09</v>
      </c>
      <c r="F1782" s="17">
        <v>84811099</v>
      </c>
      <c r="G1782" s="11" t="s">
        <v>14</v>
      </c>
      <c r="H1782" s="18">
        <v>8033460009384</v>
      </c>
      <c r="I1782" s="106">
        <v>0.83</v>
      </c>
      <c r="J1782" s="106">
        <f>I1782+0.14</f>
        <v>0.97</v>
      </c>
      <c r="K1782" s="106">
        <v>1</v>
      </c>
      <c r="L1782" s="103"/>
      <c r="M1782" s="103"/>
      <c r="N1782" s="103"/>
      <c r="O1782" s="117" t="s">
        <v>15933</v>
      </c>
      <c r="P1782" s="118"/>
      <c r="Q1782" s="118" t="e">
        <f>VLOOKUP(B1782,#REF!,3,FALSE)</f>
        <v>#REF!</v>
      </c>
      <c r="R1782" s="119"/>
    </row>
    <row r="1783" spans="1:18">
      <c r="A1783" s="7" t="s">
        <v>168</v>
      </c>
      <c r="B1783" s="8" t="s">
        <v>4364</v>
      </c>
      <c r="C1783" s="9" t="s">
        <v>4365</v>
      </c>
      <c r="D1783" s="9" t="s">
        <v>14968</v>
      </c>
      <c r="E1783" s="16">
        <v>549.12</v>
      </c>
      <c r="F1783" s="17">
        <v>39172110</v>
      </c>
      <c r="G1783" s="11" t="s">
        <v>14</v>
      </c>
      <c r="H1783" s="18">
        <v>8033460009391</v>
      </c>
      <c r="I1783" s="106">
        <v>0.83</v>
      </c>
      <c r="J1783" s="106">
        <f>I1783+0.14</f>
        <v>0.97</v>
      </c>
      <c r="K1783" s="106">
        <v>1</v>
      </c>
      <c r="L1783" s="103"/>
      <c r="M1783" s="103"/>
      <c r="N1783" s="103"/>
      <c r="O1783" s="117" t="s">
        <v>15933</v>
      </c>
      <c r="P1783" s="118"/>
      <c r="Q1783" s="118" t="e">
        <f>VLOOKUP(B1783,#REF!,3,FALSE)</f>
        <v>#REF!</v>
      </c>
      <c r="R1783" s="119"/>
    </row>
    <row r="1784" spans="1:18">
      <c r="A1784" s="7" t="s">
        <v>168</v>
      </c>
      <c r="B1784" s="8" t="s">
        <v>4366</v>
      </c>
      <c r="C1784" s="9" t="s">
        <v>4367</v>
      </c>
      <c r="D1784" s="9" t="s">
        <v>14968</v>
      </c>
      <c r="E1784" s="16">
        <v>549.09</v>
      </c>
      <c r="F1784" s="17" t="s">
        <v>617</v>
      </c>
      <c r="G1784" s="11" t="s">
        <v>14</v>
      </c>
      <c r="H1784" s="18" t="s">
        <v>4369</v>
      </c>
      <c r="I1784" s="106">
        <v>1.1000000000000001</v>
      </c>
      <c r="J1784" s="106"/>
      <c r="K1784" s="106">
        <v>1</v>
      </c>
      <c r="L1784" s="103"/>
      <c r="M1784" s="103"/>
      <c r="N1784" s="103"/>
      <c r="O1784" s="117" t="s">
        <v>15933</v>
      </c>
      <c r="P1784" s="118"/>
      <c r="Q1784" s="118" t="e">
        <f>VLOOKUP(B1784,#REF!,3,FALSE)</f>
        <v>#REF!</v>
      </c>
      <c r="R1784" s="119"/>
    </row>
    <row r="1785" spans="1:18">
      <c r="A1785" s="7" t="s">
        <v>168</v>
      </c>
      <c r="B1785" s="8" t="s">
        <v>4370</v>
      </c>
      <c r="C1785" s="9" t="s">
        <v>4371</v>
      </c>
      <c r="D1785" s="9" t="s">
        <v>14968</v>
      </c>
      <c r="E1785" s="16">
        <v>642.16999999999996</v>
      </c>
      <c r="F1785" s="17">
        <v>84811099</v>
      </c>
      <c r="G1785" s="11" t="s">
        <v>14</v>
      </c>
      <c r="H1785" s="18">
        <v>8033460009414</v>
      </c>
      <c r="I1785" s="106">
        <v>1.37</v>
      </c>
      <c r="J1785" s="106">
        <f t="shared" ref="J1785:J1790" si="0">I1785+0.14</f>
        <v>1.5100000000000002</v>
      </c>
      <c r="K1785" s="106">
        <v>1</v>
      </c>
      <c r="L1785" s="103"/>
      <c r="M1785" s="103"/>
      <c r="N1785" s="103"/>
      <c r="O1785" s="117" t="s">
        <v>15933</v>
      </c>
      <c r="P1785" s="118"/>
      <c r="Q1785" s="118" t="e">
        <f>VLOOKUP(B1785,#REF!,3,FALSE)</f>
        <v>#REF!</v>
      </c>
      <c r="R1785" s="119"/>
    </row>
    <row r="1786" spans="1:18">
      <c r="A1786" s="7" t="s">
        <v>168</v>
      </c>
      <c r="B1786" s="8" t="s">
        <v>4372</v>
      </c>
      <c r="C1786" s="9" t="s">
        <v>4373</v>
      </c>
      <c r="D1786" s="9" t="s">
        <v>14968</v>
      </c>
      <c r="E1786" s="16">
        <v>642.24</v>
      </c>
      <c r="F1786" s="17">
        <v>84811099</v>
      </c>
      <c r="G1786" s="11" t="s">
        <v>14</v>
      </c>
      <c r="H1786" s="18">
        <v>8033460009421</v>
      </c>
      <c r="I1786" s="106">
        <v>1.37</v>
      </c>
      <c r="J1786" s="106">
        <f t="shared" si="0"/>
        <v>1.5100000000000002</v>
      </c>
      <c r="K1786" s="106">
        <v>1</v>
      </c>
      <c r="L1786" s="103"/>
      <c r="M1786" s="103"/>
      <c r="N1786" s="103"/>
      <c r="O1786" s="117" t="s">
        <v>15933</v>
      </c>
      <c r="P1786" s="118"/>
      <c r="Q1786" s="118" t="e">
        <f>VLOOKUP(B1786,#REF!,3,FALSE)</f>
        <v>#REF!</v>
      </c>
      <c r="R1786" s="119"/>
    </row>
    <row r="1787" spans="1:18">
      <c r="A1787" s="7" t="s">
        <v>168</v>
      </c>
      <c r="B1787" s="8" t="s">
        <v>4374</v>
      </c>
      <c r="C1787" s="9" t="s">
        <v>4375</v>
      </c>
      <c r="D1787" s="9" t="s">
        <v>14968</v>
      </c>
      <c r="E1787" s="16">
        <v>642.24</v>
      </c>
      <c r="F1787" s="17" t="s">
        <v>617</v>
      </c>
      <c r="G1787" s="11" t="s">
        <v>14</v>
      </c>
      <c r="H1787" s="18" t="s">
        <v>4376</v>
      </c>
      <c r="I1787" s="106">
        <v>1.37</v>
      </c>
      <c r="J1787" s="106">
        <f t="shared" si="0"/>
        <v>1.5100000000000002</v>
      </c>
      <c r="K1787" s="106">
        <v>1</v>
      </c>
      <c r="L1787" s="103"/>
      <c r="M1787" s="103"/>
      <c r="N1787" s="103"/>
      <c r="O1787" s="117" t="s">
        <v>15933</v>
      </c>
      <c r="P1787" s="118"/>
      <c r="Q1787" s="118" t="e">
        <f>VLOOKUP(B1787,#REF!,3,FALSE)</f>
        <v>#REF!</v>
      </c>
      <c r="R1787" s="119"/>
    </row>
    <row r="1788" spans="1:18">
      <c r="A1788" s="7" t="s">
        <v>168</v>
      </c>
      <c r="B1788" s="8" t="s">
        <v>4377</v>
      </c>
      <c r="C1788" s="9" t="s">
        <v>4378</v>
      </c>
      <c r="D1788" s="9" t="s">
        <v>14968</v>
      </c>
      <c r="E1788" s="16">
        <v>642.16999999999996</v>
      </c>
      <c r="F1788" s="17">
        <v>84811099</v>
      </c>
      <c r="G1788" s="11" t="s">
        <v>14</v>
      </c>
      <c r="H1788" s="18">
        <v>8033460009445</v>
      </c>
      <c r="I1788" s="106">
        <v>1.27</v>
      </c>
      <c r="J1788" s="106">
        <f t="shared" si="0"/>
        <v>1.4100000000000001</v>
      </c>
      <c r="K1788" s="106">
        <v>1</v>
      </c>
      <c r="L1788" s="103"/>
      <c r="M1788" s="103"/>
      <c r="N1788" s="103"/>
      <c r="O1788" s="117" t="s">
        <v>15933</v>
      </c>
      <c r="P1788" s="118"/>
      <c r="Q1788" s="118" t="e">
        <f>VLOOKUP(B1788,#REF!,3,FALSE)</f>
        <v>#REF!</v>
      </c>
      <c r="R1788" s="119"/>
    </row>
    <row r="1789" spans="1:18">
      <c r="A1789" s="7" t="s">
        <v>168</v>
      </c>
      <c r="B1789" s="8" t="s">
        <v>4379</v>
      </c>
      <c r="C1789" s="9" t="s">
        <v>4380</v>
      </c>
      <c r="D1789" s="9" t="s">
        <v>14968</v>
      </c>
      <c r="E1789" s="16">
        <v>642.24</v>
      </c>
      <c r="F1789" s="17" t="s">
        <v>617</v>
      </c>
      <c r="G1789" s="11" t="s">
        <v>14</v>
      </c>
      <c r="H1789" s="18" t="s">
        <v>4381</v>
      </c>
      <c r="I1789" s="106">
        <v>1.27</v>
      </c>
      <c r="J1789" s="106">
        <f t="shared" si="0"/>
        <v>1.4100000000000001</v>
      </c>
      <c r="K1789" s="106">
        <v>1</v>
      </c>
      <c r="L1789" s="103"/>
      <c r="M1789" s="103"/>
      <c r="N1789" s="103"/>
      <c r="O1789" s="117" t="s">
        <v>15933</v>
      </c>
      <c r="P1789" s="118"/>
      <c r="Q1789" s="118" t="e">
        <f>VLOOKUP(B1789,#REF!,3,FALSE)</f>
        <v>#REF!</v>
      </c>
      <c r="R1789" s="119"/>
    </row>
    <row r="1790" spans="1:18">
      <c r="A1790" s="7" t="s">
        <v>168</v>
      </c>
      <c r="B1790" s="8" t="s">
        <v>4382</v>
      </c>
      <c r="C1790" s="9" t="s">
        <v>4383</v>
      </c>
      <c r="D1790" s="9" t="s">
        <v>14968</v>
      </c>
      <c r="E1790" s="16">
        <v>642.24</v>
      </c>
      <c r="F1790" s="17" t="s">
        <v>617</v>
      </c>
      <c r="G1790" s="11" t="s">
        <v>14</v>
      </c>
      <c r="H1790" s="18" t="s">
        <v>4384</v>
      </c>
      <c r="I1790" s="106">
        <v>1.27</v>
      </c>
      <c r="J1790" s="106">
        <f t="shared" si="0"/>
        <v>1.4100000000000001</v>
      </c>
      <c r="K1790" s="106">
        <v>1</v>
      </c>
      <c r="L1790" s="103"/>
      <c r="M1790" s="103"/>
      <c r="N1790" s="103"/>
      <c r="O1790" s="117" t="s">
        <v>15933</v>
      </c>
      <c r="P1790" s="118"/>
      <c r="Q1790" s="118" t="e">
        <f>VLOOKUP(B1790,#REF!,3,FALSE)</f>
        <v>#REF!</v>
      </c>
      <c r="R1790" s="119"/>
    </row>
    <row r="1791" spans="1:18">
      <c r="A1791" s="7" t="s">
        <v>168</v>
      </c>
      <c r="B1791" s="8" t="s">
        <v>4385</v>
      </c>
      <c r="C1791" s="9" t="s">
        <v>4386</v>
      </c>
      <c r="D1791" s="9" t="s">
        <v>14968</v>
      </c>
      <c r="E1791" s="16">
        <v>894.22</v>
      </c>
      <c r="F1791" s="17">
        <v>84811099</v>
      </c>
      <c r="G1791" s="11" t="s">
        <v>14</v>
      </c>
      <c r="H1791" s="18">
        <v>8033460009476</v>
      </c>
      <c r="I1791" s="106">
        <v>1.91</v>
      </c>
      <c r="J1791" s="106">
        <f>I1791+0.43</f>
        <v>2.34</v>
      </c>
      <c r="K1791" s="106">
        <v>1</v>
      </c>
      <c r="L1791" s="103"/>
      <c r="M1791" s="103"/>
      <c r="N1791" s="103"/>
      <c r="O1791" s="117" t="s">
        <v>15933</v>
      </c>
      <c r="P1791" s="118"/>
      <c r="Q1791" s="118" t="e">
        <f>VLOOKUP(B1791,#REF!,3,FALSE)</f>
        <v>#REF!</v>
      </c>
      <c r="R1791" s="119"/>
    </row>
    <row r="1792" spans="1:18">
      <c r="A1792" s="7" t="s">
        <v>168</v>
      </c>
      <c r="B1792" s="8" t="s">
        <v>4388</v>
      </c>
      <c r="C1792" s="9" t="s">
        <v>4389</v>
      </c>
      <c r="D1792" s="9" t="s">
        <v>14968</v>
      </c>
      <c r="E1792" s="16">
        <v>894.25</v>
      </c>
      <c r="F1792" s="17" t="s">
        <v>617</v>
      </c>
      <c r="G1792" s="11" t="s">
        <v>14</v>
      </c>
      <c r="H1792" s="18" t="s">
        <v>4390</v>
      </c>
      <c r="I1792" s="106">
        <v>1.91</v>
      </c>
      <c r="J1792" s="106">
        <f>I1792+0.43</f>
        <v>2.34</v>
      </c>
      <c r="K1792" s="106">
        <v>1</v>
      </c>
      <c r="L1792" s="103"/>
      <c r="M1792" s="103"/>
      <c r="N1792" s="103"/>
      <c r="O1792" s="117" t="s">
        <v>15933</v>
      </c>
      <c r="P1792" s="118"/>
      <c r="Q1792" s="118" t="e">
        <f>VLOOKUP(B1792,#REF!,3,FALSE)</f>
        <v>#REF!</v>
      </c>
      <c r="R1792" s="119"/>
    </row>
    <row r="1793" spans="1:18">
      <c r="A1793" s="7" t="s">
        <v>168</v>
      </c>
      <c r="B1793" s="8" t="s">
        <v>4391</v>
      </c>
      <c r="C1793" s="9" t="s">
        <v>4392</v>
      </c>
      <c r="D1793" s="9" t="s">
        <v>14968</v>
      </c>
      <c r="E1793" s="16">
        <v>894.22</v>
      </c>
      <c r="F1793" s="17" t="s">
        <v>617</v>
      </c>
      <c r="G1793" s="11" t="s">
        <v>14</v>
      </c>
      <c r="H1793" s="18" t="s">
        <v>4394</v>
      </c>
      <c r="I1793" s="106">
        <v>1.91</v>
      </c>
      <c r="J1793" s="106">
        <f>I1793+0.43</f>
        <v>2.34</v>
      </c>
      <c r="K1793" s="106">
        <v>1</v>
      </c>
      <c r="L1793" s="103"/>
      <c r="M1793" s="103"/>
      <c r="N1793" s="103"/>
      <c r="O1793" s="117" t="s">
        <v>15933</v>
      </c>
      <c r="P1793" s="118"/>
      <c r="Q1793" s="118" t="e">
        <f>VLOOKUP(B1793,#REF!,3,FALSE)</f>
        <v>#REF!</v>
      </c>
      <c r="R1793" s="119"/>
    </row>
    <row r="1794" spans="1:18">
      <c r="A1794" s="7" t="s">
        <v>168</v>
      </c>
      <c r="B1794" s="8" t="s">
        <v>4395</v>
      </c>
      <c r="C1794" s="9" t="s">
        <v>4396</v>
      </c>
      <c r="D1794" s="9" t="s">
        <v>14968</v>
      </c>
      <c r="E1794" s="16">
        <v>3024.54</v>
      </c>
      <c r="F1794" s="17">
        <v>84811099</v>
      </c>
      <c r="G1794" s="11" t="s">
        <v>14</v>
      </c>
      <c r="H1794" s="18">
        <v>8033460020068</v>
      </c>
      <c r="I1794" s="106">
        <v>9.6</v>
      </c>
      <c r="J1794" s="106">
        <f t="shared" ref="J1794:J1801" si="1">I1794+0.63</f>
        <v>10.23</v>
      </c>
      <c r="K1794" s="106">
        <v>1</v>
      </c>
      <c r="L1794" s="103"/>
      <c r="M1794" s="103"/>
      <c r="N1794" s="103"/>
      <c r="O1794" s="117" t="s">
        <v>15932</v>
      </c>
      <c r="P1794" s="118"/>
      <c r="Q1794" s="118" t="e">
        <f>VLOOKUP(B1794,#REF!,3,FALSE)</f>
        <v>#REF!</v>
      </c>
      <c r="R1794" s="119"/>
    </row>
    <row r="1795" spans="1:18">
      <c r="A1795" s="7" t="s">
        <v>168</v>
      </c>
      <c r="B1795" s="8" t="s">
        <v>4398</v>
      </c>
      <c r="C1795" s="9" t="s">
        <v>4399</v>
      </c>
      <c r="D1795" s="9" t="s">
        <v>14968</v>
      </c>
      <c r="E1795" s="16">
        <v>3024.56</v>
      </c>
      <c r="F1795" s="17" t="s">
        <v>617</v>
      </c>
      <c r="G1795" s="11" t="s">
        <v>14</v>
      </c>
      <c r="H1795" s="18" t="s">
        <v>4400</v>
      </c>
      <c r="I1795" s="106">
        <v>9.6</v>
      </c>
      <c r="J1795" s="106">
        <f t="shared" si="1"/>
        <v>10.23</v>
      </c>
      <c r="K1795" s="106">
        <v>1</v>
      </c>
      <c r="L1795" s="103"/>
      <c r="M1795" s="103"/>
      <c r="N1795" s="103"/>
      <c r="O1795" s="117" t="s">
        <v>15932</v>
      </c>
      <c r="P1795" s="118"/>
      <c r="Q1795" s="118" t="e">
        <f>VLOOKUP(B1795,#REF!,3,FALSE)</f>
        <v>#REF!</v>
      </c>
      <c r="R1795" s="119"/>
    </row>
    <row r="1796" spans="1:18">
      <c r="A1796" s="7" t="s">
        <v>168</v>
      </c>
      <c r="B1796" s="8" t="s">
        <v>4401</v>
      </c>
      <c r="C1796" s="9" t="s">
        <v>4402</v>
      </c>
      <c r="D1796" s="9" t="s">
        <v>14968</v>
      </c>
      <c r="E1796" s="16">
        <v>3024.54</v>
      </c>
      <c r="F1796" s="17" t="s">
        <v>724</v>
      </c>
      <c r="G1796" s="11" t="s">
        <v>14</v>
      </c>
      <c r="H1796" s="18" t="s">
        <v>4404</v>
      </c>
      <c r="I1796" s="106">
        <v>9.6</v>
      </c>
      <c r="J1796" s="106">
        <f t="shared" si="1"/>
        <v>10.23</v>
      </c>
      <c r="K1796" s="106">
        <v>1</v>
      </c>
      <c r="L1796" s="103"/>
      <c r="M1796" s="103"/>
      <c r="N1796" s="103"/>
      <c r="O1796" s="117" t="s">
        <v>15932</v>
      </c>
      <c r="P1796" s="118"/>
      <c r="Q1796" s="118" t="e">
        <f>VLOOKUP(B1796,#REF!,3,FALSE)</f>
        <v>#REF!</v>
      </c>
      <c r="R1796" s="119"/>
    </row>
    <row r="1797" spans="1:18">
      <c r="A1797" s="7" t="s">
        <v>168</v>
      </c>
      <c r="B1797" s="8" t="s">
        <v>4405</v>
      </c>
      <c r="C1797" s="9" t="s">
        <v>4406</v>
      </c>
      <c r="D1797" s="9" t="s">
        <v>14968</v>
      </c>
      <c r="E1797" s="16">
        <v>3024.56</v>
      </c>
      <c r="F1797" s="17" t="s">
        <v>617</v>
      </c>
      <c r="G1797" s="11" t="s">
        <v>14</v>
      </c>
      <c r="H1797" s="18" t="s">
        <v>4407</v>
      </c>
      <c r="I1797" s="106">
        <v>9.6</v>
      </c>
      <c r="J1797" s="106">
        <f t="shared" si="1"/>
        <v>10.23</v>
      </c>
      <c r="K1797" s="106">
        <v>1</v>
      </c>
      <c r="L1797" s="103"/>
      <c r="M1797" s="103"/>
      <c r="N1797" s="103"/>
      <c r="O1797" s="117" t="s">
        <v>15932</v>
      </c>
      <c r="P1797" s="118"/>
      <c r="Q1797" s="118" t="e">
        <f>VLOOKUP(B1797,#REF!,3,FALSE)</f>
        <v>#REF!</v>
      </c>
      <c r="R1797" s="119"/>
    </row>
    <row r="1798" spans="1:18">
      <c r="A1798" s="7" t="s">
        <v>168</v>
      </c>
      <c r="B1798" s="8" t="s">
        <v>4408</v>
      </c>
      <c r="C1798" s="9" t="s">
        <v>4409</v>
      </c>
      <c r="D1798" s="9" t="s">
        <v>14968</v>
      </c>
      <c r="E1798" s="16">
        <v>3048.54</v>
      </c>
      <c r="F1798" s="17">
        <v>84811099</v>
      </c>
      <c r="G1798" s="11" t="s">
        <v>14</v>
      </c>
      <c r="H1798" s="18">
        <v>8033460020105</v>
      </c>
      <c r="I1798" s="106">
        <v>9.6999999999999993</v>
      </c>
      <c r="J1798" s="106">
        <f t="shared" si="1"/>
        <v>10.33</v>
      </c>
      <c r="K1798" s="106">
        <v>1</v>
      </c>
      <c r="L1798" s="103"/>
      <c r="M1798" s="103"/>
      <c r="N1798" s="103"/>
      <c r="O1798" s="117" t="s">
        <v>15932</v>
      </c>
      <c r="P1798" s="118"/>
      <c r="Q1798" s="118" t="e">
        <f>VLOOKUP(B1798,#REF!,3,FALSE)</f>
        <v>#REF!</v>
      </c>
      <c r="R1798" s="119"/>
    </row>
    <row r="1799" spans="1:18">
      <c r="A1799" s="7" t="s">
        <v>168</v>
      </c>
      <c r="B1799" s="8" t="s">
        <v>4411</v>
      </c>
      <c r="C1799" s="9" t="s">
        <v>4412</v>
      </c>
      <c r="D1799" s="9" t="s">
        <v>14968</v>
      </c>
      <c r="E1799" s="16">
        <v>3048.56</v>
      </c>
      <c r="F1799" s="17">
        <v>84811099</v>
      </c>
      <c r="G1799" s="11" t="s">
        <v>14</v>
      </c>
      <c r="H1799" s="18">
        <v>8019001139178</v>
      </c>
      <c r="I1799" s="106">
        <v>9.6999999999999993</v>
      </c>
      <c r="J1799" s="106">
        <f t="shared" si="1"/>
        <v>10.33</v>
      </c>
      <c r="K1799" s="106">
        <v>1</v>
      </c>
      <c r="L1799" s="103"/>
      <c r="M1799" s="103"/>
      <c r="N1799" s="103"/>
      <c r="O1799" s="117" t="s">
        <v>15932</v>
      </c>
      <c r="P1799" s="118"/>
      <c r="Q1799" s="118" t="e">
        <f>VLOOKUP(B1799,#REF!,3,FALSE)</f>
        <v>#REF!</v>
      </c>
      <c r="R1799" s="119"/>
    </row>
    <row r="1800" spans="1:18">
      <c r="A1800" s="7" t="s">
        <v>168</v>
      </c>
      <c r="B1800" s="8" t="s">
        <v>4413</v>
      </c>
      <c r="C1800" s="9" t="s">
        <v>4414</v>
      </c>
      <c r="D1800" s="9" t="s">
        <v>14968</v>
      </c>
      <c r="E1800" s="16">
        <v>3048.54</v>
      </c>
      <c r="F1800" s="17" t="s">
        <v>617</v>
      </c>
      <c r="G1800" s="11" t="s">
        <v>14</v>
      </c>
      <c r="H1800" s="18" t="s">
        <v>4416</v>
      </c>
      <c r="I1800" s="106">
        <v>9.6999999999999993</v>
      </c>
      <c r="J1800" s="106">
        <f t="shared" si="1"/>
        <v>10.33</v>
      </c>
      <c r="K1800" s="106">
        <v>1</v>
      </c>
      <c r="L1800" s="103"/>
      <c r="M1800" s="103"/>
      <c r="N1800" s="103"/>
      <c r="O1800" s="117" t="s">
        <v>15932</v>
      </c>
      <c r="P1800" s="118"/>
      <c r="Q1800" s="118" t="e">
        <f>VLOOKUP(B1800,#REF!,3,FALSE)</f>
        <v>#REF!</v>
      </c>
      <c r="R1800" s="119"/>
    </row>
    <row r="1801" spans="1:18">
      <c r="A1801" s="7" t="s">
        <v>168</v>
      </c>
      <c r="B1801" s="8" t="s">
        <v>4417</v>
      </c>
      <c r="C1801" s="9" t="s">
        <v>4418</v>
      </c>
      <c r="D1801" s="9" t="s">
        <v>14968</v>
      </c>
      <c r="E1801" s="16">
        <v>3048.56</v>
      </c>
      <c r="F1801" s="17">
        <v>84811099</v>
      </c>
      <c r="G1801" s="11" t="s">
        <v>14</v>
      </c>
      <c r="H1801" s="18">
        <v>8019001089749</v>
      </c>
      <c r="I1801" s="106">
        <v>9.6999999999999993</v>
      </c>
      <c r="J1801" s="106">
        <f t="shared" si="1"/>
        <v>10.33</v>
      </c>
      <c r="K1801" s="106">
        <v>1</v>
      </c>
      <c r="L1801" s="103"/>
      <c r="M1801" s="103"/>
      <c r="N1801" s="103"/>
      <c r="O1801" s="117" t="s">
        <v>15932</v>
      </c>
      <c r="P1801" s="118"/>
      <c r="Q1801" s="118" t="e">
        <f>VLOOKUP(B1801,#REF!,3,FALSE)</f>
        <v>#REF!</v>
      </c>
      <c r="R1801" s="119"/>
    </row>
    <row r="1802" spans="1:18">
      <c r="A1802" s="7" t="s">
        <v>168</v>
      </c>
      <c r="B1802" s="8" t="s">
        <v>4419</v>
      </c>
      <c r="C1802" s="9" t="s">
        <v>4420</v>
      </c>
      <c r="D1802" s="9" t="s">
        <v>14968</v>
      </c>
      <c r="E1802" s="16">
        <v>4026.78</v>
      </c>
      <c r="F1802" s="17">
        <v>84811099</v>
      </c>
      <c r="G1802" s="11" t="s">
        <v>14</v>
      </c>
      <c r="H1802" s="18">
        <v>8033460009582</v>
      </c>
      <c r="I1802" s="106">
        <v>10.61</v>
      </c>
      <c r="J1802" s="106">
        <v>12.249499999999999</v>
      </c>
      <c r="K1802" s="106">
        <v>1</v>
      </c>
      <c r="L1802" s="103"/>
      <c r="M1802" s="103"/>
      <c r="N1802" s="103"/>
      <c r="O1802" s="117" t="s">
        <v>15932</v>
      </c>
      <c r="P1802" s="118"/>
      <c r="Q1802" s="118" t="e">
        <f>VLOOKUP(B1802,#REF!,3,FALSE)</f>
        <v>#REF!</v>
      </c>
      <c r="R1802" s="119"/>
    </row>
    <row r="1803" spans="1:18">
      <c r="A1803" s="7" t="s">
        <v>168</v>
      </c>
      <c r="B1803" s="8" t="s">
        <v>4421</v>
      </c>
      <c r="C1803" s="9" t="s">
        <v>4422</v>
      </c>
      <c r="D1803" s="9" t="s">
        <v>14968</v>
      </c>
      <c r="E1803" s="16">
        <v>4026.8</v>
      </c>
      <c r="F1803" s="17" t="s">
        <v>617</v>
      </c>
      <c r="G1803" s="11" t="s">
        <v>14</v>
      </c>
      <c r="H1803" s="18" t="s">
        <v>4423</v>
      </c>
      <c r="I1803" s="106">
        <v>10.61</v>
      </c>
      <c r="J1803" s="106">
        <v>12.249499999999999</v>
      </c>
      <c r="K1803" s="106">
        <v>1</v>
      </c>
      <c r="L1803" s="103"/>
      <c r="M1803" s="103"/>
      <c r="N1803" s="103"/>
      <c r="O1803" s="117" t="s">
        <v>15932</v>
      </c>
      <c r="P1803" s="118"/>
      <c r="Q1803" s="118" t="e">
        <f>VLOOKUP(B1803,#REF!,3,FALSE)</f>
        <v>#REF!</v>
      </c>
      <c r="R1803" s="119"/>
    </row>
    <row r="1804" spans="1:18">
      <c r="A1804" s="7" t="s">
        <v>168</v>
      </c>
      <c r="B1804" s="8" t="s">
        <v>4424</v>
      </c>
      <c r="C1804" s="9" t="s">
        <v>4425</v>
      </c>
      <c r="D1804" s="9" t="s">
        <v>14968</v>
      </c>
      <c r="E1804" s="16">
        <v>4026.8</v>
      </c>
      <c r="F1804" s="17" t="s">
        <v>617</v>
      </c>
      <c r="G1804" s="11" t="s">
        <v>14</v>
      </c>
      <c r="H1804" s="18" t="s">
        <v>4426</v>
      </c>
      <c r="I1804" s="106">
        <v>10.61</v>
      </c>
      <c r="J1804" s="106">
        <v>12.249499999999999</v>
      </c>
      <c r="K1804" s="106">
        <v>1</v>
      </c>
      <c r="L1804" s="103"/>
      <c r="M1804" s="103"/>
      <c r="N1804" s="103"/>
      <c r="O1804" s="117" t="s">
        <v>15932</v>
      </c>
      <c r="P1804" s="118"/>
      <c r="Q1804" s="118" t="e">
        <f>VLOOKUP(B1804,#REF!,3,FALSE)</f>
        <v>#REF!</v>
      </c>
      <c r="R1804" s="119"/>
    </row>
    <row r="1805" spans="1:18">
      <c r="A1805" s="7" t="s">
        <v>168</v>
      </c>
      <c r="B1805" s="8" t="s">
        <v>4427</v>
      </c>
      <c r="C1805" s="9" t="s">
        <v>4428</v>
      </c>
      <c r="D1805" s="9" t="s">
        <v>14968</v>
      </c>
      <c r="E1805" s="16">
        <v>4026.78</v>
      </c>
      <c r="F1805" s="17" t="s">
        <v>617</v>
      </c>
      <c r="G1805" s="11" t="s">
        <v>14</v>
      </c>
      <c r="H1805" s="18" t="s">
        <v>4430</v>
      </c>
      <c r="I1805" s="106">
        <v>10.61</v>
      </c>
      <c r="J1805" s="106">
        <v>12.249499999999999</v>
      </c>
      <c r="K1805" s="106">
        <v>1</v>
      </c>
      <c r="L1805" s="103"/>
      <c r="M1805" s="103"/>
      <c r="N1805" s="103"/>
      <c r="O1805" s="117" t="s">
        <v>15932</v>
      </c>
      <c r="P1805" s="118"/>
      <c r="Q1805" s="118" t="e">
        <f>VLOOKUP(B1805,#REF!,3,FALSE)</f>
        <v>#REF!</v>
      </c>
      <c r="R1805" s="119"/>
    </row>
    <row r="1806" spans="1:18">
      <c r="A1806" s="7" t="s">
        <v>168</v>
      </c>
      <c r="B1806" s="8" t="s">
        <v>4431</v>
      </c>
      <c r="C1806" s="9" t="s">
        <v>4432</v>
      </c>
      <c r="D1806" s="9" t="s">
        <v>14968</v>
      </c>
      <c r="E1806" s="16">
        <v>9601.7800000000007</v>
      </c>
      <c r="F1806" s="17">
        <v>84811099</v>
      </c>
      <c r="G1806" s="11" t="s">
        <v>14</v>
      </c>
      <c r="H1806" s="18">
        <v>8033460009629</v>
      </c>
      <c r="I1806" s="106">
        <v>24.2</v>
      </c>
      <c r="J1806" s="106">
        <v>29</v>
      </c>
      <c r="K1806" s="106">
        <v>1</v>
      </c>
      <c r="L1806" s="103"/>
      <c r="M1806" s="103"/>
      <c r="N1806" s="103"/>
      <c r="O1806" s="117" t="s">
        <v>15932</v>
      </c>
      <c r="P1806" s="118"/>
      <c r="Q1806" s="118" t="e">
        <f>VLOOKUP(B1806,#REF!,3,FALSE)</f>
        <v>#REF!</v>
      </c>
      <c r="R1806" s="119"/>
    </row>
    <row r="1807" spans="1:18">
      <c r="A1807" s="7" t="s">
        <v>168</v>
      </c>
      <c r="B1807" s="8" t="s">
        <v>4433</v>
      </c>
      <c r="C1807" s="9" t="s">
        <v>4434</v>
      </c>
      <c r="D1807" s="9" t="s">
        <v>14968</v>
      </c>
      <c r="E1807" s="16">
        <v>9601.7800000000007</v>
      </c>
      <c r="F1807" s="17">
        <v>84811099</v>
      </c>
      <c r="G1807" s="11" t="s">
        <v>14</v>
      </c>
      <c r="H1807" s="18">
        <v>8019001139208</v>
      </c>
      <c r="I1807" s="106">
        <v>24.2</v>
      </c>
      <c r="J1807" s="106">
        <v>29</v>
      </c>
      <c r="K1807" s="106">
        <v>1</v>
      </c>
      <c r="L1807" s="103"/>
      <c r="M1807" s="103"/>
      <c r="N1807" s="103"/>
      <c r="O1807" s="117" t="s">
        <v>15932</v>
      </c>
      <c r="P1807" s="118"/>
      <c r="Q1807" s="118" t="e">
        <f>VLOOKUP(B1807,#REF!,3,FALSE)</f>
        <v>#REF!</v>
      </c>
      <c r="R1807" s="119"/>
    </row>
    <row r="1808" spans="1:18">
      <c r="A1808" s="7" t="s">
        <v>168</v>
      </c>
      <c r="B1808" s="8" t="s">
        <v>4435</v>
      </c>
      <c r="C1808" s="9" t="s">
        <v>4436</v>
      </c>
      <c r="D1808" s="9" t="s">
        <v>14968</v>
      </c>
      <c r="E1808" s="16">
        <v>9601.7800000000007</v>
      </c>
      <c r="F1808" s="17" t="s">
        <v>617</v>
      </c>
      <c r="G1808" s="11" t="s">
        <v>14</v>
      </c>
      <c r="H1808" s="18" t="s">
        <v>4437</v>
      </c>
      <c r="I1808" s="106">
        <v>24.2</v>
      </c>
      <c r="J1808" s="106">
        <v>29</v>
      </c>
      <c r="K1808" s="106">
        <v>1</v>
      </c>
      <c r="L1808" s="103"/>
      <c r="M1808" s="103"/>
      <c r="N1808" s="103"/>
      <c r="O1808" s="117" t="s">
        <v>15932</v>
      </c>
      <c r="P1808" s="118"/>
      <c r="Q1808" s="118" t="e">
        <f>VLOOKUP(B1808,#REF!,3,FALSE)</f>
        <v>#REF!</v>
      </c>
      <c r="R1808" s="119"/>
    </row>
    <row r="1809" spans="1:18">
      <c r="A1809" s="7" t="s">
        <v>168</v>
      </c>
      <c r="B1809" s="8" t="s">
        <v>4438</v>
      </c>
      <c r="C1809" s="9" t="s">
        <v>4439</v>
      </c>
      <c r="D1809" s="9" t="s">
        <v>14968</v>
      </c>
      <c r="E1809" s="16">
        <v>9601.7099999999991</v>
      </c>
      <c r="F1809" s="17">
        <v>84811099</v>
      </c>
      <c r="G1809" s="11" t="s">
        <v>14</v>
      </c>
      <c r="H1809" s="18">
        <v>8033460009650</v>
      </c>
      <c r="I1809" s="106">
        <v>26.7</v>
      </c>
      <c r="J1809" s="106"/>
      <c r="K1809" s="106">
        <v>1</v>
      </c>
      <c r="L1809" s="103"/>
      <c r="M1809" s="103"/>
      <c r="N1809" s="103"/>
      <c r="O1809" s="117" t="s">
        <v>15932</v>
      </c>
      <c r="P1809" s="118"/>
      <c r="Q1809" s="118" t="e">
        <f>VLOOKUP(B1809,#REF!,3,FALSE)</f>
        <v>#REF!</v>
      </c>
      <c r="R1809" s="119"/>
    </row>
    <row r="1810" spans="1:18">
      <c r="A1810" s="7" t="s">
        <v>168</v>
      </c>
      <c r="B1810" s="8" t="s">
        <v>4441</v>
      </c>
      <c r="C1810" s="9" t="s">
        <v>4442</v>
      </c>
      <c r="D1810" s="9" t="s">
        <v>14968</v>
      </c>
      <c r="E1810" s="16">
        <v>9601.7800000000007</v>
      </c>
      <c r="F1810" s="17" t="s">
        <v>617</v>
      </c>
      <c r="G1810" s="11" t="s">
        <v>14</v>
      </c>
      <c r="H1810" s="18" t="s">
        <v>4443</v>
      </c>
      <c r="I1810" s="106">
        <v>26.7</v>
      </c>
      <c r="J1810" s="106"/>
      <c r="K1810" s="106">
        <v>1</v>
      </c>
      <c r="L1810" s="103"/>
      <c r="M1810" s="103"/>
      <c r="N1810" s="103"/>
      <c r="O1810" s="117" t="s">
        <v>15932</v>
      </c>
      <c r="P1810" s="118"/>
      <c r="Q1810" s="118" t="e">
        <f>VLOOKUP(B1810,#REF!,3,FALSE)</f>
        <v>#REF!</v>
      </c>
      <c r="R1810" s="119"/>
    </row>
    <row r="1811" spans="1:18">
      <c r="A1811" s="7" t="s">
        <v>168</v>
      </c>
      <c r="B1811" s="8" t="s">
        <v>4444</v>
      </c>
      <c r="C1811" s="9" t="s">
        <v>4445</v>
      </c>
      <c r="D1811" s="9" t="s">
        <v>14968</v>
      </c>
      <c r="E1811" s="16">
        <v>9601.7099999999991</v>
      </c>
      <c r="F1811" s="17" t="s">
        <v>617</v>
      </c>
      <c r="G1811" s="11" t="s">
        <v>14</v>
      </c>
      <c r="H1811" s="18" t="s">
        <v>4447</v>
      </c>
      <c r="I1811" s="106">
        <v>26.7</v>
      </c>
      <c r="J1811" s="106"/>
      <c r="K1811" s="106">
        <v>1</v>
      </c>
      <c r="L1811" s="103"/>
      <c r="M1811" s="103"/>
      <c r="N1811" s="103"/>
      <c r="O1811" s="117" t="s">
        <v>15932</v>
      </c>
      <c r="P1811" s="118"/>
      <c r="Q1811" s="118" t="e">
        <f>VLOOKUP(B1811,#REF!,3,FALSE)</f>
        <v>#REF!</v>
      </c>
      <c r="R1811" s="119"/>
    </row>
    <row r="1812" spans="1:18">
      <c r="A1812" s="7" t="s">
        <v>168</v>
      </c>
      <c r="B1812" s="8" t="s">
        <v>4448</v>
      </c>
      <c r="C1812" s="9" t="s">
        <v>4449</v>
      </c>
      <c r="D1812" s="9" t="s">
        <v>14968</v>
      </c>
      <c r="E1812" s="16">
        <v>24544.46</v>
      </c>
      <c r="F1812" s="17">
        <v>84811099</v>
      </c>
      <c r="G1812" s="11" t="s">
        <v>14</v>
      </c>
      <c r="H1812" s="18">
        <v>8019001097683</v>
      </c>
      <c r="I1812" s="106">
        <v>54.43</v>
      </c>
      <c r="J1812" s="106"/>
      <c r="K1812" s="106">
        <v>1</v>
      </c>
      <c r="L1812" s="103"/>
      <c r="M1812" s="103"/>
      <c r="N1812" s="103"/>
      <c r="O1812" s="117" t="s">
        <v>15932</v>
      </c>
      <c r="P1812" s="118"/>
      <c r="Q1812" s="118" t="e">
        <f>VLOOKUP(B1812,#REF!,3,FALSE)</f>
        <v>#REF!</v>
      </c>
      <c r="R1812" s="119"/>
    </row>
    <row r="1813" spans="1:18">
      <c r="A1813" s="7" t="s">
        <v>168</v>
      </c>
      <c r="B1813" s="8" t="s">
        <v>4450</v>
      </c>
      <c r="C1813" s="9" t="s">
        <v>4451</v>
      </c>
      <c r="D1813" s="9" t="s">
        <v>14968</v>
      </c>
      <c r="E1813" s="16">
        <v>24544.46</v>
      </c>
      <c r="F1813" s="17">
        <v>84811099</v>
      </c>
      <c r="G1813" s="11" t="s">
        <v>14</v>
      </c>
      <c r="H1813" s="18">
        <v>8019001126000</v>
      </c>
      <c r="I1813" s="106">
        <v>54.43</v>
      </c>
      <c r="J1813" s="106"/>
      <c r="K1813" s="106">
        <v>1</v>
      </c>
      <c r="L1813" s="103"/>
      <c r="M1813" s="103"/>
      <c r="N1813" s="103"/>
      <c r="O1813" s="117" t="s">
        <v>15932</v>
      </c>
      <c r="P1813" s="118"/>
      <c r="Q1813" s="118" t="e">
        <f>VLOOKUP(B1813,#REF!,3,FALSE)</f>
        <v>#REF!</v>
      </c>
      <c r="R1813" s="119"/>
    </row>
    <row r="1814" spans="1:18">
      <c r="A1814" s="7" t="s">
        <v>168</v>
      </c>
      <c r="B1814" s="8" t="s">
        <v>4452</v>
      </c>
      <c r="C1814" s="9" t="s">
        <v>4453</v>
      </c>
      <c r="D1814" s="9" t="s">
        <v>14968</v>
      </c>
      <c r="E1814" s="16">
        <v>24544.46</v>
      </c>
      <c r="F1814" s="17">
        <v>84811099</v>
      </c>
      <c r="G1814" s="11" t="s">
        <v>14</v>
      </c>
      <c r="H1814" s="18">
        <v>8019001126017</v>
      </c>
      <c r="I1814" s="106">
        <v>54.43</v>
      </c>
      <c r="J1814" s="106"/>
      <c r="K1814" s="106">
        <v>1</v>
      </c>
      <c r="L1814" s="103"/>
      <c r="M1814" s="103"/>
      <c r="N1814" s="103"/>
      <c r="O1814" s="117" t="s">
        <v>15932</v>
      </c>
      <c r="P1814" s="118"/>
      <c r="Q1814" s="118" t="e">
        <f>VLOOKUP(B1814,#REF!,3,FALSE)</f>
        <v>#REF!</v>
      </c>
      <c r="R1814" s="119"/>
    </row>
    <row r="1815" spans="1:18">
      <c r="A1815" s="7" t="s">
        <v>168</v>
      </c>
      <c r="B1815" s="8" t="s">
        <v>4454</v>
      </c>
      <c r="C1815" s="9" t="s">
        <v>4455</v>
      </c>
      <c r="D1815" s="9" t="s">
        <v>14968</v>
      </c>
      <c r="E1815" s="16">
        <v>55269.96</v>
      </c>
      <c r="F1815" s="17">
        <v>84811099</v>
      </c>
      <c r="G1815" s="11" t="s">
        <v>14</v>
      </c>
      <c r="H1815" s="18">
        <v>8019001126024</v>
      </c>
      <c r="I1815" s="106">
        <v>123.9</v>
      </c>
      <c r="J1815" s="106"/>
      <c r="K1815" s="106">
        <v>1</v>
      </c>
      <c r="L1815" s="103"/>
      <c r="M1815" s="103"/>
      <c r="N1815" s="103"/>
      <c r="O1815" s="117" t="s">
        <v>15932</v>
      </c>
      <c r="P1815" s="118"/>
      <c r="Q1815" s="118" t="e">
        <f>VLOOKUP(B1815,#REF!,3,FALSE)</f>
        <v>#REF!</v>
      </c>
      <c r="R1815" s="119"/>
    </row>
    <row r="1816" spans="1:18">
      <c r="A1816" s="7" t="s">
        <v>168</v>
      </c>
      <c r="B1816" s="8" t="s">
        <v>4456</v>
      </c>
      <c r="C1816" s="9" t="s">
        <v>4457</v>
      </c>
      <c r="D1816" s="9" t="s">
        <v>14968</v>
      </c>
      <c r="E1816" s="16">
        <v>55269.96</v>
      </c>
      <c r="F1816" s="17">
        <v>39172110</v>
      </c>
      <c r="G1816" s="11" t="s">
        <v>14</v>
      </c>
      <c r="H1816" s="18">
        <v>8019001126031</v>
      </c>
      <c r="I1816" s="106">
        <v>123.9</v>
      </c>
      <c r="J1816" s="106"/>
      <c r="K1816" s="106">
        <v>1</v>
      </c>
      <c r="L1816" s="103"/>
      <c r="M1816" s="103"/>
      <c r="N1816" s="103"/>
      <c r="O1816" s="117" t="s">
        <v>15932</v>
      </c>
      <c r="P1816" s="118"/>
      <c r="Q1816" s="118" t="e">
        <f>VLOOKUP(B1816,#REF!,3,FALSE)</f>
        <v>#REF!</v>
      </c>
      <c r="R1816" s="119"/>
    </row>
    <row r="1817" spans="1:18">
      <c r="A1817" s="7" t="s">
        <v>168</v>
      </c>
      <c r="B1817" s="8" t="s">
        <v>4458</v>
      </c>
      <c r="C1817" s="9" t="s">
        <v>4459</v>
      </c>
      <c r="D1817" s="9" t="s">
        <v>14968</v>
      </c>
      <c r="E1817" s="16">
        <v>55269.96</v>
      </c>
      <c r="F1817" s="17">
        <v>84811099</v>
      </c>
      <c r="G1817" s="11" t="s">
        <v>14</v>
      </c>
      <c r="H1817" s="18">
        <v>8019001126048</v>
      </c>
      <c r="I1817" s="106">
        <v>123.9</v>
      </c>
      <c r="J1817" s="106"/>
      <c r="K1817" s="106">
        <v>1</v>
      </c>
      <c r="L1817" s="103"/>
      <c r="M1817" s="103"/>
      <c r="N1817" s="103"/>
      <c r="O1817" s="117" t="s">
        <v>15932</v>
      </c>
      <c r="P1817" s="118"/>
      <c r="Q1817" s="118" t="e">
        <f>VLOOKUP(B1817,#REF!,3,FALSE)</f>
        <v>#REF!</v>
      </c>
      <c r="R1817" s="119"/>
    </row>
    <row r="1818" spans="1:18">
      <c r="A1818" s="7" t="s">
        <v>168</v>
      </c>
      <c r="B1818" s="8" t="s">
        <v>4460</v>
      </c>
      <c r="C1818" s="9" t="s">
        <v>4461</v>
      </c>
      <c r="D1818" s="9" t="s">
        <v>14972</v>
      </c>
      <c r="E1818" s="16">
        <v>1740.36</v>
      </c>
      <c r="F1818" s="17">
        <v>84811099</v>
      </c>
      <c r="G1818" s="11" t="s">
        <v>14</v>
      </c>
      <c r="H1818" s="18">
        <v>8019001139239</v>
      </c>
      <c r="I1818" s="106">
        <v>1.2</v>
      </c>
      <c r="J1818" s="106"/>
      <c r="K1818" s="106">
        <v>1</v>
      </c>
      <c r="L1818" s="103"/>
      <c r="M1818" s="103"/>
      <c r="N1818" s="103"/>
      <c r="O1818" s="117" t="s">
        <v>15934</v>
      </c>
      <c r="P1818" s="118"/>
      <c r="Q1818" s="118" t="e">
        <f>VLOOKUP(B1818,#REF!,3,FALSE)</f>
        <v>#REF!</v>
      </c>
      <c r="R1818" s="119"/>
    </row>
    <row r="1819" spans="1:18">
      <c r="A1819" s="7" t="s">
        <v>168</v>
      </c>
      <c r="B1819" s="8" t="s">
        <v>4462</v>
      </c>
      <c r="C1819" s="9" t="s">
        <v>4463</v>
      </c>
      <c r="D1819" s="9" t="s">
        <v>14971</v>
      </c>
      <c r="E1819" s="16">
        <v>1740.36</v>
      </c>
      <c r="F1819" s="17" t="s">
        <v>617</v>
      </c>
      <c r="G1819" s="11" t="s">
        <v>14</v>
      </c>
      <c r="H1819" s="18"/>
      <c r="I1819" s="106">
        <v>1.28</v>
      </c>
      <c r="J1819" s="106"/>
      <c r="K1819" s="106">
        <v>1</v>
      </c>
      <c r="L1819" s="103"/>
      <c r="M1819" s="103"/>
      <c r="N1819" s="103"/>
      <c r="O1819" s="117" t="s">
        <v>15934</v>
      </c>
      <c r="P1819" s="118"/>
      <c r="Q1819" s="118" t="e">
        <f>VLOOKUP(B1819,#REF!,3,FALSE)</f>
        <v>#REF!</v>
      </c>
      <c r="R1819" s="119"/>
    </row>
    <row r="1820" spans="1:18">
      <c r="A1820" s="7" t="s">
        <v>168</v>
      </c>
      <c r="B1820" s="8" t="s">
        <v>4464</v>
      </c>
      <c r="C1820" s="9" t="s">
        <v>4465</v>
      </c>
      <c r="D1820" s="9" t="s">
        <v>14971</v>
      </c>
      <c r="E1820" s="16">
        <v>1824.34</v>
      </c>
      <c r="F1820" s="17" t="s">
        <v>617</v>
      </c>
      <c r="G1820" s="11" t="s">
        <v>14</v>
      </c>
      <c r="H1820" s="18"/>
      <c r="I1820" s="106">
        <v>1.37</v>
      </c>
      <c r="J1820" s="106"/>
      <c r="K1820" s="106">
        <v>1</v>
      </c>
      <c r="L1820" s="103"/>
      <c r="M1820" s="103"/>
      <c r="N1820" s="103"/>
      <c r="O1820" s="117" t="s">
        <v>15934</v>
      </c>
      <c r="P1820" s="118"/>
      <c r="Q1820" s="118" t="e">
        <f>VLOOKUP(B1820,#REF!,3,FALSE)</f>
        <v>#REF!</v>
      </c>
      <c r="R1820" s="119"/>
    </row>
    <row r="1821" spans="1:18">
      <c r="A1821" s="7" t="s">
        <v>168</v>
      </c>
      <c r="B1821" s="8" t="s">
        <v>4466</v>
      </c>
      <c r="C1821" s="9" t="s">
        <v>4467</v>
      </c>
      <c r="D1821" s="9" t="s">
        <v>14971</v>
      </c>
      <c r="E1821" s="16">
        <v>1824.34</v>
      </c>
      <c r="F1821" s="17">
        <v>84811099</v>
      </c>
      <c r="G1821" s="11" t="s">
        <v>14</v>
      </c>
      <c r="H1821" s="18">
        <v>8019001139246</v>
      </c>
      <c r="I1821" s="106">
        <v>2</v>
      </c>
      <c r="J1821" s="106"/>
      <c r="K1821" s="106">
        <v>1</v>
      </c>
      <c r="L1821" s="103"/>
      <c r="M1821" s="103"/>
      <c r="N1821" s="103"/>
      <c r="O1821" s="117" t="s">
        <v>15934</v>
      </c>
      <c r="P1821" s="118"/>
      <c r="Q1821" s="118" t="e">
        <f>VLOOKUP(B1821,#REF!,3,FALSE)</f>
        <v>#REF!</v>
      </c>
      <c r="R1821" s="119"/>
    </row>
    <row r="1822" spans="1:18">
      <c r="A1822" s="7" t="s">
        <v>168</v>
      </c>
      <c r="B1822" s="8" t="s">
        <v>4468</v>
      </c>
      <c r="C1822" s="9" t="s">
        <v>4469</v>
      </c>
      <c r="D1822" s="9" t="s">
        <v>14971</v>
      </c>
      <c r="E1822" s="16">
        <v>2082.46</v>
      </c>
      <c r="F1822" s="17">
        <v>84811099</v>
      </c>
      <c r="G1822" s="11" t="s">
        <v>14</v>
      </c>
      <c r="H1822" s="18">
        <v>8019001097645</v>
      </c>
      <c r="I1822" s="106">
        <v>2.5</v>
      </c>
      <c r="J1822" s="106"/>
      <c r="K1822" s="106">
        <v>1</v>
      </c>
      <c r="L1822" s="103"/>
      <c r="M1822" s="103"/>
      <c r="N1822" s="103"/>
      <c r="O1822" s="117" t="s">
        <v>15934</v>
      </c>
      <c r="P1822" s="118"/>
      <c r="Q1822" s="118" t="e">
        <f>VLOOKUP(B1822,#REF!,3,FALSE)</f>
        <v>#REF!</v>
      </c>
      <c r="R1822" s="119"/>
    </row>
    <row r="1823" spans="1:18">
      <c r="A1823" s="7" t="s">
        <v>168</v>
      </c>
      <c r="B1823" s="8" t="s">
        <v>4470</v>
      </c>
      <c r="C1823" s="9" t="s">
        <v>4471</v>
      </c>
      <c r="D1823" s="9" t="s">
        <v>14971</v>
      </c>
      <c r="E1823" s="16">
        <v>4416.83</v>
      </c>
      <c r="F1823" s="17">
        <v>84811099</v>
      </c>
      <c r="G1823" s="11" t="s">
        <v>14</v>
      </c>
      <c r="H1823" s="18">
        <v>8019001097652</v>
      </c>
      <c r="I1823" s="106">
        <v>8.76</v>
      </c>
      <c r="J1823" s="106"/>
      <c r="K1823" s="106">
        <v>1</v>
      </c>
      <c r="L1823" s="103"/>
      <c r="M1823" s="103"/>
      <c r="N1823" s="103"/>
      <c r="O1823" s="117" t="s">
        <v>15935</v>
      </c>
      <c r="P1823" s="118"/>
      <c r="Q1823" s="118" t="e">
        <f>VLOOKUP(B1823,#REF!,3,FALSE)</f>
        <v>#REF!</v>
      </c>
      <c r="R1823" s="119"/>
    </row>
    <row r="1824" spans="1:18">
      <c r="A1824" s="7" t="s">
        <v>168</v>
      </c>
      <c r="B1824" s="8" t="s">
        <v>4472</v>
      </c>
      <c r="C1824" s="9" t="s">
        <v>4473</v>
      </c>
      <c r="D1824" s="9" t="s">
        <v>14971</v>
      </c>
      <c r="E1824" s="16">
        <v>5461.03</v>
      </c>
      <c r="F1824" s="17">
        <v>84811099</v>
      </c>
      <c r="G1824" s="11" t="s">
        <v>14</v>
      </c>
      <c r="H1824" s="18">
        <v>8019001139253</v>
      </c>
      <c r="I1824" s="106">
        <v>12.5</v>
      </c>
      <c r="J1824" s="106"/>
      <c r="K1824" s="106">
        <v>1</v>
      </c>
      <c r="L1824" s="103"/>
      <c r="M1824" s="103"/>
      <c r="N1824" s="103"/>
      <c r="O1824" s="117" t="s">
        <v>15935</v>
      </c>
      <c r="P1824" s="118"/>
      <c r="Q1824" s="118" t="e">
        <f>VLOOKUP(B1824,#REF!,3,FALSE)</f>
        <v>#REF!</v>
      </c>
      <c r="R1824" s="119"/>
    </row>
    <row r="1825" spans="1:18">
      <c r="A1825" s="7" t="s">
        <v>168</v>
      </c>
      <c r="B1825" s="8" t="s">
        <v>4474</v>
      </c>
      <c r="C1825" s="9" t="s">
        <v>4475</v>
      </c>
      <c r="D1825" s="9" t="s">
        <v>14971</v>
      </c>
      <c r="E1825" s="16">
        <v>11162.07</v>
      </c>
      <c r="F1825" s="17">
        <v>84811099</v>
      </c>
      <c r="G1825" s="11" t="s">
        <v>14</v>
      </c>
      <c r="H1825" s="18">
        <v>8019001139260</v>
      </c>
      <c r="I1825" s="106">
        <v>29</v>
      </c>
      <c r="J1825" s="106"/>
      <c r="K1825" s="106">
        <v>1</v>
      </c>
      <c r="L1825" s="103"/>
      <c r="M1825" s="103"/>
      <c r="N1825" s="103"/>
      <c r="O1825" s="117" t="s">
        <v>15935</v>
      </c>
      <c r="P1825" s="118"/>
      <c r="Q1825" s="118" t="e">
        <f>VLOOKUP(B1825,#REF!,3,FALSE)</f>
        <v>#REF!</v>
      </c>
      <c r="R1825" s="119"/>
    </row>
    <row r="1826" spans="1:18">
      <c r="A1826" s="7" t="s">
        <v>168</v>
      </c>
      <c r="B1826" s="8" t="s">
        <v>4476</v>
      </c>
      <c r="C1826" s="9" t="s">
        <v>4477</v>
      </c>
      <c r="D1826" s="9" t="s">
        <v>14971</v>
      </c>
      <c r="E1826" s="16">
        <v>11162.07</v>
      </c>
      <c r="F1826" s="17">
        <v>84811099</v>
      </c>
      <c r="G1826" s="11" t="s">
        <v>14</v>
      </c>
      <c r="H1826" s="18">
        <v>8019001097676</v>
      </c>
      <c r="I1826" s="106">
        <v>31</v>
      </c>
      <c r="J1826" s="106"/>
      <c r="K1826" s="106">
        <v>1</v>
      </c>
      <c r="L1826" s="103"/>
      <c r="M1826" s="103"/>
      <c r="N1826" s="103"/>
      <c r="O1826" s="117" t="s">
        <v>15935</v>
      </c>
      <c r="P1826" s="118"/>
      <c r="Q1826" s="118" t="e">
        <f>VLOOKUP(B1826,#REF!,3,FALSE)</f>
        <v>#REF!</v>
      </c>
      <c r="R1826" s="119"/>
    </row>
    <row r="1827" spans="1:18">
      <c r="A1827" s="7" t="s">
        <v>168</v>
      </c>
      <c r="B1827" s="8" t="s">
        <v>4478</v>
      </c>
      <c r="C1827" s="9" t="s">
        <v>4479</v>
      </c>
      <c r="D1827" s="9" t="s">
        <v>14969</v>
      </c>
      <c r="E1827" s="16">
        <v>360.11</v>
      </c>
      <c r="F1827" s="17">
        <v>84811099</v>
      </c>
      <c r="G1827" s="11" t="s">
        <v>14</v>
      </c>
      <c r="H1827" s="18">
        <v>8033460009773</v>
      </c>
      <c r="I1827" s="106">
        <v>0.57999999999999996</v>
      </c>
      <c r="J1827" s="106">
        <v>0.58099999999999996</v>
      </c>
      <c r="K1827" s="106">
        <v>1</v>
      </c>
      <c r="L1827" s="103">
        <v>156</v>
      </c>
      <c r="M1827" s="103">
        <v>106</v>
      </c>
      <c r="N1827" s="103">
        <v>105</v>
      </c>
      <c r="O1827" s="117" t="s">
        <v>15936</v>
      </c>
      <c r="P1827" s="118"/>
      <c r="Q1827" s="118" t="e">
        <f>VLOOKUP(B1827,#REF!,3,FALSE)</f>
        <v>#REF!</v>
      </c>
      <c r="R1827" s="119"/>
    </row>
    <row r="1828" spans="1:18">
      <c r="A1828" s="7" t="s">
        <v>168</v>
      </c>
      <c r="B1828" s="8" t="s">
        <v>4480</v>
      </c>
      <c r="C1828" s="9" t="s">
        <v>4481</v>
      </c>
      <c r="D1828" s="9" t="s">
        <v>14969</v>
      </c>
      <c r="E1828" s="16">
        <v>360.13</v>
      </c>
      <c r="F1828" s="17">
        <v>84811099</v>
      </c>
      <c r="G1828" s="11" t="s">
        <v>14</v>
      </c>
      <c r="H1828" s="18">
        <v>8033460009780</v>
      </c>
      <c r="I1828" s="106">
        <v>0.53</v>
      </c>
      <c r="J1828" s="106"/>
      <c r="K1828" s="106">
        <v>1</v>
      </c>
      <c r="L1828" s="103"/>
      <c r="M1828" s="103"/>
      <c r="N1828" s="103"/>
      <c r="O1828" s="117" t="s">
        <v>15936</v>
      </c>
      <c r="P1828" s="118"/>
      <c r="Q1828" s="118" t="e">
        <f>VLOOKUP(B1828,#REF!,3,FALSE)</f>
        <v>#REF!</v>
      </c>
      <c r="R1828" s="119"/>
    </row>
    <row r="1829" spans="1:18">
      <c r="A1829" s="7" t="s">
        <v>168</v>
      </c>
      <c r="B1829" s="8" t="s">
        <v>4482</v>
      </c>
      <c r="C1829" s="9" t="s">
        <v>4483</v>
      </c>
      <c r="D1829" s="9" t="s">
        <v>14969</v>
      </c>
      <c r="E1829" s="16">
        <v>360.11</v>
      </c>
      <c r="F1829" s="17">
        <v>84811099</v>
      </c>
      <c r="G1829" s="11" t="s">
        <v>14</v>
      </c>
      <c r="H1829" s="18">
        <v>8033460009797</v>
      </c>
      <c r="I1829" s="106">
        <v>0.53</v>
      </c>
      <c r="J1829" s="106">
        <v>0.53</v>
      </c>
      <c r="K1829" s="106">
        <v>1</v>
      </c>
      <c r="L1829" s="103"/>
      <c r="M1829" s="103"/>
      <c r="N1829" s="103"/>
      <c r="O1829" s="117" t="s">
        <v>15936</v>
      </c>
      <c r="P1829" s="118"/>
      <c r="Q1829" s="118" t="e">
        <f>VLOOKUP(B1829,#REF!,3,FALSE)</f>
        <v>#REF!</v>
      </c>
      <c r="R1829" s="119"/>
    </row>
    <row r="1830" spans="1:18">
      <c r="A1830" s="7" t="s">
        <v>168</v>
      </c>
      <c r="B1830" s="8" t="s">
        <v>4485</v>
      </c>
      <c r="C1830" s="9" t="s">
        <v>4486</v>
      </c>
      <c r="D1830" s="9" t="s">
        <v>14969</v>
      </c>
      <c r="E1830" s="16">
        <v>405.08</v>
      </c>
      <c r="F1830" s="17">
        <v>84811099</v>
      </c>
      <c r="G1830" s="11" t="s">
        <v>14</v>
      </c>
      <c r="H1830" s="18">
        <v>8033460009803</v>
      </c>
      <c r="I1830" s="106">
        <v>1</v>
      </c>
      <c r="J1830" s="106">
        <v>1</v>
      </c>
      <c r="K1830" s="106">
        <v>1</v>
      </c>
      <c r="L1830" s="103"/>
      <c r="M1830" s="103"/>
      <c r="N1830" s="103"/>
      <c r="O1830" s="117" t="s">
        <v>15936</v>
      </c>
      <c r="P1830" s="118"/>
      <c r="Q1830" s="118" t="e">
        <f>VLOOKUP(B1830,#REF!,3,FALSE)</f>
        <v>#REF!</v>
      </c>
      <c r="R1830" s="119"/>
    </row>
    <row r="1831" spans="1:18">
      <c r="A1831" s="7" t="s">
        <v>168</v>
      </c>
      <c r="B1831" s="8" t="s">
        <v>4487</v>
      </c>
      <c r="C1831" s="9" t="s">
        <v>4488</v>
      </c>
      <c r="D1831" s="9" t="s">
        <v>14969</v>
      </c>
      <c r="E1831" s="16">
        <v>405.13</v>
      </c>
      <c r="F1831" s="17">
        <v>84811099</v>
      </c>
      <c r="G1831" s="11" t="s">
        <v>14</v>
      </c>
      <c r="H1831" s="18">
        <v>8033460009810</v>
      </c>
      <c r="I1831" s="106">
        <v>0.81</v>
      </c>
      <c r="J1831" s="106"/>
      <c r="K1831" s="106">
        <v>1</v>
      </c>
      <c r="L1831" s="103"/>
      <c r="M1831" s="103"/>
      <c r="N1831" s="103"/>
      <c r="O1831" s="117" t="s">
        <v>15936</v>
      </c>
      <c r="P1831" s="118"/>
      <c r="Q1831" s="118" t="e">
        <f>VLOOKUP(B1831,#REF!,3,FALSE)</f>
        <v>#REF!</v>
      </c>
      <c r="R1831" s="119"/>
    </row>
    <row r="1832" spans="1:18">
      <c r="A1832" s="7" t="s">
        <v>168</v>
      </c>
      <c r="B1832" s="8" t="s">
        <v>4489</v>
      </c>
      <c r="C1832" s="9" t="s">
        <v>4490</v>
      </c>
      <c r="D1832" s="9" t="s">
        <v>14969</v>
      </c>
      <c r="E1832" s="16">
        <v>405.13</v>
      </c>
      <c r="F1832" s="17">
        <v>84811099</v>
      </c>
      <c r="G1832" s="11" t="s">
        <v>14</v>
      </c>
      <c r="H1832" s="18">
        <v>8033460009827</v>
      </c>
      <c r="I1832" s="106">
        <v>0.81</v>
      </c>
      <c r="J1832" s="106"/>
      <c r="K1832" s="106">
        <v>1</v>
      </c>
      <c r="L1832" s="103"/>
      <c r="M1832" s="103"/>
      <c r="N1832" s="103"/>
      <c r="O1832" s="117" t="s">
        <v>15936</v>
      </c>
      <c r="P1832" s="118"/>
      <c r="Q1832" s="118" t="e">
        <f>VLOOKUP(B1832,#REF!,3,FALSE)</f>
        <v>#REF!</v>
      </c>
      <c r="R1832" s="119"/>
    </row>
    <row r="1833" spans="1:18">
      <c r="A1833" s="7" t="s">
        <v>168</v>
      </c>
      <c r="B1833" s="8" t="s">
        <v>4491</v>
      </c>
      <c r="C1833" s="9" t="s">
        <v>4492</v>
      </c>
      <c r="D1833" s="9" t="s">
        <v>14969</v>
      </c>
      <c r="E1833" s="16">
        <v>405.08</v>
      </c>
      <c r="F1833" s="17">
        <v>84811099</v>
      </c>
      <c r="G1833" s="11" t="s">
        <v>14</v>
      </c>
      <c r="H1833" s="18">
        <v>8033460009834</v>
      </c>
      <c r="I1833" s="106">
        <v>0.85799999999999998</v>
      </c>
      <c r="J1833" s="106">
        <v>0.85799999999999998</v>
      </c>
      <c r="K1833" s="106">
        <v>1</v>
      </c>
      <c r="L1833" s="103"/>
      <c r="M1833" s="103"/>
      <c r="N1833" s="103"/>
      <c r="O1833" s="117" t="s">
        <v>15936</v>
      </c>
      <c r="P1833" s="118"/>
      <c r="Q1833" s="118" t="e">
        <f>VLOOKUP(B1833,#REF!,3,FALSE)</f>
        <v>#REF!</v>
      </c>
      <c r="R1833" s="119"/>
    </row>
    <row r="1834" spans="1:18">
      <c r="A1834" s="7" t="s">
        <v>168</v>
      </c>
      <c r="B1834" s="8" t="s">
        <v>4493</v>
      </c>
      <c r="C1834" s="9" t="s">
        <v>4494</v>
      </c>
      <c r="D1834" s="9" t="s">
        <v>14969</v>
      </c>
      <c r="E1834" s="16">
        <v>405.13</v>
      </c>
      <c r="F1834" s="17">
        <v>84811099</v>
      </c>
      <c r="G1834" s="11" t="s">
        <v>14</v>
      </c>
      <c r="H1834" s="18">
        <v>8033460009841</v>
      </c>
      <c r="I1834" s="106">
        <v>0.78</v>
      </c>
      <c r="J1834" s="106"/>
      <c r="K1834" s="106">
        <v>1</v>
      </c>
      <c r="L1834" s="103"/>
      <c r="M1834" s="103"/>
      <c r="N1834" s="103"/>
      <c r="O1834" s="117" t="s">
        <v>15936</v>
      </c>
      <c r="P1834" s="118"/>
      <c r="Q1834" s="118" t="e">
        <f>VLOOKUP(B1834,#REF!,3,FALSE)</f>
        <v>#REF!</v>
      </c>
      <c r="R1834" s="119"/>
    </row>
    <row r="1835" spans="1:18">
      <c r="A1835" s="7" t="s">
        <v>168</v>
      </c>
      <c r="B1835" s="8" t="s">
        <v>4495</v>
      </c>
      <c r="C1835" s="9" t="s">
        <v>4496</v>
      </c>
      <c r="D1835" s="9" t="s">
        <v>14969</v>
      </c>
      <c r="E1835" s="16">
        <v>405.13</v>
      </c>
      <c r="F1835" s="17">
        <v>84159000</v>
      </c>
      <c r="G1835" s="11" t="s">
        <v>14</v>
      </c>
      <c r="H1835" s="18">
        <v>8033460009858</v>
      </c>
      <c r="I1835" s="106">
        <v>0.78</v>
      </c>
      <c r="J1835" s="106"/>
      <c r="K1835" s="106">
        <v>1</v>
      </c>
      <c r="L1835" s="103"/>
      <c r="M1835" s="103"/>
      <c r="N1835" s="103"/>
      <c r="O1835" s="117" t="s">
        <v>15936</v>
      </c>
      <c r="P1835" s="118"/>
      <c r="Q1835" s="118" t="e">
        <f>VLOOKUP(B1835,#REF!,3,FALSE)</f>
        <v>#REF!</v>
      </c>
      <c r="R1835" s="119"/>
    </row>
    <row r="1836" spans="1:18">
      <c r="A1836" s="7" t="s">
        <v>168</v>
      </c>
      <c r="B1836" s="8" t="s">
        <v>4497</v>
      </c>
      <c r="C1836" s="9" t="s">
        <v>4498</v>
      </c>
      <c r="D1836" s="9" t="s">
        <v>14969</v>
      </c>
      <c r="E1836" s="16">
        <v>576.16999999999996</v>
      </c>
      <c r="F1836" s="17">
        <v>84811099</v>
      </c>
      <c r="G1836" s="11" t="s">
        <v>14</v>
      </c>
      <c r="H1836" s="18">
        <v>8033460009865</v>
      </c>
      <c r="I1836" s="106">
        <v>2.75</v>
      </c>
      <c r="J1836" s="106">
        <v>2.75</v>
      </c>
      <c r="K1836" s="106">
        <v>1</v>
      </c>
      <c r="L1836" s="103">
        <v>110</v>
      </c>
      <c r="M1836" s="103">
        <v>160</v>
      </c>
      <c r="N1836" s="103">
        <v>202.00000000000003</v>
      </c>
      <c r="O1836" s="117" t="s">
        <v>15936</v>
      </c>
      <c r="P1836" s="118"/>
      <c r="Q1836" s="118" t="e">
        <f>VLOOKUP(B1836,#REF!,3,FALSE)</f>
        <v>#REF!</v>
      </c>
      <c r="R1836" s="119"/>
    </row>
    <row r="1837" spans="1:18">
      <c r="A1837" s="7" t="s">
        <v>168</v>
      </c>
      <c r="B1837" s="8" t="s">
        <v>4499</v>
      </c>
      <c r="C1837" s="9" t="s">
        <v>4500</v>
      </c>
      <c r="D1837" s="9" t="s">
        <v>14969</v>
      </c>
      <c r="E1837" s="16">
        <v>576.21</v>
      </c>
      <c r="F1837" s="17">
        <v>84811099</v>
      </c>
      <c r="G1837" s="11" t="s">
        <v>14</v>
      </c>
      <c r="H1837" s="18">
        <v>8033460009872</v>
      </c>
      <c r="I1837" s="106">
        <v>1.33</v>
      </c>
      <c r="J1837" s="106"/>
      <c r="K1837" s="106">
        <v>1</v>
      </c>
      <c r="L1837" s="103"/>
      <c r="M1837" s="103"/>
      <c r="N1837" s="103"/>
      <c r="O1837" s="117" t="s">
        <v>15936</v>
      </c>
      <c r="P1837" s="118"/>
      <c r="Q1837" s="118" t="e">
        <f>VLOOKUP(B1837,#REF!,3,FALSE)</f>
        <v>#REF!</v>
      </c>
      <c r="R1837" s="119"/>
    </row>
    <row r="1838" spans="1:18">
      <c r="A1838" s="7" t="s">
        <v>168</v>
      </c>
      <c r="B1838" s="8" t="s">
        <v>4501</v>
      </c>
      <c r="C1838" s="9" t="s">
        <v>4502</v>
      </c>
      <c r="D1838" s="9" t="s">
        <v>14969</v>
      </c>
      <c r="E1838" s="16">
        <v>576.16999999999996</v>
      </c>
      <c r="F1838" s="17" t="s">
        <v>617</v>
      </c>
      <c r="G1838" s="11" t="s">
        <v>14</v>
      </c>
      <c r="H1838" s="18" t="s">
        <v>4504</v>
      </c>
      <c r="I1838" s="106">
        <v>1.33</v>
      </c>
      <c r="J1838" s="106"/>
      <c r="K1838" s="106">
        <v>1</v>
      </c>
      <c r="L1838" s="103"/>
      <c r="M1838" s="103"/>
      <c r="N1838" s="103"/>
      <c r="O1838" s="117" t="s">
        <v>15936</v>
      </c>
      <c r="P1838" s="118"/>
      <c r="Q1838" s="118" t="e">
        <f>VLOOKUP(B1838,#REF!,3,FALSE)</f>
        <v>#REF!</v>
      </c>
      <c r="R1838" s="119"/>
    </row>
    <row r="1839" spans="1:18">
      <c r="A1839" s="7" t="s">
        <v>168</v>
      </c>
      <c r="B1839" s="8" t="s">
        <v>4505</v>
      </c>
      <c r="C1839" s="9" t="s">
        <v>4506</v>
      </c>
      <c r="D1839" s="9" t="s">
        <v>14969</v>
      </c>
      <c r="E1839" s="16">
        <v>576.16999999999996</v>
      </c>
      <c r="F1839" s="17">
        <v>84811099</v>
      </c>
      <c r="G1839" s="11" t="s">
        <v>14</v>
      </c>
      <c r="H1839" s="18">
        <v>8033460009896</v>
      </c>
      <c r="I1839" s="106">
        <v>1.38</v>
      </c>
      <c r="J1839" s="106">
        <v>1.38</v>
      </c>
      <c r="K1839" s="106">
        <v>1</v>
      </c>
      <c r="L1839" s="103"/>
      <c r="M1839" s="103"/>
      <c r="N1839" s="103"/>
      <c r="O1839" s="117" t="s">
        <v>15936</v>
      </c>
      <c r="P1839" s="118"/>
      <c r="Q1839" s="118" t="e">
        <f>VLOOKUP(B1839,#REF!,3,FALSE)</f>
        <v>#REF!</v>
      </c>
      <c r="R1839" s="119"/>
    </row>
    <row r="1840" spans="1:18">
      <c r="A1840" s="7" t="s">
        <v>168</v>
      </c>
      <c r="B1840" s="8" t="s">
        <v>4507</v>
      </c>
      <c r="C1840" s="9" t="s">
        <v>4508</v>
      </c>
      <c r="D1840" s="9" t="s">
        <v>14969</v>
      </c>
      <c r="E1840" s="16">
        <v>576.21</v>
      </c>
      <c r="F1840" s="17">
        <v>84811099</v>
      </c>
      <c r="G1840" s="11" t="s">
        <v>14</v>
      </c>
      <c r="H1840" s="18">
        <v>8033460009902</v>
      </c>
      <c r="I1840" s="106">
        <v>1.27</v>
      </c>
      <c r="J1840" s="106"/>
      <c r="K1840" s="106">
        <v>1</v>
      </c>
      <c r="L1840" s="103"/>
      <c r="M1840" s="103"/>
      <c r="N1840" s="103"/>
      <c r="O1840" s="117" t="s">
        <v>15936</v>
      </c>
      <c r="P1840" s="118"/>
      <c r="Q1840" s="118" t="e">
        <f>VLOOKUP(B1840,#REF!,3,FALSE)</f>
        <v>#REF!</v>
      </c>
      <c r="R1840" s="119"/>
    </row>
    <row r="1841" spans="1:18">
      <c r="A1841" s="7" t="s">
        <v>168</v>
      </c>
      <c r="B1841" s="8" t="s">
        <v>4509</v>
      </c>
      <c r="C1841" s="9" t="s">
        <v>4510</v>
      </c>
      <c r="D1841" s="9" t="s">
        <v>14969</v>
      </c>
      <c r="E1841" s="16">
        <v>576.21</v>
      </c>
      <c r="F1841" s="17">
        <v>84811099</v>
      </c>
      <c r="G1841" s="11" t="s">
        <v>14</v>
      </c>
      <c r="H1841" s="18">
        <v>8033460009919</v>
      </c>
      <c r="I1841" s="106">
        <v>1.27</v>
      </c>
      <c r="J1841" s="106"/>
      <c r="K1841" s="106">
        <v>1</v>
      </c>
      <c r="L1841" s="103"/>
      <c r="M1841" s="103"/>
      <c r="N1841" s="103"/>
      <c r="O1841" s="117" t="s">
        <v>15936</v>
      </c>
      <c r="P1841" s="118"/>
      <c r="Q1841" s="118" t="e">
        <f>VLOOKUP(B1841,#REF!,3,FALSE)</f>
        <v>#REF!</v>
      </c>
      <c r="R1841" s="119"/>
    </row>
    <row r="1842" spans="1:18">
      <c r="A1842" s="7" t="s">
        <v>168</v>
      </c>
      <c r="B1842" s="8" t="s">
        <v>4511</v>
      </c>
      <c r="C1842" s="9" t="s">
        <v>4512</v>
      </c>
      <c r="D1842" s="9" t="s">
        <v>14969</v>
      </c>
      <c r="E1842" s="16">
        <v>810.18</v>
      </c>
      <c r="F1842" s="17">
        <v>84811099</v>
      </c>
      <c r="G1842" s="11" t="s">
        <v>14</v>
      </c>
      <c r="H1842" s="18">
        <v>8033460009926</v>
      </c>
      <c r="I1842" s="106">
        <v>2.75</v>
      </c>
      <c r="J1842" s="106">
        <v>2.75</v>
      </c>
      <c r="K1842" s="106">
        <v>1</v>
      </c>
      <c r="L1842" s="103"/>
      <c r="M1842" s="103"/>
      <c r="N1842" s="103"/>
      <c r="O1842" s="117" t="s">
        <v>15936</v>
      </c>
      <c r="P1842" s="118"/>
      <c r="Q1842" s="118" t="e">
        <f>VLOOKUP(B1842,#REF!,3,FALSE)</f>
        <v>#REF!</v>
      </c>
      <c r="R1842" s="119"/>
    </row>
    <row r="1843" spans="1:18">
      <c r="A1843" s="7" t="s">
        <v>168</v>
      </c>
      <c r="B1843" s="8" t="s">
        <v>4513</v>
      </c>
      <c r="C1843" s="9" t="s">
        <v>4514</v>
      </c>
      <c r="D1843" s="9" t="s">
        <v>14969</v>
      </c>
      <c r="E1843" s="16">
        <v>810.18</v>
      </c>
      <c r="F1843" s="17">
        <v>84811099</v>
      </c>
      <c r="G1843" s="11" t="s">
        <v>14</v>
      </c>
      <c r="H1843" s="18">
        <v>8033460009933</v>
      </c>
      <c r="I1843" s="106">
        <v>1.9</v>
      </c>
      <c r="J1843" s="106">
        <v>1.9</v>
      </c>
      <c r="K1843" s="106">
        <v>1</v>
      </c>
      <c r="L1843" s="103"/>
      <c r="M1843" s="103"/>
      <c r="N1843" s="103"/>
      <c r="O1843" s="117" t="s">
        <v>15936</v>
      </c>
      <c r="P1843" s="118"/>
      <c r="Q1843" s="118" t="e">
        <f>VLOOKUP(B1843,#REF!,3,FALSE)</f>
        <v>#REF!</v>
      </c>
      <c r="R1843" s="119"/>
    </row>
    <row r="1844" spans="1:18">
      <c r="A1844" s="7" t="s">
        <v>168</v>
      </c>
      <c r="B1844" s="8" t="s">
        <v>4516</v>
      </c>
      <c r="C1844" s="9" t="s">
        <v>4517</v>
      </c>
      <c r="D1844" s="9" t="s">
        <v>14969</v>
      </c>
      <c r="E1844" s="16">
        <v>810.18</v>
      </c>
      <c r="F1844" s="17">
        <v>84811099</v>
      </c>
      <c r="G1844" s="11" t="s">
        <v>14</v>
      </c>
      <c r="H1844" s="18">
        <v>8033460009940</v>
      </c>
      <c r="I1844" s="106">
        <v>1.9</v>
      </c>
      <c r="J1844" s="106">
        <v>1.9</v>
      </c>
      <c r="K1844" s="106">
        <v>1</v>
      </c>
      <c r="L1844" s="103"/>
      <c r="M1844" s="103"/>
      <c r="N1844" s="103"/>
      <c r="O1844" s="117" t="s">
        <v>15936</v>
      </c>
      <c r="P1844" s="118"/>
      <c r="Q1844" s="118" t="e">
        <f>VLOOKUP(B1844,#REF!,3,FALSE)</f>
        <v>#REF!</v>
      </c>
      <c r="R1844" s="119"/>
    </row>
    <row r="1845" spans="1:18">
      <c r="A1845" s="7" t="s">
        <v>168</v>
      </c>
      <c r="B1845" s="8" t="s">
        <v>4519</v>
      </c>
      <c r="C1845" s="9" t="s">
        <v>4520</v>
      </c>
      <c r="D1845" s="9" t="s">
        <v>14969</v>
      </c>
      <c r="E1845" s="16">
        <v>2538.46</v>
      </c>
      <c r="F1845" s="17">
        <v>85389099</v>
      </c>
      <c r="G1845" s="11" t="s">
        <v>14</v>
      </c>
      <c r="H1845" s="18">
        <v>8033460020358</v>
      </c>
      <c r="I1845" s="106">
        <v>7.87</v>
      </c>
      <c r="J1845" s="106">
        <v>7.87</v>
      </c>
      <c r="K1845" s="106">
        <v>1</v>
      </c>
      <c r="L1845" s="103"/>
      <c r="M1845" s="103"/>
      <c r="N1845" s="103"/>
      <c r="O1845" s="117" t="s">
        <v>15937</v>
      </c>
      <c r="P1845" s="118"/>
      <c r="Q1845" s="118" t="e">
        <f>VLOOKUP(B1845,#REF!,3,FALSE)</f>
        <v>#REF!</v>
      </c>
      <c r="R1845" s="119"/>
    </row>
    <row r="1846" spans="1:18">
      <c r="A1846" s="7" t="s">
        <v>168</v>
      </c>
      <c r="B1846" s="8" t="s">
        <v>4521</v>
      </c>
      <c r="C1846" s="9" t="s">
        <v>4522</v>
      </c>
      <c r="D1846" s="9" t="s">
        <v>14969</v>
      </c>
      <c r="E1846" s="16">
        <v>2538.4899999999998</v>
      </c>
      <c r="F1846" s="17">
        <v>85389099</v>
      </c>
      <c r="G1846" s="11" t="s">
        <v>14</v>
      </c>
      <c r="H1846" s="18">
        <v>8033460020365</v>
      </c>
      <c r="I1846" s="106">
        <v>7.87</v>
      </c>
      <c r="J1846" s="106"/>
      <c r="K1846" s="106">
        <v>1</v>
      </c>
      <c r="L1846" s="103"/>
      <c r="M1846" s="103"/>
      <c r="N1846" s="103"/>
      <c r="O1846" s="117" t="s">
        <v>15937</v>
      </c>
      <c r="P1846" s="118"/>
      <c r="Q1846" s="118" t="e">
        <f>VLOOKUP(B1846,#REF!,3,FALSE)</f>
        <v>#REF!</v>
      </c>
      <c r="R1846" s="119"/>
    </row>
    <row r="1847" spans="1:18">
      <c r="A1847" s="7" t="s">
        <v>168</v>
      </c>
      <c r="B1847" s="8" t="s">
        <v>4523</v>
      </c>
      <c r="C1847" s="9" t="s">
        <v>4524</v>
      </c>
      <c r="D1847" s="9" t="s">
        <v>14969</v>
      </c>
      <c r="E1847" s="16">
        <v>2538.4899999999998</v>
      </c>
      <c r="F1847" s="17">
        <v>85389099</v>
      </c>
      <c r="G1847" s="11" t="s">
        <v>14</v>
      </c>
      <c r="H1847" s="18">
        <v>8019001098871</v>
      </c>
      <c r="I1847" s="106">
        <v>7.87</v>
      </c>
      <c r="J1847" s="106"/>
      <c r="K1847" s="106">
        <v>1</v>
      </c>
      <c r="L1847" s="103"/>
      <c r="M1847" s="103"/>
      <c r="N1847" s="103"/>
      <c r="O1847" s="117" t="s">
        <v>15937</v>
      </c>
      <c r="P1847" s="118"/>
      <c r="Q1847" s="118" t="e">
        <f>VLOOKUP(B1847,#REF!,3,FALSE)</f>
        <v>#REF!</v>
      </c>
      <c r="R1847" s="119"/>
    </row>
    <row r="1848" spans="1:18">
      <c r="A1848" s="7" t="s">
        <v>168</v>
      </c>
      <c r="B1848" s="8" t="s">
        <v>4525</v>
      </c>
      <c r="C1848" s="9" t="s">
        <v>4526</v>
      </c>
      <c r="D1848" s="9" t="s">
        <v>14969</v>
      </c>
      <c r="E1848" s="16">
        <v>2538.4899999999998</v>
      </c>
      <c r="F1848" s="17">
        <v>85389099</v>
      </c>
      <c r="G1848" s="11" t="s">
        <v>14</v>
      </c>
      <c r="H1848" s="18">
        <v>8033460020389</v>
      </c>
      <c r="I1848" s="106">
        <v>7.87</v>
      </c>
      <c r="J1848" s="106"/>
      <c r="K1848" s="106">
        <v>1</v>
      </c>
      <c r="L1848" s="103"/>
      <c r="M1848" s="103"/>
      <c r="N1848" s="103"/>
      <c r="O1848" s="117" t="s">
        <v>15937</v>
      </c>
      <c r="P1848" s="118"/>
      <c r="Q1848" s="118" t="e">
        <f>VLOOKUP(B1848,#REF!,3,FALSE)</f>
        <v>#REF!</v>
      </c>
      <c r="R1848" s="119"/>
    </row>
    <row r="1849" spans="1:18">
      <c r="A1849" s="7" t="s">
        <v>168</v>
      </c>
      <c r="B1849" s="8" t="s">
        <v>4527</v>
      </c>
      <c r="C1849" s="9" t="s">
        <v>4528</v>
      </c>
      <c r="D1849" s="9" t="s">
        <v>14969</v>
      </c>
      <c r="E1849" s="16">
        <v>2884.75</v>
      </c>
      <c r="F1849" s="17">
        <v>84811099</v>
      </c>
      <c r="G1849" s="11" t="s">
        <v>14</v>
      </c>
      <c r="H1849" s="18">
        <v>8033460019901</v>
      </c>
      <c r="I1849" s="106">
        <v>8.5</v>
      </c>
      <c r="J1849" s="106">
        <v>8.5</v>
      </c>
      <c r="K1849" s="106">
        <v>1</v>
      </c>
      <c r="L1849" s="103"/>
      <c r="M1849" s="103"/>
      <c r="N1849" s="103"/>
      <c r="O1849" s="117" t="s">
        <v>15937</v>
      </c>
      <c r="P1849" s="118"/>
      <c r="Q1849" s="118" t="e">
        <f>VLOOKUP(B1849,#REF!,3,FALSE)</f>
        <v>#REF!</v>
      </c>
      <c r="R1849" s="119"/>
    </row>
    <row r="1850" spans="1:18">
      <c r="A1850" s="7" t="s">
        <v>168</v>
      </c>
      <c r="B1850" s="8" t="s">
        <v>4529</v>
      </c>
      <c r="C1850" s="9" t="s">
        <v>4530</v>
      </c>
      <c r="D1850" s="9" t="s">
        <v>14969</v>
      </c>
      <c r="E1850" s="16">
        <v>2622.53</v>
      </c>
      <c r="F1850" s="17">
        <v>84811099</v>
      </c>
      <c r="G1850" s="11" t="s">
        <v>14</v>
      </c>
      <c r="H1850" s="18">
        <v>8033460020396</v>
      </c>
      <c r="I1850" s="106">
        <v>8.23</v>
      </c>
      <c r="J1850" s="106">
        <v>8.23</v>
      </c>
      <c r="K1850" s="106">
        <v>1</v>
      </c>
      <c r="L1850" s="103"/>
      <c r="M1850" s="103"/>
      <c r="N1850" s="103"/>
      <c r="O1850" s="117" t="s">
        <v>15937</v>
      </c>
      <c r="P1850" s="118"/>
      <c r="Q1850" s="118" t="e">
        <f>VLOOKUP(B1850,#REF!,3,FALSE)</f>
        <v>#REF!</v>
      </c>
      <c r="R1850" s="119"/>
    </row>
    <row r="1851" spans="1:18">
      <c r="A1851" s="7" t="s">
        <v>168</v>
      </c>
      <c r="B1851" s="8" t="s">
        <v>4532</v>
      </c>
      <c r="C1851" s="9" t="s">
        <v>4533</v>
      </c>
      <c r="D1851" s="9" t="s">
        <v>14969</v>
      </c>
      <c r="E1851" s="16">
        <v>2622.53</v>
      </c>
      <c r="F1851" s="17">
        <v>84811099</v>
      </c>
      <c r="G1851" s="11" t="s">
        <v>14</v>
      </c>
      <c r="H1851" s="18">
        <v>8033460019895</v>
      </c>
      <c r="I1851" s="106">
        <v>8.23</v>
      </c>
      <c r="J1851" s="106">
        <v>8.23</v>
      </c>
      <c r="K1851" s="106">
        <v>1</v>
      </c>
      <c r="L1851" s="103"/>
      <c r="M1851" s="103"/>
      <c r="N1851" s="103"/>
      <c r="O1851" s="117" t="s">
        <v>15937</v>
      </c>
      <c r="P1851" s="118"/>
      <c r="Q1851" s="118" t="e">
        <f>VLOOKUP(B1851,#REF!,3,FALSE)</f>
        <v>#REF!</v>
      </c>
      <c r="R1851" s="119"/>
    </row>
    <row r="1852" spans="1:18">
      <c r="A1852" s="7" t="s">
        <v>168</v>
      </c>
      <c r="B1852" s="8" t="s">
        <v>4534</v>
      </c>
      <c r="C1852" s="9" t="s">
        <v>4535</v>
      </c>
      <c r="D1852" s="9" t="s">
        <v>14969</v>
      </c>
      <c r="E1852" s="16">
        <v>2622.53</v>
      </c>
      <c r="F1852" s="17">
        <v>84811099</v>
      </c>
      <c r="G1852" s="11" t="s">
        <v>14</v>
      </c>
      <c r="H1852" s="18">
        <v>8033460020846</v>
      </c>
      <c r="I1852" s="106">
        <v>8.23</v>
      </c>
      <c r="J1852" s="106">
        <v>8.23</v>
      </c>
      <c r="K1852" s="106">
        <v>1</v>
      </c>
      <c r="L1852" s="103"/>
      <c r="M1852" s="103"/>
      <c r="N1852" s="103"/>
      <c r="O1852" s="117" t="s">
        <v>15937</v>
      </c>
      <c r="P1852" s="118"/>
      <c r="Q1852" s="118" t="e">
        <f>VLOOKUP(B1852,#REF!,3,FALSE)</f>
        <v>#REF!</v>
      </c>
      <c r="R1852" s="119"/>
    </row>
    <row r="1853" spans="1:18">
      <c r="A1853" s="7" t="s">
        <v>168</v>
      </c>
      <c r="B1853" s="8" t="s">
        <v>4537</v>
      </c>
      <c r="C1853" s="9" t="s">
        <v>4538</v>
      </c>
      <c r="D1853" s="9" t="s">
        <v>14969</v>
      </c>
      <c r="E1853" s="16">
        <v>3420.62</v>
      </c>
      <c r="F1853" s="17">
        <v>84811099</v>
      </c>
      <c r="G1853" s="11" t="s">
        <v>14</v>
      </c>
      <c r="H1853" s="18">
        <v>8033460010038</v>
      </c>
      <c r="I1853" s="106">
        <v>9.25</v>
      </c>
      <c r="J1853" s="106">
        <v>9.25</v>
      </c>
      <c r="K1853" s="106">
        <v>1</v>
      </c>
      <c r="L1853" s="103"/>
      <c r="M1853" s="103"/>
      <c r="N1853" s="103"/>
      <c r="O1853" s="117" t="s">
        <v>15937</v>
      </c>
      <c r="P1853" s="118"/>
      <c r="Q1853" s="118" t="e">
        <f>VLOOKUP(B1853,#REF!,3,FALSE)</f>
        <v>#REF!</v>
      </c>
      <c r="R1853" s="119"/>
    </row>
    <row r="1854" spans="1:18">
      <c r="A1854" s="7" t="s">
        <v>168</v>
      </c>
      <c r="B1854" s="8" t="s">
        <v>4540</v>
      </c>
      <c r="C1854" s="9" t="s">
        <v>4541</v>
      </c>
      <c r="D1854" s="9" t="s">
        <v>14969</v>
      </c>
      <c r="E1854" s="16">
        <v>3420.62</v>
      </c>
      <c r="F1854" s="17">
        <v>84811099</v>
      </c>
      <c r="G1854" s="11" t="s">
        <v>14</v>
      </c>
      <c r="H1854" s="18">
        <v>8033460010045</v>
      </c>
      <c r="I1854" s="106">
        <v>10.62</v>
      </c>
      <c r="J1854" s="106">
        <v>10.62</v>
      </c>
      <c r="K1854" s="106">
        <v>1</v>
      </c>
      <c r="L1854" s="103"/>
      <c r="M1854" s="103"/>
      <c r="N1854" s="103"/>
      <c r="O1854" s="117" t="s">
        <v>15937</v>
      </c>
      <c r="P1854" s="118"/>
      <c r="Q1854" s="118" t="e">
        <f>VLOOKUP(B1854,#REF!,3,FALSE)</f>
        <v>#REF!</v>
      </c>
      <c r="R1854" s="119"/>
    </row>
    <row r="1855" spans="1:18">
      <c r="A1855" s="7" t="s">
        <v>168</v>
      </c>
      <c r="B1855" s="8" t="s">
        <v>4543</v>
      </c>
      <c r="C1855" s="9" t="s">
        <v>4544</v>
      </c>
      <c r="D1855" s="9" t="s">
        <v>14969</v>
      </c>
      <c r="E1855" s="16">
        <v>3420.62</v>
      </c>
      <c r="F1855" s="17">
        <v>84811099</v>
      </c>
      <c r="G1855" s="11" t="s">
        <v>14</v>
      </c>
      <c r="H1855" s="18">
        <v>8019001071102</v>
      </c>
      <c r="I1855" s="106">
        <v>10.62</v>
      </c>
      <c r="J1855" s="106">
        <v>10.62</v>
      </c>
      <c r="K1855" s="106">
        <v>1</v>
      </c>
      <c r="L1855" s="103"/>
      <c r="M1855" s="103"/>
      <c r="N1855" s="103"/>
      <c r="O1855" s="117" t="s">
        <v>15937</v>
      </c>
      <c r="P1855" s="118"/>
      <c r="Q1855" s="118" t="e">
        <f>VLOOKUP(B1855,#REF!,3,FALSE)</f>
        <v>#REF!</v>
      </c>
      <c r="R1855" s="119"/>
    </row>
    <row r="1856" spans="1:18">
      <c r="A1856" s="7" t="s">
        <v>168</v>
      </c>
      <c r="B1856" s="8" t="s">
        <v>4545</v>
      </c>
      <c r="C1856" s="9" t="s">
        <v>4546</v>
      </c>
      <c r="D1856" s="9" t="s">
        <v>14969</v>
      </c>
      <c r="E1856" s="16">
        <v>3420.62</v>
      </c>
      <c r="F1856" s="17">
        <v>84811099</v>
      </c>
      <c r="G1856" s="11" t="s">
        <v>14</v>
      </c>
      <c r="H1856" s="18">
        <v>8033460010069</v>
      </c>
      <c r="I1856" s="106">
        <v>10.62</v>
      </c>
      <c r="J1856" s="106">
        <v>10.62</v>
      </c>
      <c r="K1856" s="106">
        <v>1</v>
      </c>
      <c r="L1856" s="103"/>
      <c r="M1856" s="103"/>
      <c r="N1856" s="103"/>
      <c r="O1856" s="117" t="s">
        <v>15937</v>
      </c>
      <c r="P1856" s="118"/>
      <c r="Q1856" s="118" t="e">
        <f>VLOOKUP(B1856,#REF!,3,FALSE)</f>
        <v>#REF!</v>
      </c>
      <c r="R1856" s="119"/>
    </row>
    <row r="1857" spans="1:18">
      <c r="A1857" s="7" t="s">
        <v>168</v>
      </c>
      <c r="B1857" s="8" t="s">
        <v>4548</v>
      </c>
      <c r="C1857" s="9" t="s">
        <v>4549</v>
      </c>
      <c r="D1857" s="9" t="s">
        <v>14969</v>
      </c>
      <c r="E1857" s="16">
        <v>7861.43</v>
      </c>
      <c r="F1857" s="17">
        <v>84811099</v>
      </c>
      <c r="G1857" s="11" t="s">
        <v>14</v>
      </c>
      <c r="H1857" s="18">
        <v>8033460010076</v>
      </c>
      <c r="I1857" s="106">
        <v>28</v>
      </c>
      <c r="J1857" s="106">
        <v>28</v>
      </c>
      <c r="K1857" s="106">
        <v>1</v>
      </c>
      <c r="L1857" s="103"/>
      <c r="M1857" s="103"/>
      <c r="N1857" s="103"/>
      <c r="O1857" s="117" t="s">
        <v>15937</v>
      </c>
      <c r="P1857" s="118"/>
      <c r="Q1857" s="118" t="e">
        <f>VLOOKUP(B1857,#REF!,3,FALSE)</f>
        <v>#REF!</v>
      </c>
      <c r="R1857" s="119"/>
    </row>
    <row r="1858" spans="1:18">
      <c r="A1858" s="7" t="s">
        <v>168</v>
      </c>
      <c r="B1858" s="8" t="s">
        <v>4550</v>
      </c>
      <c r="C1858" s="9" t="s">
        <v>4551</v>
      </c>
      <c r="D1858" s="9" t="s">
        <v>14969</v>
      </c>
      <c r="E1858" s="16">
        <v>7861.47</v>
      </c>
      <c r="F1858" s="17">
        <v>84811099</v>
      </c>
      <c r="G1858" s="11" t="s">
        <v>14</v>
      </c>
      <c r="H1858" s="18">
        <v>8033460010083</v>
      </c>
      <c r="I1858" s="106">
        <v>28</v>
      </c>
      <c r="J1858" s="106"/>
      <c r="K1858" s="106">
        <v>1</v>
      </c>
      <c r="L1858" s="103"/>
      <c r="M1858" s="103"/>
      <c r="N1858" s="103"/>
      <c r="O1858" s="117" t="s">
        <v>15937</v>
      </c>
      <c r="P1858" s="118"/>
      <c r="Q1858" s="118" t="e">
        <f>VLOOKUP(B1858,#REF!,3,FALSE)</f>
        <v>#REF!</v>
      </c>
      <c r="R1858" s="119"/>
    </row>
    <row r="1859" spans="1:18">
      <c r="A1859" s="7" t="s">
        <v>168</v>
      </c>
      <c r="B1859" s="8" t="s">
        <v>4552</v>
      </c>
      <c r="C1859" s="9" t="s">
        <v>4553</v>
      </c>
      <c r="D1859" s="9" t="s">
        <v>14969</v>
      </c>
      <c r="E1859" s="16">
        <v>7861.47</v>
      </c>
      <c r="F1859" s="17">
        <v>84811099</v>
      </c>
      <c r="G1859" s="11" t="s">
        <v>14</v>
      </c>
      <c r="H1859" s="18">
        <v>8019001126055</v>
      </c>
      <c r="I1859" s="106">
        <v>28</v>
      </c>
      <c r="J1859" s="106"/>
      <c r="K1859" s="106">
        <v>1</v>
      </c>
      <c r="L1859" s="103"/>
      <c r="M1859" s="103"/>
      <c r="N1859" s="103"/>
      <c r="O1859" s="117" t="s">
        <v>15937</v>
      </c>
      <c r="P1859" s="118"/>
      <c r="Q1859" s="118" t="e">
        <f>VLOOKUP(B1859,#REF!,3,FALSE)</f>
        <v>#REF!</v>
      </c>
      <c r="R1859" s="119"/>
    </row>
    <row r="1860" spans="1:18">
      <c r="A1860" s="7" t="s">
        <v>168</v>
      </c>
      <c r="B1860" s="8" t="s">
        <v>4554</v>
      </c>
      <c r="C1860" s="9" t="s">
        <v>4555</v>
      </c>
      <c r="D1860" s="9" t="s">
        <v>14969</v>
      </c>
      <c r="E1860" s="16">
        <v>7861.43</v>
      </c>
      <c r="F1860" s="17">
        <v>84811099</v>
      </c>
      <c r="G1860" s="11" t="s">
        <v>14</v>
      </c>
      <c r="H1860" s="18">
        <v>8033460010106</v>
      </c>
      <c r="I1860" s="106">
        <v>26.7</v>
      </c>
      <c r="J1860" s="106">
        <v>26.7</v>
      </c>
      <c r="K1860" s="106">
        <v>1</v>
      </c>
      <c r="L1860" s="103"/>
      <c r="M1860" s="103"/>
      <c r="N1860" s="103"/>
      <c r="O1860" s="117" t="s">
        <v>15937</v>
      </c>
      <c r="P1860" s="118"/>
      <c r="Q1860" s="118" t="e">
        <f>VLOOKUP(B1860,#REF!,3,FALSE)</f>
        <v>#REF!</v>
      </c>
      <c r="R1860" s="119"/>
    </row>
    <row r="1861" spans="1:18">
      <c r="A1861" s="7" t="s">
        <v>168</v>
      </c>
      <c r="B1861" s="8" t="s">
        <v>4556</v>
      </c>
      <c r="C1861" s="9" t="s">
        <v>4557</v>
      </c>
      <c r="D1861" s="9" t="s">
        <v>14969</v>
      </c>
      <c r="E1861" s="16">
        <v>7861.47</v>
      </c>
      <c r="F1861" s="17">
        <v>84811099</v>
      </c>
      <c r="G1861" s="11" t="s">
        <v>14</v>
      </c>
      <c r="H1861" s="18">
        <v>8019001097577</v>
      </c>
      <c r="I1861" s="106">
        <v>26.7</v>
      </c>
      <c r="J1861" s="106"/>
      <c r="K1861" s="106">
        <v>1</v>
      </c>
      <c r="L1861" s="103"/>
      <c r="M1861" s="103"/>
      <c r="N1861" s="103"/>
      <c r="O1861" s="117" t="s">
        <v>15937</v>
      </c>
      <c r="P1861" s="118"/>
      <c r="Q1861" s="118" t="e">
        <f>VLOOKUP(B1861,#REF!,3,FALSE)</f>
        <v>#REF!</v>
      </c>
      <c r="R1861" s="119"/>
    </row>
    <row r="1862" spans="1:18">
      <c r="A1862" s="7" t="s">
        <v>168</v>
      </c>
      <c r="B1862" s="8" t="s">
        <v>4558</v>
      </c>
      <c r="C1862" s="9" t="s">
        <v>4559</v>
      </c>
      <c r="D1862" s="9" t="s">
        <v>14969</v>
      </c>
      <c r="E1862" s="16">
        <v>7861.47</v>
      </c>
      <c r="F1862" s="17">
        <v>84811099</v>
      </c>
      <c r="G1862" s="11" t="s">
        <v>14</v>
      </c>
      <c r="H1862" s="18">
        <v>8019001098888</v>
      </c>
      <c r="I1862" s="106">
        <v>26.7</v>
      </c>
      <c r="J1862" s="106"/>
      <c r="K1862" s="106">
        <v>1</v>
      </c>
      <c r="L1862" s="103"/>
      <c r="M1862" s="103"/>
      <c r="N1862" s="103"/>
      <c r="O1862" s="117" t="s">
        <v>15937</v>
      </c>
      <c r="P1862" s="118"/>
      <c r="Q1862" s="118" t="e">
        <f>VLOOKUP(B1862,#REF!,3,FALSE)</f>
        <v>#REF!</v>
      </c>
      <c r="R1862" s="119"/>
    </row>
    <row r="1863" spans="1:18">
      <c r="A1863" s="7" t="s">
        <v>168</v>
      </c>
      <c r="B1863" s="8" t="s">
        <v>4560</v>
      </c>
      <c r="C1863" s="9" t="s">
        <v>4561</v>
      </c>
      <c r="D1863" s="9" t="s">
        <v>14969</v>
      </c>
      <c r="E1863" s="16">
        <v>22804.09</v>
      </c>
      <c r="F1863" s="17">
        <v>85389099</v>
      </c>
      <c r="G1863" s="11" t="s">
        <v>14</v>
      </c>
      <c r="H1863" s="18">
        <v>8019001101335</v>
      </c>
      <c r="I1863" s="106">
        <v>63</v>
      </c>
      <c r="J1863" s="106">
        <v>63</v>
      </c>
      <c r="K1863" s="106">
        <v>1</v>
      </c>
      <c r="L1863" s="103"/>
      <c r="M1863" s="103"/>
      <c r="N1863" s="103"/>
      <c r="O1863" s="117" t="s">
        <v>15937</v>
      </c>
      <c r="P1863" s="118"/>
      <c r="Q1863" s="118" t="e">
        <f>VLOOKUP(B1863,#REF!,3,FALSE)</f>
        <v>#REF!</v>
      </c>
      <c r="R1863" s="119"/>
    </row>
    <row r="1864" spans="1:18">
      <c r="A1864" s="7" t="s">
        <v>168</v>
      </c>
      <c r="B1864" s="8" t="s">
        <v>4563</v>
      </c>
      <c r="C1864" s="9" t="s">
        <v>4564</v>
      </c>
      <c r="D1864" s="9" t="s">
        <v>14969</v>
      </c>
      <c r="E1864" s="16">
        <v>22804.09</v>
      </c>
      <c r="F1864" s="17">
        <v>85389099</v>
      </c>
      <c r="G1864" s="11" t="s">
        <v>14</v>
      </c>
      <c r="H1864" s="18">
        <v>8019001098864</v>
      </c>
      <c r="I1864" s="106">
        <v>60</v>
      </c>
      <c r="J1864" s="106"/>
      <c r="K1864" s="106">
        <v>1</v>
      </c>
      <c r="L1864" s="103"/>
      <c r="M1864" s="103"/>
      <c r="N1864" s="103"/>
      <c r="O1864" s="117" t="s">
        <v>15937</v>
      </c>
      <c r="P1864" s="118"/>
      <c r="Q1864" s="118" t="e">
        <f>VLOOKUP(B1864,#REF!,3,FALSE)</f>
        <v>#REF!</v>
      </c>
      <c r="R1864" s="119"/>
    </row>
    <row r="1865" spans="1:18">
      <c r="A1865" s="7" t="s">
        <v>168</v>
      </c>
      <c r="B1865" s="8" t="s">
        <v>4565</v>
      </c>
      <c r="C1865" s="9" t="s">
        <v>4566</v>
      </c>
      <c r="D1865" s="9" t="s">
        <v>14969</v>
      </c>
      <c r="E1865" s="16">
        <v>22804.09</v>
      </c>
      <c r="F1865" s="17">
        <v>85389099</v>
      </c>
      <c r="G1865" s="11" t="s">
        <v>14</v>
      </c>
      <c r="H1865" s="18">
        <v>8019001097560</v>
      </c>
      <c r="I1865" s="106">
        <v>1</v>
      </c>
      <c r="J1865" s="106"/>
      <c r="K1865" s="106">
        <v>1</v>
      </c>
      <c r="L1865" s="103"/>
      <c r="M1865" s="103"/>
      <c r="N1865" s="103"/>
      <c r="O1865" s="117" t="s">
        <v>15937</v>
      </c>
      <c r="P1865" s="118"/>
      <c r="Q1865" s="118" t="e">
        <f>VLOOKUP(B1865,#REF!,3,FALSE)</f>
        <v>#REF!</v>
      </c>
      <c r="R1865" s="119"/>
    </row>
    <row r="1866" spans="1:18">
      <c r="A1866" s="7" t="s">
        <v>168</v>
      </c>
      <c r="B1866" s="8" t="s">
        <v>4567</v>
      </c>
      <c r="C1866" s="9" t="s">
        <v>4568</v>
      </c>
      <c r="D1866" s="9" t="s">
        <v>14969</v>
      </c>
      <c r="E1866" s="16">
        <v>50949.19</v>
      </c>
      <c r="F1866" s="17">
        <v>84811099</v>
      </c>
      <c r="G1866" s="11" t="s">
        <v>14</v>
      </c>
      <c r="H1866" s="18">
        <v>8019001085369</v>
      </c>
      <c r="I1866" s="106">
        <v>1</v>
      </c>
      <c r="J1866" s="106">
        <v>1</v>
      </c>
      <c r="K1866" s="106">
        <v>1</v>
      </c>
      <c r="L1866" s="103"/>
      <c r="M1866" s="103"/>
      <c r="N1866" s="103"/>
      <c r="O1866" s="117" t="s">
        <v>15937</v>
      </c>
      <c r="P1866" s="118"/>
      <c r="Q1866" s="118" t="e">
        <f>VLOOKUP(B1866,#REF!,3,FALSE)</f>
        <v>#REF!</v>
      </c>
      <c r="R1866" s="119"/>
    </row>
    <row r="1867" spans="1:18">
      <c r="A1867" s="7" t="s">
        <v>168</v>
      </c>
      <c r="B1867" s="8" t="s">
        <v>4570</v>
      </c>
      <c r="C1867" s="9" t="s">
        <v>4571</v>
      </c>
      <c r="D1867" s="9" t="s">
        <v>14969</v>
      </c>
      <c r="E1867" s="16">
        <v>50949.22</v>
      </c>
      <c r="F1867" s="17">
        <v>84811099</v>
      </c>
      <c r="G1867" s="11" t="s">
        <v>14</v>
      </c>
      <c r="H1867" s="18">
        <v>8019001139277</v>
      </c>
      <c r="I1867" s="106">
        <v>120.1</v>
      </c>
      <c r="J1867" s="106">
        <v>120.1</v>
      </c>
      <c r="K1867" s="106">
        <v>1</v>
      </c>
      <c r="L1867" s="103"/>
      <c r="M1867" s="103"/>
      <c r="N1867" s="103"/>
      <c r="O1867" s="117" t="s">
        <v>15937</v>
      </c>
      <c r="P1867" s="118"/>
      <c r="Q1867" s="118" t="e">
        <f>VLOOKUP(B1867,#REF!,3,FALSE)</f>
        <v>#REF!</v>
      </c>
      <c r="R1867" s="119"/>
    </row>
    <row r="1868" spans="1:18">
      <c r="A1868" s="7" t="s">
        <v>168</v>
      </c>
      <c r="B1868" s="8" t="s">
        <v>4572</v>
      </c>
      <c r="C1868" s="9" t="s">
        <v>4573</v>
      </c>
      <c r="D1868" s="9" t="s">
        <v>14969</v>
      </c>
      <c r="E1868" s="16">
        <v>50949.22</v>
      </c>
      <c r="F1868" s="17">
        <v>84811099</v>
      </c>
      <c r="G1868" s="11" t="s">
        <v>14</v>
      </c>
      <c r="H1868" s="18">
        <v>8019001139284</v>
      </c>
      <c r="I1868" s="106">
        <v>1</v>
      </c>
      <c r="J1868" s="106"/>
      <c r="K1868" s="106">
        <v>1</v>
      </c>
      <c r="L1868" s="103"/>
      <c r="M1868" s="103"/>
      <c r="N1868" s="103"/>
      <c r="O1868" s="117" t="s">
        <v>15937</v>
      </c>
      <c r="P1868" s="118"/>
      <c r="Q1868" s="118" t="e">
        <f>VLOOKUP(B1868,#REF!,3,FALSE)</f>
        <v>#REF!</v>
      </c>
      <c r="R1868" s="119"/>
    </row>
    <row r="1869" spans="1:18">
      <c r="A1869" s="7" t="s">
        <v>168</v>
      </c>
      <c r="B1869" s="8" t="s">
        <v>4574</v>
      </c>
      <c r="C1869" s="9" t="s">
        <v>4575</v>
      </c>
      <c r="D1869" s="9" t="s">
        <v>14970</v>
      </c>
      <c r="E1869" s="16">
        <v>528.11</v>
      </c>
      <c r="F1869" s="17">
        <v>84811099</v>
      </c>
      <c r="G1869" s="11" t="s">
        <v>14</v>
      </c>
      <c r="H1869" s="18">
        <v>8019001086502</v>
      </c>
      <c r="I1869" s="106">
        <v>0.53</v>
      </c>
      <c r="J1869" s="106"/>
      <c r="K1869" s="106">
        <v>1</v>
      </c>
      <c r="L1869" s="103"/>
      <c r="M1869" s="103"/>
      <c r="N1869" s="103"/>
      <c r="O1869" s="117" t="s">
        <v>15936</v>
      </c>
      <c r="P1869" s="118"/>
      <c r="Q1869" s="118" t="e">
        <f>VLOOKUP(B1869,#REF!,3,FALSE)</f>
        <v>#REF!</v>
      </c>
      <c r="R1869" s="119"/>
    </row>
    <row r="1870" spans="1:18">
      <c r="A1870" s="7" t="s">
        <v>168</v>
      </c>
      <c r="B1870" s="8" t="s">
        <v>4576</v>
      </c>
      <c r="C1870" s="9" t="s">
        <v>4577</v>
      </c>
      <c r="D1870" s="9" t="s">
        <v>14970</v>
      </c>
      <c r="E1870" s="16">
        <v>528.11</v>
      </c>
      <c r="F1870" s="17">
        <v>84811099</v>
      </c>
      <c r="G1870" s="11" t="s">
        <v>14</v>
      </c>
      <c r="H1870" s="18">
        <v>8019001139291</v>
      </c>
      <c r="I1870" s="106">
        <v>0.53</v>
      </c>
      <c r="J1870" s="106"/>
      <c r="K1870" s="106">
        <v>1</v>
      </c>
      <c r="L1870" s="103"/>
      <c r="M1870" s="103"/>
      <c r="N1870" s="103"/>
      <c r="O1870" s="117" t="s">
        <v>15936</v>
      </c>
      <c r="P1870" s="118"/>
      <c r="Q1870" s="118" t="e">
        <f>VLOOKUP(B1870,#REF!,3,FALSE)</f>
        <v>#REF!</v>
      </c>
      <c r="R1870" s="119"/>
    </row>
    <row r="1871" spans="1:18">
      <c r="A1871" s="7" t="s">
        <v>168</v>
      </c>
      <c r="B1871" s="8" t="s">
        <v>4578</v>
      </c>
      <c r="C1871" s="9" t="s">
        <v>4579</v>
      </c>
      <c r="D1871" s="9" t="s">
        <v>14970</v>
      </c>
      <c r="E1871" s="16">
        <v>528.11</v>
      </c>
      <c r="F1871" s="17">
        <v>84811099</v>
      </c>
      <c r="G1871" s="11" t="s">
        <v>14</v>
      </c>
      <c r="H1871" s="18">
        <v>8033460010199</v>
      </c>
      <c r="I1871" s="106">
        <v>0.53</v>
      </c>
      <c r="J1871" s="106"/>
      <c r="K1871" s="106">
        <v>1</v>
      </c>
      <c r="L1871" s="103"/>
      <c r="M1871" s="103"/>
      <c r="N1871" s="103"/>
      <c r="O1871" s="117" t="s">
        <v>15936</v>
      </c>
      <c r="P1871" s="118"/>
      <c r="Q1871" s="118" t="e">
        <f>VLOOKUP(B1871,#REF!,3,FALSE)</f>
        <v>#REF!</v>
      </c>
      <c r="R1871" s="119"/>
    </row>
    <row r="1872" spans="1:18">
      <c r="A1872" s="7" t="s">
        <v>168</v>
      </c>
      <c r="B1872" s="8" t="s">
        <v>4580</v>
      </c>
      <c r="C1872" s="9" t="s">
        <v>4581</v>
      </c>
      <c r="D1872" s="9" t="s">
        <v>14970</v>
      </c>
      <c r="E1872" s="16">
        <v>567.15</v>
      </c>
      <c r="F1872" s="17">
        <v>84811099</v>
      </c>
      <c r="G1872" s="11" t="s">
        <v>14</v>
      </c>
      <c r="H1872" s="18">
        <v>8033460010205</v>
      </c>
      <c r="I1872" s="106">
        <v>0.82</v>
      </c>
      <c r="J1872" s="106">
        <v>0.82</v>
      </c>
      <c r="K1872" s="106">
        <v>1</v>
      </c>
      <c r="L1872" s="103"/>
      <c r="M1872" s="103"/>
      <c r="N1872" s="103"/>
      <c r="O1872" s="117" t="s">
        <v>15936</v>
      </c>
      <c r="P1872" s="118"/>
      <c r="Q1872" s="118" t="e">
        <f>VLOOKUP(B1872,#REF!,3,FALSE)</f>
        <v>#REF!</v>
      </c>
      <c r="R1872" s="119"/>
    </row>
    <row r="1873" spans="1:18">
      <c r="A1873" s="7" t="s">
        <v>168</v>
      </c>
      <c r="B1873" s="8" t="s">
        <v>4582</v>
      </c>
      <c r="C1873" s="9" t="s">
        <v>4583</v>
      </c>
      <c r="D1873" s="9" t="s">
        <v>14970</v>
      </c>
      <c r="E1873" s="16">
        <v>567.16</v>
      </c>
      <c r="F1873" s="17">
        <v>84811099</v>
      </c>
      <c r="G1873" s="11" t="s">
        <v>14</v>
      </c>
      <c r="H1873" s="18">
        <v>8019001139307</v>
      </c>
      <c r="I1873" s="106">
        <v>0.82</v>
      </c>
      <c r="J1873" s="106"/>
      <c r="K1873" s="106">
        <v>1</v>
      </c>
      <c r="L1873" s="103"/>
      <c r="M1873" s="103"/>
      <c r="N1873" s="103"/>
      <c r="O1873" s="117" t="s">
        <v>15936</v>
      </c>
      <c r="P1873" s="118"/>
      <c r="Q1873" s="118" t="e">
        <f>VLOOKUP(B1873,#REF!,3,FALSE)</f>
        <v>#REF!</v>
      </c>
      <c r="R1873" s="119"/>
    </row>
    <row r="1874" spans="1:18">
      <c r="A1874" s="7" t="s">
        <v>168</v>
      </c>
      <c r="B1874" s="8" t="s">
        <v>4584</v>
      </c>
      <c r="C1874" s="9" t="s">
        <v>4585</v>
      </c>
      <c r="D1874" s="9" t="s">
        <v>14970</v>
      </c>
      <c r="E1874" s="16">
        <v>567.16</v>
      </c>
      <c r="F1874" s="17">
        <v>84811099</v>
      </c>
      <c r="G1874" s="11" t="s">
        <v>14</v>
      </c>
      <c r="H1874" s="18">
        <v>8019001139314</v>
      </c>
      <c r="I1874" s="106">
        <v>0.82</v>
      </c>
      <c r="J1874" s="106"/>
      <c r="K1874" s="106">
        <v>1</v>
      </c>
      <c r="L1874" s="103"/>
      <c r="M1874" s="103"/>
      <c r="N1874" s="103"/>
      <c r="O1874" s="117" t="s">
        <v>15936</v>
      </c>
      <c r="P1874" s="118"/>
      <c r="Q1874" s="118" t="e">
        <f>VLOOKUP(B1874,#REF!,3,FALSE)</f>
        <v>#REF!</v>
      </c>
      <c r="R1874" s="119"/>
    </row>
    <row r="1875" spans="1:18">
      <c r="A1875" s="7" t="s">
        <v>168</v>
      </c>
      <c r="B1875" s="8" t="s">
        <v>4586</v>
      </c>
      <c r="C1875" s="9" t="s">
        <v>4587</v>
      </c>
      <c r="D1875" s="9" t="s">
        <v>14970</v>
      </c>
      <c r="E1875" s="16">
        <v>567.15</v>
      </c>
      <c r="F1875" s="17">
        <v>84811099</v>
      </c>
      <c r="G1875" s="11" t="s">
        <v>14</v>
      </c>
      <c r="H1875" s="18">
        <v>8033460010236</v>
      </c>
      <c r="I1875" s="106">
        <v>0.8</v>
      </c>
      <c r="J1875" s="106">
        <v>0.8</v>
      </c>
      <c r="K1875" s="106">
        <v>1</v>
      </c>
      <c r="L1875" s="103"/>
      <c r="M1875" s="103"/>
      <c r="N1875" s="103"/>
      <c r="O1875" s="117" t="s">
        <v>15936</v>
      </c>
      <c r="P1875" s="118"/>
      <c r="Q1875" s="118" t="e">
        <f>VLOOKUP(B1875,#REF!,3,FALSE)</f>
        <v>#REF!</v>
      </c>
      <c r="R1875" s="119"/>
    </row>
    <row r="1876" spans="1:18">
      <c r="A1876" s="7" t="s">
        <v>168</v>
      </c>
      <c r="B1876" s="8" t="s">
        <v>4589</v>
      </c>
      <c r="C1876" s="9" t="s">
        <v>4590</v>
      </c>
      <c r="D1876" s="9" t="s">
        <v>14970</v>
      </c>
      <c r="E1876" s="16">
        <v>567.16</v>
      </c>
      <c r="F1876" s="17">
        <v>84811099</v>
      </c>
      <c r="G1876" s="11" t="s">
        <v>14</v>
      </c>
      <c r="H1876" s="18">
        <v>8019001098895</v>
      </c>
      <c r="I1876" s="106">
        <v>0.8</v>
      </c>
      <c r="J1876" s="106"/>
      <c r="K1876" s="106">
        <v>1</v>
      </c>
      <c r="L1876" s="103"/>
      <c r="M1876" s="103"/>
      <c r="N1876" s="103"/>
      <c r="O1876" s="117" t="s">
        <v>15936</v>
      </c>
      <c r="P1876" s="118"/>
      <c r="Q1876" s="118" t="e">
        <f>VLOOKUP(B1876,#REF!,3,FALSE)</f>
        <v>#REF!</v>
      </c>
      <c r="R1876" s="119"/>
    </row>
    <row r="1877" spans="1:18">
      <c r="A1877" s="7" t="s">
        <v>168</v>
      </c>
      <c r="B1877" s="8" t="s">
        <v>4591</v>
      </c>
      <c r="C1877" s="9" t="s">
        <v>4592</v>
      </c>
      <c r="D1877" s="9" t="s">
        <v>14970</v>
      </c>
      <c r="E1877" s="16">
        <v>567.16</v>
      </c>
      <c r="F1877" s="17">
        <v>84811099</v>
      </c>
      <c r="G1877" s="11" t="s">
        <v>14</v>
      </c>
      <c r="H1877" s="18">
        <v>8033460010250</v>
      </c>
      <c r="I1877" s="106">
        <v>0.8</v>
      </c>
      <c r="J1877" s="106"/>
      <c r="K1877" s="106">
        <v>1</v>
      </c>
      <c r="L1877" s="103"/>
      <c r="M1877" s="103"/>
      <c r="N1877" s="103"/>
      <c r="O1877" s="117" t="s">
        <v>15936</v>
      </c>
      <c r="P1877" s="118"/>
      <c r="Q1877" s="118" t="e">
        <f>VLOOKUP(B1877,#REF!,3,FALSE)</f>
        <v>#REF!</v>
      </c>
      <c r="R1877" s="119"/>
    </row>
    <row r="1878" spans="1:18">
      <c r="A1878" s="7" t="s">
        <v>168</v>
      </c>
      <c r="B1878" s="8" t="s">
        <v>4593</v>
      </c>
      <c r="C1878" s="9" t="s">
        <v>4594</v>
      </c>
      <c r="D1878" s="9" t="s">
        <v>14970</v>
      </c>
      <c r="E1878" s="16">
        <v>798.15</v>
      </c>
      <c r="F1878" s="17">
        <v>84811099</v>
      </c>
      <c r="G1878" s="11" t="s">
        <v>14</v>
      </c>
      <c r="H1878" s="18">
        <v>8033460010267</v>
      </c>
      <c r="I1878" s="106">
        <v>1.35</v>
      </c>
      <c r="J1878" s="106">
        <v>1.35</v>
      </c>
      <c r="K1878" s="106">
        <v>1</v>
      </c>
      <c r="L1878" s="103"/>
      <c r="M1878" s="103"/>
      <c r="N1878" s="103"/>
      <c r="O1878" s="117" t="s">
        <v>15936</v>
      </c>
      <c r="P1878" s="118"/>
      <c r="Q1878" s="118" t="e">
        <f>VLOOKUP(B1878,#REF!,3,FALSE)</f>
        <v>#REF!</v>
      </c>
      <c r="R1878" s="119"/>
    </row>
    <row r="1879" spans="1:18">
      <c r="A1879" s="7" t="s">
        <v>168</v>
      </c>
      <c r="B1879" s="8" t="s">
        <v>4596</v>
      </c>
      <c r="C1879" s="9" t="s">
        <v>4597</v>
      </c>
      <c r="D1879" s="9" t="s">
        <v>14970</v>
      </c>
      <c r="E1879" s="16">
        <v>798.18</v>
      </c>
      <c r="F1879" s="17">
        <v>84811099</v>
      </c>
      <c r="G1879" s="11" t="s">
        <v>14</v>
      </c>
      <c r="H1879" s="18">
        <v>8033460010274</v>
      </c>
      <c r="I1879" s="106">
        <v>1.35</v>
      </c>
      <c r="J1879" s="106"/>
      <c r="K1879" s="106">
        <v>1</v>
      </c>
      <c r="L1879" s="103"/>
      <c r="M1879" s="103"/>
      <c r="N1879" s="103"/>
      <c r="O1879" s="117" t="s">
        <v>15936</v>
      </c>
      <c r="P1879" s="118"/>
      <c r="Q1879" s="118" t="e">
        <f>VLOOKUP(B1879,#REF!,3,FALSE)</f>
        <v>#REF!</v>
      </c>
      <c r="R1879" s="119"/>
    </row>
    <row r="1880" spans="1:18">
      <c r="A1880" s="7" t="s">
        <v>168</v>
      </c>
      <c r="B1880" s="8" t="s">
        <v>4598</v>
      </c>
      <c r="C1880" s="9" t="s">
        <v>4599</v>
      </c>
      <c r="D1880" s="9" t="s">
        <v>14970</v>
      </c>
      <c r="E1880" s="16">
        <v>798.18</v>
      </c>
      <c r="F1880" s="17">
        <v>84159000</v>
      </c>
      <c r="G1880" s="11" t="s">
        <v>14</v>
      </c>
      <c r="H1880" s="18">
        <v>8019001098918</v>
      </c>
      <c r="I1880" s="106">
        <v>1.35</v>
      </c>
      <c r="J1880" s="106"/>
      <c r="K1880" s="106">
        <v>1</v>
      </c>
      <c r="L1880" s="103"/>
      <c r="M1880" s="103"/>
      <c r="N1880" s="103"/>
      <c r="O1880" s="117" t="s">
        <v>15936</v>
      </c>
      <c r="P1880" s="118"/>
      <c r="Q1880" s="118" t="e">
        <f>VLOOKUP(B1880,#REF!,3,FALSE)</f>
        <v>#REF!</v>
      </c>
      <c r="R1880" s="119"/>
    </row>
    <row r="1881" spans="1:18">
      <c r="A1881" s="7" t="s">
        <v>168</v>
      </c>
      <c r="B1881" s="8" t="s">
        <v>4600</v>
      </c>
      <c r="C1881" s="9" t="s">
        <v>4601</v>
      </c>
      <c r="D1881" s="9" t="s">
        <v>14970</v>
      </c>
      <c r="E1881" s="16">
        <v>798.15</v>
      </c>
      <c r="F1881" s="17">
        <v>84811099</v>
      </c>
      <c r="G1881" s="11" t="s">
        <v>14</v>
      </c>
      <c r="H1881" s="18">
        <v>8033460010298</v>
      </c>
      <c r="I1881" s="106">
        <v>1.27</v>
      </c>
      <c r="J1881" s="106">
        <v>1.27</v>
      </c>
      <c r="K1881" s="106">
        <v>1</v>
      </c>
      <c r="L1881" s="103"/>
      <c r="M1881" s="103"/>
      <c r="N1881" s="103"/>
      <c r="O1881" s="117" t="s">
        <v>15936</v>
      </c>
      <c r="P1881" s="118"/>
      <c r="Q1881" s="118" t="e">
        <f>VLOOKUP(B1881,#REF!,3,FALSE)</f>
        <v>#REF!</v>
      </c>
      <c r="R1881" s="119"/>
    </row>
    <row r="1882" spans="1:18">
      <c r="A1882" s="7" t="s">
        <v>168</v>
      </c>
      <c r="B1882" s="8" t="s">
        <v>4602</v>
      </c>
      <c r="C1882" s="9" t="s">
        <v>4603</v>
      </c>
      <c r="D1882" s="9" t="s">
        <v>14970</v>
      </c>
      <c r="E1882" s="16">
        <v>798.18</v>
      </c>
      <c r="F1882" s="17">
        <v>84811099</v>
      </c>
      <c r="G1882" s="11" t="s">
        <v>14</v>
      </c>
      <c r="H1882" s="18">
        <v>8019001098901</v>
      </c>
      <c r="I1882" s="106">
        <v>1.27</v>
      </c>
      <c r="J1882" s="106"/>
      <c r="K1882" s="106">
        <v>1</v>
      </c>
      <c r="L1882" s="103"/>
      <c r="M1882" s="103"/>
      <c r="N1882" s="103"/>
      <c r="O1882" s="117" t="s">
        <v>15936</v>
      </c>
      <c r="P1882" s="118"/>
      <c r="Q1882" s="118" t="e">
        <f>VLOOKUP(B1882,#REF!,3,FALSE)</f>
        <v>#REF!</v>
      </c>
      <c r="R1882" s="119"/>
    </row>
    <row r="1883" spans="1:18">
      <c r="A1883" s="7" t="s">
        <v>168</v>
      </c>
      <c r="B1883" s="8" t="s">
        <v>4604</v>
      </c>
      <c r="C1883" s="9" t="s">
        <v>4605</v>
      </c>
      <c r="D1883" s="9" t="s">
        <v>14970</v>
      </c>
      <c r="E1883" s="16">
        <v>798.18</v>
      </c>
      <c r="F1883" s="17">
        <v>84811099</v>
      </c>
      <c r="G1883" s="11" t="s">
        <v>14</v>
      </c>
      <c r="H1883" s="18">
        <v>8033460010311</v>
      </c>
      <c r="I1883" s="106">
        <v>1.27</v>
      </c>
      <c r="J1883" s="106"/>
      <c r="K1883" s="106">
        <v>1</v>
      </c>
      <c r="L1883" s="103"/>
      <c r="M1883" s="103"/>
      <c r="N1883" s="103"/>
      <c r="O1883" s="117" t="s">
        <v>15936</v>
      </c>
      <c r="P1883" s="118"/>
      <c r="Q1883" s="118" t="e">
        <f>VLOOKUP(B1883,#REF!,3,FALSE)</f>
        <v>#REF!</v>
      </c>
      <c r="R1883" s="119"/>
    </row>
    <row r="1884" spans="1:18">
      <c r="A1884" s="7" t="s">
        <v>168</v>
      </c>
      <c r="B1884" s="8" t="s">
        <v>4606</v>
      </c>
      <c r="C1884" s="9" t="s">
        <v>4607</v>
      </c>
      <c r="D1884" s="9" t="s">
        <v>14970</v>
      </c>
      <c r="E1884" s="16">
        <v>996.25</v>
      </c>
      <c r="F1884" s="17">
        <v>84811099</v>
      </c>
      <c r="G1884" s="11" t="s">
        <v>14</v>
      </c>
      <c r="H1884" s="18">
        <v>8033460010328</v>
      </c>
      <c r="I1884" s="106">
        <v>1.92</v>
      </c>
      <c r="J1884" s="106">
        <v>1.92</v>
      </c>
      <c r="K1884" s="106">
        <v>1</v>
      </c>
      <c r="L1884" s="103"/>
      <c r="M1884" s="103"/>
      <c r="N1884" s="103"/>
      <c r="O1884" s="117" t="s">
        <v>15936</v>
      </c>
      <c r="P1884" s="118"/>
      <c r="Q1884" s="118" t="e">
        <f>VLOOKUP(B1884,#REF!,3,FALSE)</f>
        <v>#REF!</v>
      </c>
      <c r="R1884" s="119"/>
    </row>
    <row r="1885" spans="1:18">
      <c r="A1885" s="7" t="s">
        <v>168</v>
      </c>
      <c r="B1885" s="8" t="s">
        <v>4609</v>
      </c>
      <c r="C1885" s="9" t="s">
        <v>4610</v>
      </c>
      <c r="D1885" s="9" t="s">
        <v>14970</v>
      </c>
      <c r="E1885" s="16">
        <v>996.29</v>
      </c>
      <c r="F1885" s="17">
        <v>84811099</v>
      </c>
      <c r="G1885" s="11" t="s">
        <v>14</v>
      </c>
      <c r="H1885" s="18">
        <v>8019001098925</v>
      </c>
      <c r="I1885" s="106">
        <v>1.92</v>
      </c>
      <c r="J1885" s="106"/>
      <c r="K1885" s="106">
        <v>1</v>
      </c>
      <c r="L1885" s="103"/>
      <c r="M1885" s="103"/>
      <c r="N1885" s="103"/>
      <c r="O1885" s="117" t="s">
        <v>15936</v>
      </c>
      <c r="P1885" s="118"/>
      <c r="Q1885" s="118" t="e">
        <f>VLOOKUP(B1885,#REF!,3,FALSE)</f>
        <v>#REF!</v>
      </c>
      <c r="R1885" s="119"/>
    </row>
    <row r="1886" spans="1:18">
      <c r="A1886" s="7" t="s">
        <v>168</v>
      </c>
      <c r="B1886" s="8" t="s">
        <v>4611</v>
      </c>
      <c r="C1886" s="9" t="s">
        <v>4612</v>
      </c>
      <c r="D1886" s="9" t="s">
        <v>14970</v>
      </c>
      <c r="E1886" s="16">
        <v>996.29</v>
      </c>
      <c r="F1886" s="17">
        <v>84811099</v>
      </c>
      <c r="G1886" s="11" t="s">
        <v>14</v>
      </c>
      <c r="H1886" s="18">
        <v>8033460010342</v>
      </c>
      <c r="I1886" s="106">
        <v>1.92</v>
      </c>
      <c r="J1886" s="106"/>
      <c r="K1886" s="106">
        <v>1</v>
      </c>
      <c r="L1886" s="103"/>
      <c r="M1886" s="103"/>
      <c r="N1886" s="103"/>
      <c r="O1886" s="117" t="s">
        <v>15936</v>
      </c>
      <c r="P1886" s="118"/>
      <c r="Q1886" s="118" t="e">
        <f>VLOOKUP(B1886,#REF!,3,FALSE)</f>
        <v>#REF!</v>
      </c>
      <c r="R1886" s="119"/>
    </row>
    <row r="1887" spans="1:18">
      <c r="A1887" s="7" t="s">
        <v>168</v>
      </c>
      <c r="B1887" s="8" t="s">
        <v>4613</v>
      </c>
      <c r="C1887" s="9" t="s">
        <v>4614</v>
      </c>
      <c r="D1887" s="9" t="s">
        <v>14970</v>
      </c>
      <c r="E1887" s="16">
        <v>3054.58</v>
      </c>
      <c r="F1887" s="17">
        <v>85389099</v>
      </c>
      <c r="G1887" s="11" t="s">
        <v>14</v>
      </c>
      <c r="H1887" s="18">
        <v>8033460019932</v>
      </c>
      <c r="I1887" s="106">
        <v>7.73</v>
      </c>
      <c r="J1887" s="106">
        <v>7.73</v>
      </c>
      <c r="K1887" s="106">
        <v>1</v>
      </c>
      <c r="L1887" s="103"/>
      <c r="M1887" s="103"/>
      <c r="N1887" s="103"/>
      <c r="O1887" s="117" t="s">
        <v>15938</v>
      </c>
      <c r="P1887" s="118"/>
      <c r="Q1887" s="118" t="e">
        <f>VLOOKUP(B1887,#REF!,3,FALSE)</f>
        <v>#REF!</v>
      </c>
      <c r="R1887" s="119"/>
    </row>
    <row r="1888" spans="1:18">
      <c r="A1888" s="7" t="s">
        <v>168</v>
      </c>
      <c r="B1888" s="8" t="s">
        <v>4616</v>
      </c>
      <c r="C1888" s="9" t="s">
        <v>4617</v>
      </c>
      <c r="D1888" s="9" t="s">
        <v>14970</v>
      </c>
      <c r="E1888" s="16">
        <v>3054.64</v>
      </c>
      <c r="F1888" s="17">
        <v>85389099</v>
      </c>
      <c r="G1888" s="11" t="s">
        <v>14</v>
      </c>
      <c r="H1888" s="18">
        <v>8033460020402</v>
      </c>
      <c r="I1888" s="106">
        <v>7.73</v>
      </c>
      <c r="J1888" s="106"/>
      <c r="K1888" s="106">
        <v>1</v>
      </c>
      <c r="L1888" s="103"/>
      <c r="M1888" s="103"/>
      <c r="N1888" s="103"/>
      <c r="O1888" s="117" t="s">
        <v>15938</v>
      </c>
      <c r="P1888" s="118"/>
      <c r="Q1888" s="118" t="e">
        <f>VLOOKUP(B1888,#REF!,3,FALSE)</f>
        <v>#REF!</v>
      </c>
      <c r="R1888" s="119"/>
    </row>
    <row r="1889" spans="1:18">
      <c r="A1889" s="7" t="s">
        <v>168</v>
      </c>
      <c r="B1889" s="8" t="s">
        <v>4618</v>
      </c>
      <c r="C1889" s="9" t="s">
        <v>4619</v>
      </c>
      <c r="D1889" s="9" t="s">
        <v>14970</v>
      </c>
      <c r="E1889" s="16">
        <v>3054.64</v>
      </c>
      <c r="F1889" s="17">
        <v>85389099</v>
      </c>
      <c r="G1889" s="11" t="s">
        <v>14</v>
      </c>
      <c r="H1889" s="18">
        <v>8019001086519</v>
      </c>
      <c r="I1889" s="106">
        <v>7.73</v>
      </c>
      <c r="J1889" s="106"/>
      <c r="K1889" s="106">
        <v>1</v>
      </c>
      <c r="L1889" s="103"/>
      <c r="M1889" s="103"/>
      <c r="N1889" s="103"/>
      <c r="O1889" s="117" t="s">
        <v>15938</v>
      </c>
      <c r="P1889" s="118"/>
      <c r="Q1889" s="118" t="e">
        <f>VLOOKUP(B1889,#REF!,3,FALSE)</f>
        <v>#REF!</v>
      </c>
      <c r="R1889" s="119"/>
    </row>
    <row r="1890" spans="1:18">
      <c r="A1890" s="7" t="s">
        <v>168</v>
      </c>
      <c r="B1890" s="8" t="s">
        <v>4620</v>
      </c>
      <c r="C1890" s="9" t="s">
        <v>4621</v>
      </c>
      <c r="D1890" s="9" t="s">
        <v>14970</v>
      </c>
      <c r="E1890" s="16">
        <v>3054.64</v>
      </c>
      <c r="F1890" s="17">
        <v>85389099</v>
      </c>
      <c r="G1890" s="11" t="s">
        <v>14</v>
      </c>
      <c r="H1890" s="18">
        <v>8019001098963</v>
      </c>
      <c r="I1890" s="106">
        <v>7.73</v>
      </c>
      <c r="J1890" s="106"/>
      <c r="K1890" s="106">
        <v>1</v>
      </c>
      <c r="L1890" s="103"/>
      <c r="M1890" s="103"/>
      <c r="N1890" s="103"/>
      <c r="O1890" s="117" t="s">
        <v>15938</v>
      </c>
      <c r="P1890" s="118"/>
      <c r="Q1890" s="118" t="e">
        <f>VLOOKUP(B1890,#REF!,3,FALSE)</f>
        <v>#REF!</v>
      </c>
      <c r="R1890" s="119"/>
    </row>
    <row r="1891" spans="1:18">
      <c r="A1891" s="7" t="s">
        <v>168</v>
      </c>
      <c r="B1891" s="8" t="s">
        <v>4622</v>
      </c>
      <c r="C1891" s="9" t="s">
        <v>4623</v>
      </c>
      <c r="D1891" s="9" t="s">
        <v>14970</v>
      </c>
      <c r="E1891" s="16">
        <v>3090.61</v>
      </c>
      <c r="F1891" s="17">
        <v>84811099</v>
      </c>
      <c r="G1891" s="11" t="s">
        <v>14</v>
      </c>
      <c r="H1891" s="18">
        <v>8033460020433</v>
      </c>
      <c r="I1891" s="106">
        <v>8.26</v>
      </c>
      <c r="J1891" s="106">
        <v>8.26</v>
      </c>
      <c r="K1891" s="106">
        <v>1</v>
      </c>
      <c r="L1891" s="103"/>
      <c r="M1891" s="103"/>
      <c r="N1891" s="103"/>
      <c r="O1891" s="117" t="s">
        <v>15938</v>
      </c>
      <c r="P1891" s="118"/>
      <c r="Q1891" s="118" t="e">
        <f>VLOOKUP(B1891,#REF!,3,FALSE)</f>
        <v>#REF!</v>
      </c>
      <c r="R1891" s="119"/>
    </row>
    <row r="1892" spans="1:18">
      <c r="A1892" s="7" t="s">
        <v>168</v>
      </c>
      <c r="B1892" s="8" t="s">
        <v>4624</v>
      </c>
      <c r="C1892" s="9" t="s">
        <v>4625</v>
      </c>
      <c r="D1892" s="9" t="s">
        <v>14970</v>
      </c>
      <c r="E1892" s="16">
        <v>3090.61</v>
      </c>
      <c r="F1892" s="17">
        <v>84811099</v>
      </c>
      <c r="G1892" s="11" t="s">
        <v>14</v>
      </c>
      <c r="H1892" s="18">
        <v>8019001098970</v>
      </c>
      <c r="I1892" s="106">
        <v>8.26</v>
      </c>
      <c r="J1892" s="106">
        <v>8.26</v>
      </c>
      <c r="K1892" s="106">
        <v>1</v>
      </c>
      <c r="L1892" s="103"/>
      <c r="M1892" s="103"/>
      <c r="N1892" s="103"/>
      <c r="O1892" s="117" t="s">
        <v>15938</v>
      </c>
      <c r="P1892" s="118"/>
      <c r="Q1892" s="118" t="e">
        <f>VLOOKUP(B1892,#REF!,3,FALSE)</f>
        <v>#REF!</v>
      </c>
      <c r="R1892" s="119"/>
    </row>
    <row r="1893" spans="1:18">
      <c r="A1893" s="7" t="s">
        <v>168</v>
      </c>
      <c r="B1893" s="8" t="s">
        <v>4627</v>
      </c>
      <c r="C1893" s="9" t="s">
        <v>4628</v>
      </c>
      <c r="D1893" s="9" t="s">
        <v>14970</v>
      </c>
      <c r="E1893" s="16">
        <v>3090.61</v>
      </c>
      <c r="F1893" s="17">
        <v>84811099</v>
      </c>
      <c r="G1893" s="11" t="s">
        <v>14</v>
      </c>
      <c r="H1893" s="18">
        <v>8019001086526</v>
      </c>
      <c r="I1893" s="106">
        <v>8.26</v>
      </c>
      <c r="J1893" s="106">
        <v>8.26</v>
      </c>
      <c r="K1893" s="106">
        <v>1</v>
      </c>
      <c r="L1893" s="103"/>
      <c r="M1893" s="103"/>
      <c r="N1893" s="103"/>
      <c r="O1893" s="117" t="s">
        <v>15938</v>
      </c>
      <c r="P1893" s="118"/>
      <c r="Q1893" s="118" t="e">
        <f>VLOOKUP(B1893,#REF!,3,FALSE)</f>
        <v>#REF!</v>
      </c>
      <c r="R1893" s="119"/>
    </row>
    <row r="1894" spans="1:18">
      <c r="A1894" s="7" t="s">
        <v>168</v>
      </c>
      <c r="B1894" s="8" t="s">
        <v>4629</v>
      </c>
      <c r="C1894" s="9" t="s">
        <v>4630</v>
      </c>
      <c r="D1894" s="9" t="s">
        <v>14970</v>
      </c>
      <c r="E1894" s="16">
        <v>3090.61</v>
      </c>
      <c r="F1894" s="17">
        <v>84811099</v>
      </c>
      <c r="G1894" s="11" t="s">
        <v>14</v>
      </c>
      <c r="H1894" s="18">
        <v>8019001139321</v>
      </c>
      <c r="I1894" s="106">
        <v>8.26</v>
      </c>
      <c r="J1894" s="106">
        <v>8.26</v>
      </c>
      <c r="K1894" s="106">
        <v>1</v>
      </c>
      <c r="L1894" s="103"/>
      <c r="M1894" s="103"/>
      <c r="N1894" s="103"/>
      <c r="O1894" s="117" t="s">
        <v>15938</v>
      </c>
      <c r="P1894" s="118"/>
      <c r="Q1894" s="118" t="e">
        <f>VLOOKUP(B1894,#REF!,3,FALSE)</f>
        <v>#REF!</v>
      </c>
      <c r="R1894" s="119"/>
    </row>
    <row r="1895" spans="1:18">
      <c r="A1895" s="7" t="s">
        <v>168</v>
      </c>
      <c r="B1895" s="8" t="s">
        <v>4632</v>
      </c>
      <c r="C1895" s="9" t="s">
        <v>4633</v>
      </c>
      <c r="D1895" s="9" t="s">
        <v>14970</v>
      </c>
      <c r="E1895" s="16">
        <v>4068.72</v>
      </c>
      <c r="F1895" s="17">
        <v>84811099</v>
      </c>
      <c r="G1895" s="11" t="s">
        <v>14</v>
      </c>
      <c r="H1895" s="18">
        <v>8033460010434</v>
      </c>
      <c r="I1895" s="106">
        <v>10.65</v>
      </c>
      <c r="J1895" s="106">
        <v>10.65</v>
      </c>
      <c r="K1895" s="106">
        <v>1</v>
      </c>
      <c r="L1895" s="103"/>
      <c r="M1895" s="103"/>
      <c r="N1895" s="103"/>
      <c r="O1895" s="117" t="s">
        <v>15938</v>
      </c>
      <c r="P1895" s="118"/>
      <c r="Q1895" s="118" t="e">
        <f>VLOOKUP(B1895,#REF!,3,FALSE)</f>
        <v>#REF!</v>
      </c>
      <c r="R1895" s="119"/>
    </row>
    <row r="1896" spans="1:18">
      <c r="A1896" s="7" t="s">
        <v>168</v>
      </c>
      <c r="B1896" s="8" t="s">
        <v>4635</v>
      </c>
      <c r="C1896" s="9" t="s">
        <v>4636</v>
      </c>
      <c r="D1896" s="9" t="s">
        <v>14970</v>
      </c>
      <c r="E1896" s="16">
        <v>4068.72</v>
      </c>
      <c r="F1896" s="17">
        <v>84811099</v>
      </c>
      <c r="G1896" s="11" t="s">
        <v>14</v>
      </c>
      <c r="H1896" s="18">
        <v>8019001099007</v>
      </c>
      <c r="I1896" s="106">
        <v>10.65</v>
      </c>
      <c r="J1896" s="106">
        <v>10.65</v>
      </c>
      <c r="K1896" s="106">
        <v>1</v>
      </c>
      <c r="L1896" s="103"/>
      <c r="M1896" s="103"/>
      <c r="N1896" s="103"/>
      <c r="O1896" s="117" t="s">
        <v>15938</v>
      </c>
      <c r="P1896" s="118"/>
      <c r="Q1896" s="118" t="e">
        <f>VLOOKUP(B1896,#REF!,3,FALSE)</f>
        <v>#REF!</v>
      </c>
      <c r="R1896" s="119"/>
    </row>
    <row r="1897" spans="1:18">
      <c r="A1897" s="7" t="s">
        <v>168</v>
      </c>
      <c r="B1897" s="8" t="s">
        <v>4638</v>
      </c>
      <c r="C1897" s="9" t="s">
        <v>4639</v>
      </c>
      <c r="D1897" s="9" t="s">
        <v>14970</v>
      </c>
      <c r="E1897" s="16">
        <v>4068.72</v>
      </c>
      <c r="F1897" s="17">
        <v>84811099</v>
      </c>
      <c r="G1897" s="11" t="s">
        <v>14</v>
      </c>
      <c r="H1897" s="18">
        <v>8019001074202</v>
      </c>
      <c r="I1897" s="106">
        <v>10.65</v>
      </c>
      <c r="J1897" s="106">
        <v>10.65</v>
      </c>
      <c r="K1897" s="106">
        <v>1</v>
      </c>
      <c r="L1897" s="103"/>
      <c r="M1897" s="103"/>
      <c r="N1897" s="103"/>
      <c r="O1897" s="117" t="s">
        <v>15938</v>
      </c>
      <c r="P1897" s="118"/>
      <c r="Q1897" s="118" t="e">
        <f>VLOOKUP(B1897,#REF!,3,FALSE)</f>
        <v>#REF!</v>
      </c>
      <c r="R1897" s="119"/>
    </row>
    <row r="1898" spans="1:18">
      <c r="A1898" s="7" t="s">
        <v>168</v>
      </c>
      <c r="B1898" s="8" t="s">
        <v>4641</v>
      </c>
      <c r="C1898" s="9" t="s">
        <v>4642</v>
      </c>
      <c r="D1898" s="9" t="s">
        <v>14970</v>
      </c>
      <c r="E1898" s="16">
        <v>4068.72</v>
      </c>
      <c r="F1898" s="17">
        <v>84811099</v>
      </c>
      <c r="G1898" s="11" t="s">
        <v>14</v>
      </c>
      <c r="H1898" s="18">
        <v>8019001139338</v>
      </c>
      <c r="I1898" s="106">
        <v>10.65</v>
      </c>
      <c r="J1898" s="106">
        <v>10.65</v>
      </c>
      <c r="K1898" s="106">
        <v>1</v>
      </c>
      <c r="L1898" s="103"/>
      <c r="M1898" s="103"/>
      <c r="N1898" s="103"/>
      <c r="O1898" s="117" t="s">
        <v>15938</v>
      </c>
      <c r="P1898" s="118"/>
      <c r="Q1898" s="118" t="e">
        <f>VLOOKUP(B1898,#REF!,3,FALSE)</f>
        <v>#REF!</v>
      </c>
      <c r="R1898" s="119"/>
    </row>
    <row r="1899" spans="1:18">
      <c r="A1899" s="7" t="s">
        <v>168</v>
      </c>
      <c r="B1899" s="8" t="s">
        <v>4644</v>
      </c>
      <c r="C1899" s="9" t="s">
        <v>4645</v>
      </c>
      <c r="D1899" s="9" t="s">
        <v>14970</v>
      </c>
      <c r="E1899" s="16">
        <v>9661.76</v>
      </c>
      <c r="F1899" s="17">
        <v>84811099</v>
      </c>
      <c r="G1899" s="11" t="s">
        <v>14</v>
      </c>
      <c r="H1899" s="18">
        <v>8033460010472</v>
      </c>
      <c r="I1899" s="106">
        <v>28</v>
      </c>
      <c r="J1899" s="106">
        <v>28</v>
      </c>
      <c r="K1899" s="106">
        <v>1</v>
      </c>
      <c r="L1899" s="103"/>
      <c r="M1899" s="103"/>
      <c r="N1899" s="103"/>
      <c r="O1899" s="117" t="s">
        <v>15938</v>
      </c>
      <c r="P1899" s="118"/>
      <c r="Q1899" s="118" t="e">
        <f>VLOOKUP(B1899,#REF!,3,FALSE)</f>
        <v>#REF!</v>
      </c>
      <c r="R1899" s="119"/>
    </row>
    <row r="1900" spans="1:18">
      <c r="A1900" s="7" t="s">
        <v>168</v>
      </c>
      <c r="B1900" s="8" t="s">
        <v>4647</v>
      </c>
      <c r="C1900" s="9" t="s">
        <v>4648</v>
      </c>
      <c r="D1900" s="9" t="s">
        <v>14970</v>
      </c>
      <c r="E1900" s="16">
        <v>9661.77</v>
      </c>
      <c r="F1900" s="17">
        <v>84811099</v>
      </c>
      <c r="G1900" s="11" t="s">
        <v>14</v>
      </c>
      <c r="H1900" s="18">
        <v>8033460010489</v>
      </c>
      <c r="I1900" s="106">
        <v>28</v>
      </c>
      <c r="J1900" s="106"/>
      <c r="K1900" s="106">
        <v>1</v>
      </c>
      <c r="L1900" s="103"/>
      <c r="M1900" s="103"/>
      <c r="N1900" s="103"/>
      <c r="O1900" s="117" t="s">
        <v>15938</v>
      </c>
      <c r="P1900" s="118"/>
      <c r="Q1900" s="118" t="e">
        <f>VLOOKUP(B1900,#REF!,3,FALSE)</f>
        <v>#REF!</v>
      </c>
      <c r="R1900" s="119"/>
    </row>
    <row r="1901" spans="1:18">
      <c r="A1901" s="7" t="s">
        <v>168</v>
      </c>
      <c r="B1901" s="8" t="s">
        <v>4649</v>
      </c>
      <c r="C1901" s="9" t="s">
        <v>4650</v>
      </c>
      <c r="D1901" s="9" t="s">
        <v>14970</v>
      </c>
      <c r="E1901" s="16">
        <v>9661.77</v>
      </c>
      <c r="F1901" s="17">
        <v>84811099</v>
      </c>
      <c r="G1901" s="11" t="s">
        <v>14</v>
      </c>
      <c r="H1901" s="18">
        <v>8033460010496</v>
      </c>
      <c r="I1901" s="106">
        <v>28</v>
      </c>
      <c r="J1901" s="106"/>
      <c r="K1901" s="106">
        <v>1</v>
      </c>
      <c r="L1901" s="103"/>
      <c r="M1901" s="103"/>
      <c r="N1901" s="103"/>
      <c r="O1901" s="117" t="s">
        <v>15938</v>
      </c>
      <c r="P1901" s="118"/>
      <c r="Q1901" s="118" t="e">
        <f>VLOOKUP(B1901,#REF!,3,FALSE)</f>
        <v>#REF!</v>
      </c>
      <c r="R1901" s="119"/>
    </row>
    <row r="1902" spans="1:18">
      <c r="A1902" s="7" t="s">
        <v>168</v>
      </c>
      <c r="B1902" s="8" t="s">
        <v>4651</v>
      </c>
      <c r="C1902" s="9" t="s">
        <v>4652</v>
      </c>
      <c r="D1902" s="9" t="s">
        <v>14970</v>
      </c>
      <c r="E1902" s="16">
        <v>9661.76</v>
      </c>
      <c r="F1902" s="17">
        <v>84811099</v>
      </c>
      <c r="G1902" s="11" t="s">
        <v>14</v>
      </c>
      <c r="H1902" s="18">
        <v>8033460010502</v>
      </c>
      <c r="I1902" s="106">
        <v>26.7</v>
      </c>
      <c r="J1902" s="106">
        <v>26.7</v>
      </c>
      <c r="K1902" s="106">
        <v>1</v>
      </c>
      <c r="L1902" s="103"/>
      <c r="M1902" s="103"/>
      <c r="N1902" s="103"/>
      <c r="O1902" s="117" t="s">
        <v>15938</v>
      </c>
      <c r="P1902" s="118"/>
      <c r="Q1902" s="118" t="e">
        <f>VLOOKUP(B1902,#REF!,3,FALSE)</f>
        <v>#REF!</v>
      </c>
      <c r="R1902" s="119"/>
    </row>
    <row r="1903" spans="1:18">
      <c r="A1903" s="7" t="s">
        <v>168</v>
      </c>
      <c r="B1903" s="8" t="s">
        <v>4654</v>
      </c>
      <c r="C1903" s="9" t="s">
        <v>4655</v>
      </c>
      <c r="D1903" s="9" t="s">
        <v>14970</v>
      </c>
      <c r="E1903" s="16">
        <v>9661.77</v>
      </c>
      <c r="F1903" s="17">
        <v>84811099</v>
      </c>
      <c r="G1903" s="11" t="s">
        <v>14</v>
      </c>
      <c r="H1903" s="18">
        <v>8033460010519</v>
      </c>
      <c r="I1903" s="106">
        <v>26.7</v>
      </c>
      <c r="J1903" s="106">
        <v>26.7</v>
      </c>
      <c r="K1903" s="106">
        <v>1</v>
      </c>
      <c r="L1903" s="103"/>
      <c r="M1903" s="103"/>
      <c r="N1903" s="103"/>
      <c r="O1903" s="117" t="s">
        <v>15938</v>
      </c>
      <c r="P1903" s="118"/>
      <c r="Q1903" s="118" t="e">
        <f>VLOOKUP(B1903,#REF!,3,FALSE)</f>
        <v>#REF!</v>
      </c>
      <c r="R1903" s="119"/>
    </row>
    <row r="1904" spans="1:18">
      <c r="A1904" s="7" t="s">
        <v>168</v>
      </c>
      <c r="B1904" s="8" t="s">
        <v>4656</v>
      </c>
      <c r="C1904" s="9" t="s">
        <v>4657</v>
      </c>
      <c r="D1904" s="9" t="s">
        <v>14970</v>
      </c>
      <c r="E1904" s="16">
        <v>9661.77</v>
      </c>
      <c r="F1904" s="17">
        <v>84811099</v>
      </c>
      <c r="G1904" s="11" t="s">
        <v>14</v>
      </c>
      <c r="H1904" s="18">
        <v>8033460010526</v>
      </c>
      <c r="I1904" s="106">
        <v>26.7</v>
      </c>
      <c r="J1904" s="106"/>
      <c r="K1904" s="106">
        <v>1</v>
      </c>
      <c r="L1904" s="103"/>
      <c r="M1904" s="103"/>
      <c r="N1904" s="103"/>
      <c r="O1904" s="117" t="s">
        <v>15938</v>
      </c>
      <c r="P1904" s="118"/>
      <c r="Q1904" s="118" t="e">
        <f>VLOOKUP(B1904,#REF!,3,FALSE)</f>
        <v>#REF!</v>
      </c>
      <c r="R1904" s="119"/>
    </row>
    <row r="1905" spans="1:18">
      <c r="A1905" s="7" t="s">
        <v>168</v>
      </c>
      <c r="B1905" s="8" t="s">
        <v>4658</v>
      </c>
      <c r="C1905" s="9" t="s">
        <v>4659</v>
      </c>
      <c r="D1905" s="9" t="s">
        <v>14970</v>
      </c>
      <c r="E1905" s="16">
        <v>28565.18</v>
      </c>
      <c r="F1905" s="17">
        <v>85389099</v>
      </c>
      <c r="G1905" s="11" t="s">
        <v>14</v>
      </c>
      <c r="H1905" s="18">
        <v>8019001086595</v>
      </c>
      <c r="I1905" s="106">
        <v>31</v>
      </c>
      <c r="J1905" s="106">
        <v>31</v>
      </c>
      <c r="K1905" s="106">
        <v>1</v>
      </c>
      <c r="L1905" s="103"/>
      <c r="M1905" s="103"/>
      <c r="N1905" s="103"/>
      <c r="O1905" s="117" t="s">
        <v>15938</v>
      </c>
      <c r="P1905" s="118"/>
      <c r="Q1905" s="118" t="e">
        <f>VLOOKUP(B1905,#REF!,3,FALSE)</f>
        <v>#REF!</v>
      </c>
      <c r="R1905" s="119"/>
    </row>
    <row r="1906" spans="1:18">
      <c r="A1906" s="7" t="s">
        <v>168</v>
      </c>
      <c r="B1906" s="8" t="s">
        <v>4661</v>
      </c>
      <c r="C1906" s="9" t="s">
        <v>4662</v>
      </c>
      <c r="D1906" s="9" t="s">
        <v>14970</v>
      </c>
      <c r="E1906" s="16">
        <v>63671.46</v>
      </c>
      <c r="F1906" s="17">
        <v>84811099</v>
      </c>
      <c r="G1906" s="11" t="s">
        <v>14</v>
      </c>
      <c r="H1906" s="18">
        <v>8019001085376</v>
      </c>
      <c r="I1906" s="106">
        <v>1</v>
      </c>
      <c r="J1906" s="106">
        <v>1</v>
      </c>
      <c r="K1906" s="106">
        <v>1</v>
      </c>
      <c r="L1906" s="103"/>
      <c r="M1906" s="103"/>
      <c r="N1906" s="103"/>
      <c r="O1906" s="117" t="s">
        <v>15938</v>
      </c>
      <c r="P1906" s="118"/>
      <c r="Q1906" s="118" t="e">
        <f>VLOOKUP(B1906,#REF!,3,FALSE)</f>
        <v>#REF!</v>
      </c>
      <c r="R1906" s="119"/>
    </row>
    <row r="1907" spans="1:18">
      <c r="A1907" s="7" t="s">
        <v>168</v>
      </c>
      <c r="B1907" s="8" t="s">
        <v>4664</v>
      </c>
      <c r="C1907" s="9" t="s">
        <v>4665</v>
      </c>
      <c r="D1907" s="9" t="s">
        <v>14973</v>
      </c>
      <c r="E1907" s="16">
        <v>1758.33</v>
      </c>
      <c r="F1907" s="17">
        <v>84811099</v>
      </c>
      <c r="G1907" s="11" t="s">
        <v>14</v>
      </c>
      <c r="H1907" s="18">
        <v>8019001139376</v>
      </c>
      <c r="I1907" s="106">
        <v>0.88400000000000001</v>
      </c>
      <c r="J1907" s="106"/>
      <c r="K1907" s="106">
        <v>1</v>
      </c>
      <c r="L1907" s="103"/>
      <c r="M1907" s="103"/>
      <c r="N1907" s="103"/>
      <c r="O1907" s="117" t="s">
        <v>15939</v>
      </c>
      <c r="P1907" s="118"/>
      <c r="Q1907" s="118" t="e">
        <f>VLOOKUP(B1907,#REF!,3,FALSE)</f>
        <v>#REF!</v>
      </c>
      <c r="R1907" s="119"/>
    </row>
    <row r="1908" spans="1:18">
      <c r="A1908" s="7" t="s">
        <v>168</v>
      </c>
      <c r="B1908" s="8" t="s">
        <v>4666</v>
      </c>
      <c r="C1908" s="9" t="s">
        <v>4667</v>
      </c>
      <c r="D1908" s="9" t="s">
        <v>14973</v>
      </c>
      <c r="E1908" s="16">
        <v>1758.33</v>
      </c>
      <c r="F1908" s="17">
        <v>84811099</v>
      </c>
      <c r="G1908" s="11" t="s">
        <v>14</v>
      </c>
      <c r="H1908" s="18">
        <v>8019001141270</v>
      </c>
      <c r="I1908" s="106">
        <v>0.88400000000000001</v>
      </c>
      <c r="J1908" s="106"/>
      <c r="K1908" s="106">
        <v>1</v>
      </c>
      <c r="L1908" s="103"/>
      <c r="M1908" s="103"/>
      <c r="N1908" s="103"/>
      <c r="O1908" s="117" t="s">
        <v>15939</v>
      </c>
      <c r="P1908" s="118"/>
      <c r="Q1908" s="118" t="e">
        <f>VLOOKUP(B1908,#REF!,3,FALSE)</f>
        <v>#REF!</v>
      </c>
      <c r="R1908" s="119"/>
    </row>
    <row r="1909" spans="1:18">
      <c r="A1909" s="7" t="s">
        <v>168</v>
      </c>
      <c r="B1909" s="8" t="s">
        <v>4668</v>
      </c>
      <c r="C1909" s="9" t="s">
        <v>4669</v>
      </c>
      <c r="D1909" s="9" t="s">
        <v>14973</v>
      </c>
      <c r="E1909" s="16">
        <v>1884.35</v>
      </c>
      <c r="F1909" s="17">
        <v>84811099</v>
      </c>
      <c r="G1909" s="11" t="s">
        <v>14</v>
      </c>
      <c r="H1909" s="18">
        <v>8019001149818</v>
      </c>
      <c r="I1909" s="106">
        <v>0.88400000000000001</v>
      </c>
      <c r="J1909" s="106"/>
      <c r="K1909" s="106">
        <v>1</v>
      </c>
      <c r="L1909" s="103"/>
      <c r="M1909" s="103"/>
      <c r="N1909" s="103"/>
      <c r="O1909" s="117" t="s">
        <v>15939</v>
      </c>
      <c r="P1909" s="118"/>
      <c r="Q1909" s="118" t="e">
        <f>VLOOKUP(B1909,#REF!,3,FALSE)</f>
        <v>#REF!</v>
      </c>
      <c r="R1909" s="119"/>
    </row>
    <row r="1910" spans="1:18">
      <c r="A1910" s="7" t="s">
        <v>168</v>
      </c>
      <c r="B1910" s="8" t="s">
        <v>4670</v>
      </c>
      <c r="C1910" s="9" t="s">
        <v>4671</v>
      </c>
      <c r="D1910" s="9" t="s">
        <v>14973</v>
      </c>
      <c r="E1910" s="16">
        <v>1884.35</v>
      </c>
      <c r="F1910" s="17">
        <v>84811099</v>
      </c>
      <c r="G1910" s="11" t="s">
        <v>14</v>
      </c>
      <c r="H1910" s="18">
        <v>8019001089817</v>
      </c>
      <c r="I1910" s="106">
        <v>1.67</v>
      </c>
      <c r="J1910" s="106"/>
      <c r="K1910" s="106">
        <v>1</v>
      </c>
      <c r="L1910" s="103"/>
      <c r="M1910" s="103"/>
      <c r="N1910" s="103"/>
      <c r="O1910" s="117" t="s">
        <v>15939</v>
      </c>
      <c r="P1910" s="118"/>
      <c r="Q1910" s="118" t="e">
        <f>VLOOKUP(B1910,#REF!,3,FALSE)</f>
        <v>#REF!</v>
      </c>
      <c r="R1910" s="119"/>
    </row>
    <row r="1911" spans="1:18">
      <c r="A1911" s="7" t="s">
        <v>168</v>
      </c>
      <c r="B1911" s="8" t="s">
        <v>4672</v>
      </c>
      <c r="C1911" s="9" t="s">
        <v>4673</v>
      </c>
      <c r="D1911" s="9" t="s">
        <v>14973</v>
      </c>
      <c r="E1911" s="16">
        <v>2178.39</v>
      </c>
      <c r="F1911" s="17">
        <v>84811099</v>
      </c>
      <c r="G1911" s="11" t="s">
        <v>14</v>
      </c>
      <c r="H1911" s="18">
        <v>8019001086533</v>
      </c>
      <c r="I1911" s="106">
        <v>2.5</v>
      </c>
      <c r="J1911" s="106"/>
      <c r="K1911" s="106">
        <v>1</v>
      </c>
      <c r="L1911" s="103"/>
      <c r="M1911" s="103"/>
      <c r="N1911" s="103"/>
      <c r="O1911" s="117" t="s">
        <v>15939</v>
      </c>
      <c r="P1911" s="118"/>
      <c r="Q1911" s="118" t="e">
        <f>VLOOKUP(B1911,#REF!,3,FALSE)</f>
        <v>#REF!</v>
      </c>
      <c r="R1911" s="119"/>
    </row>
    <row r="1912" spans="1:18">
      <c r="A1912" s="7" t="s">
        <v>168</v>
      </c>
      <c r="B1912" s="8" t="s">
        <v>4674</v>
      </c>
      <c r="C1912" s="9" t="s">
        <v>4675</v>
      </c>
      <c r="D1912" s="9" t="s">
        <v>14973</v>
      </c>
      <c r="E1912" s="16">
        <v>4422.8999999999996</v>
      </c>
      <c r="F1912" s="17">
        <v>84811099</v>
      </c>
      <c r="G1912" s="11" t="s">
        <v>14</v>
      </c>
      <c r="H1912" s="18">
        <v>8019001086540</v>
      </c>
      <c r="I1912" s="106">
        <v>8.3000000000000007</v>
      </c>
      <c r="J1912" s="106"/>
      <c r="K1912" s="106">
        <v>1</v>
      </c>
      <c r="L1912" s="103"/>
      <c r="M1912" s="103"/>
      <c r="N1912" s="103"/>
      <c r="O1912" s="117" t="s">
        <v>15940</v>
      </c>
      <c r="P1912" s="118"/>
      <c r="Q1912" s="118" t="e">
        <f>VLOOKUP(B1912,#REF!,3,FALSE)</f>
        <v>#REF!</v>
      </c>
      <c r="R1912" s="119"/>
    </row>
    <row r="1913" spans="1:18">
      <c r="A1913" s="7" t="s">
        <v>168</v>
      </c>
      <c r="B1913" s="8" t="s">
        <v>4676</v>
      </c>
      <c r="C1913" s="9" t="s">
        <v>4677</v>
      </c>
      <c r="D1913" s="9" t="s">
        <v>14973</v>
      </c>
      <c r="E1913" s="16">
        <v>4458.8500000000004</v>
      </c>
      <c r="F1913" s="17">
        <v>84811099</v>
      </c>
      <c r="G1913" s="11" t="s">
        <v>14</v>
      </c>
      <c r="H1913" s="18">
        <v>8019001086557</v>
      </c>
      <c r="I1913" s="106">
        <v>8.7899999999999991</v>
      </c>
      <c r="J1913" s="106"/>
      <c r="K1913" s="106">
        <v>1</v>
      </c>
      <c r="L1913" s="103"/>
      <c r="M1913" s="103"/>
      <c r="N1913" s="103"/>
      <c r="O1913" s="117" t="s">
        <v>15940</v>
      </c>
      <c r="P1913" s="118"/>
      <c r="Q1913" s="118" t="e">
        <f>VLOOKUP(B1913,#REF!,3,FALSE)</f>
        <v>#REF!</v>
      </c>
      <c r="R1913" s="119"/>
    </row>
    <row r="1914" spans="1:18">
      <c r="A1914" s="7" t="s">
        <v>168</v>
      </c>
      <c r="B1914" s="8" t="s">
        <v>4678</v>
      </c>
      <c r="C1914" s="9" t="s">
        <v>4679</v>
      </c>
      <c r="D1914" s="9" t="s">
        <v>14973</v>
      </c>
      <c r="E1914" s="16">
        <v>5521.03</v>
      </c>
      <c r="F1914" s="17">
        <v>84811099</v>
      </c>
      <c r="G1914" s="11" t="s">
        <v>14</v>
      </c>
      <c r="H1914" s="18">
        <v>8019001086564</v>
      </c>
      <c r="I1914" s="106">
        <v>11.05</v>
      </c>
      <c r="J1914" s="106">
        <v>11.05</v>
      </c>
      <c r="K1914" s="106">
        <v>1</v>
      </c>
      <c r="L1914" s="103"/>
      <c r="M1914" s="103"/>
      <c r="N1914" s="103"/>
      <c r="O1914" s="117" t="s">
        <v>15940</v>
      </c>
      <c r="P1914" s="118"/>
      <c r="Q1914" s="118" t="e">
        <f>VLOOKUP(B1914,#REF!,3,FALSE)</f>
        <v>#REF!</v>
      </c>
      <c r="R1914" s="119"/>
    </row>
    <row r="1915" spans="1:18">
      <c r="A1915" s="7" t="s">
        <v>168</v>
      </c>
      <c r="B1915" s="8" t="s">
        <v>4681</v>
      </c>
      <c r="C1915" s="9" t="s">
        <v>4682</v>
      </c>
      <c r="D1915" s="9" t="s">
        <v>14973</v>
      </c>
      <c r="E1915" s="16">
        <v>11222.07</v>
      </c>
      <c r="F1915" s="17">
        <v>84811099</v>
      </c>
      <c r="G1915" s="11" t="s">
        <v>14</v>
      </c>
      <c r="H1915" s="18">
        <v>8019001099014</v>
      </c>
      <c r="I1915" s="106">
        <v>24.67</v>
      </c>
      <c r="J1915" s="106"/>
      <c r="K1915" s="106">
        <v>1</v>
      </c>
      <c r="L1915" s="103"/>
      <c r="M1915" s="103"/>
      <c r="N1915" s="103"/>
      <c r="O1915" s="117" t="s">
        <v>15940</v>
      </c>
      <c r="P1915" s="118"/>
      <c r="Q1915" s="118" t="e">
        <f>VLOOKUP(B1915,#REF!,3,FALSE)</f>
        <v>#REF!</v>
      </c>
      <c r="R1915" s="119"/>
    </row>
    <row r="1916" spans="1:18">
      <c r="A1916" s="7" t="s">
        <v>168</v>
      </c>
      <c r="B1916" s="8" t="s">
        <v>4683</v>
      </c>
      <c r="C1916" s="9" t="s">
        <v>4684</v>
      </c>
      <c r="D1916" s="9" t="s">
        <v>14973</v>
      </c>
      <c r="E1916" s="16">
        <v>11222.03</v>
      </c>
      <c r="F1916" s="17">
        <v>84811099</v>
      </c>
      <c r="G1916" s="11" t="s">
        <v>14</v>
      </c>
      <c r="H1916" s="18">
        <v>8019001126062</v>
      </c>
      <c r="I1916" s="106">
        <v>27.17</v>
      </c>
      <c r="J1916" s="106">
        <v>27.17</v>
      </c>
      <c r="K1916" s="106">
        <v>1</v>
      </c>
      <c r="L1916" s="103"/>
      <c r="M1916" s="103"/>
      <c r="N1916" s="103"/>
      <c r="O1916" s="117" t="s">
        <v>15940</v>
      </c>
      <c r="P1916" s="118"/>
      <c r="Q1916" s="118" t="e">
        <f>VLOOKUP(B1916,#REF!,3,FALSE)</f>
        <v>#REF!</v>
      </c>
      <c r="R1916" s="119"/>
    </row>
    <row r="1917" spans="1:18">
      <c r="A1917" s="7" t="s">
        <v>168</v>
      </c>
      <c r="B1917" s="8" t="s">
        <v>4686</v>
      </c>
      <c r="C1917" s="9" t="s">
        <v>4687</v>
      </c>
      <c r="D1917" s="9" t="s">
        <v>14974</v>
      </c>
      <c r="E1917" s="16">
        <v>3816.74</v>
      </c>
      <c r="F1917" s="17">
        <v>84811099</v>
      </c>
      <c r="G1917" s="11" t="s">
        <v>14</v>
      </c>
      <c r="H1917" s="18">
        <v>8019001080005</v>
      </c>
      <c r="I1917" s="106">
        <v>1.554</v>
      </c>
      <c r="J1917" s="106"/>
      <c r="K1917" s="106">
        <v>1</v>
      </c>
      <c r="L1917" s="103"/>
      <c r="M1917" s="103"/>
      <c r="N1917" s="103"/>
      <c r="O1917" s="117" t="s">
        <v>15941</v>
      </c>
      <c r="P1917" s="118"/>
      <c r="Q1917" s="118" t="e">
        <f>VLOOKUP(B1917,#REF!,3,FALSE)</f>
        <v>#REF!</v>
      </c>
      <c r="R1917" s="119"/>
    </row>
    <row r="1918" spans="1:18">
      <c r="A1918" s="7" t="s">
        <v>168</v>
      </c>
      <c r="B1918" s="8" t="s">
        <v>4688</v>
      </c>
      <c r="C1918" s="9" t="s">
        <v>4689</v>
      </c>
      <c r="D1918" s="9" t="s">
        <v>14974</v>
      </c>
      <c r="E1918" s="16">
        <v>3816.74</v>
      </c>
      <c r="F1918" s="17" t="s">
        <v>617</v>
      </c>
      <c r="G1918" s="11" t="s">
        <v>14</v>
      </c>
      <c r="H1918" s="18"/>
      <c r="I1918" s="106">
        <v>1.554</v>
      </c>
      <c r="J1918" s="106"/>
      <c r="K1918" s="106">
        <v>1</v>
      </c>
      <c r="L1918" s="103"/>
      <c r="M1918" s="103"/>
      <c r="N1918" s="103"/>
      <c r="O1918" s="117" t="s">
        <v>15941</v>
      </c>
      <c r="P1918" s="118"/>
      <c r="Q1918" s="118" t="e">
        <f>VLOOKUP(B1918,#REF!,3,FALSE)</f>
        <v>#REF!</v>
      </c>
      <c r="R1918" s="119"/>
    </row>
    <row r="1919" spans="1:18">
      <c r="A1919" s="7" t="s">
        <v>168</v>
      </c>
      <c r="B1919" s="8" t="s">
        <v>4690</v>
      </c>
      <c r="C1919" s="9" t="s">
        <v>4691</v>
      </c>
      <c r="D1919" s="9" t="s">
        <v>14974</v>
      </c>
      <c r="E1919" s="16">
        <v>3816.74</v>
      </c>
      <c r="F1919" s="17" t="s">
        <v>617</v>
      </c>
      <c r="G1919" s="11" t="s">
        <v>14</v>
      </c>
      <c r="H1919" s="18"/>
      <c r="I1919" s="106">
        <v>1.554</v>
      </c>
      <c r="J1919" s="106"/>
      <c r="K1919" s="106">
        <v>1</v>
      </c>
      <c r="L1919" s="103"/>
      <c r="M1919" s="103"/>
      <c r="N1919" s="103"/>
      <c r="O1919" s="117" t="s">
        <v>15941</v>
      </c>
      <c r="P1919" s="118"/>
      <c r="Q1919" s="118" t="e">
        <f>VLOOKUP(B1919,#REF!,3,FALSE)</f>
        <v>#REF!</v>
      </c>
      <c r="R1919" s="119"/>
    </row>
    <row r="1920" spans="1:18">
      <c r="A1920" s="7" t="s">
        <v>168</v>
      </c>
      <c r="B1920" s="8" t="s">
        <v>4692</v>
      </c>
      <c r="C1920" s="9" t="s">
        <v>4693</v>
      </c>
      <c r="D1920" s="9" t="s">
        <v>14974</v>
      </c>
      <c r="E1920" s="16">
        <v>3816.74</v>
      </c>
      <c r="F1920" s="17" t="s">
        <v>617</v>
      </c>
      <c r="G1920" s="11" t="s">
        <v>14</v>
      </c>
      <c r="H1920" s="18"/>
      <c r="I1920" s="106">
        <v>1.554</v>
      </c>
      <c r="J1920" s="106"/>
      <c r="K1920" s="106">
        <v>1</v>
      </c>
      <c r="L1920" s="103"/>
      <c r="M1920" s="103"/>
      <c r="N1920" s="103"/>
      <c r="O1920" s="117" t="s">
        <v>15941</v>
      </c>
      <c r="P1920" s="118"/>
      <c r="Q1920" s="118" t="e">
        <f>VLOOKUP(B1920,#REF!,3,FALSE)</f>
        <v>#REF!</v>
      </c>
      <c r="R1920" s="119"/>
    </row>
    <row r="1921" spans="1:18">
      <c r="A1921" s="7" t="s">
        <v>168</v>
      </c>
      <c r="B1921" s="8" t="s">
        <v>4694</v>
      </c>
      <c r="C1921" s="9" t="s">
        <v>4695</v>
      </c>
      <c r="D1921" s="9" t="s">
        <v>14974</v>
      </c>
      <c r="E1921" s="16">
        <v>3858.76</v>
      </c>
      <c r="F1921" s="17" t="s">
        <v>617</v>
      </c>
      <c r="G1921" s="11" t="s">
        <v>14</v>
      </c>
      <c r="H1921" s="18" t="s">
        <v>4696</v>
      </c>
      <c r="I1921" s="106">
        <v>1.84</v>
      </c>
      <c r="J1921" s="106"/>
      <c r="K1921" s="106">
        <v>1</v>
      </c>
      <c r="L1921" s="103"/>
      <c r="M1921" s="103"/>
      <c r="N1921" s="103"/>
      <c r="O1921" s="117" t="s">
        <v>15941</v>
      </c>
      <c r="P1921" s="118"/>
      <c r="Q1921" s="118" t="e">
        <f>VLOOKUP(B1921,#REF!,3,FALSE)</f>
        <v>#REF!</v>
      </c>
      <c r="R1921" s="119"/>
    </row>
    <row r="1922" spans="1:18">
      <c r="A1922" s="7" t="s">
        <v>168</v>
      </c>
      <c r="B1922" s="8" t="s">
        <v>4697</v>
      </c>
      <c r="C1922" s="9" t="s">
        <v>4698</v>
      </c>
      <c r="D1922" s="9" t="s">
        <v>14974</v>
      </c>
      <c r="E1922" s="16">
        <v>3858.76</v>
      </c>
      <c r="F1922" s="17" t="s">
        <v>617</v>
      </c>
      <c r="G1922" s="11" t="s">
        <v>14</v>
      </c>
      <c r="H1922" s="18"/>
      <c r="I1922" s="106">
        <v>1.84</v>
      </c>
      <c r="J1922" s="106"/>
      <c r="K1922" s="106">
        <v>1</v>
      </c>
      <c r="L1922" s="103"/>
      <c r="M1922" s="103"/>
      <c r="N1922" s="103"/>
      <c r="O1922" s="117" t="s">
        <v>15941</v>
      </c>
      <c r="P1922" s="118"/>
      <c r="Q1922" s="118" t="e">
        <f>VLOOKUP(B1922,#REF!,3,FALSE)</f>
        <v>#REF!</v>
      </c>
      <c r="R1922" s="119"/>
    </row>
    <row r="1923" spans="1:18">
      <c r="A1923" s="7" t="s">
        <v>168</v>
      </c>
      <c r="B1923" s="8" t="s">
        <v>4699</v>
      </c>
      <c r="C1923" s="9" t="s">
        <v>4700</v>
      </c>
      <c r="D1923" s="9" t="s">
        <v>14974</v>
      </c>
      <c r="E1923" s="16">
        <v>3858.72</v>
      </c>
      <c r="F1923" s="17" t="s">
        <v>617</v>
      </c>
      <c r="G1923" s="11" t="s">
        <v>14</v>
      </c>
      <c r="H1923" s="18" t="s">
        <v>4702</v>
      </c>
      <c r="I1923" s="106">
        <v>1.84</v>
      </c>
      <c r="J1923" s="106"/>
      <c r="K1923" s="106">
        <v>1</v>
      </c>
      <c r="L1923" s="103"/>
      <c r="M1923" s="103"/>
      <c r="N1923" s="103"/>
      <c r="O1923" s="117" t="s">
        <v>15941</v>
      </c>
      <c r="P1923" s="118"/>
      <c r="Q1923" s="118" t="e">
        <f>VLOOKUP(B1923,#REF!,3,FALSE)</f>
        <v>#REF!</v>
      </c>
      <c r="R1923" s="119"/>
    </row>
    <row r="1924" spans="1:18">
      <c r="A1924" s="7" t="s">
        <v>168</v>
      </c>
      <c r="B1924" s="8" t="s">
        <v>4703</v>
      </c>
      <c r="C1924" s="9" t="s">
        <v>4704</v>
      </c>
      <c r="D1924" s="9" t="s">
        <v>14974</v>
      </c>
      <c r="E1924" s="16">
        <v>3858.72</v>
      </c>
      <c r="F1924" s="17" t="s">
        <v>617</v>
      </c>
      <c r="G1924" s="11" t="s">
        <v>14</v>
      </c>
      <c r="H1924" s="18" t="s">
        <v>4705</v>
      </c>
      <c r="I1924" s="106">
        <v>1.84</v>
      </c>
      <c r="J1924" s="106"/>
      <c r="K1924" s="106">
        <v>1</v>
      </c>
      <c r="L1924" s="103"/>
      <c r="M1924" s="103"/>
      <c r="N1924" s="103"/>
      <c r="O1924" s="117" t="s">
        <v>15941</v>
      </c>
      <c r="P1924" s="118"/>
      <c r="Q1924" s="118" t="e">
        <f>VLOOKUP(B1924,#REF!,3,FALSE)</f>
        <v>#REF!</v>
      </c>
      <c r="R1924" s="119"/>
    </row>
    <row r="1925" spans="1:18">
      <c r="A1925" s="7" t="s">
        <v>168</v>
      </c>
      <c r="B1925" s="8" t="s">
        <v>4706</v>
      </c>
      <c r="C1925" s="9" t="s">
        <v>4707</v>
      </c>
      <c r="D1925" s="9" t="s">
        <v>14974</v>
      </c>
      <c r="E1925" s="16">
        <v>3858.76</v>
      </c>
      <c r="F1925" s="17" t="s">
        <v>617</v>
      </c>
      <c r="G1925" s="11" t="s">
        <v>14</v>
      </c>
      <c r="H1925" s="18" t="s">
        <v>4708</v>
      </c>
      <c r="I1925" s="106">
        <v>1.804</v>
      </c>
      <c r="J1925" s="106"/>
      <c r="K1925" s="106">
        <v>1</v>
      </c>
      <c r="L1925" s="103"/>
      <c r="M1925" s="103"/>
      <c r="N1925" s="103"/>
      <c r="O1925" s="117" t="s">
        <v>15941</v>
      </c>
      <c r="P1925" s="118"/>
      <c r="Q1925" s="118" t="e">
        <f>VLOOKUP(B1925,#REF!,3,FALSE)</f>
        <v>#REF!</v>
      </c>
      <c r="R1925" s="119"/>
    </row>
    <row r="1926" spans="1:18">
      <c r="A1926" s="7" t="s">
        <v>168</v>
      </c>
      <c r="B1926" s="8" t="s">
        <v>4709</v>
      </c>
      <c r="C1926" s="9" t="s">
        <v>4710</v>
      </c>
      <c r="D1926" s="9" t="s">
        <v>14974</v>
      </c>
      <c r="E1926" s="16">
        <v>3858.76</v>
      </c>
      <c r="F1926" s="17" t="s">
        <v>617</v>
      </c>
      <c r="G1926" s="11" t="s">
        <v>14</v>
      </c>
      <c r="H1926" s="18"/>
      <c r="I1926" s="106">
        <v>1.804</v>
      </c>
      <c r="J1926" s="106"/>
      <c r="K1926" s="106">
        <v>1</v>
      </c>
      <c r="L1926" s="103"/>
      <c r="M1926" s="103"/>
      <c r="N1926" s="103"/>
      <c r="O1926" s="117" t="s">
        <v>15941</v>
      </c>
      <c r="P1926" s="118"/>
      <c r="Q1926" s="118" t="e">
        <f>VLOOKUP(B1926,#REF!,3,FALSE)</f>
        <v>#REF!</v>
      </c>
      <c r="R1926" s="119"/>
    </row>
    <row r="1927" spans="1:18">
      <c r="A1927" s="7" t="s">
        <v>168</v>
      </c>
      <c r="B1927" s="8" t="s">
        <v>4711</v>
      </c>
      <c r="C1927" s="9" t="s">
        <v>4712</v>
      </c>
      <c r="D1927" s="9" t="s">
        <v>14974</v>
      </c>
      <c r="E1927" s="16">
        <v>3858.76</v>
      </c>
      <c r="F1927" s="17">
        <v>84811099</v>
      </c>
      <c r="G1927" s="11" t="s">
        <v>14</v>
      </c>
      <c r="H1927" s="18">
        <v>8019001139383</v>
      </c>
      <c r="I1927" s="106">
        <v>1.804</v>
      </c>
      <c r="J1927" s="106"/>
      <c r="K1927" s="106">
        <v>1</v>
      </c>
      <c r="L1927" s="103"/>
      <c r="M1927" s="103"/>
      <c r="N1927" s="103"/>
      <c r="O1927" s="117" t="s">
        <v>15941</v>
      </c>
      <c r="P1927" s="118"/>
      <c r="Q1927" s="118" t="e">
        <f>VLOOKUP(B1927,#REF!,3,FALSE)</f>
        <v>#REF!</v>
      </c>
      <c r="R1927" s="119"/>
    </row>
    <row r="1928" spans="1:18">
      <c r="A1928" s="7" t="s">
        <v>168</v>
      </c>
      <c r="B1928" s="8" t="s">
        <v>4713</v>
      </c>
      <c r="C1928" s="9" t="s">
        <v>4714</v>
      </c>
      <c r="D1928" s="9" t="s">
        <v>14974</v>
      </c>
      <c r="E1928" s="16">
        <v>3858.76</v>
      </c>
      <c r="F1928" s="17" t="s">
        <v>617</v>
      </c>
      <c r="G1928" s="11" t="s">
        <v>14</v>
      </c>
      <c r="H1928" s="18"/>
      <c r="I1928" s="106">
        <v>1.804</v>
      </c>
      <c r="J1928" s="106"/>
      <c r="K1928" s="106">
        <v>1</v>
      </c>
      <c r="L1928" s="103"/>
      <c r="M1928" s="103"/>
      <c r="N1928" s="103"/>
      <c r="O1928" s="117" t="s">
        <v>15941</v>
      </c>
      <c r="P1928" s="118"/>
      <c r="Q1928" s="118" t="e">
        <f>VLOOKUP(B1928,#REF!,3,FALSE)</f>
        <v>#REF!</v>
      </c>
      <c r="R1928" s="119"/>
    </row>
    <row r="1929" spans="1:18">
      <c r="A1929" s="7" t="s">
        <v>168</v>
      </c>
      <c r="B1929" s="8" t="s">
        <v>4715</v>
      </c>
      <c r="C1929" s="9" t="s">
        <v>4716</v>
      </c>
      <c r="D1929" s="9" t="s">
        <v>14974</v>
      </c>
      <c r="E1929" s="16">
        <v>3954.73</v>
      </c>
      <c r="F1929" s="17" t="s">
        <v>617</v>
      </c>
      <c r="G1929" s="11" t="s">
        <v>14</v>
      </c>
      <c r="H1929" s="18"/>
      <c r="I1929" s="106">
        <v>2.4260000000000002</v>
      </c>
      <c r="J1929" s="106"/>
      <c r="K1929" s="106">
        <v>1</v>
      </c>
      <c r="L1929" s="103"/>
      <c r="M1929" s="103"/>
      <c r="N1929" s="103"/>
      <c r="O1929" s="117" t="s">
        <v>15941</v>
      </c>
      <c r="P1929" s="118"/>
      <c r="Q1929" s="118" t="e">
        <f>VLOOKUP(B1929,#REF!,3,FALSE)</f>
        <v>#REF!</v>
      </c>
      <c r="R1929" s="119"/>
    </row>
    <row r="1930" spans="1:18">
      <c r="A1930" s="7" t="s">
        <v>168</v>
      </c>
      <c r="B1930" s="8" t="s">
        <v>4717</v>
      </c>
      <c r="C1930" s="9" t="s">
        <v>4718</v>
      </c>
      <c r="D1930" s="9" t="s">
        <v>14974</v>
      </c>
      <c r="E1930" s="16">
        <v>3954.73</v>
      </c>
      <c r="F1930" s="17" t="s">
        <v>617</v>
      </c>
      <c r="G1930" s="11" t="s">
        <v>14</v>
      </c>
      <c r="H1930" s="18"/>
      <c r="I1930" s="106">
        <v>2.4260000000000002</v>
      </c>
      <c r="J1930" s="106"/>
      <c r="K1930" s="106">
        <v>1</v>
      </c>
      <c r="L1930" s="103"/>
      <c r="M1930" s="103"/>
      <c r="N1930" s="103"/>
      <c r="O1930" s="117" t="s">
        <v>15941</v>
      </c>
      <c r="P1930" s="118"/>
      <c r="Q1930" s="118" t="e">
        <f>VLOOKUP(B1930,#REF!,3,FALSE)</f>
        <v>#REF!</v>
      </c>
      <c r="R1930" s="119"/>
    </row>
    <row r="1931" spans="1:18">
      <c r="A1931" s="7" t="s">
        <v>168</v>
      </c>
      <c r="B1931" s="8" t="s">
        <v>4719</v>
      </c>
      <c r="C1931" s="9" t="s">
        <v>4720</v>
      </c>
      <c r="D1931" s="9" t="s">
        <v>14974</v>
      </c>
      <c r="E1931" s="16">
        <v>3954.73</v>
      </c>
      <c r="F1931" s="17" t="s">
        <v>617</v>
      </c>
      <c r="G1931" s="11" t="s">
        <v>14</v>
      </c>
      <c r="H1931" s="18"/>
      <c r="I1931" s="106">
        <v>2.4260000000000002</v>
      </c>
      <c r="J1931" s="106"/>
      <c r="K1931" s="106">
        <v>1</v>
      </c>
      <c r="L1931" s="103"/>
      <c r="M1931" s="103"/>
      <c r="N1931" s="103"/>
      <c r="O1931" s="117" t="s">
        <v>15941</v>
      </c>
      <c r="P1931" s="118"/>
      <c r="Q1931" s="118" t="e">
        <f>VLOOKUP(B1931,#REF!,3,FALSE)</f>
        <v>#REF!</v>
      </c>
      <c r="R1931" s="119"/>
    </row>
    <row r="1932" spans="1:18">
      <c r="A1932" s="7" t="s">
        <v>168</v>
      </c>
      <c r="B1932" s="8" t="s">
        <v>4721</v>
      </c>
      <c r="C1932" s="9" t="s">
        <v>4722</v>
      </c>
      <c r="D1932" s="9" t="s">
        <v>14974</v>
      </c>
      <c r="E1932" s="16">
        <v>3954.73</v>
      </c>
      <c r="F1932" s="17" t="s">
        <v>617</v>
      </c>
      <c r="G1932" s="11" t="s">
        <v>14</v>
      </c>
      <c r="H1932" s="18"/>
      <c r="I1932" s="106">
        <v>2.4260000000000002</v>
      </c>
      <c r="J1932" s="106"/>
      <c r="K1932" s="106">
        <v>1</v>
      </c>
      <c r="L1932" s="103"/>
      <c r="M1932" s="103"/>
      <c r="N1932" s="103"/>
      <c r="O1932" s="117" t="s">
        <v>15941</v>
      </c>
      <c r="P1932" s="118"/>
      <c r="Q1932" s="118" t="e">
        <f>VLOOKUP(B1932,#REF!,3,FALSE)</f>
        <v>#REF!</v>
      </c>
      <c r="R1932" s="119"/>
    </row>
    <row r="1933" spans="1:18">
      <c r="A1933" s="7" t="s">
        <v>168</v>
      </c>
      <c r="B1933" s="8" t="s">
        <v>4723</v>
      </c>
      <c r="C1933" s="9" t="s">
        <v>4724</v>
      </c>
      <c r="D1933" s="9" t="s">
        <v>14974</v>
      </c>
      <c r="E1933" s="16">
        <v>3954.73</v>
      </c>
      <c r="F1933" s="17" t="s">
        <v>617</v>
      </c>
      <c r="G1933" s="11" t="s">
        <v>14</v>
      </c>
      <c r="H1933" s="18" t="s">
        <v>4725</v>
      </c>
      <c r="I1933" s="106">
        <v>2.3620000000000001</v>
      </c>
      <c r="J1933" s="106"/>
      <c r="K1933" s="106">
        <v>1</v>
      </c>
      <c r="L1933" s="103"/>
      <c r="M1933" s="103"/>
      <c r="N1933" s="103"/>
      <c r="O1933" s="117" t="s">
        <v>15941</v>
      </c>
      <c r="P1933" s="118"/>
      <c r="Q1933" s="118" t="e">
        <f>VLOOKUP(B1933,#REF!,3,FALSE)</f>
        <v>#REF!</v>
      </c>
      <c r="R1933" s="119"/>
    </row>
    <row r="1934" spans="1:18">
      <c r="A1934" s="7" t="s">
        <v>168</v>
      </c>
      <c r="B1934" s="8" t="s">
        <v>4726</v>
      </c>
      <c r="C1934" s="9" t="s">
        <v>4727</v>
      </c>
      <c r="D1934" s="9" t="s">
        <v>14974</v>
      </c>
      <c r="E1934" s="16">
        <v>3954.73</v>
      </c>
      <c r="F1934" s="17" t="s">
        <v>617</v>
      </c>
      <c r="G1934" s="11" t="s">
        <v>14</v>
      </c>
      <c r="H1934" s="18"/>
      <c r="I1934" s="106">
        <v>2.3620000000000001</v>
      </c>
      <c r="J1934" s="106"/>
      <c r="K1934" s="106">
        <v>1</v>
      </c>
      <c r="L1934" s="103"/>
      <c r="M1934" s="103"/>
      <c r="N1934" s="103"/>
      <c r="O1934" s="117" t="s">
        <v>15941</v>
      </c>
      <c r="P1934" s="118"/>
      <c r="Q1934" s="118" t="e">
        <f>VLOOKUP(B1934,#REF!,3,FALSE)</f>
        <v>#REF!</v>
      </c>
      <c r="R1934" s="119"/>
    </row>
    <row r="1935" spans="1:18">
      <c r="A1935" s="7" t="s">
        <v>168</v>
      </c>
      <c r="B1935" s="8" t="s">
        <v>4728</v>
      </c>
      <c r="C1935" s="9" t="s">
        <v>4729</v>
      </c>
      <c r="D1935" s="9" t="s">
        <v>14974</v>
      </c>
      <c r="E1935" s="16">
        <v>3954.73</v>
      </c>
      <c r="F1935" s="17" t="s">
        <v>617</v>
      </c>
      <c r="G1935" s="11" t="s">
        <v>14</v>
      </c>
      <c r="H1935" s="18" t="s">
        <v>4730</v>
      </c>
      <c r="I1935" s="106">
        <v>2.3620000000000001</v>
      </c>
      <c r="J1935" s="106"/>
      <c r="K1935" s="106">
        <v>1</v>
      </c>
      <c r="L1935" s="103"/>
      <c r="M1935" s="103"/>
      <c r="N1935" s="103"/>
      <c r="O1935" s="117" t="s">
        <v>15941</v>
      </c>
      <c r="P1935" s="118"/>
      <c r="Q1935" s="118" t="e">
        <f>VLOOKUP(B1935,#REF!,3,FALSE)</f>
        <v>#REF!</v>
      </c>
      <c r="R1935" s="119"/>
    </row>
    <row r="1936" spans="1:18">
      <c r="A1936" s="7" t="s">
        <v>168</v>
      </c>
      <c r="B1936" s="8" t="s">
        <v>4731</v>
      </c>
      <c r="C1936" s="9" t="s">
        <v>4732</v>
      </c>
      <c r="D1936" s="9" t="s">
        <v>14974</v>
      </c>
      <c r="E1936" s="16">
        <v>3954.73</v>
      </c>
      <c r="F1936" s="17" t="s">
        <v>617</v>
      </c>
      <c r="G1936" s="11" t="s">
        <v>14</v>
      </c>
      <c r="H1936" s="18"/>
      <c r="I1936" s="106">
        <v>2.3620000000000001</v>
      </c>
      <c r="J1936" s="106"/>
      <c r="K1936" s="106">
        <v>1</v>
      </c>
      <c r="L1936" s="103"/>
      <c r="M1936" s="103"/>
      <c r="N1936" s="103"/>
      <c r="O1936" s="117" t="s">
        <v>15941</v>
      </c>
      <c r="P1936" s="118"/>
      <c r="Q1936" s="118" t="e">
        <f>VLOOKUP(B1936,#REF!,3,FALSE)</f>
        <v>#REF!</v>
      </c>
      <c r="R1936" s="119"/>
    </row>
    <row r="1937" spans="1:18">
      <c r="A1937" s="7" t="s">
        <v>168</v>
      </c>
      <c r="B1937" s="8" t="s">
        <v>4733</v>
      </c>
      <c r="C1937" s="9" t="s">
        <v>4734</v>
      </c>
      <c r="D1937" s="9" t="s">
        <v>14974</v>
      </c>
      <c r="E1937" s="16">
        <v>4422.84</v>
      </c>
      <c r="F1937" s="17" t="s">
        <v>617</v>
      </c>
      <c r="G1937" s="11" t="s">
        <v>14</v>
      </c>
      <c r="H1937" s="18" t="s">
        <v>4736</v>
      </c>
      <c r="I1937" s="106">
        <v>3.1680000000000001</v>
      </c>
      <c r="J1937" s="106"/>
      <c r="K1937" s="106">
        <v>1</v>
      </c>
      <c r="L1937" s="103"/>
      <c r="M1937" s="103"/>
      <c r="N1937" s="103"/>
      <c r="O1937" s="117" t="s">
        <v>15941</v>
      </c>
      <c r="P1937" s="118"/>
      <c r="Q1937" s="118" t="e">
        <f>VLOOKUP(B1937,#REF!,3,FALSE)</f>
        <v>#REF!</v>
      </c>
      <c r="R1937" s="119"/>
    </row>
    <row r="1938" spans="1:18">
      <c r="A1938" s="7" t="s">
        <v>168</v>
      </c>
      <c r="B1938" s="8" t="s">
        <v>4737</v>
      </c>
      <c r="C1938" s="9" t="s">
        <v>4738</v>
      </c>
      <c r="D1938" s="9" t="s">
        <v>14974</v>
      </c>
      <c r="E1938" s="16">
        <v>4422.8999999999996</v>
      </c>
      <c r="F1938" s="17" t="s">
        <v>617</v>
      </c>
      <c r="G1938" s="11" t="s">
        <v>14</v>
      </c>
      <c r="H1938" s="18"/>
      <c r="I1938" s="106">
        <v>3.1680000000000001</v>
      </c>
      <c r="J1938" s="106"/>
      <c r="K1938" s="106">
        <v>1</v>
      </c>
      <c r="L1938" s="103"/>
      <c r="M1938" s="103"/>
      <c r="N1938" s="103"/>
      <c r="O1938" s="117" t="s">
        <v>15941</v>
      </c>
      <c r="P1938" s="118"/>
      <c r="Q1938" s="118" t="e">
        <f>VLOOKUP(B1938,#REF!,3,FALSE)</f>
        <v>#REF!</v>
      </c>
      <c r="R1938" s="119"/>
    </row>
    <row r="1939" spans="1:18">
      <c r="A1939" s="7" t="s">
        <v>168</v>
      </c>
      <c r="B1939" s="8" t="s">
        <v>4739</v>
      </c>
      <c r="C1939" s="9" t="s">
        <v>4740</v>
      </c>
      <c r="D1939" s="9" t="s">
        <v>14974</v>
      </c>
      <c r="E1939" s="16">
        <v>4422.8999999999996</v>
      </c>
      <c r="F1939" s="17" t="s">
        <v>617</v>
      </c>
      <c r="G1939" s="11" t="s">
        <v>14</v>
      </c>
      <c r="H1939" s="18"/>
      <c r="I1939" s="106">
        <v>3.1680000000000001</v>
      </c>
      <c r="J1939" s="106"/>
      <c r="K1939" s="106">
        <v>1</v>
      </c>
      <c r="L1939" s="103"/>
      <c r="M1939" s="103"/>
      <c r="N1939" s="103"/>
      <c r="O1939" s="117" t="s">
        <v>15941</v>
      </c>
      <c r="P1939" s="118"/>
      <c r="Q1939" s="118" t="e">
        <f>VLOOKUP(B1939,#REF!,3,FALSE)</f>
        <v>#REF!</v>
      </c>
      <c r="R1939" s="119"/>
    </row>
    <row r="1940" spans="1:18">
      <c r="A1940" s="7" t="s">
        <v>168</v>
      </c>
      <c r="B1940" s="8" t="s">
        <v>4741</v>
      </c>
      <c r="C1940" s="9" t="s">
        <v>4742</v>
      </c>
      <c r="D1940" s="9" t="s">
        <v>14974</v>
      </c>
      <c r="E1940" s="16">
        <v>4422.8999999999996</v>
      </c>
      <c r="F1940" s="17">
        <v>84811099</v>
      </c>
      <c r="G1940" s="11" t="s">
        <v>14</v>
      </c>
      <c r="H1940" s="18">
        <v>8019001139390</v>
      </c>
      <c r="I1940" s="106">
        <v>3.1680000000000001</v>
      </c>
      <c r="J1940" s="106"/>
      <c r="K1940" s="106">
        <v>1</v>
      </c>
      <c r="L1940" s="103"/>
      <c r="M1940" s="103"/>
      <c r="N1940" s="103"/>
      <c r="O1940" s="117" t="s">
        <v>15941</v>
      </c>
      <c r="P1940" s="118"/>
      <c r="Q1940" s="118" t="e">
        <f>VLOOKUP(B1940,#REF!,3,FALSE)</f>
        <v>#REF!</v>
      </c>
      <c r="R1940" s="119"/>
    </row>
    <row r="1941" spans="1:18">
      <c r="A1941" s="7" t="s">
        <v>168</v>
      </c>
      <c r="B1941" s="8" t="s">
        <v>4743</v>
      </c>
      <c r="C1941" s="9" t="s">
        <v>4744</v>
      </c>
      <c r="D1941" s="9" t="s">
        <v>14974</v>
      </c>
      <c r="E1941" s="16">
        <v>6421.17</v>
      </c>
      <c r="F1941" s="17" t="s">
        <v>617</v>
      </c>
      <c r="G1941" s="11" t="s">
        <v>14</v>
      </c>
      <c r="H1941" s="18"/>
      <c r="I1941" s="106">
        <v>10.6</v>
      </c>
      <c r="J1941" s="106"/>
      <c r="K1941" s="106">
        <v>1</v>
      </c>
      <c r="L1941" s="103"/>
      <c r="M1941" s="103"/>
      <c r="N1941" s="103"/>
      <c r="O1941" s="117" t="s">
        <v>15942</v>
      </c>
      <c r="P1941" s="118"/>
      <c r="Q1941" s="118" t="e">
        <f>VLOOKUP(B1941,#REF!,3,FALSE)</f>
        <v>#REF!</v>
      </c>
      <c r="R1941" s="119"/>
    </row>
    <row r="1942" spans="1:18">
      <c r="A1942" s="7" t="s">
        <v>168</v>
      </c>
      <c r="B1942" s="8" t="s">
        <v>4745</v>
      </c>
      <c r="C1942" s="9" t="s">
        <v>4746</v>
      </c>
      <c r="D1942" s="9" t="s">
        <v>14974</v>
      </c>
      <c r="E1942" s="16">
        <v>6421.17</v>
      </c>
      <c r="F1942" s="17" t="s">
        <v>617</v>
      </c>
      <c r="G1942" s="11" t="s">
        <v>14</v>
      </c>
      <c r="H1942" s="18"/>
      <c r="I1942" s="106">
        <v>10.6</v>
      </c>
      <c r="J1942" s="106"/>
      <c r="K1942" s="106">
        <v>1</v>
      </c>
      <c r="L1942" s="103"/>
      <c r="M1942" s="103"/>
      <c r="N1942" s="103"/>
      <c r="O1942" s="117" t="s">
        <v>15942</v>
      </c>
      <c r="P1942" s="118"/>
      <c r="Q1942" s="118" t="e">
        <f>VLOOKUP(B1942,#REF!,3,FALSE)</f>
        <v>#REF!</v>
      </c>
      <c r="R1942" s="119"/>
    </row>
    <row r="1943" spans="1:18">
      <c r="A1943" s="7" t="s">
        <v>168</v>
      </c>
      <c r="B1943" s="8" t="s">
        <v>4747</v>
      </c>
      <c r="C1943" s="9" t="s">
        <v>4748</v>
      </c>
      <c r="D1943" s="9" t="s">
        <v>14974</v>
      </c>
      <c r="E1943" s="16">
        <v>6421.17</v>
      </c>
      <c r="F1943" s="17" t="s">
        <v>617</v>
      </c>
      <c r="G1943" s="11" t="s">
        <v>14</v>
      </c>
      <c r="H1943" s="18"/>
      <c r="I1943" s="106">
        <v>10.6</v>
      </c>
      <c r="J1943" s="106"/>
      <c r="K1943" s="106">
        <v>1</v>
      </c>
      <c r="L1943" s="103"/>
      <c r="M1943" s="103"/>
      <c r="N1943" s="103"/>
      <c r="O1943" s="117" t="s">
        <v>15942</v>
      </c>
      <c r="P1943" s="118"/>
      <c r="Q1943" s="118" t="e">
        <f>VLOOKUP(B1943,#REF!,3,FALSE)</f>
        <v>#REF!</v>
      </c>
      <c r="R1943" s="119"/>
    </row>
    <row r="1944" spans="1:18">
      <c r="A1944" s="7" t="s">
        <v>168</v>
      </c>
      <c r="B1944" s="8" t="s">
        <v>4749</v>
      </c>
      <c r="C1944" s="9" t="s">
        <v>4750</v>
      </c>
      <c r="D1944" s="9" t="s">
        <v>14974</v>
      </c>
      <c r="E1944" s="16">
        <v>6421.17</v>
      </c>
      <c r="F1944" s="17" t="s">
        <v>617</v>
      </c>
      <c r="G1944" s="11" t="s">
        <v>14</v>
      </c>
      <c r="H1944" s="18"/>
      <c r="I1944" s="106">
        <v>10.6</v>
      </c>
      <c r="J1944" s="106"/>
      <c r="K1944" s="106">
        <v>1</v>
      </c>
      <c r="L1944" s="103"/>
      <c r="M1944" s="103"/>
      <c r="N1944" s="103"/>
      <c r="O1944" s="117" t="s">
        <v>15942</v>
      </c>
      <c r="P1944" s="118"/>
      <c r="Q1944" s="118" t="e">
        <f>VLOOKUP(B1944,#REF!,3,FALSE)</f>
        <v>#REF!</v>
      </c>
      <c r="R1944" s="119"/>
    </row>
    <row r="1945" spans="1:18">
      <c r="A1945" s="7" t="s">
        <v>168</v>
      </c>
      <c r="B1945" s="8" t="s">
        <v>4751</v>
      </c>
      <c r="C1945" s="9" t="s">
        <v>4752</v>
      </c>
      <c r="D1945" s="9" t="s">
        <v>14974</v>
      </c>
      <c r="E1945" s="16">
        <v>6421.17</v>
      </c>
      <c r="F1945" s="17">
        <v>84159000</v>
      </c>
      <c r="G1945" s="11" t="s">
        <v>14</v>
      </c>
      <c r="H1945" s="18">
        <v>8033460024097</v>
      </c>
      <c r="I1945" s="106">
        <v>10.7</v>
      </c>
      <c r="J1945" s="106"/>
      <c r="K1945" s="106">
        <v>1</v>
      </c>
      <c r="L1945" s="103"/>
      <c r="M1945" s="103"/>
      <c r="N1945" s="103"/>
      <c r="O1945" s="117" t="s">
        <v>15942</v>
      </c>
      <c r="P1945" s="118"/>
      <c r="Q1945" s="118" t="e">
        <f>VLOOKUP(B1945,#REF!,3,FALSE)</f>
        <v>#REF!</v>
      </c>
      <c r="R1945" s="119"/>
    </row>
    <row r="1946" spans="1:18">
      <c r="A1946" s="7" t="s">
        <v>168</v>
      </c>
      <c r="B1946" s="8" t="s">
        <v>4753</v>
      </c>
      <c r="C1946" s="9" t="s">
        <v>4754</v>
      </c>
      <c r="D1946" s="9" t="s">
        <v>14974</v>
      </c>
      <c r="E1946" s="16">
        <v>6421.17</v>
      </c>
      <c r="F1946" s="17" t="s">
        <v>617</v>
      </c>
      <c r="G1946" s="11" t="s">
        <v>14</v>
      </c>
      <c r="H1946" s="18"/>
      <c r="I1946" s="106">
        <v>10.7</v>
      </c>
      <c r="J1946" s="106"/>
      <c r="K1946" s="106">
        <v>1</v>
      </c>
      <c r="L1946" s="103"/>
      <c r="M1946" s="103"/>
      <c r="N1946" s="103"/>
      <c r="O1946" s="117" t="s">
        <v>15942</v>
      </c>
      <c r="P1946" s="118"/>
      <c r="Q1946" s="118" t="e">
        <f>VLOOKUP(B1946,#REF!,3,FALSE)</f>
        <v>#REF!</v>
      </c>
      <c r="R1946" s="119"/>
    </row>
    <row r="1947" spans="1:18">
      <c r="A1947" s="7" t="s">
        <v>168</v>
      </c>
      <c r="B1947" s="8" t="s">
        <v>4755</v>
      </c>
      <c r="C1947" s="9" t="s">
        <v>4756</v>
      </c>
      <c r="D1947" s="9" t="s">
        <v>14974</v>
      </c>
      <c r="E1947" s="16">
        <v>6421.17</v>
      </c>
      <c r="F1947" s="17" t="s">
        <v>617</v>
      </c>
      <c r="G1947" s="11" t="s">
        <v>14</v>
      </c>
      <c r="H1947" s="18"/>
      <c r="I1947" s="106">
        <v>10.7</v>
      </c>
      <c r="J1947" s="106"/>
      <c r="K1947" s="106">
        <v>1</v>
      </c>
      <c r="L1947" s="103"/>
      <c r="M1947" s="103"/>
      <c r="N1947" s="103"/>
      <c r="O1947" s="117" t="s">
        <v>15942</v>
      </c>
      <c r="P1947" s="118"/>
      <c r="Q1947" s="118" t="e">
        <f>VLOOKUP(B1947,#REF!,3,FALSE)</f>
        <v>#REF!</v>
      </c>
      <c r="R1947" s="119"/>
    </row>
    <row r="1948" spans="1:18">
      <c r="A1948" s="7" t="s">
        <v>168</v>
      </c>
      <c r="B1948" s="8" t="s">
        <v>4757</v>
      </c>
      <c r="C1948" s="9" t="s">
        <v>4758</v>
      </c>
      <c r="D1948" s="9" t="s">
        <v>14974</v>
      </c>
      <c r="E1948" s="16">
        <v>6421.17</v>
      </c>
      <c r="F1948" s="17" t="s">
        <v>617</v>
      </c>
      <c r="G1948" s="11" t="s">
        <v>14</v>
      </c>
      <c r="H1948" s="18"/>
      <c r="I1948" s="106">
        <v>10.7</v>
      </c>
      <c r="J1948" s="106"/>
      <c r="K1948" s="106">
        <v>1</v>
      </c>
      <c r="L1948" s="103"/>
      <c r="M1948" s="103"/>
      <c r="N1948" s="103"/>
      <c r="O1948" s="117" t="s">
        <v>15942</v>
      </c>
      <c r="P1948" s="118"/>
      <c r="Q1948" s="118" t="e">
        <f>VLOOKUP(B1948,#REF!,3,FALSE)</f>
        <v>#REF!</v>
      </c>
      <c r="R1948" s="119"/>
    </row>
    <row r="1949" spans="1:18">
      <c r="A1949" s="7" t="s">
        <v>168</v>
      </c>
      <c r="B1949" s="8" t="s">
        <v>4759</v>
      </c>
      <c r="C1949" s="9" t="s">
        <v>4760</v>
      </c>
      <c r="D1949" s="9" t="s">
        <v>14974</v>
      </c>
      <c r="E1949" s="16">
        <v>7441.41</v>
      </c>
      <c r="F1949" s="17" t="s">
        <v>617</v>
      </c>
      <c r="G1949" s="11" t="s">
        <v>14</v>
      </c>
      <c r="H1949" s="18"/>
      <c r="I1949" s="106">
        <v>14</v>
      </c>
      <c r="J1949" s="106"/>
      <c r="K1949" s="106">
        <v>1</v>
      </c>
      <c r="L1949" s="103"/>
      <c r="M1949" s="103"/>
      <c r="N1949" s="103"/>
      <c r="O1949" s="117" t="s">
        <v>15942</v>
      </c>
      <c r="P1949" s="118"/>
      <c r="Q1949" s="118" t="e">
        <f>VLOOKUP(B1949,#REF!,3,FALSE)</f>
        <v>#REF!</v>
      </c>
      <c r="R1949" s="119"/>
    </row>
    <row r="1950" spans="1:18">
      <c r="A1950" s="7" t="s">
        <v>168</v>
      </c>
      <c r="B1950" s="8" t="s">
        <v>4761</v>
      </c>
      <c r="C1950" s="9" t="s">
        <v>4762</v>
      </c>
      <c r="D1950" s="9" t="s">
        <v>14974</v>
      </c>
      <c r="E1950" s="16">
        <v>7441.41</v>
      </c>
      <c r="F1950" s="17" t="s">
        <v>617</v>
      </c>
      <c r="G1950" s="11" t="s">
        <v>14</v>
      </c>
      <c r="H1950" s="18"/>
      <c r="I1950" s="106">
        <v>14</v>
      </c>
      <c r="J1950" s="106"/>
      <c r="K1950" s="106">
        <v>1</v>
      </c>
      <c r="L1950" s="103"/>
      <c r="M1950" s="103"/>
      <c r="N1950" s="103"/>
      <c r="O1950" s="117" t="s">
        <v>15942</v>
      </c>
      <c r="P1950" s="118"/>
      <c r="Q1950" s="118" t="e">
        <f>VLOOKUP(B1950,#REF!,3,FALSE)</f>
        <v>#REF!</v>
      </c>
      <c r="R1950" s="119"/>
    </row>
    <row r="1951" spans="1:18">
      <c r="A1951" s="7" t="s">
        <v>168</v>
      </c>
      <c r="B1951" s="8" t="s">
        <v>4763</v>
      </c>
      <c r="C1951" s="9" t="s">
        <v>4764</v>
      </c>
      <c r="D1951" s="9" t="s">
        <v>14974</v>
      </c>
      <c r="E1951" s="16">
        <v>7441.41</v>
      </c>
      <c r="F1951" s="17" t="s">
        <v>617</v>
      </c>
      <c r="G1951" s="11" t="s">
        <v>14</v>
      </c>
      <c r="H1951" s="18" t="s">
        <v>13087</v>
      </c>
      <c r="I1951" s="106">
        <v>14</v>
      </c>
      <c r="J1951" s="106"/>
      <c r="K1951" s="106">
        <v>1</v>
      </c>
      <c r="L1951" s="103"/>
      <c r="M1951" s="103"/>
      <c r="N1951" s="103"/>
      <c r="O1951" s="117" t="s">
        <v>15942</v>
      </c>
      <c r="P1951" s="118"/>
      <c r="Q1951" s="118" t="e">
        <f>VLOOKUP(B1951,#REF!,3,FALSE)</f>
        <v>#REF!</v>
      </c>
      <c r="R1951" s="119"/>
    </row>
    <row r="1952" spans="1:18">
      <c r="A1952" s="7" t="s">
        <v>168</v>
      </c>
      <c r="B1952" s="8" t="s">
        <v>4765</v>
      </c>
      <c r="C1952" s="9" t="s">
        <v>4766</v>
      </c>
      <c r="D1952" s="9" t="s">
        <v>14974</v>
      </c>
      <c r="E1952" s="16">
        <v>7441.41</v>
      </c>
      <c r="F1952" s="17" t="s">
        <v>617</v>
      </c>
      <c r="G1952" s="11" t="s">
        <v>14</v>
      </c>
      <c r="H1952" s="18"/>
      <c r="I1952" s="106">
        <v>14</v>
      </c>
      <c r="J1952" s="106"/>
      <c r="K1952" s="106">
        <v>1</v>
      </c>
      <c r="L1952" s="103"/>
      <c r="M1952" s="103"/>
      <c r="N1952" s="103"/>
      <c r="O1952" s="117" t="s">
        <v>15942</v>
      </c>
      <c r="P1952" s="118"/>
      <c r="Q1952" s="118" t="e">
        <f>VLOOKUP(B1952,#REF!,3,FALSE)</f>
        <v>#REF!</v>
      </c>
      <c r="R1952" s="119"/>
    </row>
    <row r="1953" spans="1:18">
      <c r="A1953" s="7" t="s">
        <v>168</v>
      </c>
      <c r="B1953" s="8" t="s">
        <v>4767</v>
      </c>
      <c r="C1953" s="9" t="s">
        <v>4768</v>
      </c>
      <c r="D1953" s="9" t="s">
        <v>14974</v>
      </c>
      <c r="E1953" s="16">
        <v>12962.43</v>
      </c>
      <c r="F1953" s="17" t="s">
        <v>617</v>
      </c>
      <c r="G1953" s="11" t="s">
        <v>14</v>
      </c>
      <c r="H1953" s="18"/>
      <c r="I1953" s="106">
        <v>30</v>
      </c>
      <c r="J1953" s="106"/>
      <c r="K1953" s="106">
        <v>1</v>
      </c>
      <c r="L1953" s="103"/>
      <c r="M1953" s="103"/>
      <c r="N1953" s="103"/>
      <c r="O1953" s="117" t="s">
        <v>15942</v>
      </c>
      <c r="P1953" s="118"/>
      <c r="Q1953" s="118" t="e">
        <f>VLOOKUP(B1953,#REF!,3,FALSE)</f>
        <v>#REF!</v>
      </c>
      <c r="R1953" s="119"/>
    </row>
    <row r="1954" spans="1:18">
      <c r="A1954" s="7" t="s">
        <v>168</v>
      </c>
      <c r="B1954" s="8" t="s">
        <v>4769</v>
      </c>
      <c r="C1954" s="9" t="s">
        <v>4770</v>
      </c>
      <c r="D1954" s="9" t="s">
        <v>14974</v>
      </c>
      <c r="E1954" s="16">
        <v>12962.43</v>
      </c>
      <c r="F1954" s="17" t="s">
        <v>617</v>
      </c>
      <c r="G1954" s="11" t="s">
        <v>14</v>
      </c>
      <c r="H1954" s="18"/>
      <c r="I1954" s="106">
        <v>30</v>
      </c>
      <c r="J1954" s="106"/>
      <c r="K1954" s="106">
        <v>1</v>
      </c>
      <c r="L1954" s="103"/>
      <c r="M1954" s="103"/>
      <c r="N1954" s="103"/>
      <c r="O1954" s="117" t="s">
        <v>15942</v>
      </c>
      <c r="P1954" s="118"/>
      <c r="Q1954" s="118" t="e">
        <f>VLOOKUP(B1954,#REF!,3,FALSE)</f>
        <v>#REF!</v>
      </c>
      <c r="R1954" s="119"/>
    </row>
    <row r="1955" spans="1:18">
      <c r="A1955" s="7" t="s">
        <v>168</v>
      </c>
      <c r="B1955" s="8" t="s">
        <v>4771</v>
      </c>
      <c r="C1955" s="9" t="s">
        <v>4772</v>
      </c>
      <c r="D1955" s="9" t="s">
        <v>14974</v>
      </c>
      <c r="E1955" s="16">
        <v>12962.43</v>
      </c>
      <c r="F1955" s="17" t="s">
        <v>617</v>
      </c>
      <c r="G1955" s="11" t="s">
        <v>14</v>
      </c>
      <c r="H1955" s="18" t="s">
        <v>4773</v>
      </c>
      <c r="I1955" s="106">
        <v>30</v>
      </c>
      <c r="J1955" s="106"/>
      <c r="K1955" s="106">
        <v>1</v>
      </c>
      <c r="L1955" s="103"/>
      <c r="M1955" s="103"/>
      <c r="N1955" s="103"/>
      <c r="O1955" s="117" t="s">
        <v>15942</v>
      </c>
      <c r="P1955" s="118"/>
      <c r="Q1955" s="118" t="e">
        <f>VLOOKUP(B1955,#REF!,3,FALSE)</f>
        <v>#REF!</v>
      </c>
      <c r="R1955" s="119"/>
    </row>
    <row r="1956" spans="1:18">
      <c r="A1956" s="7" t="s">
        <v>168</v>
      </c>
      <c r="B1956" s="8" t="s">
        <v>4774</v>
      </c>
      <c r="C1956" s="9" t="s">
        <v>4775</v>
      </c>
      <c r="D1956" s="9" t="s">
        <v>14974</v>
      </c>
      <c r="E1956" s="16">
        <v>12962.43</v>
      </c>
      <c r="F1956" s="17" t="s">
        <v>617</v>
      </c>
      <c r="G1956" s="11" t="s">
        <v>14</v>
      </c>
      <c r="H1956" s="18"/>
      <c r="I1956" s="106">
        <v>30</v>
      </c>
      <c r="J1956" s="106"/>
      <c r="K1956" s="106">
        <v>1</v>
      </c>
      <c r="L1956" s="103"/>
      <c r="M1956" s="103"/>
      <c r="N1956" s="103"/>
      <c r="O1956" s="117" t="s">
        <v>15942</v>
      </c>
      <c r="P1956" s="118"/>
      <c r="Q1956" s="118" t="e">
        <f>VLOOKUP(B1956,#REF!,3,FALSE)</f>
        <v>#REF!</v>
      </c>
      <c r="R1956" s="119"/>
    </row>
    <row r="1957" spans="1:18">
      <c r="A1957" s="7" t="s">
        <v>168</v>
      </c>
      <c r="B1957" s="8" t="s">
        <v>4776</v>
      </c>
      <c r="C1957" s="9" t="s">
        <v>4777</v>
      </c>
      <c r="D1957" s="9" t="s">
        <v>14974</v>
      </c>
      <c r="E1957" s="16">
        <v>12962.43</v>
      </c>
      <c r="F1957" s="17">
        <v>84811099</v>
      </c>
      <c r="G1957" s="11" t="s">
        <v>14</v>
      </c>
      <c r="H1957" s="18">
        <v>8019001126093</v>
      </c>
      <c r="I1957" s="106">
        <v>28</v>
      </c>
      <c r="J1957" s="106"/>
      <c r="K1957" s="106">
        <v>1</v>
      </c>
      <c r="L1957" s="103"/>
      <c r="M1957" s="103"/>
      <c r="N1957" s="103"/>
      <c r="O1957" s="117" t="s">
        <v>15942</v>
      </c>
      <c r="P1957" s="118"/>
      <c r="Q1957" s="118" t="e">
        <f>VLOOKUP(B1957,#REF!,3,FALSE)</f>
        <v>#REF!</v>
      </c>
      <c r="R1957" s="119"/>
    </row>
    <row r="1958" spans="1:18">
      <c r="A1958" s="7" t="s">
        <v>168</v>
      </c>
      <c r="B1958" s="8" t="s">
        <v>4778</v>
      </c>
      <c r="C1958" s="9" t="s">
        <v>4779</v>
      </c>
      <c r="D1958" s="9" t="s">
        <v>14974</v>
      </c>
      <c r="E1958" s="16">
        <v>12962.43</v>
      </c>
      <c r="F1958" s="17" t="s">
        <v>617</v>
      </c>
      <c r="G1958" s="11" t="s">
        <v>14</v>
      </c>
      <c r="H1958" s="18"/>
      <c r="I1958" s="106">
        <v>32</v>
      </c>
      <c r="J1958" s="106"/>
      <c r="K1958" s="106">
        <v>1</v>
      </c>
      <c r="L1958" s="103"/>
      <c r="M1958" s="103"/>
      <c r="N1958" s="103"/>
      <c r="O1958" s="117" t="s">
        <v>15942</v>
      </c>
      <c r="P1958" s="118"/>
      <c r="Q1958" s="118" t="e">
        <f>VLOOKUP(B1958,#REF!,3,FALSE)</f>
        <v>#REF!</v>
      </c>
      <c r="R1958" s="119"/>
    </row>
    <row r="1959" spans="1:18">
      <c r="A1959" s="7" t="s">
        <v>168</v>
      </c>
      <c r="B1959" s="8" t="s">
        <v>4780</v>
      </c>
      <c r="C1959" s="9" t="s">
        <v>4781</v>
      </c>
      <c r="D1959" s="9" t="s">
        <v>14974</v>
      </c>
      <c r="E1959" s="16">
        <v>12962.43</v>
      </c>
      <c r="F1959" s="17" t="s">
        <v>617</v>
      </c>
      <c r="G1959" s="11" t="s">
        <v>14</v>
      </c>
      <c r="H1959" s="18"/>
      <c r="I1959" s="106">
        <v>32</v>
      </c>
      <c r="J1959" s="106"/>
      <c r="K1959" s="106">
        <v>1</v>
      </c>
      <c r="L1959" s="103"/>
      <c r="M1959" s="103"/>
      <c r="N1959" s="103"/>
      <c r="O1959" s="117" t="s">
        <v>15942</v>
      </c>
      <c r="P1959" s="118"/>
      <c r="Q1959" s="118" t="e">
        <f>VLOOKUP(B1959,#REF!,3,FALSE)</f>
        <v>#REF!</v>
      </c>
      <c r="R1959" s="119"/>
    </row>
    <row r="1960" spans="1:18">
      <c r="A1960" s="7" t="s">
        <v>168</v>
      </c>
      <c r="B1960" s="8" t="s">
        <v>4782</v>
      </c>
      <c r="C1960" s="9" t="s">
        <v>4783</v>
      </c>
      <c r="D1960" s="9" t="s">
        <v>14974</v>
      </c>
      <c r="E1960" s="16">
        <v>12962.43</v>
      </c>
      <c r="F1960" s="17" t="s">
        <v>617</v>
      </c>
      <c r="G1960" s="11" t="s">
        <v>14</v>
      </c>
      <c r="H1960" s="18"/>
      <c r="I1960" s="106">
        <v>32</v>
      </c>
      <c r="J1960" s="106"/>
      <c r="K1960" s="106">
        <v>1</v>
      </c>
      <c r="L1960" s="103"/>
      <c r="M1960" s="103"/>
      <c r="N1960" s="103"/>
      <c r="O1960" s="117" t="s">
        <v>15942</v>
      </c>
      <c r="P1960" s="118"/>
      <c r="Q1960" s="118" t="e">
        <f>VLOOKUP(B1960,#REF!,3,FALSE)</f>
        <v>#REF!</v>
      </c>
      <c r="R1960" s="119"/>
    </row>
    <row r="1961" spans="1:18">
      <c r="A1961" s="7" t="s">
        <v>168</v>
      </c>
      <c r="B1961" s="8" t="s">
        <v>4784</v>
      </c>
      <c r="C1961" s="9" t="s">
        <v>4785</v>
      </c>
      <c r="D1961" s="9" t="s">
        <v>14975</v>
      </c>
      <c r="E1961" s="16">
        <v>4589.17</v>
      </c>
      <c r="F1961" s="17">
        <v>84811099</v>
      </c>
      <c r="G1961" s="11" t="s">
        <v>14</v>
      </c>
      <c r="H1961" s="18">
        <v>8033460022451</v>
      </c>
      <c r="I1961" s="106">
        <v>2</v>
      </c>
      <c r="J1961" s="106"/>
      <c r="K1961" s="106">
        <v>1</v>
      </c>
      <c r="L1961" s="103"/>
      <c r="M1961" s="103"/>
      <c r="N1961" s="103"/>
      <c r="O1961" s="117" t="s">
        <v>15941</v>
      </c>
      <c r="P1961" s="118"/>
      <c r="Q1961" s="118" t="e">
        <f>VLOOKUP(B1961,#REF!,3,FALSE)</f>
        <v>#REF!</v>
      </c>
      <c r="R1961" s="119"/>
    </row>
    <row r="1962" spans="1:18">
      <c r="A1962" s="7" t="s">
        <v>168</v>
      </c>
      <c r="B1962" s="8" t="s">
        <v>4786</v>
      </c>
      <c r="C1962" s="9" t="s">
        <v>4787</v>
      </c>
      <c r="D1962" s="9" t="s">
        <v>14975</v>
      </c>
      <c r="E1962" s="16">
        <v>3228.57</v>
      </c>
      <c r="F1962" s="17">
        <v>84811099</v>
      </c>
      <c r="G1962" s="11" t="s">
        <v>14</v>
      </c>
      <c r="H1962" s="18">
        <v>8019001141287</v>
      </c>
      <c r="I1962" s="106">
        <v>2</v>
      </c>
      <c r="J1962" s="106"/>
      <c r="K1962" s="106">
        <v>1</v>
      </c>
      <c r="L1962" s="103"/>
      <c r="M1962" s="103"/>
      <c r="N1962" s="103"/>
      <c r="O1962" s="117" t="s">
        <v>15941</v>
      </c>
      <c r="P1962" s="118"/>
      <c r="Q1962" s="118" t="e">
        <f>VLOOKUP(B1962,#REF!,3,FALSE)</f>
        <v>#REF!</v>
      </c>
      <c r="R1962" s="119"/>
    </row>
    <row r="1963" spans="1:18">
      <c r="A1963" s="7" t="s">
        <v>168</v>
      </c>
      <c r="B1963" s="8" t="s">
        <v>4788</v>
      </c>
      <c r="C1963" s="9" t="s">
        <v>4789</v>
      </c>
      <c r="D1963" s="9" t="s">
        <v>14975</v>
      </c>
      <c r="E1963" s="16">
        <v>3228.57</v>
      </c>
      <c r="F1963" s="17">
        <v>84811099</v>
      </c>
      <c r="G1963" s="11" t="s">
        <v>14</v>
      </c>
      <c r="H1963" s="18">
        <v>8019001098932</v>
      </c>
      <c r="I1963" s="106">
        <v>2</v>
      </c>
      <c r="J1963" s="106"/>
      <c r="K1963" s="106">
        <v>1</v>
      </c>
      <c r="L1963" s="103"/>
      <c r="M1963" s="103"/>
      <c r="N1963" s="103"/>
      <c r="O1963" s="117" t="s">
        <v>15941</v>
      </c>
      <c r="P1963" s="118"/>
      <c r="Q1963" s="118" t="e">
        <f>VLOOKUP(B1963,#REF!,3,FALSE)</f>
        <v>#REF!</v>
      </c>
      <c r="R1963" s="119"/>
    </row>
    <row r="1964" spans="1:18">
      <c r="A1964" s="7" t="s">
        <v>168</v>
      </c>
      <c r="B1964" s="8" t="s">
        <v>4790</v>
      </c>
      <c r="C1964" s="9" t="s">
        <v>4791</v>
      </c>
      <c r="D1964" s="9" t="s">
        <v>14975</v>
      </c>
      <c r="E1964" s="16">
        <v>3228.56</v>
      </c>
      <c r="F1964" s="17">
        <v>84811099</v>
      </c>
      <c r="G1964" s="11" t="s">
        <v>14</v>
      </c>
      <c r="H1964" s="18">
        <v>8019001076206</v>
      </c>
      <c r="I1964" s="106">
        <v>2</v>
      </c>
      <c r="J1964" s="106">
        <v>2</v>
      </c>
      <c r="K1964" s="106">
        <v>1</v>
      </c>
      <c r="L1964" s="103"/>
      <c r="M1964" s="103"/>
      <c r="N1964" s="103"/>
      <c r="O1964" s="117" t="s">
        <v>15941</v>
      </c>
      <c r="P1964" s="118"/>
      <c r="Q1964" s="118" t="e">
        <f>VLOOKUP(B1964,#REF!,3,FALSE)</f>
        <v>#REF!</v>
      </c>
      <c r="R1964" s="119"/>
    </row>
    <row r="1965" spans="1:18">
      <c r="A1965" s="7" t="s">
        <v>168</v>
      </c>
      <c r="B1965" s="8" t="s">
        <v>4793</v>
      </c>
      <c r="C1965" s="9" t="s">
        <v>4794</v>
      </c>
      <c r="D1965" s="9" t="s">
        <v>14975</v>
      </c>
      <c r="E1965" s="16">
        <v>3264.65</v>
      </c>
      <c r="F1965" s="17">
        <v>84811099</v>
      </c>
      <c r="G1965" s="11" t="s">
        <v>14</v>
      </c>
      <c r="H1965" s="18">
        <v>8019001141300</v>
      </c>
      <c r="I1965" s="106">
        <v>2.5</v>
      </c>
      <c r="J1965" s="106"/>
      <c r="K1965" s="106">
        <v>1</v>
      </c>
      <c r="L1965" s="103"/>
      <c r="M1965" s="103"/>
      <c r="N1965" s="103"/>
      <c r="O1965" s="117" t="s">
        <v>15941</v>
      </c>
      <c r="P1965" s="118"/>
      <c r="Q1965" s="118" t="e">
        <f>VLOOKUP(B1965,#REF!,3,FALSE)</f>
        <v>#REF!</v>
      </c>
      <c r="R1965" s="119"/>
    </row>
    <row r="1966" spans="1:18">
      <c r="A1966" s="7" t="s">
        <v>168</v>
      </c>
      <c r="B1966" s="8" t="s">
        <v>4795</v>
      </c>
      <c r="C1966" s="9" t="s">
        <v>4796</v>
      </c>
      <c r="D1966" s="9" t="s">
        <v>14975</v>
      </c>
      <c r="E1966" s="16">
        <v>3264.65</v>
      </c>
      <c r="F1966" s="17">
        <v>84811099</v>
      </c>
      <c r="G1966" s="11" t="s">
        <v>14</v>
      </c>
      <c r="H1966" s="18">
        <v>8019001141317</v>
      </c>
      <c r="I1966" s="106">
        <v>2.5</v>
      </c>
      <c r="J1966" s="106"/>
      <c r="K1966" s="106">
        <v>1</v>
      </c>
      <c r="L1966" s="103"/>
      <c r="M1966" s="103"/>
      <c r="N1966" s="103"/>
      <c r="O1966" s="117" t="s">
        <v>15941</v>
      </c>
      <c r="P1966" s="118"/>
      <c r="Q1966" s="118" t="e">
        <f>VLOOKUP(B1966,#REF!,3,FALSE)</f>
        <v>#REF!</v>
      </c>
      <c r="R1966" s="119"/>
    </row>
    <row r="1967" spans="1:18">
      <c r="A1967" s="7" t="s">
        <v>168</v>
      </c>
      <c r="B1967" s="8" t="s">
        <v>4797</v>
      </c>
      <c r="C1967" s="9" t="s">
        <v>4798</v>
      </c>
      <c r="D1967" s="9" t="s">
        <v>14975</v>
      </c>
      <c r="E1967" s="16">
        <v>3264.65</v>
      </c>
      <c r="F1967" s="17">
        <v>84811099</v>
      </c>
      <c r="G1967" s="11" t="s">
        <v>14</v>
      </c>
      <c r="H1967" s="18">
        <v>8019001126109</v>
      </c>
      <c r="I1967" s="106">
        <v>2.5</v>
      </c>
      <c r="J1967" s="106"/>
      <c r="K1967" s="106">
        <v>1</v>
      </c>
      <c r="L1967" s="103"/>
      <c r="M1967" s="103"/>
      <c r="N1967" s="103"/>
      <c r="O1967" s="117" t="s">
        <v>15941</v>
      </c>
      <c r="P1967" s="118"/>
      <c r="Q1967" s="118" t="e">
        <f>VLOOKUP(B1967,#REF!,3,FALSE)</f>
        <v>#REF!</v>
      </c>
      <c r="R1967" s="119"/>
    </row>
    <row r="1968" spans="1:18">
      <c r="A1968" s="7" t="s">
        <v>168</v>
      </c>
      <c r="B1968" s="8" t="s">
        <v>4799</v>
      </c>
      <c r="C1968" s="9" t="s">
        <v>4800</v>
      </c>
      <c r="D1968" s="9" t="s">
        <v>14975</v>
      </c>
      <c r="E1968" s="16">
        <v>3264.59</v>
      </c>
      <c r="F1968" s="17">
        <v>84811099</v>
      </c>
      <c r="G1968" s="11" t="s">
        <v>14</v>
      </c>
      <c r="H1968" s="18">
        <v>8019001079894</v>
      </c>
      <c r="I1968" s="106">
        <v>2.5</v>
      </c>
      <c r="J1968" s="106">
        <v>2.5</v>
      </c>
      <c r="K1968" s="106">
        <v>1</v>
      </c>
      <c r="L1968" s="103"/>
      <c r="M1968" s="103"/>
      <c r="N1968" s="103"/>
      <c r="O1968" s="117" t="s">
        <v>15941</v>
      </c>
      <c r="P1968" s="118"/>
      <c r="Q1968" s="118" t="e">
        <f>VLOOKUP(B1968,#REF!,3,FALSE)</f>
        <v>#REF!</v>
      </c>
      <c r="R1968" s="119"/>
    </row>
    <row r="1969" spans="1:18">
      <c r="A1969" s="7" t="s">
        <v>168</v>
      </c>
      <c r="B1969" s="8" t="s">
        <v>4802</v>
      </c>
      <c r="C1969" s="9" t="s">
        <v>4803</v>
      </c>
      <c r="D1969" s="9" t="s">
        <v>14975</v>
      </c>
      <c r="E1969" s="16">
        <v>3264.65</v>
      </c>
      <c r="F1969" s="17">
        <v>84811099</v>
      </c>
      <c r="G1969" s="11" t="s">
        <v>14</v>
      </c>
      <c r="H1969" s="18">
        <v>8033460022628</v>
      </c>
      <c r="I1969" s="106">
        <v>0.87</v>
      </c>
      <c r="J1969" s="106"/>
      <c r="K1969" s="106">
        <v>1</v>
      </c>
      <c r="L1969" s="103"/>
      <c r="M1969" s="103"/>
      <c r="N1969" s="103"/>
      <c r="O1969" s="117" t="s">
        <v>15941</v>
      </c>
      <c r="P1969" s="118"/>
      <c r="Q1969" s="118" t="e">
        <f>VLOOKUP(B1969,#REF!,3,FALSE)</f>
        <v>#REF!</v>
      </c>
      <c r="R1969" s="119"/>
    </row>
    <row r="1970" spans="1:18">
      <c r="A1970" s="7" t="s">
        <v>168</v>
      </c>
      <c r="B1970" s="8" t="s">
        <v>4804</v>
      </c>
      <c r="C1970" s="9" t="s">
        <v>4805</v>
      </c>
      <c r="D1970" s="9" t="s">
        <v>14975</v>
      </c>
      <c r="E1970" s="16">
        <v>3264.65</v>
      </c>
      <c r="F1970" s="17">
        <v>84811099</v>
      </c>
      <c r="G1970" s="11" t="s">
        <v>14</v>
      </c>
      <c r="H1970" s="18">
        <v>8019001141324</v>
      </c>
      <c r="I1970" s="106">
        <v>0.87</v>
      </c>
      <c r="J1970" s="106"/>
      <c r="K1970" s="106">
        <v>1</v>
      </c>
      <c r="L1970" s="103"/>
      <c r="M1970" s="103"/>
      <c r="N1970" s="103"/>
      <c r="O1970" s="117" t="s">
        <v>15941</v>
      </c>
      <c r="P1970" s="118"/>
      <c r="Q1970" s="118" t="e">
        <f>VLOOKUP(B1970,#REF!,3,FALSE)</f>
        <v>#REF!</v>
      </c>
      <c r="R1970" s="119"/>
    </row>
    <row r="1971" spans="1:18">
      <c r="A1971" s="7" t="s">
        <v>168</v>
      </c>
      <c r="B1971" s="8" t="s">
        <v>4806</v>
      </c>
      <c r="C1971" s="9" t="s">
        <v>4807</v>
      </c>
      <c r="D1971" s="9" t="s">
        <v>14975</v>
      </c>
      <c r="E1971" s="16">
        <v>4589.17</v>
      </c>
      <c r="F1971" s="17">
        <v>84811099</v>
      </c>
      <c r="G1971" s="11" t="s">
        <v>14</v>
      </c>
      <c r="H1971" s="18">
        <v>8019001116544</v>
      </c>
      <c r="I1971" s="106">
        <v>0.87</v>
      </c>
      <c r="J1971" s="106"/>
      <c r="K1971" s="106">
        <v>1</v>
      </c>
      <c r="L1971" s="103"/>
      <c r="M1971" s="103"/>
      <c r="N1971" s="103"/>
      <c r="O1971" s="117" t="s">
        <v>15941</v>
      </c>
      <c r="P1971" s="118"/>
      <c r="Q1971" s="118" t="e">
        <f>VLOOKUP(B1971,#REF!,3,FALSE)</f>
        <v>#REF!</v>
      </c>
      <c r="R1971" s="119"/>
    </row>
    <row r="1972" spans="1:18">
      <c r="A1972" s="7" t="s">
        <v>168</v>
      </c>
      <c r="B1972" s="8" t="s">
        <v>4808</v>
      </c>
      <c r="C1972" s="9" t="s">
        <v>4809</v>
      </c>
      <c r="D1972" s="9" t="s">
        <v>14975</v>
      </c>
      <c r="E1972" s="16">
        <v>3264.65</v>
      </c>
      <c r="F1972" s="17">
        <v>84811099</v>
      </c>
      <c r="G1972" s="11" t="s">
        <v>14</v>
      </c>
      <c r="H1972" s="18">
        <v>8019001141331</v>
      </c>
      <c r="I1972" s="106">
        <v>0.87</v>
      </c>
      <c r="J1972" s="106"/>
      <c r="K1972" s="106">
        <v>1</v>
      </c>
      <c r="L1972" s="103"/>
      <c r="M1972" s="103"/>
      <c r="N1972" s="103"/>
      <c r="O1972" s="117" t="s">
        <v>15941</v>
      </c>
      <c r="P1972" s="118"/>
      <c r="Q1972" s="118" t="e">
        <f>VLOOKUP(B1972,#REF!,3,FALSE)</f>
        <v>#REF!</v>
      </c>
      <c r="R1972" s="119"/>
    </row>
    <row r="1973" spans="1:18">
      <c r="A1973" s="7" t="s">
        <v>168</v>
      </c>
      <c r="B1973" s="8" t="s">
        <v>4810</v>
      </c>
      <c r="C1973" s="9" t="s">
        <v>4811</v>
      </c>
      <c r="D1973" s="9" t="s">
        <v>14975</v>
      </c>
      <c r="E1973" s="16">
        <v>3390.66</v>
      </c>
      <c r="F1973" s="17">
        <v>84811099</v>
      </c>
      <c r="G1973" s="11" t="s">
        <v>14</v>
      </c>
      <c r="H1973" s="18">
        <v>8019001126116</v>
      </c>
      <c r="I1973" s="106">
        <v>2.4500000000000002</v>
      </c>
      <c r="J1973" s="106"/>
      <c r="K1973" s="106">
        <v>1</v>
      </c>
      <c r="L1973" s="103"/>
      <c r="M1973" s="103"/>
      <c r="N1973" s="103"/>
      <c r="O1973" s="117" t="s">
        <v>15941</v>
      </c>
      <c r="P1973" s="118"/>
      <c r="Q1973" s="118" t="e">
        <f>VLOOKUP(B1973,#REF!,3,FALSE)</f>
        <v>#REF!</v>
      </c>
      <c r="R1973" s="119"/>
    </row>
    <row r="1974" spans="1:18">
      <c r="A1974" s="7" t="s">
        <v>168</v>
      </c>
      <c r="B1974" s="8" t="s">
        <v>4812</v>
      </c>
      <c r="C1974" s="9" t="s">
        <v>4813</v>
      </c>
      <c r="D1974" s="9" t="s">
        <v>14975</v>
      </c>
      <c r="E1974" s="16">
        <v>3390.66</v>
      </c>
      <c r="F1974" s="17">
        <v>84811099</v>
      </c>
      <c r="G1974" s="11" t="s">
        <v>14</v>
      </c>
      <c r="H1974" s="18">
        <v>8019001141348</v>
      </c>
      <c r="I1974" s="106">
        <v>2.4500000000000002</v>
      </c>
      <c r="J1974" s="106"/>
      <c r="K1974" s="106">
        <v>1</v>
      </c>
      <c r="L1974" s="103"/>
      <c r="M1974" s="103"/>
      <c r="N1974" s="103"/>
      <c r="O1974" s="117" t="s">
        <v>15941</v>
      </c>
      <c r="P1974" s="118"/>
      <c r="Q1974" s="118" t="e">
        <f>VLOOKUP(B1974,#REF!,3,FALSE)</f>
        <v>#REF!</v>
      </c>
      <c r="R1974" s="119"/>
    </row>
    <row r="1975" spans="1:18">
      <c r="A1975" s="7" t="s">
        <v>168</v>
      </c>
      <c r="B1975" s="8" t="s">
        <v>4814</v>
      </c>
      <c r="C1975" s="9" t="s">
        <v>4815</v>
      </c>
      <c r="D1975" s="9" t="s">
        <v>14975</v>
      </c>
      <c r="E1975" s="16">
        <v>3390.66</v>
      </c>
      <c r="F1975" s="17">
        <v>84811099</v>
      </c>
      <c r="G1975" s="11" t="s">
        <v>14</v>
      </c>
      <c r="H1975" s="18">
        <v>8019001141355</v>
      </c>
      <c r="I1975" s="106">
        <v>2.4500000000000002</v>
      </c>
      <c r="J1975" s="106"/>
      <c r="K1975" s="106">
        <v>1</v>
      </c>
      <c r="L1975" s="103"/>
      <c r="M1975" s="103"/>
      <c r="N1975" s="103"/>
      <c r="O1975" s="117" t="s">
        <v>15941</v>
      </c>
      <c r="P1975" s="118"/>
      <c r="Q1975" s="118" t="e">
        <f>VLOOKUP(B1975,#REF!,3,FALSE)</f>
        <v>#REF!</v>
      </c>
      <c r="R1975" s="119"/>
    </row>
    <row r="1976" spans="1:18">
      <c r="A1976" s="7" t="s">
        <v>168</v>
      </c>
      <c r="B1976" s="8" t="s">
        <v>4816</v>
      </c>
      <c r="C1976" s="9" t="s">
        <v>4817</v>
      </c>
      <c r="D1976" s="9" t="s">
        <v>14975</v>
      </c>
      <c r="E1976" s="16">
        <v>3390.66</v>
      </c>
      <c r="F1976" s="17" t="s">
        <v>617</v>
      </c>
      <c r="G1976" s="11" t="s">
        <v>14</v>
      </c>
      <c r="H1976" s="18" t="s">
        <v>4818</v>
      </c>
      <c r="I1976" s="106">
        <v>2.4500000000000002</v>
      </c>
      <c r="J1976" s="106"/>
      <c r="K1976" s="106">
        <v>1</v>
      </c>
      <c r="L1976" s="103"/>
      <c r="M1976" s="103"/>
      <c r="N1976" s="103"/>
      <c r="O1976" s="117" t="s">
        <v>15941</v>
      </c>
      <c r="P1976" s="118"/>
      <c r="Q1976" s="118" t="e">
        <f>VLOOKUP(B1976,#REF!,3,FALSE)</f>
        <v>#REF!</v>
      </c>
      <c r="R1976" s="119"/>
    </row>
    <row r="1977" spans="1:18">
      <c r="A1977" s="7" t="s">
        <v>168</v>
      </c>
      <c r="B1977" s="8" t="s">
        <v>4819</v>
      </c>
      <c r="C1977" s="9" t="s">
        <v>4820</v>
      </c>
      <c r="D1977" s="9" t="s">
        <v>14975</v>
      </c>
      <c r="E1977" s="16">
        <v>3390.66</v>
      </c>
      <c r="F1977" s="17">
        <v>39172110</v>
      </c>
      <c r="G1977" s="11" t="s">
        <v>14</v>
      </c>
      <c r="H1977" s="18">
        <v>8019001098956</v>
      </c>
      <c r="I1977" s="106">
        <v>2.39</v>
      </c>
      <c r="J1977" s="106"/>
      <c r="K1977" s="106">
        <v>1</v>
      </c>
      <c r="L1977" s="103"/>
      <c r="M1977" s="103"/>
      <c r="N1977" s="103"/>
      <c r="O1977" s="117" t="s">
        <v>15941</v>
      </c>
      <c r="P1977" s="118"/>
      <c r="Q1977" s="118" t="e">
        <f>VLOOKUP(B1977,#REF!,3,FALSE)</f>
        <v>#REF!</v>
      </c>
      <c r="R1977" s="119"/>
    </row>
    <row r="1978" spans="1:18">
      <c r="A1978" s="7" t="s">
        <v>168</v>
      </c>
      <c r="B1978" s="8" t="s">
        <v>4821</v>
      </c>
      <c r="C1978" s="9" t="s">
        <v>4822</v>
      </c>
      <c r="D1978" s="9" t="s">
        <v>14975</v>
      </c>
      <c r="E1978" s="16">
        <v>3390.66</v>
      </c>
      <c r="F1978" s="17">
        <v>84811099</v>
      </c>
      <c r="G1978" s="11" t="s">
        <v>14</v>
      </c>
      <c r="H1978" s="18">
        <v>8019001141379</v>
      </c>
      <c r="I1978" s="106">
        <v>2.39</v>
      </c>
      <c r="J1978" s="106"/>
      <c r="K1978" s="106">
        <v>1</v>
      </c>
      <c r="L1978" s="103"/>
      <c r="M1978" s="103"/>
      <c r="N1978" s="103"/>
      <c r="O1978" s="117" t="s">
        <v>15941</v>
      </c>
      <c r="P1978" s="118"/>
      <c r="Q1978" s="118" t="e">
        <f>VLOOKUP(B1978,#REF!,3,FALSE)</f>
        <v>#REF!</v>
      </c>
      <c r="R1978" s="119"/>
    </row>
    <row r="1979" spans="1:18">
      <c r="A1979" s="7" t="s">
        <v>168</v>
      </c>
      <c r="B1979" s="8" t="s">
        <v>4823</v>
      </c>
      <c r="C1979" s="9" t="s">
        <v>4824</v>
      </c>
      <c r="D1979" s="9" t="s">
        <v>14975</v>
      </c>
      <c r="E1979" s="16">
        <v>4646.3</v>
      </c>
      <c r="F1979" s="17">
        <v>84811099</v>
      </c>
      <c r="G1979" s="11" t="s">
        <v>14</v>
      </c>
      <c r="H1979" s="18">
        <v>8019001139406</v>
      </c>
      <c r="I1979" s="106">
        <v>2.39</v>
      </c>
      <c r="J1979" s="106"/>
      <c r="K1979" s="106">
        <v>1</v>
      </c>
      <c r="L1979" s="103"/>
      <c r="M1979" s="103"/>
      <c r="N1979" s="103"/>
      <c r="O1979" s="117" t="s">
        <v>15941</v>
      </c>
      <c r="P1979" s="118"/>
      <c r="Q1979" s="118" t="e">
        <f>VLOOKUP(B1979,#REF!,3,FALSE)</f>
        <v>#REF!</v>
      </c>
      <c r="R1979" s="119"/>
    </row>
    <row r="1980" spans="1:18">
      <c r="A1980" s="7" t="s">
        <v>168</v>
      </c>
      <c r="B1980" s="8" t="s">
        <v>4825</v>
      </c>
      <c r="C1980" s="9" t="s">
        <v>4826</v>
      </c>
      <c r="D1980" s="9" t="s">
        <v>14975</v>
      </c>
      <c r="E1980" s="16">
        <v>3390.66</v>
      </c>
      <c r="F1980" s="17" t="s">
        <v>617</v>
      </c>
      <c r="G1980" s="11" t="s">
        <v>14</v>
      </c>
      <c r="H1980" s="18"/>
      <c r="I1980" s="106">
        <v>2.39</v>
      </c>
      <c r="J1980" s="106"/>
      <c r="K1980" s="106">
        <v>1</v>
      </c>
      <c r="L1980" s="103"/>
      <c r="M1980" s="103"/>
      <c r="N1980" s="103"/>
      <c r="O1980" s="117" t="s">
        <v>15941</v>
      </c>
      <c r="P1980" s="118"/>
      <c r="Q1980" s="118" t="e">
        <f>VLOOKUP(B1980,#REF!,3,FALSE)</f>
        <v>#REF!</v>
      </c>
      <c r="R1980" s="119"/>
    </row>
    <row r="1981" spans="1:18">
      <c r="A1981" s="7" t="s">
        <v>168</v>
      </c>
      <c r="B1981" s="8" t="s">
        <v>4827</v>
      </c>
      <c r="C1981" s="9" t="s">
        <v>4828</v>
      </c>
      <c r="D1981" s="9" t="s">
        <v>14975</v>
      </c>
      <c r="E1981" s="16">
        <v>3720.74</v>
      </c>
      <c r="F1981" s="17">
        <v>84811099</v>
      </c>
      <c r="G1981" s="11" t="s">
        <v>14</v>
      </c>
      <c r="H1981" s="18">
        <v>8019001098949</v>
      </c>
      <c r="I1981" s="106">
        <v>2.09</v>
      </c>
      <c r="J1981" s="106"/>
      <c r="K1981" s="106">
        <v>1</v>
      </c>
      <c r="L1981" s="103"/>
      <c r="M1981" s="103"/>
      <c r="N1981" s="103"/>
      <c r="O1981" s="117" t="s">
        <v>15941</v>
      </c>
      <c r="P1981" s="118"/>
      <c r="Q1981" s="118" t="e">
        <f>VLOOKUP(B1981,#REF!,3,FALSE)</f>
        <v>#REF!</v>
      </c>
      <c r="R1981" s="119"/>
    </row>
    <row r="1982" spans="1:18">
      <c r="A1982" s="7" t="s">
        <v>168</v>
      </c>
      <c r="B1982" s="8" t="s">
        <v>4829</v>
      </c>
      <c r="C1982" s="9" t="s">
        <v>4830</v>
      </c>
      <c r="D1982" s="9" t="s">
        <v>14975</v>
      </c>
      <c r="E1982" s="16">
        <v>3720.74</v>
      </c>
      <c r="F1982" s="17">
        <v>84811099</v>
      </c>
      <c r="G1982" s="11" t="s">
        <v>14</v>
      </c>
      <c r="H1982" s="18">
        <v>8019001139413</v>
      </c>
      <c r="I1982" s="106">
        <v>2.5</v>
      </c>
      <c r="J1982" s="106"/>
      <c r="K1982" s="106">
        <v>1</v>
      </c>
      <c r="L1982" s="103"/>
      <c r="M1982" s="103"/>
      <c r="N1982" s="103"/>
      <c r="O1982" s="117" t="s">
        <v>15941</v>
      </c>
      <c r="P1982" s="118"/>
      <c r="Q1982" s="118" t="e">
        <f>VLOOKUP(B1982,#REF!,3,FALSE)</f>
        <v>#REF!</v>
      </c>
      <c r="R1982" s="119"/>
    </row>
    <row r="1983" spans="1:18">
      <c r="A1983" s="7" t="s">
        <v>168</v>
      </c>
      <c r="B1983" s="8" t="s">
        <v>4831</v>
      </c>
      <c r="C1983" s="9" t="s">
        <v>4832</v>
      </c>
      <c r="D1983" s="9" t="s">
        <v>14975</v>
      </c>
      <c r="E1983" s="16">
        <v>3720.74</v>
      </c>
      <c r="F1983" s="17">
        <v>84811099</v>
      </c>
      <c r="G1983" s="11" t="s">
        <v>14</v>
      </c>
      <c r="H1983" s="18">
        <v>8019001078965</v>
      </c>
      <c r="I1983" s="106">
        <v>2.09</v>
      </c>
      <c r="J1983" s="106"/>
      <c r="K1983" s="106">
        <v>1</v>
      </c>
      <c r="L1983" s="103"/>
      <c r="M1983" s="103"/>
      <c r="N1983" s="103"/>
      <c r="O1983" s="117" t="s">
        <v>15941</v>
      </c>
      <c r="P1983" s="118"/>
      <c r="Q1983" s="118" t="e">
        <f>VLOOKUP(B1983,#REF!,3,FALSE)</f>
        <v>#REF!</v>
      </c>
      <c r="R1983" s="119"/>
    </row>
    <row r="1984" spans="1:18">
      <c r="A1984" s="7" t="s">
        <v>168</v>
      </c>
      <c r="B1984" s="8" t="s">
        <v>4833</v>
      </c>
      <c r="C1984" s="9" t="s">
        <v>4834</v>
      </c>
      <c r="D1984" s="9" t="s">
        <v>14975</v>
      </c>
      <c r="E1984" s="16">
        <v>3720.74</v>
      </c>
      <c r="F1984" s="17">
        <v>84811099</v>
      </c>
      <c r="G1984" s="11" t="s">
        <v>14</v>
      </c>
      <c r="H1984" s="18">
        <v>8019001141386</v>
      </c>
      <c r="I1984" s="106">
        <v>2.09</v>
      </c>
      <c r="J1984" s="106"/>
      <c r="K1984" s="106">
        <v>1</v>
      </c>
      <c r="L1984" s="103"/>
      <c r="M1984" s="103"/>
      <c r="N1984" s="103"/>
      <c r="O1984" s="117" t="s">
        <v>15941</v>
      </c>
      <c r="P1984" s="118"/>
      <c r="Q1984" s="118" t="e">
        <f>VLOOKUP(B1984,#REF!,3,FALSE)</f>
        <v>#REF!</v>
      </c>
      <c r="R1984" s="119"/>
    </row>
    <row r="1985" spans="1:18">
      <c r="A1985" s="7" t="s">
        <v>168</v>
      </c>
      <c r="B1985" s="8" t="s">
        <v>4835</v>
      </c>
      <c r="C1985" s="9" t="s">
        <v>4836</v>
      </c>
      <c r="D1985" s="9" t="s">
        <v>14975</v>
      </c>
      <c r="E1985" s="16">
        <v>5641.03</v>
      </c>
      <c r="F1985" s="17">
        <v>84811099</v>
      </c>
      <c r="G1985" s="11" t="s">
        <v>14</v>
      </c>
      <c r="H1985" s="18">
        <v>8019001080159</v>
      </c>
      <c r="I1985" s="106">
        <v>10.6</v>
      </c>
      <c r="J1985" s="106"/>
      <c r="K1985" s="106">
        <v>1</v>
      </c>
      <c r="L1985" s="103"/>
      <c r="M1985" s="103"/>
      <c r="N1985" s="103"/>
      <c r="O1985" s="117" t="s">
        <v>15942</v>
      </c>
      <c r="P1985" s="118"/>
      <c r="Q1985" s="118" t="e">
        <f>VLOOKUP(B1985,#REF!,3,FALSE)</f>
        <v>#REF!</v>
      </c>
      <c r="R1985" s="119"/>
    </row>
    <row r="1986" spans="1:18">
      <c r="A1986" s="7" t="s">
        <v>168</v>
      </c>
      <c r="B1986" s="8" t="s">
        <v>4837</v>
      </c>
      <c r="C1986" s="9" t="s">
        <v>4838</v>
      </c>
      <c r="D1986" s="9" t="s">
        <v>14975</v>
      </c>
      <c r="E1986" s="16">
        <v>5641.03</v>
      </c>
      <c r="F1986" s="17">
        <v>84811099</v>
      </c>
      <c r="G1986" s="11" t="s">
        <v>14</v>
      </c>
      <c r="H1986" s="18">
        <v>8019001141393</v>
      </c>
      <c r="I1986" s="106">
        <v>10.6</v>
      </c>
      <c r="J1986" s="106"/>
      <c r="K1986" s="106">
        <v>1</v>
      </c>
      <c r="L1986" s="103"/>
      <c r="M1986" s="103"/>
      <c r="N1986" s="103"/>
      <c r="O1986" s="117" t="s">
        <v>15942</v>
      </c>
      <c r="P1986" s="118"/>
      <c r="Q1986" s="118" t="e">
        <f>VLOOKUP(B1986,#REF!,3,FALSE)</f>
        <v>#REF!</v>
      </c>
      <c r="R1986" s="119"/>
    </row>
    <row r="1987" spans="1:18">
      <c r="A1987" s="7" t="s">
        <v>168</v>
      </c>
      <c r="B1987" s="8" t="s">
        <v>4839</v>
      </c>
      <c r="C1987" s="9" t="s">
        <v>4840</v>
      </c>
      <c r="D1987" s="9" t="s">
        <v>14975</v>
      </c>
      <c r="E1987" s="16">
        <v>5641.03</v>
      </c>
      <c r="F1987" s="17">
        <v>84811099</v>
      </c>
      <c r="G1987" s="11" t="s">
        <v>14</v>
      </c>
      <c r="H1987" s="18">
        <v>8019001141409</v>
      </c>
      <c r="I1987" s="106">
        <v>10.6</v>
      </c>
      <c r="J1987" s="106"/>
      <c r="K1987" s="106">
        <v>1</v>
      </c>
      <c r="L1987" s="103"/>
      <c r="M1987" s="103"/>
      <c r="N1987" s="103"/>
      <c r="O1987" s="117" t="s">
        <v>15942</v>
      </c>
      <c r="P1987" s="118"/>
      <c r="Q1987" s="118" t="e">
        <f>VLOOKUP(B1987,#REF!,3,FALSE)</f>
        <v>#REF!</v>
      </c>
      <c r="R1987" s="119"/>
    </row>
    <row r="1988" spans="1:18">
      <c r="A1988" s="7" t="s">
        <v>168</v>
      </c>
      <c r="B1988" s="8" t="s">
        <v>4841</v>
      </c>
      <c r="C1988" s="9" t="s">
        <v>4842</v>
      </c>
      <c r="D1988" s="9" t="s">
        <v>14975</v>
      </c>
      <c r="E1988" s="16">
        <v>5641.03</v>
      </c>
      <c r="F1988" s="17">
        <v>84811099</v>
      </c>
      <c r="G1988" s="11" t="s">
        <v>14</v>
      </c>
      <c r="H1988" s="18">
        <v>8019001141416</v>
      </c>
      <c r="I1988" s="106">
        <v>10.6</v>
      </c>
      <c r="J1988" s="106"/>
      <c r="K1988" s="106">
        <v>1</v>
      </c>
      <c r="L1988" s="103"/>
      <c r="M1988" s="103"/>
      <c r="N1988" s="103"/>
      <c r="O1988" s="117" t="s">
        <v>15942</v>
      </c>
      <c r="P1988" s="118"/>
      <c r="Q1988" s="118" t="e">
        <f>VLOOKUP(B1988,#REF!,3,FALSE)</f>
        <v>#REF!</v>
      </c>
      <c r="R1988" s="119"/>
    </row>
    <row r="1989" spans="1:18">
      <c r="A1989" s="7" t="s">
        <v>168</v>
      </c>
      <c r="B1989" s="8" t="s">
        <v>4843</v>
      </c>
      <c r="C1989" s="9" t="s">
        <v>4844</v>
      </c>
      <c r="D1989" s="9" t="s">
        <v>14975</v>
      </c>
      <c r="E1989" s="16">
        <v>5641.03</v>
      </c>
      <c r="F1989" s="17">
        <v>84811099</v>
      </c>
      <c r="G1989" s="11" t="s">
        <v>14</v>
      </c>
      <c r="H1989" s="18">
        <v>8019001126123</v>
      </c>
      <c r="I1989" s="106">
        <v>10.7</v>
      </c>
      <c r="J1989" s="106"/>
      <c r="K1989" s="106">
        <v>1</v>
      </c>
      <c r="L1989" s="103"/>
      <c r="M1989" s="103"/>
      <c r="N1989" s="103"/>
      <c r="O1989" s="117" t="s">
        <v>15942</v>
      </c>
      <c r="P1989" s="118"/>
      <c r="Q1989" s="118" t="e">
        <f>VLOOKUP(B1989,#REF!,3,FALSE)</f>
        <v>#REF!</v>
      </c>
      <c r="R1989" s="119"/>
    </row>
    <row r="1990" spans="1:18">
      <c r="A1990" s="7" t="s">
        <v>168</v>
      </c>
      <c r="B1990" s="8" t="s">
        <v>4845</v>
      </c>
      <c r="C1990" s="9" t="s">
        <v>4846</v>
      </c>
      <c r="D1990" s="9" t="s">
        <v>14975</v>
      </c>
      <c r="E1990" s="16">
        <v>5641.03</v>
      </c>
      <c r="F1990" s="17">
        <v>84811099</v>
      </c>
      <c r="G1990" s="11" t="s">
        <v>14</v>
      </c>
      <c r="H1990" s="18">
        <v>8019001141423</v>
      </c>
      <c r="I1990" s="106">
        <v>10.7</v>
      </c>
      <c r="J1990" s="106"/>
      <c r="K1990" s="106">
        <v>1</v>
      </c>
      <c r="L1990" s="103"/>
      <c r="M1990" s="103"/>
      <c r="N1990" s="103"/>
      <c r="O1990" s="117" t="s">
        <v>15942</v>
      </c>
      <c r="P1990" s="118"/>
      <c r="Q1990" s="118" t="e">
        <f>VLOOKUP(B1990,#REF!,3,FALSE)</f>
        <v>#REF!</v>
      </c>
      <c r="R1990" s="119"/>
    </row>
    <row r="1991" spans="1:18">
      <c r="A1991" s="7" t="s">
        <v>168</v>
      </c>
      <c r="B1991" s="8" t="s">
        <v>4847</v>
      </c>
      <c r="C1991" s="9" t="s">
        <v>4848</v>
      </c>
      <c r="D1991" s="9" t="s">
        <v>14975</v>
      </c>
      <c r="E1991" s="16">
        <v>5641.03</v>
      </c>
      <c r="F1991" s="17">
        <v>84811099</v>
      </c>
      <c r="G1991" s="11" t="s">
        <v>14</v>
      </c>
      <c r="H1991" s="18">
        <v>8019001141430</v>
      </c>
      <c r="I1991" s="106">
        <v>10.7</v>
      </c>
      <c r="J1991" s="106"/>
      <c r="K1991" s="106">
        <v>1</v>
      </c>
      <c r="L1991" s="103"/>
      <c r="M1991" s="103"/>
      <c r="N1991" s="103"/>
      <c r="O1991" s="117" t="s">
        <v>15942</v>
      </c>
      <c r="P1991" s="118"/>
      <c r="Q1991" s="118" t="e">
        <f>VLOOKUP(B1991,#REF!,3,FALSE)</f>
        <v>#REF!</v>
      </c>
      <c r="R1991" s="119"/>
    </row>
    <row r="1992" spans="1:18">
      <c r="A1992" s="7" t="s">
        <v>168</v>
      </c>
      <c r="B1992" s="8" t="s">
        <v>4849</v>
      </c>
      <c r="C1992" s="9" t="s">
        <v>4850</v>
      </c>
      <c r="D1992" s="9" t="s">
        <v>14975</v>
      </c>
      <c r="E1992" s="16">
        <v>5641.03</v>
      </c>
      <c r="F1992" s="17">
        <v>84811099</v>
      </c>
      <c r="G1992" s="11" t="s">
        <v>14</v>
      </c>
      <c r="H1992" s="18">
        <v>8019001141447</v>
      </c>
      <c r="I1992" s="106">
        <v>10.7</v>
      </c>
      <c r="J1992" s="106"/>
      <c r="K1992" s="106">
        <v>1</v>
      </c>
      <c r="L1992" s="103"/>
      <c r="M1992" s="103"/>
      <c r="N1992" s="103"/>
      <c r="O1992" s="117" t="s">
        <v>15942</v>
      </c>
      <c r="P1992" s="118"/>
      <c r="Q1992" s="118" t="e">
        <f>VLOOKUP(B1992,#REF!,3,FALSE)</f>
        <v>#REF!</v>
      </c>
      <c r="R1992" s="119"/>
    </row>
    <row r="1993" spans="1:18">
      <c r="A1993" s="7" t="s">
        <v>168</v>
      </c>
      <c r="B1993" s="8" t="s">
        <v>4851</v>
      </c>
      <c r="C1993" s="9" t="s">
        <v>4852</v>
      </c>
      <c r="D1993" s="9" t="s">
        <v>14975</v>
      </c>
      <c r="E1993" s="16">
        <v>6661.26</v>
      </c>
      <c r="F1993" s="17">
        <v>84811099</v>
      </c>
      <c r="G1993" s="11" t="s">
        <v>14</v>
      </c>
      <c r="H1993" s="18">
        <v>8019001080708</v>
      </c>
      <c r="I1993" s="106">
        <v>13</v>
      </c>
      <c r="J1993" s="106"/>
      <c r="K1993" s="106">
        <v>1</v>
      </c>
      <c r="L1993" s="103"/>
      <c r="M1993" s="103"/>
      <c r="N1993" s="103"/>
      <c r="O1993" s="117" t="s">
        <v>15942</v>
      </c>
      <c r="P1993" s="118"/>
      <c r="Q1993" s="118" t="e">
        <f>VLOOKUP(B1993,#REF!,3,FALSE)</f>
        <v>#REF!</v>
      </c>
      <c r="R1993" s="119"/>
    </row>
    <row r="1994" spans="1:18">
      <c r="A1994" s="7" t="s">
        <v>168</v>
      </c>
      <c r="B1994" s="8" t="s">
        <v>4853</v>
      </c>
      <c r="C1994" s="9" t="s">
        <v>4854</v>
      </c>
      <c r="D1994" s="9" t="s">
        <v>14975</v>
      </c>
      <c r="E1994" s="16">
        <v>6661.26</v>
      </c>
      <c r="F1994" s="17">
        <v>84811099</v>
      </c>
      <c r="G1994" s="11" t="s">
        <v>14</v>
      </c>
      <c r="H1994" s="18">
        <v>8019001139420</v>
      </c>
      <c r="I1994" s="106">
        <v>13</v>
      </c>
      <c r="J1994" s="106"/>
      <c r="K1994" s="106">
        <v>1</v>
      </c>
      <c r="L1994" s="103"/>
      <c r="M1994" s="103"/>
      <c r="N1994" s="103"/>
      <c r="O1994" s="117" t="s">
        <v>15942</v>
      </c>
      <c r="P1994" s="118"/>
      <c r="Q1994" s="118" t="e">
        <f>VLOOKUP(B1994,#REF!,3,FALSE)</f>
        <v>#REF!</v>
      </c>
      <c r="R1994" s="119"/>
    </row>
    <row r="1995" spans="1:18">
      <c r="A1995" s="7" t="s">
        <v>168</v>
      </c>
      <c r="B1995" s="8" t="s">
        <v>4855</v>
      </c>
      <c r="C1995" s="9" t="s">
        <v>4856</v>
      </c>
      <c r="D1995" s="9" t="s">
        <v>14975</v>
      </c>
      <c r="E1995" s="16">
        <v>6661.26</v>
      </c>
      <c r="F1995" s="17">
        <v>84811099</v>
      </c>
      <c r="G1995" s="11" t="s">
        <v>14</v>
      </c>
      <c r="H1995" s="18">
        <v>8019001139437</v>
      </c>
      <c r="I1995" s="106">
        <v>13</v>
      </c>
      <c r="J1995" s="106"/>
      <c r="K1995" s="106">
        <v>1</v>
      </c>
      <c r="L1995" s="103"/>
      <c r="M1995" s="103"/>
      <c r="N1995" s="103"/>
      <c r="O1995" s="117" t="s">
        <v>15942</v>
      </c>
      <c r="P1995" s="118"/>
      <c r="Q1995" s="118" t="e">
        <f>VLOOKUP(B1995,#REF!,3,FALSE)</f>
        <v>#REF!</v>
      </c>
      <c r="R1995" s="119"/>
    </row>
    <row r="1996" spans="1:18">
      <c r="A1996" s="7" t="s">
        <v>168</v>
      </c>
      <c r="B1996" s="8" t="s">
        <v>4857</v>
      </c>
      <c r="C1996" s="9" t="s">
        <v>4858</v>
      </c>
      <c r="D1996" s="9" t="s">
        <v>14975</v>
      </c>
      <c r="E1996" s="16">
        <v>6661.26</v>
      </c>
      <c r="F1996" s="17">
        <v>84811099</v>
      </c>
      <c r="G1996" s="11" t="s">
        <v>14</v>
      </c>
      <c r="H1996" s="18">
        <v>8019001141454</v>
      </c>
      <c r="I1996" s="106">
        <v>13</v>
      </c>
      <c r="J1996" s="106"/>
      <c r="K1996" s="106">
        <v>1</v>
      </c>
      <c r="L1996" s="103"/>
      <c r="M1996" s="103"/>
      <c r="N1996" s="103"/>
      <c r="O1996" s="117" t="s">
        <v>15942</v>
      </c>
      <c r="P1996" s="118"/>
      <c r="Q1996" s="118" t="e">
        <f>VLOOKUP(B1996,#REF!,3,FALSE)</f>
        <v>#REF!</v>
      </c>
      <c r="R1996" s="119"/>
    </row>
    <row r="1997" spans="1:18">
      <c r="A1997" s="7" t="s">
        <v>168</v>
      </c>
      <c r="B1997" s="8" t="s">
        <v>4859</v>
      </c>
      <c r="C1997" s="9" t="s">
        <v>4860</v>
      </c>
      <c r="D1997" s="9" t="s">
        <v>14975</v>
      </c>
      <c r="E1997" s="16">
        <v>12182.29</v>
      </c>
      <c r="F1997" s="17">
        <v>84811099</v>
      </c>
      <c r="G1997" s="11" t="s">
        <v>14</v>
      </c>
      <c r="H1997" s="18">
        <v>8019001126130</v>
      </c>
      <c r="I1997" s="106">
        <v>28.3</v>
      </c>
      <c r="J1997" s="106"/>
      <c r="K1997" s="106">
        <v>1</v>
      </c>
      <c r="L1997" s="103"/>
      <c r="M1997" s="103"/>
      <c r="N1997" s="103"/>
      <c r="O1997" s="117" t="s">
        <v>15942</v>
      </c>
      <c r="P1997" s="118"/>
      <c r="Q1997" s="118" t="e">
        <f>VLOOKUP(B1997,#REF!,3,FALSE)</f>
        <v>#REF!</v>
      </c>
      <c r="R1997" s="119"/>
    </row>
    <row r="1998" spans="1:18">
      <c r="A1998" s="7" t="s">
        <v>168</v>
      </c>
      <c r="B1998" s="8" t="s">
        <v>4861</v>
      </c>
      <c r="C1998" s="9" t="s">
        <v>4862</v>
      </c>
      <c r="D1998" s="9" t="s">
        <v>14975</v>
      </c>
      <c r="E1998" s="16">
        <v>12182.29</v>
      </c>
      <c r="F1998" s="17">
        <v>84811099</v>
      </c>
      <c r="G1998" s="11" t="s">
        <v>14</v>
      </c>
      <c r="H1998" s="18">
        <v>8019001139444</v>
      </c>
      <c r="I1998" s="106">
        <v>24.7</v>
      </c>
      <c r="J1998" s="106"/>
      <c r="K1998" s="106">
        <v>1</v>
      </c>
      <c r="L1998" s="103"/>
      <c r="M1998" s="103"/>
      <c r="N1998" s="103"/>
      <c r="O1998" s="117" t="s">
        <v>15942</v>
      </c>
      <c r="P1998" s="118"/>
      <c r="Q1998" s="118" t="e">
        <f>VLOOKUP(B1998,#REF!,3,FALSE)</f>
        <v>#REF!</v>
      </c>
      <c r="R1998" s="119"/>
    </row>
    <row r="1999" spans="1:18">
      <c r="A1999" s="7" t="s">
        <v>168</v>
      </c>
      <c r="B1999" s="8" t="s">
        <v>4863</v>
      </c>
      <c r="C1999" s="9" t="s">
        <v>4864</v>
      </c>
      <c r="D1999" s="9" t="s">
        <v>14975</v>
      </c>
      <c r="E1999" s="16">
        <v>12182.29</v>
      </c>
      <c r="F1999" s="17">
        <v>84811099</v>
      </c>
      <c r="G1999" s="11" t="s">
        <v>14</v>
      </c>
      <c r="H1999" s="18">
        <v>8019001086571</v>
      </c>
      <c r="I1999" s="106">
        <v>28.3</v>
      </c>
      <c r="J1999" s="106"/>
      <c r="K1999" s="106">
        <v>1</v>
      </c>
      <c r="L1999" s="103"/>
      <c r="M1999" s="103"/>
      <c r="N1999" s="103"/>
      <c r="O1999" s="117" t="s">
        <v>15942</v>
      </c>
      <c r="P1999" s="118"/>
      <c r="Q1999" s="118" t="e">
        <f>VLOOKUP(B1999,#REF!,3,FALSE)</f>
        <v>#REF!</v>
      </c>
      <c r="R1999" s="119"/>
    </row>
    <row r="2000" spans="1:18">
      <c r="A2000" s="7" t="s">
        <v>168</v>
      </c>
      <c r="B2000" s="8" t="s">
        <v>4865</v>
      </c>
      <c r="C2000" s="9" t="s">
        <v>4866</v>
      </c>
      <c r="D2000" s="9" t="s">
        <v>14975</v>
      </c>
      <c r="E2000" s="16">
        <v>12182.29</v>
      </c>
      <c r="F2000" s="17">
        <v>84811099</v>
      </c>
      <c r="G2000" s="11" t="s">
        <v>14</v>
      </c>
      <c r="H2000" s="18">
        <v>8019001139451</v>
      </c>
      <c r="I2000" s="106">
        <v>28.3</v>
      </c>
      <c r="J2000" s="106"/>
      <c r="K2000" s="106">
        <v>1</v>
      </c>
      <c r="L2000" s="103"/>
      <c r="M2000" s="103"/>
      <c r="N2000" s="103"/>
      <c r="O2000" s="117" t="s">
        <v>15942</v>
      </c>
      <c r="P2000" s="118"/>
      <c r="Q2000" s="118" t="e">
        <f>VLOOKUP(B2000,#REF!,3,FALSE)</f>
        <v>#REF!</v>
      </c>
      <c r="R2000" s="119"/>
    </row>
    <row r="2001" spans="1:18">
      <c r="A2001" s="7" t="s">
        <v>168</v>
      </c>
      <c r="B2001" s="8" t="s">
        <v>4867</v>
      </c>
      <c r="C2001" s="9" t="s">
        <v>4868</v>
      </c>
      <c r="D2001" s="9" t="s">
        <v>14975</v>
      </c>
      <c r="E2001" s="16">
        <v>12182.25</v>
      </c>
      <c r="F2001" s="17">
        <v>84811099</v>
      </c>
      <c r="G2001" s="11" t="s">
        <v>14</v>
      </c>
      <c r="H2001" s="18">
        <v>8019001085147</v>
      </c>
      <c r="I2001" s="106">
        <v>28.5</v>
      </c>
      <c r="J2001" s="106">
        <v>28.5</v>
      </c>
      <c r="K2001" s="106">
        <v>1</v>
      </c>
      <c r="L2001" s="103"/>
      <c r="M2001" s="103"/>
      <c r="N2001" s="103"/>
      <c r="O2001" s="117" t="s">
        <v>15942</v>
      </c>
      <c r="P2001" s="118"/>
      <c r="Q2001" s="118" t="e">
        <f>VLOOKUP(B2001,#REF!,3,FALSE)</f>
        <v>#REF!</v>
      </c>
      <c r="R2001" s="119"/>
    </row>
    <row r="2002" spans="1:18">
      <c r="A2002" s="7" t="s">
        <v>168</v>
      </c>
      <c r="B2002" s="8" t="s">
        <v>4870</v>
      </c>
      <c r="C2002" s="9" t="s">
        <v>4871</v>
      </c>
      <c r="D2002" s="9" t="s">
        <v>14975</v>
      </c>
      <c r="E2002" s="16">
        <v>12182.29</v>
      </c>
      <c r="F2002" s="17">
        <v>84811099</v>
      </c>
      <c r="G2002" s="11" t="s">
        <v>14</v>
      </c>
      <c r="H2002" s="18">
        <v>8019001141461</v>
      </c>
      <c r="I2002" s="106">
        <v>28.5</v>
      </c>
      <c r="J2002" s="106"/>
      <c r="K2002" s="106">
        <v>1</v>
      </c>
      <c r="L2002" s="103"/>
      <c r="M2002" s="103"/>
      <c r="N2002" s="103"/>
      <c r="O2002" s="117" t="s">
        <v>15942</v>
      </c>
      <c r="P2002" s="118"/>
      <c r="Q2002" s="118" t="e">
        <f>VLOOKUP(B2002,#REF!,3,FALSE)</f>
        <v>#REF!</v>
      </c>
      <c r="R2002" s="119"/>
    </row>
    <row r="2003" spans="1:18">
      <c r="A2003" s="7" t="s">
        <v>168</v>
      </c>
      <c r="B2003" s="8" t="s">
        <v>4872</v>
      </c>
      <c r="C2003" s="9" t="s">
        <v>4873</v>
      </c>
      <c r="D2003" s="9" t="s">
        <v>14975</v>
      </c>
      <c r="E2003" s="16">
        <v>12182.29</v>
      </c>
      <c r="F2003" s="17">
        <v>84811099</v>
      </c>
      <c r="G2003" s="11" t="s">
        <v>14</v>
      </c>
      <c r="H2003" s="18">
        <v>8019001141478</v>
      </c>
      <c r="I2003" s="106">
        <v>28.5</v>
      </c>
      <c r="J2003" s="106"/>
      <c r="K2003" s="106">
        <v>1</v>
      </c>
      <c r="L2003" s="103"/>
      <c r="M2003" s="103"/>
      <c r="N2003" s="103"/>
      <c r="O2003" s="117" t="s">
        <v>15942</v>
      </c>
      <c r="P2003" s="118"/>
      <c r="Q2003" s="118" t="e">
        <f>VLOOKUP(B2003,#REF!,3,FALSE)</f>
        <v>#REF!</v>
      </c>
      <c r="R2003" s="119"/>
    </row>
    <row r="2004" spans="1:18">
      <c r="A2004" s="7" t="s">
        <v>168</v>
      </c>
      <c r="B2004" s="8" t="s">
        <v>4874</v>
      </c>
      <c r="C2004" s="9" t="s">
        <v>4875</v>
      </c>
      <c r="D2004" s="9" t="s">
        <v>14975</v>
      </c>
      <c r="E2004" s="16">
        <v>12182.29</v>
      </c>
      <c r="F2004" s="17">
        <v>84811099</v>
      </c>
      <c r="G2004" s="11" t="s">
        <v>14</v>
      </c>
      <c r="H2004" s="18">
        <v>8019001141485</v>
      </c>
      <c r="I2004" s="106">
        <v>28.5</v>
      </c>
      <c r="J2004" s="106"/>
      <c r="K2004" s="106">
        <v>1</v>
      </c>
      <c r="L2004" s="103"/>
      <c r="M2004" s="103"/>
      <c r="N2004" s="103"/>
      <c r="O2004" s="117" t="s">
        <v>15942</v>
      </c>
      <c r="P2004" s="118"/>
      <c r="Q2004" s="118" t="e">
        <f>VLOOKUP(B2004,#REF!,3,FALSE)</f>
        <v>#REF!</v>
      </c>
      <c r="R2004" s="119"/>
    </row>
    <row r="2005" spans="1:18">
      <c r="A2005" s="7" t="s">
        <v>168</v>
      </c>
      <c r="B2005" s="8" t="s">
        <v>4876</v>
      </c>
      <c r="C2005" s="9" t="s">
        <v>4877</v>
      </c>
      <c r="D2005" s="9" t="s">
        <v>14976</v>
      </c>
      <c r="E2005" s="16">
        <v>10.29</v>
      </c>
      <c r="F2005" s="17">
        <v>84212980</v>
      </c>
      <c r="G2005" s="11" t="s">
        <v>14</v>
      </c>
      <c r="H2005" s="18">
        <v>8033460010670</v>
      </c>
      <c r="I2005" s="106">
        <v>1.2E-2</v>
      </c>
      <c r="J2005" s="106">
        <v>1.2E-2</v>
      </c>
      <c r="K2005" s="106">
        <v>1</v>
      </c>
      <c r="L2005" s="103"/>
      <c r="M2005" s="103"/>
      <c r="N2005" s="103"/>
      <c r="O2005" s="117"/>
      <c r="P2005" s="118"/>
      <c r="Q2005" s="118"/>
      <c r="R2005" s="119"/>
    </row>
    <row r="2006" spans="1:18">
      <c r="A2006" s="7" t="s">
        <v>168</v>
      </c>
      <c r="B2006" s="8" t="s">
        <v>4879</v>
      </c>
      <c r="C2006" s="9" t="s">
        <v>4880</v>
      </c>
      <c r="D2006" s="9" t="s">
        <v>14977</v>
      </c>
      <c r="E2006" s="16">
        <v>34.880000000000003</v>
      </c>
      <c r="F2006" s="17">
        <v>84212980</v>
      </c>
      <c r="G2006" s="11" t="s">
        <v>14</v>
      </c>
      <c r="H2006" s="18">
        <v>8033460010687</v>
      </c>
      <c r="I2006" s="106">
        <v>4.2000000000000003E-2</v>
      </c>
      <c r="J2006" s="106"/>
      <c r="K2006" s="106">
        <v>1</v>
      </c>
      <c r="L2006" s="103"/>
      <c r="M2006" s="103"/>
      <c r="N2006" s="103"/>
      <c r="O2006" s="117"/>
      <c r="P2006" s="118"/>
      <c r="Q2006" s="118"/>
      <c r="R2006" s="119"/>
    </row>
    <row r="2007" spans="1:18">
      <c r="A2007" s="7" t="s">
        <v>168</v>
      </c>
      <c r="B2007" s="8" t="s">
        <v>4881</v>
      </c>
      <c r="C2007" s="9" t="s">
        <v>4882</v>
      </c>
      <c r="D2007" s="9" t="s">
        <v>14978</v>
      </c>
      <c r="E2007" s="16">
        <v>36.020000000000003</v>
      </c>
      <c r="F2007" s="17">
        <v>84212980</v>
      </c>
      <c r="G2007" s="11" t="s">
        <v>14</v>
      </c>
      <c r="H2007" s="18">
        <v>8033460010717</v>
      </c>
      <c r="I2007" s="106">
        <v>0.01</v>
      </c>
      <c r="J2007" s="106"/>
      <c r="K2007" s="106">
        <v>1</v>
      </c>
      <c r="L2007" s="103"/>
      <c r="M2007" s="103"/>
      <c r="N2007" s="103"/>
      <c r="O2007" s="117"/>
      <c r="P2007" s="118"/>
      <c r="Q2007" s="118"/>
      <c r="R2007" s="119"/>
    </row>
    <row r="2008" spans="1:18">
      <c r="A2008" s="7" t="s">
        <v>168</v>
      </c>
      <c r="B2008" s="8" t="s">
        <v>4884</v>
      </c>
      <c r="C2008" s="9" t="s">
        <v>4885</v>
      </c>
      <c r="D2008" s="9" t="s">
        <v>14979</v>
      </c>
      <c r="E2008" s="16">
        <v>408.1</v>
      </c>
      <c r="F2008" s="17">
        <v>84212980</v>
      </c>
      <c r="G2008" s="11" t="s">
        <v>14</v>
      </c>
      <c r="H2008" s="18">
        <v>8033460010724</v>
      </c>
      <c r="I2008" s="106">
        <v>1.6120000000000001</v>
      </c>
      <c r="J2008" s="106"/>
      <c r="K2008" s="106">
        <v>1</v>
      </c>
      <c r="L2008" s="103"/>
      <c r="M2008" s="103"/>
      <c r="N2008" s="103"/>
      <c r="O2008" s="117"/>
      <c r="P2008" s="118"/>
      <c r="Q2008" s="118"/>
      <c r="R2008" s="119"/>
    </row>
    <row r="2009" spans="1:18">
      <c r="A2009" s="7" t="s">
        <v>168</v>
      </c>
      <c r="B2009" s="8" t="s">
        <v>4886</v>
      </c>
      <c r="C2009" s="9" t="s">
        <v>4887</v>
      </c>
      <c r="D2009" s="9" t="s">
        <v>14980</v>
      </c>
      <c r="E2009" s="16">
        <v>9.4600000000000009</v>
      </c>
      <c r="F2009" s="17">
        <v>84811099</v>
      </c>
      <c r="G2009" s="11" t="s">
        <v>14</v>
      </c>
      <c r="H2009" s="18">
        <v>8033460010731</v>
      </c>
      <c r="I2009" s="106">
        <v>0.01</v>
      </c>
      <c r="J2009" s="106">
        <v>1.0999999999999999E-2</v>
      </c>
      <c r="K2009" s="106">
        <v>1</v>
      </c>
      <c r="L2009" s="103">
        <v>155</v>
      </c>
      <c r="M2009" s="103">
        <v>25</v>
      </c>
      <c r="N2009" s="103">
        <v>125</v>
      </c>
      <c r="O2009" s="117"/>
      <c r="P2009" s="118"/>
      <c r="Q2009" s="118"/>
      <c r="R2009" s="119"/>
    </row>
    <row r="2010" spans="1:18">
      <c r="A2010" s="7" t="s">
        <v>168</v>
      </c>
      <c r="B2010" s="8" t="s">
        <v>4889</v>
      </c>
      <c r="C2010" s="9" t="s">
        <v>4890</v>
      </c>
      <c r="D2010" s="9" t="s">
        <v>14980</v>
      </c>
      <c r="E2010" s="16">
        <v>11.93</v>
      </c>
      <c r="F2010" s="17">
        <v>84811099</v>
      </c>
      <c r="G2010" s="11" t="s">
        <v>14</v>
      </c>
      <c r="H2010" s="18">
        <v>8033460010748</v>
      </c>
      <c r="I2010" s="106">
        <v>1.0999999999999999E-2</v>
      </c>
      <c r="J2010" s="106">
        <v>1.0999999999999999E-2</v>
      </c>
      <c r="K2010" s="106">
        <v>1</v>
      </c>
      <c r="L2010" s="103">
        <v>130</v>
      </c>
      <c r="M2010" s="103">
        <v>120</v>
      </c>
      <c r="N2010" s="103">
        <v>140</v>
      </c>
      <c r="O2010" s="117"/>
      <c r="P2010" s="118"/>
      <c r="Q2010" s="118"/>
      <c r="R2010" s="119"/>
    </row>
    <row r="2011" spans="1:18">
      <c r="A2011" s="7" t="s">
        <v>168</v>
      </c>
      <c r="B2011" s="8" t="s">
        <v>4892</v>
      </c>
      <c r="C2011" s="9" t="s">
        <v>4893</v>
      </c>
      <c r="D2011" s="9" t="s">
        <v>14980</v>
      </c>
      <c r="E2011" s="16">
        <v>20.49</v>
      </c>
      <c r="F2011" s="17">
        <v>84811099</v>
      </c>
      <c r="G2011" s="11" t="s">
        <v>14</v>
      </c>
      <c r="H2011" s="18">
        <v>8033460010755</v>
      </c>
      <c r="I2011" s="106">
        <v>1.7000000000000001E-2</v>
      </c>
      <c r="J2011" s="106">
        <v>1.7000000000000001E-2</v>
      </c>
      <c r="K2011" s="106">
        <v>1</v>
      </c>
      <c r="L2011" s="103"/>
      <c r="M2011" s="103"/>
      <c r="N2011" s="103"/>
      <c r="O2011" s="117"/>
      <c r="P2011" s="118"/>
      <c r="Q2011" s="118"/>
      <c r="R2011" s="119"/>
    </row>
    <row r="2012" spans="1:18">
      <c r="A2012" s="7" t="s">
        <v>168</v>
      </c>
      <c r="B2012" s="8" t="s">
        <v>4895</v>
      </c>
      <c r="C2012" s="9" t="s">
        <v>4896</v>
      </c>
      <c r="D2012" s="9" t="s">
        <v>14981</v>
      </c>
      <c r="E2012" s="16">
        <v>33.24</v>
      </c>
      <c r="F2012" s="17">
        <v>84811099</v>
      </c>
      <c r="G2012" s="11" t="s">
        <v>14</v>
      </c>
      <c r="H2012" s="18">
        <v>8033460010762</v>
      </c>
      <c r="I2012" s="106">
        <v>1.7000000000000001E-2</v>
      </c>
      <c r="J2012" s="106">
        <v>1.7000000000000001E-2</v>
      </c>
      <c r="K2012" s="106">
        <v>1</v>
      </c>
      <c r="L2012" s="103"/>
      <c r="M2012" s="103"/>
      <c r="N2012" s="103"/>
      <c r="O2012" s="117"/>
      <c r="P2012" s="118"/>
      <c r="Q2012" s="118"/>
      <c r="R2012" s="119"/>
    </row>
    <row r="2013" spans="1:18">
      <c r="A2013" s="7" t="s">
        <v>168</v>
      </c>
      <c r="B2013" s="8" t="s">
        <v>11894</v>
      </c>
      <c r="C2013" s="9" t="s">
        <v>11895</v>
      </c>
      <c r="D2013" s="9" t="s">
        <v>14982</v>
      </c>
      <c r="E2013" s="16">
        <v>91.4</v>
      </c>
      <c r="F2013" s="17" t="s">
        <v>617</v>
      </c>
      <c r="G2013" s="11" t="s">
        <v>14</v>
      </c>
      <c r="H2013" s="18" t="s">
        <v>11896</v>
      </c>
      <c r="I2013" s="106">
        <v>9.8000000000000004E-2</v>
      </c>
      <c r="J2013" s="106"/>
      <c r="K2013" s="106">
        <v>1</v>
      </c>
      <c r="L2013" s="103"/>
      <c r="M2013" s="103"/>
      <c r="N2013" s="103"/>
      <c r="O2013" s="117"/>
      <c r="P2013" s="118"/>
      <c r="Q2013" s="118"/>
      <c r="R2013" s="119"/>
    </row>
    <row r="2014" spans="1:18">
      <c r="A2014" s="7" t="s">
        <v>168</v>
      </c>
      <c r="B2014" s="8" t="s">
        <v>4897</v>
      </c>
      <c r="C2014" s="9" t="s">
        <v>4898</v>
      </c>
      <c r="D2014" s="9" t="s">
        <v>14983</v>
      </c>
      <c r="E2014" s="16">
        <v>69.680000000000007</v>
      </c>
      <c r="F2014" s="17">
        <v>84811099</v>
      </c>
      <c r="G2014" s="11" t="s">
        <v>14</v>
      </c>
      <c r="H2014" s="18">
        <v>8033460010786</v>
      </c>
      <c r="I2014" s="106">
        <v>0.04</v>
      </c>
      <c r="J2014" s="106"/>
      <c r="K2014" s="106">
        <v>1</v>
      </c>
      <c r="L2014" s="103"/>
      <c r="M2014" s="103"/>
      <c r="N2014" s="103"/>
      <c r="O2014" s="117"/>
      <c r="P2014" s="118"/>
      <c r="Q2014" s="118"/>
      <c r="R2014" s="119"/>
    </row>
    <row r="2015" spans="1:18">
      <c r="A2015" s="7" t="s">
        <v>168</v>
      </c>
      <c r="B2015" s="8" t="s">
        <v>4899</v>
      </c>
      <c r="C2015" s="9" t="s">
        <v>4900</v>
      </c>
      <c r="D2015" s="9" t="s">
        <v>14984</v>
      </c>
      <c r="E2015" s="16">
        <v>481.96</v>
      </c>
      <c r="F2015" s="17">
        <v>84212980</v>
      </c>
      <c r="G2015" s="11" t="s">
        <v>14</v>
      </c>
      <c r="H2015" s="18">
        <v>8033460018836</v>
      </c>
      <c r="I2015" s="106">
        <v>1</v>
      </c>
      <c r="J2015" s="106">
        <v>1</v>
      </c>
      <c r="K2015" s="106">
        <v>1</v>
      </c>
      <c r="L2015" s="103"/>
      <c r="M2015" s="103"/>
      <c r="N2015" s="103"/>
      <c r="O2015" s="117"/>
      <c r="P2015" s="118"/>
      <c r="Q2015" s="118"/>
      <c r="R2015" s="119"/>
    </row>
    <row r="2016" spans="1:18">
      <c r="A2016" s="7" t="s">
        <v>168</v>
      </c>
      <c r="B2016" s="8" t="s">
        <v>4902</v>
      </c>
      <c r="C2016" s="9" t="s">
        <v>4903</v>
      </c>
      <c r="D2016" s="9" t="s">
        <v>14984</v>
      </c>
      <c r="E2016" s="16">
        <v>507.16</v>
      </c>
      <c r="F2016" s="17">
        <v>84212980</v>
      </c>
      <c r="G2016" s="11" t="s">
        <v>14</v>
      </c>
      <c r="H2016" s="18">
        <v>8033460024585</v>
      </c>
      <c r="I2016" s="106">
        <v>1</v>
      </c>
      <c r="J2016" s="106"/>
      <c r="K2016" s="106">
        <v>1</v>
      </c>
      <c r="L2016" s="103"/>
      <c r="M2016" s="103"/>
      <c r="N2016" s="103"/>
      <c r="O2016" s="117"/>
      <c r="P2016" s="118"/>
      <c r="Q2016" s="118"/>
      <c r="R2016" s="119"/>
    </row>
    <row r="2017" spans="1:18">
      <c r="A2017" s="7" t="s">
        <v>168</v>
      </c>
      <c r="B2017" s="8" t="s">
        <v>4904</v>
      </c>
      <c r="C2017" s="9" t="s">
        <v>4905</v>
      </c>
      <c r="D2017" s="9" t="s">
        <v>14984</v>
      </c>
      <c r="E2017" s="16">
        <v>661.46</v>
      </c>
      <c r="F2017" s="17">
        <v>84212980</v>
      </c>
      <c r="G2017" s="11" t="s">
        <v>14</v>
      </c>
      <c r="H2017" s="18">
        <v>8019001061042</v>
      </c>
      <c r="I2017" s="106">
        <v>1</v>
      </c>
      <c r="J2017" s="106"/>
      <c r="K2017" s="106">
        <v>1</v>
      </c>
      <c r="L2017" s="103"/>
      <c r="M2017" s="103"/>
      <c r="N2017" s="103"/>
      <c r="O2017" s="117"/>
      <c r="P2017" s="118"/>
      <c r="Q2017" s="118"/>
      <c r="R2017" s="119"/>
    </row>
    <row r="2018" spans="1:18">
      <c r="A2018" s="7" t="s">
        <v>168</v>
      </c>
      <c r="B2018" s="8" t="s">
        <v>4906</v>
      </c>
      <c r="C2018" s="9" t="s">
        <v>4907</v>
      </c>
      <c r="D2018" s="9" t="s">
        <v>14985</v>
      </c>
      <c r="E2018" s="16">
        <v>1007.62</v>
      </c>
      <c r="F2018" s="17">
        <v>84212980</v>
      </c>
      <c r="G2018" s="11" t="s">
        <v>14</v>
      </c>
      <c r="H2018" s="18">
        <v>8033460010823</v>
      </c>
      <c r="I2018" s="106">
        <v>0.60499999999999998</v>
      </c>
      <c r="J2018" s="106">
        <v>0.60499999999999998</v>
      </c>
      <c r="K2018" s="106">
        <v>1</v>
      </c>
      <c r="L2018" s="103"/>
      <c r="M2018" s="103"/>
      <c r="N2018" s="103"/>
      <c r="O2018" s="117"/>
      <c r="P2018" s="118"/>
      <c r="Q2018" s="118"/>
      <c r="R2018" s="119"/>
    </row>
    <row r="2019" spans="1:18">
      <c r="A2019" s="7" t="s">
        <v>168</v>
      </c>
      <c r="B2019" s="8" t="s">
        <v>4909</v>
      </c>
      <c r="C2019" s="9" t="s">
        <v>4910</v>
      </c>
      <c r="D2019" s="9" t="s">
        <v>14985</v>
      </c>
      <c r="E2019" s="16">
        <v>1007.62</v>
      </c>
      <c r="F2019" s="17">
        <v>84212980</v>
      </c>
      <c r="G2019" s="11" t="s">
        <v>14</v>
      </c>
      <c r="H2019" s="18">
        <v>8033460010830</v>
      </c>
      <c r="I2019" s="106">
        <v>0.63</v>
      </c>
      <c r="J2019" s="106">
        <v>0.63</v>
      </c>
      <c r="K2019" s="106">
        <v>1</v>
      </c>
      <c r="L2019" s="103"/>
      <c r="M2019" s="103"/>
      <c r="N2019" s="103"/>
      <c r="O2019" s="117"/>
      <c r="P2019" s="118"/>
      <c r="Q2019" s="118"/>
      <c r="R2019" s="119"/>
    </row>
    <row r="2020" spans="1:18">
      <c r="A2020" s="7" t="s">
        <v>168</v>
      </c>
      <c r="B2020" s="8" t="s">
        <v>4912</v>
      </c>
      <c r="C2020" s="9" t="s">
        <v>4913</v>
      </c>
      <c r="D2020" s="9" t="s">
        <v>14985</v>
      </c>
      <c r="E2020" s="16">
        <v>383.49</v>
      </c>
      <c r="F2020" s="17">
        <v>84212980</v>
      </c>
      <c r="G2020" s="11" t="s">
        <v>14</v>
      </c>
      <c r="H2020" s="18">
        <v>8033460010847</v>
      </c>
      <c r="I2020" s="106">
        <v>0.14499999999999999</v>
      </c>
      <c r="J2020" s="106"/>
      <c r="K2020" s="106">
        <v>1</v>
      </c>
      <c r="L2020" s="103"/>
      <c r="M2020" s="103"/>
      <c r="N2020" s="103"/>
      <c r="O2020" s="117"/>
      <c r="P2020" s="118"/>
      <c r="Q2020" s="118"/>
      <c r="R2020" s="119"/>
    </row>
    <row r="2021" spans="1:18">
      <c r="A2021" s="7" t="s">
        <v>168</v>
      </c>
      <c r="B2021" s="8" t="s">
        <v>4914</v>
      </c>
      <c r="C2021" s="9" t="s">
        <v>4915</v>
      </c>
      <c r="D2021" s="9" t="s">
        <v>14986</v>
      </c>
      <c r="E2021" s="16">
        <v>964.39</v>
      </c>
      <c r="F2021" s="17">
        <v>84212980</v>
      </c>
      <c r="G2021" s="11" t="s">
        <v>14</v>
      </c>
      <c r="H2021" s="18">
        <v>8033460010878</v>
      </c>
      <c r="I2021" s="106">
        <v>1.69</v>
      </c>
      <c r="J2021" s="106"/>
      <c r="K2021" s="106">
        <v>1</v>
      </c>
      <c r="L2021" s="103"/>
      <c r="M2021" s="103"/>
      <c r="N2021" s="103"/>
      <c r="O2021" s="117"/>
      <c r="P2021" s="118"/>
      <c r="Q2021" s="118"/>
      <c r="R2021" s="119"/>
    </row>
    <row r="2022" spans="1:18">
      <c r="A2022" s="7" t="s">
        <v>168</v>
      </c>
      <c r="B2022" s="8" t="s">
        <v>4916</v>
      </c>
      <c r="C2022" s="9" t="s">
        <v>4917</v>
      </c>
      <c r="D2022" s="9" t="s">
        <v>14987</v>
      </c>
      <c r="E2022" s="16">
        <v>69.05</v>
      </c>
      <c r="F2022" s="17">
        <v>84212980</v>
      </c>
      <c r="G2022" s="11" t="s">
        <v>14</v>
      </c>
      <c r="H2022" s="18">
        <v>8019001135323</v>
      </c>
      <c r="I2022" s="106">
        <v>1</v>
      </c>
      <c r="J2022" s="106"/>
      <c r="K2022" s="106">
        <v>1</v>
      </c>
      <c r="L2022" s="103"/>
      <c r="M2022" s="103"/>
      <c r="N2022" s="103"/>
      <c r="O2022" s="117"/>
      <c r="P2022" s="118"/>
      <c r="Q2022" s="118"/>
      <c r="R2022" s="119"/>
    </row>
    <row r="2023" spans="1:18">
      <c r="A2023" s="7" t="s">
        <v>168</v>
      </c>
      <c r="B2023" s="8" t="s">
        <v>4918</v>
      </c>
      <c r="C2023" s="9" t="s">
        <v>4919</v>
      </c>
      <c r="D2023" s="9" t="s">
        <v>14988</v>
      </c>
      <c r="E2023" s="16">
        <v>360.11</v>
      </c>
      <c r="F2023" s="17">
        <v>84811099</v>
      </c>
      <c r="G2023" s="11" t="s">
        <v>14</v>
      </c>
      <c r="H2023" s="18">
        <v>8019001074950</v>
      </c>
      <c r="I2023" s="106">
        <v>0.37</v>
      </c>
      <c r="J2023" s="106">
        <v>0.37</v>
      </c>
      <c r="K2023" s="106">
        <v>1</v>
      </c>
      <c r="L2023" s="103"/>
      <c r="M2023" s="103"/>
      <c r="N2023" s="103"/>
      <c r="O2023" s="117"/>
      <c r="P2023" s="118"/>
      <c r="Q2023" s="118"/>
      <c r="R2023" s="119"/>
    </row>
    <row r="2024" spans="1:18">
      <c r="A2024" s="7" t="s">
        <v>168</v>
      </c>
      <c r="B2024" s="8" t="s">
        <v>4921</v>
      </c>
      <c r="C2024" s="9" t="s">
        <v>4922</v>
      </c>
      <c r="D2024" s="9" t="s">
        <v>14989</v>
      </c>
      <c r="E2024" s="16">
        <v>295.88</v>
      </c>
      <c r="F2024" s="17">
        <v>84811099</v>
      </c>
      <c r="G2024" s="11" t="s">
        <v>14</v>
      </c>
      <c r="H2024" s="18">
        <v>8033460010922</v>
      </c>
      <c r="I2024" s="106">
        <v>0.41</v>
      </c>
      <c r="J2024" s="106">
        <v>0.41</v>
      </c>
      <c r="K2024" s="106">
        <v>1</v>
      </c>
      <c r="L2024" s="103"/>
      <c r="M2024" s="103"/>
      <c r="N2024" s="103"/>
      <c r="O2024" s="117"/>
      <c r="P2024" s="118"/>
      <c r="Q2024" s="118"/>
      <c r="R2024" s="119"/>
    </row>
    <row r="2025" spans="1:18">
      <c r="A2025" s="7" t="s">
        <v>168</v>
      </c>
      <c r="B2025" s="8" t="s">
        <v>4924</v>
      </c>
      <c r="C2025" s="9" t="s">
        <v>4925</v>
      </c>
      <c r="D2025" s="9" t="s">
        <v>14990</v>
      </c>
      <c r="E2025" s="16">
        <v>295.88</v>
      </c>
      <c r="F2025" s="17">
        <v>84213100</v>
      </c>
      <c r="G2025" s="11" t="s">
        <v>14</v>
      </c>
      <c r="H2025" s="18">
        <v>8033460010939</v>
      </c>
      <c r="I2025" s="106">
        <v>0.36</v>
      </c>
      <c r="J2025" s="106">
        <v>0.36</v>
      </c>
      <c r="K2025" s="106">
        <v>1</v>
      </c>
      <c r="L2025" s="103">
        <v>38</v>
      </c>
      <c r="M2025" s="103">
        <v>38</v>
      </c>
      <c r="N2025" s="103">
        <v>112</v>
      </c>
      <c r="O2025" s="117"/>
      <c r="P2025" s="118"/>
      <c r="Q2025" s="118"/>
      <c r="R2025" s="119"/>
    </row>
    <row r="2026" spans="1:18">
      <c r="A2026" s="7" t="s">
        <v>168</v>
      </c>
      <c r="B2026" s="8" t="s">
        <v>4927</v>
      </c>
      <c r="C2026" s="9" t="s">
        <v>4928</v>
      </c>
      <c r="D2026" s="9" t="s">
        <v>14991</v>
      </c>
      <c r="E2026" s="16">
        <v>372.13</v>
      </c>
      <c r="F2026" s="17" t="s">
        <v>617</v>
      </c>
      <c r="G2026" s="11" t="s">
        <v>14</v>
      </c>
      <c r="H2026" s="18" t="s">
        <v>4930</v>
      </c>
      <c r="I2026" s="106">
        <v>1.21</v>
      </c>
      <c r="J2026" s="106"/>
      <c r="K2026" s="106">
        <v>1</v>
      </c>
      <c r="L2026" s="103"/>
      <c r="M2026" s="103"/>
      <c r="N2026" s="103"/>
      <c r="O2026" s="117"/>
      <c r="P2026" s="118"/>
      <c r="Q2026" s="118"/>
      <c r="R2026" s="119"/>
    </row>
    <row r="2027" spans="1:18">
      <c r="A2027" s="7" t="s">
        <v>168</v>
      </c>
      <c r="B2027" s="8" t="s">
        <v>4931</v>
      </c>
      <c r="C2027" s="9" t="s">
        <v>4932</v>
      </c>
      <c r="D2027" s="9" t="s">
        <v>14992</v>
      </c>
      <c r="E2027" s="16">
        <v>17.54</v>
      </c>
      <c r="F2027" s="17">
        <v>84212980</v>
      </c>
      <c r="G2027" s="11" t="s">
        <v>14</v>
      </c>
      <c r="H2027" s="18">
        <v>8033460010984</v>
      </c>
      <c r="I2027" s="106">
        <v>0.05</v>
      </c>
      <c r="J2027" s="106"/>
      <c r="K2027" s="106">
        <v>1</v>
      </c>
      <c r="L2027" s="103"/>
      <c r="M2027" s="103"/>
      <c r="N2027" s="103"/>
      <c r="O2027" s="117"/>
      <c r="P2027" s="118"/>
      <c r="Q2027" s="118"/>
      <c r="R2027" s="119"/>
    </row>
    <row r="2028" spans="1:18">
      <c r="A2028" s="7" t="s">
        <v>168</v>
      </c>
      <c r="B2028" s="8" t="s">
        <v>4933</v>
      </c>
      <c r="C2028" s="9" t="s">
        <v>4934</v>
      </c>
      <c r="D2028" s="9" t="s">
        <v>14993</v>
      </c>
      <c r="E2028" s="16">
        <v>17.52</v>
      </c>
      <c r="F2028" s="17">
        <v>84212980</v>
      </c>
      <c r="G2028" s="11" t="s">
        <v>14</v>
      </c>
      <c r="H2028" s="18">
        <v>8033460010991</v>
      </c>
      <c r="I2028" s="106">
        <v>0.06</v>
      </c>
      <c r="J2028" s="106">
        <v>0.06</v>
      </c>
      <c r="K2028" s="106">
        <v>1</v>
      </c>
      <c r="L2028" s="103"/>
      <c r="M2028" s="103"/>
      <c r="N2028" s="103"/>
      <c r="O2028" s="117"/>
      <c r="P2028" s="118"/>
      <c r="Q2028" s="118"/>
      <c r="R2028" s="119"/>
    </row>
    <row r="2029" spans="1:18">
      <c r="A2029" s="7" t="s">
        <v>168</v>
      </c>
      <c r="B2029" s="8" t="s">
        <v>4936</v>
      </c>
      <c r="C2029" s="9" t="s">
        <v>4937</v>
      </c>
      <c r="D2029" s="9" t="s">
        <v>14994</v>
      </c>
      <c r="E2029" s="16">
        <v>59.44</v>
      </c>
      <c r="F2029" s="17">
        <v>84212980</v>
      </c>
      <c r="G2029" s="11" t="s">
        <v>14</v>
      </c>
      <c r="H2029" s="18">
        <v>8033460011004</v>
      </c>
      <c r="I2029" s="106">
        <v>0.23</v>
      </c>
      <c r="J2029" s="106">
        <v>0.23</v>
      </c>
      <c r="K2029" s="106">
        <v>1</v>
      </c>
      <c r="L2029" s="103"/>
      <c r="M2029" s="103"/>
      <c r="N2029" s="103"/>
      <c r="O2029" s="117"/>
      <c r="P2029" s="118"/>
      <c r="Q2029" s="118"/>
      <c r="R2029" s="119"/>
    </row>
    <row r="2030" spans="1:18">
      <c r="A2030" s="7" t="s">
        <v>168</v>
      </c>
      <c r="B2030" s="8" t="s">
        <v>4939</v>
      </c>
      <c r="C2030" s="9" t="s">
        <v>4940</v>
      </c>
      <c r="D2030" s="9" t="s">
        <v>14995</v>
      </c>
      <c r="E2030" s="16">
        <v>679.92</v>
      </c>
      <c r="F2030" s="17">
        <v>84212980</v>
      </c>
      <c r="G2030" s="11" t="s">
        <v>14</v>
      </c>
      <c r="H2030" s="18">
        <v>8033460026831</v>
      </c>
      <c r="I2030" s="106">
        <v>1</v>
      </c>
      <c r="J2030" s="106">
        <v>1</v>
      </c>
      <c r="K2030" s="106">
        <v>1</v>
      </c>
      <c r="L2030" s="103"/>
      <c r="M2030" s="103"/>
      <c r="N2030" s="103"/>
      <c r="O2030" s="117"/>
      <c r="P2030" s="118"/>
      <c r="Q2030" s="118"/>
      <c r="R2030" s="119"/>
    </row>
    <row r="2031" spans="1:18">
      <c r="A2031" s="7" t="s">
        <v>168</v>
      </c>
      <c r="B2031" s="8" t="s">
        <v>4942</v>
      </c>
      <c r="C2031" s="9" t="s">
        <v>4943</v>
      </c>
      <c r="D2031" s="9" t="s">
        <v>14996</v>
      </c>
      <c r="E2031" s="16">
        <v>679.92</v>
      </c>
      <c r="F2031" s="17">
        <v>84212980</v>
      </c>
      <c r="G2031" s="11" t="s">
        <v>14</v>
      </c>
      <c r="H2031" s="18">
        <v>8033460011011</v>
      </c>
      <c r="I2031" s="106">
        <v>1</v>
      </c>
      <c r="J2031" s="106">
        <v>1</v>
      </c>
      <c r="K2031" s="106">
        <v>1</v>
      </c>
      <c r="L2031" s="103"/>
      <c r="M2031" s="103"/>
      <c r="N2031" s="103"/>
      <c r="O2031" s="117"/>
      <c r="P2031" s="118"/>
      <c r="Q2031" s="118"/>
      <c r="R2031" s="119"/>
    </row>
    <row r="2032" spans="1:18">
      <c r="A2032" s="7" t="s">
        <v>168</v>
      </c>
      <c r="B2032" s="8" t="s">
        <v>4945</v>
      </c>
      <c r="C2032" s="9" t="s">
        <v>4946</v>
      </c>
      <c r="D2032" s="9" t="s">
        <v>14997</v>
      </c>
      <c r="E2032" s="16">
        <v>6781.31</v>
      </c>
      <c r="F2032" s="17" t="s">
        <v>724</v>
      </c>
      <c r="G2032" s="11" t="s">
        <v>14</v>
      </c>
      <c r="H2032" s="18" t="s">
        <v>4947</v>
      </c>
      <c r="I2032" s="106">
        <v>1</v>
      </c>
      <c r="J2032" s="106"/>
      <c r="K2032" s="106">
        <v>1</v>
      </c>
      <c r="L2032" s="103"/>
      <c r="M2032" s="103"/>
      <c r="N2032" s="103"/>
      <c r="O2032" s="117"/>
      <c r="P2032" s="118"/>
      <c r="Q2032" s="118"/>
      <c r="R2032" s="119"/>
    </row>
    <row r="2033" spans="1:18">
      <c r="A2033" s="7" t="s">
        <v>168</v>
      </c>
      <c r="B2033" s="8" t="s">
        <v>4948</v>
      </c>
      <c r="C2033" s="9" t="s">
        <v>4949</v>
      </c>
      <c r="D2033" s="9" t="s">
        <v>14998</v>
      </c>
      <c r="E2033" s="16">
        <v>9181.76</v>
      </c>
      <c r="F2033" s="17">
        <v>84811099</v>
      </c>
      <c r="G2033" s="11" t="s">
        <v>14</v>
      </c>
      <c r="H2033" s="18">
        <v>8019001057489</v>
      </c>
      <c r="I2033" s="106">
        <v>1</v>
      </c>
      <c r="J2033" s="106"/>
      <c r="K2033" s="106">
        <v>1</v>
      </c>
      <c r="L2033" s="103"/>
      <c r="M2033" s="103"/>
      <c r="N2033" s="103"/>
      <c r="O2033" s="117"/>
      <c r="P2033" s="118"/>
      <c r="Q2033" s="118"/>
      <c r="R2033" s="119"/>
    </row>
    <row r="2034" spans="1:18">
      <c r="A2034" s="7" t="s">
        <v>168</v>
      </c>
      <c r="B2034" s="8" t="s">
        <v>4950</v>
      </c>
      <c r="C2034" s="9" t="s">
        <v>4951</v>
      </c>
      <c r="D2034" s="9" t="s">
        <v>14999</v>
      </c>
      <c r="E2034" s="16">
        <v>14102.59</v>
      </c>
      <c r="F2034" s="17">
        <v>84811099</v>
      </c>
      <c r="G2034" s="11" t="s">
        <v>14</v>
      </c>
      <c r="H2034" s="18">
        <v>8019001057496</v>
      </c>
      <c r="I2034" s="106">
        <v>1</v>
      </c>
      <c r="J2034" s="106"/>
      <c r="K2034" s="106">
        <v>1</v>
      </c>
      <c r="L2034" s="103"/>
      <c r="M2034" s="103"/>
      <c r="N2034" s="103"/>
      <c r="O2034" s="117"/>
      <c r="P2034" s="118"/>
      <c r="Q2034" s="118"/>
      <c r="R2034" s="119"/>
    </row>
    <row r="2035" spans="1:18">
      <c r="A2035" s="7" t="s">
        <v>168</v>
      </c>
      <c r="B2035" s="8" t="s">
        <v>4952</v>
      </c>
      <c r="C2035" s="9" t="s">
        <v>4953</v>
      </c>
      <c r="D2035" s="9" t="s">
        <v>15000</v>
      </c>
      <c r="E2035" s="16">
        <v>11.93</v>
      </c>
      <c r="F2035" s="17">
        <v>84212980</v>
      </c>
      <c r="G2035" s="11" t="s">
        <v>14</v>
      </c>
      <c r="H2035" s="18">
        <v>8033460011035</v>
      </c>
      <c r="I2035" s="106">
        <v>6.0000000000000001E-3</v>
      </c>
      <c r="J2035" s="106">
        <v>6.0000000000000001E-3</v>
      </c>
      <c r="K2035" s="106">
        <v>1</v>
      </c>
      <c r="L2035" s="103"/>
      <c r="M2035" s="103"/>
      <c r="N2035" s="103"/>
      <c r="O2035" s="117"/>
      <c r="P2035" s="118"/>
      <c r="Q2035" s="118"/>
      <c r="R2035" s="119"/>
    </row>
    <row r="2036" spans="1:18">
      <c r="A2036" s="7" t="s">
        <v>168</v>
      </c>
      <c r="B2036" s="8" t="s">
        <v>4955</v>
      </c>
      <c r="C2036" s="9" t="s">
        <v>4956</v>
      </c>
      <c r="D2036" s="9" t="s">
        <v>15002</v>
      </c>
      <c r="E2036" s="16">
        <v>9.6</v>
      </c>
      <c r="F2036" s="17">
        <v>84212980</v>
      </c>
      <c r="G2036" s="11" t="s">
        <v>14</v>
      </c>
      <c r="H2036" s="18">
        <v>8033460011042</v>
      </c>
      <c r="I2036" s="106">
        <v>5.4999999999999997E-3</v>
      </c>
      <c r="J2036" s="106">
        <v>5.4999999999999997E-3</v>
      </c>
      <c r="K2036" s="106">
        <v>1</v>
      </c>
      <c r="L2036" s="103"/>
      <c r="M2036" s="103"/>
      <c r="N2036" s="103"/>
      <c r="O2036" s="117"/>
      <c r="P2036" s="118"/>
      <c r="Q2036" s="118"/>
      <c r="R2036" s="119"/>
    </row>
    <row r="2037" spans="1:18">
      <c r="A2037" s="7" t="s">
        <v>168</v>
      </c>
      <c r="B2037" s="8" t="s">
        <v>4957</v>
      </c>
      <c r="C2037" s="9" t="s">
        <v>4958</v>
      </c>
      <c r="D2037" s="9" t="s">
        <v>15003</v>
      </c>
      <c r="E2037" s="16">
        <v>27.61</v>
      </c>
      <c r="F2037" s="17">
        <v>84212980</v>
      </c>
      <c r="G2037" s="11" t="s">
        <v>14</v>
      </c>
      <c r="H2037" s="18">
        <v>8033460026800</v>
      </c>
      <c r="I2037" s="106">
        <v>6.0000000000000001E-3</v>
      </c>
      <c r="J2037" s="106">
        <v>6.0000000000000001E-3</v>
      </c>
      <c r="K2037" s="106">
        <v>1</v>
      </c>
      <c r="L2037" s="103"/>
      <c r="M2037" s="103"/>
      <c r="N2037" s="103"/>
      <c r="O2037" s="117"/>
      <c r="P2037" s="118"/>
      <c r="Q2037" s="118"/>
      <c r="R2037" s="119"/>
    </row>
    <row r="2038" spans="1:18">
      <c r="A2038" s="7" t="s">
        <v>168</v>
      </c>
      <c r="B2038" s="8" t="s">
        <v>4960</v>
      </c>
      <c r="C2038" s="9" t="s">
        <v>4961</v>
      </c>
      <c r="D2038" s="9" t="s">
        <v>15004</v>
      </c>
      <c r="E2038" s="16">
        <v>16.23</v>
      </c>
      <c r="F2038" s="17">
        <v>84212980</v>
      </c>
      <c r="G2038" s="11" t="s">
        <v>14</v>
      </c>
      <c r="H2038" s="18">
        <v>8033460011066</v>
      </c>
      <c r="I2038" s="106">
        <v>1.2E-2</v>
      </c>
      <c r="J2038" s="106">
        <v>1.2E-2</v>
      </c>
      <c r="K2038" s="106">
        <v>1</v>
      </c>
      <c r="L2038" s="103"/>
      <c r="M2038" s="103"/>
      <c r="N2038" s="103"/>
      <c r="O2038" s="117"/>
      <c r="P2038" s="118"/>
      <c r="Q2038" s="118"/>
      <c r="R2038" s="119"/>
    </row>
    <row r="2039" spans="1:18">
      <c r="A2039" s="7" t="s">
        <v>168</v>
      </c>
      <c r="B2039" s="8" t="s">
        <v>4963</v>
      </c>
      <c r="C2039" s="9" t="s">
        <v>4964</v>
      </c>
      <c r="D2039" s="9" t="s">
        <v>15004</v>
      </c>
      <c r="E2039" s="16">
        <v>94.22</v>
      </c>
      <c r="F2039" s="17">
        <v>84212980</v>
      </c>
      <c r="G2039" s="11" t="s">
        <v>14</v>
      </c>
      <c r="H2039" s="18">
        <v>8033460011073</v>
      </c>
      <c r="I2039" s="106">
        <v>1.2E-2</v>
      </c>
      <c r="J2039" s="106">
        <v>1.2E-2</v>
      </c>
      <c r="K2039" s="106">
        <v>1</v>
      </c>
      <c r="L2039" s="103"/>
      <c r="M2039" s="103"/>
      <c r="N2039" s="103"/>
      <c r="O2039" s="117"/>
      <c r="P2039" s="118"/>
      <c r="Q2039" s="118"/>
      <c r="R2039" s="119"/>
    </row>
    <row r="2040" spans="1:18">
      <c r="A2040" s="7" t="s">
        <v>168</v>
      </c>
      <c r="B2040" s="8" t="s">
        <v>4966</v>
      </c>
      <c r="C2040" s="9" t="s">
        <v>4967</v>
      </c>
      <c r="D2040" s="9" t="s">
        <v>15005</v>
      </c>
      <c r="E2040" s="16">
        <v>19.190000000000001</v>
      </c>
      <c r="F2040" s="17">
        <v>84212980</v>
      </c>
      <c r="G2040" s="11" t="s">
        <v>14</v>
      </c>
      <c r="H2040" s="18">
        <v>8033460011080</v>
      </c>
      <c r="I2040" s="106">
        <v>1.7999999999999999E-2</v>
      </c>
      <c r="J2040" s="106">
        <v>1.7999999999999999E-2</v>
      </c>
      <c r="K2040" s="106">
        <v>1</v>
      </c>
      <c r="L2040" s="103"/>
      <c r="M2040" s="103"/>
      <c r="N2040" s="103"/>
      <c r="O2040" s="117"/>
      <c r="P2040" s="118"/>
      <c r="Q2040" s="118"/>
      <c r="R2040" s="119"/>
    </row>
    <row r="2041" spans="1:18">
      <c r="A2041" s="7" t="s">
        <v>168</v>
      </c>
      <c r="B2041" s="8" t="s">
        <v>4969</v>
      </c>
      <c r="C2041" s="9" t="s">
        <v>4970</v>
      </c>
      <c r="D2041" s="9" t="s">
        <v>15006</v>
      </c>
      <c r="E2041" s="16">
        <v>16.23</v>
      </c>
      <c r="F2041" s="17">
        <v>84212980</v>
      </c>
      <c r="G2041" s="11" t="s">
        <v>14</v>
      </c>
      <c r="H2041" s="18">
        <v>8033460011110</v>
      </c>
      <c r="I2041" s="106">
        <v>0.01</v>
      </c>
      <c r="J2041" s="106">
        <v>0.01</v>
      </c>
      <c r="K2041" s="106">
        <v>1</v>
      </c>
      <c r="L2041" s="103"/>
      <c r="M2041" s="103"/>
      <c r="N2041" s="103"/>
      <c r="O2041" s="117"/>
      <c r="P2041" s="118"/>
      <c r="Q2041" s="118"/>
      <c r="R2041" s="119"/>
    </row>
    <row r="2042" spans="1:18">
      <c r="A2042" s="7" t="s">
        <v>168</v>
      </c>
      <c r="B2042" s="8" t="s">
        <v>4972</v>
      </c>
      <c r="C2042" s="9" t="s">
        <v>4973</v>
      </c>
      <c r="D2042" s="9" t="s">
        <v>15001</v>
      </c>
      <c r="E2042" s="16">
        <v>20.49</v>
      </c>
      <c r="F2042" s="17">
        <v>84212980</v>
      </c>
      <c r="G2042" s="11" t="s">
        <v>14</v>
      </c>
      <c r="H2042" s="18">
        <v>8033460011127</v>
      </c>
      <c r="I2042" s="106">
        <v>2.1999999999999999E-2</v>
      </c>
      <c r="J2042" s="106">
        <v>2.1999999999999999E-2</v>
      </c>
      <c r="K2042" s="106">
        <v>1</v>
      </c>
      <c r="L2042" s="103"/>
      <c r="M2042" s="103"/>
      <c r="N2042" s="103"/>
      <c r="O2042" s="117"/>
      <c r="P2042" s="118"/>
      <c r="Q2042" s="118"/>
      <c r="R2042" s="119"/>
    </row>
    <row r="2043" spans="1:18">
      <c r="A2043" s="7" t="s">
        <v>168</v>
      </c>
      <c r="B2043" s="8" t="s">
        <v>4975</v>
      </c>
      <c r="C2043" s="9" t="s">
        <v>4976</v>
      </c>
      <c r="D2043" s="9" t="s">
        <v>15001</v>
      </c>
      <c r="E2043" s="16">
        <v>99.04</v>
      </c>
      <c r="F2043" s="17">
        <v>39172110</v>
      </c>
      <c r="G2043" s="11" t="s">
        <v>14</v>
      </c>
      <c r="H2043" s="18">
        <v>8033460011134</v>
      </c>
      <c r="I2043" s="106">
        <v>2.1999999999999999E-2</v>
      </c>
      <c r="J2043" s="106"/>
      <c r="K2043" s="106">
        <v>1</v>
      </c>
      <c r="L2043" s="103"/>
      <c r="M2043" s="103"/>
      <c r="N2043" s="103"/>
      <c r="O2043" s="117"/>
      <c r="P2043" s="118"/>
      <c r="Q2043" s="118"/>
      <c r="R2043" s="119"/>
    </row>
    <row r="2044" spans="1:18">
      <c r="A2044" s="7" t="s">
        <v>168</v>
      </c>
      <c r="B2044" s="8" t="s">
        <v>4977</v>
      </c>
      <c r="C2044" s="9" t="s">
        <v>4978</v>
      </c>
      <c r="D2044" s="9" t="s">
        <v>15008</v>
      </c>
      <c r="E2044" s="16">
        <v>24.65</v>
      </c>
      <c r="F2044" s="17">
        <v>84212980</v>
      </c>
      <c r="G2044" s="11" t="s">
        <v>14</v>
      </c>
      <c r="H2044" s="18">
        <v>8033460011158</v>
      </c>
      <c r="I2044" s="106">
        <v>0.02</v>
      </c>
      <c r="J2044" s="106">
        <v>0.02</v>
      </c>
      <c r="K2044" s="106">
        <v>1</v>
      </c>
      <c r="L2044" s="103"/>
      <c r="M2044" s="103"/>
      <c r="N2044" s="103"/>
      <c r="O2044" s="117"/>
      <c r="P2044" s="118"/>
      <c r="Q2044" s="118"/>
      <c r="R2044" s="119"/>
    </row>
    <row r="2045" spans="1:18">
      <c r="A2045" s="7" t="s">
        <v>168</v>
      </c>
      <c r="B2045" s="8" t="s">
        <v>4980</v>
      </c>
      <c r="C2045" s="9" t="s">
        <v>4981</v>
      </c>
      <c r="D2045" s="9" t="s">
        <v>15008</v>
      </c>
      <c r="E2045" s="16">
        <v>99.6</v>
      </c>
      <c r="F2045" s="17">
        <v>84212980</v>
      </c>
      <c r="G2045" s="11" t="s">
        <v>14</v>
      </c>
      <c r="H2045" s="18">
        <v>8033460011165</v>
      </c>
      <c r="I2045" s="106">
        <v>0.02</v>
      </c>
      <c r="J2045" s="106">
        <v>0.02</v>
      </c>
      <c r="K2045" s="106">
        <v>1</v>
      </c>
      <c r="L2045" s="103"/>
      <c r="M2045" s="103"/>
      <c r="N2045" s="103"/>
      <c r="O2045" s="117"/>
      <c r="P2045" s="118"/>
      <c r="Q2045" s="118"/>
      <c r="R2045" s="119"/>
    </row>
    <row r="2046" spans="1:18">
      <c r="A2046" s="7" t="s">
        <v>168</v>
      </c>
      <c r="B2046" s="8" t="s">
        <v>4983</v>
      </c>
      <c r="C2046" s="9" t="s">
        <v>4984</v>
      </c>
      <c r="D2046" s="9" t="s">
        <v>15007</v>
      </c>
      <c r="E2046" s="16">
        <v>28.2</v>
      </c>
      <c r="F2046" s="17">
        <v>84212980</v>
      </c>
      <c r="G2046" s="11" t="s">
        <v>14</v>
      </c>
      <c r="H2046" s="18">
        <v>8033460011189</v>
      </c>
      <c r="I2046" s="106">
        <v>5.6000000000000001E-2</v>
      </c>
      <c r="J2046" s="106">
        <v>5.6000000000000001E-2</v>
      </c>
      <c r="K2046" s="106">
        <v>1</v>
      </c>
      <c r="L2046" s="103"/>
      <c r="M2046" s="103"/>
      <c r="N2046" s="103"/>
      <c r="O2046" s="117"/>
      <c r="P2046" s="118"/>
      <c r="Q2046" s="118"/>
      <c r="R2046" s="119"/>
    </row>
    <row r="2047" spans="1:18">
      <c r="A2047" s="7" t="s">
        <v>168</v>
      </c>
      <c r="B2047" s="8" t="s">
        <v>4986</v>
      </c>
      <c r="C2047" s="9" t="s">
        <v>4987</v>
      </c>
      <c r="D2047" s="9" t="s">
        <v>15010</v>
      </c>
      <c r="E2047" s="16">
        <v>12.04</v>
      </c>
      <c r="F2047" s="17">
        <v>84212980</v>
      </c>
      <c r="G2047" s="11" t="s">
        <v>14</v>
      </c>
      <c r="H2047" s="18">
        <v>8033460011196</v>
      </c>
      <c r="I2047" s="106">
        <v>6.0000000000000001E-3</v>
      </c>
      <c r="J2047" s="106">
        <v>6.0000000000000001E-3</v>
      </c>
      <c r="K2047" s="106">
        <v>1</v>
      </c>
      <c r="L2047" s="103"/>
      <c r="M2047" s="103"/>
      <c r="N2047" s="103"/>
      <c r="O2047" s="117"/>
      <c r="P2047" s="118"/>
      <c r="Q2047" s="118"/>
      <c r="R2047" s="119"/>
    </row>
    <row r="2048" spans="1:18">
      <c r="A2048" s="7" t="s">
        <v>168</v>
      </c>
      <c r="B2048" s="8" t="s">
        <v>4989</v>
      </c>
      <c r="C2048" s="9" t="s">
        <v>4990</v>
      </c>
      <c r="D2048" s="9" t="s">
        <v>15009</v>
      </c>
      <c r="E2048" s="16">
        <v>20.49</v>
      </c>
      <c r="F2048" s="17">
        <v>84212980</v>
      </c>
      <c r="G2048" s="11" t="s">
        <v>14</v>
      </c>
      <c r="H2048" s="18">
        <v>8033460011202</v>
      </c>
      <c r="I2048" s="106">
        <v>2.5999999999999999E-2</v>
      </c>
      <c r="J2048" s="106">
        <v>2.5999999999999999E-2</v>
      </c>
      <c r="K2048" s="106">
        <v>1</v>
      </c>
      <c r="L2048" s="103"/>
      <c r="M2048" s="103"/>
      <c r="N2048" s="103"/>
      <c r="O2048" s="117"/>
      <c r="P2048" s="118"/>
      <c r="Q2048" s="118"/>
      <c r="R2048" s="119"/>
    </row>
    <row r="2049" spans="1:18">
      <c r="A2049" s="7" t="s">
        <v>168</v>
      </c>
      <c r="B2049" s="8" t="s">
        <v>4992</v>
      </c>
      <c r="C2049" s="9" t="s">
        <v>4993</v>
      </c>
      <c r="D2049" s="9" t="s">
        <v>15011</v>
      </c>
      <c r="E2049" s="16">
        <v>34.840000000000003</v>
      </c>
      <c r="F2049" s="17">
        <v>84212980</v>
      </c>
      <c r="G2049" s="11" t="s">
        <v>14</v>
      </c>
      <c r="H2049" s="18">
        <v>8033460011219</v>
      </c>
      <c r="I2049" s="106">
        <v>8.7999999999999995E-2</v>
      </c>
      <c r="J2049" s="106">
        <v>8.7999999999999995E-2</v>
      </c>
      <c r="K2049" s="106">
        <v>1</v>
      </c>
      <c r="L2049" s="103"/>
      <c r="M2049" s="103"/>
      <c r="N2049" s="103"/>
      <c r="O2049" s="117"/>
      <c r="P2049" s="118"/>
      <c r="Q2049" s="118"/>
      <c r="R2049" s="119"/>
    </row>
    <row r="2050" spans="1:18">
      <c r="A2050" s="7" t="s">
        <v>168</v>
      </c>
      <c r="B2050" s="8" t="s">
        <v>4995</v>
      </c>
      <c r="C2050" s="9" t="s">
        <v>4996</v>
      </c>
      <c r="D2050" s="9" t="s">
        <v>15011</v>
      </c>
      <c r="E2050" s="16">
        <v>212.5</v>
      </c>
      <c r="F2050" s="17">
        <v>84212980</v>
      </c>
      <c r="G2050" s="11" t="s">
        <v>14</v>
      </c>
      <c r="H2050" s="18">
        <v>8033460011226</v>
      </c>
      <c r="I2050" s="106">
        <v>0.09</v>
      </c>
      <c r="J2050" s="106">
        <v>0.09</v>
      </c>
      <c r="K2050" s="106">
        <v>1</v>
      </c>
      <c r="L2050" s="103"/>
      <c r="M2050" s="103"/>
      <c r="N2050" s="103"/>
      <c r="O2050" s="117"/>
      <c r="P2050" s="118"/>
      <c r="Q2050" s="118"/>
      <c r="R2050" s="119"/>
    </row>
    <row r="2051" spans="1:18">
      <c r="A2051" s="7" t="s">
        <v>168</v>
      </c>
      <c r="B2051" s="8" t="s">
        <v>4998</v>
      </c>
      <c r="C2051" s="9" t="s">
        <v>4999</v>
      </c>
      <c r="D2051" s="9" t="s">
        <v>15012</v>
      </c>
      <c r="E2051" s="16">
        <v>121.89</v>
      </c>
      <c r="F2051" s="17">
        <v>84212980</v>
      </c>
      <c r="G2051" s="11" t="s">
        <v>14</v>
      </c>
      <c r="H2051" s="18">
        <v>8033460011240</v>
      </c>
      <c r="I2051" s="106">
        <v>0.28199999999999997</v>
      </c>
      <c r="J2051" s="106"/>
      <c r="K2051" s="106">
        <v>1</v>
      </c>
      <c r="L2051" s="103"/>
      <c r="M2051" s="103"/>
      <c r="N2051" s="103"/>
      <c r="O2051" s="117"/>
      <c r="P2051" s="118"/>
      <c r="Q2051" s="118"/>
      <c r="R2051" s="119"/>
    </row>
    <row r="2052" spans="1:18">
      <c r="A2052" s="7" t="s">
        <v>168</v>
      </c>
      <c r="B2052" s="8" t="s">
        <v>5000</v>
      </c>
      <c r="C2052" s="9" t="s">
        <v>5001</v>
      </c>
      <c r="D2052" s="9" t="s">
        <v>15012</v>
      </c>
      <c r="E2052" s="16">
        <v>304.31</v>
      </c>
      <c r="F2052" s="17">
        <v>84212980</v>
      </c>
      <c r="G2052" s="11" t="s">
        <v>14</v>
      </c>
      <c r="H2052" s="18">
        <v>8033460011257</v>
      </c>
      <c r="I2052" s="106">
        <v>0.28199999999999997</v>
      </c>
      <c r="J2052" s="106">
        <v>0.28199999999999997</v>
      </c>
      <c r="K2052" s="106">
        <v>1</v>
      </c>
      <c r="L2052" s="103"/>
      <c r="M2052" s="103"/>
      <c r="N2052" s="103"/>
      <c r="O2052" s="117"/>
      <c r="P2052" s="118"/>
      <c r="Q2052" s="118"/>
      <c r="R2052" s="119"/>
    </row>
    <row r="2053" spans="1:18">
      <c r="A2053" s="7" t="s">
        <v>168</v>
      </c>
      <c r="B2053" s="8" t="s">
        <v>5003</v>
      </c>
      <c r="C2053" s="9" t="s">
        <v>5004</v>
      </c>
      <c r="D2053" s="9" t="s">
        <v>15013</v>
      </c>
      <c r="E2053" s="16">
        <v>37.340000000000003</v>
      </c>
      <c r="F2053" s="17">
        <v>84212980</v>
      </c>
      <c r="G2053" s="11" t="s">
        <v>14</v>
      </c>
      <c r="H2053" s="18">
        <v>8033460011264</v>
      </c>
      <c r="I2053" s="106">
        <v>3.1E-2</v>
      </c>
      <c r="J2053" s="106"/>
      <c r="K2053" s="106">
        <v>1</v>
      </c>
      <c r="L2053" s="103"/>
      <c r="M2053" s="103"/>
      <c r="N2053" s="103"/>
      <c r="O2053" s="117"/>
      <c r="P2053" s="118"/>
      <c r="Q2053" s="118"/>
      <c r="R2053" s="119"/>
    </row>
    <row r="2054" spans="1:18">
      <c r="A2054" s="7" t="s">
        <v>168</v>
      </c>
      <c r="B2054" s="8" t="s">
        <v>5005</v>
      </c>
      <c r="C2054" s="9" t="s">
        <v>5006</v>
      </c>
      <c r="D2054" s="9" t="s">
        <v>15014</v>
      </c>
      <c r="E2054" s="16">
        <v>12.63</v>
      </c>
      <c r="F2054" s="17">
        <v>84213100</v>
      </c>
      <c r="G2054" s="11" t="s">
        <v>14</v>
      </c>
      <c r="H2054" s="18">
        <v>8033460011349</v>
      </c>
      <c r="I2054" s="106">
        <v>8.0000000000000002E-3</v>
      </c>
      <c r="J2054" s="106">
        <v>0.01</v>
      </c>
      <c r="K2054" s="106">
        <v>1</v>
      </c>
      <c r="L2054" s="103">
        <v>330</v>
      </c>
      <c r="M2054" s="103">
        <v>450</v>
      </c>
      <c r="N2054" s="103">
        <v>330</v>
      </c>
      <c r="O2054" s="117"/>
      <c r="P2054" s="118"/>
      <c r="Q2054" s="118"/>
      <c r="R2054" s="119"/>
    </row>
    <row r="2055" spans="1:18">
      <c r="A2055" s="7" t="s">
        <v>168</v>
      </c>
      <c r="B2055" s="8" t="s">
        <v>5008</v>
      </c>
      <c r="C2055" s="9" t="s">
        <v>5009</v>
      </c>
      <c r="D2055" s="9" t="s">
        <v>15015</v>
      </c>
      <c r="E2055" s="16">
        <v>49.85</v>
      </c>
      <c r="F2055" s="17">
        <v>84213100</v>
      </c>
      <c r="G2055" s="11" t="s">
        <v>14</v>
      </c>
      <c r="H2055" s="18">
        <v>8033460011356</v>
      </c>
      <c r="I2055" s="106">
        <v>0.03</v>
      </c>
      <c r="J2055" s="106">
        <v>0.03</v>
      </c>
      <c r="K2055" s="106">
        <v>1</v>
      </c>
      <c r="L2055" s="103">
        <v>120</v>
      </c>
      <c r="M2055" s="103">
        <v>30</v>
      </c>
      <c r="N2055" s="103">
        <v>130</v>
      </c>
      <c r="O2055" s="117"/>
      <c r="P2055" s="118"/>
      <c r="Q2055" s="118"/>
      <c r="R2055" s="119"/>
    </row>
    <row r="2056" spans="1:18">
      <c r="A2056" s="7" t="s">
        <v>168</v>
      </c>
      <c r="B2056" s="8" t="s">
        <v>5011</v>
      </c>
      <c r="C2056" s="9" t="s">
        <v>5012</v>
      </c>
      <c r="D2056" s="9" t="s">
        <v>15015</v>
      </c>
      <c r="E2056" s="16">
        <v>63.01</v>
      </c>
      <c r="F2056" s="17">
        <v>84213100</v>
      </c>
      <c r="G2056" s="11" t="s">
        <v>14</v>
      </c>
      <c r="H2056" s="18">
        <v>8033460011363</v>
      </c>
      <c r="I2056" s="106">
        <v>0.04</v>
      </c>
      <c r="J2056" s="106">
        <v>0.04</v>
      </c>
      <c r="K2056" s="106">
        <v>1</v>
      </c>
      <c r="L2056" s="103">
        <v>330</v>
      </c>
      <c r="M2056" s="103">
        <v>450</v>
      </c>
      <c r="N2056" s="103">
        <v>330</v>
      </c>
      <c r="O2056" s="117"/>
      <c r="P2056" s="118"/>
      <c r="Q2056" s="118"/>
      <c r="R2056" s="119"/>
    </row>
    <row r="2057" spans="1:18">
      <c r="A2057" s="7" t="s">
        <v>168</v>
      </c>
      <c r="B2057" s="8" t="s">
        <v>5014</v>
      </c>
      <c r="C2057" s="9" t="s">
        <v>5015</v>
      </c>
      <c r="D2057" s="9" t="s">
        <v>15017</v>
      </c>
      <c r="E2057" s="16">
        <v>64.83</v>
      </c>
      <c r="F2057" s="17">
        <v>84213100</v>
      </c>
      <c r="G2057" s="11" t="s">
        <v>14</v>
      </c>
      <c r="H2057" s="18">
        <v>8033460011370</v>
      </c>
      <c r="I2057" s="106">
        <v>7.0000000000000007E-2</v>
      </c>
      <c r="J2057" s="106">
        <v>7.0000000000000007E-2</v>
      </c>
      <c r="K2057" s="106">
        <v>1</v>
      </c>
      <c r="L2057" s="103">
        <v>330</v>
      </c>
      <c r="M2057" s="103">
        <v>450</v>
      </c>
      <c r="N2057" s="103">
        <v>330</v>
      </c>
      <c r="O2057" s="117"/>
      <c r="P2057" s="118"/>
      <c r="Q2057" s="118"/>
      <c r="R2057" s="119"/>
    </row>
    <row r="2058" spans="1:18">
      <c r="A2058" s="7" t="s">
        <v>168</v>
      </c>
      <c r="B2058" s="8" t="s">
        <v>5017</v>
      </c>
      <c r="C2058" s="9" t="s">
        <v>5018</v>
      </c>
      <c r="D2058" s="9" t="s">
        <v>15016</v>
      </c>
      <c r="E2058" s="16">
        <v>82.24</v>
      </c>
      <c r="F2058" s="17">
        <v>84213100</v>
      </c>
      <c r="G2058" s="11" t="s">
        <v>14</v>
      </c>
      <c r="H2058" s="18">
        <v>8033460011387</v>
      </c>
      <c r="I2058" s="106">
        <v>7.0000000000000007E-2</v>
      </c>
      <c r="J2058" s="106">
        <v>7.0000000000000007E-2</v>
      </c>
      <c r="K2058" s="106">
        <v>1</v>
      </c>
      <c r="L2058" s="103">
        <v>400</v>
      </c>
      <c r="M2058" s="103">
        <v>540</v>
      </c>
      <c r="N2058" s="103">
        <v>400</v>
      </c>
      <c r="O2058" s="117"/>
      <c r="P2058" s="118"/>
      <c r="Q2058" s="118"/>
      <c r="R2058" s="119"/>
    </row>
    <row r="2059" spans="1:18">
      <c r="A2059" s="7" t="s">
        <v>168</v>
      </c>
      <c r="B2059" s="8" t="s">
        <v>5020</v>
      </c>
      <c r="C2059" s="9" t="s">
        <v>5021</v>
      </c>
      <c r="D2059" s="9" t="s">
        <v>15018</v>
      </c>
      <c r="E2059" s="16">
        <v>79.83</v>
      </c>
      <c r="F2059" s="17">
        <v>84213100</v>
      </c>
      <c r="G2059" s="11" t="s">
        <v>14</v>
      </c>
      <c r="H2059" s="18">
        <v>8033460011394</v>
      </c>
      <c r="I2059" s="106">
        <v>0.08</v>
      </c>
      <c r="J2059" s="106">
        <v>0.08</v>
      </c>
      <c r="K2059" s="106">
        <v>1</v>
      </c>
      <c r="L2059" s="103">
        <v>270</v>
      </c>
      <c r="M2059" s="103">
        <v>40</v>
      </c>
      <c r="N2059" s="103">
        <v>300</v>
      </c>
      <c r="O2059" s="117"/>
      <c r="P2059" s="118"/>
      <c r="Q2059" s="118"/>
      <c r="R2059" s="119"/>
    </row>
    <row r="2060" spans="1:18">
      <c r="A2060" s="7" t="s">
        <v>168</v>
      </c>
      <c r="B2060" s="8" t="s">
        <v>5023</v>
      </c>
      <c r="C2060" s="9" t="s">
        <v>5024</v>
      </c>
      <c r="D2060" s="9" t="s">
        <v>15019</v>
      </c>
      <c r="E2060" s="16">
        <v>106.25</v>
      </c>
      <c r="F2060" s="17">
        <v>84213100</v>
      </c>
      <c r="G2060" s="11" t="s">
        <v>14</v>
      </c>
      <c r="H2060" s="18">
        <v>8033460011400</v>
      </c>
      <c r="I2060" s="106">
        <v>0.11</v>
      </c>
      <c r="J2060" s="106">
        <v>0.11</v>
      </c>
      <c r="K2060" s="106">
        <v>1</v>
      </c>
      <c r="L2060" s="103">
        <v>200</v>
      </c>
      <c r="M2060" s="103">
        <v>240</v>
      </c>
      <c r="N2060" s="103">
        <v>200</v>
      </c>
      <c r="O2060" s="117"/>
      <c r="P2060" s="118"/>
      <c r="Q2060" s="118"/>
      <c r="R2060" s="119"/>
    </row>
    <row r="2061" spans="1:18">
      <c r="A2061" s="7" t="s">
        <v>168</v>
      </c>
      <c r="B2061" s="8" t="s">
        <v>5026</v>
      </c>
      <c r="C2061" s="9" t="s">
        <v>5027</v>
      </c>
      <c r="D2061" s="9" t="s">
        <v>15020</v>
      </c>
      <c r="E2061" s="16">
        <v>79.83</v>
      </c>
      <c r="F2061" s="17">
        <v>84213100</v>
      </c>
      <c r="G2061" s="11" t="s">
        <v>14</v>
      </c>
      <c r="H2061" s="18">
        <v>8033460011417</v>
      </c>
      <c r="I2061" s="106">
        <v>7.0000000000000007E-2</v>
      </c>
      <c r="J2061" s="106">
        <v>7.0000000000000007E-2</v>
      </c>
      <c r="K2061" s="106">
        <v>1</v>
      </c>
      <c r="L2061" s="103">
        <v>330</v>
      </c>
      <c r="M2061" s="103">
        <v>450</v>
      </c>
      <c r="N2061" s="103">
        <v>330</v>
      </c>
      <c r="O2061" s="117"/>
      <c r="P2061" s="118"/>
      <c r="Q2061" s="118"/>
      <c r="R2061" s="119"/>
    </row>
    <row r="2062" spans="1:18">
      <c r="A2062" s="7" t="s">
        <v>168</v>
      </c>
      <c r="B2062" s="8" t="s">
        <v>5029</v>
      </c>
      <c r="C2062" s="9" t="s">
        <v>5030</v>
      </c>
      <c r="D2062" s="9" t="s">
        <v>15021</v>
      </c>
      <c r="E2062" s="16">
        <v>84.62</v>
      </c>
      <c r="F2062" s="17">
        <v>84213100</v>
      </c>
      <c r="G2062" s="11" t="s">
        <v>14</v>
      </c>
      <c r="H2062" s="18">
        <v>8033460011424</v>
      </c>
      <c r="I2062" s="106">
        <v>0.09</v>
      </c>
      <c r="J2062" s="106">
        <v>0.09</v>
      </c>
      <c r="K2062" s="106">
        <v>1</v>
      </c>
      <c r="L2062" s="103">
        <v>330</v>
      </c>
      <c r="M2062" s="103">
        <v>450</v>
      </c>
      <c r="N2062" s="103">
        <v>330</v>
      </c>
      <c r="O2062" s="117"/>
      <c r="P2062" s="118"/>
      <c r="Q2062" s="118"/>
      <c r="R2062" s="119"/>
    </row>
    <row r="2063" spans="1:18">
      <c r="A2063" s="7" t="s">
        <v>168</v>
      </c>
      <c r="B2063" s="8" t="s">
        <v>5032</v>
      </c>
      <c r="C2063" s="9" t="s">
        <v>5033</v>
      </c>
      <c r="D2063" s="9" t="s">
        <v>15022</v>
      </c>
      <c r="E2063" s="16">
        <v>91.91</v>
      </c>
      <c r="F2063" s="17">
        <v>84213100</v>
      </c>
      <c r="G2063" s="11" t="s">
        <v>14</v>
      </c>
      <c r="H2063" s="18">
        <v>8033460011431</v>
      </c>
      <c r="I2063" s="106">
        <v>0.15</v>
      </c>
      <c r="J2063" s="106">
        <v>0.15</v>
      </c>
      <c r="K2063" s="106">
        <v>1</v>
      </c>
      <c r="L2063" s="103"/>
      <c r="M2063" s="103"/>
      <c r="N2063" s="103"/>
      <c r="O2063" s="117"/>
      <c r="P2063" s="118"/>
      <c r="Q2063" s="118"/>
      <c r="R2063" s="119"/>
    </row>
    <row r="2064" spans="1:18">
      <c r="A2064" s="7" t="s">
        <v>168</v>
      </c>
      <c r="B2064" s="8" t="s">
        <v>5034</v>
      </c>
      <c r="C2064" s="9" t="s">
        <v>5035</v>
      </c>
      <c r="D2064" s="9" t="s">
        <v>15022</v>
      </c>
      <c r="E2064" s="16">
        <v>142.21</v>
      </c>
      <c r="F2064" s="17">
        <v>84213100</v>
      </c>
      <c r="G2064" s="11" t="s">
        <v>14</v>
      </c>
      <c r="H2064" s="18">
        <v>8033460011448</v>
      </c>
      <c r="I2064" s="106">
        <v>0.2</v>
      </c>
      <c r="J2064" s="106">
        <v>0.2</v>
      </c>
      <c r="K2064" s="106">
        <v>1</v>
      </c>
      <c r="L2064" s="103"/>
      <c r="M2064" s="103"/>
      <c r="N2064" s="103"/>
      <c r="O2064" s="117"/>
      <c r="P2064" s="118"/>
      <c r="Q2064" s="118"/>
      <c r="R2064" s="119"/>
    </row>
    <row r="2065" spans="1:18">
      <c r="A2065" s="7" t="s">
        <v>168</v>
      </c>
      <c r="B2065" s="8" t="s">
        <v>5036</v>
      </c>
      <c r="C2065" s="9" t="s">
        <v>5037</v>
      </c>
      <c r="D2065" s="9" t="s">
        <v>15022</v>
      </c>
      <c r="E2065" s="16">
        <v>131.86000000000001</v>
      </c>
      <c r="F2065" s="17">
        <v>84213100</v>
      </c>
      <c r="G2065" s="11" t="s">
        <v>14</v>
      </c>
      <c r="H2065" s="18">
        <v>8033460011455</v>
      </c>
      <c r="I2065" s="106">
        <v>0.38</v>
      </c>
      <c r="J2065" s="106">
        <v>0.38</v>
      </c>
      <c r="K2065" s="106">
        <v>1</v>
      </c>
      <c r="L2065" s="103">
        <v>370</v>
      </c>
      <c r="M2065" s="103">
        <v>220</v>
      </c>
      <c r="N2065" s="103">
        <v>400</v>
      </c>
      <c r="O2065" s="117"/>
      <c r="P2065" s="118"/>
      <c r="Q2065" s="118"/>
      <c r="R2065" s="119"/>
    </row>
    <row r="2066" spans="1:18">
      <c r="A2066" s="7" t="s">
        <v>168</v>
      </c>
      <c r="B2066" s="8" t="s">
        <v>5039</v>
      </c>
      <c r="C2066" s="9" t="s">
        <v>5040</v>
      </c>
      <c r="D2066" s="9" t="s">
        <v>15022</v>
      </c>
      <c r="E2066" s="16">
        <v>348.07</v>
      </c>
      <c r="F2066" s="17">
        <v>84212980</v>
      </c>
      <c r="G2066" s="11" t="s">
        <v>14</v>
      </c>
      <c r="H2066" s="18">
        <v>8033460011462</v>
      </c>
      <c r="I2066" s="106">
        <v>0.42399999999999999</v>
      </c>
      <c r="J2066" s="106">
        <v>0.42399999999999999</v>
      </c>
      <c r="K2066" s="106">
        <v>1</v>
      </c>
      <c r="L2066" s="103">
        <v>330</v>
      </c>
      <c r="M2066" s="103">
        <v>450</v>
      </c>
      <c r="N2066" s="103">
        <v>330</v>
      </c>
      <c r="O2066" s="117"/>
      <c r="P2066" s="118"/>
      <c r="Q2066" s="118"/>
      <c r="R2066" s="119"/>
    </row>
    <row r="2067" spans="1:18">
      <c r="A2067" s="7" t="s">
        <v>168</v>
      </c>
      <c r="B2067" s="8" t="s">
        <v>5042</v>
      </c>
      <c r="C2067" s="9" t="s">
        <v>5043</v>
      </c>
      <c r="D2067" s="9" t="s">
        <v>15022</v>
      </c>
      <c r="E2067" s="16">
        <v>348.07</v>
      </c>
      <c r="F2067" s="17">
        <v>84213100</v>
      </c>
      <c r="G2067" s="11" t="s">
        <v>14</v>
      </c>
      <c r="H2067" s="18">
        <v>8033460011479</v>
      </c>
      <c r="I2067" s="106">
        <v>0.5</v>
      </c>
      <c r="J2067" s="106">
        <v>0.3</v>
      </c>
      <c r="K2067" s="106">
        <v>1</v>
      </c>
      <c r="L2067" s="103">
        <v>390</v>
      </c>
      <c r="M2067" s="103">
        <v>540</v>
      </c>
      <c r="N2067" s="103">
        <v>390</v>
      </c>
      <c r="O2067" s="117"/>
      <c r="P2067" s="118"/>
      <c r="Q2067" s="118"/>
      <c r="R2067" s="119"/>
    </row>
    <row r="2068" spans="1:18">
      <c r="A2068" s="7" t="s">
        <v>168</v>
      </c>
      <c r="B2068" s="8" t="s">
        <v>5045</v>
      </c>
      <c r="C2068" s="9" t="s">
        <v>5046</v>
      </c>
      <c r="D2068" s="9" t="s">
        <v>15023</v>
      </c>
      <c r="E2068" s="16">
        <v>119.46</v>
      </c>
      <c r="F2068" s="17">
        <v>84213100</v>
      </c>
      <c r="G2068" s="11" t="s">
        <v>14</v>
      </c>
      <c r="H2068" s="18">
        <v>8019001062445</v>
      </c>
      <c r="I2068" s="106">
        <v>0.15</v>
      </c>
      <c r="J2068" s="106">
        <v>0.15</v>
      </c>
      <c r="K2068" s="106">
        <v>1</v>
      </c>
      <c r="L2068" s="103">
        <v>390</v>
      </c>
      <c r="M2068" s="103">
        <v>540</v>
      </c>
      <c r="N2068" s="103">
        <v>400</v>
      </c>
      <c r="O2068" s="117"/>
      <c r="P2068" s="118"/>
      <c r="Q2068" s="118"/>
      <c r="R2068" s="119"/>
    </row>
    <row r="2069" spans="1:18">
      <c r="A2069" s="7" t="s">
        <v>168</v>
      </c>
      <c r="B2069" s="8" t="s">
        <v>5048</v>
      </c>
      <c r="C2069" s="9" t="s">
        <v>5049</v>
      </c>
      <c r="D2069" s="9" t="s">
        <v>15024</v>
      </c>
      <c r="E2069" s="16">
        <v>620.02</v>
      </c>
      <c r="F2069" s="17">
        <v>84212980</v>
      </c>
      <c r="G2069" s="11" t="s">
        <v>14</v>
      </c>
      <c r="H2069" s="18">
        <v>8033460027128</v>
      </c>
      <c r="I2069" s="106">
        <v>1</v>
      </c>
      <c r="J2069" s="106"/>
      <c r="K2069" s="106">
        <v>1</v>
      </c>
      <c r="L2069" s="103"/>
      <c r="M2069" s="103"/>
      <c r="N2069" s="103"/>
      <c r="O2069" s="117"/>
      <c r="P2069" s="118"/>
      <c r="Q2069" s="118"/>
      <c r="R2069" s="119"/>
    </row>
    <row r="2070" spans="1:18">
      <c r="A2070" s="7" t="s">
        <v>168</v>
      </c>
      <c r="B2070" s="8" t="s">
        <v>5050</v>
      </c>
      <c r="C2070" s="9" t="s">
        <v>5051</v>
      </c>
      <c r="D2070" s="9" t="s">
        <v>15025</v>
      </c>
      <c r="E2070" s="16">
        <v>75.989999999999995</v>
      </c>
      <c r="F2070" s="17">
        <v>84212980</v>
      </c>
      <c r="G2070" s="11" t="s">
        <v>14</v>
      </c>
      <c r="H2070" s="18">
        <v>8033460011615</v>
      </c>
      <c r="I2070" s="106">
        <v>4.3999999999999997E-2</v>
      </c>
      <c r="J2070" s="106"/>
      <c r="K2070" s="106">
        <v>1</v>
      </c>
      <c r="L2070" s="103"/>
      <c r="M2070" s="103"/>
      <c r="N2070" s="103"/>
      <c r="O2070" s="117"/>
      <c r="P2070" s="118"/>
      <c r="Q2070" s="118"/>
      <c r="R2070" s="119"/>
    </row>
    <row r="2071" spans="1:18">
      <c r="A2071" s="7" t="s">
        <v>168</v>
      </c>
      <c r="B2071" s="8" t="s">
        <v>5052</v>
      </c>
      <c r="C2071" s="9" t="s">
        <v>5053</v>
      </c>
      <c r="D2071" s="9" t="s">
        <v>5069</v>
      </c>
      <c r="E2071" s="16">
        <v>696.21</v>
      </c>
      <c r="F2071" s="17">
        <v>84213100</v>
      </c>
      <c r="G2071" s="11" t="s">
        <v>14</v>
      </c>
      <c r="H2071" s="18">
        <v>8033460023021</v>
      </c>
      <c r="I2071" s="106">
        <v>0.85799999999999998</v>
      </c>
      <c r="J2071" s="106"/>
      <c r="K2071" s="106">
        <v>1</v>
      </c>
      <c r="L2071" s="103"/>
      <c r="M2071" s="103"/>
      <c r="N2071" s="103"/>
      <c r="O2071" s="117"/>
      <c r="P2071" s="118"/>
      <c r="Q2071" s="118"/>
      <c r="R2071" s="119"/>
    </row>
    <row r="2072" spans="1:18">
      <c r="A2072" s="7" t="s">
        <v>168</v>
      </c>
      <c r="B2072" s="8" t="s">
        <v>5054</v>
      </c>
      <c r="C2072" s="9" t="s">
        <v>5055</v>
      </c>
      <c r="D2072" s="9" t="s">
        <v>5069</v>
      </c>
      <c r="E2072" s="16">
        <v>1224.27</v>
      </c>
      <c r="F2072" s="17">
        <v>84213100</v>
      </c>
      <c r="G2072" s="11" t="s">
        <v>14</v>
      </c>
      <c r="H2072" s="18">
        <v>8033460023038</v>
      </c>
      <c r="I2072" s="106">
        <v>1.59</v>
      </c>
      <c r="J2072" s="106"/>
      <c r="K2072" s="106">
        <v>1</v>
      </c>
      <c r="L2072" s="103"/>
      <c r="M2072" s="103"/>
      <c r="N2072" s="103"/>
      <c r="O2072" s="117"/>
      <c r="P2072" s="118"/>
      <c r="Q2072" s="118"/>
      <c r="R2072" s="119"/>
    </row>
    <row r="2073" spans="1:18">
      <c r="A2073" s="7" t="s">
        <v>168</v>
      </c>
      <c r="B2073" s="8" t="s">
        <v>5056</v>
      </c>
      <c r="C2073" s="9" t="s">
        <v>5057</v>
      </c>
      <c r="D2073" s="9" t="s">
        <v>5069</v>
      </c>
      <c r="E2073" s="16">
        <v>1914.35</v>
      </c>
      <c r="F2073" s="17">
        <v>84213100</v>
      </c>
      <c r="G2073" s="11" t="s">
        <v>14</v>
      </c>
      <c r="H2073" s="18">
        <v>8033460023045</v>
      </c>
      <c r="I2073" s="106">
        <v>2.31</v>
      </c>
      <c r="J2073" s="106"/>
      <c r="K2073" s="106">
        <v>1</v>
      </c>
      <c r="L2073" s="103"/>
      <c r="M2073" s="103"/>
      <c r="N2073" s="103"/>
      <c r="O2073" s="117"/>
      <c r="P2073" s="118"/>
      <c r="Q2073" s="118"/>
      <c r="R2073" s="119"/>
    </row>
    <row r="2074" spans="1:18">
      <c r="A2074" s="7" t="s">
        <v>168</v>
      </c>
      <c r="B2074" s="8" t="s">
        <v>5058</v>
      </c>
      <c r="C2074" s="9" t="s">
        <v>5059</v>
      </c>
      <c r="D2074" s="9" t="s">
        <v>5069</v>
      </c>
      <c r="E2074" s="16">
        <v>149.49</v>
      </c>
      <c r="F2074" s="17">
        <v>84213100</v>
      </c>
      <c r="G2074" s="11" t="s">
        <v>14</v>
      </c>
      <c r="H2074" s="18">
        <v>8033460028354</v>
      </c>
      <c r="I2074" s="106">
        <v>1</v>
      </c>
      <c r="J2074" s="106"/>
      <c r="K2074" s="106">
        <v>1</v>
      </c>
      <c r="L2074" s="103"/>
      <c r="M2074" s="103"/>
      <c r="N2074" s="103"/>
      <c r="O2074" s="117"/>
      <c r="P2074" s="118"/>
      <c r="Q2074" s="118"/>
      <c r="R2074" s="119"/>
    </row>
    <row r="2075" spans="1:18">
      <c r="A2075" s="7" t="s">
        <v>168</v>
      </c>
      <c r="B2075" s="8" t="s">
        <v>5060</v>
      </c>
      <c r="C2075" s="9" t="s">
        <v>5061</v>
      </c>
      <c r="D2075" s="9" t="s">
        <v>5069</v>
      </c>
      <c r="E2075" s="16">
        <v>289.93</v>
      </c>
      <c r="F2075" s="17">
        <v>84213100</v>
      </c>
      <c r="G2075" s="11" t="s">
        <v>14</v>
      </c>
      <c r="H2075" s="18">
        <v>8033460028361</v>
      </c>
      <c r="I2075" s="106">
        <v>0.42</v>
      </c>
      <c r="J2075" s="106"/>
      <c r="K2075" s="106">
        <v>1</v>
      </c>
      <c r="L2075" s="103"/>
      <c r="M2075" s="103"/>
      <c r="N2075" s="103"/>
      <c r="O2075" s="117"/>
      <c r="P2075" s="118"/>
      <c r="Q2075" s="118"/>
      <c r="R2075" s="119"/>
    </row>
    <row r="2076" spans="1:18">
      <c r="A2076" s="7" t="s">
        <v>168</v>
      </c>
      <c r="B2076" s="8" t="s">
        <v>5062</v>
      </c>
      <c r="C2076" s="9" t="s">
        <v>5063</v>
      </c>
      <c r="D2076" s="9" t="s">
        <v>15027</v>
      </c>
      <c r="E2076" s="16">
        <v>21.02</v>
      </c>
      <c r="F2076" s="17">
        <v>84213100</v>
      </c>
      <c r="G2076" s="11" t="s">
        <v>14</v>
      </c>
      <c r="H2076" s="18">
        <v>8033460011622</v>
      </c>
      <c r="I2076" s="106">
        <v>1.7999999999999999E-2</v>
      </c>
      <c r="J2076" s="106">
        <v>1.7999999999999999E-2</v>
      </c>
      <c r="K2076" s="106">
        <v>1</v>
      </c>
      <c r="L2076" s="103"/>
      <c r="M2076" s="103"/>
      <c r="N2076" s="103"/>
      <c r="O2076" s="117"/>
      <c r="P2076" s="118"/>
      <c r="Q2076" s="118"/>
      <c r="R2076" s="119"/>
    </row>
    <row r="2077" spans="1:18">
      <c r="A2077" s="7" t="s">
        <v>168</v>
      </c>
      <c r="B2077" s="8" t="s">
        <v>5065</v>
      </c>
      <c r="C2077" s="9" t="s">
        <v>5066</v>
      </c>
      <c r="D2077" s="9" t="s">
        <v>15026</v>
      </c>
      <c r="E2077" s="16">
        <v>99.61</v>
      </c>
      <c r="F2077" s="17">
        <v>84213100</v>
      </c>
      <c r="G2077" s="11" t="s">
        <v>14</v>
      </c>
      <c r="H2077" s="18">
        <v>8033460011653</v>
      </c>
      <c r="I2077" s="106">
        <v>0.254</v>
      </c>
      <c r="J2077" s="106"/>
      <c r="K2077" s="106">
        <v>1</v>
      </c>
      <c r="L2077" s="103"/>
      <c r="M2077" s="103"/>
      <c r="N2077" s="103"/>
      <c r="O2077" s="117"/>
      <c r="P2077" s="117"/>
      <c r="Q2077" s="118"/>
      <c r="R2077" s="119"/>
    </row>
    <row r="2078" spans="1:18">
      <c r="A2078" s="7" t="s">
        <v>168</v>
      </c>
      <c r="B2078" s="8" t="s">
        <v>5067</v>
      </c>
      <c r="C2078" s="9" t="s">
        <v>5068</v>
      </c>
      <c r="D2078" s="9" t="s">
        <v>15028</v>
      </c>
      <c r="E2078" s="16">
        <v>454.74</v>
      </c>
      <c r="F2078" s="17" t="s">
        <v>4028</v>
      </c>
      <c r="G2078" s="11" t="s">
        <v>14</v>
      </c>
      <c r="H2078" s="18" t="s">
        <v>5070</v>
      </c>
      <c r="I2078" s="106">
        <v>0.95199999999999996</v>
      </c>
      <c r="J2078" s="106"/>
      <c r="K2078" s="106">
        <v>1</v>
      </c>
      <c r="L2078" s="103"/>
      <c r="M2078" s="103"/>
      <c r="N2078" s="103"/>
      <c r="O2078" s="117"/>
      <c r="P2078" s="117"/>
      <c r="Q2078" s="118"/>
      <c r="R2078" s="119"/>
    </row>
    <row r="2079" spans="1:18">
      <c r="A2079" s="7" t="s">
        <v>168</v>
      </c>
      <c r="B2079" s="8" t="s">
        <v>5071</v>
      </c>
      <c r="C2079" s="9" t="s">
        <v>5072</v>
      </c>
      <c r="D2079" s="9" t="s">
        <v>15028</v>
      </c>
      <c r="E2079" s="16">
        <v>622.24</v>
      </c>
      <c r="F2079" s="17">
        <v>84213100</v>
      </c>
      <c r="G2079" s="11" t="s">
        <v>14</v>
      </c>
      <c r="H2079" s="18">
        <v>8033460011769</v>
      </c>
      <c r="I2079" s="106">
        <v>1.43</v>
      </c>
      <c r="J2079" s="106">
        <v>1.43</v>
      </c>
      <c r="K2079" s="106">
        <v>1</v>
      </c>
      <c r="L2079" s="103"/>
      <c r="M2079" s="103"/>
      <c r="N2079" s="103"/>
      <c r="O2079" s="117"/>
      <c r="P2079" s="117"/>
      <c r="Q2079" s="118"/>
      <c r="R2079" s="119"/>
    </row>
    <row r="2080" spans="1:18">
      <c r="A2080" s="7" t="s">
        <v>168</v>
      </c>
      <c r="B2080" s="8" t="s">
        <v>5073</v>
      </c>
      <c r="C2080" s="9" t="s">
        <v>5074</v>
      </c>
      <c r="D2080" s="9" t="s">
        <v>15028</v>
      </c>
      <c r="E2080" s="16">
        <v>519.88</v>
      </c>
      <c r="F2080" s="17">
        <v>84213100</v>
      </c>
      <c r="G2080" s="11" t="s">
        <v>14</v>
      </c>
      <c r="H2080" s="18">
        <v>8033460011776</v>
      </c>
      <c r="I2080" s="106">
        <v>1.39</v>
      </c>
      <c r="J2080" s="106">
        <v>1.39</v>
      </c>
      <c r="K2080" s="106">
        <v>1</v>
      </c>
      <c r="L2080" s="103"/>
      <c r="M2080" s="103"/>
      <c r="N2080" s="103"/>
      <c r="O2080" s="117"/>
      <c r="P2080" s="117"/>
      <c r="Q2080" s="118"/>
      <c r="R2080" s="119"/>
    </row>
    <row r="2081" spans="1:18">
      <c r="A2081" s="7" t="s">
        <v>168</v>
      </c>
      <c r="B2081" s="8" t="s">
        <v>5076</v>
      </c>
      <c r="C2081" s="9" t="s">
        <v>5077</v>
      </c>
      <c r="D2081" s="9" t="s">
        <v>15028</v>
      </c>
      <c r="E2081" s="16">
        <v>696.17</v>
      </c>
      <c r="F2081" s="17">
        <v>84213100</v>
      </c>
      <c r="G2081" s="11" t="s">
        <v>14</v>
      </c>
      <c r="H2081" s="18">
        <v>8033460011844</v>
      </c>
      <c r="I2081" s="106">
        <v>0.88</v>
      </c>
      <c r="J2081" s="106">
        <v>0.88</v>
      </c>
      <c r="K2081" s="106">
        <v>1</v>
      </c>
      <c r="L2081" s="103"/>
      <c r="M2081" s="103"/>
      <c r="N2081" s="103"/>
      <c r="O2081" s="117"/>
      <c r="P2081" s="117"/>
      <c r="Q2081" s="118"/>
      <c r="R2081" s="119"/>
    </row>
    <row r="2082" spans="1:18">
      <c r="A2082" s="7" t="s">
        <v>168</v>
      </c>
      <c r="B2082" s="8" t="s">
        <v>5079</v>
      </c>
      <c r="C2082" s="9" t="s">
        <v>5080</v>
      </c>
      <c r="D2082" s="9" t="s">
        <v>15028</v>
      </c>
      <c r="E2082" s="16">
        <v>856.81</v>
      </c>
      <c r="F2082" s="17">
        <v>84213100</v>
      </c>
      <c r="G2082" s="11" t="s">
        <v>14</v>
      </c>
      <c r="H2082" s="18">
        <v>8033460011875</v>
      </c>
      <c r="I2082" s="106">
        <v>2.1280000000000001</v>
      </c>
      <c r="J2082" s="106">
        <v>2.1509999999999998</v>
      </c>
      <c r="K2082" s="106">
        <v>1</v>
      </c>
      <c r="L2082" s="103"/>
      <c r="M2082" s="103"/>
      <c r="N2082" s="103"/>
      <c r="O2082" s="117"/>
      <c r="P2082" s="117"/>
      <c r="Q2082" s="118"/>
      <c r="R2082" s="119"/>
    </row>
    <row r="2083" spans="1:18">
      <c r="A2083" s="7" t="s">
        <v>168</v>
      </c>
      <c r="B2083" s="8" t="s">
        <v>5081</v>
      </c>
      <c r="C2083" s="9" t="s">
        <v>5082</v>
      </c>
      <c r="D2083" s="9" t="s">
        <v>15028</v>
      </c>
      <c r="E2083" s="16">
        <v>99.26</v>
      </c>
      <c r="F2083" s="17">
        <v>84213100</v>
      </c>
      <c r="G2083" s="11" t="s">
        <v>14</v>
      </c>
      <c r="H2083" s="18">
        <v>8033460011905</v>
      </c>
      <c r="I2083" s="106">
        <v>0.11600000000000001</v>
      </c>
      <c r="J2083" s="106">
        <v>0.11600000000000001</v>
      </c>
      <c r="K2083" s="106">
        <v>1</v>
      </c>
      <c r="L2083" s="103"/>
      <c r="M2083" s="103"/>
      <c r="N2083" s="103"/>
      <c r="O2083" s="117"/>
      <c r="P2083" s="117"/>
      <c r="Q2083" s="118"/>
      <c r="R2083" s="119"/>
    </row>
    <row r="2084" spans="1:18">
      <c r="A2084" s="7" t="s">
        <v>168</v>
      </c>
      <c r="B2084" s="8" t="s">
        <v>5084</v>
      </c>
      <c r="C2084" s="9" t="s">
        <v>5085</v>
      </c>
      <c r="D2084" s="9" t="s">
        <v>15466</v>
      </c>
      <c r="E2084" s="16">
        <v>84.51</v>
      </c>
      <c r="F2084" s="17">
        <v>84213100</v>
      </c>
      <c r="G2084" s="11" t="s">
        <v>14</v>
      </c>
      <c r="H2084" s="18">
        <v>8033460011912</v>
      </c>
      <c r="I2084" s="106">
        <v>0.11600000000000001</v>
      </c>
      <c r="J2084" s="106">
        <v>0.11600000000000001</v>
      </c>
      <c r="K2084" s="106">
        <v>1</v>
      </c>
      <c r="L2084" s="103"/>
      <c r="M2084" s="103"/>
      <c r="N2084" s="103"/>
      <c r="O2084" s="117"/>
      <c r="P2084" s="117"/>
      <c r="Q2084" s="118"/>
      <c r="R2084" s="119"/>
    </row>
    <row r="2085" spans="1:18">
      <c r="A2085" s="7" t="s">
        <v>168</v>
      </c>
      <c r="B2085" s="8" t="s">
        <v>5087</v>
      </c>
      <c r="C2085" s="9" t="s">
        <v>5088</v>
      </c>
      <c r="D2085" s="9" t="s">
        <v>15029</v>
      </c>
      <c r="E2085" s="16">
        <v>15.45</v>
      </c>
      <c r="F2085" s="17">
        <v>73202081</v>
      </c>
      <c r="G2085" s="11" t="s">
        <v>14</v>
      </c>
      <c r="H2085" s="18">
        <v>8033460011936</v>
      </c>
      <c r="I2085" s="106">
        <v>8.0000000000000002E-3</v>
      </c>
      <c r="J2085" s="106">
        <v>8.0000000000000002E-3</v>
      </c>
      <c r="K2085" s="106">
        <v>1</v>
      </c>
      <c r="L2085" s="103">
        <v>190</v>
      </c>
      <c r="M2085" s="103">
        <v>145</v>
      </c>
      <c r="N2085" s="103">
        <v>230</v>
      </c>
      <c r="O2085" s="117"/>
      <c r="P2085" s="117"/>
      <c r="Q2085" s="118"/>
      <c r="R2085" s="119"/>
    </row>
    <row r="2086" spans="1:18">
      <c r="A2086" s="7" t="s">
        <v>168</v>
      </c>
      <c r="B2086" s="8" t="s">
        <v>5090</v>
      </c>
      <c r="C2086" s="9" t="s">
        <v>5091</v>
      </c>
      <c r="D2086" s="9" t="s">
        <v>15029</v>
      </c>
      <c r="E2086" s="16">
        <v>14.77</v>
      </c>
      <c r="F2086" s="17">
        <v>73202081</v>
      </c>
      <c r="G2086" s="11" t="s">
        <v>14</v>
      </c>
      <c r="H2086" s="18">
        <v>8033460011943</v>
      </c>
      <c r="I2086" s="106">
        <v>0.01</v>
      </c>
      <c r="J2086" s="106">
        <v>0.01</v>
      </c>
      <c r="K2086" s="106">
        <v>1</v>
      </c>
      <c r="L2086" s="103"/>
      <c r="M2086" s="103"/>
      <c r="N2086" s="103"/>
      <c r="O2086" s="117"/>
      <c r="P2086" s="118"/>
      <c r="Q2086" s="118"/>
      <c r="R2086" s="119"/>
    </row>
    <row r="2087" spans="1:18">
      <c r="A2087" s="7" t="s">
        <v>168</v>
      </c>
      <c r="B2087" s="8" t="s">
        <v>5093</v>
      </c>
      <c r="C2087" s="9" t="s">
        <v>5094</v>
      </c>
      <c r="D2087" s="9" t="s">
        <v>15029</v>
      </c>
      <c r="E2087" s="16">
        <v>19.850000000000001</v>
      </c>
      <c r="F2087" s="17">
        <v>73202081</v>
      </c>
      <c r="G2087" s="11" t="s">
        <v>14</v>
      </c>
      <c r="H2087" s="18">
        <v>8033460011967</v>
      </c>
      <c r="I2087" s="106">
        <v>1.2999999999999999E-2</v>
      </c>
      <c r="J2087" s="106">
        <v>1.2999999999999999E-2</v>
      </c>
      <c r="K2087" s="106">
        <v>1</v>
      </c>
      <c r="L2087" s="103"/>
      <c r="M2087" s="103"/>
      <c r="N2087" s="103"/>
      <c r="O2087" s="117"/>
      <c r="P2087" s="118"/>
      <c r="Q2087" s="118"/>
      <c r="R2087" s="119"/>
    </row>
    <row r="2088" spans="1:18">
      <c r="A2088" s="7" t="s">
        <v>168</v>
      </c>
      <c r="B2088" s="8" t="s">
        <v>5095</v>
      </c>
      <c r="C2088" s="9" t="s">
        <v>5096</v>
      </c>
      <c r="D2088" s="9" t="s">
        <v>15029</v>
      </c>
      <c r="E2088" s="16">
        <v>17.18</v>
      </c>
      <c r="F2088" s="17">
        <v>73202081</v>
      </c>
      <c r="G2088" s="11" t="s">
        <v>14</v>
      </c>
      <c r="H2088" s="18">
        <v>8033460012001</v>
      </c>
      <c r="I2088" s="106">
        <v>0.01</v>
      </c>
      <c r="J2088" s="106">
        <v>0.01</v>
      </c>
      <c r="K2088" s="106">
        <v>1</v>
      </c>
      <c r="L2088" s="103"/>
      <c r="M2088" s="103"/>
      <c r="N2088" s="103"/>
      <c r="O2088" s="117"/>
      <c r="P2088" s="118"/>
      <c r="Q2088" s="118"/>
      <c r="R2088" s="119"/>
    </row>
    <row r="2089" spans="1:18">
      <c r="A2089" s="7" t="s">
        <v>168</v>
      </c>
      <c r="B2089" s="8" t="s">
        <v>5098</v>
      </c>
      <c r="C2089" s="9" t="s">
        <v>5099</v>
      </c>
      <c r="D2089" s="9" t="s">
        <v>15029</v>
      </c>
      <c r="E2089" s="16">
        <v>20.74</v>
      </c>
      <c r="F2089" s="17">
        <v>73202081</v>
      </c>
      <c r="G2089" s="11" t="s">
        <v>14</v>
      </c>
      <c r="H2089" s="18">
        <v>8033460021751</v>
      </c>
      <c r="I2089" s="106">
        <v>2.5999999999999999E-2</v>
      </c>
      <c r="J2089" s="106">
        <v>2.5999999999999999E-2</v>
      </c>
      <c r="K2089" s="106">
        <v>1</v>
      </c>
      <c r="L2089" s="103"/>
      <c r="M2089" s="103"/>
      <c r="N2089" s="103"/>
      <c r="O2089" s="117"/>
      <c r="P2089" s="118"/>
      <c r="Q2089" s="118"/>
      <c r="R2089" s="119"/>
    </row>
    <row r="2090" spans="1:18">
      <c r="A2090" s="7" t="s">
        <v>168</v>
      </c>
      <c r="B2090" s="8" t="s">
        <v>5101</v>
      </c>
      <c r="C2090" s="9" t="s">
        <v>5102</v>
      </c>
      <c r="D2090" s="9" t="s">
        <v>15029</v>
      </c>
      <c r="E2090" s="16">
        <v>20.74</v>
      </c>
      <c r="F2090" s="17">
        <v>73202081</v>
      </c>
      <c r="G2090" s="11" t="s">
        <v>14</v>
      </c>
      <c r="H2090" s="18">
        <v>8033460012032</v>
      </c>
      <c r="I2090" s="106">
        <v>0.01</v>
      </c>
      <c r="J2090" s="106">
        <v>0.01</v>
      </c>
      <c r="K2090" s="106">
        <v>1</v>
      </c>
      <c r="L2090" s="103"/>
      <c r="M2090" s="103"/>
      <c r="N2090" s="103"/>
      <c r="O2090" s="117"/>
      <c r="P2090" s="118"/>
      <c r="Q2090" s="118"/>
      <c r="R2090" s="119"/>
    </row>
    <row r="2091" spans="1:18">
      <c r="A2091" s="7" t="s">
        <v>168</v>
      </c>
      <c r="B2091" s="8" t="s">
        <v>5104</v>
      </c>
      <c r="C2091" s="9" t="s">
        <v>5105</v>
      </c>
      <c r="D2091" s="9" t="s">
        <v>15029</v>
      </c>
      <c r="E2091" s="16">
        <v>20.74</v>
      </c>
      <c r="F2091" s="17">
        <v>73202081</v>
      </c>
      <c r="G2091" s="11" t="s">
        <v>14</v>
      </c>
      <c r="H2091" s="18">
        <v>8033460012049</v>
      </c>
      <c r="I2091" s="106">
        <v>0.01</v>
      </c>
      <c r="J2091" s="106">
        <v>1.7000000000000001E-2</v>
      </c>
      <c r="K2091" s="106">
        <v>1</v>
      </c>
      <c r="L2091" s="103">
        <v>25</v>
      </c>
      <c r="M2091" s="103">
        <v>135</v>
      </c>
      <c r="N2091" s="103">
        <v>120</v>
      </c>
      <c r="O2091" s="117"/>
      <c r="P2091" s="118"/>
      <c r="Q2091" s="118"/>
      <c r="R2091" s="119"/>
    </row>
    <row r="2092" spans="1:18">
      <c r="A2092" s="7" t="s">
        <v>168</v>
      </c>
      <c r="B2092" s="8" t="s">
        <v>5107</v>
      </c>
      <c r="C2092" s="9" t="s">
        <v>5108</v>
      </c>
      <c r="D2092" s="9" t="s">
        <v>15029</v>
      </c>
      <c r="E2092" s="16">
        <v>22.58</v>
      </c>
      <c r="F2092" s="17">
        <v>73202081</v>
      </c>
      <c r="G2092" s="11" t="s">
        <v>14</v>
      </c>
      <c r="H2092" s="18">
        <v>8033460012056</v>
      </c>
      <c r="I2092" s="106">
        <v>2.3E-2</v>
      </c>
      <c r="J2092" s="106">
        <v>2.3E-2</v>
      </c>
      <c r="K2092" s="106">
        <v>1</v>
      </c>
      <c r="L2092" s="103">
        <v>100</v>
      </c>
      <c r="M2092" s="103">
        <v>25</v>
      </c>
      <c r="N2092" s="103">
        <v>130</v>
      </c>
      <c r="O2092" s="117"/>
      <c r="P2092" s="118"/>
      <c r="Q2092" s="118"/>
      <c r="R2092" s="119"/>
    </row>
    <row r="2093" spans="1:18">
      <c r="A2093" s="7" t="s">
        <v>168</v>
      </c>
      <c r="B2093" s="8" t="s">
        <v>5110</v>
      </c>
      <c r="C2093" s="9" t="s">
        <v>5111</v>
      </c>
      <c r="D2093" s="9" t="s">
        <v>15029</v>
      </c>
      <c r="E2093" s="16">
        <v>24.29</v>
      </c>
      <c r="F2093" s="17">
        <v>73202081</v>
      </c>
      <c r="G2093" s="11" t="s">
        <v>14</v>
      </c>
      <c r="H2093" s="18">
        <v>8033460012063</v>
      </c>
      <c r="I2093" s="106">
        <v>2.5999999999999999E-2</v>
      </c>
      <c r="J2093" s="106">
        <v>2.9000000000000001E-2</v>
      </c>
      <c r="K2093" s="106">
        <v>1</v>
      </c>
      <c r="L2093" s="103">
        <v>105</v>
      </c>
      <c r="M2093" s="103">
        <v>155</v>
      </c>
      <c r="N2093" s="103">
        <v>105</v>
      </c>
      <c r="O2093" s="117"/>
      <c r="P2093" s="118"/>
      <c r="Q2093" s="118"/>
      <c r="R2093" s="119"/>
    </row>
    <row r="2094" spans="1:18">
      <c r="A2094" s="7" t="s">
        <v>168</v>
      </c>
      <c r="B2094" s="8" t="s">
        <v>5112</v>
      </c>
      <c r="C2094" s="9" t="s">
        <v>5113</v>
      </c>
      <c r="D2094" s="9" t="s">
        <v>15029</v>
      </c>
      <c r="E2094" s="16">
        <v>40.24</v>
      </c>
      <c r="F2094" s="17">
        <v>73202081</v>
      </c>
      <c r="G2094" s="11" t="s">
        <v>14</v>
      </c>
      <c r="H2094" s="18">
        <v>8019001071027</v>
      </c>
      <c r="I2094" s="106">
        <v>0.05</v>
      </c>
      <c r="J2094" s="106">
        <v>0.05</v>
      </c>
      <c r="K2094" s="106">
        <v>1</v>
      </c>
      <c r="L2094" s="103">
        <v>80</v>
      </c>
      <c r="M2094" s="103">
        <v>25</v>
      </c>
      <c r="N2094" s="103">
        <v>120</v>
      </c>
      <c r="O2094" s="117"/>
      <c r="P2094" s="118"/>
      <c r="Q2094" s="118"/>
      <c r="R2094" s="119"/>
    </row>
    <row r="2095" spans="1:18">
      <c r="A2095" s="7" t="s">
        <v>168</v>
      </c>
      <c r="B2095" s="8" t="s">
        <v>5115</v>
      </c>
      <c r="C2095" s="9" t="s">
        <v>5116</v>
      </c>
      <c r="D2095" s="9" t="s">
        <v>15029</v>
      </c>
      <c r="E2095" s="16">
        <v>54.03</v>
      </c>
      <c r="F2095" s="17">
        <v>73202081</v>
      </c>
      <c r="G2095" s="11" t="s">
        <v>14</v>
      </c>
      <c r="H2095" s="18">
        <v>8033460012094</v>
      </c>
      <c r="I2095" s="106">
        <v>0.08</v>
      </c>
      <c r="J2095" s="106">
        <v>0.08</v>
      </c>
      <c r="K2095" s="106">
        <v>1</v>
      </c>
      <c r="L2095" s="103"/>
      <c r="M2095" s="103"/>
      <c r="N2095" s="103"/>
      <c r="O2095" s="117"/>
      <c r="P2095" s="118"/>
      <c r="Q2095" s="118"/>
      <c r="R2095" s="119"/>
    </row>
    <row r="2096" spans="1:18">
      <c r="A2096" s="7" t="s">
        <v>168</v>
      </c>
      <c r="B2096" s="8" t="s">
        <v>5118</v>
      </c>
      <c r="C2096" s="9" t="s">
        <v>5119</v>
      </c>
      <c r="D2096" s="9" t="s">
        <v>15029</v>
      </c>
      <c r="E2096" s="16">
        <v>54.03</v>
      </c>
      <c r="F2096" s="17">
        <v>73202081</v>
      </c>
      <c r="G2096" s="11" t="s">
        <v>14</v>
      </c>
      <c r="H2096" s="18">
        <v>8033460012100</v>
      </c>
      <c r="I2096" s="106">
        <v>0.04</v>
      </c>
      <c r="J2096" s="106">
        <v>0.04</v>
      </c>
      <c r="K2096" s="106">
        <v>1</v>
      </c>
      <c r="L2096" s="103">
        <v>34</v>
      </c>
      <c r="M2096" s="103">
        <v>34</v>
      </c>
      <c r="N2096" s="103">
        <v>125</v>
      </c>
      <c r="O2096" s="117"/>
      <c r="P2096" s="118"/>
      <c r="Q2096" s="118"/>
      <c r="R2096" s="119"/>
    </row>
    <row r="2097" spans="1:18">
      <c r="A2097" s="7" t="s">
        <v>168</v>
      </c>
      <c r="B2097" s="8" t="s">
        <v>5120</v>
      </c>
      <c r="C2097" s="9" t="s">
        <v>5121</v>
      </c>
      <c r="D2097" s="9" t="s">
        <v>15029</v>
      </c>
      <c r="E2097" s="16">
        <v>54.03</v>
      </c>
      <c r="F2097" s="17">
        <v>73202081</v>
      </c>
      <c r="G2097" s="11" t="s">
        <v>14</v>
      </c>
      <c r="H2097" s="18">
        <v>8033460012117</v>
      </c>
      <c r="I2097" s="106">
        <v>7.0000000000000007E-2</v>
      </c>
      <c r="J2097" s="106">
        <v>7.1999999999999995E-2</v>
      </c>
      <c r="K2097" s="106">
        <v>1</v>
      </c>
      <c r="L2097" s="103">
        <v>33</v>
      </c>
      <c r="M2097" s="103">
        <v>33</v>
      </c>
      <c r="N2097" s="103">
        <v>145</v>
      </c>
      <c r="O2097" s="117"/>
      <c r="P2097" s="118"/>
      <c r="Q2097" s="118"/>
      <c r="R2097" s="119"/>
    </row>
    <row r="2098" spans="1:18">
      <c r="A2098" s="7" t="s">
        <v>168</v>
      </c>
      <c r="B2098" s="8" t="s">
        <v>5122</v>
      </c>
      <c r="C2098" s="9" t="s">
        <v>5123</v>
      </c>
      <c r="D2098" s="9" t="s">
        <v>15029</v>
      </c>
      <c r="E2098" s="16">
        <v>63.65</v>
      </c>
      <c r="F2098" s="17">
        <v>73202081</v>
      </c>
      <c r="G2098" s="11" t="s">
        <v>14</v>
      </c>
      <c r="H2098" s="18">
        <v>8033460012124</v>
      </c>
      <c r="I2098" s="106">
        <v>0.107</v>
      </c>
      <c r="J2098" s="106">
        <v>0.11</v>
      </c>
      <c r="K2098" s="106">
        <v>1</v>
      </c>
      <c r="L2098" s="103">
        <v>135</v>
      </c>
      <c r="M2098" s="103">
        <v>35</v>
      </c>
      <c r="N2098" s="103">
        <v>135</v>
      </c>
      <c r="O2098" s="117"/>
      <c r="P2098" s="118"/>
      <c r="Q2098" s="118"/>
      <c r="R2098" s="119"/>
    </row>
    <row r="2099" spans="1:18">
      <c r="A2099" s="7" t="s">
        <v>168</v>
      </c>
      <c r="B2099" s="8" t="s">
        <v>5124</v>
      </c>
      <c r="C2099" s="9" t="s">
        <v>5125</v>
      </c>
      <c r="D2099" s="9" t="s">
        <v>15029</v>
      </c>
      <c r="E2099" s="16">
        <v>68.44</v>
      </c>
      <c r="F2099" s="17">
        <v>73202081</v>
      </c>
      <c r="G2099" s="11" t="s">
        <v>14</v>
      </c>
      <c r="H2099" s="18">
        <v>8033460012131</v>
      </c>
      <c r="I2099" s="106">
        <v>0.19</v>
      </c>
      <c r="J2099" s="106">
        <v>0.19</v>
      </c>
      <c r="K2099" s="106">
        <v>1</v>
      </c>
      <c r="L2099" s="103"/>
      <c r="M2099" s="103"/>
      <c r="N2099" s="103"/>
      <c r="O2099" s="117"/>
      <c r="P2099" s="118"/>
      <c r="Q2099" s="118"/>
      <c r="R2099" s="119"/>
    </row>
    <row r="2100" spans="1:18">
      <c r="A2100" s="7" t="s">
        <v>168</v>
      </c>
      <c r="B2100" s="8" t="s">
        <v>5126</v>
      </c>
      <c r="C2100" s="9" t="s">
        <v>5127</v>
      </c>
      <c r="D2100" s="9" t="s">
        <v>15029</v>
      </c>
      <c r="E2100" s="16">
        <v>78.040000000000006</v>
      </c>
      <c r="F2100" s="17">
        <v>73202081</v>
      </c>
      <c r="G2100" s="11" t="s">
        <v>14</v>
      </c>
      <c r="H2100" s="18">
        <v>8033460012155</v>
      </c>
      <c r="I2100" s="106">
        <v>0.11</v>
      </c>
      <c r="J2100" s="106">
        <v>0.11</v>
      </c>
      <c r="K2100" s="106">
        <v>1</v>
      </c>
      <c r="L2100" s="103"/>
      <c r="M2100" s="103"/>
      <c r="N2100" s="103"/>
      <c r="O2100" s="117"/>
      <c r="P2100" s="118"/>
      <c r="Q2100" s="118"/>
      <c r="R2100" s="119"/>
    </row>
    <row r="2101" spans="1:18">
      <c r="A2101" s="7" t="s">
        <v>168</v>
      </c>
      <c r="B2101" s="8" t="s">
        <v>5129</v>
      </c>
      <c r="C2101" s="9" t="s">
        <v>5130</v>
      </c>
      <c r="D2101" s="9" t="s">
        <v>15029</v>
      </c>
      <c r="E2101" s="16">
        <v>83.44</v>
      </c>
      <c r="F2101" s="17">
        <v>73202081</v>
      </c>
      <c r="G2101" s="11" t="s">
        <v>14</v>
      </c>
      <c r="H2101" s="18">
        <v>8033460012162</v>
      </c>
      <c r="I2101" s="106">
        <v>0.17</v>
      </c>
      <c r="J2101" s="106">
        <v>0.17</v>
      </c>
      <c r="K2101" s="106">
        <v>1</v>
      </c>
      <c r="L2101" s="103"/>
      <c r="M2101" s="103"/>
      <c r="N2101" s="103"/>
      <c r="O2101" s="117"/>
      <c r="P2101" s="118"/>
      <c r="Q2101" s="118"/>
      <c r="R2101" s="119"/>
    </row>
    <row r="2102" spans="1:18">
      <c r="A2102" s="7" t="s">
        <v>168</v>
      </c>
      <c r="B2102" s="8" t="s">
        <v>5132</v>
      </c>
      <c r="C2102" s="9" t="s">
        <v>5133</v>
      </c>
      <c r="D2102" s="9" t="s">
        <v>15029</v>
      </c>
      <c r="E2102" s="16">
        <v>97.83</v>
      </c>
      <c r="F2102" s="17">
        <v>73202081</v>
      </c>
      <c r="G2102" s="11" t="s">
        <v>14</v>
      </c>
      <c r="H2102" s="18">
        <v>8033460012179</v>
      </c>
      <c r="I2102" s="106">
        <v>0.23</v>
      </c>
      <c r="J2102" s="106">
        <v>0.23</v>
      </c>
      <c r="K2102" s="106">
        <v>1</v>
      </c>
      <c r="L2102" s="103"/>
      <c r="M2102" s="103"/>
      <c r="N2102" s="103"/>
      <c r="O2102" s="117"/>
      <c r="P2102" s="118"/>
      <c r="Q2102" s="118"/>
      <c r="R2102" s="119"/>
    </row>
    <row r="2103" spans="1:18">
      <c r="A2103" s="7" t="s">
        <v>168</v>
      </c>
      <c r="B2103" s="8" t="s">
        <v>5134</v>
      </c>
      <c r="C2103" s="9" t="s">
        <v>5135</v>
      </c>
      <c r="D2103" s="9" t="s">
        <v>15029</v>
      </c>
      <c r="E2103" s="16">
        <v>45.68</v>
      </c>
      <c r="F2103" s="17">
        <v>73202081</v>
      </c>
      <c r="G2103" s="11" t="s">
        <v>14</v>
      </c>
      <c r="H2103" s="18">
        <v>8033460012186</v>
      </c>
      <c r="I2103" s="106">
        <v>0.28000000000000003</v>
      </c>
      <c r="J2103" s="106">
        <v>0.28000000000000003</v>
      </c>
      <c r="K2103" s="106">
        <v>1</v>
      </c>
      <c r="L2103" s="103"/>
      <c r="M2103" s="103"/>
      <c r="N2103" s="103"/>
      <c r="O2103" s="117"/>
      <c r="P2103" s="118"/>
      <c r="Q2103" s="118"/>
      <c r="R2103" s="119"/>
    </row>
    <row r="2104" spans="1:18">
      <c r="A2104" s="7" t="s">
        <v>168</v>
      </c>
      <c r="B2104" s="8" t="s">
        <v>5137</v>
      </c>
      <c r="C2104" s="9" t="s">
        <v>5138</v>
      </c>
      <c r="D2104" s="9" t="s">
        <v>15029</v>
      </c>
      <c r="E2104" s="16">
        <v>97.83</v>
      </c>
      <c r="F2104" s="17">
        <v>73202081</v>
      </c>
      <c r="G2104" s="11" t="s">
        <v>14</v>
      </c>
      <c r="H2104" s="18">
        <v>8033460012193</v>
      </c>
      <c r="I2104" s="106">
        <v>0.33</v>
      </c>
      <c r="J2104" s="106">
        <v>0.33</v>
      </c>
      <c r="K2104" s="106">
        <v>1</v>
      </c>
      <c r="L2104" s="103"/>
      <c r="M2104" s="103"/>
      <c r="N2104" s="103"/>
      <c r="O2104" s="117"/>
      <c r="P2104" s="118"/>
      <c r="Q2104" s="118"/>
      <c r="R2104" s="119"/>
    </row>
    <row r="2105" spans="1:18">
      <c r="A2105" s="7" t="s">
        <v>168</v>
      </c>
      <c r="B2105" s="8" t="s">
        <v>5140</v>
      </c>
      <c r="C2105" s="9" t="s">
        <v>5141</v>
      </c>
      <c r="D2105" s="9" t="s">
        <v>15029</v>
      </c>
      <c r="E2105" s="16">
        <v>138.03</v>
      </c>
      <c r="F2105" s="17">
        <v>73202081</v>
      </c>
      <c r="G2105" s="11" t="s">
        <v>14</v>
      </c>
      <c r="H2105" s="18">
        <v>8033460023557</v>
      </c>
      <c r="I2105" s="106">
        <v>0.35</v>
      </c>
      <c r="J2105" s="106">
        <v>0.35</v>
      </c>
      <c r="K2105" s="106">
        <v>1</v>
      </c>
      <c r="L2105" s="103"/>
      <c r="M2105" s="103"/>
      <c r="N2105" s="103"/>
      <c r="O2105" s="117"/>
      <c r="P2105" s="118"/>
      <c r="Q2105" s="118"/>
      <c r="R2105" s="119"/>
    </row>
    <row r="2106" spans="1:18">
      <c r="A2106" s="7" t="s">
        <v>168</v>
      </c>
      <c r="B2106" s="8" t="s">
        <v>5143</v>
      </c>
      <c r="C2106" s="9" t="s">
        <v>5144</v>
      </c>
      <c r="D2106" s="9" t="s">
        <v>15029</v>
      </c>
      <c r="E2106" s="16">
        <v>97.83</v>
      </c>
      <c r="F2106" s="17">
        <v>73202081</v>
      </c>
      <c r="G2106" s="11" t="s">
        <v>14</v>
      </c>
      <c r="H2106" s="18">
        <v>8033460012223</v>
      </c>
      <c r="I2106" s="106">
        <v>0.14000000000000001</v>
      </c>
      <c r="J2106" s="106">
        <v>0.14000000000000001</v>
      </c>
      <c r="K2106" s="106">
        <v>1</v>
      </c>
      <c r="L2106" s="103"/>
      <c r="M2106" s="103"/>
      <c r="N2106" s="103"/>
      <c r="O2106" s="117"/>
      <c r="P2106" s="118"/>
      <c r="Q2106" s="118"/>
      <c r="R2106" s="119"/>
    </row>
    <row r="2107" spans="1:18">
      <c r="A2107" s="7" t="s">
        <v>168</v>
      </c>
      <c r="B2107" s="8" t="s">
        <v>5146</v>
      </c>
      <c r="C2107" s="9" t="s">
        <v>5147</v>
      </c>
      <c r="D2107" s="9" t="s">
        <v>15029</v>
      </c>
      <c r="E2107" s="16">
        <v>102.64</v>
      </c>
      <c r="F2107" s="17">
        <v>73202081</v>
      </c>
      <c r="G2107" s="11" t="s">
        <v>14</v>
      </c>
      <c r="H2107" s="18">
        <v>8033460012230</v>
      </c>
      <c r="I2107" s="106">
        <v>0.2</v>
      </c>
      <c r="J2107" s="106">
        <v>0.2</v>
      </c>
      <c r="K2107" s="106">
        <v>1</v>
      </c>
      <c r="L2107" s="103"/>
      <c r="M2107" s="103"/>
      <c r="N2107" s="103"/>
      <c r="O2107" s="117"/>
      <c r="P2107" s="118"/>
      <c r="Q2107" s="118"/>
      <c r="R2107" s="119"/>
    </row>
    <row r="2108" spans="1:18">
      <c r="A2108" s="7" t="s">
        <v>168</v>
      </c>
      <c r="B2108" s="8" t="s">
        <v>5148</v>
      </c>
      <c r="C2108" s="9" t="s">
        <v>5149</v>
      </c>
      <c r="D2108" s="9" t="s">
        <v>15029</v>
      </c>
      <c r="E2108" s="16">
        <v>102.64</v>
      </c>
      <c r="F2108" s="17">
        <v>73202081</v>
      </c>
      <c r="G2108" s="11" t="s">
        <v>14</v>
      </c>
      <c r="H2108" s="18">
        <v>8019001071416</v>
      </c>
      <c r="I2108" s="106">
        <v>0.25</v>
      </c>
      <c r="J2108" s="106">
        <v>0.25</v>
      </c>
      <c r="K2108" s="106">
        <v>1</v>
      </c>
      <c r="L2108" s="103"/>
      <c r="M2108" s="103"/>
      <c r="N2108" s="103"/>
      <c r="O2108" s="117"/>
      <c r="P2108" s="118"/>
      <c r="Q2108" s="118"/>
      <c r="R2108" s="119"/>
    </row>
    <row r="2109" spans="1:18">
      <c r="A2109" s="7" t="s">
        <v>168</v>
      </c>
      <c r="B2109" s="8" t="s">
        <v>5150</v>
      </c>
      <c r="C2109" s="9" t="s">
        <v>5151</v>
      </c>
      <c r="D2109" s="9" t="s">
        <v>15029</v>
      </c>
      <c r="E2109" s="16">
        <v>102.64</v>
      </c>
      <c r="F2109" s="17">
        <v>73202081</v>
      </c>
      <c r="G2109" s="11" t="s">
        <v>14</v>
      </c>
      <c r="H2109" s="18">
        <v>8033460012254</v>
      </c>
      <c r="I2109" s="106">
        <v>0.29499999999999998</v>
      </c>
      <c r="J2109" s="106">
        <v>0.29499999999999998</v>
      </c>
      <c r="K2109" s="106">
        <v>1</v>
      </c>
      <c r="L2109" s="103"/>
      <c r="M2109" s="103"/>
      <c r="N2109" s="103"/>
      <c r="O2109" s="117"/>
      <c r="P2109" s="118"/>
      <c r="Q2109" s="118"/>
      <c r="R2109" s="119"/>
    </row>
    <row r="2110" spans="1:18">
      <c r="A2110" s="7" t="s">
        <v>168</v>
      </c>
      <c r="B2110" s="8" t="s">
        <v>5152</v>
      </c>
      <c r="C2110" s="9" t="s">
        <v>5153</v>
      </c>
      <c r="D2110" s="9" t="s">
        <v>15029</v>
      </c>
      <c r="E2110" s="16">
        <v>312.10000000000002</v>
      </c>
      <c r="F2110" s="17">
        <v>73202081</v>
      </c>
      <c r="G2110" s="11" t="s">
        <v>14</v>
      </c>
      <c r="H2110" s="18">
        <v>8033460012278</v>
      </c>
      <c r="I2110" s="106">
        <v>0.44</v>
      </c>
      <c r="J2110" s="106">
        <v>0.44</v>
      </c>
      <c r="K2110" s="106">
        <v>1</v>
      </c>
      <c r="L2110" s="103"/>
      <c r="M2110" s="103"/>
      <c r="N2110" s="103"/>
      <c r="O2110" s="117"/>
      <c r="P2110" s="118"/>
      <c r="Q2110" s="118"/>
      <c r="R2110" s="119"/>
    </row>
    <row r="2111" spans="1:18">
      <c r="A2111" s="7" t="s">
        <v>168</v>
      </c>
      <c r="B2111" s="8" t="s">
        <v>5155</v>
      </c>
      <c r="C2111" s="9" t="s">
        <v>5156</v>
      </c>
      <c r="D2111" s="9" t="s">
        <v>15029</v>
      </c>
      <c r="E2111" s="16">
        <v>82.84</v>
      </c>
      <c r="F2111" s="17">
        <v>84212980</v>
      </c>
      <c r="G2111" s="11" t="s">
        <v>14</v>
      </c>
      <c r="H2111" s="18">
        <v>8033460023816</v>
      </c>
      <c r="I2111" s="106">
        <v>1.9E-2</v>
      </c>
      <c r="J2111" s="106"/>
      <c r="K2111" s="106">
        <v>1</v>
      </c>
      <c r="L2111" s="103"/>
      <c r="M2111" s="103"/>
      <c r="N2111" s="103"/>
      <c r="O2111" s="117"/>
      <c r="P2111" s="118"/>
      <c r="Q2111" s="118"/>
      <c r="R2111" s="119"/>
    </row>
    <row r="2112" spans="1:18">
      <c r="A2112" s="7" t="s">
        <v>168</v>
      </c>
      <c r="B2112" s="8" t="s">
        <v>5157</v>
      </c>
      <c r="C2112" s="9" t="s">
        <v>5158</v>
      </c>
      <c r="D2112" s="9" t="s">
        <v>15029</v>
      </c>
      <c r="E2112" s="16">
        <v>60.12</v>
      </c>
      <c r="F2112" s="17">
        <v>84212980</v>
      </c>
      <c r="G2112" s="11" t="s">
        <v>14</v>
      </c>
      <c r="H2112" s="18">
        <v>8033460023823</v>
      </c>
      <c r="I2112" s="106">
        <v>2.8000000000000001E-2</v>
      </c>
      <c r="J2112" s="106"/>
      <c r="K2112" s="106">
        <v>1</v>
      </c>
      <c r="L2112" s="103"/>
      <c r="M2112" s="103"/>
      <c r="N2112" s="103"/>
      <c r="O2112" s="117"/>
      <c r="P2112" s="118"/>
      <c r="Q2112" s="118"/>
      <c r="R2112" s="119"/>
    </row>
    <row r="2113" spans="1:18">
      <c r="A2113" s="7" t="s">
        <v>168</v>
      </c>
      <c r="B2113" s="8" t="s">
        <v>5159</v>
      </c>
      <c r="C2113" s="9" t="s">
        <v>5160</v>
      </c>
      <c r="D2113" s="9" t="s">
        <v>15029</v>
      </c>
      <c r="E2113" s="16">
        <v>21.46</v>
      </c>
      <c r="F2113" s="17">
        <v>73202081</v>
      </c>
      <c r="G2113" s="11" t="s">
        <v>14</v>
      </c>
      <c r="H2113" s="18">
        <v>8033460022215</v>
      </c>
      <c r="I2113" s="106">
        <v>1.4E-2</v>
      </c>
      <c r="J2113" s="106"/>
      <c r="K2113" s="106">
        <v>1</v>
      </c>
      <c r="L2113" s="103"/>
      <c r="M2113" s="103"/>
      <c r="N2113" s="103"/>
      <c r="O2113" s="117"/>
      <c r="P2113" s="118"/>
      <c r="Q2113" s="118"/>
      <c r="R2113" s="119"/>
    </row>
    <row r="2114" spans="1:18">
      <c r="A2114" s="7" t="s">
        <v>168</v>
      </c>
      <c r="B2114" s="8" t="s">
        <v>5161</v>
      </c>
      <c r="C2114" s="9" t="s">
        <v>5162</v>
      </c>
      <c r="D2114" s="9" t="s">
        <v>15029</v>
      </c>
      <c r="E2114" s="16">
        <v>40.25</v>
      </c>
      <c r="F2114" s="17">
        <v>73202081</v>
      </c>
      <c r="G2114" s="11" t="s">
        <v>14</v>
      </c>
      <c r="H2114" s="18">
        <v>8019001060991</v>
      </c>
      <c r="I2114" s="106">
        <v>2.5999999999999999E-2</v>
      </c>
      <c r="J2114" s="106"/>
      <c r="K2114" s="106">
        <v>1</v>
      </c>
      <c r="L2114" s="103"/>
      <c r="M2114" s="103"/>
      <c r="N2114" s="103"/>
      <c r="O2114" s="117"/>
      <c r="P2114" s="118"/>
      <c r="Q2114" s="118"/>
      <c r="R2114" s="119"/>
    </row>
    <row r="2115" spans="1:18">
      <c r="A2115" s="7" t="s">
        <v>168</v>
      </c>
      <c r="B2115" s="8" t="s">
        <v>5163</v>
      </c>
      <c r="C2115" s="9" t="s">
        <v>5164</v>
      </c>
      <c r="D2115" s="9" t="s">
        <v>15029</v>
      </c>
      <c r="E2115" s="16">
        <v>40.25</v>
      </c>
      <c r="F2115" s="17">
        <v>73202081</v>
      </c>
      <c r="G2115" s="11" t="s">
        <v>14</v>
      </c>
      <c r="H2115" s="18">
        <v>8019001101694</v>
      </c>
      <c r="I2115" s="106">
        <v>2.5000000000000001E-2</v>
      </c>
      <c r="J2115" s="106"/>
      <c r="K2115" s="106">
        <v>1</v>
      </c>
      <c r="L2115" s="103"/>
      <c r="M2115" s="103"/>
      <c r="N2115" s="103"/>
      <c r="O2115" s="117"/>
      <c r="P2115" s="118"/>
      <c r="Q2115" s="118"/>
      <c r="R2115" s="119"/>
    </row>
    <row r="2116" spans="1:18">
      <c r="A2116" s="7" t="s">
        <v>168</v>
      </c>
      <c r="B2116" s="8" t="s">
        <v>5165</v>
      </c>
      <c r="C2116" s="9" t="s">
        <v>5166</v>
      </c>
      <c r="D2116" s="9" t="s">
        <v>15029</v>
      </c>
      <c r="E2116" s="16">
        <v>19.86</v>
      </c>
      <c r="F2116" s="17">
        <v>73202081</v>
      </c>
      <c r="G2116" s="11" t="s">
        <v>14</v>
      </c>
      <c r="H2116" s="18">
        <v>8019001060977</v>
      </c>
      <c r="I2116" s="106">
        <v>0.02</v>
      </c>
      <c r="J2116" s="106"/>
      <c r="K2116" s="106">
        <v>1</v>
      </c>
      <c r="L2116" s="103"/>
      <c r="M2116" s="103"/>
      <c r="N2116" s="103"/>
      <c r="O2116" s="117"/>
      <c r="P2116" s="118"/>
      <c r="Q2116" s="118"/>
      <c r="R2116" s="119"/>
    </row>
    <row r="2117" spans="1:18">
      <c r="A2117" s="7" t="s">
        <v>168</v>
      </c>
      <c r="B2117" s="8" t="s">
        <v>5167</v>
      </c>
      <c r="C2117" s="9" t="s">
        <v>5168</v>
      </c>
      <c r="D2117" s="9" t="s">
        <v>15031</v>
      </c>
      <c r="E2117" s="16">
        <v>16.23</v>
      </c>
      <c r="F2117" s="17">
        <v>84811099</v>
      </c>
      <c r="G2117" s="11" t="s">
        <v>5</v>
      </c>
      <c r="H2117" s="18">
        <v>8033460012285</v>
      </c>
      <c r="I2117" s="106">
        <v>0.03</v>
      </c>
      <c r="J2117" s="106">
        <v>0.03</v>
      </c>
      <c r="K2117" s="106">
        <v>1</v>
      </c>
      <c r="L2117" s="103"/>
      <c r="M2117" s="103"/>
      <c r="N2117" s="103"/>
      <c r="O2117" s="117"/>
      <c r="P2117" s="118"/>
      <c r="Q2117" s="118"/>
      <c r="R2117" s="119"/>
    </row>
    <row r="2118" spans="1:18">
      <c r="A2118" s="7" t="s">
        <v>168</v>
      </c>
      <c r="B2118" s="8" t="s">
        <v>5170</v>
      </c>
      <c r="C2118" s="9" t="s">
        <v>5171</v>
      </c>
      <c r="D2118" s="9" t="s">
        <v>15030</v>
      </c>
      <c r="E2118" s="16">
        <v>100.86</v>
      </c>
      <c r="F2118" s="17">
        <v>84811099</v>
      </c>
      <c r="G2118" s="11" t="s">
        <v>5</v>
      </c>
      <c r="H2118" s="18">
        <v>8033460012292</v>
      </c>
      <c r="I2118" s="106">
        <v>0.04</v>
      </c>
      <c r="J2118" s="106">
        <v>0.04</v>
      </c>
      <c r="K2118" s="106">
        <v>1</v>
      </c>
      <c r="L2118" s="103"/>
      <c r="M2118" s="103"/>
      <c r="N2118" s="103"/>
      <c r="O2118" s="117"/>
      <c r="P2118" s="118"/>
      <c r="Q2118" s="118"/>
      <c r="R2118" s="119"/>
    </row>
    <row r="2119" spans="1:18">
      <c r="A2119" s="7" t="s">
        <v>168</v>
      </c>
      <c r="B2119" s="8" t="s">
        <v>5172</v>
      </c>
      <c r="C2119" s="9" t="s">
        <v>5173</v>
      </c>
      <c r="D2119" s="9" t="s">
        <v>15030</v>
      </c>
      <c r="E2119" s="16">
        <v>100.86</v>
      </c>
      <c r="F2119" s="17">
        <v>84811099</v>
      </c>
      <c r="G2119" s="11" t="s">
        <v>5</v>
      </c>
      <c r="H2119" s="18">
        <v>8033460012308</v>
      </c>
      <c r="I2119" s="106">
        <v>0.04</v>
      </c>
      <c r="J2119" s="106">
        <v>0.04</v>
      </c>
      <c r="K2119" s="106">
        <v>1</v>
      </c>
      <c r="L2119" s="103"/>
      <c r="M2119" s="103"/>
      <c r="N2119" s="103"/>
      <c r="O2119" s="117"/>
      <c r="P2119" s="118"/>
      <c r="Q2119" s="118"/>
      <c r="R2119" s="119"/>
    </row>
    <row r="2120" spans="1:18">
      <c r="A2120" s="7" t="s">
        <v>168</v>
      </c>
      <c r="B2120" s="8" t="s">
        <v>5174</v>
      </c>
      <c r="C2120" s="9" t="s">
        <v>5175</v>
      </c>
      <c r="D2120" s="9" t="s">
        <v>15030</v>
      </c>
      <c r="E2120" s="16">
        <v>100.86</v>
      </c>
      <c r="F2120" s="17">
        <v>84811099</v>
      </c>
      <c r="G2120" s="11" t="s">
        <v>5</v>
      </c>
      <c r="H2120" s="18">
        <v>8033460012315</v>
      </c>
      <c r="I2120" s="106">
        <v>0.04</v>
      </c>
      <c r="J2120" s="106">
        <v>0.04</v>
      </c>
      <c r="K2120" s="106">
        <v>1</v>
      </c>
      <c r="L2120" s="103">
        <v>50</v>
      </c>
      <c r="M2120" s="103">
        <v>105</v>
      </c>
      <c r="N2120" s="103">
        <v>150</v>
      </c>
      <c r="O2120" s="117"/>
      <c r="P2120" s="118"/>
      <c r="Q2120" s="118"/>
      <c r="R2120" s="119"/>
    </row>
    <row r="2121" spans="1:18">
      <c r="A2121" s="7" t="s">
        <v>168</v>
      </c>
      <c r="B2121" s="8" t="s">
        <v>5176</v>
      </c>
      <c r="C2121" s="9" t="s">
        <v>5177</v>
      </c>
      <c r="D2121" s="9" t="s">
        <v>15030</v>
      </c>
      <c r="E2121" s="16">
        <v>120.66</v>
      </c>
      <c r="F2121" s="17">
        <v>84811099</v>
      </c>
      <c r="G2121" s="11" t="s">
        <v>5</v>
      </c>
      <c r="H2121" s="18">
        <v>8033460012322</v>
      </c>
      <c r="I2121" s="106">
        <v>3.5999999999999997E-2</v>
      </c>
      <c r="J2121" s="106">
        <v>3.5999999999999997E-2</v>
      </c>
      <c r="K2121" s="106">
        <v>1</v>
      </c>
      <c r="L2121" s="103"/>
      <c r="M2121" s="103"/>
      <c r="N2121" s="103"/>
      <c r="O2121" s="117"/>
      <c r="P2121" s="118"/>
      <c r="Q2121" s="118"/>
      <c r="R2121" s="119"/>
    </row>
    <row r="2122" spans="1:18">
      <c r="A2122" s="7" t="s">
        <v>168</v>
      </c>
      <c r="B2122" s="8" t="s">
        <v>5179</v>
      </c>
      <c r="C2122" s="9" t="s">
        <v>5180</v>
      </c>
      <c r="D2122" s="9" t="s">
        <v>15030</v>
      </c>
      <c r="E2122" s="16">
        <v>100.86</v>
      </c>
      <c r="F2122" s="17" t="s">
        <v>617</v>
      </c>
      <c r="G2122" s="11" t="s">
        <v>5</v>
      </c>
      <c r="H2122" s="18" t="s">
        <v>5182</v>
      </c>
      <c r="I2122" s="106">
        <v>3.4000000000000002E-2</v>
      </c>
      <c r="J2122" s="106"/>
      <c r="K2122" s="106">
        <v>1</v>
      </c>
      <c r="L2122" s="103"/>
      <c r="M2122" s="103"/>
      <c r="N2122" s="103"/>
      <c r="O2122" s="117"/>
      <c r="P2122" s="118"/>
      <c r="Q2122" s="118"/>
      <c r="R2122" s="119"/>
    </row>
    <row r="2123" spans="1:18">
      <c r="A2123" s="7" t="s">
        <v>168</v>
      </c>
      <c r="B2123" s="8" t="s">
        <v>5183</v>
      </c>
      <c r="C2123" s="9" t="s">
        <v>5184</v>
      </c>
      <c r="D2123" s="9" t="s">
        <v>16418</v>
      </c>
      <c r="E2123" s="16">
        <v>1974.36</v>
      </c>
      <c r="F2123" s="17">
        <v>84811099</v>
      </c>
      <c r="G2123" s="11" t="s">
        <v>14</v>
      </c>
      <c r="H2123" s="18">
        <v>8033460012346</v>
      </c>
      <c r="I2123" s="106">
        <v>0.86399999999999999</v>
      </c>
      <c r="J2123" s="106">
        <v>0.86399999999999999</v>
      </c>
      <c r="K2123" s="106">
        <v>1</v>
      </c>
      <c r="L2123" s="103"/>
      <c r="M2123" s="103"/>
      <c r="N2123" s="103"/>
      <c r="O2123" s="117"/>
      <c r="P2123" s="118"/>
      <c r="Q2123" s="118"/>
      <c r="R2123" s="119"/>
    </row>
    <row r="2124" spans="1:18">
      <c r="A2124" s="7" t="s">
        <v>168</v>
      </c>
      <c r="B2124" s="8" t="s">
        <v>5186</v>
      </c>
      <c r="C2124" s="9" t="s">
        <v>5187</v>
      </c>
      <c r="D2124" s="9" t="s">
        <v>16418</v>
      </c>
      <c r="E2124" s="16">
        <v>2058.39</v>
      </c>
      <c r="F2124" s="17">
        <v>84811099</v>
      </c>
      <c r="G2124" s="11" t="s">
        <v>14</v>
      </c>
      <c r="H2124" s="18">
        <v>8033460012360</v>
      </c>
      <c r="I2124" s="106">
        <v>0.88</v>
      </c>
      <c r="J2124" s="106">
        <v>0.88</v>
      </c>
      <c r="K2124" s="106">
        <v>1</v>
      </c>
      <c r="L2124" s="103"/>
      <c r="M2124" s="103"/>
      <c r="N2124" s="103"/>
      <c r="O2124" s="117"/>
      <c r="P2124" s="118"/>
      <c r="Q2124" s="118"/>
      <c r="R2124" s="119"/>
    </row>
    <row r="2125" spans="1:18">
      <c r="A2125" s="7" t="s">
        <v>168</v>
      </c>
      <c r="B2125" s="8" t="s">
        <v>5189</v>
      </c>
      <c r="C2125" s="9" t="s">
        <v>5190</v>
      </c>
      <c r="D2125" s="9" t="s">
        <v>16418</v>
      </c>
      <c r="E2125" s="16">
        <v>2287.08</v>
      </c>
      <c r="F2125" s="17">
        <v>84811099</v>
      </c>
      <c r="G2125" s="11" t="s">
        <v>14</v>
      </c>
      <c r="H2125" s="18">
        <v>8033460012377</v>
      </c>
      <c r="I2125" s="106">
        <v>0.88</v>
      </c>
      <c r="J2125" s="106">
        <v>0.88</v>
      </c>
      <c r="K2125" s="106">
        <v>1</v>
      </c>
      <c r="L2125" s="103"/>
      <c r="M2125" s="103"/>
      <c r="N2125" s="103"/>
      <c r="O2125" s="117"/>
      <c r="P2125" s="118"/>
      <c r="Q2125" s="118"/>
      <c r="R2125" s="119"/>
    </row>
    <row r="2126" spans="1:18">
      <c r="A2126" s="7" t="s">
        <v>168</v>
      </c>
      <c r="B2126" s="8" t="s">
        <v>5192</v>
      </c>
      <c r="C2126" s="9" t="s">
        <v>5193</v>
      </c>
      <c r="D2126" s="9" t="s">
        <v>15036</v>
      </c>
      <c r="E2126" s="16">
        <v>1104.21</v>
      </c>
      <c r="F2126" s="17">
        <v>84213100</v>
      </c>
      <c r="G2126" s="11" t="s">
        <v>14</v>
      </c>
      <c r="H2126" s="18">
        <v>8019001065507</v>
      </c>
      <c r="I2126" s="106">
        <v>1</v>
      </c>
      <c r="J2126" s="106">
        <v>1</v>
      </c>
      <c r="K2126" s="106">
        <v>1</v>
      </c>
      <c r="L2126" s="103"/>
      <c r="M2126" s="103"/>
      <c r="N2126" s="103"/>
      <c r="O2126" s="117"/>
      <c r="P2126" s="118"/>
      <c r="Q2126" s="118"/>
      <c r="R2126" s="119"/>
    </row>
    <row r="2127" spans="1:18">
      <c r="A2127" s="7" t="s">
        <v>168</v>
      </c>
      <c r="B2127" s="8" t="s">
        <v>5195</v>
      </c>
      <c r="C2127" s="9" t="s">
        <v>5196</v>
      </c>
      <c r="D2127" s="9" t="s">
        <v>15036</v>
      </c>
      <c r="E2127" s="16">
        <v>984.22</v>
      </c>
      <c r="F2127" s="17">
        <v>84213100</v>
      </c>
      <c r="G2127" s="11" t="s">
        <v>14</v>
      </c>
      <c r="H2127" s="18">
        <v>8019001065514</v>
      </c>
      <c r="I2127" s="106">
        <v>1</v>
      </c>
      <c r="J2127" s="106">
        <v>1</v>
      </c>
      <c r="K2127" s="106">
        <v>1</v>
      </c>
      <c r="L2127" s="103"/>
      <c r="M2127" s="103"/>
      <c r="N2127" s="103"/>
      <c r="O2127" s="117"/>
      <c r="P2127" s="118"/>
      <c r="Q2127" s="118"/>
      <c r="R2127" s="119"/>
    </row>
    <row r="2128" spans="1:18">
      <c r="A2128" s="7" t="s">
        <v>168</v>
      </c>
      <c r="B2128" s="8" t="s">
        <v>5197</v>
      </c>
      <c r="C2128" s="9" t="s">
        <v>5198</v>
      </c>
      <c r="D2128" s="9" t="s">
        <v>15036</v>
      </c>
      <c r="E2128" s="16">
        <v>1680.34</v>
      </c>
      <c r="F2128" s="17">
        <v>84213100</v>
      </c>
      <c r="G2128" s="11" t="s">
        <v>14</v>
      </c>
      <c r="H2128" s="18">
        <v>8019001071331</v>
      </c>
      <c r="I2128" s="106">
        <v>2.1280000000000001</v>
      </c>
      <c r="J2128" s="106">
        <v>2.1280000000000001</v>
      </c>
      <c r="K2128" s="106">
        <v>1</v>
      </c>
      <c r="L2128" s="103"/>
      <c r="M2128" s="103"/>
      <c r="N2128" s="103"/>
      <c r="O2128" s="117"/>
      <c r="P2128" s="118"/>
      <c r="Q2128" s="118"/>
      <c r="R2128" s="119"/>
    </row>
    <row r="2129" spans="1:18">
      <c r="A2129" s="7" t="s">
        <v>168</v>
      </c>
      <c r="B2129" s="8" t="s">
        <v>5200</v>
      </c>
      <c r="C2129" s="9" t="s">
        <v>5201</v>
      </c>
      <c r="D2129" s="9" t="s">
        <v>16418</v>
      </c>
      <c r="E2129" s="16">
        <v>85.28</v>
      </c>
      <c r="F2129" s="17">
        <v>84811099</v>
      </c>
      <c r="G2129" s="11" t="s">
        <v>14</v>
      </c>
      <c r="H2129" s="18">
        <v>8033460012414</v>
      </c>
      <c r="I2129" s="106">
        <v>0.14000000000000001</v>
      </c>
      <c r="J2129" s="106">
        <v>0.14000000000000001</v>
      </c>
      <c r="K2129" s="106">
        <v>1</v>
      </c>
      <c r="L2129" s="103"/>
      <c r="M2129" s="103"/>
      <c r="N2129" s="103"/>
      <c r="O2129" s="117"/>
      <c r="P2129" s="118"/>
      <c r="Q2129" s="118"/>
      <c r="R2129" s="119"/>
    </row>
    <row r="2130" spans="1:18">
      <c r="A2130" s="7" t="s">
        <v>168</v>
      </c>
      <c r="B2130" s="8" t="s">
        <v>5203</v>
      </c>
      <c r="C2130" s="9" t="s">
        <v>5204</v>
      </c>
      <c r="D2130" s="9" t="s">
        <v>16418</v>
      </c>
      <c r="E2130" s="16">
        <v>80.47</v>
      </c>
      <c r="F2130" s="17">
        <v>84811099</v>
      </c>
      <c r="G2130" s="11" t="s">
        <v>14</v>
      </c>
      <c r="H2130" s="18">
        <v>8033460012421</v>
      </c>
      <c r="I2130" s="106">
        <v>0.12</v>
      </c>
      <c r="J2130" s="106">
        <v>0.12</v>
      </c>
      <c r="K2130" s="106">
        <v>1</v>
      </c>
      <c r="L2130" s="103"/>
      <c r="M2130" s="103"/>
      <c r="N2130" s="103"/>
      <c r="O2130" s="117"/>
      <c r="P2130" s="118"/>
      <c r="Q2130" s="118"/>
      <c r="R2130" s="119"/>
    </row>
    <row r="2131" spans="1:18">
      <c r="A2131" s="7" t="s">
        <v>168</v>
      </c>
      <c r="B2131" s="8" t="s">
        <v>5206</v>
      </c>
      <c r="C2131" s="9" t="s">
        <v>5207</v>
      </c>
      <c r="D2131" s="9" t="s">
        <v>16418</v>
      </c>
      <c r="E2131" s="16">
        <v>85.28</v>
      </c>
      <c r="F2131" s="17">
        <v>84811099</v>
      </c>
      <c r="G2131" s="11" t="s">
        <v>14</v>
      </c>
      <c r="H2131" s="18">
        <v>8033460012438</v>
      </c>
      <c r="I2131" s="106">
        <v>0.13</v>
      </c>
      <c r="J2131" s="106">
        <v>0.13</v>
      </c>
      <c r="K2131" s="106">
        <v>1</v>
      </c>
      <c r="L2131" s="103"/>
      <c r="M2131" s="103"/>
      <c r="N2131" s="103"/>
      <c r="O2131" s="117"/>
      <c r="P2131" s="118"/>
      <c r="Q2131" s="118"/>
      <c r="R2131" s="119"/>
    </row>
    <row r="2132" spans="1:18">
      <c r="A2132" s="7" t="s">
        <v>168</v>
      </c>
      <c r="B2132" s="8" t="s">
        <v>5208</v>
      </c>
      <c r="C2132" s="9" t="s">
        <v>5209</v>
      </c>
      <c r="D2132" s="9" t="s">
        <v>16418</v>
      </c>
      <c r="E2132" s="16">
        <v>225.66</v>
      </c>
      <c r="F2132" s="17">
        <v>84811099</v>
      </c>
      <c r="G2132" s="11" t="s">
        <v>14</v>
      </c>
      <c r="H2132" s="18">
        <v>8033460012445</v>
      </c>
      <c r="I2132" s="106">
        <v>0.31900000000000001</v>
      </c>
      <c r="J2132" s="106">
        <v>0.34</v>
      </c>
      <c r="K2132" s="106">
        <v>1</v>
      </c>
      <c r="L2132" s="103">
        <v>45</v>
      </c>
      <c r="M2132" s="103">
        <v>65</v>
      </c>
      <c r="N2132" s="103">
        <v>57</v>
      </c>
      <c r="O2132" s="117"/>
      <c r="P2132" s="118"/>
      <c r="Q2132" s="118"/>
      <c r="R2132" s="119"/>
    </row>
    <row r="2133" spans="1:18">
      <c r="A2133" s="7" t="s">
        <v>168</v>
      </c>
      <c r="B2133" s="8" t="s">
        <v>5211</v>
      </c>
      <c r="C2133" s="9" t="s">
        <v>5212</v>
      </c>
      <c r="D2133" s="9" t="s">
        <v>16418</v>
      </c>
      <c r="E2133" s="16">
        <v>306.08</v>
      </c>
      <c r="F2133" s="17">
        <v>84811099</v>
      </c>
      <c r="G2133" s="11" t="s">
        <v>14</v>
      </c>
      <c r="H2133" s="18">
        <v>8033460012452</v>
      </c>
      <c r="I2133" s="106">
        <v>1.1299999999999999</v>
      </c>
      <c r="J2133" s="106">
        <v>1.1299999999999999</v>
      </c>
      <c r="K2133" s="106">
        <v>1</v>
      </c>
      <c r="L2133" s="103"/>
      <c r="M2133" s="103"/>
      <c r="N2133" s="103"/>
      <c r="O2133" s="117"/>
      <c r="P2133" s="118"/>
      <c r="Q2133" s="118"/>
      <c r="R2133" s="119"/>
    </row>
    <row r="2134" spans="1:18">
      <c r="A2134" s="7" t="s">
        <v>168</v>
      </c>
      <c r="B2134" s="8" t="s">
        <v>5214</v>
      </c>
      <c r="C2134" s="9" t="s">
        <v>5215</v>
      </c>
      <c r="D2134" s="9" t="s">
        <v>16418</v>
      </c>
      <c r="E2134" s="16">
        <v>126.1</v>
      </c>
      <c r="F2134" s="17">
        <v>84811099</v>
      </c>
      <c r="G2134" s="11" t="s">
        <v>14</v>
      </c>
      <c r="H2134" s="18">
        <v>8033460024448</v>
      </c>
      <c r="I2134" s="106">
        <v>0.6</v>
      </c>
      <c r="J2134" s="106"/>
      <c r="K2134" s="106">
        <v>1</v>
      </c>
      <c r="L2134" s="103"/>
      <c r="M2134" s="103"/>
      <c r="N2134" s="103"/>
      <c r="O2134" s="117"/>
      <c r="P2134" s="118"/>
      <c r="Q2134" s="118"/>
      <c r="R2134" s="119"/>
    </row>
    <row r="2135" spans="1:18">
      <c r="A2135" s="7" t="s">
        <v>168</v>
      </c>
      <c r="B2135" s="8" t="s">
        <v>5216</v>
      </c>
      <c r="C2135" s="9" t="s">
        <v>5217</v>
      </c>
      <c r="D2135" s="9" t="s">
        <v>16418</v>
      </c>
      <c r="E2135" s="16">
        <v>306.08</v>
      </c>
      <c r="F2135" s="17">
        <v>84811099</v>
      </c>
      <c r="G2135" s="11" t="s">
        <v>14</v>
      </c>
      <c r="H2135" s="18">
        <v>8033460024431</v>
      </c>
      <c r="I2135" s="106">
        <v>1.2</v>
      </c>
      <c r="J2135" s="106">
        <v>1.2</v>
      </c>
      <c r="K2135" s="106">
        <v>1</v>
      </c>
      <c r="L2135" s="103"/>
      <c r="M2135" s="103"/>
      <c r="N2135" s="103"/>
      <c r="O2135" s="117"/>
      <c r="P2135" s="118"/>
      <c r="Q2135" s="118"/>
      <c r="R2135" s="119"/>
    </row>
    <row r="2136" spans="1:18">
      <c r="A2136" s="7" t="s">
        <v>168</v>
      </c>
      <c r="B2136" s="8" t="s">
        <v>5219</v>
      </c>
      <c r="C2136" s="9" t="s">
        <v>5220</v>
      </c>
      <c r="D2136" s="9" t="s">
        <v>16418</v>
      </c>
      <c r="E2136" s="16">
        <v>225.66</v>
      </c>
      <c r="F2136" s="17">
        <v>84811099</v>
      </c>
      <c r="G2136" s="11" t="s">
        <v>14</v>
      </c>
      <c r="H2136" s="18">
        <v>8033460026466</v>
      </c>
      <c r="I2136" s="106">
        <v>0.32</v>
      </c>
      <c r="J2136" s="106">
        <v>0.32</v>
      </c>
      <c r="K2136" s="106">
        <v>1</v>
      </c>
      <c r="L2136" s="103"/>
      <c r="M2136" s="103"/>
      <c r="N2136" s="103"/>
      <c r="O2136" s="117"/>
      <c r="P2136" s="118"/>
      <c r="Q2136" s="118"/>
      <c r="R2136" s="119"/>
    </row>
    <row r="2137" spans="1:18">
      <c r="A2137" s="7" t="s">
        <v>168</v>
      </c>
      <c r="B2137" s="8" t="s">
        <v>5221</v>
      </c>
      <c r="C2137" s="9" t="s">
        <v>5222</v>
      </c>
      <c r="D2137" s="9" t="s">
        <v>16418</v>
      </c>
      <c r="E2137" s="16">
        <v>85.28</v>
      </c>
      <c r="F2137" s="17">
        <v>84811099</v>
      </c>
      <c r="G2137" s="11" t="s">
        <v>14</v>
      </c>
      <c r="H2137" s="18">
        <v>8033460012469</v>
      </c>
      <c r="I2137" s="106">
        <v>0.15</v>
      </c>
      <c r="J2137" s="106">
        <v>0.15</v>
      </c>
      <c r="K2137" s="106">
        <v>1</v>
      </c>
      <c r="L2137" s="103"/>
      <c r="M2137" s="103"/>
      <c r="N2137" s="103"/>
      <c r="O2137" s="117"/>
      <c r="P2137" s="118"/>
      <c r="Q2137" s="118"/>
      <c r="R2137" s="119"/>
    </row>
    <row r="2138" spans="1:18">
      <c r="A2138" s="7" t="s">
        <v>168</v>
      </c>
      <c r="B2138" s="8" t="s">
        <v>5223</v>
      </c>
      <c r="C2138" s="9" t="s">
        <v>5224</v>
      </c>
      <c r="D2138" s="9" t="s">
        <v>16418</v>
      </c>
      <c r="E2138" s="16">
        <v>225.66</v>
      </c>
      <c r="F2138" s="17">
        <v>84811099</v>
      </c>
      <c r="G2138" s="11" t="s">
        <v>14</v>
      </c>
      <c r="H2138" s="18">
        <v>8033460012476</v>
      </c>
      <c r="I2138" s="106">
        <v>0.35</v>
      </c>
      <c r="J2138" s="106">
        <v>0.35</v>
      </c>
      <c r="K2138" s="106">
        <v>1</v>
      </c>
      <c r="L2138" s="103"/>
      <c r="M2138" s="103"/>
      <c r="N2138" s="103"/>
      <c r="O2138" s="117"/>
      <c r="P2138" s="118"/>
      <c r="Q2138" s="118"/>
      <c r="R2138" s="119"/>
    </row>
    <row r="2139" spans="1:18">
      <c r="A2139" s="7" t="s">
        <v>168</v>
      </c>
      <c r="B2139" s="8" t="s">
        <v>5226</v>
      </c>
      <c r="C2139" s="9" t="s">
        <v>5227</v>
      </c>
      <c r="D2139" s="9" t="s">
        <v>16418</v>
      </c>
      <c r="E2139" s="16">
        <v>80.47</v>
      </c>
      <c r="F2139" s="17">
        <v>84811099</v>
      </c>
      <c r="G2139" s="11" t="s">
        <v>14</v>
      </c>
      <c r="H2139" s="18">
        <v>8033460012483</v>
      </c>
      <c r="I2139" s="106">
        <v>0.13</v>
      </c>
      <c r="J2139" s="106">
        <v>0.13</v>
      </c>
      <c r="K2139" s="106">
        <v>1</v>
      </c>
      <c r="L2139" s="103"/>
      <c r="M2139" s="103"/>
      <c r="N2139" s="103"/>
      <c r="O2139" s="117"/>
      <c r="P2139" s="118"/>
      <c r="Q2139" s="118"/>
      <c r="R2139" s="119"/>
    </row>
    <row r="2140" spans="1:18">
      <c r="A2140" s="7" t="s">
        <v>168</v>
      </c>
      <c r="B2140" s="8" t="s">
        <v>5228</v>
      </c>
      <c r="C2140" s="9" t="s">
        <v>5229</v>
      </c>
      <c r="D2140" s="9" t="s">
        <v>16418</v>
      </c>
      <c r="E2140" s="16">
        <v>306.08</v>
      </c>
      <c r="F2140" s="17">
        <v>84811099</v>
      </c>
      <c r="G2140" s="11" t="s">
        <v>14</v>
      </c>
      <c r="H2140" s="18">
        <v>8033460012490</v>
      </c>
      <c r="I2140" s="106">
        <v>1.1299999999999999</v>
      </c>
      <c r="J2140" s="106">
        <v>1.1299999999999999</v>
      </c>
      <c r="K2140" s="106">
        <v>1</v>
      </c>
      <c r="L2140" s="103"/>
      <c r="M2140" s="103"/>
      <c r="N2140" s="103"/>
      <c r="O2140" s="117"/>
      <c r="P2140" s="118"/>
      <c r="Q2140" s="118"/>
      <c r="R2140" s="119"/>
    </row>
    <row r="2141" spans="1:18">
      <c r="A2141" s="7" t="s">
        <v>168</v>
      </c>
      <c r="B2141" s="8" t="s">
        <v>5230</v>
      </c>
      <c r="C2141" s="9" t="s">
        <v>5231</v>
      </c>
      <c r="D2141" s="9" t="s">
        <v>16418</v>
      </c>
      <c r="E2141" s="16">
        <v>80.47</v>
      </c>
      <c r="F2141" s="17">
        <v>84811099</v>
      </c>
      <c r="G2141" s="11" t="s">
        <v>14</v>
      </c>
      <c r="H2141" s="18">
        <v>8033460012506</v>
      </c>
      <c r="I2141" s="106">
        <v>0.13</v>
      </c>
      <c r="J2141" s="106">
        <v>0.13</v>
      </c>
      <c r="K2141" s="106">
        <v>1</v>
      </c>
      <c r="L2141" s="103"/>
      <c r="M2141" s="103"/>
      <c r="N2141" s="103"/>
      <c r="O2141" s="117"/>
      <c r="P2141" s="118"/>
      <c r="Q2141" s="118"/>
      <c r="R2141" s="119"/>
    </row>
    <row r="2142" spans="1:18">
      <c r="A2142" s="7" t="s">
        <v>168</v>
      </c>
      <c r="B2142" s="8" t="s">
        <v>5232</v>
      </c>
      <c r="C2142" s="9" t="s">
        <v>5233</v>
      </c>
      <c r="D2142" s="9" t="s">
        <v>16418</v>
      </c>
      <c r="E2142" s="16">
        <v>225.66</v>
      </c>
      <c r="F2142" s="17">
        <v>84811099</v>
      </c>
      <c r="G2142" s="11" t="s">
        <v>14</v>
      </c>
      <c r="H2142" s="18">
        <v>8033460012513</v>
      </c>
      <c r="I2142" s="106">
        <v>0.32</v>
      </c>
      <c r="J2142" s="106">
        <v>0.32</v>
      </c>
      <c r="K2142" s="106">
        <v>1</v>
      </c>
      <c r="L2142" s="103"/>
      <c r="M2142" s="103"/>
      <c r="N2142" s="103"/>
      <c r="O2142" s="117"/>
      <c r="P2142" s="118"/>
      <c r="Q2142" s="118"/>
      <c r="R2142" s="119"/>
    </row>
    <row r="2143" spans="1:18">
      <c r="A2143" s="7" t="s">
        <v>168</v>
      </c>
      <c r="B2143" s="8" t="s">
        <v>5234</v>
      </c>
      <c r="C2143" s="9" t="s">
        <v>5235</v>
      </c>
      <c r="D2143" s="9" t="s">
        <v>16418</v>
      </c>
      <c r="E2143" s="16">
        <v>306.08</v>
      </c>
      <c r="F2143" s="17">
        <v>84811099</v>
      </c>
      <c r="G2143" s="11" t="s">
        <v>14</v>
      </c>
      <c r="H2143" s="18">
        <v>8033460012520</v>
      </c>
      <c r="I2143" s="106">
        <v>1.196</v>
      </c>
      <c r="J2143" s="106">
        <v>1.196</v>
      </c>
      <c r="K2143" s="106">
        <v>1</v>
      </c>
      <c r="L2143" s="103"/>
      <c r="M2143" s="103"/>
      <c r="N2143" s="103"/>
      <c r="O2143" s="117"/>
      <c r="P2143" s="118"/>
      <c r="Q2143" s="118"/>
      <c r="R2143" s="119"/>
    </row>
    <row r="2144" spans="1:18">
      <c r="A2144" s="7" t="s">
        <v>168</v>
      </c>
      <c r="B2144" s="8" t="s">
        <v>5236</v>
      </c>
      <c r="C2144" s="9" t="s">
        <v>5237</v>
      </c>
      <c r="D2144" s="9" t="s">
        <v>16418</v>
      </c>
      <c r="E2144" s="16">
        <v>67.849999999999994</v>
      </c>
      <c r="F2144" s="17">
        <v>84212980</v>
      </c>
      <c r="G2144" s="11" t="s">
        <v>14</v>
      </c>
      <c r="H2144" s="18">
        <v>8033460026077</v>
      </c>
      <c r="I2144" s="106">
        <v>1.2</v>
      </c>
      <c r="J2144" s="106"/>
      <c r="K2144" s="106">
        <v>1</v>
      </c>
      <c r="L2144" s="103"/>
      <c r="M2144" s="103"/>
      <c r="N2144" s="103"/>
      <c r="O2144" s="117"/>
      <c r="P2144" s="118"/>
      <c r="Q2144" s="118"/>
      <c r="R2144" s="119"/>
    </row>
    <row r="2145" spans="1:18">
      <c r="A2145" s="7" t="s">
        <v>168</v>
      </c>
      <c r="B2145" s="8" t="s">
        <v>5238</v>
      </c>
      <c r="C2145" s="9" t="s">
        <v>5239</v>
      </c>
      <c r="D2145" s="9" t="s">
        <v>15034</v>
      </c>
      <c r="E2145" s="16">
        <v>27.08</v>
      </c>
      <c r="F2145" s="17">
        <v>84212980</v>
      </c>
      <c r="G2145" s="11" t="s">
        <v>14</v>
      </c>
      <c r="H2145" s="18">
        <v>8033460012544</v>
      </c>
      <c r="I2145" s="106">
        <v>0.09</v>
      </c>
      <c r="J2145" s="106"/>
      <c r="K2145" s="106">
        <v>1</v>
      </c>
      <c r="L2145" s="103"/>
      <c r="M2145" s="103"/>
      <c r="N2145" s="103"/>
      <c r="O2145" s="117"/>
      <c r="P2145" s="118"/>
      <c r="Q2145" s="118"/>
      <c r="R2145" s="119"/>
    </row>
    <row r="2146" spans="1:18">
      <c r="A2146" s="7" t="s">
        <v>168</v>
      </c>
      <c r="B2146" s="8" t="s">
        <v>5240</v>
      </c>
      <c r="C2146" s="9" t="s">
        <v>5241</v>
      </c>
      <c r="D2146" s="9" t="s">
        <v>15034</v>
      </c>
      <c r="E2146" s="16">
        <v>27.08</v>
      </c>
      <c r="F2146" s="17">
        <v>84212980</v>
      </c>
      <c r="G2146" s="11" t="s">
        <v>14</v>
      </c>
      <c r="H2146" s="18">
        <v>8033460012568</v>
      </c>
      <c r="I2146" s="106">
        <v>0.10199999999999999</v>
      </c>
      <c r="J2146" s="106"/>
      <c r="K2146" s="106">
        <v>1</v>
      </c>
      <c r="L2146" s="103"/>
      <c r="M2146" s="103"/>
      <c r="N2146" s="103"/>
      <c r="O2146" s="117"/>
      <c r="P2146" s="118"/>
      <c r="Q2146" s="118"/>
      <c r="R2146" s="119"/>
    </row>
    <row r="2147" spans="1:18">
      <c r="A2147" s="7" t="s">
        <v>168</v>
      </c>
      <c r="B2147" s="8" t="s">
        <v>5242</v>
      </c>
      <c r="C2147" s="9" t="s">
        <v>5243</v>
      </c>
      <c r="D2147" s="9" t="s">
        <v>15034</v>
      </c>
      <c r="E2147" s="16">
        <v>44.48</v>
      </c>
      <c r="F2147" s="17">
        <v>84212980</v>
      </c>
      <c r="G2147" s="11" t="s">
        <v>14</v>
      </c>
      <c r="H2147" s="18">
        <v>8033460012582</v>
      </c>
      <c r="I2147" s="106">
        <v>0.13600000000000001</v>
      </c>
      <c r="J2147" s="106"/>
      <c r="K2147" s="106">
        <v>1</v>
      </c>
      <c r="L2147" s="103"/>
      <c r="M2147" s="103"/>
      <c r="N2147" s="103"/>
      <c r="O2147" s="117"/>
      <c r="P2147" s="118"/>
      <c r="Q2147" s="118"/>
      <c r="R2147" s="119"/>
    </row>
    <row r="2148" spans="1:18">
      <c r="A2148" s="7" t="s">
        <v>168</v>
      </c>
      <c r="B2148" s="8" t="s">
        <v>5244</v>
      </c>
      <c r="C2148" s="9" t="s">
        <v>5245</v>
      </c>
      <c r="D2148" s="9" t="s">
        <v>15034</v>
      </c>
      <c r="E2148" s="16">
        <v>44.48</v>
      </c>
      <c r="F2148" s="17">
        <v>84212980</v>
      </c>
      <c r="G2148" s="11" t="s">
        <v>14</v>
      </c>
      <c r="H2148" s="18">
        <v>8033460012612</v>
      </c>
      <c r="I2148" s="106">
        <v>0.11799999999999999</v>
      </c>
      <c r="J2148" s="106"/>
      <c r="K2148" s="106">
        <v>1</v>
      </c>
      <c r="L2148" s="103"/>
      <c r="M2148" s="103"/>
      <c r="N2148" s="103"/>
      <c r="O2148" s="117"/>
      <c r="P2148" s="118"/>
      <c r="Q2148" s="118"/>
      <c r="R2148" s="119"/>
    </row>
    <row r="2149" spans="1:18">
      <c r="A2149" s="7" t="s">
        <v>168</v>
      </c>
      <c r="B2149" s="8" t="s">
        <v>5246</v>
      </c>
      <c r="C2149" s="9" t="s">
        <v>5247</v>
      </c>
      <c r="D2149" s="9" t="s">
        <v>15034</v>
      </c>
      <c r="E2149" s="16">
        <v>44.48</v>
      </c>
      <c r="F2149" s="17">
        <v>84212980</v>
      </c>
      <c r="G2149" s="11" t="s">
        <v>14</v>
      </c>
      <c r="H2149" s="18">
        <v>8033460012636</v>
      </c>
      <c r="I2149" s="106">
        <v>1</v>
      </c>
      <c r="J2149" s="106"/>
      <c r="K2149" s="106">
        <v>1</v>
      </c>
      <c r="L2149" s="103"/>
      <c r="M2149" s="103"/>
      <c r="N2149" s="103"/>
      <c r="O2149" s="117"/>
      <c r="P2149" s="118"/>
      <c r="Q2149" s="118"/>
      <c r="R2149" s="119"/>
    </row>
    <row r="2150" spans="1:18">
      <c r="A2150" s="7" t="s">
        <v>168</v>
      </c>
      <c r="B2150" s="8" t="s">
        <v>5248</v>
      </c>
      <c r="C2150" s="9" t="s">
        <v>5249</v>
      </c>
      <c r="D2150" s="9" t="s">
        <v>15034</v>
      </c>
      <c r="E2150" s="16">
        <v>64.23</v>
      </c>
      <c r="F2150" s="17">
        <v>84212980</v>
      </c>
      <c r="G2150" s="11" t="s">
        <v>14</v>
      </c>
      <c r="H2150" s="18">
        <v>8033460012643</v>
      </c>
      <c r="I2150" s="106">
        <v>0.2</v>
      </c>
      <c r="J2150" s="106"/>
      <c r="K2150" s="106">
        <v>1</v>
      </c>
      <c r="L2150" s="103"/>
      <c r="M2150" s="103"/>
      <c r="N2150" s="103"/>
      <c r="O2150" s="117"/>
      <c r="P2150" s="118"/>
      <c r="Q2150" s="118"/>
      <c r="R2150" s="119"/>
    </row>
    <row r="2151" spans="1:18">
      <c r="A2151" s="7" t="s">
        <v>168</v>
      </c>
      <c r="B2151" s="8" t="s">
        <v>5250</v>
      </c>
      <c r="C2151" s="9" t="s">
        <v>5251</v>
      </c>
      <c r="D2151" s="9" t="s">
        <v>15034</v>
      </c>
      <c r="E2151" s="16">
        <v>44.48</v>
      </c>
      <c r="F2151" s="17">
        <v>84212980</v>
      </c>
      <c r="G2151" s="11" t="s">
        <v>14</v>
      </c>
      <c r="H2151" s="18">
        <v>8033460012650</v>
      </c>
      <c r="I2151" s="106">
        <v>0.09</v>
      </c>
      <c r="J2151" s="106"/>
      <c r="K2151" s="106">
        <v>1</v>
      </c>
      <c r="L2151" s="103"/>
      <c r="M2151" s="103"/>
      <c r="N2151" s="103"/>
      <c r="O2151" s="117"/>
      <c r="P2151" s="118"/>
      <c r="Q2151" s="118"/>
      <c r="R2151" s="119"/>
    </row>
    <row r="2152" spans="1:18">
      <c r="A2152" s="7" t="s">
        <v>168</v>
      </c>
      <c r="B2152" s="8" t="s">
        <v>5252</v>
      </c>
      <c r="C2152" s="9" t="s">
        <v>5253</v>
      </c>
      <c r="D2152" s="9" t="s">
        <v>15034</v>
      </c>
      <c r="E2152" s="16">
        <v>70.89</v>
      </c>
      <c r="F2152" s="17">
        <v>84212980</v>
      </c>
      <c r="G2152" s="11" t="s">
        <v>14</v>
      </c>
      <c r="H2152" s="18">
        <v>8033460012681</v>
      </c>
      <c r="I2152" s="106">
        <v>0.39</v>
      </c>
      <c r="J2152" s="106"/>
      <c r="K2152" s="106">
        <v>1</v>
      </c>
      <c r="L2152" s="103"/>
      <c r="M2152" s="103"/>
      <c r="N2152" s="103"/>
      <c r="O2152" s="117"/>
      <c r="P2152" s="118"/>
      <c r="Q2152" s="118"/>
      <c r="R2152" s="119"/>
    </row>
    <row r="2153" spans="1:18">
      <c r="A2153" s="7" t="s">
        <v>168</v>
      </c>
      <c r="B2153" s="8" t="s">
        <v>5254</v>
      </c>
      <c r="C2153" s="9" t="s">
        <v>5255</v>
      </c>
      <c r="D2153" s="9" t="s">
        <v>15034</v>
      </c>
      <c r="E2153" s="16">
        <v>70.89</v>
      </c>
      <c r="F2153" s="17">
        <v>84212980</v>
      </c>
      <c r="G2153" s="11" t="s">
        <v>14</v>
      </c>
      <c r="H2153" s="18">
        <v>8033460012698</v>
      </c>
      <c r="I2153" s="106">
        <v>0.34</v>
      </c>
      <c r="J2153" s="106"/>
      <c r="K2153" s="106">
        <v>1</v>
      </c>
      <c r="L2153" s="103"/>
      <c r="M2153" s="103"/>
      <c r="N2153" s="103"/>
      <c r="O2153" s="117"/>
      <c r="P2153" s="118"/>
      <c r="Q2153" s="118"/>
      <c r="R2153" s="119"/>
    </row>
    <row r="2154" spans="1:18">
      <c r="A2154" s="7" t="s">
        <v>168</v>
      </c>
      <c r="B2154" s="8" t="s">
        <v>5256</v>
      </c>
      <c r="C2154" s="9" t="s">
        <v>5257</v>
      </c>
      <c r="D2154" s="9" t="s">
        <v>15034</v>
      </c>
      <c r="E2154" s="16">
        <v>340.38</v>
      </c>
      <c r="F2154" s="17">
        <v>84212980</v>
      </c>
      <c r="G2154" s="11" t="s">
        <v>14</v>
      </c>
      <c r="H2154" s="18">
        <v>8019001135408</v>
      </c>
      <c r="I2154" s="106">
        <v>1.5</v>
      </c>
      <c r="J2154" s="106"/>
      <c r="K2154" s="106">
        <v>1</v>
      </c>
      <c r="L2154" s="103"/>
      <c r="M2154" s="103"/>
      <c r="N2154" s="103"/>
      <c r="O2154" s="117"/>
      <c r="P2154" s="118"/>
      <c r="Q2154" s="118"/>
      <c r="R2154" s="119"/>
    </row>
    <row r="2155" spans="1:18">
      <c r="A2155" s="7" t="s">
        <v>168</v>
      </c>
      <c r="B2155" s="8" t="s">
        <v>5258</v>
      </c>
      <c r="C2155" s="9" t="s">
        <v>5259</v>
      </c>
      <c r="D2155" s="9" t="s">
        <v>15034</v>
      </c>
      <c r="E2155" s="16">
        <v>340.38</v>
      </c>
      <c r="F2155" s="17">
        <v>84212980</v>
      </c>
      <c r="G2155" s="11" t="s">
        <v>14</v>
      </c>
      <c r="H2155" s="18">
        <v>8033460012728</v>
      </c>
      <c r="I2155" s="106">
        <v>1.5089999999999999</v>
      </c>
      <c r="J2155" s="106"/>
      <c r="K2155" s="106">
        <v>1</v>
      </c>
      <c r="L2155" s="103"/>
      <c r="M2155" s="103"/>
      <c r="N2155" s="103"/>
      <c r="O2155" s="117"/>
      <c r="P2155" s="118"/>
      <c r="Q2155" s="118"/>
      <c r="R2155" s="119"/>
    </row>
    <row r="2156" spans="1:18">
      <c r="A2156" s="7" t="s">
        <v>168</v>
      </c>
      <c r="B2156" s="8" t="s">
        <v>5260</v>
      </c>
      <c r="C2156" s="9" t="s">
        <v>5261</v>
      </c>
      <c r="D2156" s="9" t="s">
        <v>15034</v>
      </c>
      <c r="E2156" s="16">
        <v>340.38</v>
      </c>
      <c r="F2156" s="17">
        <v>84212980</v>
      </c>
      <c r="G2156" s="11" t="s">
        <v>14</v>
      </c>
      <c r="H2156" s="18">
        <v>8033460012735</v>
      </c>
      <c r="I2156" s="106">
        <v>1.03</v>
      </c>
      <c r="J2156" s="106"/>
      <c r="K2156" s="106">
        <v>1</v>
      </c>
      <c r="L2156" s="103"/>
      <c r="M2156" s="103"/>
      <c r="N2156" s="103"/>
      <c r="O2156" s="117"/>
      <c r="P2156" s="118"/>
      <c r="Q2156" s="118"/>
      <c r="R2156" s="119"/>
    </row>
    <row r="2157" spans="1:18">
      <c r="A2157" s="7" t="s">
        <v>168</v>
      </c>
      <c r="B2157" s="8" t="s">
        <v>5262</v>
      </c>
      <c r="C2157" s="9" t="s">
        <v>5263</v>
      </c>
      <c r="D2157" s="9" t="s">
        <v>15034</v>
      </c>
      <c r="E2157" s="16">
        <v>747.74</v>
      </c>
      <c r="F2157" s="17">
        <v>84212980</v>
      </c>
      <c r="G2157" s="11" t="s">
        <v>14</v>
      </c>
      <c r="H2157" s="18">
        <v>8033460012742</v>
      </c>
      <c r="I2157" s="106">
        <v>1.8</v>
      </c>
      <c r="J2157" s="106"/>
      <c r="K2157" s="106">
        <v>1</v>
      </c>
      <c r="L2157" s="103"/>
      <c r="M2157" s="103"/>
      <c r="N2157" s="103"/>
      <c r="O2157" s="117"/>
      <c r="P2157" s="118"/>
      <c r="Q2157" s="118"/>
      <c r="R2157" s="119"/>
    </row>
    <row r="2158" spans="1:18">
      <c r="A2158" s="7" t="s">
        <v>168</v>
      </c>
      <c r="B2158" s="8" t="s">
        <v>5264</v>
      </c>
      <c r="C2158" s="9" t="s">
        <v>5265</v>
      </c>
      <c r="D2158" s="9" t="s">
        <v>15034</v>
      </c>
      <c r="E2158" s="16">
        <v>70.89</v>
      </c>
      <c r="F2158" s="17">
        <v>84212980</v>
      </c>
      <c r="G2158" s="11" t="s">
        <v>14</v>
      </c>
      <c r="H2158" s="18">
        <v>8019001135415</v>
      </c>
      <c r="I2158" s="106">
        <v>0.39900000000000002</v>
      </c>
      <c r="J2158" s="106"/>
      <c r="K2158" s="106">
        <v>1</v>
      </c>
      <c r="L2158" s="103"/>
      <c r="M2158" s="103"/>
      <c r="N2158" s="103"/>
      <c r="O2158" s="117"/>
      <c r="P2158" s="118"/>
      <c r="Q2158" s="118"/>
      <c r="R2158" s="119"/>
    </row>
    <row r="2159" spans="1:18">
      <c r="A2159" s="7" t="s">
        <v>168</v>
      </c>
      <c r="B2159" s="8" t="s">
        <v>5266</v>
      </c>
      <c r="C2159" s="9" t="s">
        <v>5267</v>
      </c>
      <c r="D2159" s="9" t="s">
        <v>15039</v>
      </c>
      <c r="E2159" s="16">
        <v>22.29</v>
      </c>
      <c r="F2159" s="17">
        <v>84212980</v>
      </c>
      <c r="G2159" s="11" t="s">
        <v>14</v>
      </c>
      <c r="H2159" s="18">
        <v>8019001066757</v>
      </c>
      <c r="I2159" s="106">
        <v>1.4E-2</v>
      </c>
      <c r="J2159" s="106">
        <v>1.4E-2</v>
      </c>
      <c r="K2159" s="106">
        <v>1</v>
      </c>
      <c r="L2159" s="103"/>
      <c r="M2159" s="103"/>
      <c r="N2159" s="103"/>
      <c r="O2159" s="117"/>
      <c r="P2159" s="118"/>
      <c r="Q2159" s="118"/>
      <c r="R2159" s="119"/>
    </row>
    <row r="2160" spans="1:18">
      <c r="A2160" s="7" t="s">
        <v>168</v>
      </c>
      <c r="B2160" s="8" t="s">
        <v>5269</v>
      </c>
      <c r="C2160" s="9" t="s">
        <v>5270</v>
      </c>
      <c r="D2160" s="9" t="s">
        <v>15040</v>
      </c>
      <c r="E2160" s="16">
        <v>13.22</v>
      </c>
      <c r="F2160" s="17">
        <v>84212980</v>
      </c>
      <c r="G2160" s="11" t="s">
        <v>14</v>
      </c>
      <c r="H2160" s="18">
        <v>8033460012759</v>
      </c>
      <c r="I2160" s="106">
        <v>0.03</v>
      </c>
      <c r="J2160" s="106">
        <v>0.03</v>
      </c>
      <c r="K2160" s="106">
        <v>1</v>
      </c>
      <c r="L2160" s="103"/>
      <c r="M2160" s="103"/>
      <c r="N2160" s="103"/>
      <c r="O2160" s="117"/>
      <c r="P2160" s="118"/>
      <c r="Q2160" s="118"/>
      <c r="R2160" s="119"/>
    </row>
    <row r="2161" spans="1:18">
      <c r="A2161" s="7" t="s">
        <v>168</v>
      </c>
      <c r="B2161" s="8" t="s">
        <v>5272</v>
      </c>
      <c r="C2161" s="9" t="s">
        <v>5273</v>
      </c>
      <c r="D2161" s="9" t="s">
        <v>15040</v>
      </c>
      <c r="E2161" s="16">
        <v>33.65</v>
      </c>
      <c r="F2161" s="17">
        <v>84212980</v>
      </c>
      <c r="G2161" s="11" t="s">
        <v>14</v>
      </c>
      <c r="H2161" s="18">
        <v>8033460012773</v>
      </c>
      <c r="I2161" s="106">
        <v>7.0000000000000007E-2</v>
      </c>
      <c r="J2161" s="106">
        <v>7.0000000000000007E-2</v>
      </c>
      <c r="K2161" s="106">
        <v>1</v>
      </c>
      <c r="L2161" s="103"/>
      <c r="M2161" s="103"/>
      <c r="N2161" s="103"/>
      <c r="O2161" s="117"/>
      <c r="P2161" s="118"/>
      <c r="Q2161" s="118"/>
      <c r="R2161" s="119"/>
    </row>
    <row r="2162" spans="1:18">
      <c r="A2162" s="7" t="s">
        <v>168</v>
      </c>
      <c r="B2162" s="8" t="s">
        <v>5275</v>
      </c>
      <c r="C2162" s="9" t="s">
        <v>5276</v>
      </c>
      <c r="D2162" s="9" t="s">
        <v>15040</v>
      </c>
      <c r="E2162" s="16">
        <v>52.69</v>
      </c>
      <c r="F2162" s="17">
        <v>84212980</v>
      </c>
      <c r="G2162" s="11" t="s">
        <v>14</v>
      </c>
      <c r="H2162" s="18">
        <v>8033460012780</v>
      </c>
      <c r="I2162" s="106">
        <v>0.1</v>
      </c>
      <c r="J2162" s="106">
        <v>0.1</v>
      </c>
      <c r="K2162" s="106">
        <v>1</v>
      </c>
      <c r="L2162" s="103"/>
      <c r="M2162" s="103"/>
      <c r="N2162" s="103"/>
      <c r="O2162" s="117"/>
      <c r="P2162" s="118"/>
      <c r="Q2162" s="118"/>
      <c r="R2162" s="119"/>
    </row>
    <row r="2163" spans="1:18">
      <c r="A2163" s="7" t="s">
        <v>168</v>
      </c>
      <c r="B2163" s="8" t="s">
        <v>5278</v>
      </c>
      <c r="C2163" s="9" t="s">
        <v>5279</v>
      </c>
      <c r="D2163" s="9" t="s">
        <v>15040</v>
      </c>
      <c r="E2163" s="16">
        <v>86.45</v>
      </c>
      <c r="F2163" s="17">
        <v>84212980</v>
      </c>
      <c r="G2163" s="11" t="s">
        <v>14</v>
      </c>
      <c r="H2163" s="18">
        <v>8019001135422</v>
      </c>
      <c r="I2163" s="106">
        <v>0.37</v>
      </c>
      <c r="J2163" s="106">
        <v>0.37</v>
      </c>
      <c r="K2163" s="106">
        <v>1</v>
      </c>
      <c r="L2163" s="103"/>
      <c r="M2163" s="103"/>
      <c r="N2163" s="103"/>
      <c r="O2163" s="117"/>
      <c r="P2163" s="118"/>
      <c r="Q2163" s="118"/>
      <c r="R2163" s="119"/>
    </row>
    <row r="2164" spans="1:18">
      <c r="A2164" s="7" t="s">
        <v>168</v>
      </c>
      <c r="B2164" s="8" t="s">
        <v>5281</v>
      </c>
      <c r="C2164" s="9" t="s">
        <v>5282</v>
      </c>
      <c r="D2164" s="9" t="s">
        <v>15040</v>
      </c>
      <c r="E2164" s="16">
        <v>593.52</v>
      </c>
      <c r="F2164" s="17">
        <v>84212980</v>
      </c>
      <c r="G2164" s="11" t="s">
        <v>14</v>
      </c>
      <c r="H2164" s="18">
        <v>8033460012803</v>
      </c>
      <c r="I2164" s="106">
        <v>1.6</v>
      </c>
      <c r="J2164" s="106">
        <v>1.6</v>
      </c>
      <c r="K2164" s="106">
        <v>1</v>
      </c>
      <c r="L2164" s="103"/>
      <c r="M2164" s="103"/>
      <c r="N2164" s="103"/>
      <c r="O2164" s="117"/>
      <c r="P2164" s="118"/>
      <c r="Q2164" s="118"/>
      <c r="R2164" s="119"/>
    </row>
    <row r="2165" spans="1:18">
      <c r="A2165" s="7" t="s">
        <v>168</v>
      </c>
      <c r="B2165" s="8" t="s">
        <v>5284</v>
      </c>
      <c r="C2165" s="9" t="s">
        <v>5285</v>
      </c>
      <c r="D2165" s="9" t="s">
        <v>15040</v>
      </c>
      <c r="E2165" s="16">
        <v>23.41</v>
      </c>
      <c r="F2165" s="17">
        <v>84212980</v>
      </c>
      <c r="G2165" s="11" t="s">
        <v>14</v>
      </c>
      <c r="H2165" s="18">
        <v>8033460012810</v>
      </c>
      <c r="I2165" s="106">
        <v>6.8000000000000005E-2</v>
      </c>
      <c r="J2165" s="106">
        <v>6.8000000000000005E-2</v>
      </c>
      <c r="K2165" s="106">
        <v>1</v>
      </c>
      <c r="L2165" s="103"/>
      <c r="M2165" s="103"/>
      <c r="N2165" s="103"/>
      <c r="O2165" s="117"/>
      <c r="P2165" s="118"/>
      <c r="Q2165" s="118"/>
      <c r="R2165" s="119"/>
    </row>
    <row r="2166" spans="1:18">
      <c r="A2166" s="7" t="s">
        <v>168</v>
      </c>
      <c r="B2166" s="8" t="s">
        <v>5287</v>
      </c>
      <c r="C2166" s="9" t="s">
        <v>5288</v>
      </c>
      <c r="D2166" s="9" t="s">
        <v>15040</v>
      </c>
      <c r="E2166" s="16">
        <v>37.270000000000003</v>
      </c>
      <c r="F2166" s="17">
        <v>84212980</v>
      </c>
      <c r="G2166" s="11" t="s">
        <v>14</v>
      </c>
      <c r="H2166" s="18">
        <v>8033460012834</v>
      </c>
      <c r="I2166" s="106">
        <v>9.1999999999999998E-2</v>
      </c>
      <c r="J2166" s="106"/>
      <c r="K2166" s="106">
        <v>1</v>
      </c>
      <c r="L2166" s="103"/>
      <c r="M2166" s="103"/>
      <c r="N2166" s="103"/>
      <c r="O2166" s="117"/>
      <c r="P2166" s="118"/>
      <c r="Q2166" s="118"/>
      <c r="R2166" s="119"/>
    </row>
    <row r="2167" spans="1:18">
      <c r="A2167" s="7" t="s">
        <v>168</v>
      </c>
      <c r="B2167" s="8" t="s">
        <v>5290</v>
      </c>
      <c r="C2167" s="9" t="s">
        <v>5291</v>
      </c>
      <c r="D2167" s="9" t="s">
        <v>15040</v>
      </c>
      <c r="E2167" s="16">
        <v>74.430000000000007</v>
      </c>
      <c r="F2167" s="17">
        <v>84212980</v>
      </c>
      <c r="G2167" s="11" t="s">
        <v>14</v>
      </c>
      <c r="H2167" s="18">
        <v>8033460012841</v>
      </c>
      <c r="I2167" s="106">
        <v>0.2</v>
      </c>
      <c r="J2167" s="106">
        <v>0.2</v>
      </c>
      <c r="K2167" s="106">
        <v>1</v>
      </c>
      <c r="L2167" s="103"/>
      <c r="M2167" s="103"/>
      <c r="N2167" s="103"/>
      <c r="O2167" s="117"/>
      <c r="P2167" s="118"/>
      <c r="Q2167" s="118"/>
      <c r="R2167" s="119"/>
    </row>
    <row r="2168" spans="1:18">
      <c r="A2168" s="7" t="s">
        <v>168</v>
      </c>
      <c r="B2168" s="8" t="s">
        <v>5293</v>
      </c>
      <c r="C2168" s="9" t="s">
        <v>5294</v>
      </c>
      <c r="D2168" s="9" t="s">
        <v>15040</v>
      </c>
      <c r="E2168" s="16">
        <v>79.23</v>
      </c>
      <c r="F2168" s="17">
        <v>84212980</v>
      </c>
      <c r="G2168" s="11" t="s">
        <v>14</v>
      </c>
      <c r="H2168" s="18">
        <v>8033460012865</v>
      </c>
      <c r="I2168" s="106">
        <v>0.27800000000000002</v>
      </c>
      <c r="J2168" s="106">
        <v>0.27800000000000002</v>
      </c>
      <c r="K2168" s="106">
        <v>1</v>
      </c>
      <c r="L2168" s="103"/>
      <c r="M2168" s="103"/>
      <c r="N2168" s="103"/>
      <c r="O2168" s="117"/>
      <c r="P2168" s="118"/>
      <c r="Q2168" s="118"/>
      <c r="R2168" s="119"/>
    </row>
    <row r="2169" spans="1:18">
      <c r="A2169" s="7" t="s">
        <v>168</v>
      </c>
      <c r="B2169" s="8" t="s">
        <v>5296</v>
      </c>
      <c r="C2169" s="9" t="s">
        <v>5297</v>
      </c>
      <c r="D2169" s="9" t="s">
        <v>15040</v>
      </c>
      <c r="E2169" s="16">
        <v>475.91</v>
      </c>
      <c r="F2169" s="17">
        <v>84212980</v>
      </c>
      <c r="G2169" s="11" t="s">
        <v>14</v>
      </c>
      <c r="H2169" s="18">
        <v>8033460012889</v>
      </c>
      <c r="I2169" s="106">
        <v>1.61</v>
      </c>
      <c r="J2169" s="106">
        <v>1.61</v>
      </c>
      <c r="K2169" s="106">
        <v>1</v>
      </c>
      <c r="L2169" s="103"/>
      <c r="M2169" s="103"/>
      <c r="N2169" s="103"/>
      <c r="O2169" s="117"/>
      <c r="P2169" s="118"/>
      <c r="Q2169" s="118"/>
      <c r="R2169" s="119"/>
    </row>
    <row r="2170" spans="1:18">
      <c r="A2170" s="7" t="s">
        <v>168</v>
      </c>
      <c r="B2170" s="8" t="s">
        <v>5298</v>
      </c>
      <c r="C2170" s="9" t="s">
        <v>5299</v>
      </c>
      <c r="D2170" s="9" t="s">
        <v>15032</v>
      </c>
      <c r="E2170" s="16">
        <v>552.22</v>
      </c>
      <c r="F2170" s="17">
        <v>84811099</v>
      </c>
      <c r="G2170" s="11" t="s">
        <v>14</v>
      </c>
      <c r="H2170" s="18">
        <v>8033460023779</v>
      </c>
      <c r="I2170" s="106">
        <v>1.1200000000000001</v>
      </c>
      <c r="J2170" s="106"/>
      <c r="K2170" s="106">
        <v>1</v>
      </c>
      <c r="L2170" s="103"/>
      <c r="M2170" s="103"/>
      <c r="N2170" s="103"/>
      <c r="O2170" s="117"/>
      <c r="P2170" s="118"/>
      <c r="Q2170" s="118"/>
      <c r="R2170" s="119"/>
    </row>
    <row r="2171" spans="1:18">
      <c r="A2171" s="7" t="s">
        <v>168</v>
      </c>
      <c r="B2171" s="8" t="s">
        <v>5300</v>
      </c>
      <c r="C2171" s="9" t="s">
        <v>5301</v>
      </c>
      <c r="D2171" s="9" t="s">
        <v>15032</v>
      </c>
      <c r="E2171" s="16">
        <v>840.21</v>
      </c>
      <c r="F2171" s="17">
        <v>84811099</v>
      </c>
      <c r="G2171" s="11" t="s">
        <v>14</v>
      </c>
      <c r="H2171" s="18">
        <v>8033460023786</v>
      </c>
      <c r="I2171" s="106">
        <v>2.25</v>
      </c>
      <c r="J2171" s="106"/>
      <c r="K2171" s="106">
        <v>1</v>
      </c>
      <c r="L2171" s="103"/>
      <c r="M2171" s="103"/>
      <c r="N2171" s="103"/>
      <c r="O2171" s="117"/>
      <c r="P2171" s="118"/>
      <c r="Q2171" s="118"/>
      <c r="R2171" s="119"/>
    </row>
    <row r="2172" spans="1:18">
      <c r="A2172" s="7" t="s">
        <v>168</v>
      </c>
      <c r="B2172" s="8" t="s">
        <v>5302</v>
      </c>
      <c r="C2172" s="9" t="s">
        <v>5303</v>
      </c>
      <c r="D2172" s="9" t="s">
        <v>15032</v>
      </c>
      <c r="E2172" s="16">
        <v>1050.27</v>
      </c>
      <c r="F2172" s="17">
        <v>84811099</v>
      </c>
      <c r="G2172" s="11" t="s">
        <v>14</v>
      </c>
      <c r="H2172" s="18">
        <v>8033460023793</v>
      </c>
      <c r="I2172" s="106">
        <v>2.98</v>
      </c>
      <c r="J2172" s="106"/>
      <c r="K2172" s="106">
        <v>1</v>
      </c>
      <c r="L2172" s="103"/>
      <c r="M2172" s="103"/>
      <c r="N2172" s="103"/>
      <c r="O2172" s="117"/>
      <c r="P2172" s="118"/>
      <c r="Q2172" s="118"/>
      <c r="R2172" s="119"/>
    </row>
    <row r="2173" spans="1:18">
      <c r="A2173" s="7" t="s">
        <v>168</v>
      </c>
      <c r="B2173" s="8" t="s">
        <v>5304</v>
      </c>
      <c r="C2173" s="9" t="s">
        <v>5305</v>
      </c>
      <c r="D2173" s="9" t="s">
        <v>15035</v>
      </c>
      <c r="E2173" s="16">
        <v>139.87</v>
      </c>
      <c r="F2173" s="17">
        <v>84811099</v>
      </c>
      <c r="G2173" s="11" t="s">
        <v>14</v>
      </c>
      <c r="H2173" s="18">
        <v>8033460023762</v>
      </c>
      <c r="I2173" s="106">
        <v>0.05</v>
      </c>
      <c r="J2173" s="106"/>
      <c r="K2173" s="106">
        <v>1</v>
      </c>
      <c r="L2173" s="103"/>
      <c r="M2173" s="103"/>
      <c r="N2173" s="103"/>
      <c r="O2173" s="117"/>
      <c r="P2173" s="118"/>
      <c r="Q2173" s="118"/>
      <c r="R2173" s="119"/>
    </row>
    <row r="2174" spans="1:18">
      <c r="A2174" s="7" t="s">
        <v>168</v>
      </c>
      <c r="B2174" s="8" t="s">
        <v>5306</v>
      </c>
      <c r="C2174" s="9" t="s">
        <v>5307</v>
      </c>
      <c r="D2174" s="9" t="s">
        <v>15035</v>
      </c>
      <c r="E2174" s="16">
        <v>139.87</v>
      </c>
      <c r="F2174" s="17">
        <v>84811099</v>
      </c>
      <c r="G2174" s="11" t="s">
        <v>14</v>
      </c>
      <c r="H2174" s="18">
        <v>8033460023755</v>
      </c>
      <c r="I2174" s="106">
        <v>2.1000000000000001E-2</v>
      </c>
      <c r="J2174" s="106"/>
      <c r="K2174" s="106">
        <v>1</v>
      </c>
      <c r="L2174" s="103"/>
      <c r="M2174" s="103"/>
      <c r="N2174" s="103"/>
      <c r="O2174" s="117"/>
      <c r="P2174" s="118"/>
      <c r="Q2174" s="118"/>
      <c r="R2174" s="119"/>
    </row>
    <row r="2175" spans="1:18">
      <c r="A2175" s="7" t="s">
        <v>168</v>
      </c>
      <c r="B2175" s="8" t="s">
        <v>5308</v>
      </c>
      <c r="C2175" s="9" t="s">
        <v>5309</v>
      </c>
      <c r="D2175" s="9" t="s">
        <v>15032</v>
      </c>
      <c r="E2175" s="16">
        <v>2718.49</v>
      </c>
      <c r="F2175" s="17">
        <v>84811099</v>
      </c>
      <c r="G2175" s="11" t="s">
        <v>14</v>
      </c>
      <c r="H2175" s="18">
        <v>8019001059384</v>
      </c>
      <c r="I2175" s="106">
        <v>8.9499999999999993</v>
      </c>
      <c r="J2175" s="106"/>
      <c r="K2175" s="106">
        <v>1</v>
      </c>
      <c r="L2175" s="103"/>
      <c r="M2175" s="103"/>
      <c r="N2175" s="103"/>
      <c r="O2175" s="117"/>
      <c r="P2175" s="118"/>
      <c r="Q2175" s="118"/>
      <c r="R2175" s="119"/>
    </row>
    <row r="2176" spans="1:18">
      <c r="A2176" s="7" t="s">
        <v>168</v>
      </c>
      <c r="B2176" s="8" t="s">
        <v>5310</v>
      </c>
      <c r="C2176" s="9" t="s">
        <v>5311</v>
      </c>
      <c r="D2176" s="9" t="s">
        <v>15032</v>
      </c>
      <c r="E2176" s="16">
        <v>4993.0200000000004</v>
      </c>
      <c r="F2176" s="17">
        <v>84811099</v>
      </c>
      <c r="G2176" s="11" t="s">
        <v>14</v>
      </c>
      <c r="H2176" s="18">
        <v>8019001067785</v>
      </c>
      <c r="I2176" s="106">
        <v>16.05</v>
      </c>
      <c r="J2176" s="106"/>
      <c r="K2176" s="106">
        <v>1</v>
      </c>
      <c r="L2176" s="103"/>
      <c r="M2176" s="103"/>
      <c r="N2176" s="103"/>
      <c r="O2176" s="117"/>
      <c r="P2176" s="118"/>
      <c r="Q2176" s="118"/>
      <c r="R2176" s="119"/>
    </row>
    <row r="2177" spans="1:18">
      <c r="A2177" s="7" t="s">
        <v>168</v>
      </c>
      <c r="B2177" s="8" t="s">
        <v>5312</v>
      </c>
      <c r="C2177" s="9" t="s">
        <v>5313</v>
      </c>
      <c r="D2177" s="9" t="s">
        <v>15035</v>
      </c>
      <c r="E2177" s="16">
        <v>184.23</v>
      </c>
      <c r="F2177" s="17">
        <v>84811099</v>
      </c>
      <c r="G2177" s="11" t="s">
        <v>14</v>
      </c>
      <c r="H2177" s="18">
        <v>8019001065477</v>
      </c>
      <c r="I2177" s="106">
        <v>1</v>
      </c>
      <c r="J2177" s="106"/>
      <c r="K2177" s="106">
        <v>1</v>
      </c>
      <c r="L2177" s="103"/>
      <c r="M2177" s="103"/>
      <c r="N2177" s="103"/>
      <c r="O2177" s="117"/>
      <c r="P2177" s="118"/>
      <c r="Q2177" s="118"/>
      <c r="R2177" s="119"/>
    </row>
    <row r="2178" spans="1:18">
      <c r="A2178" s="7" t="s">
        <v>168</v>
      </c>
      <c r="B2178" s="8" t="s">
        <v>5314</v>
      </c>
      <c r="C2178" s="9" t="s">
        <v>5315</v>
      </c>
      <c r="D2178" s="9" t="s">
        <v>15035</v>
      </c>
      <c r="E2178" s="16">
        <v>224.49</v>
      </c>
      <c r="F2178" s="17">
        <v>84811099</v>
      </c>
      <c r="G2178" s="11" t="s">
        <v>14</v>
      </c>
      <c r="H2178" s="18">
        <v>8019001065484</v>
      </c>
      <c r="I2178" s="106">
        <v>1</v>
      </c>
      <c r="J2178" s="106"/>
      <c r="K2178" s="106">
        <v>1</v>
      </c>
      <c r="L2178" s="103"/>
      <c r="M2178" s="103"/>
      <c r="N2178" s="103"/>
      <c r="O2178" s="117"/>
      <c r="P2178" s="118"/>
      <c r="Q2178" s="118"/>
      <c r="R2178" s="119"/>
    </row>
    <row r="2179" spans="1:18">
      <c r="A2179" s="7" t="s">
        <v>168</v>
      </c>
      <c r="B2179" s="8" t="s">
        <v>5316</v>
      </c>
      <c r="C2179" s="9" t="s">
        <v>5317</v>
      </c>
      <c r="D2179" s="9" t="s">
        <v>15028</v>
      </c>
      <c r="E2179" s="16">
        <v>21.08</v>
      </c>
      <c r="F2179" s="17">
        <v>84213100</v>
      </c>
      <c r="G2179" s="11" t="s">
        <v>14</v>
      </c>
      <c r="H2179" s="18">
        <v>8033460027050</v>
      </c>
      <c r="I2179" s="106">
        <v>0.03</v>
      </c>
      <c r="J2179" s="106">
        <v>0.03</v>
      </c>
      <c r="K2179" s="106">
        <v>1</v>
      </c>
      <c r="L2179" s="103"/>
      <c r="M2179" s="103"/>
      <c r="N2179" s="103"/>
      <c r="O2179" s="117"/>
      <c r="P2179" s="118"/>
      <c r="Q2179" s="118"/>
      <c r="R2179" s="119"/>
    </row>
    <row r="2180" spans="1:18">
      <c r="A2180" s="7" t="s">
        <v>168</v>
      </c>
      <c r="B2180" s="8" t="s">
        <v>5319</v>
      </c>
      <c r="C2180" s="9" t="s">
        <v>5320</v>
      </c>
      <c r="D2180" s="9" t="s">
        <v>15028</v>
      </c>
      <c r="E2180" s="16">
        <v>49.85</v>
      </c>
      <c r="F2180" s="17">
        <v>84213100</v>
      </c>
      <c r="G2180" s="11" t="s">
        <v>14</v>
      </c>
      <c r="H2180" s="18">
        <v>8033460027043</v>
      </c>
      <c r="I2180" s="106">
        <v>5.3999999999999999E-2</v>
      </c>
      <c r="J2180" s="106">
        <v>5.3999999999999999E-2</v>
      </c>
      <c r="K2180" s="106">
        <v>1</v>
      </c>
      <c r="L2180" s="103"/>
      <c r="M2180" s="103"/>
      <c r="N2180" s="103"/>
      <c r="O2180" s="117"/>
      <c r="P2180" s="118"/>
      <c r="Q2180" s="118"/>
      <c r="R2180" s="119"/>
    </row>
    <row r="2181" spans="1:18">
      <c r="A2181" s="7" t="s">
        <v>168</v>
      </c>
      <c r="B2181" s="8" t="s">
        <v>5322</v>
      </c>
      <c r="C2181" s="9" t="s">
        <v>5323</v>
      </c>
      <c r="D2181" s="9" t="s">
        <v>15036</v>
      </c>
      <c r="E2181" s="16">
        <v>178.24</v>
      </c>
      <c r="F2181" s="17">
        <v>84213100</v>
      </c>
      <c r="G2181" s="11" t="s">
        <v>14</v>
      </c>
      <c r="H2181" s="18">
        <v>8033460026992</v>
      </c>
      <c r="I2181" s="106">
        <v>0.2</v>
      </c>
      <c r="J2181" s="106">
        <v>0.2</v>
      </c>
      <c r="K2181" s="106">
        <v>1</v>
      </c>
      <c r="L2181" s="103"/>
      <c r="M2181" s="103"/>
      <c r="N2181" s="103"/>
      <c r="O2181" s="117"/>
      <c r="P2181" s="118"/>
      <c r="Q2181" s="118"/>
      <c r="R2181" s="119"/>
    </row>
    <row r="2182" spans="1:18">
      <c r="A2182" s="7" t="s">
        <v>168</v>
      </c>
      <c r="B2182" s="8" t="s">
        <v>5324</v>
      </c>
      <c r="C2182" s="9" t="s">
        <v>5325</v>
      </c>
      <c r="D2182" s="9" t="s">
        <v>15036</v>
      </c>
      <c r="E2182" s="16">
        <v>289.89999999999998</v>
      </c>
      <c r="F2182" s="17">
        <v>84213100</v>
      </c>
      <c r="G2182" s="11" t="s">
        <v>14</v>
      </c>
      <c r="H2182" s="18">
        <v>8033460026985</v>
      </c>
      <c r="I2182" s="106">
        <v>0.39</v>
      </c>
      <c r="J2182" s="106">
        <v>0.39</v>
      </c>
      <c r="K2182" s="106">
        <v>1</v>
      </c>
      <c r="L2182" s="103"/>
      <c r="M2182" s="103"/>
      <c r="N2182" s="103"/>
      <c r="O2182" s="117"/>
      <c r="P2182" s="118"/>
      <c r="Q2182" s="118"/>
      <c r="R2182" s="119"/>
    </row>
    <row r="2183" spans="1:18">
      <c r="A2183" s="7" t="s">
        <v>168</v>
      </c>
      <c r="B2183" s="8" t="s">
        <v>5327</v>
      </c>
      <c r="C2183" s="9" t="s">
        <v>5328</v>
      </c>
      <c r="D2183" s="9" t="s">
        <v>15038</v>
      </c>
      <c r="E2183" s="16">
        <v>12.43</v>
      </c>
      <c r="F2183" s="17">
        <v>73202081</v>
      </c>
      <c r="G2183" s="11" t="s">
        <v>14</v>
      </c>
      <c r="H2183" s="18">
        <v>8033460026534</v>
      </c>
      <c r="I2183" s="106">
        <v>0.01</v>
      </c>
      <c r="J2183" s="106">
        <v>0.01</v>
      </c>
      <c r="K2183" s="106">
        <v>1</v>
      </c>
      <c r="L2183" s="103"/>
      <c r="M2183" s="103"/>
      <c r="N2183" s="103"/>
      <c r="O2183" s="117"/>
      <c r="P2183" s="118"/>
      <c r="Q2183" s="118"/>
      <c r="R2183" s="119"/>
    </row>
    <row r="2184" spans="1:18">
      <c r="A2184" s="7" t="s">
        <v>168</v>
      </c>
      <c r="B2184" s="8" t="s">
        <v>5330</v>
      </c>
      <c r="C2184" s="9" t="s">
        <v>5331</v>
      </c>
      <c r="D2184" s="9" t="s">
        <v>15038</v>
      </c>
      <c r="E2184" s="16">
        <v>12.43</v>
      </c>
      <c r="F2184" s="17">
        <v>73202081</v>
      </c>
      <c r="G2184" s="11" t="s">
        <v>14</v>
      </c>
      <c r="H2184" s="18">
        <v>8033460026541</v>
      </c>
      <c r="I2184" s="106">
        <v>0.01</v>
      </c>
      <c r="J2184" s="106">
        <v>0.01</v>
      </c>
      <c r="K2184" s="106">
        <v>1</v>
      </c>
      <c r="L2184" s="103"/>
      <c r="M2184" s="103"/>
      <c r="N2184" s="103"/>
      <c r="O2184" s="117"/>
      <c r="P2184" s="118"/>
      <c r="Q2184" s="118"/>
      <c r="R2184" s="119"/>
    </row>
    <row r="2185" spans="1:18">
      <c r="A2185" s="7" t="s">
        <v>168</v>
      </c>
      <c r="B2185" s="8" t="s">
        <v>5332</v>
      </c>
      <c r="C2185" s="9" t="s">
        <v>5333</v>
      </c>
      <c r="D2185" s="9" t="s">
        <v>15038</v>
      </c>
      <c r="E2185" s="16">
        <v>14.77</v>
      </c>
      <c r="F2185" s="17">
        <v>73202081</v>
      </c>
      <c r="G2185" s="11" t="s">
        <v>14</v>
      </c>
      <c r="H2185" s="18">
        <v>8033460026558</v>
      </c>
      <c r="I2185" s="106">
        <v>0.01</v>
      </c>
      <c r="J2185" s="106">
        <v>1.6E-2</v>
      </c>
      <c r="K2185" s="106">
        <v>1</v>
      </c>
      <c r="L2185" s="103">
        <v>25</v>
      </c>
      <c r="M2185" s="103">
        <v>25</v>
      </c>
      <c r="N2185" s="103">
        <v>60</v>
      </c>
      <c r="O2185" s="117"/>
      <c r="P2185" s="118"/>
      <c r="Q2185" s="118"/>
      <c r="R2185" s="119"/>
    </row>
    <row r="2186" spans="1:18">
      <c r="A2186" s="7" t="s">
        <v>168</v>
      </c>
      <c r="B2186" s="8" t="s">
        <v>5335</v>
      </c>
      <c r="C2186" s="9" t="s">
        <v>5336</v>
      </c>
      <c r="D2186" s="9" t="s">
        <v>15038</v>
      </c>
      <c r="E2186" s="16">
        <v>17.18</v>
      </c>
      <c r="F2186" s="17">
        <v>73202081</v>
      </c>
      <c r="G2186" s="11" t="s">
        <v>14</v>
      </c>
      <c r="H2186" s="18">
        <v>8033460026565</v>
      </c>
      <c r="I2186" s="106">
        <v>0.02</v>
      </c>
      <c r="J2186" s="106">
        <v>2.1000000000000001E-2</v>
      </c>
      <c r="K2186" s="106">
        <v>1</v>
      </c>
      <c r="L2186" s="103">
        <v>30</v>
      </c>
      <c r="M2186" s="103">
        <v>130</v>
      </c>
      <c r="N2186" s="103">
        <v>140</v>
      </c>
      <c r="O2186" s="117"/>
      <c r="P2186" s="118"/>
      <c r="Q2186" s="118"/>
      <c r="R2186" s="119"/>
    </row>
    <row r="2187" spans="1:18">
      <c r="A2187" s="7" t="s">
        <v>168</v>
      </c>
      <c r="B2187" s="8" t="s">
        <v>5338</v>
      </c>
      <c r="C2187" s="9" t="s">
        <v>5339</v>
      </c>
      <c r="D2187" s="9" t="s">
        <v>15038</v>
      </c>
      <c r="E2187" s="16">
        <v>60.32</v>
      </c>
      <c r="F2187" s="17">
        <v>73202081</v>
      </c>
      <c r="G2187" s="11" t="s">
        <v>14</v>
      </c>
      <c r="H2187" s="18">
        <v>8033460026572</v>
      </c>
      <c r="I2187" s="106">
        <v>0.03</v>
      </c>
      <c r="J2187" s="106">
        <v>0.03</v>
      </c>
      <c r="K2187" s="106">
        <v>1</v>
      </c>
      <c r="L2187" s="103"/>
      <c r="M2187" s="103"/>
      <c r="N2187" s="103"/>
      <c r="O2187" s="117"/>
      <c r="P2187" s="118"/>
      <c r="Q2187" s="118"/>
      <c r="R2187" s="119"/>
    </row>
    <row r="2188" spans="1:18">
      <c r="A2188" s="7" t="s">
        <v>168</v>
      </c>
      <c r="B2188" s="8" t="s">
        <v>5341</v>
      </c>
      <c r="C2188" s="9" t="s">
        <v>5342</v>
      </c>
      <c r="D2188" s="9" t="s">
        <v>15038</v>
      </c>
      <c r="E2188" s="16">
        <v>40.83</v>
      </c>
      <c r="F2188" s="17">
        <v>73202081</v>
      </c>
      <c r="G2188" s="11" t="s">
        <v>14</v>
      </c>
      <c r="H2188" s="18">
        <v>8033460026589</v>
      </c>
      <c r="I2188" s="106">
        <v>0.03</v>
      </c>
      <c r="J2188" s="106">
        <v>0.03</v>
      </c>
      <c r="K2188" s="106">
        <v>1</v>
      </c>
      <c r="L2188" s="103">
        <v>30</v>
      </c>
      <c r="M2188" s="103">
        <v>125</v>
      </c>
      <c r="N2188" s="103">
        <v>105</v>
      </c>
      <c r="O2188" s="117"/>
      <c r="P2188" s="118"/>
      <c r="Q2188" s="118"/>
      <c r="R2188" s="119"/>
    </row>
    <row r="2189" spans="1:18">
      <c r="A2189" s="7" t="s">
        <v>168</v>
      </c>
      <c r="B2189" s="8" t="s">
        <v>5344</v>
      </c>
      <c r="C2189" s="9" t="s">
        <v>5345</v>
      </c>
      <c r="D2189" s="9" t="s">
        <v>15036</v>
      </c>
      <c r="E2189" s="16">
        <v>540.19000000000005</v>
      </c>
      <c r="F2189" s="17">
        <v>84213100</v>
      </c>
      <c r="G2189" s="11" t="s">
        <v>14</v>
      </c>
      <c r="H2189" s="18">
        <v>8033460026961</v>
      </c>
      <c r="I2189" s="106">
        <v>0.5</v>
      </c>
      <c r="J2189" s="106"/>
      <c r="K2189" s="106">
        <v>1</v>
      </c>
      <c r="L2189" s="103"/>
      <c r="M2189" s="103"/>
      <c r="N2189" s="103"/>
      <c r="O2189" s="117"/>
      <c r="P2189" s="118"/>
      <c r="Q2189" s="118"/>
      <c r="R2189" s="119"/>
    </row>
    <row r="2190" spans="1:18">
      <c r="A2190" s="7" t="s">
        <v>168</v>
      </c>
      <c r="B2190" s="8" t="s">
        <v>5346</v>
      </c>
      <c r="C2190" s="9" t="s">
        <v>5347</v>
      </c>
      <c r="D2190" s="9" t="s">
        <v>15036</v>
      </c>
      <c r="E2190" s="16">
        <v>540.19000000000005</v>
      </c>
      <c r="F2190" s="17">
        <v>84213100</v>
      </c>
      <c r="G2190" s="11" t="s">
        <v>14</v>
      </c>
      <c r="H2190" s="18">
        <v>8033460026978</v>
      </c>
      <c r="I2190" s="106">
        <v>0.5</v>
      </c>
      <c r="J2190" s="106"/>
      <c r="K2190" s="106">
        <v>1</v>
      </c>
      <c r="L2190" s="103"/>
      <c r="M2190" s="103"/>
      <c r="N2190" s="103"/>
      <c r="O2190" s="117"/>
      <c r="P2190" s="118"/>
      <c r="Q2190" s="118"/>
      <c r="R2190" s="119"/>
    </row>
    <row r="2191" spans="1:18">
      <c r="A2191" s="7" t="s">
        <v>168</v>
      </c>
      <c r="B2191" s="8" t="s">
        <v>5348</v>
      </c>
      <c r="C2191" s="9" t="s">
        <v>5349</v>
      </c>
      <c r="D2191" s="9" t="s">
        <v>15036</v>
      </c>
      <c r="E2191" s="16">
        <v>696.17</v>
      </c>
      <c r="F2191" s="17">
        <v>84213100</v>
      </c>
      <c r="G2191" s="11" t="s">
        <v>14</v>
      </c>
      <c r="H2191" s="18">
        <v>8033460026954</v>
      </c>
      <c r="I2191" s="106">
        <v>1.3</v>
      </c>
      <c r="J2191" s="106">
        <v>1.3</v>
      </c>
      <c r="K2191" s="106">
        <v>1</v>
      </c>
      <c r="L2191" s="103"/>
      <c r="M2191" s="103"/>
      <c r="N2191" s="103"/>
      <c r="O2191" s="117"/>
      <c r="P2191" s="118"/>
      <c r="Q2191" s="118"/>
      <c r="R2191" s="119"/>
    </row>
    <row r="2192" spans="1:18">
      <c r="A2192" s="7" t="s">
        <v>168</v>
      </c>
      <c r="B2192" s="8" t="s">
        <v>5351</v>
      </c>
      <c r="C2192" s="9" t="s">
        <v>5352</v>
      </c>
      <c r="D2192" s="9" t="s">
        <v>15038</v>
      </c>
      <c r="E2192" s="16">
        <v>29.46</v>
      </c>
      <c r="F2192" s="17">
        <v>73202081</v>
      </c>
      <c r="G2192" s="11" t="s">
        <v>14</v>
      </c>
      <c r="H2192" s="18">
        <v>8033460026404</v>
      </c>
      <c r="I2192" s="106">
        <v>5.7000000000000002E-2</v>
      </c>
      <c r="J2192" s="106">
        <v>0.06</v>
      </c>
      <c r="K2192" s="106">
        <v>1</v>
      </c>
      <c r="L2192" s="103">
        <v>30</v>
      </c>
      <c r="M2192" s="103">
        <v>30</v>
      </c>
      <c r="N2192" s="103">
        <v>140</v>
      </c>
      <c r="O2192" s="117"/>
      <c r="P2192" s="118"/>
      <c r="Q2192" s="118"/>
      <c r="R2192" s="119"/>
    </row>
    <row r="2193" spans="1:18">
      <c r="A2193" s="7" t="s">
        <v>168</v>
      </c>
      <c r="B2193" s="8" t="s">
        <v>5354</v>
      </c>
      <c r="C2193" s="9" t="s">
        <v>5355</v>
      </c>
      <c r="D2193" s="9" t="s">
        <v>15038</v>
      </c>
      <c r="E2193" s="16">
        <v>68.44</v>
      </c>
      <c r="F2193" s="17">
        <v>73202081</v>
      </c>
      <c r="G2193" s="11" t="s">
        <v>14</v>
      </c>
      <c r="H2193" s="18">
        <v>8033460026787</v>
      </c>
      <c r="I2193" s="106">
        <v>0.127</v>
      </c>
      <c r="J2193" s="106">
        <v>0.127</v>
      </c>
      <c r="K2193" s="106">
        <v>1</v>
      </c>
      <c r="L2193" s="103"/>
      <c r="M2193" s="103"/>
      <c r="N2193" s="103"/>
      <c r="O2193" s="117"/>
      <c r="P2193" s="118"/>
      <c r="Q2193" s="118"/>
      <c r="R2193" s="119"/>
    </row>
    <row r="2194" spans="1:18">
      <c r="A2194" s="7" t="s">
        <v>168</v>
      </c>
      <c r="B2194" s="8" t="s">
        <v>5357</v>
      </c>
      <c r="C2194" s="9" t="s">
        <v>5358</v>
      </c>
      <c r="D2194" s="9" t="s">
        <v>15038</v>
      </c>
      <c r="E2194" s="16">
        <v>68.47</v>
      </c>
      <c r="F2194" s="17">
        <v>73202081</v>
      </c>
      <c r="G2194" s="11" t="s">
        <v>14</v>
      </c>
      <c r="H2194" s="18">
        <v>8033460026763</v>
      </c>
      <c r="I2194" s="106">
        <v>0.19500000000000001</v>
      </c>
      <c r="J2194" s="106">
        <v>0.19500000000000001</v>
      </c>
      <c r="K2194" s="106">
        <v>1</v>
      </c>
      <c r="L2194" s="103"/>
      <c r="M2194" s="103"/>
      <c r="N2194" s="103"/>
      <c r="O2194" s="117"/>
      <c r="P2194" s="118"/>
      <c r="Q2194" s="118"/>
      <c r="R2194" s="119"/>
    </row>
    <row r="2195" spans="1:18">
      <c r="A2195" s="7" t="s">
        <v>168</v>
      </c>
      <c r="B2195" s="8" t="s">
        <v>5359</v>
      </c>
      <c r="C2195" s="9" t="s">
        <v>5360</v>
      </c>
      <c r="D2195" s="9" t="s">
        <v>15038</v>
      </c>
      <c r="E2195" s="16">
        <v>29.46</v>
      </c>
      <c r="F2195" s="17">
        <v>73202081</v>
      </c>
      <c r="G2195" s="11" t="s">
        <v>14</v>
      </c>
      <c r="H2195" s="18">
        <v>8033460026411</v>
      </c>
      <c r="I2195" s="106">
        <v>7.1999999999999995E-2</v>
      </c>
      <c r="J2195" s="106">
        <v>7.1999999999999995E-2</v>
      </c>
      <c r="K2195" s="106">
        <v>1</v>
      </c>
      <c r="L2195" s="103"/>
      <c r="M2195" s="103"/>
      <c r="N2195" s="103"/>
      <c r="O2195" s="117"/>
      <c r="P2195" s="118"/>
      <c r="Q2195" s="118"/>
      <c r="R2195" s="119"/>
    </row>
    <row r="2196" spans="1:18">
      <c r="A2196" s="7" t="s">
        <v>168</v>
      </c>
      <c r="B2196" s="8" t="s">
        <v>5362</v>
      </c>
      <c r="C2196" s="9" t="s">
        <v>5363</v>
      </c>
      <c r="D2196" s="9" t="s">
        <v>15038</v>
      </c>
      <c r="E2196" s="16">
        <v>90.13</v>
      </c>
      <c r="F2196" s="17">
        <v>73202081</v>
      </c>
      <c r="G2196" s="11" t="s">
        <v>14</v>
      </c>
      <c r="H2196" s="18">
        <v>8033460026770</v>
      </c>
      <c r="I2196" s="106">
        <v>0.247</v>
      </c>
      <c r="J2196" s="106"/>
      <c r="K2196" s="106">
        <v>1</v>
      </c>
      <c r="L2196" s="103"/>
      <c r="M2196" s="103"/>
      <c r="N2196" s="103"/>
      <c r="O2196" s="117"/>
      <c r="P2196" s="118"/>
      <c r="Q2196" s="118"/>
      <c r="R2196" s="119"/>
    </row>
    <row r="2197" spans="1:18">
      <c r="A2197" s="7" t="s">
        <v>168</v>
      </c>
      <c r="B2197" s="8" t="s">
        <v>5364</v>
      </c>
      <c r="C2197" s="9" t="s">
        <v>5365</v>
      </c>
      <c r="D2197" s="9" t="s">
        <v>15037</v>
      </c>
      <c r="E2197" s="16">
        <v>112.35</v>
      </c>
      <c r="F2197" s="17">
        <v>84213100</v>
      </c>
      <c r="G2197" s="11" t="s">
        <v>14</v>
      </c>
      <c r="H2197" s="18">
        <v>8019001064944</v>
      </c>
      <c r="I2197" s="106">
        <v>1</v>
      </c>
      <c r="J2197" s="106"/>
      <c r="K2197" s="106">
        <v>1</v>
      </c>
      <c r="L2197" s="103"/>
      <c r="M2197" s="103"/>
      <c r="N2197" s="103"/>
      <c r="O2197" s="117"/>
      <c r="P2197" s="118"/>
      <c r="Q2197" s="118"/>
      <c r="R2197" s="119"/>
    </row>
    <row r="2198" spans="1:18">
      <c r="A2198" s="7" t="s">
        <v>168</v>
      </c>
      <c r="B2198" s="8" t="s">
        <v>5366</v>
      </c>
      <c r="C2198" s="9" t="s">
        <v>5367</v>
      </c>
      <c r="D2198" s="9" t="s">
        <v>15037</v>
      </c>
      <c r="E2198" s="16">
        <v>112.35</v>
      </c>
      <c r="F2198" s="17">
        <v>84213100</v>
      </c>
      <c r="G2198" s="11" t="s">
        <v>14</v>
      </c>
      <c r="H2198" s="18">
        <v>8019001064951</v>
      </c>
      <c r="I2198" s="106">
        <v>0.26</v>
      </c>
      <c r="J2198" s="106"/>
      <c r="K2198" s="106">
        <v>1</v>
      </c>
      <c r="L2198" s="103"/>
      <c r="M2198" s="103"/>
      <c r="N2198" s="103"/>
      <c r="O2198" s="117"/>
      <c r="P2198" s="118"/>
      <c r="Q2198" s="118"/>
      <c r="R2198" s="119"/>
    </row>
    <row r="2199" spans="1:18">
      <c r="A2199" s="7" t="s">
        <v>168</v>
      </c>
      <c r="B2199" s="8" t="s">
        <v>5368</v>
      </c>
      <c r="C2199" s="9" t="s">
        <v>5369</v>
      </c>
      <c r="D2199" s="9" t="s">
        <v>15037</v>
      </c>
      <c r="E2199" s="16">
        <v>124.31</v>
      </c>
      <c r="F2199" s="17">
        <v>84213100</v>
      </c>
      <c r="G2199" s="11" t="s">
        <v>14</v>
      </c>
      <c r="H2199" s="18">
        <v>8019001064968</v>
      </c>
      <c r="I2199" s="106">
        <v>1</v>
      </c>
      <c r="J2199" s="106"/>
      <c r="K2199" s="106">
        <v>1</v>
      </c>
      <c r="L2199" s="103"/>
      <c r="M2199" s="103"/>
      <c r="N2199" s="103"/>
      <c r="O2199" s="117"/>
      <c r="P2199" s="118"/>
      <c r="Q2199" s="118"/>
      <c r="R2199" s="119"/>
    </row>
    <row r="2200" spans="1:18">
      <c r="A2200" s="7" t="s">
        <v>168</v>
      </c>
      <c r="B2200" s="8" t="s">
        <v>5370</v>
      </c>
      <c r="C2200" s="9" t="s">
        <v>5371</v>
      </c>
      <c r="D2200" s="9" t="s">
        <v>15037</v>
      </c>
      <c r="E2200" s="16">
        <v>124.27</v>
      </c>
      <c r="F2200" s="17">
        <v>84213100</v>
      </c>
      <c r="G2200" s="11" t="s">
        <v>14</v>
      </c>
      <c r="H2200" s="18">
        <v>8019001064975</v>
      </c>
      <c r="I2200" s="106">
        <v>1</v>
      </c>
      <c r="J2200" s="106">
        <v>1</v>
      </c>
      <c r="K2200" s="106">
        <v>1</v>
      </c>
      <c r="L2200" s="103"/>
      <c r="M2200" s="103"/>
      <c r="N2200" s="103"/>
      <c r="O2200" s="117"/>
      <c r="P2200" s="118"/>
      <c r="Q2200" s="118"/>
      <c r="R2200" s="119"/>
    </row>
    <row r="2201" spans="1:18">
      <c r="A2201" s="7" t="s">
        <v>168</v>
      </c>
      <c r="B2201" s="8" t="s">
        <v>5373</v>
      </c>
      <c r="C2201" s="9" t="s">
        <v>5374</v>
      </c>
      <c r="D2201" s="9" t="s">
        <v>15037</v>
      </c>
      <c r="E2201" s="16">
        <v>156.72</v>
      </c>
      <c r="F2201" s="17">
        <v>84213100</v>
      </c>
      <c r="G2201" s="11" t="s">
        <v>14</v>
      </c>
      <c r="H2201" s="18">
        <v>8019001064982</v>
      </c>
      <c r="I2201" s="106">
        <v>1</v>
      </c>
      <c r="J2201" s="106"/>
      <c r="K2201" s="106">
        <v>1</v>
      </c>
      <c r="L2201" s="103"/>
      <c r="M2201" s="103"/>
      <c r="N2201" s="103"/>
      <c r="O2201" s="117"/>
      <c r="P2201" s="118"/>
      <c r="Q2201" s="118"/>
      <c r="R2201" s="119"/>
    </row>
    <row r="2202" spans="1:18">
      <c r="A2202" s="7" t="s">
        <v>168</v>
      </c>
      <c r="B2202" s="8" t="s">
        <v>5375</v>
      </c>
      <c r="C2202" s="9" t="s">
        <v>5376</v>
      </c>
      <c r="D2202" s="9" t="s">
        <v>15038</v>
      </c>
      <c r="E2202" s="16">
        <v>690.18</v>
      </c>
      <c r="F2202" s="17">
        <v>73202081</v>
      </c>
      <c r="G2202" s="11" t="s">
        <v>14</v>
      </c>
      <c r="H2202" s="18">
        <v>8019001065316</v>
      </c>
      <c r="I2202" s="106">
        <v>1</v>
      </c>
      <c r="J2202" s="106">
        <v>1</v>
      </c>
      <c r="K2202" s="106">
        <v>1</v>
      </c>
      <c r="L2202" s="103"/>
      <c r="M2202" s="103"/>
      <c r="N2202" s="103"/>
      <c r="O2202" s="117"/>
      <c r="P2202" s="118"/>
      <c r="Q2202" s="118"/>
      <c r="R2202" s="119"/>
    </row>
    <row r="2203" spans="1:18">
      <c r="A2203" s="7" t="s">
        <v>168</v>
      </c>
      <c r="B2203" s="8" t="s">
        <v>5378</v>
      </c>
      <c r="C2203" s="9" t="s">
        <v>5379</v>
      </c>
      <c r="D2203" s="9" t="s">
        <v>15038</v>
      </c>
      <c r="E2203" s="16">
        <v>690.18</v>
      </c>
      <c r="F2203" s="17">
        <v>73202081</v>
      </c>
      <c r="G2203" s="11" t="s">
        <v>14</v>
      </c>
      <c r="H2203" s="18">
        <v>8019001065323</v>
      </c>
      <c r="I2203" s="106">
        <v>1</v>
      </c>
      <c r="J2203" s="106">
        <v>1</v>
      </c>
      <c r="K2203" s="106">
        <v>1</v>
      </c>
      <c r="L2203" s="103"/>
      <c r="M2203" s="103"/>
      <c r="N2203" s="103"/>
      <c r="O2203" s="117"/>
      <c r="P2203" s="118"/>
      <c r="Q2203" s="118"/>
      <c r="R2203" s="119"/>
    </row>
    <row r="2204" spans="1:18">
      <c r="A2204" s="7" t="s">
        <v>168</v>
      </c>
      <c r="B2204" s="8" t="s">
        <v>5381</v>
      </c>
      <c r="C2204" s="9" t="s">
        <v>5382</v>
      </c>
      <c r="D2204" s="9" t="s">
        <v>15038</v>
      </c>
      <c r="E2204" s="16">
        <v>828.13</v>
      </c>
      <c r="F2204" s="17">
        <v>73202081</v>
      </c>
      <c r="G2204" s="11" t="s">
        <v>14</v>
      </c>
      <c r="H2204" s="18">
        <v>8019001065330</v>
      </c>
      <c r="I2204" s="106">
        <v>1</v>
      </c>
      <c r="J2204" s="106">
        <v>1</v>
      </c>
      <c r="K2204" s="106">
        <v>1</v>
      </c>
      <c r="L2204" s="103"/>
      <c r="M2204" s="103"/>
      <c r="N2204" s="103"/>
      <c r="O2204" s="117"/>
      <c r="P2204" s="118"/>
      <c r="Q2204" s="118"/>
      <c r="R2204" s="119"/>
    </row>
    <row r="2205" spans="1:18">
      <c r="A2205" s="7" t="s">
        <v>168</v>
      </c>
      <c r="B2205" s="8" t="s">
        <v>5384</v>
      </c>
      <c r="C2205" s="9" t="s">
        <v>5385</v>
      </c>
      <c r="D2205" s="9" t="s">
        <v>15038</v>
      </c>
      <c r="E2205" s="16">
        <v>1236.25</v>
      </c>
      <c r="F2205" s="17">
        <v>73202081</v>
      </c>
      <c r="G2205" s="11" t="s">
        <v>14</v>
      </c>
      <c r="H2205" s="18">
        <v>8019001065347</v>
      </c>
      <c r="I2205" s="106">
        <v>1</v>
      </c>
      <c r="J2205" s="106">
        <v>1</v>
      </c>
      <c r="K2205" s="106">
        <v>1</v>
      </c>
      <c r="L2205" s="103"/>
      <c r="M2205" s="103"/>
      <c r="N2205" s="103"/>
      <c r="O2205" s="117"/>
      <c r="P2205" s="118"/>
      <c r="Q2205" s="118"/>
      <c r="R2205" s="119"/>
    </row>
    <row r="2206" spans="1:18">
      <c r="A2206" s="7" t="s">
        <v>168</v>
      </c>
      <c r="B2206" s="8" t="s">
        <v>5387</v>
      </c>
      <c r="C2206" s="9" t="s">
        <v>5388</v>
      </c>
      <c r="D2206" s="9" t="s">
        <v>15038</v>
      </c>
      <c r="E2206" s="16">
        <v>1236.25</v>
      </c>
      <c r="F2206" s="17">
        <v>73202081</v>
      </c>
      <c r="G2206" s="11" t="s">
        <v>14</v>
      </c>
      <c r="H2206" s="18">
        <v>8019001065354</v>
      </c>
      <c r="I2206" s="106">
        <v>1</v>
      </c>
      <c r="J2206" s="106">
        <v>1</v>
      </c>
      <c r="K2206" s="106">
        <v>1</v>
      </c>
      <c r="L2206" s="103"/>
      <c r="M2206" s="103"/>
      <c r="N2206" s="103"/>
      <c r="O2206" s="117"/>
      <c r="P2206" s="118"/>
      <c r="Q2206" s="118"/>
      <c r="R2206" s="119"/>
    </row>
    <row r="2207" spans="1:18">
      <c r="A2207" s="7" t="s">
        <v>168</v>
      </c>
      <c r="B2207" s="8" t="s">
        <v>5390</v>
      </c>
      <c r="C2207" s="9" t="s">
        <v>5391</v>
      </c>
      <c r="D2207" s="9" t="s">
        <v>15036</v>
      </c>
      <c r="E2207" s="16">
        <v>6361.24</v>
      </c>
      <c r="F2207" s="17">
        <v>84213100</v>
      </c>
      <c r="G2207" s="11" t="s">
        <v>14</v>
      </c>
      <c r="H2207" s="18">
        <v>8019001066696</v>
      </c>
      <c r="I2207" s="106">
        <v>5.6</v>
      </c>
      <c r="J2207" s="106"/>
      <c r="K2207" s="106">
        <v>1</v>
      </c>
      <c r="L2207" s="103"/>
      <c r="M2207" s="103"/>
      <c r="N2207" s="103"/>
      <c r="O2207" s="117"/>
      <c r="P2207" s="118"/>
      <c r="Q2207" s="118"/>
      <c r="R2207" s="119"/>
    </row>
    <row r="2208" spans="1:18">
      <c r="A2208" s="7" t="s">
        <v>168</v>
      </c>
      <c r="B2208" s="8" t="s">
        <v>5392</v>
      </c>
      <c r="C2208" s="9" t="s">
        <v>5393</v>
      </c>
      <c r="D2208" s="9" t="s">
        <v>15039</v>
      </c>
      <c r="E2208" s="16">
        <v>25.84</v>
      </c>
      <c r="F2208" s="17">
        <v>84212980</v>
      </c>
      <c r="G2208" s="11" t="s">
        <v>14</v>
      </c>
      <c r="H2208" s="18">
        <v>8033460012957</v>
      </c>
      <c r="I2208" s="106">
        <v>0.1</v>
      </c>
      <c r="J2208" s="106">
        <v>0.1</v>
      </c>
      <c r="K2208" s="106">
        <v>1</v>
      </c>
      <c r="L2208" s="103"/>
      <c r="M2208" s="103"/>
      <c r="N2208" s="103"/>
      <c r="O2208" s="117"/>
      <c r="P2208" s="118"/>
      <c r="Q2208" s="118"/>
      <c r="R2208" s="119"/>
    </row>
    <row r="2209" spans="1:18">
      <c r="A2209" s="7" t="s">
        <v>168</v>
      </c>
      <c r="B2209" s="8" t="s">
        <v>5394</v>
      </c>
      <c r="C2209" s="9" t="s">
        <v>5395</v>
      </c>
      <c r="D2209" s="9" t="s">
        <v>15039</v>
      </c>
      <c r="E2209" s="16">
        <v>19.190000000000001</v>
      </c>
      <c r="F2209" s="17">
        <v>84212980</v>
      </c>
      <c r="G2209" s="11" t="s">
        <v>14</v>
      </c>
      <c r="H2209" s="18">
        <v>8033460012964</v>
      </c>
      <c r="I2209" s="106">
        <v>1.4E-2</v>
      </c>
      <c r="J2209" s="106"/>
      <c r="K2209" s="106">
        <v>1</v>
      </c>
      <c r="L2209" s="103"/>
      <c r="M2209" s="103"/>
      <c r="N2209" s="103"/>
      <c r="O2209" s="117"/>
      <c r="P2209" s="118"/>
      <c r="Q2209" s="118"/>
      <c r="R2209" s="119"/>
    </row>
    <row r="2210" spans="1:18">
      <c r="A2210" s="7" t="s">
        <v>168</v>
      </c>
      <c r="B2210" s="8" t="s">
        <v>5397</v>
      </c>
      <c r="C2210" s="9" t="s">
        <v>5398</v>
      </c>
      <c r="D2210" s="9" t="s">
        <v>15039</v>
      </c>
      <c r="E2210" s="16">
        <v>18.079999999999998</v>
      </c>
      <c r="F2210" s="17">
        <v>84212980</v>
      </c>
      <c r="G2210" s="11" t="s">
        <v>14</v>
      </c>
      <c r="H2210" s="18">
        <v>8019001061684</v>
      </c>
      <c r="I2210" s="106">
        <v>8.9999999999999993E-3</v>
      </c>
      <c r="J2210" s="106"/>
      <c r="K2210" s="106">
        <v>1</v>
      </c>
      <c r="L2210" s="103"/>
      <c r="M2210" s="103"/>
      <c r="N2210" s="103"/>
      <c r="O2210" s="117"/>
      <c r="P2210" s="118"/>
      <c r="Q2210" s="118"/>
      <c r="R2210" s="119"/>
    </row>
    <row r="2211" spans="1:18">
      <c r="A2211" s="7" t="s">
        <v>168</v>
      </c>
      <c r="B2211" s="8" t="s">
        <v>5399</v>
      </c>
      <c r="C2211" s="9" t="s">
        <v>5400</v>
      </c>
      <c r="D2211" s="9" t="s">
        <v>15039</v>
      </c>
      <c r="E2211" s="16">
        <v>12.04</v>
      </c>
      <c r="F2211" s="17">
        <v>84212980</v>
      </c>
      <c r="G2211" s="11" t="s">
        <v>14</v>
      </c>
      <c r="H2211" s="18">
        <v>8019001148590</v>
      </c>
      <c r="I2211" s="106">
        <v>8.0000000000000002E-3</v>
      </c>
      <c r="J2211" s="106"/>
      <c r="K2211" s="106">
        <v>1</v>
      </c>
      <c r="L2211" s="103"/>
      <c r="M2211" s="103"/>
      <c r="N2211" s="103"/>
      <c r="O2211" s="117"/>
      <c r="P2211" s="118"/>
      <c r="Q2211" s="118"/>
      <c r="R2211" s="119"/>
    </row>
    <row r="2212" spans="1:18">
      <c r="A2212" s="7" t="s">
        <v>168</v>
      </c>
      <c r="B2212" s="8" t="s">
        <v>5401</v>
      </c>
      <c r="C2212" s="9" t="s">
        <v>5402</v>
      </c>
      <c r="D2212" s="9" t="s">
        <v>15039</v>
      </c>
      <c r="E2212" s="16">
        <v>33</v>
      </c>
      <c r="F2212" s="17">
        <v>84212980</v>
      </c>
      <c r="G2212" s="11" t="s">
        <v>14</v>
      </c>
      <c r="H2212" s="18">
        <v>8033460013053</v>
      </c>
      <c r="I2212" s="106">
        <v>5.1999999999999998E-2</v>
      </c>
      <c r="J2212" s="106">
        <v>5.1999999999999998E-2</v>
      </c>
      <c r="K2212" s="106">
        <v>1</v>
      </c>
      <c r="L2212" s="103">
        <v>60</v>
      </c>
      <c r="M2212" s="103">
        <v>40</v>
      </c>
      <c r="N2212" s="103">
        <v>60</v>
      </c>
      <c r="O2212" s="117"/>
      <c r="P2212" s="118"/>
      <c r="Q2212" s="118"/>
      <c r="R2212" s="119"/>
    </row>
    <row r="2213" spans="1:18">
      <c r="A2213" s="7" t="s">
        <v>168</v>
      </c>
      <c r="B2213" s="8" t="s">
        <v>5404</v>
      </c>
      <c r="C2213" s="9" t="s">
        <v>5405</v>
      </c>
      <c r="D2213" s="9" t="s">
        <v>15039</v>
      </c>
      <c r="E2213" s="16">
        <v>48.6</v>
      </c>
      <c r="F2213" s="17">
        <v>84212980</v>
      </c>
      <c r="G2213" s="11" t="s">
        <v>14</v>
      </c>
      <c r="H2213" s="18">
        <v>8033460013077</v>
      </c>
      <c r="I2213" s="106">
        <v>4.4999999999999998E-2</v>
      </c>
      <c r="J2213" s="106">
        <v>0.05</v>
      </c>
      <c r="K2213" s="106">
        <v>1</v>
      </c>
      <c r="L2213" s="103">
        <v>130</v>
      </c>
      <c r="M2213" s="103">
        <v>50</v>
      </c>
      <c r="N2213" s="103">
        <v>230</v>
      </c>
      <c r="O2213" s="117"/>
      <c r="P2213" s="118"/>
      <c r="Q2213" s="118"/>
      <c r="R2213" s="119"/>
    </row>
    <row r="2214" spans="1:18">
      <c r="A2214" s="7" t="s">
        <v>168</v>
      </c>
      <c r="B2214" s="8" t="s">
        <v>5407</v>
      </c>
      <c r="C2214" s="9" t="s">
        <v>5408</v>
      </c>
      <c r="D2214" s="9" t="s">
        <v>15039</v>
      </c>
      <c r="E2214" s="16">
        <v>40.83</v>
      </c>
      <c r="F2214" s="17">
        <v>84212980</v>
      </c>
      <c r="G2214" s="11" t="s">
        <v>14</v>
      </c>
      <c r="H2214" s="18">
        <v>8033460013084</v>
      </c>
      <c r="I2214" s="106">
        <v>4.4999999999999998E-2</v>
      </c>
      <c r="J2214" s="106">
        <v>4.4999999999999998E-2</v>
      </c>
      <c r="K2214" s="106">
        <v>1</v>
      </c>
      <c r="L2214" s="103">
        <v>220</v>
      </c>
      <c r="M2214" s="103">
        <v>50</v>
      </c>
      <c r="N2214" s="103">
        <v>310</v>
      </c>
      <c r="O2214" s="117"/>
      <c r="P2214" s="118"/>
      <c r="Q2214" s="118"/>
      <c r="R2214" s="119"/>
    </row>
    <row r="2215" spans="1:18">
      <c r="A2215" s="7" t="s">
        <v>168</v>
      </c>
      <c r="B2215" s="8" t="s">
        <v>5410</v>
      </c>
      <c r="C2215" s="9" t="s">
        <v>5411</v>
      </c>
      <c r="D2215" s="9" t="s">
        <v>15039</v>
      </c>
      <c r="E2215" s="16">
        <v>40.83</v>
      </c>
      <c r="F2215" s="17">
        <v>84212980</v>
      </c>
      <c r="G2215" s="11" t="s">
        <v>14</v>
      </c>
      <c r="H2215" s="18">
        <v>8033460013091</v>
      </c>
      <c r="I2215" s="106">
        <v>4.8000000000000001E-2</v>
      </c>
      <c r="J2215" s="106">
        <v>4.8000000000000001E-2</v>
      </c>
      <c r="K2215" s="106">
        <v>1</v>
      </c>
      <c r="L2215" s="103">
        <v>300</v>
      </c>
      <c r="M2215" s="103">
        <v>60</v>
      </c>
      <c r="N2215" s="103">
        <v>320</v>
      </c>
      <c r="O2215" s="117"/>
      <c r="P2215" s="118"/>
      <c r="Q2215" s="118"/>
      <c r="R2215" s="119"/>
    </row>
    <row r="2216" spans="1:18">
      <c r="A2216" s="7" t="s">
        <v>168</v>
      </c>
      <c r="B2216" s="8" t="s">
        <v>5413</v>
      </c>
      <c r="C2216" s="9" t="s">
        <v>5414</v>
      </c>
      <c r="D2216" s="9" t="s">
        <v>15039</v>
      </c>
      <c r="E2216" s="16">
        <v>46.87</v>
      </c>
      <c r="F2216" s="17">
        <v>84212980</v>
      </c>
      <c r="G2216" s="11" t="s">
        <v>14</v>
      </c>
      <c r="H2216" s="18">
        <v>8033460013190</v>
      </c>
      <c r="I2216" s="106">
        <v>6.9000000000000006E-2</v>
      </c>
      <c r="J2216" s="106">
        <v>6.9000000000000006E-2</v>
      </c>
      <c r="K2216" s="106">
        <v>1</v>
      </c>
      <c r="L2216" s="103"/>
      <c r="M2216" s="103"/>
      <c r="N2216" s="103"/>
      <c r="O2216" s="117"/>
      <c r="P2216" s="118"/>
      <c r="Q2216" s="118"/>
      <c r="R2216" s="119"/>
    </row>
    <row r="2217" spans="1:18">
      <c r="A2217" s="7" t="s">
        <v>168</v>
      </c>
      <c r="B2217" s="8" t="s">
        <v>5416</v>
      </c>
      <c r="C2217" s="9" t="s">
        <v>5417</v>
      </c>
      <c r="D2217" s="9" t="s">
        <v>15039</v>
      </c>
      <c r="E2217" s="16">
        <v>68.44</v>
      </c>
      <c r="F2217" s="17">
        <v>84212980</v>
      </c>
      <c r="G2217" s="11" t="s">
        <v>14</v>
      </c>
      <c r="H2217" s="18">
        <v>8033460013220</v>
      </c>
      <c r="I2217" s="106">
        <v>8.5999999999999993E-2</v>
      </c>
      <c r="J2217" s="106">
        <v>8.5999999999999993E-2</v>
      </c>
      <c r="K2217" s="106">
        <v>1</v>
      </c>
      <c r="L2217" s="103"/>
      <c r="M2217" s="103"/>
      <c r="N2217" s="103"/>
      <c r="O2217" s="117"/>
      <c r="P2217" s="118"/>
      <c r="Q2217" s="118"/>
      <c r="R2217" s="119"/>
    </row>
    <row r="2218" spans="1:18">
      <c r="A2218" s="7" t="s">
        <v>168</v>
      </c>
      <c r="B2218" s="8" t="s">
        <v>5419</v>
      </c>
      <c r="C2218" s="9" t="s">
        <v>5420</v>
      </c>
      <c r="D2218" s="9" t="s">
        <v>15039</v>
      </c>
      <c r="E2218" s="16">
        <v>50.42</v>
      </c>
      <c r="F2218" s="17">
        <v>84212980</v>
      </c>
      <c r="G2218" s="11" t="s">
        <v>14</v>
      </c>
      <c r="H2218" s="18">
        <v>8033460013237</v>
      </c>
      <c r="I2218" s="106">
        <v>8.2000000000000003E-2</v>
      </c>
      <c r="J2218" s="106">
        <v>8.2000000000000003E-2</v>
      </c>
      <c r="K2218" s="106">
        <v>1</v>
      </c>
      <c r="L2218" s="103"/>
      <c r="M2218" s="103"/>
      <c r="N2218" s="103"/>
      <c r="O2218" s="117"/>
      <c r="P2218" s="118"/>
      <c r="Q2218" s="118"/>
      <c r="R2218" s="119"/>
    </row>
    <row r="2219" spans="1:18">
      <c r="A2219" s="7" t="s">
        <v>168</v>
      </c>
      <c r="B2219" s="8" t="s">
        <v>5421</v>
      </c>
      <c r="C2219" s="9" t="s">
        <v>5422</v>
      </c>
      <c r="D2219" s="9" t="s">
        <v>15039</v>
      </c>
      <c r="E2219" s="16">
        <v>43.85</v>
      </c>
      <c r="F2219" s="17">
        <v>84212980</v>
      </c>
      <c r="G2219" s="11" t="s">
        <v>14</v>
      </c>
      <c r="H2219" s="18">
        <v>8033460013244</v>
      </c>
      <c r="I2219" s="106">
        <v>0.06</v>
      </c>
      <c r="J2219" s="106">
        <v>0.06</v>
      </c>
      <c r="K2219" s="106">
        <v>1</v>
      </c>
      <c r="L2219" s="103"/>
      <c r="M2219" s="103"/>
      <c r="N2219" s="103"/>
      <c r="O2219" s="117"/>
      <c r="P2219" s="118"/>
      <c r="Q2219" s="118"/>
      <c r="R2219" s="119"/>
    </row>
    <row r="2220" spans="1:18">
      <c r="A2220" s="7" t="s">
        <v>168</v>
      </c>
      <c r="B2220" s="8" t="s">
        <v>5423</v>
      </c>
      <c r="C2220" s="9" t="s">
        <v>5424</v>
      </c>
      <c r="D2220" s="9" t="s">
        <v>15039</v>
      </c>
      <c r="E2220" s="16">
        <v>106.84</v>
      </c>
      <c r="F2220" s="17">
        <v>84212980</v>
      </c>
      <c r="G2220" s="11" t="s">
        <v>14</v>
      </c>
      <c r="H2220" s="18">
        <v>8033460013398</v>
      </c>
      <c r="I2220" s="106">
        <v>0.14799999999999999</v>
      </c>
      <c r="J2220" s="106">
        <v>0.14799999999999999</v>
      </c>
      <c r="K2220" s="106">
        <v>1</v>
      </c>
      <c r="L2220" s="103"/>
      <c r="M2220" s="103"/>
      <c r="N2220" s="103"/>
      <c r="O2220" s="117"/>
      <c r="P2220" s="118"/>
      <c r="Q2220" s="118"/>
      <c r="R2220" s="119"/>
    </row>
    <row r="2221" spans="1:18">
      <c r="A2221" s="7" t="s">
        <v>168</v>
      </c>
      <c r="B2221" s="8" t="s">
        <v>5425</v>
      </c>
      <c r="C2221" s="9" t="s">
        <v>5426</v>
      </c>
      <c r="D2221" s="9" t="s">
        <v>15039</v>
      </c>
      <c r="E2221" s="16">
        <v>76.27</v>
      </c>
      <c r="F2221" s="17">
        <v>84212980</v>
      </c>
      <c r="G2221" s="11" t="s">
        <v>14</v>
      </c>
      <c r="H2221" s="18">
        <v>8033460013404</v>
      </c>
      <c r="I2221" s="106">
        <v>0.13600000000000001</v>
      </c>
      <c r="J2221" s="106">
        <v>0.13600000000000001</v>
      </c>
      <c r="K2221" s="106">
        <v>1</v>
      </c>
      <c r="L2221" s="103"/>
      <c r="M2221" s="103"/>
      <c r="N2221" s="103"/>
      <c r="O2221" s="117"/>
      <c r="P2221" s="118"/>
      <c r="Q2221" s="118"/>
      <c r="R2221" s="119"/>
    </row>
    <row r="2222" spans="1:18">
      <c r="A2222" s="7" t="s">
        <v>168</v>
      </c>
      <c r="B2222" s="8" t="s">
        <v>5427</v>
      </c>
      <c r="C2222" s="9" t="s">
        <v>5428</v>
      </c>
      <c r="D2222" s="9" t="s">
        <v>15039</v>
      </c>
      <c r="E2222" s="16">
        <v>66.09</v>
      </c>
      <c r="F2222" s="17">
        <v>84212980</v>
      </c>
      <c r="G2222" s="11" t="s">
        <v>14</v>
      </c>
      <c r="H2222" s="18">
        <v>8033460013411</v>
      </c>
      <c r="I2222" s="106">
        <v>0.13900000000000001</v>
      </c>
      <c r="J2222" s="106">
        <v>0.13900000000000001</v>
      </c>
      <c r="K2222" s="106">
        <v>1</v>
      </c>
      <c r="L2222" s="103"/>
      <c r="M2222" s="103"/>
      <c r="N2222" s="103"/>
      <c r="O2222" s="117"/>
      <c r="P2222" s="118"/>
      <c r="Q2222" s="118"/>
      <c r="R2222" s="119"/>
    </row>
    <row r="2223" spans="1:18">
      <c r="A2223" s="7" t="s">
        <v>168</v>
      </c>
      <c r="B2223" s="8" t="s">
        <v>5430</v>
      </c>
      <c r="C2223" s="9" t="s">
        <v>5431</v>
      </c>
      <c r="D2223" s="9" t="s">
        <v>15039</v>
      </c>
      <c r="E2223" s="16">
        <v>63.82</v>
      </c>
      <c r="F2223" s="17">
        <v>84212980</v>
      </c>
      <c r="G2223" s="11" t="s">
        <v>14</v>
      </c>
      <c r="H2223" s="18">
        <v>8033460013503</v>
      </c>
      <c r="I2223" s="106">
        <v>9.4E-2</v>
      </c>
      <c r="J2223" s="106">
        <v>9.4E-2</v>
      </c>
      <c r="K2223" s="106">
        <v>1</v>
      </c>
      <c r="L2223" s="103"/>
      <c r="M2223" s="103"/>
      <c r="N2223" s="103"/>
      <c r="O2223" s="117"/>
      <c r="P2223" s="118"/>
      <c r="Q2223" s="118"/>
      <c r="R2223" s="119"/>
    </row>
    <row r="2224" spans="1:18">
      <c r="A2224" s="7" t="s">
        <v>168</v>
      </c>
      <c r="B2224" s="8" t="s">
        <v>5433</v>
      </c>
      <c r="C2224" s="9" t="s">
        <v>5434</v>
      </c>
      <c r="D2224" s="9" t="s">
        <v>15039</v>
      </c>
      <c r="E2224" s="16">
        <v>60.77</v>
      </c>
      <c r="F2224" s="17">
        <v>84212980</v>
      </c>
      <c r="G2224" s="11" t="s">
        <v>14</v>
      </c>
      <c r="H2224" s="18">
        <v>8033460013565</v>
      </c>
      <c r="I2224" s="106">
        <v>9.9000000000000005E-2</v>
      </c>
      <c r="J2224" s="106">
        <v>9.9000000000000005E-2</v>
      </c>
      <c r="K2224" s="106">
        <v>1</v>
      </c>
      <c r="L2224" s="103"/>
      <c r="M2224" s="103"/>
      <c r="N2224" s="103"/>
      <c r="O2224" s="117"/>
      <c r="P2224" s="118"/>
      <c r="Q2224" s="118"/>
      <c r="R2224" s="119"/>
    </row>
    <row r="2225" spans="1:18">
      <c r="A2225" s="7" t="s">
        <v>168</v>
      </c>
      <c r="B2225" s="8" t="s">
        <v>5435</v>
      </c>
      <c r="C2225" s="9" t="s">
        <v>5436</v>
      </c>
      <c r="D2225" s="9" t="s">
        <v>15039</v>
      </c>
      <c r="E2225" s="16">
        <v>258.67</v>
      </c>
      <c r="F2225" s="17">
        <v>84212980</v>
      </c>
      <c r="G2225" s="11" t="s">
        <v>14</v>
      </c>
      <c r="H2225" s="18">
        <v>8033460013602</v>
      </c>
      <c r="I2225" s="106">
        <v>0.35</v>
      </c>
      <c r="J2225" s="106">
        <v>0.35</v>
      </c>
      <c r="K2225" s="106">
        <v>1</v>
      </c>
      <c r="L2225" s="103"/>
      <c r="M2225" s="103"/>
      <c r="N2225" s="103"/>
      <c r="O2225" s="117"/>
      <c r="P2225" s="118"/>
      <c r="Q2225" s="118"/>
      <c r="R2225" s="119"/>
    </row>
    <row r="2226" spans="1:18">
      <c r="A2226" s="7" t="s">
        <v>168</v>
      </c>
      <c r="B2226" s="8" t="s">
        <v>5438</v>
      </c>
      <c r="C2226" s="9" t="s">
        <v>5439</v>
      </c>
      <c r="D2226" s="9" t="s">
        <v>15039</v>
      </c>
      <c r="E2226" s="16">
        <v>248.47</v>
      </c>
      <c r="F2226" s="17">
        <v>84212980</v>
      </c>
      <c r="G2226" s="11" t="s">
        <v>14</v>
      </c>
      <c r="H2226" s="18">
        <v>8033460013619</v>
      </c>
      <c r="I2226" s="106">
        <v>0.36</v>
      </c>
      <c r="J2226" s="106">
        <v>0.36</v>
      </c>
      <c r="K2226" s="106">
        <v>1</v>
      </c>
      <c r="L2226" s="103"/>
      <c r="M2226" s="103"/>
      <c r="N2226" s="103"/>
      <c r="O2226" s="117"/>
      <c r="P2226" s="118"/>
      <c r="Q2226" s="118"/>
      <c r="R2226" s="119"/>
    </row>
    <row r="2227" spans="1:18">
      <c r="A2227" s="7" t="s">
        <v>168</v>
      </c>
      <c r="B2227" s="8" t="s">
        <v>5441</v>
      </c>
      <c r="C2227" s="9" t="s">
        <v>5442</v>
      </c>
      <c r="D2227" s="9" t="s">
        <v>15039</v>
      </c>
      <c r="E2227" s="16">
        <v>207.64</v>
      </c>
      <c r="F2227" s="17">
        <v>84212980</v>
      </c>
      <c r="G2227" s="11" t="s">
        <v>14</v>
      </c>
      <c r="H2227" s="18">
        <v>8033460013626</v>
      </c>
      <c r="I2227" s="106">
        <v>0.33</v>
      </c>
      <c r="J2227" s="106">
        <v>0.33</v>
      </c>
      <c r="K2227" s="106">
        <v>1</v>
      </c>
      <c r="L2227" s="103"/>
      <c r="M2227" s="103"/>
      <c r="N2227" s="103"/>
      <c r="O2227" s="117"/>
      <c r="P2227" s="118"/>
      <c r="Q2227" s="118"/>
      <c r="R2227" s="119"/>
    </row>
    <row r="2228" spans="1:18">
      <c r="A2228" s="7" t="s">
        <v>168</v>
      </c>
      <c r="B2228" s="8" t="s">
        <v>15472</v>
      </c>
      <c r="C2228" s="9" t="s">
        <v>15473</v>
      </c>
      <c r="D2228" s="9" t="s">
        <v>15039</v>
      </c>
      <c r="E2228" s="16">
        <v>258.67</v>
      </c>
      <c r="F2228" s="17">
        <v>84212980</v>
      </c>
      <c r="G2228" s="11" t="s">
        <v>14</v>
      </c>
      <c r="H2228" s="18">
        <v>8033460013701</v>
      </c>
      <c r="I2228" s="106">
        <v>0.34200000000000003</v>
      </c>
      <c r="J2228" s="106">
        <v>0.36399999999999999</v>
      </c>
      <c r="K2228" s="106">
        <v>1</v>
      </c>
      <c r="L2228" s="103"/>
      <c r="M2228" s="103"/>
      <c r="N2228" s="103"/>
      <c r="O2228" s="117"/>
      <c r="P2228" s="118"/>
      <c r="Q2228" s="118"/>
      <c r="R2228" s="119"/>
    </row>
    <row r="2229" spans="1:18">
      <c r="A2229" s="7" t="s">
        <v>168</v>
      </c>
      <c r="B2229" s="8" t="s">
        <v>5444</v>
      </c>
      <c r="C2229" s="9" t="s">
        <v>5445</v>
      </c>
      <c r="D2229" s="9" t="s">
        <v>15039</v>
      </c>
      <c r="E2229" s="16">
        <v>258.67</v>
      </c>
      <c r="F2229" s="17">
        <v>84212980</v>
      </c>
      <c r="G2229" s="11" t="s">
        <v>14</v>
      </c>
      <c r="H2229" s="18">
        <v>8033460013756</v>
      </c>
      <c r="I2229" s="106">
        <v>0.32</v>
      </c>
      <c r="J2229" s="106">
        <v>0.32</v>
      </c>
      <c r="K2229" s="106">
        <v>1</v>
      </c>
      <c r="L2229" s="103"/>
      <c r="M2229" s="103"/>
      <c r="N2229" s="103"/>
      <c r="O2229" s="117"/>
      <c r="P2229" s="118"/>
      <c r="Q2229" s="118"/>
      <c r="R2229" s="119"/>
    </row>
    <row r="2230" spans="1:18">
      <c r="A2230" s="7" t="s">
        <v>168</v>
      </c>
      <c r="B2230" s="8" t="s">
        <v>5446</v>
      </c>
      <c r="C2230" s="9" t="s">
        <v>5447</v>
      </c>
      <c r="D2230" s="9" t="s">
        <v>15039</v>
      </c>
      <c r="E2230" s="16">
        <v>248.47</v>
      </c>
      <c r="F2230" s="17">
        <v>84212980</v>
      </c>
      <c r="G2230" s="11" t="s">
        <v>14</v>
      </c>
      <c r="H2230" s="18">
        <v>8033460013763</v>
      </c>
      <c r="I2230" s="106">
        <v>0.3</v>
      </c>
      <c r="J2230" s="106">
        <v>0.3</v>
      </c>
      <c r="K2230" s="106">
        <v>1</v>
      </c>
      <c r="L2230" s="103"/>
      <c r="M2230" s="103"/>
      <c r="N2230" s="103"/>
      <c r="O2230" s="117"/>
      <c r="P2230" s="118"/>
      <c r="Q2230" s="118"/>
      <c r="R2230" s="119"/>
    </row>
    <row r="2231" spans="1:18">
      <c r="A2231" s="7" t="s">
        <v>168</v>
      </c>
      <c r="B2231" s="8" t="s">
        <v>5449</v>
      </c>
      <c r="C2231" s="9" t="s">
        <v>5450</v>
      </c>
      <c r="D2231" s="9" t="s">
        <v>15039</v>
      </c>
      <c r="E2231" s="16">
        <v>207.67</v>
      </c>
      <c r="F2231" s="17">
        <v>84212980</v>
      </c>
      <c r="G2231" s="11" t="s">
        <v>14</v>
      </c>
      <c r="H2231" s="18">
        <v>8033460013770</v>
      </c>
      <c r="I2231" s="106">
        <v>0.3</v>
      </c>
      <c r="J2231" s="106"/>
      <c r="K2231" s="106">
        <v>1</v>
      </c>
      <c r="L2231" s="103"/>
      <c r="M2231" s="103"/>
      <c r="N2231" s="103"/>
      <c r="O2231" s="117"/>
      <c r="P2231" s="118"/>
      <c r="Q2231" s="118"/>
      <c r="R2231" s="119"/>
    </row>
    <row r="2232" spans="1:18">
      <c r="A2232" s="7" t="s">
        <v>168</v>
      </c>
      <c r="B2232" s="8" t="s">
        <v>5451</v>
      </c>
      <c r="C2232" s="9" t="s">
        <v>5452</v>
      </c>
      <c r="D2232" s="9" t="s">
        <v>15039</v>
      </c>
      <c r="E2232" s="16">
        <v>432.72</v>
      </c>
      <c r="F2232" s="17">
        <v>84212980</v>
      </c>
      <c r="G2232" s="11" t="s">
        <v>14</v>
      </c>
      <c r="H2232" s="18">
        <v>8033460013855</v>
      </c>
      <c r="I2232" s="106">
        <v>0.504</v>
      </c>
      <c r="J2232" s="106"/>
      <c r="K2232" s="106">
        <v>1</v>
      </c>
      <c r="L2232" s="103"/>
      <c r="M2232" s="103"/>
      <c r="N2232" s="103"/>
      <c r="O2232" s="117"/>
      <c r="P2232" s="118"/>
      <c r="Q2232" s="118"/>
      <c r="R2232" s="119"/>
    </row>
    <row r="2233" spans="1:18">
      <c r="A2233" s="7" t="s">
        <v>168</v>
      </c>
      <c r="B2233" s="8" t="s">
        <v>5453</v>
      </c>
      <c r="C2233" s="9" t="s">
        <v>5454</v>
      </c>
      <c r="D2233" s="9" t="s">
        <v>15039</v>
      </c>
      <c r="E2233" s="16">
        <v>395.49</v>
      </c>
      <c r="F2233" s="17">
        <v>84212980</v>
      </c>
      <c r="G2233" s="11" t="s">
        <v>14</v>
      </c>
      <c r="H2233" s="18">
        <v>8033460013862</v>
      </c>
      <c r="I2233" s="106">
        <v>0.52300000000000002</v>
      </c>
      <c r="J2233" s="106"/>
      <c r="K2233" s="106">
        <v>1</v>
      </c>
      <c r="L2233" s="103"/>
      <c r="M2233" s="103"/>
      <c r="N2233" s="103"/>
      <c r="O2233" s="117"/>
      <c r="P2233" s="118"/>
      <c r="Q2233" s="118"/>
      <c r="R2233" s="119"/>
    </row>
    <row r="2234" spans="1:18">
      <c r="A2234" s="7" t="s">
        <v>168</v>
      </c>
      <c r="B2234" s="8" t="s">
        <v>5455</v>
      </c>
      <c r="C2234" s="9" t="s">
        <v>5456</v>
      </c>
      <c r="D2234" s="9" t="s">
        <v>15039</v>
      </c>
      <c r="E2234" s="16">
        <v>283.85000000000002</v>
      </c>
      <c r="F2234" s="17">
        <v>84212980</v>
      </c>
      <c r="G2234" s="11" t="s">
        <v>14</v>
      </c>
      <c r="H2234" s="18">
        <v>8033460013886</v>
      </c>
      <c r="I2234" s="106">
        <v>0.53</v>
      </c>
      <c r="J2234" s="106">
        <v>0.53</v>
      </c>
      <c r="K2234" s="106">
        <v>1</v>
      </c>
      <c r="L2234" s="103"/>
      <c r="M2234" s="103"/>
      <c r="N2234" s="103"/>
      <c r="O2234" s="117"/>
      <c r="P2234" s="118"/>
      <c r="Q2234" s="118"/>
      <c r="R2234" s="119"/>
    </row>
    <row r="2235" spans="1:18">
      <c r="A2235" s="7" t="s">
        <v>168</v>
      </c>
      <c r="B2235" s="8" t="s">
        <v>5458</v>
      </c>
      <c r="C2235" s="9" t="s">
        <v>5459</v>
      </c>
      <c r="D2235" s="9" t="s">
        <v>15039</v>
      </c>
      <c r="E2235" s="16">
        <v>106.84</v>
      </c>
      <c r="F2235" s="17">
        <v>84212980</v>
      </c>
      <c r="G2235" s="11" t="s">
        <v>14</v>
      </c>
      <c r="H2235" s="18">
        <v>8033460013916</v>
      </c>
      <c r="I2235" s="106">
        <v>0.15</v>
      </c>
      <c r="J2235" s="106">
        <v>0.15</v>
      </c>
      <c r="K2235" s="106">
        <v>1</v>
      </c>
      <c r="L2235" s="103"/>
      <c r="M2235" s="103"/>
      <c r="N2235" s="103"/>
      <c r="O2235" s="117"/>
      <c r="P2235" s="118"/>
      <c r="Q2235" s="118"/>
      <c r="R2235" s="119"/>
    </row>
    <row r="2236" spans="1:18">
      <c r="A2236" s="7" t="s">
        <v>168</v>
      </c>
      <c r="B2236" s="8" t="s">
        <v>5460</v>
      </c>
      <c r="C2236" s="9" t="s">
        <v>5461</v>
      </c>
      <c r="D2236" s="9" t="s">
        <v>15039</v>
      </c>
      <c r="E2236" s="16">
        <v>76.27</v>
      </c>
      <c r="F2236" s="17">
        <v>84212980</v>
      </c>
      <c r="G2236" s="11" t="s">
        <v>14</v>
      </c>
      <c r="H2236" s="18">
        <v>8033460013923</v>
      </c>
      <c r="I2236" s="106">
        <v>0.128</v>
      </c>
      <c r="J2236" s="106">
        <v>0.128</v>
      </c>
      <c r="K2236" s="106">
        <v>1</v>
      </c>
      <c r="L2236" s="103"/>
      <c r="M2236" s="103"/>
      <c r="N2236" s="103"/>
      <c r="O2236" s="117"/>
      <c r="P2236" s="118"/>
      <c r="Q2236" s="118"/>
      <c r="R2236" s="119"/>
    </row>
    <row r="2237" spans="1:18">
      <c r="A2237" s="7" t="s">
        <v>168</v>
      </c>
      <c r="B2237" s="8" t="s">
        <v>5462</v>
      </c>
      <c r="C2237" s="9" t="s">
        <v>5463</v>
      </c>
      <c r="D2237" s="9" t="s">
        <v>15039</v>
      </c>
      <c r="E2237" s="16">
        <v>66.09</v>
      </c>
      <c r="F2237" s="17">
        <v>84212980</v>
      </c>
      <c r="G2237" s="11" t="s">
        <v>14</v>
      </c>
      <c r="H2237" s="18">
        <v>8033460013930</v>
      </c>
      <c r="I2237" s="106">
        <v>0.14000000000000001</v>
      </c>
      <c r="J2237" s="106">
        <v>0.14000000000000001</v>
      </c>
      <c r="K2237" s="106">
        <v>1</v>
      </c>
      <c r="L2237" s="103"/>
      <c r="M2237" s="103"/>
      <c r="N2237" s="103"/>
      <c r="O2237" s="117"/>
      <c r="P2237" s="118"/>
      <c r="Q2237" s="118"/>
      <c r="R2237" s="119"/>
    </row>
    <row r="2238" spans="1:18">
      <c r="A2238" s="7" t="s">
        <v>168</v>
      </c>
      <c r="B2238" s="8" t="s">
        <v>5465</v>
      </c>
      <c r="C2238" s="9" t="s">
        <v>5466</v>
      </c>
      <c r="D2238" s="9" t="s">
        <v>14986</v>
      </c>
      <c r="E2238" s="16">
        <v>1421.75</v>
      </c>
      <c r="F2238" s="17">
        <v>84811099</v>
      </c>
      <c r="G2238" s="11" t="s">
        <v>14</v>
      </c>
      <c r="H2238" s="18">
        <v>8033460024257</v>
      </c>
      <c r="I2238" s="106">
        <v>2.33</v>
      </c>
      <c r="J2238" s="106"/>
      <c r="K2238" s="106">
        <v>1</v>
      </c>
      <c r="L2238" s="103"/>
      <c r="M2238" s="103"/>
      <c r="N2238" s="103"/>
      <c r="O2238" s="117"/>
      <c r="P2238" s="118"/>
      <c r="Q2238" s="118"/>
      <c r="R2238" s="119"/>
    </row>
    <row r="2239" spans="1:18">
      <c r="A2239" s="7" t="s">
        <v>168</v>
      </c>
      <c r="B2239" s="8" t="s">
        <v>5467</v>
      </c>
      <c r="C2239" s="9" t="s">
        <v>5468</v>
      </c>
      <c r="D2239" s="9" t="s">
        <v>14986</v>
      </c>
      <c r="E2239" s="16">
        <v>1823.74</v>
      </c>
      <c r="F2239" s="17">
        <v>84811099</v>
      </c>
      <c r="G2239" s="11" t="s">
        <v>14</v>
      </c>
      <c r="H2239" s="18">
        <v>8033460024240</v>
      </c>
      <c r="I2239" s="106">
        <v>2.2999999999999998</v>
      </c>
      <c r="J2239" s="106">
        <v>2.2999999999999998</v>
      </c>
      <c r="K2239" s="106">
        <v>1</v>
      </c>
      <c r="L2239" s="103"/>
      <c r="M2239" s="103"/>
      <c r="N2239" s="103"/>
      <c r="O2239" s="117"/>
      <c r="P2239" s="118"/>
      <c r="Q2239" s="118"/>
      <c r="R2239" s="119"/>
    </row>
    <row r="2240" spans="1:18">
      <c r="A2240" s="7" t="s">
        <v>168</v>
      </c>
      <c r="B2240" s="8" t="s">
        <v>5470</v>
      </c>
      <c r="C2240" s="9" t="s">
        <v>5471</v>
      </c>
      <c r="D2240" s="9" t="s">
        <v>14986</v>
      </c>
      <c r="E2240" s="16">
        <v>3838.33</v>
      </c>
      <c r="F2240" s="17">
        <v>84811099</v>
      </c>
      <c r="G2240" s="11" t="s">
        <v>14</v>
      </c>
      <c r="H2240" s="18">
        <v>8033460024806</v>
      </c>
      <c r="I2240" s="106">
        <v>6.16</v>
      </c>
      <c r="J2240" s="106"/>
      <c r="K2240" s="106">
        <v>1</v>
      </c>
      <c r="L2240" s="103"/>
      <c r="M2240" s="103"/>
      <c r="N2240" s="103"/>
      <c r="O2240" s="117"/>
      <c r="P2240" s="118"/>
      <c r="Q2240" s="118"/>
      <c r="R2240" s="119"/>
    </row>
    <row r="2241" spans="1:18">
      <c r="A2241" s="7" t="s">
        <v>168</v>
      </c>
      <c r="B2241" s="8" t="s">
        <v>5472</v>
      </c>
      <c r="C2241" s="9" t="s">
        <v>5473</v>
      </c>
      <c r="D2241" s="9" t="s">
        <v>14986</v>
      </c>
      <c r="E2241" s="16">
        <v>5062.6099999999997</v>
      </c>
      <c r="F2241" s="17">
        <v>84811099</v>
      </c>
      <c r="G2241" s="11" t="s">
        <v>14</v>
      </c>
      <c r="H2241" s="18">
        <v>8033460024400</v>
      </c>
      <c r="I2241" s="106">
        <v>6.92</v>
      </c>
      <c r="J2241" s="106"/>
      <c r="K2241" s="106">
        <v>1</v>
      </c>
      <c r="L2241" s="103"/>
      <c r="M2241" s="103"/>
      <c r="N2241" s="103"/>
      <c r="O2241" s="117"/>
      <c r="P2241" s="118"/>
      <c r="Q2241" s="118"/>
      <c r="R2241" s="119"/>
    </row>
    <row r="2242" spans="1:18">
      <c r="A2242" s="7" t="s">
        <v>168</v>
      </c>
      <c r="B2242" s="8" t="s">
        <v>5474</v>
      </c>
      <c r="C2242" s="9" t="s">
        <v>5475</v>
      </c>
      <c r="D2242" s="9" t="s">
        <v>14986</v>
      </c>
      <c r="E2242" s="16">
        <v>5012.79</v>
      </c>
      <c r="F2242" s="17">
        <v>84811099</v>
      </c>
      <c r="G2242" s="11" t="s">
        <v>14</v>
      </c>
      <c r="H2242" s="18">
        <v>8033460020822</v>
      </c>
      <c r="I2242" s="106">
        <v>7.24</v>
      </c>
      <c r="J2242" s="106"/>
      <c r="K2242" s="106">
        <v>1</v>
      </c>
      <c r="L2242" s="103"/>
      <c r="M2242" s="103"/>
      <c r="N2242" s="103"/>
      <c r="O2242" s="117"/>
      <c r="P2242" s="118"/>
      <c r="Q2242" s="118"/>
      <c r="R2242" s="119"/>
    </row>
    <row r="2243" spans="1:18">
      <c r="A2243" s="7" t="s">
        <v>168</v>
      </c>
      <c r="B2243" s="8" t="s">
        <v>5476</v>
      </c>
      <c r="C2243" s="9" t="s">
        <v>5477</v>
      </c>
      <c r="D2243" s="9" t="s">
        <v>14986</v>
      </c>
      <c r="E2243" s="16">
        <v>5012.7700000000004</v>
      </c>
      <c r="F2243" s="17">
        <v>84811099</v>
      </c>
      <c r="G2243" s="11" t="s">
        <v>14</v>
      </c>
      <c r="H2243" s="18">
        <v>8019001085185</v>
      </c>
      <c r="I2243" s="106">
        <v>8</v>
      </c>
      <c r="J2243" s="106">
        <v>8</v>
      </c>
      <c r="K2243" s="106">
        <v>1</v>
      </c>
      <c r="L2243" s="103"/>
      <c r="M2243" s="103"/>
      <c r="N2243" s="103"/>
      <c r="O2243" s="117"/>
      <c r="P2243" s="118"/>
      <c r="Q2243" s="118"/>
      <c r="R2243" s="119"/>
    </row>
    <row r="2244" spans="1:18">
      <c r="A2244" s="7" t="s">
        <v>168</v>
      </c>
      <c r="B2244" s="8" t="s">
        <v>5479</v>
      </c>
      <c r="C2244" s="9" t="s">
        <v>5480</v>
      </c>
      <c r="D2244" s="9" t="s">
        <v>14986</v>
      </c>
      <c r="E2244" s="16">
        <v>5012.79</v>
      </c>
      <c r="F2244" s="17">
        <v>84811099</v>
      </c>
      <c r="G2244" s="11" t="s">
        <v>14</v>
      </c>
      <c r="H2244" s="18">
        <v>8019001065989</v>
      </c>
      <c r="I2244" s="106">
        <v>8</v>
      </c>
      <c r="J2244" s="106"/>
      <c r="K2244" s="106">
        <v>1</v>
      </c>
      <c r="L2244" s="103"/>
      <c r="M2244" s="103"/>
      <c r="N2244" s="103"/>
      <c r="O2244" s="117"/>
      <c r="P2244" s="118"/>
      <c r="Q2244" s="118"/>
      <c r="R2244" s="119"/>
    </row>
    <row r="2245" spans="1:18">
      <c r="A2245" s="7" t="s">
        <v>10</v>
      </c>
      <c r="B2245" s="8" t="s">
        <v>5481</v>
      </c>
      <c r="C2245" s="9" t="s">
        <v>5482</v>
      </c>
      <c r="D2245" s="9" t="s">
        <v>14986</v>
      </c>
      <c r="E2245" s="16">
        <v>5012.7700000000004</v>
      </c>
      <c r="F2245" s="17">
        <v>84811099</v>
      </c>
      <c r="G2245" s="11" t="s">
        <v>14</v>
      </c>
      <c r="H2245" s="18">
        <v>8033460024042</v>
      </c>
      <c r="I2245" s="106">
        <v>8.11</v>
      </c>
      <c r="J2245" s="106"/>
      <c r="K2245" s="106">
        <v>1</v>
      </c>
      <c r="L2245" s="103"/>
      <c r="M2245" s="103"/>
      <c r="N2245" s="103"/>
      <c r="O2245" s="117"/>
      <c r="P2245" s="118"/>
      <c r="Q2245" s="118"/>
      <c r="R2245" s="119"/>
    </row>
    <row r="2246" spans="1:18">
      <c r="A2246" s="7" t="s">
        <v>10</v>
      </c>
      <c r="B2246" s="8" t="s">
        <v>5484</v>
      </c>
      <c r="C2246" s="9" t="s">
        <v>15185</v>
      </c>
      <c r="D2246" s="9" t="s">
        <v>15041</v>
      </c>
      <c r="E2246" s="16">
        <v>3.5</v>
      </c>
      <c r="F2246" s="17">
        <v>84818039</v>
      </c>
      <c r="G2246" s="11" t="s">
        <v>14</v>
      </c>
      <c r="H2246" s="18">
        <v>4051394041618</v>
      </c>
      <c r="I2246" s="106">
        <v>1.4999999999999999E-2</v>
      </c>
      <c r="J2246" s="106">
        <v>2.3E-2</v>
      </c>
      <c r="K2246" s="106">
        <v>1</v>
      </c>
      <c r="L2246" s="103">
        <v>13</v>
      </c>
      <c r="M2246" s="103">
        <v>15</v>
      </c>
      <c r="N2246" s="103">
        <v>24</v>
      </c>
      <c r="O2246" s="117" t="s">
        <v>15717</v>
      </c>
      <c r="P2246" s="118"/>
      <c r="Q2246" s="118"/>
      <c r="R2246" s="119"/>
    </row>
    <row r="2247" spans="1:18">
      <c r="A2247" s="7" t="s">
        <v>168</v>
      </c>
      <c r="B2247" s="8" t="s">
        <v>5487</v>
      </c>
      <c r="C2247" s="9" t="s">
        <v>5488</v>
      </c>
      <c r="D2247" s="9" t="s">
        <v>15042</v>
      </c>
      <c r="E2247" s="16">
        <v>618.16</v>
      </c>
      <c r="F2247" s="17">
        <v>84811099</v>
      </c>
      <c r="G2247" s="11" t="s">
        <v>14</v>
      </c>
      <c r="H2247" s="18">
        <v>8019001101724</v>
      </c>
      <c r="I2247" s="106">
        <v>1.1100000000000001</v>
      </c>
      <c r="J2247" s="106"/>
      <c r="K2247" s="106">
        <v>1</v>
      </c>
      <c r="L2247" s="103"/>
      <c r="M2247" s="103"/>
      <c r="N2247" s="103"/>
      <c r="O2247" s="117" t="s">
        <v>15944</v>
      </c>
      <c r="P2247" s="118"/>
      <c r="Q2247" s="118"/>
      <c r="R2247" s="119"/>
    </row>
    <row r="2248" spans="1:18">
      <c r="A2248" s="7" t="s">
        <v>168</v>
      </c>
      <c r="B2248" s="8" t="s">
        <v>5489</v>
      </c>
      <c r="C2248" s="9" t="s">
        <v>5490</v>
      </c>
      <c r="D2248" s="9" t="s">
        <v>15043</v>
      </c>
      <c r="E2248" s="16">
        <v>618.16</v>
      </c>
      <c r="F2248" s="17">
        <v>84811099</v>
      </c>
      <c r="G2248" s="11" t="s">
        <v>14</v>
      </c>
      <c r="H2248" s="18">
        <v>8033460013985</v>
      </c>
      <c r="I2248" s="106">
        <v>1.1000000000000001</v>
      </c>
      <c r="J2248" s="106"/>
      <c r="K2248" s="106">
        <v>1</v>
      </c>
      <c r="L2248" s="103"/>
      <c r="M2248" s="103"/>
      <c r="N2248" s="103"/>
      <c r="O2248" s="117" t="s">
        <v>15944</v>
      </c>
      <c r="P2248" s="118"/>
      <c r="Q2248" s="118"/>
      <c r="R2248" s="119"/>
    </row>
    <row r="2249" spans="1:18">
      <c r="A2249" s="7" t="s">
        <v>168</v>
      </c>
      <c r="B2249" s="8" t="s">
        <v>5491</v>
      </c>
      <c r="C2249" s="9" t="s">
        <v>5492</v>
      </c>
      <c r="D2249" s="9" t="s">
        <v>15043</v>
      </c>
      <c r="E2249" s="16">
        <v>618.16</v>
      </c>
      <c r="F2249" s="17">
        <v>84811099</v>
      </c>
      <c r="G2249" s="11" t="s">
        <v>14</v>
      </c>
      <c r="H2249" s="18">
        <v>8019001097737</v>
      </c>
      <c r="I2249" s="106">
        <v>1.0900000000000001</v>
      </c>
      <c r="J2249" s="106"/>
      <c r="K2249" s="106">
        <v>1</v>
      </c>
      <c r="L2249" s="103"/>
      <c r="M2249" s="103"/>
      <c r="N2249" s="103"/>
      <c r="O2249" s="117" t="s">
        <v>15944</v>
      </c>
      <c r="P2249" s="118"/>
      <c r="Q2249" s="118"/>
      <c r="R2249" s="119"/>
    </row>
    <row r="2250" spans="1:18">
      <c r="A2250" s="7" t="s">
        <v>168</v>
      </c>
      <c r="B2250" s="8" t="s">
        <v>5493</v>
      </c>
      <c r="C2250" s="9" t="s">
        <v>5494</v>
      </c>
      <c r="D2250" s="9" t="s">
        <v>15043</v>
      </c>
      <c r="E2250" s="16">
        <v>618.16</v>
      </c>
      <c r="F2250" s="17">
        <v>84811099</v>
      </c>
      <c r="G2250" s="11" t="s">
        <v>14</v>
      </c>
      <c r="H2250" s="18">
        <v>8019001139468</v>
      </c>
      <c r="I2250" s="106">
        <v>1.08</v>
      </c>
      <c r="J2250" s="106"/>
      <c r="K2250" s="106">
        <v>1</v>
      </c>
      <c r="L2250" s="103"/>
      <c r="M2250" s="103"/>
      <c r="N2250" s="103"/>
      <c r="O2250" s="117" t="s">
        <v>15944</v>
      </c>
      <c r="P2250" s="118"/>
      <c r="Q2250" s="118"/>
      <c r="R2250" s="119"/>
    </row>
    <row r="2251" spans="1:18">
      <c r="A2251" s="7" t="s">
        <v>168</v>
      </c>
      <c r="B2251" s="8" t="s">
        <v>5495</v>
      </c>
      <c r="C2251" s="9" t="s">
        <v>5496</v>
      </c>
      <c r="D2251" s="9" t="s">
        <v>15043</v>
      </c>
      <c r="E2251" s="16">
        <v>690.21</v>
      </c>
      <c r="F2251" s="17">
        <v>84811099</v>
      </c>
      <c r="G2251" s="11" t="s">
        <v>14</v>
      </c>
      <c r="H2251" s="18">
        <v>8019001097775</v>
      </c>
      <c r="I2251" s="106">
        <v>1.67</v>
      </c>
      <c r="J2251" s="106"/>
      <c r="K2251" s="106">
        <v>1</v>
      </c>
      <c r="L2251" s="103"/>
      <c r="M2251" s="103"/>
      <c r="N2251" s="103"/>
      <c r="O2251" s="117" t="s">
        <v>15944</v>
      </c>
      <c r="P2251" s="118"/>
      <c r="Q2251" s="118"/>
      <c r="R2251" s="119"/>
    </row>
    <row r="2252" spans="1:18">
      <c r="A2252" s="7" t="s">
        <v>168</v>
      </c>
      <c r="B2252" s="8" t="s">
        <v>5497</v>
      </c>
      <c r="C2252" s="9" t="s">
        <v>5498</v>
      </c>
      <c r="D2252" s="9" t="s">
        <v>15043</v>
      </c>
      <c r="E2252" s="16">
        <v>690.21</v>
      </c>
      <c r="F2252" s="17">
        <v>84811099</v>
      </c>
      <c r="G2252" s="11" t="s">
        <v>14</v>
      </c>
      <c r="H2252" s="18">
        <v>8019001100932</v>
      </c>
      <c r="I2252" s="106">
        <v>1.66</v>
      </c>
      <c r="J2252" s="106"/>
      <c r="K2252" s="106">
        <v>1</v>
      </c>
      <c r="L2252" s="103"/>
      <c r="M2252" s="103"/>
      <c r="N2252" s="103"/>
      <c r="O2252" s="117" t="s">
        <v>15944</v>
      </c>
      <c r="P2252" s="118"/>
      <c r="Q2252" s="118"/>
      <c r="R2252" s="119"/>
    </row>
    <row r="2253" spans="1:18">
      <c r="A2253" s="7" t="s">
        <v>168</v>
      </c>
      <c r="B2253" s="8" t="s">
        <v>5499</v>
      </c>
      <c r="C2253" s="9" t="s">
        <v>5500</v>
      </c>
      <c r="D2253" s="9" t="s">
        <v>15043</v>
      </c>
      <c r="E2253" s="16">
        <v>690.18</v>
      </c>
      <c r="F2253" s="17">
        <v>84811099</v>
      </c>
      <c r="G2253" s="11" t="s">
        <v>14</v>
      </c>
      <c r="H2253" s="18">
        <v>8019001097768</v>
      </c>
      <c r="I2253" s="106">
        <v>1.56</v>
      </c>
      <c r="J2253" s="106">
        <v>1.56</v>
      </c>
      <c r="K2253" s="106">
        <v>1</v>
      </c>
      <c r="L2253" s="103"/>
      <c r="M2253" s="103"/>
      <c r="N2253" s="103"/>
      <c r="O2253" s="117" t="s">
        <v>15944</v>
      </c>
      <c r="P2253" s="118"/>
      <c r="Q2253" s="118"/>
      <c r="R2253" s="119"/>
    </row>
    <row r="2254" spans="1:18">
      <c r="A2254" s="7" t="s">
        <v>168</v>
      </c>
      <c r="B2254" s="8" t="s">
        <v>5502</v>
      </c>
      <c r="C2254" s="9" t="s">
        <v>5503</v>
      </c>
      <c r="D2254" s="9" t="s">
        <v>15043</v>
      </c>
      <c r="E2254" s="16">
        <v>690.21</v>
      </c>
      <c r="F2254" s="17" t="s">
        <v>617</v>
      </c>
      <c r="G2254" s="11" t="s">
        <v>14</v>
      </c>
      <c r="H2254" s="18" t="s">
        <v>5504</v>
      </c>
      <c r="I2254" s="106">
        <v>1.55</v>
      </c>
      <c r="J2254" s="106"/>
      <c r="K2254" s="106">
        <v>1</v>
      </c>
      <c r="L2254" s="103"/>
      <c r="M2254" s="103"/>
      <c r="N2254" s="103"/>
      <c r="O2254" s="117" t="s">
        <v>15944</v>
      </c>
      <c r="P2254" s="118"/>
      <c r="Q2254" s="118"/>
      <c r="R2254" s="119"/>
    </row>
    <row r="2255" spans="1:18">
      <c r="A2255" s="7" t="s">
        <v>168</v>
      </c>
      <c r="B2255" s="8" t="s">
        <v>5505</v>
      </c>
      <c r="C2255" s="9" t="s">
        <v>5506</v>
      </c>
      <c r="D2255" s="9" t="s">
        <v>15043</v>
      </c>
      <c r="E2255" s="16">
        <v>990.21</v>
      </c>
      <c r="F2255" s="17">
        <v>84811099</v>
      </c>
      <c r="G2255" s="11" t="s">
        <v>14</v>
      </c>
      <c r="H2255" s="18">
        <v>8019001097157</v>
      </c>
      <c r="I2255" s="106">
        <v>2.2200000000000002</v>
      </c>
      <c r="J2255" s="106"/>
      <c r="K2255" s="106">
        <v>1</v>
      </c>
      <c r="L2255" s="103"/>
      <c r="M2255" s="103"/>
      <c r="N2255" s="103"/>
      <c r="O2255" s="117" t="s">
        <v>15945</v>
      </c>
      <c r="P2255" s="118"/>
      <c r="Q2255" s="118"/>
      <c r="R2255" s="119"/>
    </row>
    <row r="2256" spans="1:18">
      <c r="A2256" s="7" t="s">
        <v>168</v>
      </c>
      <c r="B2256" s="8" t="s">
        <v>5507</v>
      </c>
      <c r="C2256" s="9" t="s">
        <v>5508</v>
      </c>
      <c r="D2256" s="9" t="s">
        <v>15043</v>
      </c>
      <c r="E2256" s="16">
        <v>990.21</v>
      </c>
      <c r="F2256" s="17" t="s">
        <v>617</v>
      </c>
      <c r="G2256" s="11" t="s">
        <v>14</v>
      </c>
      <c r="H2256" s="18" t="s">
        <v>5509</v>
      </c>
      <c r="I2256" s="106">
        <v>2.21</v>
      </c>
      <c r="J2256" s="106"/>
      <c r="K2256" s="106">
        <v>1</v>
      </c>
      <c r="L2256" s="103"/>
      <c r="M2256" s="103"/>
      <c r="N2256" s="103"/>
      <c r="O2256" s="117" t="s">
        <v>15945</v>
      </c>
      <c r="P2256" s="118"/>
      <c r="Q2256" s="118"/>
      <c r="R2256" s="119"/>
    </row>
    <row r="2257" spans="1:18">
      <c r="A2257" s="7" t="s">
        <v>168</v>
      </c>
      <c r="B2257" s="8" t="s">
        <v>5510</v>
      </c>
      <c r="C2257" s="9" t="s">
        <v>5511</v>
      </c>
      <c r="D2257" s="9" t="s">
        <v>15043</v>
      </c>
      <c r="E2257" s="16">
        <v>2862.6</v>
      </c>
      <c r="F2257" s="17">
        <v>84811099</v>
      </c>
      <c r="G2257" s="11" t="s">
        <v>14</v>
      </c>
      <c r="H2257" s="18">
        <v>8019001097805</v>
      </c>
      <c r="I2257" s="106">
        <v>7.82</v>
      </c>
      <c r="J2257" s="106"/>
      <c r="K2257" s="106">
        <v>1</v>
      </c>
      <c r="L2257" s="103"/>
      <c r="M2257" s="103"/>
      <c r="N2257" s="103"/>
      <c r="O2257" s="117" t="s">
        <v>15945</v>
      </c>
      <c r="P2257" s="118"/>
      <c r="Q2257" s="118"/>
      <c r="R2257" s="119"/>
    </row>
    <row r="2258" spans="1:18">
      <c r="A2258" s="7" t="s">
        <v>168</v>
      </c>
      <c r="B2258" s="8" t="s">
        <v>5512</v>
      </c>
      <c r="C2258" s="9" t="s">
        <v>5513</v>
      </c>
      <c r="D2258" s="9" t="s">
        <v>15043</v>
      </c>
      <c r="E2258" s="16">
        <v>2862.6</v>
      </c>
      <c r="F2258" s="17">
        <v>84811099</v>
      </c>
      <c r="G2258" s="11" t="s">
        <v>14</v>
      </c>
      <c r="H2258" s="18">
        <v>8019001101823</v>
      </c>
      <c r="I2258" s="106">
        <v>7.81</v>
      </c>
      <c r="J2258" s="106"/>
      <c r="K2258" s="106">
        <v>1</v>
      </c>
      <c r="L2258" s="103"/>
      <c r="M2258" s="103"/>
      <c r="N2258" s="103"/>
      <c r="O2258" s="117" t="s">
        <v>15945</v>
      </c>
      <c r="P2258" s="118"/>
      <c r="Q2258" s="118"/>
      <c r="R2258" s="119"/>
    </row>
    <row r="2259" spans="1:18">
      <c r="A2259" s="7" t="s">
        <v>168</v>
      </c>
      <c r="B2259" s="8" t="s">
        <v>5514</v>
      </c>
      <c r="C2259" s="9" t="s">
        <v>5515</v>
      </c>
      <c r="D2259" s="9" t="s">
        <v>15043</v>
      </c>
      <c r="E2259" s="16">
        <v>2928.55</v>
      </c>
      <c r="F2259" s="17">
        <v>84811099</v>
      </c>
      <c r="G2259" s="11" t="s">
        <v>14</v>
      </c>
      <c r="H2259" s="18">
        <v>8019001102400</v>
      </c>
      <c r="I2259" s="106">
        <v>8.32</v>
      </c>
      <c r="J2259" s="106"/>
      <c r="K2259" s="106">
        <v>1</v>
      </c>
      <c r="L2259" s="103"/>
      <c r="M2259" s="103"/>
      <c r="N2259" s="103"/>
      <c r="O2259" s="117" t="s">
        <v>15945</v>
      </c>
      <c r="P2259" s="118"/>
      <c r="Q2259" s="118"/>
      <c r="R2259" s="119"/>
    </row>
    <row r="2260" spans="1:18">
      <c r="A2260" s="7" t="s">
        <v>168</v>
      </c>
      <c r="B2260" s="8" t="s">
        <v>5516</v>
      </c>
      <c r="C2260" s="9" t="s">
        <v>5517</v>
      </c>
      <c r="D2260" s="9" t="s">
        <v>15043</v>
      </c>
      <c r="E2260" s="16">
        <v>2928.55</v>
      </c>
      <c r="F2260" s="17">
        <v>84811099</v>
      </c>
      <c r="G2260" s="11" t="s">
        <v>14</v>
      </c>
      <c r="H2260" s="18">
        <v>8019001097812</v>
      </c>
      <c r="I2260" s="106">
        <v>8.31</v>
      </c>
      <c r="J2260" s="106"/>
      <c r="K2260" s="106">
        <v>1</v>
      </c>
      <c r="L2260" s="103"/>
      <c r="M2260" s="103"/>
      <c r="N2260" s="103"/>
      <c r="O2260" s="117" t="s">
        <v>15945</v>
      </c>
      <c r="P2260" s="118"/>
      <c r="Q2260" s="118"/>
      <c r="R2260" s="119"/>
    </row>
    <row r="2261" spans="1:18">
      <c r="A2261" s="7" t="s">
        <v>168</v>
      </c>
      <c r="B2261" s="8" t="s">
        <v>5518</v>
      </c>
      <c r="C2261" s="9" t="s">
        <v>5519</v>
      </c>
      <c r="D2261" s="9" t="s">
        <v>15043</v>
      </c>
      <c r="E2261" s="16">
        <v>3768.7</v>
      </c>
      <c r="F2261" s="17">
        <v>84811099</v>
      </c>
      <c r="G2261" s="11" t="s">
        <v>14</v>
      </c>
      <c r="H2261" s="18">
        <v>8019001097829</v>
      </c>
      <c r="I2261" s="106">
        <v>13</v>
      </c>
      <c r="J2261" s="106"/>
      <c r="K2261" s="106">
        <v>1</v>
      </c>
      <c r="L2261" s="103"/>
      <c r="M2261" s="103"/>
      <c r="N2261" s="103"/>
      <c r="O2261" s="117" t="s">
        <v>15945</v>
      </c>
      <c r="P2261" s="118"/>
      <c r="Q2261" s="118"/>
      <c r="R2261" s="119"/>
    </row>
    <row r="2262" spans="1:18">
      <c r="A2262" s="7" t="s">
        <v>168</v>
      </c>
      <c r="B2262" s="8" t="s">
        <v>5520</v>
      </c>
      <c r="C2262" s="9" t="s">
        <v>5521</v>
      </c>
      <c r="D2262" s="9" t="s">
        <v>15043</v>
      </c>
      <c r="E2262" s="16">
        <v>3768.7</v>
      </c>
      <c r="F2262" s="17">
        <v>84811099</v>
      </c>
      <c r="G2262" s="11" t="s">
        <v>14</v>
      </c>
      <c r="H2262" s="18">
        <v>8019001108426</v>
      </c>
      <c r="I2262" s="106">
        <v>13</v>
      </c>
      <c r="J2262" s="106"/>
      <c r="K2262" s="106">
        <v>1</v>
      </c>
      <c r="L2262" s="103"/>
      <c r="M2262" s="103"/>
      <c r="N2262" s="103"/>
      <c r="O2262" s="117" t="s">
        <v>15945</v>
      </c>
      <c r="P2262" s="118"/>
      <c r="Q2262" s="118"/>
      <c r="R2262" s="119"/>
    </row>
    <row r="2263" spans="1:18">
      <c r="A2263" s="7" t="s">
        <v>168</v>
      </c>
      <c r="B2263" s="8" t="s">
        <v>5522</v>
      </c>
      <c r="C2263" s="9" t="s">
        <v>5523</v>
      </c>
      <c r="D2263" s="9" t="s">
        <v>15043</v>
      </c>
      <c r="E2263" s="16">
        <v>8521.6200000000008</v>
      </c>
      <c r="F2263" s="17">
        <v>84811099</v>
      </c>
      <c r="G2263" s="11" t="s">
        <v>14</v>
      </c>
      <c r="H2263" s="18">
        <v>8019001126147</v>
      </c>
      <c r="I2263" s="106">
        <v>26.9</v>
      </c>
      <c r="J2263" s="106"/>
      <c r="K2263" s="106">
        <v>1</v>
      </c>
      <c r="L2263" s="103"/>
      <c r="M2263" s="103"/>
      <c r="N2263" s="103"/>
      <c r="O2263" s="117" t="s">
        <v>15945</v>
      </c>
      <c r="P2263" s="118"/>
      <c r="Q2263" s="118"/>
      <c r="R2263" s="119"/>
    </row>
    <row r="2264" spans="1:18">
      <c r="A2264" s="7" t="s">
        <v>168</v>
      </c>
      <c r="B2264" s="8" t="s">
        <v>5524</v>
      </c>
      <c r="C2264" s="9" t="s">
        <v>5525</v>
      </c>
      <c r="D2264" s="9" t="s">
        <v>15043</v>
      </c>
      <c r="E2264" s="16">
        <v>8521.6200000000008</v>
      </c>
      <c r="F2264" s="17">
        <v>84811099</v>
      </c>
      <c r="G2264" s="11" t="s">
        <v>14</v>
      </c>
      <c r="H2264" s="18">
        <v>8019001127908</v>
      </c>
      <c r="I2264" s="106">
        <v>26.9</v>
      </c>
      <c r="J2264" s="106"/>
      <c r="K2264" s="106">
        <v>1</v>
      </c>
      <c r="L2264" s="103"/>
      <c r="M2264" s="103"/>
      <c r="N2264" s="103"/>
      <c r="O2264" s="117" t="s">
        <v>15945</v>
      </c>
      <c r="P2264" s="118"/>
      <c r="Q2264" s="118"/>
      <c r="R2264" s="119"/>
    </row>
    <row r="2265" spans="1:18">
      <c r="A2265" s="7" t="s">
        <v>168</v>
      </c>
      <c r="B2265" s="8" t="s">
        <v>5526</v>
      </c>
      <c r="C2265" s="9" t="s">
        <v>5527</v>
      </c>
      <c r="D2265" s="9" t="s">
        <v>15043</v>
      </c>
      <c r="E2265" s="16">
        <v>8521.6200000000008</v>
      </c>
      <c r="F2265" s="17">
        <v>84811099</v>
      </c>
      <c r="G2265" s="11" t="s">
        <v>14</v>
      </c>
      <c r="H2265" s="18">
        <v>8019001126154</v>
      </c>
      <c r="I2265" s="106">
        <v>29.4</v>
      </c>
      <c r="J2265" s="106"/>
      <c r="K2265" s="106">
        <v>1</v>
      </c>
      <c r="L2265" s="103"/>
      <c r="M2265" s="103"/>
      <c r="N2265" s="103"/>
      <c r="O2265" s="117" t="s">
        <v>15945</v>
      </c>
      <c r="P2265" s="118"/>
      <c r="Q2265" s="118"/>
      <c r="R2265" s="119"/>
    </row>
    <row r="2266" spans="1:18">
      <c r="A2266" s="7" t="s">
        <v>168</v>
      </c>
      <c r="B2266" s="8" t="s">
        <v>5528</v>
      </c>
      <c r="C2266" s="9" t="s">
        <v>5529</v>
      </c>
      <c r="D2266" s="9" t="s">
        <v>15043</v>
      </c>
      <c r="E2266" s="16">
        <v>8521.6200000000008</v>
      </c>
      <c r="F2266" s="17">
        <v>84811099</v>
      </c>
      <c r="G2266" s="11" t="s">
        <v>14</v>
      </c>
      <c r="H2266" s="18">
        <v>8019001139475</v>
      </c>
      <c r="I2266" s="106">
        <v>29.4</v>
      </c>
      <c r="J2266" s="106"/>
      <c r="K2266" s="106">
        <v>1</v>
      </c>
      <c r="L2266" s="103"/>
      <c r="M2266" s="103"/>
      <c r="N2266" s="103"/>
      <c r="O2266" s="117" t="s">
        <v>15945</v>
      </c>
      <c r="P2266" s="118"/>
      <c r="Q2266" s="118"/>
      <c r="R2266" s="119"/>
    </row>
    <row r="2267" spans="1:18">
      <c r="A2267" s="7" t="s">
        <v>168</v>
      </c>
      <c r="B2267" s="8" t="s">
        <v>5530</v>
      </c>
      <c r="C2267" s="9" t="s">
        <v>5531</v>
      </c>
      <c r="D2267" s="9" t="s">
        <v>15044</v>
      </c>
      <c r="E2267" s="16">
        <v>756.21</v>
      </c>
      <c r="F2267" s="17">
        <v>84811099</v>
      </c>
      <c r="G2267" s="11" t="s">
        <v>14</v>
      </c>
      <c r="H2267" s="18">
        <v>8019001097126</v>
      </c>
      <c r="I2267" s="106">
        <v>0.87</v>
      </c>
      <c r="J2267" s="106"/>
      <c r="K2267" s="106">
        <v>1</v>
      </c>
      <c r="L2267" s="103"/>
      <c r="M2267" s="103"/>
      <c r="N2267" s="103"/>
      <c r="O2267" s="117" t="s">
        <v>15944</v>
      </c>
      <c r="P2267" s="118"/>
      <c r="Q2267" s="118"/>
      <c r="R2267" s="119"/>
    </row>
    <row r="2268" spans="1:18">
      <c r="A2268" s="7" t="s">
        <v>168</v>
      </c>
      <c r="B2268" s="8" t="s">
        <v>5532</v>
      </c>
      <c r="C2268" s="9" t="s">
        <v>5533</v>
      </c>
      <c r="D2268" s="9" t="s">
        <v>15044</v>
      </c>
      <c r="E2268" s="16">
        <v>756.21</v>
      </c>
      <c r="F2268" s="17">
        <v>84811099</v>
      </c>
      <c r="G2268" s="11" t="s">
        <v>14</v>
      </c>
      <c r="H2268" s="18">
        <v>8019001097720</v>
      </c>
      <c r="I2268" s="106">
        <v>0.86</v>
      </c>
      <c r="J2268" s="106"/>
      <c r="K2268" s="106">
        <v>1</v>
      </c>
      <c r="L2268" s="103"/>
      <c r="M2268" s="103"/>
      <c r="N2268" s="103"/>
      <c r="O2268" s="117" t="s">
        <v>15944</v>
      </c>
      <c r="P2268" s="118"/>
      <c r="Q2268" s="118"/>
      <c r="R2268" s="119"/>
    </row>
    <row r="2269" spans="1:18">
      <c r="A2269" s="7" t="s">
        <v>168</v>
      </c>
      <c r="B2269" s="8" t="s">
        <v>5534</v>
      </c>
      <c r="C2269" s="9" t="s">
        <v>5535</v>
      </c>
      <c r="D2269" s="9" t="s">
        <v>15044</v>
      </c>
      <c r="E2269" s="16">
        <v>804.13</v>
      </c>
      <c r="F2269" s="17">
        <v>84811099</v>
      </c>
      <c r="G2269" s="11" t="s">
        <v>14</v>
      </c>
      <c r="H2269" s="18">
        <v>8019001097133</v>
      </c>
      <c r="I2269" s="106">
        <v>1.1599999999999999</v>
      </c>
      <c r="J2269" s="106"/>
      <c r="K2269" s="106">
        <v>1</v>
      </c>
      <c r="L2269" s="103"/>
      <c r="M2269" s="103"/>
      <c r="N2269" s="103"/>
      <c r="O2269" s="117" t="s">
        <v>15944</v>
      </c>
      <c r="P2269" s="118"/>
      <c r="Q2269" s="118"/>
      <c r="R2269" s="119"/>
    </row>
    <row r="2270" spans="1:18">
      <c r="A2270" s="7" t="s">
        <v>168</v>
      </c>
      <c r="B2270" s="8" t="s">
        <v>5536</v>
      </c>
      <c r="C2270" s="9" t="s">
        <v>5537</v>
      </c>
      <c r="D2270" s="9" t="s">
        <v>15044</v>
      </c>
      <c r="E2270" s="16">
        <v>804.13</v>
      </c>
      <c r="F2270" s="17">
        <v>84811099</v>
      </c>
      <c r="G2270" s="11" t="s">
        <v>14</v>
      </c>
      <c r="H2270" s="18">
        <v>8019001126161</v>
      </c>
      <c r="I2270" s="106">
        <v>1.1499999999999999</v>
      </c>
      <c r="J2270" s="106"/>
      <c r="K2270" s="106">
        <v>1</v>
      </c>
      <c r="L2270" s="103"/>
      <c r="M2270" s="103"/>
      <c r="N2270" s="103"/>
      <c r="O2270" s="117" t="s">
        <v>15944</v>
      </c>
      <c r="P2270" s="118"/>
      <c r="Q2270" s="118"/>
      <c r="R2270" s="119"/>
    </row>
    <row r="2271" spans="1:18">
      <c r="A2271" s="7" t="s">
        <v>168</v>
      </c>
      <c r="B2271" s="8" t="s">
        <v>5538</v>
      </c>
      <c r="C2271" s="9" t="s">
        <v>5539</v>
      </c>
      <c r="D2271" s="9" t="s">
        <v>15044</v>
      </c>
      <c r="E2271" s="16">
        <v>804.13</v>
      </c>
      <c r="F2271" s="17">
        <v>84811099</v>
      </c>
      <c r="G2271" s="11" t="s">
        <v>14</v>
      </c>
      <c r="H2271" s="18">
        <v>8019001102356</v>
      </c>
      <c r="I2271" s="106">
        <v>1.298</v>
      </c>
      <c r="J2271" s="106">
        <v>1.298</v>
      </c>
      <c r="K2271" s="106">
        <v>1</v>
      </c>
      <c r="L2271" s="103"/>
      <c r="M2271" s="103"/>
      <c r="N2271" s="103"/>
      <c r="O2271" s="117" t="s">
        <v>15944</v>
      </c>
      <c r="P2271" s="118"/>
      <c r="Q2271" s="118"/>
      <c r="R2271" s="119"/>
    </row>
    <row r="2272" spans="1:18">
      <c r="A2272" s="7" t="s">
        <v>168</v>
      </c>
      <c r="B2272" s="8" t="s">
        <v>5540</v>
      </c>
      <c r="C2272" s="9" t="s">
        <v>5541</v>
      </c>
      <c r="D2272" s="9" t="s">
        <v>15044</v>
      </c>
      <c r="E2272" s="16">
        <v>804.13</v>
      </c>
      <c r="F2272" s="17">
        <v>84811099</v>
      </c>
      <c r="G2272" s="11" t="s">
        <v>14</v>
      </c>
      <c r="H2272" s="18">
        <v>8019001097744</v>
      </c>
      <c r="I2272" s="106">
        <v>1.1100000000000001</v>
      </c>
      <c r="J2272" s="106"/>
      <c r="K2272" s="106">
        <v>1</v>
      </c>
      <c r="L2272" s="103"/>
      <c r="M2272" s="103"/>
      <c r="N2272" s="103"/>
      <c r="O2272" s="117" t="s">
        <v>15944</v>
      </c>
      <c r="P2272" s="118"/>
      <c r="Q2272" s="118"/>
      <c r="R2272" s="119"/>
    </row>
    <row r="2273" spans="1:18">
      <c r="A2273" s="7" t="s">
        <v>168</v>
      </c>
      <c r="B2273" s="8" t="s">
        <v>5542</v>
      </c>
      <c r="C2273" s="9" t="s">
        <v>5543</v>
      </c>
      <c r="D2273" s="9" t="s">
        <v>15044</v>
      </c>
      <c r="E2273" s="16">
        <v>978.2</v>
      </c>
      <c r="F2273" s="17">
        <v>84811099</v>
      </c>
      <c r="G2273" s="11" t="s">
        <v>14</v>
      </c>
      <c r="H2273" s="18">
        <v>8019001097140</v>
      </c>
      <c r="I2273" s="106">
        <v>1.72</v>
      </c>
      <c r="J2273" s="106"/>
      <c r="K2273" s="106">
        <v>1</v>
      </c>
      <c r="L2273" s="103"/>
      <c r="M2273" s="103"/>
      <c r="N2273" s="103"/>
      <c r="O2273" s="117" t="s">
        <v>15944</v>
      </c>
      <c r="P2273" s="118"/>
      <c r="Q2273" s="118"/>
      <c r="R2273" s="119"/>
    </row>
    <row r="2274" spans="1:18">
      <c r="A2274" s="7" t="s">
        <v>168</v>
      </c>
      <c r="B2274" s="8" t="s">
        <v>5544</v>
      </c>
      <c r="C2274" s="9" t="s">
        <v>5545</v>
      </c>
      <c r="D2274" s="9" t="s">
        <v>15044</v>
      </c>
      <c r="E2274" s="16">
        <v>978.2</v>
      </c>
      <c r="F2274" s="17">
        <v>84811099</v>
      </c>
      <c r="G2274" s="11" t="s">
        <v>14</v>
      </c>
      <c r="H2274" s="18">
        <v>8019001126178</v>
      </c>
      <c r="I2274" s="106">
        <v>1.71</v>
      </c>
      <c r="J2274" s="106"/>
      <c r="K2274" s="106">
        <v>1</v>
      </c>
      <c r="L2274" s="103"/>
      <c r="M2274" s="103"/>
      <c r="N2274" s="103"/>
      <c r="O2274" s="117" t="s">
        <v>15944</v>
      </c>
      <c r="P2274" s="118"/>
      <c r="Q2274" s="118"/>
      <c r="R2274" s="119"/>
    </row>
    <row r="2275" spans="1:18">
      <c r="A2275" s="7" t="s">
        <v>168</v>
      </c>
      <c r="B2275" s="8" t="s">
        <v>5546</v>
      </c>
      <c r="C2275" s="9" t="s">
        <v>5547</v>
      </c>
      <c r="D2275" s="9" t="s">
        <v>15044</v>
      </c>
      <c r="E2275" s="16">
        <v>978.2</v>
      </c>
      <c r="F2275" s="17">
        <v>84811099</v>
      </c>
      <c r="G2275" s="11" t="s">
        <v>14</v>
      </c>
      <c r="H2275" s="18">
        <v>8019001102165</v>
      </c>
      <c r="I2275" s="106">
        <v>1.61</v>
      </c>
      <c r="J2275" s="106"/>
      <c r="K2275" s="106">
        <v>1</v>
      </c>
      <c r="L2275" s="103"/>
      <c r="M2275" s="103"/>
      <c r="N2275" s="103"/>
      <c r="O2275" s="117" t="s">
        <v>15944</v>
      </c>
      <c r="P2275" s="118"/>
      <c r="Q2275" s="118"/>
      <c r="R2275" s="119"/>
    </row>
    <row r="2276" spans="1:18">
      <c r="A2276" s="7" t="s">
        <v>168</v>
      </c>
      <c r="B2276" s="8" t="s">
        <v>5548</v>
      </c>
      <c r="C2276" s="9" t="s">
        <v>5549</v>
      </c>
      <c r="D2276" s="9" t="s">
        <v>15044</v>
      </c>
      <c r="E2276" s="16">
        <v>978.2</v>
      </c>
      <c r="F2276" s="17">
        <v>84811099</v>
      </c>
      <c r="G2276" s="11" t="s">
        <v>14</v>
      </c>
      <c r="H2276" s="18">
        <v>8019001102363</v>
      </c>
      <c r="I2276" s="106">
        <v>1.6</v>
      </c>
      <c r="J2276" s="106"/>
      <c r="K2276" s="106">
        <v>1</v>
      </c>
      <c r="L2276" s="103"/>
      <c r="M2276" s="103"/>
      <c r="N2276" s="103"/>
      <c r="O2276" s="117" t="s">
        <v>15944</v>
      </c>
      <c r="P2276" s="118"/>
      <c r="Q2276" s="118"/>
      <c r="R2276" s="119"/>
    </row>
    <row r="2277" spans="1:18">
      <c r="A2277" s="7" t="s">
        <v>168</v>
      </c>
      <c r="B2277" s="8" t="s">
        <v>5550</v>
      </c>
      <c r="C2277" s="9" t="s">
        <v>5551</v>
      </c>
      <c r="D2277" s="9" t="s">
        <v>15044</v>
      </c>
      <c r="E2277" s="16">
        <v>1290.29</v>
      </c>
      <c r="F2277" s="17">
        <v>84811099</v>
      </c>
      <c r="G2277" s="11" t="s">
        <v>14</v>
      </c>
      <c r="H2277" s="18">
        <v>8019001103087</v>
      </c>
      <c r="I2277" s="106">
        <v>2.25</v>
      </c>
      <c r="J2277" s="106">
        <v>2.25</v>
      </c>
      <c r="K2277" s="106">
        <v>1</v>
      </c>
      <c r="L2277" s="103"/>
      <c r="M2277" s="103"/>
      <c r="N2277" s="103"/>
      <c r="O2277" s="117" t="s">
        <v>15944</v>
      </c>
      <c r="P2277" s="118"/>
      <c r="Q2277" s="118"/>
      <c r="R2277" s="119"/>
    </row>
    <row r="2278" spans="1:18">
      <c r="A2278" s="7" t="s">
        <v>168</v>
      </c>
      <c r="B2278" s="8" t="s">
        <v>5553</v>
      </c>
      <c r="C2278" s="9" t="s">
        <v>5554</v>
      </c>
      <c r="D2278" s="9" t="s">
        <v>15044</v>
      </c>
      <c r="E2278" s="16">
        <v>1290.3399999999999</v>
      </c>
      <c r="F2278" s="17">
        <v>84811099</v>
      </c>
      <c r="G2278" s="11" t="s">
        <v>14</v>
      </c>
      <c r="H2278" s="18">
        <v>8019001097799</v>
      </c>
      <c r="I2278" s="106">
        <v>2.2400000000000002</v>
      </c>
      <c r="J2278" s="106"/>
      <c r="K2278" s="106">
        <v>1</v>
      </c>
      <c r="L2278" s="103"/>
      <c r="M2278" s="103"/>
      <c r="N2278" s="103"/>
      <c r="O2278" s="117" t="s">
        <v>15944</v>
      </c>
      <c r="P2278" s="118"/>
      <c r="Q2278" s="118"/>
      <c r="R2278" s="119"/>
    </row>
    <row r="2279" spans="1:18">
      <c r="A2279" s="7" t="s">
        <v>168</v>
      </c>
      <c r="B2279" s="8" t="s">
        <v>5555</v>
      </c>
      <c r="C2279" s="9" t="s">
        <v>5556</v>
      </c>
      <c r="D2279" s="9" t="s">
        <v>15044</v>
      </c>
      <c r="E2279" s="16">
        <v>3720.74</v>
      </c>
      <c r="F2279" s="17">
        <v>84811099</v>
      </c>
      <c r="G2279" s="11" t="s">
        <v>14</v>
      </c>
      <c r="H2279" s="18">
        <v>8019001097164</v>
      </c>
      <c r="I2279" s="106">
        <v>7.67</v>
      </c>
      <c r="J2279" s="106"/>
      <c r="K2279" s="106">
        <v>1</v>
      </c>
      <c r="L2279" s="103"/>
      <c r="M2279" s="103"/>
      <c r="N2279" s="103"/>
      <c r="O2279" s="117" t="s">
        <v>15945</v>
      </c>
      <c r="P2279" s="118"/>
      <c r="Q2279" s="118"/>
      <c r="R2279" s="119"/>
    </row>
    <row r="2280" spans="1:18">
      <c r="A2280" s="7" t="s">
        <v>168</v>
      </c>
      <c r="B2280" s="8" t="s">
        <v>5557</v>
      </c>
      <c r="C2280" s="9" t="s">
        <v>5558</v>
      </c>
      <c r="D2280" s="9" t="s">
        <v>15044</v>
      </c>
      <c r="E2280" s="16">
        <v>3720.74</v>
      </c>
      <c r="F2280" s="17" t="s">
        <v>617</v>
      </c>
      <c r="G2280" s="11" t="s">
        <v>14</v>
      </c>
      <c r="H2280" s="18"/>
      <c r="I2280" s="106">
        <v>7.66</v>
      </c>
      <c r="J2280" s="106"/>
      <c r="K2280" s="106">
        <v>1</v>
      </c>
      <c r="L2280" s="103"/>
      <c r="M2280" s="103"/>
      <c r="N2280" s="103"/>
      <c r="O2280" s="117" t="s">
        <v>15945</v>
      </c>
      <c r="P2280" s="118"/>
      <c r="Q2280" s="118"/>
      <c r="R2280" s="119"/>
    </row>
    <row r="2281" spans="1:18">
      <c r="A2281" s="7" t="s">
        <v>168</v>
      </c>
      <c r="B2281" s="8" t="s">
        <v>5559</v>
      </c>
      <c r="C2281" s="9" t="s">
        <v>5560</v>
      </c>
      <c r="D2281" s="9" t="s">
        <v>15044</v>
      </c>
      <c r="E2281" s="16">
        <v>3804.71</v>
      </c>
      <c r="F2281" s="17">
        <v>84811099</v>
      </c>
      <c r="G2281" s="11" t="s">
        <v>14</v>
      </c>
      <c r="H2281" s="18">
        <v>8019001101960</v>
      </c>
      <c r="I2281" s="106">
        <v>8.24</v>
      </c>
      <c r="J2281" s="106"/>
      <c r="K2281" s="106">
        <v>1</v>
      </c>
      <c r="L2281" s="103"/>
      <c r="M2281" s="103"/>
      <c r="N2281" s="103"/>
      <c r="O2281" s="117" t="s">
        <v>15945</v>
      </c>
      <c r="P2281" s="118"/>
      <c r="Q2281" s="118"/>
      <c r="R2281" s="119"/>
    </row>
    <row r="2282" spans="1:18">
      <c r="A2282" s="7" t="s">
        <v>168</v>
      </c>
      <c r="B2282" s="8" t="s">
        <v>5561</v>
      </c>
      <c r="C2282" s="9" t="s">
        <v>5562</v>
      </c>
      <c r="D2282" s="9" t="s">
        <v>15044</v>
      </c>
      <c r="E2282" s="16">
        <v>3804.71</v>
      </c>
      <c r="F2282" s="17">
        <v>84811099</v>
      </c>
      <c r="G2282" s="11" t="s">
        <v>14</v>
      </c>
      <c r="H2282" s="18">
        <v>8019001139482</v>
      </c>
      <c r="I2282" s="106">
        <v>8.23</v>
      </c>
      <c r="J2282" s="106"/>
      <c r="K2282" s="106">
        <v>1</v>
      </c>
      <c r="L2282" s="103"/>
      <c r="M2282" s="103"/>
      <c r="N2282" s="103"/>
      <c r="O2282" s="117" t="s">
        <v>15945</v>
      </c>
      <c r="P2282" s="118"/>
      <c r="Q2282" s="118"/>
      <c r="R2282" s="119"/>
    </row>
    <row r="2283" spans="1:18">
      <c r="A2283" s="7" t="s">
        <v>168</v>
      </c>
      <c r="B2283" s="8" t="s">
        <v>5563</v>
      </c>
      <c r="C2283" s="9" t="s">
        <v>5564</v>
      </c>
      <c r="D2283" s="9" t="s">
        <v>15044</v>
      </c>
      <c r="E2283" s="16">
        <v>4896.96</v>
      </c>
      <c r="F2283" s="17">
        <v>84811099</v>
      </c>
      <c r="G2283" s="11" t="s">
        <v>14</v>
      </c>
      <c r="H2283" s="18">
        <v>8019001101977</v>
      </c>
      <c r="I2283" s="106">
        <v>10.66</v>
      </c>
      <c r="J2283" s="106"/>
      <c r="K2283" s="106">
        <v>1</v>
      </c>
      <c r="L2283" s="103"/>
      <c r="M2283" s="103"/>
      <c r="N2283" s="103"/>
      <c r="O2283" s="117" t="s">
        <v>15945</v>
      </c>
      <c r="P2283" s="118"/>
      <c r="Q2283" s="118"/>
      <c r="R2283" s="119"/>
    </row>
    <row r="2284" spans="1:18">
      <c r="A2284" s="7" t="s">
        <v>168</v>
      </c>
      <c r="B2284" s="8" t="s">
        <v>5565</v>
      </c>
      <c r="C2284" s="9" t="s">
        <v>5566</v>
      </c>
      <c r="D2284" s="9" t="s">
        <v>15044</v>
      </c>
      <c r="E2284" s="16">
        <v>4896.96</v>
      </c>
      <c r="F2284" s="17">
        <v>84811099</v>
      </c>
      <c r="G2284" s="11" t="s">
        <v>14</v>
      </c>
      <c r="H2284" s="18">
        <v>8019001139499</v>
      </c>
      <c r="I2284" s="106">
        <v>13</v>
      </c>
      <c r="J2284" s="106"/>
      <c r="K2284" s="106">
        <v>1</v>
      </c>
      <c r="L2284" s="103"/>
      <c r="M2284" s="103"/>
      <c r="N2284" s="103"/>
      <c r="O2284" s="117" t="s">
        <v>15945</v>
      </c>
      <c r="P2284" s="118"/>
      <c r="Q2284" s="118"/>
      <c r="R2284" s="119"/>
    </row>
    <row r="2285" spans="1:18">
      <c r="A2285" s="7" t="s">
        <v>168</v>
      </c>
      <c r="B2285" s="8" t="s">
        <v>5567</v>
      </c>
      <c r="C2285" s="9" t="s">
        <v>5568</v>
      </c>
      <c r="D2285" s="9" t="s">
        <v>15044</v>
      </c>
      <c r="E2285" s="16">
        <v>10501.93</v>
      </c>
      <c r="F2285" s="17">
        <v>84811099</v>
      </c>
      <c r="G2285" s="11" t="s">
        <v>14</v>
      </c>
      <c r="H2285" s="18">
        <v>8019001126185</v>
      </c>
      <c r="I2285" s="106">
        <v>26.9</v>
      </c>
      <c r="J2285" s="106"/>
      <c r="K2285" s="106">
        <v>1</v>
      </c>
      <c r="L2285" s="103"/>
      <c r="M2285" s="103"/>
      <c r="N2285" s="103"/>
      <c r="O2285" s="117" t="s">
        <v>15945</v>
      </c>
      <c r="P2285" s="118"/>
      <c r="Q2285" s="118"/>
      <c r="R2285" s="119"/>
    </row>
    <row r="2286" spans="1:18">
      <c r="A2286" s="7" t="s">
        <v>168</v>
      </c>
      <c r="B2286" s="8" t="s">
        <v>5569</v>
      </c>
      <c r="C2286" s="9" t="s">
        <v>5570</v>
      </c>
      <c r="D2286" s="9" t="s">
        <v>15044</v>
      </c>
      <c r="E2286" s="16">
        <v>10501.93</v>
      </c>
      <c r="F2286" s="17">
        <v>84811099</v>
      </c>
      <c r="G2286" s="11" t="s">
        <v>14</v>
      </c>
      <c r="H2286" s="18">
        <v>8019001139505</v>
      </c>
      <c r="I2286" s="106">
        <v>26.9</v>
      </c>
      <c r="J2286" s="106"/>
      <c r="K2286" s="106">
        <v>1</v>
      </c>
      <c r="L2286" s="103"/>
      <c r="M2286" s="103"/>
      <c r="N2286" s="103"/>
      <c r="O2286" s="117" t="s">
        <v>15945</v>
      </c>
      <c r="P2286" s="118"/>
      <c r="Q2286" s="118"/>
      <c r="R2286" s="119"/>
    </row>
    <row r="2287" spans="1:18">
      <c r="A2287" s="7" t="s">
        <v>168</v>
      </c>
      <c r="B2287" s="8" t="s">
        <v>5571</v>
      </c>
      <c r="C2287" s="9" t="s">
        <v>5572</v>
      </c>
      <c r="D2287" s="9" t="s">
        <v>15044</v>
      </c>
      <c r="E2287" s="16">
        <v>10501.93</v>
      </c>
      <c r="F2287" s="17">
        <v>84811099</v>
      </c>
      <c r="G2287" s="11" t="s">
        <v>14</v>
      </c>
      <c r="H2287" s="18">
        <v>8019001126192</v>
      </c>
      <c r="I2287" s="106">
        <v>25.7</v>
      </c>
      <c r="J2287" s="106"/>
      <c r="K2287" s="106">
        <v>1</v>
      </c>
      <c r="L2287" s="103"/>
      <c r="M2287" s="103"/>
      <c r="N2287" s="103"/>
      <c r="O2287" s="117" t="s">
        <v>15945</v>
      </c>
      <c r="P2287" s="118"/>
      <c r="Q2287" s="118"/>
      <c r="R2287" s="119"/>
    </row>
    <row r="2288" spans="1:18">
      <c r="A2288" s="7" t="s">
        <v>168</v>
      </c>
      <c r="B2288" s="8" t="s">
        <v>5573</v>
      </c>
      <c r="C2288" s="9" t="s">
        <v>5574</v>
      </c>
      <c r="D2288" s="9" t="s">
        <v>15045</v>
      </c>
      <c r="E2288" s="16">
        <v>10501.93</v>
      </c>
      <c r="F2288" s="17">
        <v>84811099</v>
      </c>
      <c r="G2288" s="11" t="s">
        <v>14</v>
      </c>
      <c r="H2288" s="18">
        <v>8019001139512</v>
      </c>
      <c r="I2288" s="106">
        <v>29.4</v>
      </c>
      <c r="J2288" s="106"/>
      <c r="K2288" s="106">
        <v>1</v>
      </c>
      <c r="L2288" s="103"/>
      <c r="M2288" s="103"/>
      <c r="N2288" s="103"/>
      <c r="O2288" s="117" t="s">
        <v>15945</v>
      </c>
      <c r="P2288" s="118"/>
      <c r="Q2288" s="118"/>
      <c r="R2288" s="119"/>
    </row>
    <row r="2289" spans="1:18">
      <c r="A2289" s="7" t="s">
        <v>168</v>
      </c>
      <c r="B2289" s="8" t="s">
        <v>5575</v>
      </c>
      <c r="C2289" s="9" t="s">
        <v>5576</v>
      </c>
      <c r="D2289" s="9" t="s">
        <v>15045</v>
      </c>
      <c r="E2289" s="16">
        <v>804.13</v>
      </c>
      <c r="F2289" s="17">
        <v>84811099</v>
      </c>
      <c r="G2289" s="11" t="s">
        <v>14</v>
      </c>
      <c r="H2289" s="18">
        <v>8019001126208</v>
      </c>
      <c r="I2289" s="106">
        <v>1.1100000000000001</v>
      </c>
      <c r="J2289" s="106"/>
      <c r="K2289" s="106">
        <v>1</v>
      </c>
      <c r="L2289" s="103"/>
      <c r="M2289" s="103"/>
      <c r="N2289" s="103"/>
      <c r="O2289" s="117" t="s">
        <v>15945</v>
      </c>
      <c r="P2289" s="118"/>
      <c r="Q2289" s="118"/>
      <c r="R2289" s="119"/>
    </row>
    <row r="2290" spans="1:18">
      <c r="A2290" s="7" t="s">
        <v>168</v>
      </c>
      <c r="B2290" s="8" t="s">
        <v>5577</v>
      </c>
      <c r="C2290" s="9" t="s">
        <v>5578</v>
      </c>
      <c r="D2290" s="9" t="s">
        <v>15045</v>
      </c>
      <c r="E2290" s="16">
        <v>804.13</v>
      </c>
      <c r="F2290" s="17">
        <v>39172110</v>
      </c>
      <c r="G2290" s="11" t="s">
        <v>14</v>
      </c>
      <c r="H2290" s="18">
        <v>8019001126215</v>
      </c>
      <c r="I2290" s="106">
        <v>1.1100000000000001</v>
      </c>
      <c r="J2290" s="106"/>
      <c r="K2290" s="106">
        <v>1</v>
      </c>
      <c r="L2290" s="103"/>
      <c r="M2290" s="103"/>
      <c r="N2290" s="103"/>
      <c r="O2290" s="117" t="s">
        <v>15945</v>
      </c>
      <c r="P2290" s="118"/>
      <c r="Q2290" s="118"/>
      <c r="R2290" s="119"/>
    </row>
    <row r="2291" spans="1:18">
      <c r="A2291" s="7" t="s">
        <v>168</v>
      </c>
      <c r="B2291" s="8" t="s">
        <v>5579</v>
      </c>
      <c r="C2291" s="9" t="s">
        <v>5580</v>
      </c>
      <c r="D2291" s="9" t="s">
        <v>15045</v>
      </c>
      <c r="E2291" s="16">
        <v>978.2</v>
      </c>
      <c r="F2291" s="17">
        <v>84811099</v>
      </c>
      <c r="G2291" s="11" t="s">
        <v>14</v>
      </c>
      <c r="H2291" s="18">
        <v>8019001126222</v>
      </c>
      <c r="I2291" s="106">
        <v>1.1100000000000001</v>
      </c>
      <c r="J2291" s="106"/>
      <c r="K2291" s="106">
        <v>1</v>
      </c>
      <c r="L2291" s="103"/>
      <c r="M2291" s="103"/>
      <c r="N2291" s="103"/>
      <c r="O2291" s="117" t="s">
        <v>15945</v>
      </c>
      <c r="P2291" s="118"/>
      <c r="Q2291" s="118"/>
      <c r="R2291" s="119"/>
    </row>
    <row r="2292" spans="1:18">
      <c r="A2292" s="7" t="s">
        <v>168</v>
      </c>
      <c r="B2292" s="8" t="s">
        <v>5581</v>
      </c>
      <c r="C2292" s="9" t="s">
        <v>5582</v>
      </c>
      <c r="D2292" s="9" t="s">
        <v>15045</v>
      </c>
      <c r="E2292" s="16">
        <v>978.2</v>
      </c>
      <c r="F2292" s="17">
        <v>84811099</v>
      </c>
      <c r="G2292" s="11" t="s">
        <v>14</v>
      </c>
      <c r="H2292" s="18">
        <v>8019001103612</v>
      </c>
      <c r="I2292" s="106">
        <v>2.42</v>
      </c>
      <c r="J2292" s="106"/>
      <c r="K2292" s="106">
        <v>1</v>
      </c>
      <c r="L2292" s="103"/>
      <c r="M2292" s="103"/>
      <c r="N2292" s="103"/>
      <c r="O2292" s="117" t="s">
        <v>15945</v>
      </c>
      <c r="P2292" s="118"/>
      <c r="Q2292" s="118"/>
      <c r="R2292" s="119"/>
    </row>
    <row r="2293" spans="1:18">
      <c r="A2293" s="7" t="s">
        <v>168</v>
      </c>
      <c r="B2293" s="8" t="s">
        <v>5583</v>
      </c>
      <c r="C2293" s="9" t="s">
        <v>5584</v>
      </c>
      <c r="D2293" s="9" t="s">
        <v>15045</v>
      </c>
      <c r="E2293" s="16">
        <v>1290.29</v>
      </c>
      <c r="F2293" s="17">
        <v>84811099</v>
      </c>
      <c r="G2293" s="11" t="s">
        <v>14</v>
      </c>
      <c r="H2293" s="18">
        <v>8019001097751</v>
      </c>
      <c r="I2293" s="106">
        <v>1.1100000000000001</v>
      </c>
      <c r="J2293" s="106">
        <v>1.1100000000000001</v>
      </c>
      <c r="K2293" s="106">
        <v>1</v>
      </c>
      <c r="L2293" s="103"/>
      <c r="M2293" s="103"/>
      <c r="N2293" s="103"/>
      <c r="O2293" s="117" t="s">
        <v>15946</v>
      </c>
      <c r="P2293" s="118"/>
      <c r="Q2293" s="118"/>
      <c r="R2293" s="119"/>
    </row>
    <row r="2294" spans="1:18">
      <c r="A2294" s="7" t="s">
        <v>168</v>
      </c>
      <c r="B2294" s="8" t="s">
        <v>5585</v>
      </c>
      <c r="C2294" s="9" t="s">
        <v>5586</v>
      </c>
      <c r="D2294" s="9" t="s">
        <v>15046</v>
      </c>
      <c r="E2294" s="16">
        <v>752.28</v>
      </c>
      <c r="F2294" s="17">
        <v>84811099</v>
      </c>
      <c r="G2294" s="11" t="s">
        <v>14</v>
      </c>
      <c r="H2294" s="18">
        <v>8019001085208</v>
      </c>
      <c r="I2294" s="106">
        <v>1.53</v>
      </c>
      <c r="J2294" s="106">
        <v>1.53</v>
      </c>
      <c r="K2294" s="106">
        <v>1</v>
      </c>
      <c r="L2294" s="103">
        <v>150</v>
      </c>
      <c r="M2294" s="103">
        <v>200</v>
      </c>
      <c r="N2294" s="103">
        <v>180</v>
      </c>
      <c r="O2294" s="117" t="s">
        <v>15947</v>
      </c>
      <c r="P2294" s="118"/>
      <c r="Q2294" s="118"/>
      <c r="R2294" s="119"/>
    </row>
    <row r="2295" spans="1:18">
      <c r="A2295" s="7" t="s">
        <v>168</v>
      </c>
      <c r="B2295" s="8" t="s">
        <v>5588</v>
      </c>
      <c r="C2295" s="9" t="s">
        <v>5589</v>
      </c>
      <c r="D2295" s="9" t="s">
        <v>15046</v>
      </c>
      <c r="E2295" s="16">
        <v>751.93</v>
      </c>
      <c r="F2295" s="17">
        <v>84811099</v>
      </c>
      <c r="G2295" s="11" t="s">
        <v>14</v>
      </c>
      <c r="H2295" s="18">
        <v>8019001104671</v>
      </c>
      <c r="I2295" s="106">
        <v>1.53</v>
      </c>
      <c r="J2295" s="106">
        <v>1.53</v>
      </c>
      <c r="K2295" s="106">
        <v>1</v>
      </c>
      <c r="L2295" s="103">
        <v>110</v>
      </c>
      <c r="M2295" s="103">
        <v>50</v>
      </c>
      <c r="N2295" s="103">
        <v>120</v>
      </c>
      <c r="O2295" s="117" t="s">
        <v>15947</v>
      </c>
      <c r="P2295" s="118"/>
      <c r="Q2295" s="118"/>
      <c r="R2295" s="119"/>
    </row>
    <row r="2296" spans="1:18">
      <c r="A2296" s="7" t="s">
        <v>168</v>
      </c>
      <c r="B2296" s="8" t="s">
        <v>5591</v>
      </c>
      <c r="C2296" s="9" t="s">
        <v>5592</v>
      </c>
      <c r="D2296" s="9" t="s">
        <v>15046</v>
      </c>
      <c r="E2296" s="16">
        <v>750.16</v>
      </c>
      <c r="F2296" s="17">
        <v>84811099</v>
      </c>
      <c r="G2296" s="11" t="s">
        <v>14</v>
      </c>
      <c r="H2296" s="18">
        <v>8019001085215</v>
      </c>
      <c r="I2296" s="106">
        <v>1.49</v>
      </c>
      <c r="J2296" s="106">
        <v>1.49</v>
      </c>
      <c r="K2296" s="106">
        <v>1</v>
      </c>
      <c r="L2296" s="103">
        <v>180</v>
      </c>
      <c r="M2296" s="103">
        <v>200</v>
      </c>
      <c r="N2296" s="103">
        <v>160</v>
      </c>
      <c r="O2296" s="117" t="s">
        <v>15947</v>
      </c>
      <c r="P2296" s="118"/>
      <c r="Q2296" s="118"/>
      <c r="R2296" s="119"/>
    </row>
    <row r="2297" spans="1:18">
      <c r="A2297" s="7" t="s">
        <v>168</v>
      </c>
      <c r="B2297" s="8" t="s">
        <v>5594</v>
      </c>
      <c r="C2297" s="9" t="s">
        <v>5595</v>
      </c>
      <c r="D2297" s="9" t="s">
        <v>15046</v>
      </c>
      <c r="E2297" s="16">
        <v>858.18</v>
      </c>
      <c r="F2297" s="17">
        <v>84811099</v>
      </c>
      <c r="G2297" s="11" t="s">
        <v>14</v>
      </c>
      <c r="H2297" s="18">
        <v>8019001102851</v>
      </c>
      <c r="I2297" s="106">
        <v>2.95</v>
      </c>
      <c r="J2297" s="106">
        <v>2.95</v>
      </c>
      <c r="K2297" s="106">
        <v>1</v>
      </c>
      <c r="L2297" s="103"/>
      <c r="M2297" s="103"/>
      <c r="N2297" s="103"/>
      <c r="O2297" s="117" t="s">
        <v>15947</v>
      </c>
      <c r="P2297" s="118"/>
      <c r="Q2297" s="118"/>
      <c r="R2297" s="119"/>
    </row>
    <row r="2298" spans="1:18">
      <c r="A2298" s="7" t="s">
        <v>168</v>
      </c>
      <c r="B2298" s="8" t="s">
        <v>5597</v>
      </c>
      <c r="C2298" s="9" t="s">
        <v>5598</v>
      </c>
      <c r="D2298" s="9" t="s">
        <v>15046</v>
      </c>
      <c r="E2298" s="16">
        <v>858.18</v>
      </c>
      <c r="F2298" s="17">
        <v>84811099</v>
      </c>
      <c r="G2298" s="11" t="s">
        <v>14</v>
      </c>
      <c r="H2298" s="18">
        <v>8019001105715</v>
      </c>
      <c r="I2298" s="106">
        <v>2.86</v>
      </c>
      <c r="J2298" s="106">
        <v>2.86</v>
      </c>
      <c r="K2298" s="106">
        <v>1</v>
      </c>
      <c r="L2298" s="103">
        <v>200</v>
      </c>
      <c r="M2298" s="103">
        <v>250</v>
      </c>
      <c r="N2298" s="103">
        <v>200</v>
      </c>
      <c r="O2298" s="117" t="s">
        <v>15947</v>
      </c>
      <c r="P2298" s="118"/>
      <c r="Q2298" s="118"/>
      <c r="R2298" s="119"/>
    </row>
    <row r="2299" spans="1:18">
      <c r="A2299" s="7" t="s">
        <v>168</v>
      </c>
      <c r="B2299" s="8" t="s">
        <v>5600</v>
      </c>
      <c r="C2299" s="9" t="s">
        <v>5601</v>
      </c>
      <c r="D2299" s="9" t="s">
        <v>15046</v>
      </c>
      <c r="E2299" s="16">
        <v>2064.38</v>
      </c>
      <c r="F2299" s="17">
        <v>84811099</v>
      </c>
      <c r="G2299" s="11" t="s">
        <v>14</v>
      </c>
      <c r="H2299" s="18">
        <v>8019001103759</v>
      </c>
      <c r="I2299" s="106">
        <v>5.67</v>
      </c>
      <c r="J2299" s="106">
        <v>5.67</v>
      </c>
      <c r="K2299" s="106">
        <v>1</v>
      </c>
      <c r="L2299" s="103"/>
      <c r="M2299" s="103"/>
      <c r="N2299" s="103"/>
      <c r="O2299" s="117" t="s">
        <v>15947</v>
      </c>
      <c r="P2299" s="118"/>
      <c r="Q2299" s="118"/>
      <c r="R2299" s="119"/>
    </row>
    <row r="2300" spans="1:18">
      <c r="A2300" s="7" t="s">
        <v>168</v>
      </c>
      <c r="B2300" s="8" t="s">
        <v>5603</v>
      </c>
      <c r="C2300" s="9" t="s">
        <v>5604</v>
      </c>
      <c r="D2300" s="9" t="s">
        <v>15046</v>
      </c>
      <c r="E2300" s="16">
        <v>3888.71</v>
      </c>
      <c r="F2300" s="17">
        <v>84811099</v>
      </c>
      <c r="G2300" s="11" t="s">
        <v>14</v>
      </c>
      <c r="H2300" s="18">
        <v>8019001102370</v>
      </c>
      <c r="I2300" s="106">
        <v>10.96</v>
      </c>
      <c r="J2300" s="106">
        <v>10.96</v>
      </c>
      <c r="K2300" s="106">
        <v>1</v>
      </c>
      <c r="L2300" s="103">
        <v>330</v>
      </c>
      <c r="M2300" s="103">
        <v>460</v>
      </c>
      <c r="N2300" s="103">
        <v>330</v>
      </c>
      <c r="O2300" s="117" t="s">
        <v>15948</v>
      </c>
      <c r="P2300" s="118"/>
      <c r="Q2300" s="118"/>
      <c r="R2300" s="119"/>
    </row>
    <row r="2301" spans="1:18">
      <c r="A2301" s="7" t="s">
        <v>168</v>
      </c>
      <c r="B2301" s="8" t="s">
        <v>5606</v>
      </c>
      <c r="C2301" s="9" t="s">
        <v>5607</v>
      </c>
      <c r="D2301" s="9" t="s">
        <v>15046</v>
      </c>
      <c r="E2301" s="16">
        <v>4248.78</v>
      </c>
      <c r="F2301" s="17">
        <v>84811099</v>
      </c>
      <c r="G2301" s="11" t="s">
        <v>14</v>
      </c>
      <c r="H2301" s="18">
        <v>8019001097836</v>
      </c>
      <c r="I2301" s="106">
        <v>11.41</v>
      </c>
      <c r="J2301" s="106"/>
      <c r="K2301" s="106">
        <v>1</v>
      </c>
      <c r="L2301" s="103"/>
      <c r="M2301" s="103"/>
      <c r="N2301" s="103"/>
      <c r="O2301" s="117" t="s">
        <v>15948</v>
      </c>
      <c r="P2301" s="118"/>
      <c r="Q2301" s="118"/>
      <c r="R2301" s="119"/>
    </row>
    <row r="2302" spans="1:18">
      <c r="A2302" s="7" t="s">
        <v>168</v>
      </c>
      <c r="B2302" s="8" t="s">
        <v>5608</v>
      </c>
      <c r="C2302" s="9" t="s">
        <v>5609</v>
      </c>
      <c r="D2302" s="9" t="s">
        <v>15046</v>
      </c>
      <c r="E2302" s="16">
        <v>7021.33</v>
      </c>
      <c r="F2302" s="17">
        <v>84811099</v>
      </c>
      <c r="G2302" s="11" t="s">
        <v>14</v>
      </c>
      <c r="H2302" s="18">
        <v>8019001097201</v>
      </c>
      <c r="I2302" s="106">
        <v>20.13</v>
      </c>
      <c r="J2302" s="106"/>
      <c r="K2302" s="106">
        <v>1</v>
      </c>
      <c r="L2302" s="103"/>
      <c r="M2302" s="103"/>
      <c r="N2302" s="103"/>
      <c r="O2302" s="117" t="s">
        <v>15948</v>
      </c>
      <c r="P2302" s="118"/>
      <c r="Q2302" s="118"/>
      <c r="R2302" s="119"/>
    </row>
    <row r="2303" spans="1:18">
      <c r="A2303" s="7" t="s">
        <v>168</v>
      </c>
      <c r="B2303" s="8" t="s">
        <v>5610</v>
      </c>
      <c r="C2303" s="9" t="s">
        <v>5611</v>
      </c>
      <c r="D2303" s="9" t="s">
        <v>15046</v>
      </c>
      <c r="E2303" s="16">
        <v>1032.22</v>
      </c>
      <c r="F2303" s="17">
        <v>84811099</v>
      </c>
      <c r="G2303" s="11" t="s">
        <v>14</v>
      </c>
      <c r="H2303" s="18">
        <v>8019001097195</v>
      </c>
      <c r="I2303" s="106">
        <v>2.98</v>
      </c>
      <c r="J2303" s="106">
        <v>2.98</v>
      </c>
      <c r="K2303" s="106">
        <v>1</v>
      </c>
      <c r="L2303" s="103"/>
      <c r="M2303" s="103"/>
      <c r="N2303" s="103"/>
      <c r="O2303" s="117" t="s">
        <v>15947</v>
      </c>
      <c r="P2303" s="118"/>
      <c r="Q2303" s="118"/>
      <c r="R2303" s="119"/>
    </row>
    <row r="2304" spans="1:18">
      <c r="A2304" s="7" t="s">
        <v>10</v>
      </c>
      <c r="B2304" s="8" t="s">
        <v>5613</v>
      </c>
      <c r="C2304" s="9" t="s">
        <v>5614</v>
      </c>
      <c r="D2304" s="9" t="s">
        <v>279</v>
      </c>
      <c r="E2304" s="16">
        <v>30.95</v>
      </c>
      <c r="F2304" s="17">
        <v>84814090</v>
      </c>
      <c r="G2304" s="11" t="s">
        <v>14</v>
      </c>
      <c r="H2304" s="18">
        <v>8019001130670</v>
      </c>
      <c r="I2304" s="106">
        <v>0.1245</v>
      </c>
      <c r="J2304" s="106">
        <v>0.1245</v>
      </c>
      <c r="K2304" s="106">
        <v>1</v>
      </c>
      <c r="L2304" s="103"/>
      <c r="M2304" s="103"/>
      <c r="N2304" s="103"/>
      <c r="O2304" s="117" t="s">
        <v>15949</v>
      </c>
      <c r="P2304" s="118"/>
      <c r="Q2304" s="118"/>
      <c r="R2304" s="119"/>
    </row>
    <row r="2305" spans="1:18">
      <c r="A2305" s="7" t="s">
        <v>10</v>
      </c>
      <c r="B2305" s="8" t="s">
        <v>5615</v>
      </c>
      <c r="C2305" s="9" t="s">
        <v>5616</v>
      </c>
      <c r="D2305" s="9" t="s">
        <v>279</v>
      </c>
      <c r="E2305" s="16">
        <v>30.95</v>
      </c>
      <c r="F2305" s="17" t="s">
        <v>74</v>
      </c>
      <c r="G2305" s="11" t="s">
        <v>14</v>
      </c>
      <c r="H2305" s="18" t="s">
        <v>5618</v>
      </c>
      <c r="I2305" s="106">
        <v>0.15</v>
      </c>
      <c r="J2305" s="106"/>
      <c r="K2305" s="106">
        <v>1</v>
      </c>
      <c r="L2305" s="103"/>
      <c r="M2305" s="103"/>
      <c r="N2305" s="103"/>
      <c r="O2305" s="117" t="s">
        <v>15949</v>
      </c>
      <c r="P2305" s="118"/>
      <c r="Q2305" s="118"/>
      <c r="R2305" s="119"/>
    </row>
    <row r="2306" spans="1:18">
      <c r="A2306" s="7" t="s">
        <v>10</v>
      </c>
      <c r="B2306" s="8" t="s">
        <v>5619</v>
      </c>
      <c r="C2306" s="9" t="s">
        <v>5620</v>
      </c>
      <c r="D2306" s="9" t="s">
        <v>279</v>
      </c>
      <c r="E2306" s="16">
        <v>30.95</v>
      </c>
      <c r="F2306" s="17" t="s">
        <v>74</v>
      </c>
      <c r="G2306" s="11" t="s">
        <v>14</v>
      </c>
      <c r="H2306" s="18" t="s">
        <v>5622</v>
      </c>
      <c r="I2306" s="106">
        <v>0.15</v>
      </c>
      <c r="J2306" s="106"/>
      <c r="K2306" s="106">
        <v>1</v>
      </c>
      <c r="L2306" s="103"/>
      <c r="M2306" s="103"/>
      <c r="N2306" s="103"/>
      <c r="O2306" s="117" t="s">
        <v>15949</v>
      </c>
      <c r="P2306" s="118"/>
      <c r="Q2306" s="118"/>
      <c r="R2306" s="119"/>
    </row>
    <row r="2307" spans="1:18">
      <c r="A2307" s="7" t="s">
        <v>10</v>
      </c>
      <c r="B2307" s="8" t="s">
        <v>5623</v>
      </c>
      <c r="C2307" s="9" t="s">
        <v>5624</v>
      </c>
      <c r="D2307" s="9" t="s">
        <v>279</v>
      </c>
      <c r="E2307" s="16">
        <v>30.95</v>
      </c>
      <c r="F2307" s="17" t="s">
        <v>74</v>
      </c>
      <c r="G2307" s="11" t="s">
        <v>14</v>
      </c>
      <c r="H2307" s="18" t="s">
        <v>5626</v>
      </c>
      <c r="I2307" s="106">
        <v>0.15</v>
      </c>
      <c r="J2307" s="106"/>
      <c r="K2307" s="106">
        <v>1</v>
      </c>
      <c r="L2307" s="103"/>
      <c r="M2307" s="103"/>
      <c r="N2307" s="103"/>
      <c r="O2307" s="117" t="s">
        <v>15949</v>
      </c>
      <c r="P2307" s="118"/>
      <c r="Q2307" s="118"/>
      <c r="R2307" s="119"/>
    </row>
    <row r="2308" spans="1:18">
      <c r="A2308" s="7" t="s">
        <v>10</v>
      </c>
      <c r="B2308" s="8" t="s">
        <v>5627</v>
      </c>
      <c r="C2308" s="9" t="s">
        <v>5628</v>
      </c>
      <c r="D2308" s="9" t="s">
        <v>279</v>
      </c>
      <c r="E2308" s="16">
        <v>30.95</v>
      </c>
      <c r="F2308" s="17">
        <v>84814090</v>
      </c>
      <c r="G2308" s="11" t="s">
        <v>14</v>
      </c>
      <c r="H2308" s="18">
        <v>8019001130717</v>
      </c>
      <c r="I2308" s="106">
        <v>0.15</v>
      </c>
      <c r="J2308" s="106">
        <v>0.15</v>
      </c>
      <c r="K2308" s="106">
        <v>1</v>
      </c>
      <c r="L2308" s="103"/>
      <c r="M2308" s="103"/>
      <c r="N2308" s="103"/>
      <c r="O2308" s="117" t="s">
        <v>15949</v>
      </c>
      <c r="P2308" s="118"/>
      <c r="Q2308" s="118"/>
      <c r="R2308" s="119"/>
    </row>
    <row r="2309" spans="1:18">
      <c r="A2309" s="7" t="s">
        <v>10</v>
      </c>
      <c r="B2309" s="8" t="s">
        <v>5629</v>
      </c>
      <c r="C2309" s="9" t="s">
        <v>5630</v>
      </c>
      <c r="D2309" s="9" t="s">
        <v>279</v>
      </c>
      <c r="E2309" s="16">
        <v>30.95</v>
      </c>
      <c r="F2309" s="17">
        <v>84814090</v>
      </c>
      <c r="G2309" s="11" t="s">
        <v>14</v>
      </c>
      <c r="H2309" s="18">
        <v>8019001130731</v>
      </c>
      <c r="I2309" s="106">
        <v>0.1265</v>
      </c>
      <c r="J2309" s="106">
        <v>0.1265</v>
      </c>
      <c r="K2309" s="106">
        <v>1</v>
      </c>
      <c r="L2309" s="103"/>
      <c r="M2309" s="103"/>
      <c r="N2309" s="103"/>
      <c r="O2309" s="117" t="s">
        <v>15949</v>
      </c>
      <c r="P2309" s="118"/>
      <c r="Q2309" s="118"/>
      <c r="R2309" s="119"/>
    </row>
    <row r="2310" spans="1:18">
      <c r="A2310" s="7" t="s">
        <v>10</v>
      </c>
      <c r="B2310" s="8" t="s">
        <v>5631</v>
      </c>
      <c r="C2310" s="9" t="s">
        <v>5632</v>
      </c>
      <c r="D2310" s="9" t="s">
        <v>279</v>
      </c>
      <c r="E2310" s="16">
        <v>38.47</v>
      </c>
      <c r="F2310" s="17">
        <v>84814090</v>
      </c>
      <c r="G2310" s="11" t="s">
        <v>14</v>
      </c>
      <c r="H2310" s="18">
        <v>8019001130762</v>
      </c>
      <c r="I2310" s="106">
        <v>0.15</v>
      </c>
      <c r="J2310" s="106">
        <v>0.2</v>
      </c>
      <c r="K2310" s="106">
        <v>1</v>
      </c>
      <c r="L2310" s="103"/>
      <c r="M2310" s="103"/>
      <c r="N2310" s="103"/>
      <c r="O2310" s="117" t="s">
        <v>15949</v>
      </c>
      <c r="P2310" s="118"/>
      <c r="Q2310" s="118"/>
      <c r="R2310" s="119"/>
    </row>
    <row r="2311" spans="1:18">
      <c r="A2311" s="7" t="s">
        <v>10</v>
      </c>
      <c r="B2311" s="8" t="s">
        <v>5633</v>
      </c>
      <c r="C2311" s="9" t="s">
        <v>5634</v>
      </c>
      <c r="D2311" s="9" t="s">
        <v>279</v>
      </c>
      <c r="E2311" s="16">
        <v>38.47</v>
      </c>
      <c r="F2311" s="17">
        <v>84814090</v>
      </c>
      <c r="G2311" s="11" t="s">
        <v>14</v>
      </c>
      <c r="H2311" s="18">
        <v>8019001130786</v>
      </c>
      <c r="I2311" s="106">
        <v>0.76</v>
      </c>
      <c r="J2311" s="106">
        <v>0.76</v>
      </c>
      <c r="K2311" s="106">
        <v>1</v>
      </c>
      <c r="L2311" s="103"/>
      <c r="M2311" s="103"/>
      <c r="N2311" s="103"/>
      <c r="O2311" s="117" t="s">
        <v>15949</v>
      </c>
      <c r="P2311" s="118"/>
      <c r="Q2311" s="118"/>
      <c r="R2311" s="119"/>
    </row>
    <row r="2312" spans="1:18">
      <c r="A2312" s="7" t="s">
        <v>10</v>
      </c>
      <c r="B2312" s="8" t="s">
        <v>5635</v>
      </c>
      <c r="C2312" s="9" t="s">
        <v>5636</v>
      </c>
      <c r="D2312" s="9" t="s">
        <v>279</v>
      </c>
      <c r="E2312" s="16">
        <v>38.47</v>
      </c>
      <c r="F2312" s="17">
        <v>84814090</v>
      </c>
      <c r="G2312" s="11" t="s">
        <v>14</v>
      </c>
      <c r="H2312" s="18">
        <v>8019001130816</v>
      </c>
      <c r="I2312" s="106">
        <v>0.15</v>
      </c>
      <c r="J2312" s="106">
        <v>0.2</v>
      </c>
      <c r="K2312" s="106">
        <v>1</v>
      </c>
      <c r="L2312" s="103"/>
      <c r="M2312" s="103"/>
      <c r="N2312" s="103"/>
      <c r="O2312" s="117" t="s">
        <v>15949</v>
      </c>
      <c r="P2312" s="118"/>
      <c r="Q2312" s="118"/>
      <c r="R2312" s="119"/>
    </row>
    <row r="2313" spans="1:18">
      <c r="A2313" s="7" t="s">
        <v>10</v>
      </c>
      <c r="B2313" s="8" t="s">
        <v>5637</v>
      </c>
      <c r="C2313" s="9" t="s">
        <v>5638</v>
      </c>
      <c r="D2313" s="9" t="s">
        <v>279</v>
      </c>
      <c r="E2313" s="16">
        <v>38.47</v>
      </c>
      <c r="F2313" s="17">
        <v>84814090</v>
      </c>
      <c r="G2313" s="11" t="s">
        <v>14</v>
      </c>
      <c r="H2313" s="18">
        <v>8019001130830</v>
      </c>
      <c r="I2313" s="106">
        <v>0.12</v>
      </c>
      <c r="J2313" s="106">
        <v>0.12</v>
      </c>
      <c r="K2313" s="106">
        <v>1</v>
      </c>
      <c r="L2313" s="103"/>
      <c r="M2313" s="103"/>
      <c r="N2313" s="103"/>
      <c r="O2313" s="117" t="s">
        <v>15949</v>
      </c>
      <c r="P2313" s="118"/>
      <c r="Q2313" s="118"/>
      <c r="R2313" s="119"/>
    </row>
    <row r="2314" spans="1:18">
      <c r="A2314" s="7" t="s">
        <v>10</v>
      </c>
      <c r="B2314" s="8" t="s">
        <v>5639</v>
      </c>
      <c r="C2314" s="9" t="s">
        <v>5640</v>
      </c>
      <c r="D2314" s="9" t="s">
        <v>279</v>
      </c>
      <c r="E2314" s="16">
        <v>30.95</v>
      </c>
      <c r="F2314" s="17">
        <v>84814090</v>
      </c>
      <c r="G2314" s="11" t="s">
        <v>14</v>
      </c>
      <c r="H2314" s="18">
        <v>8019001133992</v>
      </c>
      <c r="I2314" s="106">
        <v>0.14000000000000001</v>
      </c>
      <c r="J2314" s="106">
        <v>0.14000000000000001</v>
      </c>
      <c r="K2314" s="106">
        <v>1</v>
      </c>
      <c r="L2314" s="103"/>
      <c r="M2314" s="103"/>
      <c r="N2314" s="103"/>
      <c r="O2314" s="117" t="s">
        <v>15949</v>
      </c>
      <c r="P2314" s="118"/>
      <c r="Q2314" s="118"/>
      <c r="R2314" s="119"/>
    </row>
    <row r="2315" spans="1:18">
      <c r="A2315" s="7" t="s">
        <v>10</v>
      </c>
      <c r="B2315" s="8" t="s">
        <v>5641</v>
      </c>
      <c r="C2315" s="9" t="s">
        <v>5642</v>
      </c>
      <c r="D2315" s="9" t="s">
        <v>279</v>
      </c>
      <c r="E2315" s="16">
        <v>30.95</v>
      </c>
      <c r="F2315" s="17">
        <v>84814090</v>
      </c>
      <c r="G2315" s="11" t="s">
        <v>14</v>
      </c>
      <c r="H2315" s="18">
        <v>8019001134012</v>
      </c>
      <c r="I2315" s="106">
        <v>0.15</v>
      </c>
      <c r="J2315" s="106">
        <v>0.15</v>
      </c>
      <c r="K2315" s="106">
        <v>1</v>
      </c>
      <c r="L2315" s="103"/>
      <c r="M2315" s="103"/>
      <c r="N2315" s="103"/>
      <c r="O2315" s="117" t="s">
        <v>15949</v>
      </c>
      <c r="P2315" s="118"/>
      <c r="Q2315" s="118"/>
      <c r="R2315" s="119"/>
    </row>
    <row r="2316" spans="1:18">
      <c r="A2316" s="7" t="s">
        <v>10</v>
      </c>
      <c r="B2316" s="8" t="s">
        <v>5643</v>
      </c>
      <c r="C2316" s="9" t="s">
        <v>5644</v>
      </c>
      <c r="D2316" s="9" t="s">
        <v>279</v>
      </c>
      <c r="E2316" s="16">
        <v>30.95</v>
      </c>
      <c r="F2316" s="17">
        <v>84814090</v>
      </c>
      <c r="G2316" s="11" t="s">
        <v>14</v>
      </c>
      <c r="H2316" s="18">
        <v>8019001134036</v>
      </c>
      <c r="I2316" s="106">
        <v>0.125</v>
      </c>
      <c r="J2316" s="106">
        <v>0.125</v>
      </c>
      <c r="K2316" s="106">
        <v>1</v>
      </c>
      <c r="L2316" s="103"/>
      <c r="M2316" s="103"/>
      <c r="N2316" s="103"/>
      <c r="O2316" s="117" t="s">
        <v>15949</v>
      </c>
      <c r="P2316" s="118"/>
      <c r="Q2316" s="118"/>
      <c r="R2316" s="119"/>
    </row>
    <row r="2317" spans="1:18">
      <c r="A2317" s="7" t="s">
        <v>10</v>
      </c>
      <c r="B2317" s="8" t="s">
        <v>5645</v>
      </c>
      <c r="C2317" s="9" t="s">
        <v>5646</v>
      </c>
      <c r="D2317" s="9" t="s">
        <v>300</v>
      </c>
      <c r="E2317" s="16">
        <v>30.95</v>
      </c>
      <c r="F2317" s="17">
        <v>84814090</v>
      </c>
      <c r="G2317" s="11" t="s">
        <v>14</v>
      </c>
      <c r="H2317" s="18">
        <v>8019001130854</v>
      </c>
      <c r="I2317" s="106">
        <v>0.126</v>
      </c>
      <c r="J2317" s="106">
        <v>0.126</v>
      </c>
      <c r="K2317" s="106">
        <v>1</v>
      </c>
      <c r="L2317" s="103"/>
      <c r="M2317" s="103"/>
      <c r="N2317" s="103"/>
      <c r="O2317" s="117" t="s">
        <v>15950</v>
      </c>
      <c r="P2317" s="118"/>
      <c r="Q2317" s="118"/>
      <c r="R2317" s="119"/>
    </row>
    <row r="2318" spans="1:18">
      <c r="A2318" s="7" t="s">
        <v>10</v>
      </c>
      <c r="B2318" s="8" t="s">
        <v>5647</v>
      </c>
      <c r="C2318" s="9" t="s">
        <v>5648</v>
      </c>
      <c r="D2318" s="9" t="s">
        <v>300</v>
      </c>
      <c r="E2318" s="16">
        <v>30.95</v>
      </c>
      <c r="F2318" s="17" t="s">
        <v>74</v>
      </c>
      <c r="G2318" s="11" t="s">
        <v>14</v>
      </c>
      <c r="H2318" s="18" t="s">
        <v>5650</v>
      </c>
      <c r="I2318" s="106">
        <v>0.15</v>
      </c>
      <c r="J2318" s="106"/>
      <c r="K2318" s="106">
        <v>1</v>
      </c>
      <c r="L2318" s="103"/>
      <c r="M2318" s="103"/>
      <c r="N2318" s="103"/>
      <c r="O2318" s="117" t="s">
        <v>15950</v>
      </c>
      <c r="P2318" s="118"/>
      <c r="Q2318" s="118"/>
      <c r="R2318" s="119"/>
    </row>
    <row r="2319" spans="1:18">
      <c r="A2319" s="7" t="s">
        <v>10</v>
      </c>
      <c r="B2319" s="8" t="s">
        <v>5651</v>
      </c>
      <c r="C2319" s="9" t="s">
        <v>5652</v>
      </c>
      <c r="D2319" s="9" t="s">
        <v>300</v>
      </c>
      <c r="E2319" s="16">
        <v>30.95</v>
      </c>
      <c r="F2319" s="17" t="s">
        <v>74</v>
      </c>
      <c r="G2319" s="11" t="s">
        <v>14</v>
      </c>
      <c r="H2319" s="18" t="s">
        <v>5654</v>
      </c>
      <c r="I2319" s="106">
        <v>0.15</v>
      </c>
      <c r="J2319" s="106"/>
      <c r="K2319" s="106">
        <v>1</v>
      </c>
      <c r="L2319" s="103"/>
      <c r="M2319" s="103"/>
      <c r="N2319" s="103"/>
      <c r="O2319" s="117" t="s">
        <v>15950</v>
      </c>
      <c r="P2319" s="118"/>
      <c r="Q2319" s="118"/>
      <c r="R2319" s="119"/>
    </row>
    <row r="2320" spans="1:18">
      <c r="A2320" s="7" t="s">
        <v>10</v>
      </c>
      <c r="B2320" s="8" t="s">
        <v>5655</v>
      </c>
      <c r="C2320" s="9" t="s">
        <v>5656</v>
      </c>
      <c r="D2320" s="9" t="s">
        <v>300</v>
      </c>
      <c r="E2320" s="16">
        <v>30.95</v>
      </c>
      <c r="F2320" s="17" t="s">
        <v>74</v>
      </c>
      <c r="G2320" s="11" t="s">
        <v>14</v>
      </c>
      <c r="H2320" s="18" t="s">
        <v>5657</v>
      </c>
      <c r="I2320" s="106">
        <v>0.15</v>
      </c>
      <c r="J2320" s="106"/>
      <c r="K2320" s="106">
        <v>1</v>
      </c>
      <c r="L2320" s="103"/>
      <c r="M2320" s="103"/>
      <c r="N2320" s="103"/>
      <c r="O2320" s="117" t="s">
        <v>15950</v>
      </c>
      <c r="P2320" s="118"/>
      <c r="Q2320" s="118"/>
      <c r="R2320" s="119"/>
    </row>
    <row r="2321" spans="1:18">
      <c r="A2321" s="7" t="s">
        <v>10</v>
      </c>
      <c r="B2321" s="8" t="s">
        <v>5658</v>
      </c>
      <c r="C2321" s="9" t="s">
        <v>5659</v>
      </c>
      <c r="D2321" s="9" t="s">
        <v>300</v>
      </c>
      <c r="E2321" s="16">
        <v>30.95</v>
      </c>
      <c r="F2321" s="17">
        <v>84814090</v>
      </c>
      <c r="G2321" s="11" t="s">
        <v>14</v>
      </c>
      <c r="H2321" s="18">
        <v>8019001130939</v>
      </c>
      <c r="I2321" s="106">
        <v>0.15</v>
      </c>
      <c r="J2321" s="106">
        <v>0.2</v>
      </c>
      <c r="K2321" s="106">
        <v>1</v>
      </c>
      <c r="L2321" s="103"/>
      <c r="M2321" s="103"/>
      <c r="N2321" s="103"/>
      <c r="O2321" s="117" t="s">
        <v>15950</v>
      </c>
      <c r="P2321" s="118"/>
      <c r="Q2321" s="118"/>
      <c r="R2321" s="119"/>
    </row>
    <row r="2322" spans="1:18">
      <c r="A2322" s="7" t="s">
        <v>10</v>
      </c>
      <c r="B2322" s="8" t="s">
        <v>5660</v>
      </c>
      <c r="C2322" s="9" t="s">
        <v>5661</v>
      </c>
      <c r="D2322" s="9" t="s">
        <v>300</v>
      </c>
      <c r="E2322" s="16">
        <v>38.47</v>
      </c>
      <c r="F2322" s="17">
        <v>84814090</v>
      </c>
      <c r="G2322" s="11" t="s">
        <v>14</v>
      </c>
      <c r="H2322" s="18">
        <v>8019001130953</v>
      </c>
      <c r="I2322" s="106">
        <v>0.13</v>
      </c>
      <c r="J2322" s="106">
        <v>0.13</v>
      </c>
      <c r="K2322" s="106">
        <v>1</v>
      </c>
      <c r="L2322" s="103"/>
      <c r="M2322" s="103"/>
      <c r="N2322" s="103"/>
      <c r="O2322" s="117" t="s">
        <v>15950</v>
      </c>
      <c r="P2322" s="118"/>
      <c r="Q2322" s="118"/>
      <c r="R2322" s="119"/>
    </row>
    <row r="2323" spans="1:18">
      <c r="A2323" s="7" t="s">
        <v>10</v>
      </c>
      <c r="B2323" s="8" t="s">
        <v>5662</v>
      </c>
      <c r="C2323" s="9" t="s">
        <v>5663</v>
      </c>
      <c r="D2323" s="9" t="s">
        <v>300</v>
      </c>
      <c r="E2323" s="16">
        <v>38.47</v>
      </c>
      <c r="F2323" s="17">
        <v>84814090</v>
      </c>
      <c r="G2323" s="11" t="s">
        <v>14</v>
      </c>
      <c r="H2323" s="18">
        <v>8019001130991</v>
      </c>
      <c r="I2323" s="106">
        <v>0.13</v>
      </c>
      <c r="J2323" s="106">
        <v>0.13</v>
      </c>
      <c r="K2323" s="106">
        <v>1</v>
      </c>
      <c r="L2323" s="103"/>
      <c r="M2323" s="103"/>
      <c r="N2323" s="103"/>
      <c r="O2323" s="117" t="s">
        <v>15950</v>
      </c>
      <c r="P2323" s="118"/>
      <c r="Q2323" s="118"/>
      <c r="R2323" s="119"/>
    </row>
    <row r="2324" spans="1:18">
      <c r="A2324" s="7" t="s">
        <v>10</v>
      </c>
      <c r="B2324" s="8" t="s">
        <v>5664</v>
      </c>
      <c r="C2324" s="9" t="s">
        <v>5665</v>
      </c>
      <c r="D2324" s="9" t="s">
        <v>300</v>
      </c>
      <c r="E2324" s="16">
        <v>38.47</v>
      </c>
      <c r="F2324" s="17">
        <v>84814090</v>
      </c>
      <c r="G2324" s="11" t="s">
        <v>14</v>
      </c>
      <c r="H2324" s="18">
        <v>8019001131011</v>
      </c>
      <c r="I2324" s="106">
        <v>0.15</v>
      </c>
      <c r="J2324" s="106">
        <v>0.2</v>
      </c>
      <c r="K2324" s="106">
        <v>1</v>
      </c>
      <c r="L2324" s="103"/>
      <c r="M2324" s="103"/>
      <c r="N2324" s="103"/>
      <c r="O2324" s="117" t="s">
        <v>15950</v>
      </c>
      <c r="P2324" s="118"/>
      <c r="Q2324" s="118"/>
      <c r="R2324" s="119"/>
    </row>
    <row r="2325" spans="1:18">
      <c r="A2325" s="7" t="s">
        <v>10</v>
      </c>
      <c r="B2325" s="8" t="s">
        <v>5666</v>
      </c>
      <c r="C2325" s="9" t="s">
        <v>5667</v>
      </c>
      <c r="D2325" s="9" t="s">
        <v>300</v>
      </c>
      <c r="E2325" s="16">
        <v>37.53</v>
      </c>
      <c r="F2325" s="17">
        <v>84814090</v>
      </c>
      <c r="G2325" s="11" t="s">
        <v>14</v>
      </c>
      <c r="H2325" s="18">
        <v>8019001131035</v>
      </c>
      <c r="I2325" s="106">
        <v>0.15</v>
      </c>
      <c r="J2325" s="106">
        <v>0.2</v>
      </c>
      <c r="K2325" s="106">
        <v>1</v>
      </c>
      <c r="L2325" s="103"/>
      <c r="M2325" s="103"/>
      <c r="N2325" s="103"/>
      <c r="O2325" s="117" t="s">
        <v>15950</v>
      </c>
      <c r="P2325" s="118"/>
      <c r="Q2325" s="118"/>
      <c r="R2325" s="119"/>
    </row>
    <row r="2326" spans="1:18">
      <c r="A2326" s="7" t="s">
        <v>10</v>
      </c>
      <c r="B2326" s="8" t="s">
        <v>5668</v>
      </c>
      <c r="C2326" s="9" t="s">
        <v>5669</v>
      </c>
      <c r="D2326" s="9" t="s">
        <v>300</v>
      </c>
      <c r="E2326" s="16">
        <v>38.47</v>
      </c>
      <c r="F2326" s="17">
        <v>84814090</v>
      </c>
      <c r="G2326" s="11" t="s">
        <v>14</v>
      </c>
      <c r="H2326" s="18">
        <v>8019001131066</v>
      </c>
      <c r="I2326" s="106">
        <v>0.15</v>
      </c>
      <c r="J2326" s="106">
        <v>0.15</v>
      </c>
      <c r="K2326" s="106">
        <v>1</v>
      </c>
      <c r="L2326" s="103"/>
      <c r="M2326" s="103"/>
      <c r="N2326" s="103"/>
      <c r="O2326" s="117" t="s">
        <v>15950</v>
      </c>
      <c r="P2326" s="118"/>
      <c r="Q2326" s="118"/>
      <c r="R2326" s="119"/>
    </row>
    <row r="2327" spans="1:18">
      <c r="A2327" s="7" t="s">
        <v>10</v>
      </c>
      <c r="B2327" s="8" t="s">
        <v>5670</v>
      </c>
      <c r="C2327" s="9" t="s">
        <v>5671</v>
      </c>
      <c r="D2327" s="9" t="s">
        <v>300</v>
      </c>
      <c r="E2327" s="16">
        <v>30.95</v>
      </c>
      <c r="F2327" s="17">
        <v>84814090</v>
      </c>
      <c r="G2327" s="11" t="s">
        <v>14</v>
      </c>
      <c r="H2327" s="18">
        <v>8019001134074</v>
      </c>
      <c r="I2327" s="106">
        <v>0.14000000000000001</v>
      </c>
      <c r="J2327" s="106">
        <v>0.14000000000000001</v>
      </c>
      <c r="K2327" s="106">
        <v>1</v>
      </c>
      <c r="L2327" s="103"/>
      <c r="M2327" s="103"/>
      <c r="N2327" s="103"/>
      <c r="O2327" s="117" t="s">
        <v>15950</v>
      </c>
      <c r="P2327" s="118"/>
      <c r="Q2327" s="118"/>
      <c r="R2327" s="119"/>
    </row>
    <row r="2328" spans="1:18">
      <c r="A2328" s="7" t="s">
        <v>10</v>
      </c>
      <c r="B2328" s="8" t="s">
        <v>5672</v>
      </c>
      <c r="C2328" s="9" t="s">
        <v>5673</v>
      </c>
      <c r="D2328" s="9" t="s">
        <v>300</v>
      </c>
      <c r="E2328" s="16">
        <v>30.95</v>
      </c>
      <c r="F2328" s="17">
        <v>84814090</v>
      </c>
      <c r="G2328" s="11" t="s">
        <v>14</v>
      </c>
      <c r="H2328" s="18">
        <v>8019001134098</v>
      </c>
      <c r="I2328" s="106">
        <v>0.13200000000000001</v>
      </c>
      <c r="J2328" s="106">
        <v>0.13200000000000001</v>
      </c>
      <c r="K2328" s="106">
        <v>1</v>
      </c>
      <c r="L2328" s="103"/>
      <c r="M2328" s="103"/>
      <c r="N2328" s="103"/>
      <c r="O2328" s="117" t="s">
        <v>15950</v>
      </c>
      <c r="P2328" s="118"/>
      <c r="Q2328" s="118"/>
      <c r="R2328" s="119"/>
    </row>
    <row r="2329" spans="1:18">
      <c r="A2329" s="7" t="s">
        <v>10</v>
      </c>
      <c r="B2329" s="8" t="s">
        <v>5674</v>
      </c>
      <c r="C2329" s="9" t="s">
        <v>5675</v>
      </c>
      <c r="D2329" s="9" t="s">
        <v>300</v>
      </c>
      <c r="E2329" s="16">
        <v>30.95</v>
      </c>
      <c r="F2329" s="17">
        <v>84814090</v>
      </c>
      <c r="G2329" s="11" t="s">
        <v>14</v>
      </c>
      <c r="H2329" s="18">
        <v>8019001134159</v>
      </c>
      <c r="I2329" s="106">
        <v>0.126</v>
      </c>
      <c r="J2329" s="106">
        <v>0.126</v>
      </c>
      <c r="K2329" s="106">
        <v>1</v>
      </c>
      <c r="L2329" s="103"/>
      <c r="M2329" s="103"/>
      <c r="N2329" s="103"/>
      <c r="O2329" s="117" t="s">
        <v>15950</v>
      </c>
      <c r="P2329" s="118"/>
      <c r="Q2329" s="118"/>
      <c r="R2329" s="119"/>
    </row>
    <row r="2330" spans="1:18">
      <c r="A2330" s="7" t="s">
        <v>168</v>
      </c>
      <c r="B2330" s="8" t="s">
        <v>5676</v>
      </c>
      <c r="C2330" s="9" t="s">
        <v>5677</v>
      </c>
      <c r="D2330" s="9" t="s">
        <v>15047</v>
      </c>
      <c r="E2330" s="16">
        <v>540.14</v>
      </c>
      <c r="F2330" s="17">
        <v>84818099</v>
      </c>
      <c r="G2330" s="11" t="s">
        <v>14</v>
      </c>
      <c r="H2330" s="18">
        <v>8033460014456</v>
      </c>
      <c r="I2330" s="106">
        <v>0.7</v>
      </c>
      <c r="J2330" s="106">
        <v>0.8</v>
      </c>
      <c r="K2330" s="106">
        <v>1</v>
      </c>
      <c r="L2330" s="103"/>
      <c r="M2330" s="103"/>
      <c r="N2330" s="103"/>
      <c r="O2330" s="117" t="s">
        <v>15951</v>
      </c>
      <c r="P2330" s="118"/>
      <c r="Q2330" s="118"/>
      <c r="R2330" s="119"/>
    </row>
    <row r="2331" spans="1:18">
      <c r="A2331" s="7" t="s">
        <v>168</v>
      </c>
      <c r="B2331" s="8" t="s">
        <v>5679</v>
      </c>
      <c r="C2331" s="9" t="s">
        <v>5680</v>
      </c>
      <c r="D2331" s="9" t="s">
        <v>15047</v>
      </c>
      <c r="E2331" s="16">
        <v>696.17</v>
      </c>
      <c r="F2331" s="17">
        <v>84818099</v>
      </c>
      <c r="G2331" s="11" t="s">
        <v>14</v>
      </c>
      <c r="H2331" s="18">
        <v>8033460014463</v>
      </c>
      <c r="I2331" s="106">
        <v>2.11</v>
      </c>
      <c r="J2331" s="106"/>
      <c r="K2331" s="106">
        <v>1</v>
      </c>
      <c r="L2331" s="103"/>
      <c r="M2331" s="103"/>
      <c r="N2331" s="103"/>
      <c r="O2331" s="117" t="s">
        <v>15951</v>
      </c>
      <c r="P2331" s="118"/>
      <c r="Q2331" s="118"/>
      <c r="R2331" s="119"/>
    </row>
    <row r="2332" spans="1:18">
      <c r="A2332" s="7" t="s">
        <v>168</v>
      </c>
      <c r="B2332" s="8" t="s">
        <v>5681</v>
      </c>
      <c r="C2332" s="9" t="s">
        <v>5682</v>
      </c>
      <c r="D2332" s="9" t="s">
        <v>15047</v>
      </c>
      <c r="E2332" s="16">
        <v>696.17</v>
      </c>
      <c r="F2332" s="17">
        <v>84818099</v>
      </c>
      <c r="G2332" s="11" t="s">
        <v>14</v>
      </c>
      <c r="H2332" s="18">
        <v>8033460014470</v>
      </c>
      <c r="I2332" s="106">
        <v>2.0499999999999998</v>
      </c>
      <c r="J2332" s="106">
        <v>2.0499999999999998</v>
      </c>
      <c r="K2332" s="106">
        <v>1</v>
      </c>
      <c r="L2332" s="103"/>
      <c r="M2332" s="103"/>
      <c r="N2332" s="103"/>
      <c r="O2332" s="117" t="s">
        <v>15951</v>
      </c>
      <c r="P2332" s="118"/>
      <c r="Q2332" s="118"/>
      <c r="R2332" s="119"/>
    </row>
    <row r="2333" spans="1:18">
      <c r="A2333" s="7" t="s">
        <v>168</v>
      </c>
      <c r="B2333" s="8" t="s">
        <v>5684</v>
      </c>
      <c r="C2333" s="9" t="s">
        <v>5685</v>
      </c>
      <c r="D2333" s="9" t="s">
        <v>15047</v>
      </c>
      <c r="E2333" s="16">
        <v>1476.31</v>
      </c>
      <c r="F2333" s="17">
        <v>84818099</v>
      </c>
      <c r="G2333" s="11" t="s">
        <v>14</v>
      </c>
      <c r="H2333" s="18" t="s">
        <v>5686</v>
      </c>
      <c r="I2333" s="106"/>
      <c r="J2333" s="106"/>
      <c r="K2333" s="106">
        <v>1</v>
      </c>
      <c r="L2333" s="103"/>
      <c r="M2333" s="103"/>
      <c r="N2333" s="103"/>
      <c r="O2333" s="117" t="s">
        <v>15951</v>
      </c>
      <c r="P2333" s="118"/>
      <c r="Q2333" s="118"/>
      <c r="R2333" s="119"/>
    </row>
    <row r="2334" spans="1:18">
      <c r="A2334" s="7" t="s">
        <v>168</v>
      </c>
      <c r="B2334" s="8" t="s">
        <v>5687</v>
      </c>
      <c r="C2334" s="9" t="s">
        <v>5688</v>
      </c>
      <c r="D2334" s="9" t="s">
        <v>15047</v>
      </c>
      <c r="E2334" s="16">
        <v>1992.45</v>
      </c>
      <c r="F2334" s="17">
        <v>84818099</v>
      </c>
      <c r="G2334" s="11" t="s">
        <v>14</v>
      </c>
      <c r="H2334" s="18">
        <v>8019001118357</v>
      </c>
      <c r="I2334" s="106">
        <v>6.4</v>
      </c>
      <c r="J2334" s="106"/>
      <c r="K2334" s="106">
        <v>1</v>
      </c>
      <c r="L2334" s="103"/>
      <c r="M2334" s="103"/>
      <c r="N2334" s="103"/>
      <c r="O2334" s="117" t="s">
        <v>15951</v>
      </c>
      <c r="P2334" s="118"/>
      <c r="Q2334" s="118"/>
      <c r="R2334" s="119"/>
    </row>
    <row r="2335" spans="1:18">
      <c r="A2335" s="7" t="s">
        <v>168</v>
      </c>
      <c r="B2335" s="8" t="s">
        <v>5689</v>
      </c>
      <c r="C2335" s="9" t="s">
        <v>5690</v>
      </c>
      <c r="D2335" s="9" t="s">
        <v>15048</v>
      </c>
      <c r="E2335" s="16">
        <v>339.12</v>
      </c>
      <c r="F2335" s="17">
        <v>84818099</v>
      </c>
      <c r="G2335" s="11" t="s">
        <v>14</v>
      </c>
      <c r="H2335" s="18">
        <v>8033460023472</v>
      </c>
      <c r="I2335" s="106">
        <v>0.45</v>
      </c>
      <c r="J2335" s="106"/>
      <c r="K2335" s="106">
        <v>1</v>
      </c>
      <c r="L2335" s="103"/>
      <c r="M2335" s="103"/>
      <c r="N2335" s="103"/>
      <c r="O2335" s="117" t="s">
        <v>15952</v>
      </c>
      <c r="P2335" s="118"/>
      <c r="Q2335" s="118"/>
      <c r="R2335" s="119"/>
    </row>
    <row r="2336" spans="1:18">
      <c r="A2336" s="7" t="s">
        <v>168</v>
      </c>
      <c r="B2336" s="8" t="s">
        <v>5691</v>
      </c>
      <c r="C2336" s="9" t="s">
        <v>5692</v>
      </c>
      <c r="D2336" s="9" t="s">
        <v>15048</v>
      </c>
      <c r="E2336" s="16">
        <v>540.14</v>
      </c>
      <c r="F2336" s="17">
        <v>84818099</v>
      </c>
      <c r="G2336" s="11" t="s">
        <v>14</v>
      </c>
      <c r="H2336" s="18">
        <v>8019001085222</v>
      </c>
      <c r="I2336" s="106">
        <v>2.0699999999999998</v>
      </c>
      <c r="J2336" s="106">
        <v>2.0699999999999998</v>
      </c>
      <c r="K2336" s="106">
        <v>1</v>
      </c>
      <c r="L2336" s="103"/>
      <c r="M2336" s="103"/>
      <c r="N2336" s="103"/>
      <c r="O2336" s="117" t="s">
        <v>15952</v>
      </c>
      <c r="P2336" s="118"/>
      <c r="Q2336" s="118"/>
      <c r="R2336" s="119"/>
    </row>
    <row r="2337" spans="1:18">
      <c r="A2337" s="7" t="s">
        <v>168</v>
      </c>
      <c r="B2337" s="8" t="s">
        <v>5694</v>
      </c>
      <c r="C2337" s="9" t="s">
        <v>5695</v>
      </c>
      <c r="D2337" s="9" t="s">
        <v>15048</v>
      </c>
      <c r="E2337" s="16">
        <v>540.14</v>
      </c>
      <c r="F2337" s="17">
        <v>84818099</v>
      </c>
      <c r="G2337" s="11" t="s">
        <v>14</v>
      </c>
      <c r="H2337" s="18">
        <v>8019001085239</v>
      </c>
      <c r="I2337" s="106">
        <v>2.48</v>
      </c>
      <c r="J2337" s="106">
        <v>2.48</v>
      </c>
      <c r="K2337" s="106">
        <v>1</v>
      </c>
      <c r="L2337" s="103"/>
      <c r="M2337" s="103"/>
      <c r="N2337" s="103"/>
      <c r="O2337" s="117" t="s">
        <v>15952</v>
      </c>
      <c r="P2337" s="118"/>
      <c r="Q2337" s="118"/>
      <c r="R2337" s="119"/>
    </row>
    <row r="2338" spans="1:18">
      <c r="A2338" s="7" t="s">
        <v>168</v>
      </c>
      <c r="B2338" s="8" t="s">
        <v>5697</v>
      </c>
      <c r="C2338" s="9" t="s">
        <v>5698</v>
      </c>
      <c r="D2338" s="9" t="s">
        <v>15049</v>
      </c>
      <c r="E2338" s="16">
        <v>328.41</v>
      </c>
      <c r="F2338" s="17">
        <v>84818099</v>
      </c>
      <c r="G2338" s="11" t="s">
        <v>14</v>
      </c>
      <c r="H2338" s="18">
        <v>8033460019871</v>
      </c>
      <c r="I2338" s="106">
        <v>0.71</v>
      </c>
      <c r="J2338" s="106">
        <v>0.71</v>
      </c>
      <c r="K2338" s="106">
        <v>1</v>
      </c>
      <c r="L2338" s="103"/>
      <c r="M2338" s="103"/>
      <c r="N2338" s="103"/>
      <c r="O2338" s="117" t="s">
        <v>15953</v>
      </c>
      <c r="P2338" s="118"/>
      <c r="Q2338" s="118"/>
      <c r="R2338" s="119"/>
    </row>
    <row r="2339" spans="1:18">
      <c r="A2339" s="7" t="s">
        <v>168</v>
      </c>
      <c r="B2339" s="8" t="s">
        <v>5700</v>
      </c>
      <c r="C2339" s="9" t="s">
        <v>5701</v>
      </c>
      <c r="D2339" s="9" t="s">
        <v>15049</v>
      </c>
      <c r="E2339" s="16">
        <v>291.08</v>
      </c>
      <c r="F2339" s="17">
        <v>84818099</v>
      </c>
      <c r="G2339" s="11" t="s">
        <v>14</v>
      </c>
      <c r="H2339" s="18">
        <v>8033460020969</v>
      </c>
      <c r="I2339" s="106">
        <v>0.45</v>
      </c>
      <c r="J2339" s="106">
        <v>0.45</v>
      </c>
      <c r="K2339" s="106">
        <v>1</v>
      </c>
      <c r="L2339" s="103"/>
      <c r="M2339" s="103"/>
      <c r="N2339" s="103"/>
      <c r="O2339" s="117" t="s">
        <v>15953</v>
      </c>
      <c r="P2339" s="118"/>
      <c r="Q2339" s="118"/>
      <c r="R2339" s="119"/>
    </row>
    <row r="2340" spans="1:18">
      <c r="A2340" s="7" t="s">
        <v>168</v>
      </c>
      <c r="B2340" s="8" t="s">
        <v>5703</v>
      </c>
      <c r="C2340" s="9" t="s">
        <v>5704</v>
      </c>
      <c r="D2340" s="9" t="s">
        <v>15047</v>
      </c>
      <c r="E2340" s="16">
        <v>1014.25</v>
      </c>
      <c r="F2340" s="17">
        <v>84818099</v>
      </c>
      <c r="G2340" s="11" t="s">
        <v>14</v>
      </c>
      <c r="H2340" s="18">
        <v>8033460019987</v>
      </c>
      <c r="I2340" s="106">
        <v>2.4300000000000002</v>
      </c>
      <c r="J2340" s="106"/>
      <c r="K2340" s="106">
        <v>1</v>
      </c>
      <c r="L2340" s="103"/>
      <c r="M2340" s="103"/>
      <c r="N2340" s="103"/>
      <c r="O2340" s="117" t="s">
        <v>15954</v>
      </c>
      <c r="P2340" s="118"/>
      <c r="Q2340" s="118"/>
      <c r="R2340" s="119"/>
    </row>
    <row r="2341" spans="1:18">
      <c r="A2341" s="7" t="s">
        <v>168</v>
      </c>
      <c r="B2341" s="8" t="s">
        <v>5705</v>
      </c>
      <c r="C2341" s="9" t="s">
        <v>5706</v>
      </c>
      <c r="D2341" s="9" t="s">
        <v>15047</v>
      </c>
      <c r="E2341" s="16">
        <v>1014.25</v>
      </c>
      <c r="F2341" s="17">
        <v>84818099</v>
      </c>
      <c r="G2341" s="11" t="s">
        <v>14</v>
      </c>
      <c r="H2341" s="18">
        <v>8019001108556</v>
      </c>
      <c r="I2341" s="106">
        <v>2.4</v>
      </c>
      <c r="J2341" s="106"/>
      <c r="K2341" s="106">
        <v>1</v>
      </c>
      <c r="L2341" s="103"/>
      <c r="M2341" s="103"/>
      <c r="N2341" s="103"/>
      <c r="O2341" s="117" t="s">
        <v>15954</v>
      </c>
      <c r="P2341" s="118"/>
      <c r="Q2341" s="118"/>
      <c r="R2341" s="119"/>
    </row>
    <row r="2342" spans="1:18">
      <c r="A2342" s="7" t="s">
        <v>168</v>
      </c>
      <c r="B2342" s="8" t="s">
        <v>5707</v>
      </c>
      <c r="C2342" s="9" t="s">
        <v>5708</v>
      </c>
      <c r="D2342" s="9" t="s">
        <v>15047</v>
      </c>
      <c r="E2342" s="16">
        <v>1470.34</v>
      </c>
      <c r="F2342" s="17">
        <v>84818099</v>
      </c>
      <c r="G2342" s="11" t="s">
        <v>14</v>
      </c>
      <c r="H2342" s="18">
        <v>8019001097867</v>
      </c>
      <c r="I2342" s="106">
        <v>5.3</v>
      </c>
      <c r="J2342" s="106"/>
      <c r="K2342" s="106">
        <v>1</v>
      </c>
      <c r="L2342" s="103"/>
      <c r="M2342" s="103"/>
      <c r="N2342" s="103"/>
      <c r="O2342" s="117" t="s">
        <v>15954</v>
      </c>
      <c r="P2342" s="118"/>
      <c r="Q2342" s="118"/>
      <c r="R2342" s="119"/>
    </row>
    <row r="2343" spans="1:18">
      <c r="A2343" s="7" t="s">
        <v>168</v>
      </c>
      <c r="B2343" s="8" t="s">
        <v>5709</v>
      </c>
      <c r="C2343" s="9" t="s">
        <v>5710</v>
      </c>
      <c r="D2343" s="9" t="s">
        <v>15047</v>
      </c>
      <c r="E2343" s="16">
        <v>1470.34</v>
      </c>
      <c r="F2343" s="17">
        <v>84811099</v>
      </c>
      <c r="G2343" s="11" t="s">
        <v>14</v>
      </c>
      <c r="H2343" s="18">
        <v>8019001097850</v>
      </c>
      <c r="I2343" s="106">
        <v>5.3</v>
      </c>
      <c r="J2343" s="106"/>
      <c r="K2343" s="106">
        <v>1</v>
      </c>
      <c r="L2343" s="103"/>
      <c r="M2343" s="103"/>
      <c r="N2343" s="103"/>
      <c r="O2343" s="117" t="s">
        <v>15954</v>
      </c>
      <c r="P2343" s="118"/>
      <c r="Q2343" s="118"/>
      <c r="R2343" s="119"/>
    </row>
    <row r="2344" spans="1:18">
      <c r="A2344" s="7" t="s">
        <v>168</v>
      </c>
      <c r="B2344" s="8" t="s">
        <v>5711</v>
      </c>
      <c r="C2344" s="9" t="s">
        <v>5712</v>
      </c>
      <c r="D2344" s="9" t="s">
        <v>15047</v>
      </c>
      <c r="E2344" s="16">
        <v>1716.38</v>
      </c>
      <c r="F2344" s="17">
        <v>84811099</v>
      </c>
      <c r="G2344" s="11" t="s">
        <v>14</v>
      </c>
      <c r="H2344" s="18">
        <v>8019001139529</v>
      </c>
      <c r="I2344" s="106">
        <v>7.28</v>
      </c>
      <c r="J2344" s="106"/>
      <c r="K2344" s="106">
        <v>1</v>
      </c>
      <c r="L2344" s="103"/>
      <c r="M2344" s="103"/>
      <c r="N2344" s="103"/>
      <c r="O2344" s="117" t="s">
        <v>15954</v>
      </c>
      <c r="P2344" s="118"/>
      <c r="Q2344" s="118"/>
      <c r="R2344" s="119"/>
    </row>
    <row r="2345" spans="1:18">
      <c r="A2345" s="7" t="s">
        <v>168</v>
      </c>
      <c r="B2345" s="8" t="s">
        <v>5713</v>
      </c>
      <c r="C2345" s="9" t="s">
        <v>5714</v>
      </c>
      <c r="D2345" s="9" t="s">
        <v>15050</v>
      </c>
      <c r="E2345" s="16">
        <v>7501.41</v>
      </c>
      <c r="F2345" s="17" t="s">
        <v>617</v>
      </c>
      <c r="G2345" s="11" t="s">
        <v>14</v>
      </c>
      <c r="H2345" s="18" t="s">
        <v>5715</v>
      </c>
      <c r="I2345" s="106">
        <v>10.69</v>
      </c>
      <c r="J2345" s="106"/>
      <c r="K2345" s="106">
        <v>1</v>
      </c>
      <c r="L2345" s="103"/>
      <c r="M2345" s="103"/>
      <c r="N2345" s="103"/>
      <c r="O2345" s="117" t="s">
        <v>15955</v>
      </c>
      <c r="P2345" s="118"/>
      <c r="Q2345" s="118"/>
      <c r="R2345" s="119"/>
    </row>
    <row r="2346" spans="1:18">
      <c r="A2346" s="7" t="s">
        <v>10</v>
      </c>
      <c r="B2346" s="8" t="s">
        <v>5716</v>
      </c>
      <c r="C2346" s="9" t="s">
        <v>5717</v>
      </c>
      <c r="D2346" s="9" t="s">
        <v>15050</v>
      </c>
      <c r="E2346" s="16">
        <v>7501.41</v>
      </c>
      <c r="F2346" s="17" t="s">
        <v>617</v>
      </c>
      <c r="G2346" s="11" t="s">
        <v>14</v>
      </c>
      <c r="H2346" s="18" t="s">
        <v>5718</v>
      </c>
      <c r="I2346" s="106">
        <v>10.7</v>
      </c>
      <c r="J2346" s="106"/>
      <c r="K2346" s="106">
        <v>1</v>
      </c>
      <c r="L2346" s="103"/>
      <c r="M2346" s="103"/>
      <c r="N2346" s="103"/>
      <c r="O2346" s="117" t="s">
        <v>15955</v>
      </c>
      <c r="P2346" s="118"/>
      <c r="Q2346" s="118"/>
      <c r="R2346" s="119"/>
    </row>
    <row r="2347" spans="1:18">
      <c r="A2347" s="7" t="s">
        <v>168</v>
      </c>
      <c r="B2347" s="8" t="s">
        <v>5719</v>
      </c>
      <c r="C2347" s="9" t="s">
        <v>5720</v>
      </c>
      <c r="D2347" s="9" t="s">
        <v>15050</v>
      </c>
      <c r="E2347" s="16">
        <v>10561.97</v>
      </c>
      <c r="F2347" s="17">
        <v>84811099</v>
      </c>
      <c r="G2347" s="11" t="s">
        <v>14</v>
      </c>
      <c r="H2347" s="18">
        <v>8033460020983</v>
      </c>
      <c r="I2347" s="106">
        <v>14.68</v>
      </c>
      <c r="J2347" s="106"/>
      <c r="K2347" s="106">
        <v>1</v>
      </c>
      <c r="L2347" s="103"/>
      <c r="M2347" s="103"/>
      <c r="N2347" s="103"/>
      <c r="O2347" s="117" t="s">
        <v>15955</v>
      </c>
      <c r="P2347" s="118"/>
      <c r="Q2347" s="118"/>
      <c r="R2347" s="119"/>
    </row>
    <row r="2348" spans="1:18">
      <c r="A2348" s="109" t="s">
        <v>168</v>
      </c>
      <c r="B2348" s="110" t="s">
        <v>15521</v>
      </c>
      <c r="C2348" s="111" t="s">
        <v>15522</v>
      </c>
      <c r="D2348" s="111" t="s">
        <v>15050</v>
      </c>
      <c r="E2348" s="100">
        <v>17448.07</v>
      </c>
      <c r="F2348" s="17">
        <v>84811099</v>
      </c>
      <c r="G2348" s="11" t="s">
        <v>14</v>
      </c>
      <c r="H2348" s="18">
        <v>8019001152696</v>
      </c>
      <c r="I2348" s="106">
        <v>28.59</v>
      </c>
      <c r="J2348" s="106">
        <v>30</v>
      </c>
      <c r="K2348" s="106">
        <v>1</v>
      </c>
      <c r="L2348" s="7"/>
      <c r="M2348" s="7"/>
      <c r="N2348" s="7"/>
      <c r="O2348" s="117" t="s">
        <v>15955</v>
      </c>
      <c r="P2348" s="118"/>
      <c r="Q2348" s="118"/>
      <c r="R2348" s="119"/>
    </row>
    <row r="2349" spans="1:18">
      <c r="A2349" s="7" t="s">
        <v>168</v>
      </c>
      <c r="B2349" s="8" t="s">
        <v>5721</v>
      </c>
      <c r="C2349" s="9" t="s">
        <v>5722</v>
      </c>
      <c r="D2349" s="9" t="s">
        <v>15047</v>
      </c>
      <c r="E2349" s="16">
        <v>834.21</v>
      </c>
      <c r="F2349" s="17">
        <v>84811099</v>
      </c>
      <c r="G2349" s="11" t="s">
        <v>14</v>
      </c>
      <c r="H2349" s="18">
        <v>8019001101458</v>
      </c>
      <c r="I2349" s="106">
        <v>2.09</v>
      </c>
      <c r="J2349" s="106"/>
      <c r="K2349" s="106">
        <v>1</v>
      </c>
      <c r="L2349" s="103"/>
      <c r="M2349" s="103"/>
      <c r="N2349" s="103"/>
      <c r="O2349" s="117" t="s">
        <v>15956</v>
      </c>
      <c r="P2349" s="118"/>
      <c r="Q2349" s="118"/>
      <c r="R2349" s="119"/>
    </row>
    <row r="2350" spans="1:18">
      <c r="A2350" s="7" t="s">
        <v>168</v>
      </c>
      <c r="B2350" s="8" t="s">
        <v>5723</v>
      </c>
      <c r="C2350" s="9" t="s">
        <v>5724</v>
      </c>
      <c r="D2350" s="9" t="s">
        <v>15047</v>
      </c>
      <c r="E2350" s="16">
        <v>834.17</v>
      </c>
      <c r="F2350" s="17">
        <v>84811099</v>
      </c>
      <c r="G2350" s="11" t="s">
        <v>14</v>
      </c>
      <c r="H2350" s="18">
        <v>8019001097843</v>
      </c>
      <c r="I2350" s="106">
        <v>2.04</v>
      </c>
      <c r="J2350" s="106">
        <v>2.04</v>
      </c>
      <c r="K2350" s="106">
        <v>1</v>
      </c>
      <c r="L2350" s="103"/>
      <c r="M2350" s="103"/>
      <c r="N2350" s="103"/>
      <c r="O2350" s="117" t="s">
        <v>15956</v>
      </c>
      <c r="P2350" s="118"/>
      <c r="Q2350" s="118"/>
      <c r="R2350" s="119"/>
    </row>
    <row r="2351" spans="1:18">
      <c r="A2351" s="7" t="s">
        <v>168</v>
      </c>
      <c r="B2351" s="8" t="s">
        <v>5725</v>
      </c>
      <c r="C2351" s="9" t="s">
        <v>5726</v>
      </c>
      <c r="D2351" s="9" t="s">
        <v>15047</v>
      </c>
      <c r="E2351" s="16">
        <v>1122.22</v>
      </c>
      <c r="F2351" s="17">
        <v>84811099</v>
      </c>
      <c r="G2351" s="11" t="s">
        <v>14</v>
      </c>
      <c r="H2351" s="18">
        <v>8019001101687</v>
      </c>
      <c r="I2351" s="106">
        <v>4.21</v>
      </c>
      <c r="J2351" s="106">
        <v>4.21</v>
      </c>
      <c r="K2351" s="106">
        <v>1</v>
      </c>
      <c r="L2351" s="103"/>
      <c r="M2351" s="103"/>
      <c r="N2351" s="103"/>
      <c r="O2351" s="117" t="s">
        <v>15956</v>
      </c>
      <c r="P2351" s="118"/>
      <c r="Q2351" s="118"/>
      <c r="R2351" s="119"/>
    </row>
    <row r="2352" spans="1:18">
      <c r="A2352" s="7" t="s">
        <v>168</v>
      </c>
      <c r="B2352" s="8" t="s">
        <v>5728</v>
      </c>
      <c r="C2352" s="9" t="s">
        <v>5729</v>
      </c>
      <c r="D2352" s="9" t="s">
        <v>15047</v>
      </c>
      <c r="E2352" s="16">
        <v>1122.22</v>
      </c>
      <c r="F2352" s="17">
        <v>84811099</v>
      </c>
      <c r="G2352" s="11" t="s">
        <v>14</v>
      </c>
      <c r="H2352" s="18">
        <v>8019001089565</v>
      </c>
      <c r="I2352" s="106">
        <v>4.1100000000000003</v>
      </c>
      <c r="J2352" s="106">
        <v>4.1100000000000003</v>
      </c>
      <c r="K2352" s="106">
        <v>1</v>
      </c>
      <c r="L2352" s="103"/>
      <c r="M2352" s="103"/>
      <c r="N2352" s="103"/>
      <c r="O2352" s="117" t="s">
        <v>15956</v>
      </c>
      <c r="P2352" s="118"/>
      <c r="Q2352" s="118"/>
      <c r="R2352" s="119"/>
    </row>
    <row r="2353" spans="1:18">
      <c r="A2353" s="7" t="s">
        <v>168</v>
      </c>
      <c r="B2353" s="8" t="s">
        <v>5731</v>
      </c>
      <c r="C2353" s="9" t="s">
        <v>5732</v>
      </c>
      <c r="D2353" s="9" t="s">
        <v>15047</v>
      </c>
      <c r="E2353" s="16">
        <v>1422.32</v>
      </c>
      <c r="F2353" s="17">
        <v>84811099</v>
      </c>
      <c r="G2353" s="11" t="s">
        <v>14</v>
      </c>
      <c r="H2353" s="18">
        <v>8019001085253</v>
      </c>
      <c r="I2353" s="106">
        <v>5.5</v>
      </c>
      <c r="J2353" s="106">
        <v>5.5</v>
      </c>
      <c r="K2353" s="106">
        <v>1</v>
      </c>
      <c r="L2353" s="103"/>
      <c r="M2353" s="103"/>
      <c r="N2353" s="103"/>
      <c r="O2353" s="117" t="s">
        <v>15956</v>
      </c>
      <c r="P2353" s="118"/>
      <c r="Q2353" s="118"/>
      <c r="R2353" s="119"/>
    </row>
    <row r="2354" spans="1:18">
      <c r="A2354" s="7" t="s">
        <v>168</v>
      </c>
      <c r="B2354" s="8" t="s">
        <v>5734</v>
      </c>
      <c r="C2354" s="9" t="s">
        <v>5735</v>
      </c>
      <c r="D2354" s="9" t="s">
        <v>15047</v>
      </c>
      <c r="E2354" s="16">
        <v>4050.76</v>
      </c>
      <c r="F2354" s="17">
        <v>84811099</v>
      </c>
      <c r="G2354" s="11" t="s">
        <v>14</v>
      </c>
      <c r="H2354" s="18">
        <v>8019001102172</v>
      </c>
      <c r="I2354" s="106">
        <v>18.54</v>
      </c>
      <c r="J2354" s="106">
        <v>18.54</v>
      </c>
      <c r="K2354" s="106">
        <v>1</v>
      </c>
      <c r="L2354" s="103"/>
      <c r="M2354" s="103"/>
      <c r="N2354" s="103"/>
      <c r="O2354" s="117" t="s">
        <v>15957</v>
      </c>
      <c r="P2354" s="118"/>
      <c r="Q2354" s="118"/>
      <c r="R2354" s="119"/>
    </row>
    <row r="2355" spans="1:18">
      <c r="A2355" s="7" t="s">
        <v>168</v>
      </c>
      <c r="B2355" s="8" t="s">
        <v>5737</v>
      </c>
      <c r="C2355" s="9" t="s">
        <v>5738</v>
      </c>
      <c r="D2355" s="9" t="s">
        <v>15047</v>
      </c>
      <c r="E2355" s="16">
        <v>4134.75</v>
      </c>
      <c r="F2355" s="17">
        <v>84811099</v>
      </c>
      <c r="G2355" s="11" t="s">
        <v>14</v>
      </c>
      <c r="H2355" s="18">
        <v>8019001102189</v>
      </c>
      <c r="I2355" s="106">
        <v>19.16</v>
      </c>
      <c r="J2355" s="106">
        <v>19.16</v>
      </c>
      <c r="K2355" s="106">
        <v>1</v>
      </c>
      <c r="L2355" s="103"/>
      <c r="M2355" s="103"/>
      <c r="N2355" s="103"/>
      <c r="O2355" s="117" t="s">
        <v>15957</v>
      </c>
      <c r="P2355" s="118"/>
      <c r="Q2355" s="118"/>
      <c r="R2355" s="119"/>
    </row>
    <row r="2356" spans="1:18">
      <c r="A2356" s="7" t="s">
        <v>168</v>
      </c>
      <c r="B2356" s="8" t="s">
        <v>5739</v>
      </c>
      <c r="C2356" s="9" t="s">
        <v>5740</v>
      </c>
      <c r="D2356" s="9" t="s">
        <v>15047</v>
      </c>
      <c r="E2356" s="16">
        <v>7201.33</v>
      </c>
      <c r="F2356" s="17">
        <v>84811099</v>
      </c>
      <c r="G2356" s="11" t="s">
        <v>14</v>
      </c>
      <c r="H2356" s="18">
        <v>8019001102639</v>
      </c>
      <c r="I2356" s="106">
        <v>30.8</v>
      </c>
      <c r="J2356" s="106"/>
      <c r="K2356" s="106">
        <v>1</v>
      </c>
      <c r="L2356" s="103"/>
      <c r="M2356" s="103"/>
      <c r="N2356" s="103"/>
      <c r="O2356" s="117" t="s">
        <v>15957</v>
      </c>
      <c r="P2356" s="118"/>
      <c r="Q2356" s="118"/>
      <c r="R2356" s="119"/>
    </row>
    <row r="2357" spans="1:18">
      <c r="A2357" s="7" t="s">
        <v>168</v>
      </c>
      <c r="B2357" s="8" t="s">
        <v>5741</v>
      </c>
      <c r="C2357" s="9" t="s">
        <v>5742</v>
      </c>
      <c r="D2357" s="9" t="s">
        <v>15051</v>
      </c>
      <c r="E2357" s="16">
        <v>1584.33</v>
      </c>
      <c r="F2357" s="17">
        <v>84811099</v>
      </c>
      <c r="G2357" s="11" t="s">
        <v>14</v>
      </c>
      <c r="H2357" s="18">
        <v>8019001126284</v>
      </c>
      <c r="I2357" s="106">
        <v>2.5299999999999998</v>
      </c>
      <c r="J2357" s="106"/>
      <c r="K2357" s="106">
        <v>1</v>
      </c>
      <c r="L2357" s="103"/>
      <c r="M2357" s="103"/>
      <c r="N2357" s="103"/>
      <c r="O2357" s="117" t="s">
        <v>15958</v>
      </c>
      <c r="P2357" s="118"/>
      <c r="Q2357" s="118"/>
      <c r="R2357" s="119"/>
    </row>
    <row r="2358" spans="1:18">
      <c r="A2358" s="7" t="s">
        <v>168</v>
      </c>
      <c r="B2358" s="8" t="s">
        <v>5743</v>
      </c>
      <c r="C2358" s="9" t="s">
        <v>5744</v>
      </c>
      <c r="D2358" s="9" t="s">
        <v>15047</v>
      </c>
      <c r="E2358" s="16">
        <v>870.21</v>
      </c>
      <c r="F2358" s="17">
        <v>84811099</v>
      </c>
      <c r="G2358" s="11" t="s">
        <v>14</v>
      </c>
      <c r="H2358" s="18">
        <v>8019001077791</v>
      </c>
      <c r="I2358" s="106">
        <v>8.5</v>
      </c>
      <c r="J2358" s="106">
        <v>8.5</v>
      </c>
      <c r="K2358" s="106">
        <v>1</v>
      </c>
      <c r="L2358" s="103"/>
      <c r="M2358" s="103"/>
      <c r="N2358" s="103"/>
      <c r="O2358" s="117" t="s">
        <v>15959</v>
      </c>
      <c r="P2358" s="118"/>
      <c r="Q2358" s="118"/>
      <c r="R2358" s="119"/>
    </row>
    <row r="2359" spans="1:18">
      <c r="A2359" s="7" t="s">
        <v>168</v>
      </c>
      <c r="B2359" s="8" t="s">
        <v>5746</v>
      </c>
      <c r="C2359" s="9" t="s">
        <v>5747</v>
      </c>
      <c r="D2359" s="9" t="s">
        <v>15047</v>
      </c>
      <c r="E2359" s="16">
        <v>870.21</v>
      </c>
      <c r="F2359" s="17">
        <v>84811099</v>
      </c>
      <c r="G2359" s="11" t="s">
        <v>14</v>
      </c>
      <c r="H2359" s="18">
        <v>8019001081002</v>
      </c>
      <c r="I2359" s="106">
        <v>8.5</v>
      </c>
      <c r="J2359" s="106"/>
      <c r="K2359" s="106">
        <v>1</v>
      </c>
      <c r="L2359" s="103"/>
      <c r="M2359" s="103"/>
      <c r="N2359" s="103"/>
      <c r="O2359" s="117" t="s">
        <v>15959</v>
      </c>
      <c r="P2359" s="118"/>
      <c r="Q2359" s="118"/>
      <c r="R2359" s="119"/>
    </row>
    <row r="2360" spans="1:18">
      <c r="A2360" s="7" t="s">
        <v>10</v>
      </c>
      <c r="B2360" s="8" t="s">
        <v>5748</v>
      </c>
      <c r="C2360" s="9" t="s">
        <v>5749</v>
      </c>
      <c r="D2360" s="9" t="s">
        <v>390</v>
      </c>
      <c r="E2360" s="16">
        <v>37.1</v>
      </c>
      <c r="F2360" s="17">
        <v>84814090</v>
      </c>
      <c r="G2360" s="11" t="s">
        <v>14</v>
      </c>
      <c r="H2360" s="18">
        <v>8019001134371</v>
      </c>
      <c r="I2360" s="106">
        <v>0.17349999999999999</v>
      </c>
      <c r="J2360" s="106">
        <v>0.18</v>
      </c>
      <c r="K2360" s="106">
        <v>1</v>
      </c>
      <c r="L2360" s="103">
        <v>75</v>
      </c>
      <c r="M2360" s="103">
        <v>23</v>
      </c>
      <c r="N2360" s="103">
        <v>75</v>
      </c>
      <c r="O2360" s="117" t="s">
        <v>15960</v>
      </c>
      <c r="P2360" s="118"/>
      <c r="Q2360" s="118" t="e">
        <f>VLOOKUP(B2360,#REF!,3,FALSE)</f>
        <v>#REF!</v>
      </c>
      <c r="R2360" s="119"/>
    </row>
    <row r="2361" spans="1:18">
      <c r="A2361" s="7" t="s">
        <v>10</v>
      </c>
      <c r="B2361" s="8" t="s">
        <v>5750</v>
      </c>
      <c r="C2361" s="9" t="s">
        <v>5751</v>
      </c>
      <c r="D2361" s="9" t="s">
        <v>365</v>
      </c>
      <c r="E2361" s="16">
        <v>37.1</v>
      </c>
      <c r="F2361" s="17">
        <v>84814090</v>
      </c>
      <c r="G2361" s="11" t="s">
        <v>14</v>
      </c>
      <c r="H2361" s="18">
        <v>8019001134401</v>
      </c>
      <c r="I2361" s="106">
        <v>0.17100000000000001</v>
      </c>
      <c r="J2361" s="106">
        <v>0.18</v>
      </c>
      <c r="K2361" s="106">
        <v>1</v>
      </c>
      <c r="L2361" s="103">
        <v>95</v>
      </c>
      <c r="M2361" s="103">
        <v>57</v>
      </c>
      <c r="N2361" s="103">
        <v>45</v>
      </c>
      <c r="O2361" s="117" t="s">
        <v>15960</v>
      </c>
      <c r="P2361" s="118"/>
      <c r="Q2361" s="118" t="e">
        <f>VLOOKUP(B2361,#REF!,3,FALSE)</f>
        <v>#REF!</v>
      </c>
      <c r="R2361" s="119"/>
    </row>
    <row r="2362" spans="1:18">
      <c r="A2362" s="7" t="s">
        <v>10</v>
      </c>
      <c r="B2362" s="8" t="s">
        <v>5752</v>
      </c>
      <c r="C2362" s="9" t="s">
        <v>5753</v>
      </c>
      <c r="D2362" s="9" t="s">
        <v>365</v>
      </c>
      <c r="E2362" s="16">
        <v>37.1</v>
      </c>
      <c r="F2362" s="17">
        <v>84814090</v>
      </c>
      <c r="G2362" s="11" t="s">
        <v>14</v>
      </c>
      <c r="H2362" s="18">
        <v>8019001134449</v>
      </c>
      <c r="I2362" s="106">
        <v>0.17100000000000001</v>
      </c>
      <c r="J2362" s="106">
        <v>0.18</v>
      </c>
      <c r="K2362" s="106">
        <v>1</v>
      </c>
      <c r="L2362" s="103">
        <v>95</v>
      </c>
      <c r="M2362" s="103">
        <v>57</v>
      </c>
      <c r="N2362" s="103">
        <v>45</v>
      </c>
      <c r="O2362" s="117" t="s">
        <v>15960</v>
      </c>
      <c r="P2362" s="118"/>
      <c r="Q2362" s="118" t="e">
        <f>VLOOKUP(B2362,#REF!,3,FALSE)</f>
        <v>#REF!</v>
      </c>
      <c r="R2362" s="119"/>
    </row>
    <row r="2363" spans="1:18">
      <c r="A2363" s="7" t="s">
        <v>10</v>
      </c>
      <c r="B2363" s="8" t="s">
        <v>5754</v>
      </c>
      <c r="C2363" s="9" t="s">
        <v>5755</v>
      </c>
      <c r="D2363" s="9" t="s">
        <v>365</v>
      </c>
      <c r="E2363" s="16">
        <v>37.1</v>
      </c>
      <c r="F2363" s="17">
        <v>84814090</v>
      </c>
      <c r="G2363" s="11" t="s">
        <v>14</v>
      </c>
      <c r="H2363" s="18">
        <v>8019001131080</v>
      </c>
      <c r="I2363" s="106">
        <v>0.159</v>
      </c>
      <c r="J2363" s="106">
        <v>0.18</v>
      </c>
      <c r="K2363" s="106">
        <v>1</v>
      </c>
      <c r="L2363" s="103">
        <v>95</v>
      </c>
      <c r="M2363" s="103">
        <v>57</v>
      </c>
      <c r="N2363" s="103">
        <v>45</v>
      </c>
      <c r="O2363" s="117" t="s">
        <v>15960</v>
      </c>
      <c r="P2363" s="118"/>
      <c r="Q2363" s="118" t="e">
        <f>VLOOKUP(B2363,#REF!,3,FALSE)</f>
        <v>#REF!</v>
      </c>
      <c r="R2363" s="119"/>
    </row>
    <row r="2364" spans="1:18">
      <c r="A2364" s="7" t="s">
        <v>10</v>
      </c>
      <c r="B2364" s="8" t="s">
        <v>5756</v>
      </c>
      <c r="C2364" s="9" t="s">
        <v>5757</v>
      </c>
      <c r="D2364" s="9" t="s">
        <v>365</v>
      </c>
      <c r="E2364" s="16">
        <v>51.56</v>
      </c>
      <c r="F2364" s="17">
        <v>84814090</v>
      </c>
      <c r="G2364" s="11" t="s">
        <v>14</v>
      </c>
      <c r="H2364" s="18">
        <v>8019001131110</v>
      </c>
      <c r="I2364" s="106">
        <v>0.16350000000000001</v>
      </c>
      <c r="J2364" s="106">
        <v>0.18</v>
      </c>
      <c r="K2364" s="106">
        <v>1</v>
      </c>
      <c r="L2364" s="103">
        <v>57</v>
      </c>
      <c r="M2364" s="103">
        <v>45</v>
      </c>
      <c r="N2364" s="103">
        <v>95</v>
      </c>
      <c r="O2364" s="117" t="s">
        <v>15960</v>
      </c>
      <c r="P2364" s="118"/>
      <c r="Q2364" s="118" t="e">
        <f>VLOOKUP(B2364,#REF!,3,FALSE)</f>
        <v>#REF!</v>
      </c>
      <c r="R2364" s="119"/>
    </row>
    <row r="2365" spans="1:18">
      <c r="A2365" s="7" t="s">
        <v>10</v>
      </c>
      <c r="B2365" s="8" t="s">
        <v>5758</v>
      </c>
      <c r="C2365" s="9" t="s">
        <v>5759</v>
      </c>
      <c r="D2365" s="9" t="s">
        <v>365</v>
      </c>
      <c r="E2365" s="16">
        <v>51.56</v>
      </c>
      <c r="F2365" s="17">
        <v>84814090</v>
      </c>
      <c r="G2365" s="11" t="s">
        <v>14</v>
      </c>
      <c r="H2365" s="18">
        <v>8019001131134</v>
      </c>
      <c r="I2365" s="106">
        <v>0.161</v>
      </c>
      <c r="J2365" s="106">
        <v>0.18</v>
      </c>
      <c r="K2365" s="106">
        <v>1</v>
      </c>
      <c r="L2365" s="103">
        <v>57</v>
      </c>
      <c r="M2365" s="103">
        <v>45</v>
      </c>
      <c r="N2365" s="103">
        <v>95</v>
      </c>
      <c r="O2365" s="117" t="s">
        <v>15960</v>
      </c>
      <c r="P2365" s="118"/>
      <c r="Q2365" s="118" t="e">
        <f>VLOOKUP(B2365,#REF!,3,FALSE)</f>
        <v>#REF!</v>
      </c>
      <c r="R2365" s="119"/>
    </row>
    <row r="2366" spans="1:18">
      <c r="A2366" s="7" t="s">
        <v>10</v>
      </c>
      <c r="B2366" s="8" t="s">
        <v>5760</v>
      </c>
      <c r="C2366" s="9" t="s">
        <v>5761</v>
      </c>
      <c r="D2366" s="9" t="s">
        <v>365</v>
      </c>
      <c r="E2366" s="16">
        <v>51.48</v>
      </c>
      <c r="F2366" s="17" t="s">
        <v>74</v>
      </c>
      <c r="G2366" s="11" t="s">
        <v>14</v>
      </c>
      <c r="H2366" s="18" t="s">
        <v>5763</v>
      </c>
      <c r="I2366" s="106">
        <v>0.161</v>
      </c>
      <c r="J2366" s="106">
        <v>0.18</v>
      </c>
      <c r="K2366" s="106">
        <v>1</v>
      </c>
      <c r="L2366" s="103">
        <v>57</v>
      </c>
      <c r="M2366" s="103">
        <v>45</v>
      </c>
      <c r="N2366" s="103">
        <v>95</v>
      </c>
      <c r="O2366" s="117" t="s">
        <v>15960</v>
      </c>
      <c r="P2366" s="118"/>
      <c r="Q2366" s="118" t="e">
        <f>VLOOKUP(B2366,#REF!,3,FALSE)</f>
        <v>#REF!</v>
      </c>
      <c r="R2366" s="119"/>
    </row>
    <row r="2367" spans="1:18">
      <c r="A2367" s="7" t="s">
        <v>10</v>
      </c>
      <c r="B2367" s="8" t="s">
        <v>5764</v>
      </c>
      <c r="C2367" s="9" t="s">
        <v>5765</v>
      </c>
      <c r="D2367" s="9" t="s">
        <v>390</v>
      </c>
      <c r="E2367" s="16">
        <v>37.1</v>
      </c>
      <c r="F2367" s="17" t="s">
        <v>74</v>
      </c>
      <c r="G2367" s="11" t="s">
        <v>14</v>
      </c>
      <c r="H2367" s="18" t="s">
        <v>5766</v>
      </c>
      <c r="I2367" s="106"/>
      <c r="J2367" s="106"/>
      <c r="K2367" s="106">
        <v>1</v>
      </c>
      <c r="L2367" s="103"/>
      <c r="M2367" s="103"/>
      <c r="N2367" s="103"/>
      <c r="O2367" s="117" t="s">
        <v>15961</v>
      </c>
      <c r="P2367" s="118"/>
      <c r="Q2367" s="118" t="e">
        <f>VLOOKUP(B2367,#REF!,3,FALSE)</f>
        <v>#REF!</v>
      </c>
      <c r="R2367" s="119"/>
    </row>
    <row r="2368" spans="1:18">
      <c r="A2368" s="7" t="s">
        <v>10</v>
      </c>
      <c r="B2368" s="8" t="s">
        <v>5767</v>
      </c>
      <c r="C2368" s="9" t="s">
        <v>5768</v>
      </c>
      <c r="D2368" s="9" t="s">
        <v>390</v>
      </c>
      <c r="E2368" s="16">
        <v>37.1</v>
      </c>
      <c r="F2368" s="17">
        <v>84814090</v>
      </c>
      <c r="G2368" s="11" t="s">
        <v>14</v>
      </c>
      <c r="H2368" s="18">
        <v>8019001131257</v>
      </c>
      <c r="I2368" s="106">
        <v>0.2</v>
      </c>
      <c r="J2368" s="106">
        <v>0.2</v>
      </c>
      <c r="K2368" s="106">
        <v>1</v>
      </c>
      <c r="L2368" s="103"/>
      <c r="M2368" s="103"/>
      <c r="N2368" s="103"/>
      <c r="O2368" s="117" t="s">
        <v>15961</v>
      </c>
      <c r="P2368" s="118"/>
      <c r="Q2368" s="118" t="e">
        <f>VLOOKUP(B2368,#REF!,3,FALSE)</f>
        <v>#REF!</v>
      </c>
      <c r="R2368" s="119"/>
    </row>
    <row r="2369" spans="1:18">
      <c r="A2369" s="7" t="s">
        <v>10</v>
      </c>
      <c r="B2369" s="8" t="s">
        <v>5769</v>
      </c>
      <c r="C2369" s="9" t="s">
        <v>5770</v>
      </c>
      <c r="D2369" s="9" t="s">
        <v>390</v>
      </c>
      <c r="E2369" s="16">
        <v>51.55</v>
      </c>
      <c r="F2369" s="17" t="s">
        <v>74</v>
      </c>
      <c r="G2369" s="11" t="s">
        <v>14</v>
      </c>
      <c r="H2369" s="18" t="s">
        <v>5772</v>
      </c>
      <c r="I2369" s="106">
        <v>0.2</v>
      </c>
      <c r="J2369" s="106"/>
      <c r="K2369" s="106">
        <v>1</v>
      </c>
      <c r="L2369" s="103"/>
      <c r="M2369" s="103"/>
      <c r="N2369" s="103"/>
      <c r="O2369" s="117" t="s">
        <v>15961</v>
      </c>
      <c r="P2369" s="118"/>
      <c r="Q2369" s="118" t="e">
        <f>VLOOKUP(B2369,#REF!,3,FALSE)</f>
        <v>#REF!</v>
      </c>
      <c r="R2369" s="119"/>
    </row>
    <row r="2370" spans="1:18">
      <c r="A2370" s="7" t="s">
        <v>10</v>
      </c>
      <c r="B2370" s="8" t="s">
        <v>5773</v>
      </c>
      <c r="C2370" s="9" t="s">
        <v>5774</v>
      </c>
      <c r="D2370" s="9" t="s">
        <v>390</v>
      </c>
      <c r="E2370" s="16">
        <v>37.1</v>
      </c>
      <c r="F2370" s="17">
        <v>84814090</v>
      </c>
      <c r="G2370" s="11" t="s">
        <v>14</v>
      </c>
      <c r="H2370" s="18">
        <v>8019001131295</v>
      </c>
      <c r="I2370" s="106">
        <v>0.16</v>
      </c>
      <c r="J2370" s="106">
        <v>0.2</v>
      </c>
      <c r="K2370" s="106">
        <v>1</v>
      </c>
      <c r="L2370" s="103">
        <v>95</v>
      </c>
      <c r="M2370" s="103">
        <v>57</v>
      </c>
      <c r="N2370" s="103">
        <v>45</v>
      </c>
      <c r="O2370" s="117" t="s">
        <v>15961</v>
      </c>
      <c r="P2370" s="118"/>
      <c r="Q2370" s="118" t="e">
        <f>VLOOKUP(B2370,#REF!,3,FALSE)</f>
        <v>#REF!</v>
      </c>
      <c r="R2370" s="119"/>
    </row>
    <row r="2371" spans="1:18">
      <c r="A2371" s="7" t="s">
        <v>10</v>
      </c>
      <c r="B2371" s="8" t="s">
        <v>5775</v>
      </c>
      <c r="C2371" s="9" t="s">
        <v>5776</v>
      </c>
      <c r="D2371" s="9" t="s">
        <v>390</v>
      </c>
      <c r="E2371" s="16">
        <v>51.55</v>
      </c>
      <c r="F2371" s="17" t="s">
        <v>74</v>
      </c>
      <c r="G2371" s="11" t="s">
        <v>14</v>
      </c>
      <c r="H2371" s="18" t="s">
        <v>5778</v>
      </c>
      <c r="I2371" s="106">
        <v>0.2</v>
      </c>
      <c r="J2371" s="106"/>
      <c r="K2371" s="106">
        <v>1</v>
      </c>
      <c r="L2371" s="103"/>
      <c r="M2371" s="103"/>
      <c r="N2371" s="103"/>
      <c r="O2371" s="117" t="s">
        <v>15961</v>
      </c>
      <c r="P2371" s="118"/>
      <c r="Q2371" s="118" t="e">
        <f>VLOOKUP(B2371,#REF!,3,FALSE)</f>
        <v>#REF!</v>
      </c>
      <c r="R2371" s="119"/>
    </row>
    <row r="2372" spans="1:18">
      <c r="A2372" s="7" t="s">
        <v>10</v>
      </c>
      <c r="B2372" s="8" t="s">
        <v>5779</v>
      </c>
      <c r="C2372" s="9" t="s">
        <v>5780</v>
      </c>
      <c r="D2372" s="9" t="s">
        <v>390</v>
      </c>
      <c r="E2372" s="16">
        <v>37.1</v>
      </c>
      <c r="F2372" s="17">
        <v>84814090</v>
      </c>
      <c r="G2372" s="11" t="s">
        <v>14</v>
      </c>
      <c r="H2372" s="18">
        <v>8019001131332</v>
      </c>
      <c r="I2372" s="106">
        <v>0.16</v>
      </c>
      <c r="J2372" s="106">
        <v>0.18</v>
      </c>
      <c r="K2372" s="106">
        <v>1</v>
      </c>
      <c r="L2372" s="103">
        <v>95</v>
      </c>
      <c r="M2372" s="103">
        <v>57</v>
      </c>
      <c r="N2372" s="103">
        <v>45</v>
      </c>
      <c r="O2372" s="117" t="s">
        <v>15961</v>
      </c>
      <c r="P2372" s="118"/>
      <c r="Q2372" s="118" t="e">
        <f>VLOOKUP(B2372,#REF!,3,FALSE)</f>
        <v>#REF!</v>
      </c>
      <c r="R2372" s="119"/>
    </row>
    <row r="2373" spans="1:18">
      <c r="A2373" s="7" t="s">
        <v>10</v>
      </c>
      <c r="B2373" s="8" t="s">
        <v>5781</v>
      </c>
      <c r="C2373" s="9" t="s">
        <v>5782</v>
      </c>
      <c r="D2373" s="9" t="s">
        <v>390</v>
      </c>
      <c r="E2373" s="16">
        <v>51.55</v>
      </c>
      <c r="F2373" s="17" t="s">
        <v>74</v>
      </c>
      <c r="G2373" s="11" t="s">
        <v>14</v>
      </c>
      <c r="H2373" s="18" t="s">
        <v>5784</v>
      </c>
      <c r="I2373" s="106">
        <v>0.2</v>
      </c>
      <c r="J2373" s="106"/>
      <c r="K2373" s="106">
        <v>1</v>
      </c>
      <c r="L2373" s="103"/>
      <c r="M2373" s="103"/>
      <c r="N2373" s="103"/>
      <c r="O2373" s="117" t="s">
        <v>15961</v>
      </c>
      <c r="P2373" s="118"/>
      <c r="Q2373" s="118" t="e">
        <f>VLOOKUP(B2373,#REF!,3,FALSE)</f>
        <v>#REF!</v>
      </c>
      <c r="R2373" s="119"/>
    </row>
    <row r="2374" spans="1:18">
      <c r="A2374" s="7" t="s">
        <v>10</v>
      </c>
      <c r="B2374" s="8" t="s">
        <v>5785</v>
      </c>
      <c r="C2374" s="9" t="s">
        <v>5786</v>
      </c>
      <c r="D2374" s="9" t="s">
        <v>390</v>
      </c>
      <c r="E2374" s="16">
        <v>37.1</v>
      </c>
      <c r="F2374" s="17">
        <v>84814090</v>
      </c>
      <c r="G2374" s="11" t="s">
        <v>14</v>
      </c>
      <c r="H2374" s="18">
        <v>8019001131370</v>
      </c>
      <c r="I2374" s="106">
        <v>0.18</v>
      </c>
      <c r="J2374" s="106">
        <v>0.2</v>
      </c>
      <c r="K2374" s="106">
        <v>1</v>
      </c>
      <c r="L2374" s="103">
        <v>110</v>
      </c>
      <c r="M2374" s="103">
        <v>35</v>
      </c>
      <c r="N2374" s="103">
        <v>130</v>
      </c>
      <c r="O2374" s="117" t="s">
        <v>15961</v>
      </c>
      <c r="P2374" s="118"/>
      <c r="Q2374" s="118" t="e">
        <f>VLOOKUP(B2374,#REF!,3,FALSE)</f>
        <v>#REF!</v>
      </c>
      <c r="R2374" s="119"/>
    </row>
    <row r="2375" spans="1:18">
      <c r="A2375" s="7" t="s">
        <v>10</v>
      </c>
      <c r="B2375" s="8" t="s">
        <v>5787</v>
      </c>
      <c r="C2375" s="9" t="s">
        <v>5788</v>
      </c>
      <c r="D2375" s="9" t="s">
        <v>390</v>
      </c>
      <c r="E2375" s="16">
        <v>56.35</v>
      </c>
      <c r="F2375" s="17">
        <v>84814090</v>
      </c>
      <c r="G2375" s="11" t="s">
        <v>14</v>
      </c>
      <c r="H2375" s="18">
        <v>8019001131394</v>
      </c>
      <c r="I2375" s="106">
        <v>0.23499999999999999</v>
      </c>
      <c r="J2375" s="106">
        <v>0.26500000000000001</v>
      </c>
      <c r="K2375" s="106">
        <v>1</v>
      </c>
      <c r="L2375" s="103">
        <v>57</v>
      </c>
      <c r="M2375" s="103">
        <v>45</v>
      </c>
      <c r="N2375" s="103">
        <v>95</v>
      </c>
      <c r="O2375" s="117" t="s">
        <v>15960</v>
      </c>
      <c r="P2375" s="118"/>
      <c r="Q2375" s="118" t="e">
        <f>VLOOKUP(B2375,#REF!,3,FALSE)</f>
        <v>#REF!</v>
      </c>
      <c r="R2375" s="119" t="s">
        <v>16399</v>
      </c>
    </row>
    <row r="2376" spans="1:18">
      <c r="A2376" s="7" t="s">
        <v>10</v>
      </c>
      <c r="B2376" s="8" t="s">
        <v>5789</v>
      </c>
      <c r="C2376" s="9" t="s">
        <v>5790</v>
      </c>
      <c r="D2376" s="9" t="s">
        <v>365</v>
      </c>
      <c r="E2376" s="16">
        <v>57.66</v>
      </c>
      <c r="F2376" s="17">
        <v>84814090</v>
      </c>
      <c r="G2376" s="11" t="s">
        <v>14</v>
      </c>
      <c r="H2376" s="18">
        <v>8019001131448</v>
      </c>
      <c r="I2376" s="106">
        <v>0.254</v>
      </c>
      <c r="J2376" s="106">
        <v>0.254</v>
      </c>
      <c r="K2376" s="106">
        <v>1</v>
      </c>
      <c r="L2376" s="103">
        <v>57</v>
      </c>
      <c r="M2376" s="103">
        <v>45</v>
      </c>
      <c r="N2376" s="103">
        <v>95</v>
      </c>
      <c r="O2376" s="117" t="s">
        <v>15960</v>
      </c>
      <c r="P2376" s="118"/>
      <c r="Q2376" s="118" t="e">
        <f>VLOOKUP(B2376,#REF!,3,FALSE)</f>
        <v>#REF!</v>
      </c>
      <c r="R2376" s="119"/>
    </row>
    <row r="2377" spans="1:18">
      <c r="A2377" s="7" t="s">
        <v>10</v>
      </c>
      <c r="B2377" s="8" t="s">
        <v>5791</v>
      </c>
      <c r="C2377" s="9" t="s">
        <v>5792</v>
      </c>
      <c r="D2377" s="9" t="s">
        <v>365</v>
      </c>
      <c r="E2377" s="16">
        <v>56.35</v>
      </c>
      <c r="F2377" s="17" t="s">
        <v>74</v>
      </c>
      <c r="G2377" s="11" t="s">
        <v>14</v>
      </c>
      <c r="H2377" s="18" t="s">
        <v>5794</v>
      </c>
      <c r="I2377" s="106">
        <v>0.254</v>
      </c>
      <c r="J2377" s="106">
        <v>0.254</v>
      </c>
      <c r="K2377" s="106">
        <v>1</v>
      </c>
      <c r="L2377" s="103">
        <v>57</v>
      </c>
      <c r="M2377" s="103">
        <v>45</v>
      </c>
      <c r="N2377" s="103">
        <v>95</v>
      </c>
      <c r="O2377" s="117" t="s">
        <v>15960</v>
      </c>
      <c r="P2377" s="118"/>
      <c r="Q2377" s="118" t="e">
        <f>VLOOKUP(B2377,#REF!,3,FALSE)</f>
        <v>#REF!</v>
      </c>
      <c r="R2377" s="119"/>
    </row>
    <row r="2378" spans="1:18">
      <c r="A2378" s="7" t="s">
        <v>10</v>
      </c>
      <c r="B2378" s="8" t="s">
        <v>5795</v>
      </c>
      <c r="C2378" s="9" t="s">
        <v>5796</v>
      </c>
      <c r="D2378" s="9" t="s">
        <v>365</v>
      </c>
      <c r="E2378" s="16">
        <v>56.35</v>
      </c>
      <c r="F2378" s="17" t="s">
        <v>74</v>
      </c>
      <c r="G2378" s="11" t="s">
        <v>14</v>
      </c>
      <c r="H2378" s="18" t="s">
        <v>5798</v>
      </c>
      <c r="I2378" s="106">
        <v>0.26500000000000001</v>
      </c>
      <c r="J2378" s="106"/>
      <c r="K2378" s="106">
        <v>1</v>
      </c>
      <c r="L2378" s="103"/>
      <c r="M2378" s="103"/>
      <c r="N2378" s="103"/>
      <c r="O2378" s="117" t="s">
        <v>15961</v>
      </c>
      <c r="P2378" s="118"/>
      <c r="Q2378" s="118" t="e">
        <f>VLOOKUP(B2378,#REF!,3,FALSE)</f>
        <v>#REF!</v>
      </c>
      <c r="R2378" s="119"/>
    </row>
    <row r="2379" spans="1:18">
      <c r="A2379" s="7" t="s">
        <v>10</v>
      </c>
      <c r="B2379" s="8" t="s">
        <v>5799</v>
      </c>
      <c r="C2379" s="9" t="s">
        <v>5800</v>
      </c>
      <c r="D2379" s="9" t="s">
        <v>390</v>
      </c>
      <c r="E2379" s="16">
        <v>56.35</v>
      </c>
      <c r="F2379" s="17">
        <v>84814090</v>
      </c>
      <c r="G2379" s="11" t="s">
        <v>14</v>
      </c>
      <c r="H2379" s="18">
        <v>8019001131561</v>
      </c>
      <c r="I2379" s="106">
        <v>0.26400000000000001</v>
      </c>
      <c r="J2379" s="106">
        <v>0.26400000000000001</v>
      </c>
      <c r="K2379" s="106">
        <v>1</v>
      </c>
      <c r="L2379" s="103"/>
      <c r="M2379" s="103"/>
      <c r="N2379" s="103"/>
      <c r="O2379" s="117" t="s">
        <v>15961</v>
      </c>
      <c r="P2379" s="118"/>
      <c r="Q2379" s="118" t="e">
        <f>VLOOKUP(B2379,#REF!,3,FALSE)</f>
        <v>#REF!</v>
      </c>
      <c r="R2379" s="119"/>
    </row>
    <row r="2380" spans="1:18">
      <c r="A2380" s="7" t="s">
        <v>10</v>
      </c>
      <c r="B2380" s="8" t="s">
        <v>5801</v>
      </c>
      <c r="C2380" s="9" t="s">
        <v>5802</v>
      </c>
      <c r="D2380" s="9" t="s">
        <v>390</v>
      </c>
      <c r="E2380" s="16">
        <v>56.35</v>
      </c>
      <c r="F2380" s="17" t="s">
        <v>74</v>
      </c>
      <c r="G2380" s="11" t="s">
        <v>14</v>
      </c>
      <c r="H2380" s="18" t="s">
        <v>5804</v>
      </c>
      <c r="I2380" s="106">
        <v>0.26500000000000001</v>
      </c>
      <c r="J2380" s="106"/>
      <c r="K2380" s="106">
        <v>1</v>
      </c>
      <c r="L2380" s="103"/>
      <c r="M2380" s="103"/>
      <c r="N2380" s="103"/>
      <c r="O2380" s="117" t="s">
        <v>15961</v>
      </c>
      <c r="P2380" s="118"/>
      <c r="Q2380" s="118" t="e">
        <f>VLOOKUP(B2380,#REF!,3,FALSE)</f>
        <v>#REF!</v>
      </c>
      <c r="R2380" s="119"/>
    </row>
    <row r="2381" spans="1:18">
      <c r="A2381" s="7" t="s">
        <v>10</v>
      </c>
      <c r="B2381" s="8" t="s">
        <v>5805</v>
      </c>
      <c r="C2381" s="9" t="s">
        <v>5806</v>
      </c>
      <c r="D2381" s="9" t="s">
        <v>390</v>
      </c>
      <c r="E2381" s="16">
        <v>56.35</v>
      </c>
      <c r="F2381" s="17">
        <v>84814090</v>
      </c>
      <c r="G2381" s="11" t="s">
        <v>14</v>
      </c>
      <c r="H2381" s="18">
        <v>8019001131608</v>
      </c>
      <c r="I2381" s="106">
        <v>0.24</v>
      </c>
      <c r="J2381" s="106">
        <v>0.27</v>
      </c>
      <c r="K2381" s="106">
        <v>1</v>
      </c>
      <c r="L2381" s="103">
        <v>45</v>
      </c>
      <c r="M2381" s="103">
        <v>90</v>
      </c>
      <c r="N2381" s="103">
        <v>55</v>
      </c>
      <c r="O2381" s="117" t="s">
        <v>15961</v>
      </c>
      <c r="P2381" s="118"/>
      <c r="Q2381" s="118" t="e">
        <f>VLOOKUP(B2381,#REF!,3,FALSE)</f>
        <v>#REF!</v>
      </c>
      <c r="R2381" s="119"/>
    </row>
    <row r="2382" spans="1:18">
      <c r="A2382" s="7" t="s">
        <v>10</v>
      </c>
      <c r="B2382" s="8" t="s">
        <v>5807</v>
      </c>
      <c r="C2382" s="9" t="s">
        <v>5808</v>
      </c>
      <c r="D2382" s="9" t="s">
        <v>390</v>
      </c>
      <c r="E2382" s="16">
        <v>56.35</v>
      </c>
      <c r="F2382" s="17" t="s">
        <v>74</v>
      </c>
      <c r="G2382" s="11" t="s">
        <v>14</v>
      </c>
      <c r="H2382" s="18" t="s">
        <v>5810</v>
      </c>
      <c r="I2382" s="106">
        <v>0.26500000000000001</v>
      </c>
      <c r="J2382" s="106"/>
      <c r="K2382" s="106">
        <v>1</v>
      </c>
      <c r="L2382" s="103"/>
      <c r="M2382" s="103"/>
      <c r="N2382" s="103"/>
      <c r="O2382" s="117" t="s">
        <v>15961</v>
      </c>
      <c r="P2382" s="118"/>
      <c r="Q2382" s="118" t="e">
        <f>VLOOKUP(B2382,#REF!,3,FALSE)</f>
        <v>#REF!</v>
      </c>
      <c r="R2382" s="119"/>
    </row>
    <row r="2383" spans="1:18">
      <c r="A2383" s="7" t="s">
        <v>10</v>
      </c>
      <c r="B2383" s="8" t="s">
        <v>5811</v>
      </c>
      <c r="C2383" s="9" t="s">
        <v>5812</v>
      </c>
      <c r="D2383" s="9" t="s">
        <v>390</v>
      </c>
      <c r="E2383" s="16">
        <v>56.35</v>
      </c>
      <c r="F2383" s="17">
        <v>84814090</v>
      </c>
      <c r="G2383" s="11" t="s">
        <v>14</v>
      </c>
      <c r="H2383" s="18">
        <v>8019001131646</v>
      </c>
      <c r="I2383" s="106">
        <v>0.23499999999999999</v>
      </c>
      <c r="J2383" s="106">
        <v>0.27</v>
      </c>
      <c r="K2383" s="106">
        <v>1</v>
      </c>
      <c r="L2383" s="103">
        <v>45</v>
      </c>
      <c r="M2383" s="103">
        <v>90</v>
      </c>
      <c r="N2383" s="103">
        <v>55</v>
      </c>
      <c r="O2383" s="117" t="s">
        <v>15961</v>
      </c>
      <c r="P2383" s="118"/>
      <c r="Q2383" s="118" t="e">
        <f>VLOOKUP(B2383,#REF!,3,FALSE)</f>
        <v>#REF!</v>
      </c>
      <c r="R2383" s="119"/>
    </row>
    <row r="2384" spans="1:18">
      <c r="A2384" s="7" t="s">
        <v>10</v>
      </c>
      <c r="B2384" s="8" t="s">
        <v>5813</v>
      </c>
      <c r="C2384" s="9" t="s">
        <v>5814</v>
      </c>
      <c r="D2384" s="9" t="s">
        <v>390</v>
      </c>
      <c r="E2384" s="16">
        <v>56.35</v>
      </c>
      <c r="F2384" s="17" t="s">
        <v>74</v>
      </c>
      <c r="G2384" s="11" t="s">
        <v>14</v>
      </c>
      <c r="H2384" s="18" t="s">
        <v>5816</v>
      </c>
      <c r="I2384" s="106">
        <v>0.26500000000000001</v>
      </c>
      <c r="J2384" s="106">
        <v>0.27</v>
      </c>
      <c r="K2384" s="106">
        <v>1</v>
      </c>
      <c r="L2384" s="103"/>
      <c r="M2384" s="103"/>
      <c r="N2384" s="103"/>
      <c r="O2384" s="117" t="s">
        <v>15961</v>
      </c>
      <c r="P2384" s="118"/>
      <c r="Q2384" s="118" t="e">
        <f>VLOOKUP(B2384,#REF!,3,FALSE)</f>
        <v>#REF!</v>
      </c>
      <c r="R2384" s="119"/>
    </row>
    <row r="2385" spans="1:18">
      <c r="A2385" s="7" t="s">
        <v>10</v>
      </c>
      <c r="B2385" s="8" t="s">
        <v>5817</v>
      </c>
      <c r="C2385" s="9" t="s">
        <v>5818</v>
      </c>
      <c r="D2385" s="9" t="s">
        <v>390</v>
      </c>
      <c r="E2385" s="16">
        <v>56.35</v>
      </c>
      <c r="F2385" s="17">
        <v>84814090</v>
      </c>
      <c r="G2385" s="11" t="s">
        <v>14</v>
      </c>
      <c r="H2385" s="18">
        <v>8019001131684</v>
      </c>
      <c r="I2385" s="106">
        <v>0.25</v>
      </c>
      <c r="J2385" s="106">
        <v>0.27</v>
      </c>
      <c r="K2385" s="106">
        <v>1</v>
      </c>
      <c r="L2385" s="103">
        <v>60</v>
      </c>
      <c r="M2385" s="103">
        <v>65</v>
      </c>
      <c r="N2385" s="103">
        <v>60</v>
      </c>
      <c r="O2385" s="117" t="s">
        <v>15961</v>
      </c>
      <c r="P2385" s="118"/>
      <c r="Q2385" s="118" t="e">
        <f>VLOOKUP(B2385,#REF!,3,FALSE)</f>
        <v>#REF!</v>
      </c>
      <c r="R2385" s="119"/>
    </row>
    <row r="2386" spans="1:18">
      <c r="A2386" s="7" t="s">
        <v>10</v>
      </c>
      <c r="B2386" s="8" t="s">
        <v>5819</v>
      </c>
      <c r="C2386" s="9" t="s">
        <v>5820</v>
      </c>
      <c r="D2386" s="9" t="s">
        <v>390</v>
      </c>
      <c r="E2386" s="16">
        <v>56.35</v>
      </c>
      <c r="F2386" s="17">
        <v>84814090</v>
      </c>
      <c r="G2386" s="11" t="s">
        <v>14</v>
      </c>
      <c r="H2386" s="18">
        <v>8019001134661</v>
      </c>
      <c r="I2386" s="106">
        <v>0.25</v>
      </c>
      <c r="J2386" s="106">
        <v>0.27</v>
      </c>
      <c r="K2386" s="106">
        <v>1</v>
      </c>
      <c r="L2386" s="103">
        <v>100</v>
      </c>
      <c r="M2386" s="103">
        <v>65</v>
      </c>
      <c r="N2386" s="103">
        <v>140</v>
      </c>
      <c r="O2386" s="117" t="s">
        <v>15961</v>
      </c>
      <c r="P2386" s="118"/>
      <c r="Q2386" s="118" t="e">
        <f>VLOOKUP(B2386,#REF!,3,FALSE)</f>
        <v>#REF!</v>
      </c>
      <c r="R2386" s="119"/>
    </row>
    <row r="2387" spans="1:18">
      <c r="A2387" s="7" t="s">
        <v>10</v>
      </c>
      <c r="B2387" s="8" t="s">
        <v>5821</v>
      </c>
      <c r="C2387" s="9" t="s">
        <v>5822</v>
      </c>
      <c r="D2387" s="9" t="s">
        <v>365</v>
      </c>
      <c r="E2387" s="16">
        <v>56.35</v>
      </c>
      <c r="F2387" s="17">
        <v>84814090</v>
      </c>
      <c r="G2387" s="11" t="s">
        <v>14</v>
      </c>
      <c r="H2387" s="18">
        <v>8019001134685</v>
      </c>
      <c r="I2387" s="106">
        <v>0.25750000000000001</v>
      </c>
      <c r="J2387" s="106">
        <v>0.25750000000000001</v>
      </c>
      <c r="K2387" s="106">
        <v>1</v>
      </c>
      <c r="L2387" s="103"/>
      <c r="M2387" s="103"/>
      <c r="N2387" s="103"/>
      <c r="O2387" s="117" t="s">
        <v>15960</v>
      </c>
      <c r="P2387" s="118"/>
      <c r="Q2387" s="118" t="e">
        <f>VLOOKUP(B2387,#REF!,3,FALSE)</f>
        <v>#REF!</v>
      </c>
      <c r="R2387" s="119"/>
    </row>
    <row r="2388" spans="1:18">
      <c r="A2388" s="7" t="s">
        <v>10</v>
      </c>
      <c r="B2388" s="8" t="s">
        <v>5823</v>
      </c>
      <c r="C2388" s="9" t="s">
        <v>5824</v>
      </c>
      <c r="D2388" s="9" t="s">
        <v>365</v>
      </c>
      <c r="E2388" s="16">
        <v>56.35</v>
      </c>
      <c r="F2388" s="17">
        <v>84814090</v>
      </c>
      <c r="G2388" s="11" t="s">
        <v>14</v>
      </c>
      <c r="H2388" s="18">
        <v>8019001134708</v>
      </c>
      <c r="I2388" s="106">
        <v>0.26400000000000001</v>
      </c>
      <c r="J2388" s="106">
        <v>0.28000000000000003</v>
      </c>
      <c r="K2388" s="106">
        <v>1</v>
      </c>
      <c r="L2388" s="103">
        <v>170</v>
      </c>
      <c r="M2388" s="103">
        <v>10</v>
      </c>
      <c r="N2388" s="103">
        <v>170</v>
      </c>
      <c r="O2388" s="117" t="s">
        <v>15960</v>
      </c>
      <c r="P2388" s="118"/>
      <c r="Q2388" s="118" t="e">
        <f>VLOOKUP(B2388,#REF!,3,FALSE)</f>
        <v>#REF!</v>
      </c>
      <c r="R2388" s="119"/>
    </row>
    <row r="2389" spans="1:18">
      <c r="A2389" s="7" t="s">
        <v>10</v>
      </c>
      <c r="B2389" s="8" t="s">
        <v>5825</v>
      </c>
      <c r="C2389" s="9" t="s">
        <v>5826</v>
      </c>
      <c r="D2389" s="9" t="s">
        <v>365</v>
      </c>
      <c r="E2389" s="16">
        <v>56.35</v>
      </c>
      <c r="F2389" s="17">
        <v>84814090</v>
      </c>
      <c r="G2389" s="11" t="s">
        <v>14</v>
      </c>
      <c r="H2389" s="18">
        <v>8019001134739</v>
      </c>
      <c r="I2389" s="106">
        <v>0.24299999999999999</v>
      </c>
      <c r="J2389" s="106">
        <v>0.26500000000000001</v>
      </c>
      <c r="K2389" s="106">
        <v>1</v>
      </c>
      <c r="L2389" s="103">
        <v>62</v>
      </c>
      <c r="M2389" s="103">
        <v>47</v>
      </c>
      <c r="N2389" s="103">
        <v>93</v>
      </c>
      <c r="O2389" s="117" t="s">
        <v>15960</v>
      </c>
      <c r="P2389" s="118"/>
      <c r="Q2389" s="118" t="e">
        <f>VLOOKUP(B2389,#REF!,3,FALSE)</f>
        <v>#REF!</v>
      </c>
      <c r="R2389" s="119"/>
    </row>
    <row r="2390" spans="1:18">
      <c r="A2390" s="7" t="s">
        <v>10</v>
      </c>
      <c r="B2390" s="8" t="s">
        <v>5827</v>
      </c>
      <c r="C2390" s="9" t="s">
        <v>5828</v>
      </c>
      <c r="D2390" s="9" t="s">
        <v>5835</v>
      </c>
      <c r="E2390" s="16">
        <v>22.35</v>
      </c>
      <c r="F2390" s="17" t="s">
        <v>74</v>
      </c>
      <c r="G2390" s="11" t="s">
        <v>14</v>
      </c>
      <c r="H2390" s="18" t="s">
        <v>5829</v>
      </c>
      <c r="I2390" s="106">
        <v>0.08</v>
      </c>
      <c r="J2390" s="106"/>
      <c r="K2390" s="106">
        <v>1</v>
      </c>
      <c r="L2390" s="103"/>
      <c r="M2390" s="103"/>
      <c r="N2390" s="103"/>
      <c r="O2390" s="117" t="s">
        <v>16263</v>
      </c>
      <c r="P2390" s="118"/>
      <c r="Q2390" s="118"/>
      <c r="R2390" s="119"/>
    </row>
    <row r="2391" spans="1:18">
      <c r="A2391" s="7" t="s">
        <v>10</v>
      </c>
      <c r="B2391" s="8" t="s">
        <v>14272</v>
      </c>
      <c r="C2391" s="9" t="s">
        <v>14632</v>
      </c>
      <c r="D2391" s="9" t="s">
        <v>5848</v>
      </c>
      <c r="E2391" s="16">
        <v>30.18</v>
      </c>
      <c r="F2391" s="17" t="s">
        <v>74</v>
      </c>
      <c r="G2391" s="11" t="s">
        <v>14</v>
      </c>
      <c r="H2391" s="18" t="s">
        <v>14633</v>
      </c>
      <c r="I2391" s="106">
        <v>9.5000000000000001E-2</v>
      </c>
      <c r="J2391" s="106"/>
      <c r="K2391" s="106">
        <v>1</v>
      </c>
      <c r="L2391" s="103"/>
      <c r="M2391" s="103"/>
      <c r="N2391" s="103"/>
      <c r="O2391" s="117" t="s">
        <v>16263</v>
      </c>
      <c r="P2391" s="118"/>
      <c r="Q2391" s="118"/>
      <c r="R2391" s="119"/>
    </row>
    <row r="2392" spans="1:18">
      <c r="A2392" s="7" t="s">
        <v>10</v>
      </c>
      <c r="B2392" s="8" t="s">
        <v>14276</v>
      </c>
      <c r="C2392" s="9" t="s">
        <v>14636</v>
      </c>
      <c r="D2392" s="9" t="s">
        <v>5848</v>
      </c>
      <c r="E2392" s="16">
        <v>30.31</v>
      </c>
      <c r="F2392" s="17" t="s">
        <v>74</v>
      </c>
      <c r="G2392" s="11" t="s">
        <v>14</v>
      </c>
      <c r="H2392" s="18" t="s">
        <v>14637</v>
      </c>
      <c r="I2392" s="106">
        <v>0.10299999999999999</v>
      </c>
      <c r="J2392" s="106"/>
      <c r="K2392" s="106">
        <v>1</v>
      </c>
      <c r="L2392" s="103"/>
      <c r="M2392" s="103"/>
      <c r="N2392" s="103"/>
      <c r="O2392" s="117" t="s">
        <v>16263</v>
      </c>
      <c r="P2392" s="118"/>
      <c r="Q2392" s="118"/>
      <c r="R2392" s="119"/>
    </row>
    <row r="2393" spans="1:18">
      <c r="A2393" s="7" t="s">
        <v>10</v>
      </c>
      <c r="B2393" s="8" t="s">
        <v>5830</v>
      </c>
      <c r="C2393" s="9" t="s">
        <v>5831</v>
      </c>
      <c r="D2393" s="9" t="s">
        <v>5835</v>
      </c>
      <c r="E2393" s="16">
        <v>22.37</v>
      </c>
      <c r="F2393" s="17" t="s">
        <v>74</v>
      </c>
      <c r="G2393" s="11" t="s">
        <v>14</v>
      </c>
      <c r="H2393" s="18" t="s">
        <v>5832</v>
      </c>
      <c r="I2393" s="106">
        <v>0.08</v>
      </c>
      <c r="J2393" s="106"/>
      <c r="K2393" s="106">
        <v>1</v>
      </c>
      <c r="L2393" s="103"/>
      <c r="M2393" s="103"/>
      <c r="N2393" s="103"/>
      <c r="O2393" s="117" t="s">
        <v>16264</v>
      </c>
      <c r="P2393" s="118"/>
      <c r="Q2393" s="118"/>
      <c r="R2393" s="119"/>
    </row>
    <row r="2394" spans="1:18">
      <c r="A2394" s="7" t="s">
        <v>10</v>
      </c>
      <c r="B2394" s="8" t="s">
        <v>14285</v>
      </c>
      <c r="C2394" s="9" t="s">
        <v>14624</v>
      </c>
      <c r="D2394" s="9" t="s">
        <v>5848</v>
      </c>
      <c r="E2394" s="16">
        <v>30.19</v>
      </c>
      <c r="F2394" s="17" t="s">
        <v>74</v>
      </c>
      <c r="G2394" s="11" t="s">
        <v>14</v>
      </c>
      <c r="H2394" s="18" t="s">
        <v>14625</v>
      </c>
      <c r="I2394" s="106">
        <v>9.5000000000000001E-2</v>
      </c>
      <c r="J2394" s="106"/>
      <c r="K2394" s="106">
        <v>1</v>
      </c>
      <c r="L2394" s="103"/>
      <c r="M2394" s="103"/>
      <c r="N2394" s="103"/>
      <c r="O2394" s="117" t="s">
        <v>16264</v>
      </c>
      <c r="P2394" s="118"/>
      <c r="Q2394" s="118"/>
      <c r="R2394" s="119"/>
    </row>
    <row r="2395" spans="1:18">
      <c r="A2395" s="7" t="s">
        <v>10</v>
      </c>
      <c r="B2395" s="8" t="s">
        <v>14289</v>
      </c>
      <c r="C2395" s="9" t="s">
        <v>14628</v>
      </c>
      <c r="D2395" s="9" t="s">
        <v>5848</v>
      </c>
      <c r="E2395" s="16">
        <v>30.32</v>
      </c>
      <c r="F2395" s="17" t="s">
        <v>74</v>
      </c>
      <c r="G2395" s="11" t="s">
        <v>14</v>
      </c>
      <c r="H2395" s="18" t="s">
        <v>14629</v>
      </c>
      <c r="I2395" s="106">
        <v>0.10299999999999999</v>
      </c>
      <c r="J2395" s="106"/>
      <c r="K2395" s="106">
        <v>1</v>
      </c>
      <c r="L2395" s="103"/>
      <c r="M2395" s="103"/>
      <c r="N2395" s="103"/>
      <c r="O2395" s="117" t="s">
        <v>16264</v>
      </c>
      <c r="P2395" s="118"/>
      <c r="Q2395" s="118"/>
      <c r="R2395" s="119"/>
    </row>
    <row r="2396" spans="1:18">
      <c r="A2396" s="7" t="s">
        <v>10</v>
      </c>
      <c r="B2396" s="8" t="s">
        <v>5833</v>
      </c>
      <c r="C2396" s="9" t="s">
        <v>5834</v>
      </c>
      <c r="D2396" s="9" t="s">
        <v>5835</v>
      </c>
      <c r="E2396" s="16">
        <v>35.020000000000003</v>
      </c>
      <c r="F2396" s="17">
        <v>84814090</v>
      </c>
      <c r="G2396" s="11" t="s">
        <v>14</v>
      </c>
      <c r="H2396" s="18">
        <v>8019001080821</v>
      </c>
      <c r="I2396" s="106">
        <v>0.14499999999999999</v>
      </c>
      <c r="J2396" s="106">
        <v>0.14499999999999999</v>
      </c>
      <c r="K2396" s="106">
        <v>1</v>
      </c>
      <c r="L2396" s="103"/>
      <c r="M2396" s="103"/>
      <c r="N2396" s="103"/>
      <c r="O2396" s="117" t="s">
        <v>15623</v>
      </c>
      <c r="P2396" s="118"/>
      <c r="Q2396" s="118" t="s">
        <v>15624</v>
      </c>
      <c r="R2396" s="119"/>
    </row>
    <row r="2397" spans="1:18">
      <c r="A2397" s="7" t="s">
        <v>10</v>
      </c>
      <c r="B2397" s="8" t="s">
        <v>5836</v>
      </c>
      <c r="C2397" s="9" t="s">
        <v>5837</v>
      </c>
      <c r="D2397" s="9" t="s">
        <v>5835</v>
      </c>
      <c r="E2397" s="16">
        <v>35.270000000000003</v>
      </c>
      <c r="F2397" s="17" t="s">
        <v>74</v>
      </c>
      <c r="G2397" s="11" t="s">
        <v>14</v>
      </c>
      <c r="H2397" s="18" t="s">
        <v>5839</v>
      </c>
      <c r="I2397" s="106">
        <v>0.19400000000000001</v>
      </c>
      <c r="J2397" s="106"/>
      <c r="K2397" s="106">
        <v>1</v>
      </c>
      <c r="L2397" s="103"/>
      <c r="M2397" s="103"/>
      <c r="N2397" s="103"/>
      <c r="O2397" s="117" t="s">
        <v>15623</v>
      </c>
      <c r="P2397" s="118"/>
      <c r="Q2397" s="118" t="s">
        <v>15624</v>
      </c>
      <c r="R2397" s="119"/>
    </row>
    <row r="2398" spans="1:18">
      <c r="A2398" s="7" t="s">
        <v>10</v>
      </c>
      <c r="B2398" s="8" t="s">
        <v>5840</v>
      </c>
      <c r="C2398" s="9" t="s">
        <v>5841</v>
      </c>
      <c r="D2398" s="9" t="s">
        <v>5842</v>
      </c>
      <c r="E2398" s="16">
        <v>45.58</v>
      </c>
      <c r="F2398" s="17">
        <v>84814090</v>
      </c>
      <c r="G2398" s="11" t="s">
        <v>14</v>
      </c>
      <c r="H2398" s="18">
        <v>8019001116070</v>
      </c>
      <c r="I2398" s="106">
        <v>0.19400000000000001</v>
      </c>
      <c r="J2398" s="106">
        <v>0.2034</v>
      </c>
      <c r="K2398" s="106">
        <v>1</v>
      </c>
      <c r="L2398" s="103"/>
      <c r="M2398" s="103"/>
      <c r="N2398" s="103"/>
      <c r="O2398" s="117" t="s">
        <v>15625</v>
      </c>
      <c r="P2398" s="118"/>
      <c r="Q2398" s="118" t="s">
        <v>15624</v>
      </c>
      <c r="R2398" s="119"/>
    </row>
    <row r="2399" spans="1:18">
      <c r="A2399" s="7" t="s">
        <v>10</v>
      </c>
      <c r="B2399" s="8" t="s">
        <v>5843</v>
      </c>
      <c r="C2399" s="9" t="s">
        <v>5844</v>
      </c>
      <c r="D2399" s="9" t="s">
        <v>5835</v>
      </c>
      <c r="E2399" s="16">
        <v>38.07</v>
      </c>
      <c r="F2399" s="17" t="s">
        <v>74</v>
      </c>
      <c r="G2399" s="11" t="s">
        <v>14</v>
      </c>
      <c r="H2399" s="18" t="s">
        <v>5845</v>
      </c>
      <c r="I2399" s="106">
        <v>0.19400000000000001</v>
      </c>
      <c r="J2399" s="106"/>
      <c r="K2399" s="106">
        <v>1</v>
      </c>
      <c r="L2399" s="103"/>
      <c r="M2399" s="103"/>
      <c r="N2399" s="103"/>
      <c r="O2399" s="117" t="s">
        <v>16265</v>
      </c>
      <c r="P2399" s="118"/>
      <c r="Q2399" s="118" t="s">
        <v>15624</v>
      </c>
      <c r="R2399" s="119"/>
    </row>
    <row r="2400" spans="1:18">
      <c r="A2400" s="7" t="s">
        <v>10</v>
      </c>
      <c r="B2400" s="8" t="s">
        <v>5846</v>
      </c>
      <c r="C2400" s="9" t="s">
        <v>5847</v>
      </c>
      <c r="D2400" s="9" t="s">
        <v>5848</v>
      </c>
      <c r="E2400" s="16">
        <v>33</v>
      </c>
      <c r="F2400" s="17">
        <v>84814090</v>
      </c>
      <c r="G2400" s="11" t="s">
        <v>14</v>
      </c>
      <c r="H2400" s="18">
        <v>8019001080845</v>
      </c>
      <c r="I2400" s="106">
        <v>0.185</v>
      </c>
      <c r="J2400" s="106">
        <v>0.19400000000000001</v>
      </c>
      <c r="K2400" s="106">
        <v>1</v>
      </c>
      <c r="L2400" s="103">
        <v>265</v>
      </c>
      <c r="M2400" s="103">
        <v>125</v>
      </c>
      <c r="N2400" s="103">
        <v>80</v>
      </c>
      <c r="O2400" s="117" t="s">
        <v>15623</v>
      </c>
      <c r="P2400" s="118"/>
      <c r="Q2400" s="118" t="s">
        <v>15624</v>
      </c>
      <c r="R2400" s="119"/>
    </row>
    <row r="2401" spans="1:18">
      <c r="A2401" s="7" t="s">
        <v>10</v>
      </c>
      <c r="B2401" s="8" t="s">
        <v>5849</v>
      </c>
      <c r="C2401" s="9" t="s">
        <v>5850</v>
      </c>
      <c r="D2401" s="9" t="s">
        <v>5848</v>
      </c>
      <c r="E2401" s="16">
        <v>33.65</v>
      </c>
      <c r="F2401" s="17">
        <v>84814090</v>
      </c>
      <c r="G2401" s="11" t="s">
        <v>14</v>
      </c>
      <c r="H2401" s="18">
        <v>8019001080869</v>
      </c>
      <c r="I2401" s="106">
        <v>0.19400000000000001</v>
      </c>
      <c r="J2401" s="106">
        <v>0.19059999999999999</v>
      </c>
      <c r="K2401" s="106">
        <v>1</v>
      </c>
      <c r="L2401" s="103"/>
      <c r="M2401" s="103"/>
      <c r="N2401" s="103"/>
      <c r="O2401" s="117" t="s">
        <v>15623</v>
      </c>
      <c r="P2401" s="118"/>
      <c r="Q2401" s="118" t="s">
        <v>15624</v>
      </c>
      <c r="R2401" s="119"/>
    </row>
    <row r="2402" spans="1:18">
      <c r="A2402" s="7" t="s">
        <v>10</v>
      </c>
      <c r="B2402" s="8" t="s">
        <v>5851</v>
      </c>
      <c r="C2402" s="9" t="s">
        <v>5852</v>
      </c>
      <c r="D2402" s="9" t="s">
        <v>525</v>
      </c>
      <c r="E2402" s="16">
        <v>43.57</v>
      </c>
      <c r="F2402" s="17">
        <v>84814090</v>
      </c>
      <c r="G2402" s="11" t="s">
        <v>14</v>
      </c>
      <c r="H2402" s="18">
        <v>8019001133688</v>
      </c>
      <c r="I2402" s="106">
        <v>0.19400000000000001</v>
      </c>
      <c r="J2402" s="106">
        <v>0.19400000000000001</v>
      </c>
      <c r="K2402" s="106">
        <v>1</v>
      </c>
      <c r="L2402" s="103"/>
      <c r="M2402" s="103"/>
      <c r="N2402" s="103"/>
      <c r="O2402" s="117" t="s">
        <v>15626</v>
      </c>
      <c r="P2402" s="118"/>
      <c r="Q2402" s="118"/>
      <c r="R2402" s="119"/>
    </row>
    <row r="2403" spans="1:18">
      <c r="A2403" s="7" t="s">
        <v>10</v>
      </c>
      <c r="B2403" s="8" t="s">
        <v>5853</v>
      </c>
      <c r="C2403" s="9" t="s">
        <v>5854</v>
      </c>
      <c r="D2403" s="9" t="s">
        <v>525</v>
      </c>
      <c r="E2403" s="16">
        <v>46.82</v>
      </c>
      <c r="F2403" s="17" t="s">
        <v>74</v>
      </c>
      <c r="G2403" s="11" t="s">
        <v>14</v>
      </c>
      <c r="H2403" s="18" t="s">
        <v>5855</v>
      </c>
      <c r="I2403" s="106">
        <v>0.19400000000000001</v>
      </c>
      <c r="J2403" s="106"/>
      <c r="K2403" s="106">
        <v>1</v>
      </c>
      <c r="L2403" s="103"/>
      <c r="M2403" s="103"/>
      <c r="N2403" s="103"/>
      <c r="O2403" s="117" t="s">
        <v>15626</v>
      </c>
      <c r="P2403" s="118"/>
      <c r="Q2403" s="118"/>
      <c r="R2403" s="119"/>
    </row>
    <row r="2404" spans="1:18">
      <c r="A2404" s="7" t="s">
        <v>10</v>
      </c>
      <c r="B2404" s="8" t="s">
        <v>5856</v>
      </c>
      <c r="C2404" s="9" t="s">
        <v>5857</v>
      </c>
      <c r="D2404" s="9" t="s">
        <v>525</v>
      </c>
      <c r="E2404" s="16">
        <v>47.16</v>
      </c>
      <c r="F2404" s="17" t="s">
        <v>74</v>
      </c>
      <c r="G2404" s="11" t="s">
        <v>14</v>
      </c>
      <c r="H2404" s="18" t="s">
        <v>5858</v>
      </c>
      <c r="I2404" s="106">
        <v>0.19400000000000001</v>
      </c>
      <c r="J2404" s="106"/>
      <c r="K2404" s="106">
        <v>1</v>
      </c>
      <c r="L2404" s="103"/>
      <c r="M2404" s="103"/>
      <c r="N2404" s="103"/>
      <c r="O2404" s="117" t="s">
        <v>15626</v>
      </c>
      <c r="P2404" s="118"/>
      <c r="Q2404" s="118"/>
      <c r="R2404" s="119"/>
    </row>
    <row r="2405" spans="1:18">
      <c r="A2405" s="7" t="s">
        <v>10</v>
      </c>
      <c r="B2405" s="8" t="s">
        <v>5859</v>
      </c>
      <c r="C2405" s="9" t="s">
        <v>5860</v>
      </c>
      <c r="D2405" s="9" t="s">
        <v>525</v>
      </c>
      <c r="E2405" s="16">
        <v>50.21</v>
      </c>
      <c r="F2405" s="17">
        <v>84814090</v>
      </c>
      <c r="G2405" s="11" t="s">
        <v>14</v>
      </c>
      <c r="H2405" s="18">
        <v>8019001116636</v>
      </c>
      <c r="I2405" s="106">
        <v>0.19400000000000001</v>
      </c>
      <c r="J2405" s="106">
        <v>0.19400000000000001</v>
      </c>
      <c r="K2405" s="106">
        <v>1</v>
      </c>
      <c r="L2405" s="103"/>
      <c r="M2405" s="103"/>
      <c r="N2405" s="103"/>
      <c r="O2405" s="117" t="s">
        <v>15626</v>
      </c>
      <c r="P2405" s="118"/>
      <c r="Q2405" s="118"/>
      <c r="R2405" s="119"/>
    </row>
    <row r="2406" spans="1:18">
      <c r="A2406" s="7" t="s">
        <v>10</v>
      </c>
      <c r="B2406" s="8" t="s">
        <v>5861</v>
      </c>
      <c r="C2406" s="9" t="s">
        <v>5862</v>
      </c>
      <c r="D2406" s="9" t="s">
        <v>525</v>
      </c>
      <c r="E2406" s="16">
        <v>52.8</v>
      </c>
      <c r="F2406" s="17">
        <v>84814090</v>
      </c>
      <c r="G2406" s="11" t="s">
        <v>14</v>
      </c>
      <c r="H2406" s="18">
        <v>8019001116674</v>
      </c>
      <c r="I2406" s="106">
        <v>0.19400000000000001</v>
      </c>
      <c r="J2406" s="106">
        <v>0.19400000000000001</v>
      </c>
      <c r="K2406" s="106">
        <v>1</v>
      </c>
      <c r="L2406" s="103"/>
      <c r="M2406" s="103"/>
      <c r="N2406" s="103"/>
      <c r="O2406" s="117" t="s">
        <v>15626</v>
      </c>
      <c r="P2406" s="118"/>
      <c r="Q2406" s="118"/>
      <c r="R2406" s="119"/>
    </row>
    <row r="2407" spans="1:18">
      <c r="A2407" s="7" t="s">
        <v>10</v>
      </c>
      <c r="B2407" s="8" t="s">
        <v>5863</v>
      </c>
      <c r="C2407" s="9" t="s">
        <v>15186</v>
      </c>
      <c r="D2407" s="9" t="s">
        <v>13</v>
      </c>
      <c r="E2407" s="16">
        <v>5.52</v>
      </c>
      <c r="F2407" s="17">
        <v>84818039</v>
      </c>
      <c r="G2407" s="11" t="s">
        <v>14</v>
      </c>
      <c r="H2407" s="18">
        <v>4051394042387</v>
      </c>
      <c r="I2407" s="106">
        <v>1.7999999999999999E-2</v>
      </c>
      <c r="J2407" s="106">
        <v>2.1000000000000001E-2</v>
      </c>
      <c r="K2407" s="106">
        <v>1</v>
      </c>
      <c r="L2407" s="103">
        <v>21</v>
      </c>
      <c r="M2407" s="103">
        <v>15</v>
      </c>
      <c r="N2407" s="103">
        <v>21</v>
      </c>
      <c r="O2407" s="117" t="s">
        <v>15635</v>
      </c>
      <c r="P2407" s="118"/>
      <c r="Q2407" s="118"/>
      <c r="R2407" s="119"/>
    </row>
    <row r="2408" spans="1:18">
      <c r="A2408" s="7" t="s">
        <v>10</v>
      </c>
      <c r="B2408" s="8" t="s">
        <v>5864</v>
      </c>
      <c r="C2408" s="9" t="s">
        <v>15187</v>
      </c>
      <c r="D2408" s="9" t="s">
        <v>5866</v>
      </c>
      <c r="E2408" s="16">
        <v>52.21</v>
      </c>
      <c r="F2408" s="17">
        <v>79070000</v>
      </c>
      <c r="G2408" s="11" t="s">
        <v>14</v>
      </c>
      <c r="H2408" s="18">
        <v>4051394066710</v>
      </c>
      <c r="I2408" s="106">
        <v>0.25</v>
      </c>
      <c r="J2408" s="106">
        <v>0.25</v>
      </c>
      <c r="K2408" s="106">
        <v>1</v>
      </c>
      <c r="L2408" s="103"/>
      <c r="M2408" s="103"/>
      <c r="N2408" s="103"/>
      <c r="O2408" s="117" t="s">
        <v>15962</v>
      </c>
      <c r="P2408" s="118"/>
      <c r="Q2408" s="118"/>
      <c r="R2408" s="119"/>
    </row>
    <row r="2409" spans="1:18">
      <c r="A2409" s="7" t="s">
        <v>10</v>
      </c>
      <c r="B2409" s="8" t="s">
        <v>5867</v>
      </c>
      <c r="C2409" s="9" t="s">
        <v>5868</v>
      </c>
      <c r="D2409" s="9" t="s">
        <v>15191</v>
      </c>
      <c r="E2409" s="16">
        <v>151.11000000000001</v>
      </c>
      <c r="F2409" s="17">
        <v>90262080</v>
      </c>
      <c r="G2409" s="11" t="s">
        <v>14</v>
      </c>
      <c r="H2409" s="18">
        <v>8019001115745</v>
      </c>
      <c r="I2409" s="106">
        <v>0.36165999999999998</v>
      </c>
      <c r="J2409" s="106"/>
      <c r="K2409" s="106">
        <v>1</v>
      </c>
      <c r="L2409" s="103"/>
      <c r="M2409" s="103"/>
      <c r="N2409" s="103"/>
      <c r="O2409" s="117" t="s">
        <v>15963</v>
      </c>
      <c r="P2409" s="118"/>
      <c r="Q2409" s="118"/>
      <c r="R2409" s="119"/>
    </row>
    <row r="2410" spans="1:18">
      <c r="A2410" s="7" t="s">
        <v>10</v>
      </c>
      <c r="B2410" s="8" t="s">
        <v>5870</v>
      </c>
      <c r="C2410" s="9" t="s">
        <v>5871</v>
      </c>
      <c r="D2410" s="9" t="s">
        <v>15190</v>
      </c>
      <c r="E2410" s="16">
        <v>184.87</v>
      </c>
      <c r="F2410" s="17" t="s">
        <v>780</v>
      </c>
      <c r="G2410" s="11" t="s">
        <v>14</v>
      </c>
      <c r="H2410" s="18" t="s">
        <v>5873</v>
      </c>
      <c r="I2410" s="106">
        <v>0.39856000000000003</v>
      </c>
      <c r="J2410" s="106"/>
      <c r="K2410" s="106">
        <v>1</v>
      </c>
      <c r="L2410" s="103"/>
      <c r="M2410" s="103"/>
      <c r="N2410" s="103"/>
      <c r="O2410" s="117" t="s">
        <v>15964</v>
      </c>
      <c r="P2410" s="118"/>
      <c r="Q2410" s="118"/>
      <c r="R2410" s="119"/>
    </row>
    <row r="2411" spans="1:18">
      <c r="A2411" s="7" t="s">
        <v>10</v>
      </c>
      <c r="B2411" s="8" t="s">
        <v>5874</v>
      </c>
      <c r="C2411" s="9" t="s">
        <v>15192</v>
      </c>
      <c r="D2411" s="9" t="s">
        <v>15195</v>
      </c>
      <c r="E2411" s="16">
        <v>120.68</v>
      </c>
      <c r="F2411" s="17" t="s">
        <v>780</v>
      </c>
      <c r="G2411" s="11" t="s">
        <v>14</v>
      </c>
      <c r="H2411" s="18" t="s">
        <v>5876</v>
      </c>
      <c r="I2411" s="106">
        <v>0.28199999999999997</v>
      </c>
      <c r="J2411" s="106"/>
      <c r="K2411" s="106">
        <v>1</v>
      </c>
      <c r="L2411" s="103"/>
      <c r="M2411" s="103"/>
      <c r="N2411" s="103"/>
      <c r="O2411" s="117" t="s">
        <v>15965</v>
      </c>
      <c r="P2411" s="118"/>
      <c r="Q2411" s="118"/>
      <c r="R2411" s="119"/>
    </row>
    <row r="2412" spans="1:18">
      <c r="A2412" s="7" t="s">
        <v>10</v>
      </c>
      <c r="B2412" s="8" t="s">
        <v>5877</v>
      </c>
      <c r="C2412" s="9" t="s">
        <v>15194</v>
      </c>
      <c r="D2412" s="9" t="s">
        <v>15196</v>
      </c>
      <c r="E2412" s="16">
        <v>168.86</v>
      </c>
      <c r="F2412" s="17" t="s">
        <v>5879</v>
      </c>
      <c r="G2412" s="11" t="s">
        <v>14</v>
      </c>
      <c r="H2412" s="18" t="s">
        <v>5880</v>
      </c>
      <c r="I2412" s="106">
        <v>0.30499999999999999</v>
      </c>
      <c r="J2412" s="106"/>
      <c r="K2412" s="106">
        <v>1</v>
      </c>
      <c r="L2412" s="103"/>
      <c r="M2412" s="103"/>
      <c r="N2412" s="103"/>
      <c r="O2412" s="117" t="s">
        <v>15966</v>
      </c>
      <c r="P2412" s="118"/>
      <c r="Q2412" s="118"/>
      <c r="R2412" s="119"/>
    </row>
    <row r="2413" spans="1:18">
      <c r="A2413" s="7" t="s">
        <v>10</v>
      </c>
      <c r="B2413" s="8" t="s">
        <v>5881</v>
      </c>
      <c r="C2413" s="9" t="s">
        <v>15193</v>
      </c>
      <c r="D2413" s="9" t="s">
        <v>15197</v>
      </c>
      <c r="E2413" s="16">
        <v>231.59</v>
      </c>
      <c r="F2413" s="17" t="s">
        <v>780</v>
      </c>
      <c r="G2413" s="11" t="s">
        <v>14</v>
      </c>
      <c r="H2413" s="18" t="s">
        <v>5884</v>
      </c>
      <c r="I2413" s="106">
        <v>0.46300000000000002</v>
      </c>
      <c r="J2413" s="106"/>
      <c r="K2413" s="106">
        <v>1</v>
      </c>
      <c r="L2413" s="103"/>
      <c r="M2413" s="103"/>
      <c r="N2413" s="103"/>
      <c r="O2413" s="117" t="s">
        <v>15967</v>
      </c>
      <c r="P2413" s="118"/>
      <c r="Q2413" s="118"/>
      <c r="R2413" s="119"/>
    </row>
    <row r="2414" spans="1:18">
      <c r="A2414" s="7" t="s">
        <v>10</v>
      </c>
      <c r="B2414" s="8" t="s">
        <v>5885</v>
      </c>
      <c r="C2414" s="9" t="s">
        <v>15188</v>
      </c>
      <c r="D2414" s="9" t="s">
        <v>13</v>
      </c>
      <c r="E2414" s="16">
        <v>5.52</v>
      </c>
      <c r="F2414" s="17">
        <v>84818039</v>
      </c>
      <c r="G2414" s="11" t="s">
        <v>14</v>
      </c>
      <c r="H2414" s="18">
        <v>4051394042448</v>
      </c>
      <c r="I2414" s="106">
        <v>2.1000000000000001E-2</v>
      </c>
      <c r="J2414" s="106">
        <v>2.1000000000000001E-2</v>
      </c>
      <c r="K2414" s="106">
        <v>1</v>
      </c>
      <c r="L2414" s="103">
        <v>20</v>
      </c>
      <c r="M2414" s="103">
        <v>15</v>
      </c>
      <c r="N2414" s="103">
        <v>24</v>
      </c>
      <c r="O2414" s="117" t="s">
        <v>15635</v>
      </c>
      <c r="P2414" s="118"/>
      <c r="Q2414" s="118"/>
      <c r="R2414" s="119"/>
    </row>
    <row r="2415" spans="1:18">
      <c r="A2415" s="7" t="s">
        <v>10</v>
      </c>
      <c r="B2415" s="8" t="s">
        <v>5886</v>
      </c>
      <c r="C2415" s="9" t="s">
        <v>5887</v>
      </c>
      <c r="D2415" s="9" t="s">
        <v>15053</v>
      </c>
      <c r="E2415" s="16">
        <v>240.31</v>
      </c>
      <c r="F2415" s="17">
        <v>84813091</v>
      </c>
      <c r="G2415" s="11" t="s">
        <v>14</v>
      </c>
      <c r="H2415" s="18">
        <v>8033003531013</v>
      </c>
      <c r="I2415" s="106"/>
      <c r="J2415" s="106"/>
      <c r="K2415" s="106">
        <v>1</v>
      </c>
      <c r="L2415" s="103"/>
      <c r="M2415" s="103"/>
      <c r="N2415" s="103"/>
      <c r="O2415" s="117" t="s">
        <v>15968</v>
      </c>
      <c r="P2415" s="118"/>
      <c r="Q2415" s="118"/>
      <c r="R2415" s="119"/>
    </row>
    <row r="2416" spans="1:18">
      <c r="A2416" s="7" t="s">
        <v>10</v>
      </c>
      <c r="B2416" s="8" t="s">
        <v>5888</v>
      </c>
      <c r="C2416" s="9" t="s">
        <v>5889</v>
      </c>
      <c r="D2416" s="9" t="s">
        <v>15052</v>
      </c>
      <c r="E2416" s="16">
        <v>329.55</v>
      </c>
      <c r="F2416" s="17" t="s">
        <v>5890</v>
      </c>
      <c r="G2416" s="11" t="s">
        <v>14</v>
      </c>
      <c r="H2416" s="18">
        <v>8033003531198</v>
      </c>
      <c r="I2416" s="106">
        <v>7.9</v>
      </c>
      <c r="J2416" s="106"/>
      <c r="K2416" s="106">
        <v>1</v>
      </c>
      <c r="L2416" s="103"/>
      <c r="M2416" s="103"/>
      <c r="N2416" s="103"/>
      <c r="O2416" s="117" t="s">
        <v>15969</v>
      </c>
      <c r="P2416" s="118"/>
      <c r="Q2416" s="118"/>
      <c r="R2416" s="119"/>
    </row>
    <row r="2417" spans="1:18">
      <c r="A2417" s="7" t="s">
        <v>10</v>
      </c>
      <c r="B2417" s="8" t="s">
        <v>5891</v>
      </c>
      <c r="C2417" s="9" t="s">
        <v>5892</v>
      </c>
      <c r="D2417" s="9" t="s">
        <v>15052</v>
      </c>
      <c r="E2417" s="16">
        <v>397.31</v>
      </c>
      <c r="F2417" s="17" t="s">
        <v>5890</v>
      </c>
      <c r="G2417" s="11" t="s">
        <v>14</v>
      </c>
      <c r="H2417" s="18">
        <v>8033003531204</v>
      </c>
      <c r="I2417" s="106">
        <v>8.5</v>
      </c>
      <c r="J2417" s="106"/>
      <c r="K2417" s="106">
        <v>1</v>
      </c>
      <c r="L2417" s="103"/>
      <c r="M2417" s="103"/>
      <c r="N2417" s="103"/>
      <c r="O2417" s="117" t="s">
        <v>15969</v>
      </c>
      <c r="P2417" s="118"/>
      <c r="Q2417" s="118"/>
      <c r="R2417" s="119"/>
    </row>
    <row r="2418" spans="1:18">
      <c r="A2418" s="7" t="s">
        <v>10</v>
      </c>
      <c r="B2418" s="8" t="s">
        <v>5893</v>
      </c>
      <c r="C2418" s="9" t="s">
        <v>5894</v>
      </c>
      <c r="D2418" s="9" t="s">
        <v>15052</v>
      </c>
      <c r="E2418" s="16">
        <v>676.67</v>
      </c>
      <c r="F2418" s="17" t="s">
        <v>5890</v>
      </c>
      <c r="G2418" s="11" t="s">
        <v>14</v>
      </c>
      <c r="H2418" s="18">
        <v>8033003531211</v>
      </c>
      <c r="I2418" s="106">
        <v>13.85</v>
      </c>
      <c r="J2418" s="106"/>
      <c r="K2418" s="106">
        <v>1</v>
      </c>
      <c r="L2418" s="103"/>
      <c r="M2418" s="103"/>
      <c r="N2418" s="103"/>
      <c r="O2418" s="117" t="s">
        <v>15969</v>
      </c>
      <c r="P2418" s="118"/>
      <c r="Q2418" s="118"/>
      <c r="R2418" s="119"/>
    </row>
    <row r="2419" spans="1:18">
      <c r="A2419" s="7" t="s">
        <v>10</v>
      </c>
      <c r="B2419" s="8" t="s">
        <v>5895</v>
      </c>
      <c r="C2419" s="9" t="s">
        <v>5896</v>
      </c>
      <c r="D2419" s="9" t="s">
        <v>15052</v>
      </c>
      <c r="E2419" s="16">
        <v>845.01</v>
      </c>
      <c r="F2419" s="17" t="s">
        <v>5890</v>
      </c>
      <c r="G2419" s="11" t="s">
        <v>14</v>
      </c>
      <c r="H2419" s="18">
        <v>8033003530979</v>
      </c>
      <c r="I2419" s="106">
        <v>15.6</v>
      </c>
      <c r="J2419" s="106"/>
      <c r="K2419" s="106">
        <v>1</v>
      </c>
      <c r="L2419" s="103"/>
      <c r="M2419" s="103"/>
      <c r="N2419" s="103"/>
      <c r="O2419" s="117" t="s">
        <v>15969</v>
      </c>
      <c r="P2419" s="118"/>
      <c r="Q2419" s="118"/>
      <c r="R2419" s="119"/>
    </row>
    <row r="2420" spans="1:18">
      <c r="A2420" s="7" t="s">
        <v>10</v>
      </c>
      <c r="B2420" s="8" t="s">
        <v>5897</v>
      </c>
      <c r="C2420" s="9" t="s">
        <v>5898</v>
      </c>
      <c r="D2420" s="9" t="s">
        <v>15052</v>
      </c>
      <c r="E2420" s="16">
        <v>1160.3</v>
      </c>
      <c r="F2420" s="17" t="s">
        <v>5890</v>
      </c>
      <c r="G2420" s="11" t="s">
        <v>14</v>
      </c>
      <c r="H2420" s="18">
        <v>8033003531228</v>
      </c>
      <c r="I2420" s="106">
        <v>24.5</v>
      </c>
      <c r="J2420" s="106"/>
      <c r="K2420" s="106">
        <v>1</v>
      </c>
      <c r="L2420" s="103"/>
      <c r="M2420" s="103"/>
      <c r="N2420" s="103"/>
      <c r="O2420" s="117" t="s">
        <v>15969</v>
      </c>
      <c r="P2420" s="118"/>
      <c r="Q2420" s="118"/>
      <c r="R2420" s="119"/>
    </row>
    <row r="2421" spans="1:18">
      <c r="A2421" s="7" t="s">
        <v>10</v>
      </c>
      <c r="B2421" s="8" t="s">
        <v>5899</v>
      </c>
      <c r="C2421" s="9" t="s">
        <v>5900</v>
      </c>
      <c r="D2421" s="9" t="s">
        <v>15052</v>
      </c>
      <c r="E2421" s="16">
        <v>1477.94</v>
      </c>
      <c r="F2421" s="17" t="s">
        <v>5890</v>
      </c>
      <c r="G2421" s="11" t="s">
        <v>14</v>
      </c>
      <c r="H2421" s="18">
        <v>8033003531235</v>
      </c>
      <c r="I2421" s="106">
        <v>34.200000000000003</v>
      </c>
      <c r="J2421" s="106"/>
      <c r="K2421" s="106">
        <v>1</v>
      </c>
      <c r="L2421" s="103"/>
      <c r="M2421" s="103"/>
      <c r="N2421" s="103"/>
      <c r="O2421" s="117" t="s">
        <v>15969</v>
      </c>
      <c r="P2421" s="118"/>
      <c r="Q2421" s="118"/>
      <c r="R2421" s="119"/>
    </row>
    <row r="2422" spans="1:18">
      <c r="A2422" s="7" t="s">
        <v>10</v>
      </c>
      <c r="B2422" s="8" t="s">
        <v>5901</v>
      </c>
      <c r="C2422" s="9" t="s">
        <v>5902</v>
      </c>
      <c r="D2422" s="9" t="s">
        <v>15052</v>
      </c>
      <c r="E2422" s="16">
        <v>1704.1</v>
      </c>
      <c r="F2422" s="17" t="s">
        <v>5890</v>
      </c>
      <c r="G2422" s="11" t="s">
        <v>14</v>
      </c>
      <c r="H2422" s="18">
        <v>8033003531242</v>
      </c>
      <c r="I2422" s="106">
        <v>38.5</v>
      </c>
      <c r="J2422" s="106"/>
      <c r="K2422" s="106">
        <v>1</v>
      </c>
      <c r="L2422" s="103"/>
      <c r="M2422" s="103"/>
      <c r="N2422" s="103"/>
      <c r="O2422" s="117" t="s">
        <v>15969</v>
      </c>
      <c r="P2422" s="118"/>
      <c r="Q2422" s="118"/>
      <c r="R2422" s="119"/>
    </row>
    <row r="2423" spans="1:18">
      <c r="A2423" s="7" t="s">
        <v>10</v>
      </c>
      <c r="B2423" s="8" t="s">
        <v>5903</v>
      </c>
      <c r="C2423" s="9" t="s">
        <v>5904</v>
      </c>
      <c r="D2423" s="9" t="s">
        <v>15052</v>
      </c>
      <c r="E2423" s="16">
        <v>1982.27</v>
      </c>
      <c r="F2423" s="17" t="s">
        <v>5890</v>
      </c>
      <c r="G2423" s="11" t="s">
        <v>14</v>
      </c>
      <c r="H2423" s="18">
        <v>8033003531259</v>
      </c>
      <c r="I2423" s="106">
        <v>42.5</v>
      </c>
      <c r="J2423" s="106"/>
      <c r="K2423" s="106">
        <v>1</v>
      </c>
      <c r="L2423" s="103"/>
      <c r="M2423" s="103"/>
      <c r="N2423" s="103"/>
      <c r="O2423" s="117" t="s">
        <v>15969</v>
      </c>
      <c r="P2423" s="118"/>
      <c r="Q2423" s="118"/>
      <c r="R2423" s="119"/>
    </row>
    <row r="2424" spans="1:18">
      <c r="A2424" s="7" t="s">
        <v>10</v>
      </c>
      <c r="B2424" s="8" t="s">
        <v>5905</v>
      </c>
      <c r="C2424" s="9" t="s">
        <v>15189</v>
      </c>
      <c r="D2424" s="9" t="s">
        <v>13</v>
      </c>
      <c r="E2424" s="16">
        <v>5.52</v>
      </c>
      <c r="F2424" s="17">
        <v>84818039</v>
      </c>
      <c r="G2424" s="11" t="s">
        <v>14</v>
      </c>
      <c r="H2424" s="18">
        <v>4051394042318</v>
      </c>
      <c r="I2424" s="106">
        <v>1.7000000000000001E-2</v>
      </c>
      <c r="J2424" s="106">
        <v>1.9E-2</v>
      </c>
      <c r="K2424" s="106">
        <v>1</v>
      </c>
      <c r="L2424" s="103">
        <v>22</v>
      </c>
      <c r="M2424" s="103">
        <v>15</v>
      </c>
      <c r="N2424" s="103">
        <v>21</v>
      </c>
      <c r="O2424" s="117" t="s">
        <v>15635</v>
      </c>
      <c r="P2424" s="118"/>
      <c r="Q2424" s="118"/>
      <c r="R2424" s="119"/>
    </row>
    <row r="2425" spans="1:18">
      <c r="A2425" s="7" t="s">
        <v>10</v>
      </c>
      <c r="B2425" s="8" t="s">
        <v>5906</v>
      </c>
      <c r="C2425" s="9" t="s">
        <v>5907</v>
      </c>
      <c r="D2425" s="9" t="s">
        <v>15054</v>
      </c>
      <c r="E2425" s="16">
        <v>315.77999999999997</v>
      </c>
      <c r="F2425" s="17">
        <v>84818099</v>
      </c>
      <c r="G2425" s="11" t="s">
        <v>33</v>
      </c>
      <c r="H2425" s="18" t="s">
        <v>5909</v>
      </c>
      <c r="I2425" s="106">
        <v>0.20499999999999999</v>
      </c>
      <c r="J2425" s="106"/>
      <c r="K2425" s="106">
        <v>1</v>
      </c>
      <c r="L2425" s="103"/>
      <c r="M2425" s="103"/>
      <c r="N2425" s="103"/>
      <c r="O2425" s="117" t="s">
        <v>15592</v>
      </c>
      <c r="P2425" s="118"/>
      <c r="Q2425" s="118"/>
      <c r="R2425" s="119"/>
    </row>
    <row r="2426" spans="1:18">
      <c r="A2426" s="7" t="s">
        <v>10</v>
      </c>
      <c r="B2426" s="8" t="s">
        <v>5920</v>
      </c>
      <c r="C2426" s="9" t="s">
        <v>5921</v>
      </c>
      <c r="D2426" s="9" t="s">
        <v>5922</v>
      </c>
      <c r="E2426" s="16">
        <v>67.97</v>
      </c>
      <c r="F2426" s="17">
        <v>90261089</v>
      </c>
      <c r="G2426" s="11" t="s">
        <v>269</v>
      </c>
      <c r="H2426" s="18">
        <v>4051394010386</v>
      </c>
      <c r="I2426" s="106">
        <v>0.17649999999999999</v>
      </c>
      <c r="J2426" s="106">
        <v>0.17649999999999999</v>
      </c>
      <c r="K2426" s="106">
        <v>1</v>
      </c>
      <c r="L2426" s="103"/>
      <c r="M2426" s="103"/>
      <c r="N2426" s="103"/>
      <c r="O2426" s="117" t="s">
        <v>15970</v>
      </c>
      <c r="P2426" s="118"/>
      <c r="Q2426" s="118"/>
      <c r="R2426" s="119"/>
    </row>
    <row r="2427" spans="1:18">
      <c r="A2427" s="7" t="s">
        <v>10</v>
      </c>
      <c r="B2427" s="8" t="s">
        <v>5925</v>
      </c>
      <c r="C2427" s="9" t="s">
        <v>5926</v>
      </c>
      <c r="D2427" s="9" t="s">
        <v>5927</v>
      </c>
      <c r="E2427" s="16">
        <v>168.25</v>
      </c>
      <c r="F2427" s="17">
        <v>84818039</v>
      </c>
      <c r="G2427" s="11" t="s">
        <v>14</v>
      </c>
      <c r="H2427" s="18">
        <v>8016466025350</v>
      </c>
      <c r="I2427" s="106">
        <v>0.55000000000000004</v>
      </c>
      <c r="J2427" s="106">
        <v>0.55000000000000004</v>
      </c>
      <c r="K2427" s="106">
        <v>1</v>
      </c>
      <c r="L2427" s="103"/>
      <c r="M2427" s="103"/>
      <c r="N2427" s="103"/>
      <c r="O2427" s="117" t="s">
        <v>15971</v>
      </c>
      <c r="P2427" s="118"/>
      <c r="Q2427" s="118"/>
      <c r="R2427" s="119"/>
    </row>
    <row r="2428" spans="1:18">
      <c r="A2428" s="7" t="s">
        <v>10</v>
      </c>
      <c r="B2428" s="8" t="s">
        <v>5929</v>
      </c>
      <c r="C2428" s="9" t="s">
        <v>5926</v>
      </c>
      <c r="D2428" s="9" t="s">
        <v>5927</v>
      </c>
      <c r="E2428" s="16">
        <v>168.25</v>
      </c>
      <c r="F2428" s="17">
        <v>84818039</v>
      </c>
      <c r="G2428" s="11" t="s">
        <v>14</v>
      </c>
      <c r="H2428" s="18">
        <v>8016466025367</v>
      </c>
      <c r="I2428" s="106">
        <v>0.53549999999999998</v>
      </c>
      <c r="J2428" s="106">
        <v>0.53549999999999998</v>
      </c>
      <c r="K2428" s="106">
        <v>1</v>
      </c>
      <c r="L2428" s="103"/>
      <c r="M2428" s="103"/>
      <c r="N2428" s="103"/>
      <c r="O2428" s="117" t="s">
        <v>15971</v>
      </c>
      <c r="P2428" s="118"/>
      <c r="Q2428" s="118"/>
      <c r="R2428" s="119"/>
    </row>
    <row r="2429" spans="1:18">
      <c r="A2429" s="7" t="s">
        <v>10</v>
      </c>
      <c r="B2429" s="8" t="s">
        <v>5930</v>
      </c>
      <c r="C2429" s="9" t="s">
        <v>5931</v>
      </c>
      <c r="D2429" s="9" t="s">
        <v>15220</v>
      </c>
      <c r="E2429" s="16">
        <v>4591.28</v>
      </c>
      <c r="F2429" s="17">
        <v>74122000</v>
      </c>
      <c r="G2429" s="11" t="s">
        <v>14</v>
      </c>
      <c r="H2429" s="18">
        <v>8019001135514</v>
      </c>
      <c r="I2429" s="106">
        <v>2.5</v>
      </c>
      <c r="J2429" s="106">
        <v>2.5</v>
      </c>
      <c r="K2429" s="106">
        <v>1</v>
      </c>
      <c r="L2429" s="103"/>
      <c r="M2429" s="103"/>
      <c r="N2429" s="103"/>
      <c r="O2429" s="117" t="s">
        <v>15974</v>
      </c>
      <c r="P2429" s="118"/>
      <c r="Q2429" s="118"/>
      <c r="R2429" s="119"/>
    </row>
    <row r="2430" spans="1:18">
      <c r="A2430" s="7" t="s">
        <v>10</v>
      </c>
      <c r="B2430" s="8" t="s">
        <v>5933</v>
      </c>
      <c r="C2430" s="9" t="s">
        <v>5934</v>
      </c>
      <c r="D2430" s="9" t="s">
        <v>5935</v>
      </c>
      <c r="E2430" s="16">
        <v>31.59</v>
      </c>
      <c r="F2430" s="17">
        <v>84818039</v>
      </c>
      <c r="G2430" s="11" t="s">
        <v>14</v>
      </c>
      <c r="H2430" s="18">
        <v>8016466099184</v>
      </c>
      <c r="I2430" s="106">
        <v>0.16650000000000001</v>
      </c>
      <c r="J2430" s="106">
        <v>0.16650000000000001</v>
      </c>
      <c r="K2430" s="106">
        <v>1</v>
      </c>
      <c r="L2430" s="103"/>
      <c r="M2430" s="103"/>
      <c r="N2430" s="103"/>
      <c r="O2430" s="117" t="s">
        <v>15975</v>
      </c>
      <c r="P2430" s="118"/>
      <c r="Q2430" s="118"/>
      <c r="R2430" s="119"/>
    </row>
    <row r="2431" spans="1:18">
      <c r="A2431" s="7" t="s">
        <v>10</v>
      </c>
      <c r="B2431" s="8" t="s">
        <v>5936</v>
      </c>
      <c r="C2431" s="9" t="s">
        <v>5937</v>
      </c>
      <c r="D2431" s="9" t="s">
        <v>5938</v>
      </c>
      <c r="E2431" s="16">
        <v>76.27</v>
      </c>
      <c r="F2431" s="17">
        <v>84818039</v>
      </c>
      <c r="G2431" s="11" t="s">
        <v>14</v>
      </c>
      <c r="H2431" s="18">
        <v>8016466000302</v>
      </c>
      <c r="I2431" s="106">
        <v>0.26700000000000002</v>
      </c>
      <c r="J2431" s="106">
        <v>0.26700000000000002</v>
      </c>
      <c r="K2431" s="106">
        <v>1</v>
      </c>
      <c r="L2431" s="103"/>
      <c r="M2431" s="103"/>
      <c r="N2431" s="103"/>
      <c r="O2431" s="117" t="s">
        <v>16344</v>
      </c>
      <c r="P2431" s="118"/>
      <c r="Q2431" s="118"/>
      <c r="R2431" s="119"/>
    </row>
    <row r="2432" spans="1:18">
      <c r="A2432" s="7" t="s">
        <v>10</v>
      </c>
      <c r="B2432" s="8" t="s">
        <v>5939</v>
      </c>
      <c r="C2432" s="9" t="s">
        <v>5940</v>
      </c>
      <c r="D2432" s="9" t="s">
        <v>15055</v>
      </c>
      <c r="E2432" s="16">
        <v>30.95</v>
      </c>
      <c r="F2432" s="17">
        <v>84818039</v>
      </c>
      <c r="G2432" s="11" t="s">
        <v>14</v>
      </c>
      <c r="H2432" s="18">
        <v>8016466099207</v>
      </c>
      <c r="I2432" s="106">
        <v>0.14649999999999999</v>
      </c>
      <c r="J2432" s="106">
        <v>0.14649999999999999</v>
      </c>
      <c r="K2432" s="106">
        <v>1</v>
      </c>
      <c r="L2432" s="103"/>
      <c r="M2432" s="103"/>
      <c r="N2432" s="103"/>
      <c r="O2432" s="117" t="s">
        <v>15976</v>
      </c>
      <c r="P2432" s="118"/>
      <c r="Q2432" s="118" t="e">
        <f>VLOOKUP(B2432,#REF!,3,FALSE)</f>
        <v>#REF!</v>
      </c>
      <c r="R2432" s="119"/>
    </row>
    <row r="2433" spans="1:18">
      <c r="A2433" s="7" t="s">
        <v>10</v>
      </c>
      <c r="B2433" s="8" t="s">
        <v>5942</v>
      </c>
      <c r="C2433" s="9" t="s">
        <v>5943</v>
      </c>
      <c r="D2433" s="9" t="s">
        <v>15056</v>
      </c>
      <c r="E2433" s="16">
        <v>121.33</v>
      </c>
      <c r="F2433" s="17" t="s">
        <v>600</v>
      </c>
      <c r="G2433" s="11" t="s">
        <v>14</v>
      </c>
      <c r="H2433" s="18" t="s">
        <v>5944</v>
      </c>
      <c r="I2433" s="106">
        <v>0.45500000000000002</v>
      </c>
      <c r="J2433" s="106"/>
      <c r="K2433" s="106">
        <v>1</v>
      </c>
      <c r="L2433" s="103"/>
      <c r="M2433" s="103"/>
      <c r="N2433" s="103"/>
      <c r="O2433" s="117" t="s">
        <v>15976</v>
      </c>
      <c r="P2433" s="118"/>
      <c r="Q2433" s="118"/>
      <c r="R2433" s="119"/>
    </row>
    <row r="2434" spans="1:18">
      <c r="A2434" s="7" t="s">
        <v>10</v>
      </c>
      <c r="B2434" s="8" t="s">
        <v>5945</v>
      </c>
      <c r="C2434" s="9" t="s">
        <v>5946</v>
      </c>
      <c r="D2434" s="9" t="s">
        <v>15056</v>
      </c>
      <c r="E2434" s="16">
        <v>146.88999999999999</v>
      </c>
      <c r="F2434" s="17" t="s">
        <v>600</v>
      </c>
      <c r="G2434" s="11" t="s">
        <v>14</v>
      </c>
      <c r="H2434" s="18" t="s">
        <v>5947</v>
      </c>
      <c r="I2434" s="106">
        <v>0.44500000000000001</v>
      </c>
      <c r="J2434" s="106"/>
      <c r="K2434" s="106">
        <v>1</v>
      </c>
      <c r="L2434" s="103"/>
      <c r="M2434" s="103"/>
      <c r="N2434" s="103"/>
      <c r="O2434" s="117" t="s">
        <v>15976</v>
      </c>
      <c r="P2434" s="118"/>
      <c r="Q2434" s="118"/>
      <c r="R2434" s="119"/>
    </row>
    <row r="2435" spans="1:18">
      <c r="A2435" s="7" t="s">
        <v>10</v>
      </c>
      <c r="B2435" s="8" t="s">
        <v>5948</v>
      </c>
      <c r="C2435" s="9" t="s">
        <v>5949</v>
      </c>
      <c r="D2435" s="9" t="s">
        <v>15057</v>
      </c>
      <c r="E2435" s="16">
        <v>164.79</v>
      </c>
      <c r="F2435" s="17">
        <v>84818039</v>
      </c>
      <c r="G2435" s="11" t="s">
        <v>14</v>
      </c>
      <c r="H2435" s="18">
        <v>8016466025701</v>
      </c>
      <c r="I2435" s="106">
        <v>0.54</v>
      </c>
      <c r="J2435" s="106">
        <v>0.54</v>
      </c>
      <c r="K2435" s="106">
        <v>1</v>
      </c>
      <c r="L2435" s="103"/>
      <c r="M2435" s="103"/>
      <c r="N2435" s="103"/>
      <c r="O2435" s="117" t="s">
        <v>15975</v>
      </c>
      <c r="P2435" s="118"/>
      <c r="Q2435" s="118"/>
      <c r="R2435" s="119"/>
    </row>
    <row r="2436" spans="1:18">
      <c r="A2436" s="7" t="s">
        <v>10</v>
      </c>
      <c r="B2436" s="8" t="s">
        <v>5950</v>
      </c>
      <c r="C2436" s="9" t="s">
        <v>5951</v>
      </c>
      <c r="D2436" s="9" t="s">
        <v>15057</v>
      </c>
      <c r="E2436" s="16">
        <v>164.79</v>
      </c>
      <c r="F2436" s="17" t="s">
        <v>600</v>
      </c>
      <c r="G2436" s="11" t="s">
        <v>14</v>
      </c>
      <c r="H2436" s="18" t="s">
        <v>5952</v>
      </c>
      <c r="I2436" s="106">
        <v>0.53500000000000003</v>
      </c>
      <c r="J2436" s="106"/>
      <c r="K2436" s="106">
        <v>1</v>
      </c>
      <c r="L2436" s="103"/>
      <c r="M2436" s="103"/>
      <c r="N2436" s="103"/>
      <c r="O2436" s="117" t="s">
        <v>15975</v>
      </c>
      <c r="P2436" s="118"/>
      <c r="Q2436" s="118"/>
      <c r="R2436" s="119"/>
    </row>
    <row r="2437" spans="1:18">
      <c r="A2437" s="7" t="s">
        <v>10</v>
      </c>
      <c r="B2437" s="8" t="s">
        <v>5953</v>
      </c>
      <c r="C2437" s="9" t="s">
        <v>15198</v>
      </c>
      <c r="D2437" s="9" t="s">
        <v>13</v>
      </c>
      <c r="E2437" s="16">
        <v>7.57</v>
      </c>
      <c r="F2437" s="17">
        <v>84818039</v>
      </c>
      <c r="G2437" s="11" t="s">
        <v>14</v>
      </c>
      <c r="H2437" s="18">
        <v>4051394042240</v>
      </c>
      <c r="I2437" s="106">
        <v>0.01</v>
      </c>
      <c r="J2437" s="106">
        <v>0.01</v>
      </c>
      <c r="K2437" s="106">
        <v>1</v>
      </c>
      <c r="L2437" s="103">
        <v>23</v>
      </c>
      <c r="M2437" s="103">
        <v>15</v>
      </c>
      <c r="N2437" s="103">
        <v>13</v>
      </c>
      <c r="O2437" s="117" t="s">
        <v>15635</v>
      </c>
      <c r="P2437" s="118"/>
      <c r="Q2437" s="118"/>
      <c r="R2437" s="119"/>
    </row>
    <row r="2438" spans="1:18">
      <c r="A2438" s="7" t="s">
        <v>10</v>
      </c>
      <c r="B2438" s="8" t="s">
        <v>5954</v>
      </c>
      <c r="C2438" s="9" t="s">
        <v>5955</v>
      </c>
      <c r="D2438" s="9" t="s">
        <v>5956</v>
      </c>
      <c r="E2438" s="16">
        <v>126.68</v>
      </c>
      <c r="F2438" s="17">
        <v>84818039</v>
      </c>
      <c r="G2438" s="11" t="s">
        <v>14</v>
      </c>
      <c r="H2438" s="18">
        <v>8016466055319</v>
      </c>
      <c r="I2438" s="106">
        <v>0.8</v>
      </c>
      <c r="J2438" s="106">
        <v>0.8</v>
      </c>
      <c r="K2438" s="106">
        <v>1</v>
      </c>
      <c r="L2438" s="103"/>
      <c r="M2438" s="103"/>
      <c r="N2438" s="103"/>
      <c r="O2438" s="117" t="s">
        <v>15977</v>
      </c>
      <c r="P2438" s="118"/>
      <c r="Q2438" s="118" t="e">
        <f>VLOOKUP(B2438,#REF!,3,FALSE)</f>
        <v>#REF!</v>
      </c>
      <c r="R2438" s="119"/>
    </row>
    <row r="2439" spans="1:18">
      <c r="A2439" s="7" t="s">
        <v>10</v>
      </c>
      <c r="B2439" s="8" t="s">
        <v>5957</v>
      </c>
      <c r="C2439" s="9" t="s">
        <v>5958</v>
      </c>
      <c r="D2439" s="9" t="s">
        <v>5956</v>
      </c>
      <c r="E2439" s="16">
        <v>65.13</v>
      </c>
      <c r="F2439" s="17" t="s">
        <v>600</v>
      </c>
      <c r="G2439" s="11" t="s">
        <v>14</v>
      </c>
      <c r="H2439" s="18" t="s">
        <v>5959</v>
      </c>
      <c r="I2439" s="106">
        <v>0.57999999999999996</v>
      </c>
      <c r="J2439" s="106"/>
      <c r="K2439" s="106">
        <v>1</v>
      </c>
      <c r="L2439" s="103"/>
      <c r="M2439" s="103"/>
      <c r="N2439" s="103"/>
      <c r="O2439" s="117" t="s">
        <v>15978</v>
      </c>
      <c r="P2439" s="118"/>
      <c r="Q2439" s="118" t="e">
        <f>VLOOKUP(B2439,#REF!,3,FALSE)</f>
        <v>#REF!</v>
      </c>
      <c r="R2439" s="119"/>
    </row>
    <row r="2440" spans="1:18">
      <c r="A2440" s="7" t="s">
        <v>10</v>
      </c>
      <c r="B2440" s="8" t="s">
        <v>5960</v>
      </c>
      <c r="C2440" s="9" t="s">
        <v>5961</v>
      </c>
      <c r="D2440" s="9" t="s">
        <v>5956</v>
      </c>
      <c r="E2440" s="16">
        <v>96.12</v>
      </c>
      <c r="F2440" s="17">
        <v>84818039</v>
      </c>
      <c r="G2440" s="11" t="s">
        <v>14</v>
      </c>
      <c r="H2440" s="18">
        <v>8016466110285</v>
      </c>
      <c r="I2440" s="106">
        <v>0.42</v>
      </c>
      <c r="J2440" s="106">
        <v>0.42</v>
      </c>
      <c r="K2440" s="106">
        <v>1</v>
      </c>
      <c r="L2440" s="103"/>
      <c r="M2440" s="103"/>
      <c r="N2440" s="103"/>
      <c r="O2440" s="117" t="s">
        <v>15978</v>
      </c>
      <c r="P2440" s="118"/>
      <c r="Q2440" s="118" t="e">
        <f>VLOOKUP(B2440,#REF!,3,FALSE)</f>
        <v>#REF!</v>
      </c>
      <c r="R2440" s="119"/>
    </row>
    <row r="2441" spans="1:18">
      <c r="A2441" s="7" t="s">
        <v>10</v>
      </c>
      <c r="B2441" s="8" t="s">
        <v>5962</v>
      </c>
      <c r="C2441" s="9" t="s">
        <v>5963</v>
      </c>
      <c r="D2441" s="9" t="s">
        <v>5956</v>
      </c>
      <c r="E2441" s="16">
        <v>72.06</v>
      </c>
      <c r="F2441" s="17">
        <v>84818039</v>
      </c>
      <c r="G2441" s="11" t="s">
        <v>14</v>
      </c>
      <c r="H2441" s="18">
        <v>8016466107414</v>
      </c>
      <c r="I2441" s="106">
        <v>0.32</v>
      </c>
      <c r="J2441" s="106">
        <v>0.32</v>
      </c>
      <c r="K2441" s="106">
        <v>1</v>
      </c>
      <c r="L2441" s="103"/>
      <c r="M2441" s="103"/>
      <c r="N2441" s="103"/>
      <c r="O2441" s="117" t="s">
        <v>15978</v>
      </c>
      <c r="P2441" s="118"/>
      <c r="Q2441" s="118" t="e">
        <f>VLOOKUP(B2441,#REF!,3,FALSE)</f>
        <v>#REF!</v>
      </c>
      <c r="R2441" s="119"/>
    </row>
    <row r="2442" spans="1:18">
      <c r="A2442" s="7" t="s">
        <v>10</v>
      </c>
      <c r="B2442" s="8" t="s">
        <v>5964</v>
      </c>
      <c r="C2442" s="9" t="s">
        <v>5965</v>
      </c>
      <c r="D2442" s="9" t="s">
        <v>5966</v>
      </c>
      <c r="E2442" s="16">
        <v>125.27</v>
      </c>
      <c r="F2442" s="17">
        <v>84818039</v>
      </c>
      <c r="G2442" s="11" t="s">
        <v>14</v>
      </c>
      <c r="H2442" s="18">
        <v>8016466055333</v>
      </c>
      <c r="I2442" s="106">
        <v>0.57999999999999996</v>
      </c>
      <c r="J2442" s="106">
        <v>0.57999999999999996</v>
      </c>
      <c r="K2442" s="106">
        <v>1</v>
      </c>
      <c r="L2442" s="103"/>
      <c r="M2442" s="103"/>
      <c r="N2442" s="103"/>
      <c r="O2442" s="117" t="s">
        <v>15979</v>
      </c>
      <c r="P2442" s="118"/>
      <c r="Q2442" s="118" t="e">
        <f>VLOOKUP(B2442,#REF!,3,FALSE)</f>
        <v>#REF!</v>
      </c>
      <c r="R2442" s="119"/>
    </row>
    <row r="2443" spans="1:18">
      <c r="A2443" s="7" t="s">
        <v>10</v>
      </c>
      <c r="B2443" s="8" t="s">
        <v>5967</v>
      </c>
      <c r="C2443" s="9" t="s">
        <v>5968</v>
      </c>
      <c r="D2443" s="9" t="s">
        <v>5966</v>
      </c>
      <c r="E2443" s="16">
        <v>71.760000000000005</v>
      </c>
      <c r="F2443" s="17">
        <v>84818039</v>
      </c>
      <c r="G2443" s="11" t="s">
        <v>14</v>
      </c>
      <c r="H2443" s="18">
        <v>8016466010172</v>
      </c>
      <c r="I2443" s="106">
        <v>0.57999999999999996</v>
      </c>
      <c r="J2443" s="106">
        <v>0.57999999999999996</v>
      </c>
      <c r="K2443" s="106">
        <v>1</v>
      </c>
      <c r="L2443" s="103"/>
      <c r="M2443" s="103"/>
      <c r="N2443" s="103"/>
      <c r="O2443" s="117" t="s">
        <v>15979</v>
      </c>
      <c r="P2443" s="118"/>
      <c r="Q2443" s="118" t="e">
        <f>VLOOKUP(B2443,#REF!,3,FALSE)</f>
        <v>#REF!</v>
      </c>
      <c r="R2443" s="119"/>
    </row>
    <row r="2444" spans="1:18">
      <c r="A2444" s="7" t="s">
        <v>10</v>
      </c>
      <c r="B2444" s="8" t="s">
        <v>5969</v>
      </c>
      <c r="C2444" s="9" t="s">
        <v>5970</v>
      </c>
      <c r="D2444" s="9" t="s">
        <v>5966</v>
      </c>
      <c r="E2444" s="16">
        <v>101.93</v>
      </c>
      <c r="F2444" s="17">
        <v>84818039</v>
      </c>
      <c r="G2444" s="11" t="s">
        <v>14</v>
      </c>
      <c r="H2444" s="18">
        <v>8016466109982</v>
      </c>
      <c r="I2444" s="106">
        <v>0.65</v>
      </c>
      <c r="J2444" s="106">
        <v>0.65</v>
      </c>
      <c r="K2444" s="106">
        <v>1</v>
      </c>
      <c r="L2444" s="103"/>
      <c r="M2444" s="103"/>
      <c r="N2444" s="103"/>
      <c r="O2444" s="117" t="s">
        <v>15979</v>
      </c>
      <c r="P2444" s="118"/>
      <c r="Q2444" s="118" t="e">
        <f>VLOOKUP(B2444,#REF!,3,FALSE)</f>
        <v>#REF!</v>
      </c>
      <c r="R2444" s="119"/>
    </row>
    <row r="2445" spans="1:18">
      <c r="A2445" s="7" t="s">
        <v>10</v>
      </c>
      <c r="B2445" s="8" t="s">
        <v>5971</v>
      </c>
      <c r="C2445" s="9" t="s">
        <v>5972</v>
      </c>
      <c r="D2445" s="9" t="s">
        <v>5966</v>
      </c>
      <c r="E2445" s="16">
        <v>71.239999999999995</v>
      </c>
      <c r="F2445" s="17">
        <v>84818039</v>
      </c>
      <c r="G2445" s="11" t="s">
        <v>14</v>
      </c>
      <c r="H2445" s="18">
        <v>8016466110360</v>
      </c>
      <c r="I2445" s="106">
        <v>0.32</v>
      </c>
      <c r="J2445" s="106">
        <v>0.32</v>
      </c>
      <c r="K2445" s="106">
        <v>1</v>
      </c>
      <c r="L2445" s="103"/>
      <c r="M2445" s="103"/>
      <c r="N2445" s="103"/>
      <c r="O2445" s="117" t="s">
        <v>15979</v>
      </c>
      <c r="P2445" s="118"/>
      <c r="Q2445" s="118" t="e">
        <f>VLOOKUP(B2445,#REF!,3,FALSE)</f>
        <v>#REF!</v>
      </c>
      <c r="R2445" s="119"/>
    </row>
    <row r="2446" spans="1:18">
      <c r="A2446" s="7" t="s">
        <v>10</v>
      </c>
      <c r="B2446" s="8" t="s">
        <v>5973</v>
      </c>
      <c r="C2446" s="9" t="s">
        <v>5974</v>
      </c>
      <c r="D2446" s="9" t="s">
        <v>5975</v>
      </c>
      <c r="E2446" s="16">
        <v>123.56</v>
      </c>
      <c r="F2446" s="17">
        <v>84818079</v>
      </c>
      <c r="G2446" s="11" t="s">
        <v>14</v>
      </c>
      <c r="H2446" s="18">
        <v>8016466047444</v>
      </c>
      <c r="I2446" s="106">
        <v>0.31</v>
      </c>
      <c r="J2446" s="106">
        <v>0.59</v>
      </c>
      <c r="K2446" s="106">
        <v>1</v>
      </c>
      <c r="L2446" s="103">
        <v>50</v>
      </c>
      <c r="M2446" s="103">
        <v>160</v>
      </c>
      <c r="N2446" s="103">
        <v>110</v>
      </c>
      <c r="O2446" s="117" t="s">
        <v>16345</v>
      </c>
      <c r="P2446" s="118"/>
      <c r="Q2446" s="118" t="e">
        <f>VLOOKUP(B2446,#REF!,3,FALSE)</f>
        <v>#REF!</v>
      </c>
      <c r="R2446" s="119"/>
    </row>
    <row r="2447" spans="1:18">
      <c r="A2447" s="7" t="s">
        <v>10</v>
      </c>
      <c r="B2447" s="8" t="s">
        <v>5976</v>
      </c>
      <c r="C2447" s="9" t="s">
        <v>15199</v>
      </c>
      <c r="D2447" s="9" t="s">
        <v>5978</v>
      </c>
      <c r="E2447" s="16">
        <v>789.5</v>
      </c>
      <c r="F2447" s="17" t="s">
        <v>5979</v>
      </c>
      <c r="G2447" s="11" t="s">
        <v>269</v>
      </c>
      <c r="H2447" s="18"/>
      <c r="I2447" s="106">
        <v>1.06</v>
      </c>
      <c r="J2447" s="106"/>
      <c r="K2447" s="106">
        <v>1</v>
      </c>
      <c r="L2447" s="103"/>
      <c r="M2447" s="103"/>
      <c r="N2447" s="103"/>
      <c r="O2447" s="117" t="s">
        <v>15980</v>
      </c>
      <c r="P2447" s="118"/>
      <c r="Q2447" s="118"/>
      <c r="R2447" s="119"/>
    </row>
    <row r="2448" spans="1:18">
      <c r="A2448" s="7" t="s">
        <v>10</v>
      </c>
      <c r="B2448" s="8" t="s">
        <v>5980</v>
      </c>
      <c r="C2448" s="9" t="s">
        <v>5981</v>
      </c>
      <c r="D2448" s="9" t="s">
        <v>5982</v>
      </c>
      <c r="E2448" s="16">
        <v>61.8</v>
      </c>
      <c r="F2448" s="17">
        <v>84818031</v>
      </c>
      <c r="G2448" s="11" t="s">
        <v>14</v>
      </c>
      <c r="H2448" s="18">
        <v>8019001077036</v>
      </c>
      <c r="I2448" s="106">
        <v>0.2</v>
      </c>
      <c r="J2448" s="106">
        <v>0.2</v>
      </c>
      <c r="K2448" s="106">
        <v>1</v>
      </c>
      <c r="L2448" s="103"/>
      <c r="M2448" s="103"/>
      <c r="N2448" s="103"/>
      <c r="O2448" s="117" t="s">
        <v>15981</v>
      </c>
      <c r="P2448" s="118"/>
      <c r="Q2448" s="118" t="e">
        <f>VLOOKUP(B2448,#REF!,3,FALSE)</f>
        <v>#REF!</v>
      </c>
      <c r="R2448" s="119"/>
    </row>
    <row r="2449" spans="1:18">
      <c r="A2449" s="7" t="s">
        <v>10</v>
      </c>
      <c r="B2449" s="8" t="s">
        <v>5983</v>
      </c>
      <c r="C2449" s="9" t="s">
        <v>5984</v>
      </c>
      <c r="D2449" s="9" t="s">
        <v>5985</v>
      </c>
      <c r="E2449" s="16">
        <v>61.8</v>
      </c>
      <c r="F2449" s="17">
        <v>84818031</v>
      </c>
      <c r="G2449" s="11" t="s">
        <v>14</v>
      </c>
      <c r="H2449" s="18">
        <v>8019001077944</v>
      </c>
      <c r="I2449" s="106">
        <v>0.17</v>
      </c>
      <c r="J2449" s="106">
        <v>0.17</v>
      </c>
      <c r="K2449" s="106">
        <v>1</v>
      </c>
      <c r="L2449" s="103"/>
      <c r="M2449" s="103"/>
      <c r="N2449" s="103"/>
      <c r="O2449" s="117" t="s">
        <v>15981</v>
      </c>
      <c r="P2449" s="118"/>
      <c r="Q2449" s="118" t="e">
        <f>VLOOKUP(B2449,#REF!,3,FALSE)</f>
        <v>#REF!</v>
      </c>
      <c r="R2449" s="119" t="s">
        <v>16395</v>
      </c>
    </row>
    <row r="2450" spans="1:18">
      <c r="A2450" s="7" t="s">
        <v>10</v>
      </c>
      <c r="B2450" s="8" t="s">
        <v>5986</v>
      </c>
      <c r="C2450" s="9" t="s">
        <v>5987</v>
      </c>
      <c r="D2450" s="9" t="s">
        <v>5988</v>
      </c>
      <c r="E2450" s="16">
        <v>68.69</v>
      </c>
      <c r="F2450" s="17">
        <v>84818031</v>
      </c>
      <c r="G2450" s="11" t="s">
        <v>14</v>
      </c>
      <c r="H2450" s="18">
        <v>8019001078026</v>
      </c>
      <c r="I2450" s="106">
        <v>0.22</v>
      </c>
      <c r="J2450" s="106">
        <v>0.22</v>
      </c>
      <c r="K2450" s="106">
        <v>1</v>
      </c>
      <c r="L2450" s="103"/>
      <c r="M2450" s="103"/>
      <c r="N2450" s="103"/>
      <c r="O2450" s="117" t="s">
        <v>15982</v>
      </c>
      <c r="P2450" s="118"/>
      <c r="Q2450" s="118" t="e">
        <f>VLOOKUP(B2450,#REF!,3,FALSE)</f>
        <v>#REF!</v>
      </c>
      <c r="R2450" s="119"/>
    </row>
    <row r="2451" spans="1:18">
      <c r="A2451" s="7" t="s">
        <v>10</v>
      </c>
      <c r="B2451" s="8" t="s">
        <v>5989</v>
      </c>
      <c r="C2451" s="9" t="s">
        <v>5990</v>
      </c>
      <c r="D2451" s="9" t="s">
        <v>5985</v>
      </c>
      <c r="E2451" s="16">
        <v>68.69</v>
      </c>
      <c r="F2451" s="17">
        <v>84818031</v>
      </c>
      <c r="G2451" s="11" t="s">
        <v>14</v>
      </c>
      <c r="H2451" s="18">
        <v>8019001078057</v>
      </c>
      <c r="I2451" s="106">
        <v>0.18</v>
      </c>
      <c r="J2451" s="106">
        <v>0.18</v>
      </c>
      <c r="K2451" s="106">
        <v>1</v>
      </c>
      <c r="L2451" s="103"/>
      <c r="M2451" s="103"/>
      <c r="N2451" s="103"/>
      <c r="O2451" s="117" t="s">
        <v>15982</v>
      </c>
      <c r="P2451" s="118"/>
      <c r="Q2451" s="118" t="e">
        <f>VLOOKUP(B2451,#REF!,3,FALSE)</f>
        <v>#REF!</v>
      </c>
      <c r="R2451" s="119"/>
    </row>
    <row r="2452" spans="1:18">
      <c r="A2452" s="7" t="s">
        <v>10</v>
      </c>
      <c r="B2452" s="8" t="s">
        <v>5991</v>
      </c>
      <c r="C2452" s="9" t="s">
        <v>5992</v>
      </c>
      <c r="D2452" s="9" t="s">
        <v>5982</v>
      </c>
      <c r="E2452" s="16">
        <v>75.55</v>
      </c>
      <c r="F2452" s="17">
        <v>84818031</v>
      </c>
      <c r="G2452" s="11" t="s">
        <v>14</v>
      </c>
      <c r="H2452" s="18">
        <v>8019001077067</v>
      </c>
      <c r="I2452" s="106">
        <v>0.2</v>
      </c>
      <c r="J2452" s="106">
        <v>0.2</v>
      </c>
      <c r="K2452" s="106">
        <v>1</v>
      </c>
      <c r="L2452" s="103"/>
      <c r="M2452" s="103"/>
      <c r="N2452" s="103"/>
      <c r="O2452" s="117" t="s">
        <v>15983</v>
      </c>
      <c r="P2452" s="118"/>
      <c r="Q2452" s="118" t="e">
        <f>VLOOKUP(B2452,#REF!,3,FALSE)</f>
        <v>#REF!</v>
      </c>
      <c r="R2452" s="119"/>
    </row>
    <row r="2453" spans="1:18">
      <c r="A2453" s="7" t="s">
        <v>10</v>
      </c>
      <c r="B2453" s="8" t="s">
        <v>5993</v>
      </c>
      <c r="C2453" s="9" t="s">
        <v>5994</v>
      </c>
      <c r="D2453" s="9" t="s">
        <v>5995</v>
      </c>
      <c r="E2453" s="16">
        <v>75.55</v>
      </c>
      <c r="F2453" s="17">
        <v>84818031</v>
      </c>
      <c r="G2453" s="11" t="s">
        <v>14</v>
      </c>
      <c r="H2453" s="18">
        <v>8019001077975</v>
      </c>
      <c r="I2453" s="106">
        <v>0.17</v>
      </c>
      <c r="J2453" s="106">
        <v>0.17</v>
      </c>
      <c r="K2453" s="106">
        <v>1</v>
      </c>
      <c r="L2453" s="103"/>
      <c r="M2453" s="103"/>
      <c r="N2453" s="103"/>
      <c r="O2453" s="117" t="s">
        <v>15983</v>
      </c>
      <c r="P2453" s="118"/>
      <c r="Q2453" s="118" t="e">
        <f>VLOOKUP(B2453,#REF!,3,FALSE)</f>
        <v>#REF!</v>
      </c>
      <c r="R2453" s="119"/>
    </row>
    <row r="2454" spans="1:18">
      <c r="A2454" s="7" t="s">
        <v>10</v>
      </c>
      <c r="B2454" s="8" t="s">
        <v>5996</v>
      </c>
      <c r="C2454" s="9" t="s">
        <v>5997</v>
      </c>
      <c r="D2454" s="9" t="s">
        <v>5988</v>
      </c>
      <c r="E2454" s="16">
        <v>75.55</v>
      </c>
      <c r="F2454" s="17">
        <v>84818031</v>
      </c>
      <c r="G2454" s="11" t="s">
        <v>14</v>
      </c>
      <c r="H2454" s="18">
        <v>8019001077302</v>
      </c>
      <c r="I2454" s="106">
        <v>0.22</v>
      </c>
      <c r="J2454" s="106">
        <v>0.22</v>
      </c>
      <c r="K2454" s="106">
        <v>1</v>
      </c>
      <c r="L2454" s="103"/>
      <c r="M2454" s="103"/>
      <c r="N2454" s="103"/>
      <c r="O2454" s="117" t="s">
        <v>15984</v>
      </c>
      <c r="P2454" s="118"/>
      <c r="Q2454" s="118" t="e">
        <f>VLOOKUP(B2454,#REF!,3,FALSE)</f>
        <v>#REF!</v>
      </c>
      <c r="R2454" s="119"/>
    </row>
    <row r="2455" spans="1:18">
      <c r="A2455" s="7" t="s">
        <v>10</v>
      </c>
      <c r="B2455" s="8" t="s">
        <v>5998</v>
      </c>
      <c r="C2455" s="9" t="s">
        <v>5999</v>
      </c>
      <c r="D2455" s="9" t="s">
        <v>5995</v>
      </c>
      <c r="E2455" s="16">
        <v>75.55</v>
      </c>
      <c r="F2455" s="17">
        <v>84818031</v>
      </c>
      <c r="G2455" s="11" t="s">
        <v>14</v>
      </c>
      <c r="H2455" s="18">
        <v>8019001078064</v>
      </c>
      <c r="I2455" s="106">
        <v>0.18</v>
      </c>
      <c r="J2455" s="106">
        <v>0.18</v>
      </c>
      <c r="K2455" s="106">
        <v>1</v>
      </c>
      <c r="L2455" s="103"/>
      <c r="M2455" s="103"/>
      <c r="N2455" s="103"/>
      <c r="O2455" s="117" t="s">
        <v>15984</v>
      </c>
      <c r="P2455" s="118"/>
      <c r="Q2455" s="118" t="e">
        <f>VLOOKUP(B2455,#REF!,3,FALSE)</f>
        <v>#REF!</v>
      </c>
      <c r="R2455" s="119"/>
    </row>
    <row r="2456" spans="1:18">
      <c r="A2456" s="7" t="s">
        <v>10</v>
      </c>
      <c r="B2456" s="8" t="s">
        <v>6000</v>
      </c>
      <c r="C2456" s="9" t="s">
        <v>6001</v>
      </c>
      <c r="D2456" s="9" t="s">
        <v>6002</v>
      </c>
      <c r="E2456" s="16">
        <v>48.05</v>
      </c>
      <c r="F2456" s="17">
        <v>84818031</v>
      </c>
      <c r="G2456" s="11" t="s">
        <v>14</v>
      </c>
      <c r="H2456" s="18">
        <v>8019001077319</v>
      </c>
      <c r="I2456" s="106">
        <v>0.11</v>
      </c>
      <c r="J2456" s="106">
        <v>0.11</v>
      </c>
      <c r="K2456" s="106">
        <v>1</v>
      </c>
      <c r="L2456" s="103"/>
      <c r="M2456" s="103"/>
      <c r="N2456" s="103"/>
      <c r="O2456" s="117" t="s">
        <v>15985</v>
      </c>
      <c r="P2456" s="118"/>
      <c r="Q2456" s="118" t="e">
        <f>VLOOKUP(B2456,#REF!,3,FALSE)</f>
        <v>#REF!</v>
      </c>
      <c r="R2456" s="119"/>
    </row>
    <row r="2457" spans="1:18">
      <c r="A2457" s="7" t="s">
        <v>10</v>
      </c>
      <c r="B2457" s="8" t="s">
        <v>6003</v>
      </c>
      <c r="C2457" s="9" t="s">
        <v>6004</v>
      </c>
      <c r="D2457" s="9" t="s">
        <v>6005</v>
      </c>
      <c r="E2457" s="16">
        <v>48.05</v>
      </c>
      <c r="F2457" s="17">
        <v>84818031</v>
      </c>
      <c r="G2457" s="11" t="s">
        <v>14</v>
      </c>
      <c r="H2457" s="18">
        <v>8019001078149</v>
      </c>
      <c r="I2457" s="106">
        <v>0.09</v>
      </c>
      <c r="J2457" s="106">
        <v>0.09</v>
      </c>
      <c r="K2457" s="106">
        <v>1</v>
      </c>
      <c r="L2457" s="103"/>
      <c r="M2457" s="103"/>
      <c r="N2457" s="103"/>
      <c r="O2457" s="117" t="s">
        <v>15985</v>
      </c>
      <c r="P2457" s="118"/>
      <c r="Q2457" s="118" t="e">
        <f>VLOOKUP(B2457,#REF!,3,FALSE)</f>
        <v>#REF!</v>
      </c>
      <c r="R2457" s="119"/>
    </row>
    <row r="2458" spans="1:18">
      <c r="A2458" s="7" t="s">
        <v>10</v>
      </c>
      <c r="B2458" s="8" t="s">
        <v>6006</v>
      </c>
      <c r="C2458" s="9" t="s">
        <v>6007</v>
      </c>
      <c r="D2458" s="9" t="s">
        <v>6002</v>
      </c>
      <c r="E2458" s="16">
        <v>61.8</v>
      </c>
      <c r="F2458" s="17">
        <v>84818031</v>
      </c>
      <c r="G2458" s="11" t="s">
        <v>14</v>
      </c>
      <c r="H2458" s="18">
        <v>8019001077340</v>
      </c>
      <c r="I2458" s="106">
        <v>0.13</v>
      </c>
      <c r="J2458" s="106">
        <v>0.13</v>
      </c>
      <c r="K2458" s="106">
        <v>1</v>
      </c>
      <c r="L2458" s="103"/>
      <c r="M2458" s="103"/>
      <c r="N2458" s="103"/>
      <c r="O2458" s="117" t="s">
        <v>15986</v>
      </c>
      <c r="P2458" s="118"/>
      <c r="Q2458" s="118" t="e">
        <f>VLOOKUP(B2458,#REF!,3,FALSE)</f>
        <v>#REF!</v>
      </c>
      <c r="R2458" s="119"/>
    </row>
    <row r="2459" spans="1:18">
      <c r="A2459" s="7" t="s">
        <v>10</v>
      </c>
      <c r="B2459" s="8" t="s">
        <v>6008</v>
      </c>
      <c r="C2459" s="9" t="s">
        <v>6009</v>
      </c>
      <c r="D2459" s="9" t="s">
        <v>6005</v>
      </c>
      <c r="E2459" s="16">
        <v>61.8</v>
      </c>
      <c r="F2459" s="17">
        <v>84818031</v>
      </c>
      <c r="G2459" s="11" t="s">
        <v>14</v>
      </c>
      <c r="H2459" s="18">
        <v>8019001078187</v>
      </c>
      <c r="I2459" s="106">
        <v>0.11</v>
      </c>
      <c r="J2459" s="106">
        <v>0.11</v>
      </c>
      <c r="K2459" s="106">
        <v>1</v>
      </c>
      <c r="L2459" s="103"/>
      <c r="M2459" s="103"/>
      <c r="N2459" s="103"/>
      <c r="O2459" s="117" t="s">
        <v>15986</v>
      </c>
      <c r="P2459" s="118"/>
      <c r="Q2459" s="118" t="e">
        <f>VLOOKUP(B2459,#REF!,3,FALSE)</f>
        <v>#REF!</v>
      </c>
      <c r="R2459" s="119"/>
    </row>
    <row r="2460" spans="1:18">
      <c r="A2460" s="7" t="s">
        <v>5928</v>
      </c>
      <c r="B2460" s="8" t="s">
        <v>6010</v>
      </c>
      <c r="C2460" s="9" t="s">
        <v>6011</v>
      </c>
      <c r="D2460" s="9" t="s">
        <v>15328</v>
      </c>
      <c r="E2460" s="16">
        <v>1159.55</v>
      </c>
      <c r="F2460" s="17">
        <v>74122000</v>
      </c>
      <c r="G2460" s="11" t="s">
        <v>14</v>
      </c>
      <c r="H2460" s="18">
        <v>8019001111273</v>
      </c>
      <c r="I2460" s="106">
        <v>1.2</v>
      </c>
      <c r="J2460" s="106">
        <v>1.2</v>
      </c>
      <c r="K2460" s="106">
        <v>1</v>
      </c>
      <c r="L2460" s="103"/>
      <c r="M2460" s="103"/>
      <c r="N2460" s="103"/>
      <c r="O2460" s="117" t="s">
        <v>15974</v>
      </c>
      <c r="P2460" s="118" t="s">
        <v>15972</v>
      </c>
      <c r="Q2460" s="118" t="e">
        <f>VLOOKUP(B2460,#REF!,3,FALSE)</f>
        <v>#REF!</v>
      </c>
      <c r="R2460" s="119"/>
    </row>
    <row r="2461" spans="1:18">
      <c r="A2461" s="7" t="s">
        <v>10</v>
      </c>
      <c r="B2461" s="8" t="s">
        <v>6013</v>
      </c>
      <c r="C2461" s="9" t="s">
        <v>6014</v>
      </c>
      <c r="D2461" s="9" t="s">
        <v>6015</v>
      </c>
      <c r="E2461" s="16">
        <v>156.31</v>
      </c>
      <c r="F2461" s="17">
        <v>90261089</v>
      </c>
      <c r="G2461" s="11" t="s">
        <v>14</v>
      </c>
      <c r="H2461" s="18">
        <v>8016466113767</v>
      </c>
      <c r="I2461" s="106">
        <v>0.46</v>
      </c>
      <c r="J2461" s="106">
        <v>0.15</v>
      </c>
      <c r="K2461" s="106">
        <v>1</v>
      </c>
      <c r="L2461" s="103">
        <v>50</v>
      </c>
      <c r="M2461" s="103">
        <v>85</v>
      </c>
      <c r="N2461" s="103">
        <v>50</v>
      </c>
      <c r="O2461" s="117" t="s">
        <v>15987</v>
      </c>
      <c r="P2461" s="118"/>
      <c r="Q2461" s="118" t="e">
        <f>VLOOKUP(B2461,#REF!,3,FALSE)</f>
        <v>#REF!</v>
      </c>
      <c r="R2461" s="119"/>
    </row>
    <row r="2462" spans="1:18">
      <c r="A2462" s="7" t="s">
        <v>10</v>
      </c>
      <c r="B2462" s="8" t="s">
        <v>6016</v>
      </c>
      <c r="C2462" s="9" t="s">
        <v>6017</v>
      </c>
      <c r="D2462" s="9" t="s">
        <v>24</v>
      </c>
      <c r="E2462" s="16">
        <v>53.64</v>
      </c>
      <c r="F2462" s="17">
        <v>90321080</v>
      </c>
      <c r="G2462" s="11" t="s">
        <v>14</v>
      </c>
      <c r="H2462" s="18">
        <v>8019001067280</v>
      </c>
      <c r="I2462" s="106">
        <v>0.15</v>
      </c>
      <c r="J2462" s="106">
        <v>0.15</v>
      </c>
      <c r="K2462" s="106">
        <v>1</v>
      </c>
      <c r="L2462" s="103"/>
      <c r="M2462" s="103"/>
      <c r="N2462" s="103"/>
      <c r="O2462" s="117" t="s">
        <v>15988</v>
      </c>
      <c r="P2462" s="118"/>
      <c r="Q2462" s="118" t="e">
        <f>VLOOKUP(B2462,#REF!,3,FALSE)</f>
        <v>#REF!</v>
      </c>
      <c r="R2462" s="119"/>
    </row>
    <row r="2463" spans="1:18">
      <c r="A2463" s="7" t="s">
        <v>10</v>
      </c>
      <c r="B2463" s="8" t="s">
        <v>6018</v>
      </c>
      <c r="C2463" s="9" t="s">
        <v>6019</v>
      </c>
      <c r="D2463" s="9" t="s">
        <v>15058</v>
      </c>
      <c r="E2463" s="16">
        <v>424.51</v>
      </c>
      <c r="F2463" s="17">
        <v>90261089</v>
      </c>
      <c r="G2463" s="11" t="s">
        <v>14</v>
      </c>
      <c r="H2463" s="18">
        <v>8016466045617</v>
      </c>
      <c r="I2463" s="106">
        <v>0.5</v>
      </c>
      <c r="J2463" s="106">
        <v>0.5</v>
      </c>
      <c r="K2463" s="106">
        <v>1</v>
      </c>
      <c r="L2463" s="103"/>
      <c r="M2463" s="103"/>
      <c r="N2463" s="103"/>
      <c r="O2463" s="117" t="s">
        <v>16346</v>
      </c>
      <c r="P2463" s="118"/>
      <c r="Q2463" s="118"/>
      <c r="R2463" s="119"/>
    </row>
    <row r="2464" spans="1:18">
      <c r="A2464" s="7" t="s">
        <v>10</v>
      </c>
      <c r="B2464" s="8" t="s">
        <v>6020</v>
      </c>
      <c r="C2464" s="9" t="s">
        <v>6021</v>
      </c>
      <c r="D2464" s="9" t="s">
        <v>6022</v>
      </c>
      <c r="E2464" s="16">
        <v>21.28</v>
      </c>
      <c r="F2464" s="17">
        <v>84819000</v>
      </c>
      <c r="G2464" s="11" t="s">
        <v>14</v>
      </c>
      <c r="H2464" s="18">
        <v>8016466047536</v>
      </c>
      <c r="I2464" s="106">
        <v>0.05</v>
      </c>
      <c r="J2464" s="106">
        <v>0.06</v>
      </c>
      <c r="K2464" s="106">
        <v>1</v>
      </c>
      <c r="L2464" s="103">
        <v>160</v>
      </c>
      <c r="M2464" s="103">
        <v>180</v>
      </c>
      <c r="N2464" s="103">
        <v>240</v>
      </c>
      <c r="O2464" s="117" t="s">
        <v>15989</v>
      </c>
      <c r="P2464" s="118"/>
      <c r="Q2464" s="118" t="e">
        <f>VLOOKUP(B2464,#REF!,3,FALSE)</f>
        <v>#REF!</v>
      </c>
      <c r="R2464" s="119"/>
    </row>
    <row r="2465" spans="1:18">
      <c r="A2465" s="7" t="s">
        <v>10</v>
      </c>
      <c r="B2465" s="8" t="s">
        <v>6023</v>
      </c>
      <c r="C2465" s="9" t="s">
        <v>6024</v>
      </c>
      <c r="D2465" s="9" t="s">
        <v>6025</v>
      </c>
      <c r="E2465" s="16">
        <v>205.98</v>
      </c>
      <c r="F2465" s="17">
        <v>90261089</v>
      </c>
      <c r="G2465" s="11" t="s">
        <v>14</v>
      </c>
      <c r="H2465" s="18">
        <v>8016466047208</v>
      </c>
      <c r="I2465" s="106">
        <v>0.48</v>
      </c>
      <c r="J2465" s="106">
        <v>0.26</v>
      </c>
      <c r="K2465" s="106">
        <v>1</v>
      </c>
      <c r="L2465" s="103">
        <v>65</v>
      </c>
      <c r="M2465" s="103">
        <v>180</v>
      </c>
      <c r="N2465" s="103">
        <v>125</v>
      </c>
      <c r="O2465" s="117" t="s">
        <v>15990</v>
      </c>
      <c r="P2465" s="118"/>
      <c r="Q2465" s="118" t="e">
        <f>VLOOKUP(B2465,#REF!,3,FALSE)</f>
        <v>#REF!</v>
      </c>
      <c r="R2465" s="119"/>
    </row>
    <row r="2466" spans="1:18">
      <c r="A2466" s="7" t="s">
        <v>10</v>
      </c>
      <c r="B2466" s="8" t="s">
        <v>14291</v>
      </c>
      <c r="C2466" s="9" t="s">
        <v>14673</v>
      </c>
      <c r="D2466" s="9" t="s">
        <v>15059</v>
      </c>
      <c r="E2466" s="16">
        <v>302.79000000000002</v>
      </c>
      <c r="F2466" s="17" t="s">
        <v>10616</v>
      </c>
      <c r="G2466" s="11" t="s">
        <v>14</v>
      </c>
      <c r="H2466" s="18" t="s">
        <v>14674</v>
      </c>
      <c r="I2466" s="106">
        <v>0.38</v>
      </c>
      <c r="J2466" s="106"/>
      <c r="K2466" s="106">
        <v>1</v>
      </c>
      <c r="L2466" s="103"/>
      <c r="M2466" s="103"/>
      <c r="N2466" s="103"/>
      <c r="O2466" s="117" t="s">
        <v>15991</v>
      </c>
      <c r="P2466" s="118"/>
      <c r="Q2466" s="118"/>
      <c r="R2466" s="119"/>
    </row>
    <row r="2467" spans="1:18">
      <c r="A2467" s="7" t="s">
        <v>10</v>
      </c>
      <c r="B2467" s="8" t="s">
        <v>6026</v>
      </c>
      <c r="C2467" s="9" t="s">
        <v>6027</v>
      </c>
      <c r="D2467" s="9" t="s">
        <v>6028</v>
      </c>
      <c r="E2467" s="16">
        <v>205.98</v>
      </c>
      <c r="F2467" s="17">
        <v>90261089</v>
      </c>
      <c r="G2467" s="11" t="s">
        <v>14</v>
      </c>
      <c r="H2467" s="18">
        <v>8019001072154</v>
      </c>
      <c r="I2467" s="106">
        <v>0.38</v>
      </c>
      <c r="J2467" s="106"/>
      <c r="K2467" s="106">
        <v>1</v>
      </c>
      <c r="L2467" s="103"/>
      <c r="M2467" s="103"/>
      <c r="N2467" s="103"/>
      <c r="O2467" s="117" t="s">
        <v>15991</v>
      </c>
      <c r="P2467" s="118"/>
      <c r="Q2467" s="118" t="e">
        <f>VLOOKUP(B2467,#REF!,3,FALSE)</f>
        <v>#REF!</v>
      </c>
      <c r="R2467" s="119"/>
    </row>
    <row r="2468" spans="1:18">
      <c r="A2468" s="7" t="s">
        <v>10</v>
      </c>
      <c r="B2468" s="8" t="s">
        <v>6029</v>
      </c>
      <c r="C2468" s="9" t="s">
        <v>6030</v>
      </c>
      <c r="D2468" s="9" t="s">
        <v>6031</v>
      </c>
      <c r="E2468" s="16">
        <v>240.31</v>
      </c>
      <c r="F2468" s="17">
        <v>90261089</v>
      </c>
      <c r="G2468" s="11" t="s">
        <v>14</v>
      </c>
      <c r="H2468" s="18">
        <v>8016466105724</v>
      </c>
      <c r="I2468" s="106">
        <v>0.26</v>
      </c>
      <c r="J2468" s="106">
        <v>0.26</v>
      </c>
      <c r="K2468" s="106">
        <v>1</v>
      </c>
      <c r="L2468" s="103">
        <v>185</v>
      </c>
      <c r="M2468" s="103">
        <v>95</v>
      </c>
      <c r="N2468" s="103">
        <v>60</v>
      </c>
      <c r="O2468" s="117" t="s">
        <v>15991</v>
      </c>
      <c r="P2468" s="118"/>
      <c r="Q2468" s="118" t="e">
        <f>VLOOKUP(B2468,#REF!,3,FALSE)</f>
        <v>#REF!</v>
      </c>
      <c r="R2468" s="119"/>
    </row>
    <row r="2469" spans="1:18">
      <c r="A2469" s="7" t="s">
        <v>10</v>
      </c>
      <c r="B2469" s="8" t="s">
        <v>6032</v>
      </c>
      <c r="C2469" s="9" t="s">
        <v>6033</v>
      </c>
      <c r="D2469" s="9" t="s">
        <v>24</v>
      </c>
      <c r="E2469" s="16">
        <v>53.64</v>
      </c>
      <c r="F2469" s="17">
        <v>90261089</v>
      </c>
      <c r="G2469" s="11" t="s">
        <v>14</v>
      </c>
      <c r="H2469" s="18">
        <v>8016466047505</v>
      </c>
      <c r="I2469" s="106">
        <v>0.14000000000000001</v>
      </c>
      <c r="J2469" s="106">
        <v>0.14000000000000001</v>
      </c>
      <c r="K2469" s="106">
        <v>1</v>
      </c>
      <c r="L2469" s="103">
        <v>150</v>
      </c>
      <c r="M2469" s="103">
        <v>100</v>
      </c>
      <c r="N2469" s="103">
        <v>340</v>
      </c>
      <c r="O2469" s="117" t="s">
        <v>15992</v>
      </c>
      <c r="P2469" s="118"/>
      <c r="Q2469" s="118" t="e">
        <f>VLOOKUP(B2469,#REF!,3,FALSE)</f>
        <v>#REF!</v>
      </c>
      <c r="R2469" s="119"/>
    </row>
    <row r="2470" spans="1:18">
      <c r="A2470" s="7" t="s">
        <v>10</v>
      </c>
      <c r="B2470" s="8" t="s">
        <v>6034</v>
      </c>
      <c r="C2470" s="9" t="s">
        <v>6035</v>
      </c>
      <c r="D2470" s="9" t="s">
        <v>15060</v>
      </c>
      <c r="E2470" s="16">
        <v>13.1</v>
      </c>
      <c r="F2470" s="17">
        <v>84813091</v>
      </c>
      <c r="G2470" s="11" t="s">
        <v>69</v>
      </c>
      <c r="H2470" s="18">
        <v>3660770644674</v>
      </c>
      <c r="I2470" s="106">
        <v>1.5E-3</v>
      </c>
      <c r="J2470" s="106">
        <v>1.5E-3</v>
      </c>
      <c r="K2470" s="106">
        <v>1</v>
      </c>
      <c r="L2470" s="103">
        <v>143</v>
      </c>
      <c r="M2470" s="103">
        <v>192</v>
      </c>
      <c r="N2470" s="103">
        <v>190</v>
      </c>
      <c r="O2470" s="117" t="s">
        <v>15993</v>
      </c>
      <c r="P2470" s="118" t="s">
        <v>16384</v>
      </c>
      <c r="Q2470" s="118"/>
      <c r="R2470" s="119"/>
    </row>
    <row r="2471" spans="1:18">
      <c r="A2471" s="7" t="s">
        <v>10</v>
      </c>
      <c r="B2471" s="8" t="s">
        <v>6037</v>
      </c>
      <c r="C2471" s="9" t="s">
        <v>6038</v>
      </c>
      <c r="D2471" s="9" t="s">
        <v>15060</v>
      </c>
      <c r="E2471" s="16">
        <v>13.75</v>
      </c>
      <c r="F2471" s="17">
        <v>84813091</v>
      </c>
      <c r="G2471" s="11" t="s">
        <v>69</v>
      </c>
      <c r="H2471" s="18">
        <v>3660770643301</v>
      </c>
      <c r="I2471" s="106">
        <v>3.5000000000000001E-3</v>
      </c>
      <c r="J2471" s="106">
        <v>3.5000000000000001E-3</v>
      </c>
      <c r="K2471" s="106">
        <v>1</v>
      </c>
      <c r="L2471" s="103">
        <v>144</v>
      </c>
      <c r="M2471" s="103">
        <v>202</v>
      </c>
      <c r="N2471" s="103">
        <v>111</v>
      </c>
      <c r="O2471" s="117" t="s">
        <v>15993</v>
      </c>
      <c r="P2471" s="118" t="s">
        <v>16384</v>
      </c>
      <c r="Q2471" s="118"/>
      <c r="R2471" s="119"/>
    </row>
    <row r="2472" spans="1:18">
      <c r="A2472" s="7" t="s">
        <v>10</v>
      </c>
      <c r="B2472" s="8" t="s">
        <v>6039</v>
      </c>
      <c r="C2472" s="9" t="s">
        <v>6040</v>
      </c>
      <c r="D2472" s="9" t="s">
        <v>15060</v>
      </c>
      <c r="E2472" s="16">
        <v>14.44</v>
      </c>
      <c r="F2472" s="17">
        <v>84813091</v>
      </c>
      <c r="G2472" s="11" t="s">
        <v>69</v>
      </c>
      <c r="H2472" s="18">
        <v>3660770644681</v>
      </c>
      <c r="I2472" s="106">
        <v>7.4999999999999997E-3</v>
      </c>
      <c r="J2472" s="106">
        <v>8.0000000000000002E-3</v>
      </c>
      <c r="K2472" s="106">
        <v>1</v>
      </c>
      <c r="L2472" s="103">
        <v>144</v>
      </c>
      <c r="M2472" s="103">
        <v>198</v>
      </c>
      <c r="N2472" s="103">
        <v>110</v>
      </c>
      <c r="O2472" s="117" t="s">
        <v>15993</v>
      </c>
      <c r="P2472" s="118" t="s">
        <v>16384</v>
      </c>
      <c r="Q2472" s="118"/>
      <c r="R2472" s="119"/>
    </row>
    <row r="2473" spans="1:18">
      <c r="A2473" s="7" t="s">
        <v>10</v>
      </c>
      <c r="B2473" s="8" t="s">
        <v>6041</v>
      </c>
      <c r="C2473" s="9" t="s">
        <v>6042</v>
      </c>
      <c r="D2473" s="9" t="s">
        <v>15060</v>
      </c>
      <c r="E2473" s="16">
        <v>34.369999999999997</v>
      </c>
      <c r="F2473" s="17">
        <v>84813091</v>
      </c>
      <c r="G2473" s="11" t="s">
        <v>69</v>
      </c>
      <c r="H2473" s="18">
        <v>3660770643318</v>
      </c>
      <c r="I2473" s="106">
        <v>1.35E-2</v>
      </c>
      <c r="J2473" s="106">
        <v>1.35E-2</v>
      </c>
      <c r="K2473" s="106">
        <v>1</v>
      </c>
      <c r="L2473" s="103">
        <v>127</v>
      </c>
      <c r="M2473" s="103">
        <v>189</v>
      </c>
      <c r="N2473" s="103">
        <v>100</v>
      </c>
      <c r="O2473" s="117" t="s">
        <v>15993</v>
      </c>
      <c r="P2473" s="118" t="s">
        <v>16384</v>
      </c>
      <c r="Q2473" s="118"/>
      <c r="R2473" s="119"/>
    </row>
    <row r="2474" spans="1:18">
      <c r="A2474" s="7" t="s">
        <v>10</v>
      </c>
      <c r="B2474" s="8" t="s">
        <v>6043</v>
      </c>
      <c r="C2474" s="9" t="s">
        <v>6044</v>
      </c>
      <c r="D2474" s="9" t="s">
        <v>15060</v>
      </c>
      <c r="E2474" s="16">
        <v>58.55</v>
      </c>
      <c r="F2474" s="17">
        <v>84813091</v>
      </c>
      <c r="G2474" s="11" t="s">
        <v>69</v>
      </c>
      <c r="H2474" s="18">
        <v>3660770644698</v>
      </c>
      <c r="I2474" s="106">
        <v>2.8000000000000001E-2</v>
      </c>
      <c r="J2474" s="106">
        <v>2.8000000000000001E-2</v>
      </c>
      <c r="K2474" s="106">
        <v>1</v>
      </c>
      <c r="L2474" s="103">
        <v>140</v>
      </c>
      <c r="M2474" s="103">
        <v>197</v>
      </c>
      <c r="N2474" s="103">
        <v>109</v>
      </c>
      <c r="O2474" s="117" t="s">
        <v>15993</v>
      </c>
      <c r="P2474" s="118" t="s">
        <v>16384</v>
      </c>
      <c r="Q2474" s="118"/>
      <c r="R2474" s="119"/>
    </row>
    <row r="2475" spans="1:18">
      <c r="A2475" s="7" t="s">
        <v>10</v>
      </c>
      <c r="B2475" s="8" t="s">
        <v>6045</v>
      </c>
      <c r="C2475" s="9" t="s">
        <v>6046</v>
      </c>
      <c r="D2475" s="9" t="s">
        <v>15060</v>
      </c>
      <c r="E2475" s="16">
        <v>68.69</v>
      </c>
      <c r="F2475" s="17">
        <v>84813091</v>
      </c>
      <c r="G2475" s="11" t="s">
        <v>69</v>
      </c>
      <c r="H2475" s="18">
        <v>3660770644704</v>
      </c>
      <c r="I2475" s="106">
        <v>4.7500000000000001E-2</v>
      </c>
      <c r="J2475" s="106">
        <v>4.7500000000000001E-2</v>
      </c>
      <c r="K2475" s="106">
        <v>1</v>
      </c>
      <c r="L2475" s="103">
        <v>142</v>
      </c>
      <c r="M2475" s="103">
        <v>196</v>
      </c>
      <c r="N2475" s="103">
        <v>111</v>
      </c>
      <c r="O2475" s="117" t="s">
        <v>15993</v>
      </c>
      <c r="P2475" s="118" t="s">
        <v>16384</v>
      </c>
      <c r="Q2475" s="118"/>
      <c r="R2475" s="119"/>
    </row>
    <row r="2476" spans="1:18">
      <c r="A2476" s="7" t="s">
        <v>10</v>
      </c>
      <c r="B2476" s="8" t="s">
        <v>6047</v>
      </c>
      <c r="C2476" s="9" t="s">
        <v>6048</v>
      </c>
      <c r="D2476" s="9" t="s">
        <v>15060</v>
      </c>
      <c r="E2476" s="16">
        <v>82.38</v>
      </c>
      <c r="F2476" s="17">
        <v>84159000</v>
      </c>
      <c r="G2476" s="11" t="s">
        <v>69</v>
      </c>
      <c r="H2476" s="18">
        <v>3660770734306</v>
      </c>
      <c r="I2476" s="106">
        <v>1E-3</v>
      </c>
      <c r="J2476" s="106">
        <v>1E-3</v>
      </c>
      <c r="K2476" s="106">
        <v>1</v>
      </c>
      <c r="L2476" s="103">
        <v>20</v>
      </c>
      <c r="M2476" s="103">
        <v>20</v>
      </c>
      <c r="N2476" s="103">
        <v>20</v>
      </c>
      <c r="O2476" s="117" t="s">
        <v>15994</v>
      </c>
      <c r="P2476" s="118" t="s">
        <v>16384</v>
      </c>
      <c r="Q2476" s="118"/>
      <c r="R2476" s="119"/>
    </row>
    <row r="2477" spans="1:18">
      <c r="A2477" s="7" t="s">
        <v>10</v>
      </c>
      <c r="B2477" s="8" t="s">
        <v>6049</v>
      </c>
      <c r="C2477" s="9" t="s">
        <v>6050</v>
      </c>
      <c r="D2477" s="9" t="s">
        <v>15060</v>
      </c>
      <c r="E2477" s="16">
        <v>10.41</v>
      </c>
      <c r="F2477" s="17">
        <v>84159000</v>
      </c>
      <c r="G2477" s="11" t="s">
        <v>69</v>
      </c>
      <c r="H2477" s="18">
        <v>3660770734313</v>
      </c>
      <c r="I2477" s="106">
        <v>4.0000000000000001E-3</v>
      </c>
      <c r="J2477" s="106">
        <v>4.0000000000000001E-3</v>
      </c>
      <c r="K2477" s="106">
        <v>1</v>
      </c>
      <c r="L2477" s="103">
        <v>260</v>
      </c>
      <c r="M2477" s="103">
        <v>260</v>
      </c>
      <c r="N2477" s="103">
        <v>340</v>
      </c>
      <c r="O2477" s="117" t="s">
        <v>15994</v>
      </c>
      <c r="P2477" s="118" t="s">
        <v>16384</v>
      </c>
      <c r="Q2477" s="118"/>
      <c r="R2477" s="119"/>
    </row>
    <row r="2478" spans="1:18">
      <c r="A2478" s="7" t="s">
        <v>10</v>
      </c>
      <c r="B2478" s="8" t="s">
        <v>6051</v>
      </c>
      <c r="C2478" s="9" t="s">
        <v>6052</v>
      </c>
      <c r="D2478" s="9" t="s">
        <v>15060</v>
      </c>
      <c r="E2478" s="16">
        <v>10.41</v>
      </c>
      <c r="F2478" s="17">
        <v>84159000</v>
      </c>
      <c r="G2478" s="11" t="s">
        <v>69</v>
      </c>
      <c r="H2478" s="18">
        <v>3660770734320</v>
      </c>
      <c r="I2478" s="106">
        <v>4.0000000000000003E-5</v>
      </c>
      <c r="J2478" s="106">
        <v>4.0000000000000003E-5</v>
      </c>
      <c r="K2478" s="106">
        <v>1</v>
      </c>
      <c r="L2478" s="103"/>
      <c r="M2478" s="103"/>
      <c r="N2478" s="103"/>
      <c r="O2478" s="117" t="s">
        <v>15995</v>
      </c>
      <c r="P2478" s="118" t="s">
        <v>16384</v>
      </c>
      <c r="Q2478" s="118"/>
      <c r="R2478" s="119"/>
    </row>
    <row r="2479" spans="1:18">
      <c r="A2479" s="7" t="s">
        <v>10</v>
      </c>
      <c r="B2479" s="8" t="s">
        <v>6053</v>
      </c>
      <c r="C2479" s="9" t="s">
        <v>6054</v>
      </c>
      <c r="D2479" s="9" t="s">
        <v>15071</v>
      </c>
      <c r="E2479" s="101">
        <v>65.31</v>
      </c>
      <c r="F2479" s="17">
        <v>84813091</v>
      </c>
      <c r="G2479" s="102" t="s">
        <v>69</v>
      </c>
      <c r="H2479" s="18">
        <v>3660770746255</v>
      </c>
      <c r="I2479" s="106">
        <v>0.1555</v>
      </c>
      <c r="J2479" s="106">
        <v>0.157</v>
      </c>
      <c r="K2479" s="106">
        <v>1</v>
      </c>
      <c r="L2479" s="103">
        <v>40</v>
      </c>
      <c r="M2479" s="103">
        <v>40</v>
      </c>
      <c r="N2479" s="103">
        <v>75</v>
      </c>
      <c r="O2479" s="117"/>
      <c r="P2479" s="118"/>
      <c r="Q2479" s="118"/>
      <c r="R2479" s="119"/>
    </row>
    <row r="2480" spans="1:18">
      <c r="A2480" s="7" t="s">
        <v>10</v>
      </c>
      <c r="B2480" s="8" t="s">
        <v>6055</v>
      </c>
      <c r="C2480" s="9" t="s">
        <v>6056</v>
      </c>
      <c r="D2480" s="9" t="s">
        <v>15071</v>
      </c>
      <c r="E2480" s="101">
        <v>94.32</v>
      </c>
      <c r="F2480" s="17">
        <v>84813091</v>
      </c>
      <c r="G2480" s="102" t="s">
        <v>69</v>
      </c>
      <c r="H2480" s="18">
        <v>3660770746262</v>
      </c>
      <c r="I2480" s="106">
        <v>0.3085</v>
      </c>
      <c r="J2480" s="106">
        <v>0.3085</v>
      </c>
      <c r="K2480" s="106">
        <v>1</v>
      </c>
      <c r="L2480" s="103"/>
      <c r="M2480" s="103"/>
      <c r="N2480" s="103"/>
      <c r="O2480" s="117"/>
      <c r="P2480" s="118"/>
      <c r="Q2480" s="118"/>
      <c r="R2480" s="119"/>
    </row>
    <row r="2481" spans="1:18">
      <c r="A2481" s="7" t="s">
        <v>10</v>
      </c>
      <c r="B2481" s="8" t="s">
        <v>6057</v>
      </c>
      <c r="C2481" s="9" t="s">
        <v>6058</v>
      </c>
      <c r="D2481" s="9" t="s">
        <v>15071</v>
      </c>
      <c r="E2481" s="101">
        <v>471.53</v>
      </c>
      <c r="F2481" s="17">
        <v>84813091</v>
      </c>
      <c r="G2481" s="102" t="s">
        <v>69</v>
      </c>
      <c r="H2481" s="18">
        <v>3660770746293</v>
      </c>
      <c r="I2481" s="106">
        <v>1.613</v>
      </c>
      <c r="J2481" s="106">
        <v>1.613</v>
      </c>
      <c r="K2481" s="106">
        <v>1</v>
      </c>
      <c r="L2481" s="103">
        <v>70</v>
      </c>
      <c r="M2481" s="103">
        <v>70</v>
      </c>
      <c r="N2481" s="103">
        <v>150</v>
      </c>
      <c r="O2481" s="117"/>
      <c r="P2481" s="118"/>
      <c r="Q2481" s="118"/>
      <c r="R2481" s="119"/>
    </row>
    <row r="2482" spans="1:18">
      <c r="A2482" s="7" t="s">
        <v>10</v>
      </c>
      <c r="B2482" s="8" t="s">
        <v>6059</v>
      </c>
      <c r="C2482" s="9" t="s">
        <v>6060</v>
      </c>
      <c r="D2482" s="9" t="s">
        <v>15060</v>
      </c>
      <c r="E2482" s="101">
        <v>14.87</v>
      </c>
      <c r="F2482" s="17">
        <v>84813091</v>
      </c>
      <c r="G2482" s="102" t="s">
        <v>69</v>
      </c>
      <c r="H2482" s="18">
        <v>3660770746439</v>
      </c>
      <c r="I2482" s="106">
        <v>1.3500000000000001E-3</v>
      </c>
      <c r="J2482" s="106">
        <v>1.3500000000000001E-3</v>
      </c>
      <c r="K2482" s="106">
        <v>1</v>
      </c>
      <c r="L2482" s="103"/>
      <c r="M2482" s="103"/>
      <c r="N2482" s="103"/>
      <c r="O2482" s="117" t="s">
        <v>15996</v>
      </c>
      <c r="P2482" s="118" t="s">
        <v>16384</v>
      </c>
      <c r="Q2482" s="118"/>
      <c r="R2482" s="119"/>
    </row>
    <row r="2483" spans="1:18">
      <c r="A2483" s="7" t="s">
        <v>10</v>
      </c>
      <c r="B2483" s="8" t="s">
        <v>6061</v>
      </c>
      <c r="C2483" s="9" t="s">
        <v>6062</v>
      </c>
      <c r="D2483" s="9" t="s">
        <v>15060</v>
      </c>
      <c r="E2483" s="101">
        <v>64.709999999999994</v>
      </c>
      <c r="F2483" s="17">
        <v>84813091</v>
      </c>
      <c r="G2483" s="102" t="s">
        <v>69</v>
      </c>
      <c r="H2483" s="18">
        <v>3660770746446</v>
      </c>
      <c r="I2483" s="106">
        <v>1.0999999999999999E-2</v>
      </c>
      <c r="J2483" s="106">
        <v>1.0999999999999999E-2</v>
      </c>
      <c r="K2483" s="106">
        <v>1</v>
      </c>
      <c r="L2483" s="103">
        <v>40</v>
      </c>
      <c r="M2483" s="103">
        <v>20</v>
      </c>
      <c r="N2483" s="103">
        <v>20</v>
      </c>
      <c r="O2483" s="117" t="s">
        <v>15997</v>
      </c>
      <c r="P2483" s="118" t="s">
        <v>16384</v>
      </c>
      <c r="Q2483" s="118"/>
      <c r="R2483" s="119"/>
    </row>
    <row r="2484" spans="1:18">
      <c r="A2484" s="7" t="s">
        <v>10</v>
      </c>
      <c r="B2484" s="8" t="s">
        <v>6063</v>
      </c>
      <c r="C2484" s="9" t="s">
        <v>15070</v>
      </c>
      <c r="D2484" s="9" t="s">
        <v>15069</v>
      </c>
      <c r="E2484" s="101">
        <v>73.41</v>
      </c>
      <c r="F2484" s="17">
        <v>84813099</v>
      </c>
      <c r="G2484" s="102" t="s">
        <v>69</v>
      </c>
      <c r="H2484" s="18">
        <v>3660770746750</v>
      </c>
      <c r="I2484" s="106">
        <v>0.05</v>
      </c>
      <c r="J2484" s="106">
        <v>0.05</v>
      </c>
      <c r="K2484" s="106">
        <v>1</v>
      </c>
      <c r="L2484" s="103"/>
      <c r="M2484" s="103"/>
      <c r="N2484" s="103"/>
      <c r="O2484" s="117"/>
      <c r="P2484" s="118" t="s">
        <v>16384</v>
      </c>
      <c r="Q2484" s="118"/>
      <c r="R2484" s="119"/>
    </row>
    <row r="2485" spans="1:18">
      <c r="A2485" s="7" t="s">
        <v>10</v>
      </c>
      <c r="B2485" s="8" t="s">
        <v>6065</v>
      </c>
      <c r="C2485" s="9" t="s">
        <v>6066</v>
      </c>
      <c r="D2485" s="9" t="s">
        <v>15060</v>
      </c>
      <c r="E2485" s="101">
        <v>18.579999999999998</v>
      </c>
      <c r="F2485" s="17">
        <v>84159000</v>
      </c>
      <c r="G2485" s="102" t="s">
        <v>69</v>
      </c>
      <c r="H2485" s="18">
        <v>3660770747535</v>
      </c>
      <c r="I2485" s="106">
        <v>0.02</v>
      </c>
      <c r="J2485" s="106">
        <v>0.02</v>
      </c>
      <c r="K2485" s="106">
        <v>1</v>
      </c>
      <c r="L2485" s="103">
        <v>295</v>
      </c>
      <c r="M2485" s="103">
        <v>295</v>
      </c>
      <c r="N2485" s="103">
        <v>420</v>
      </c>
      <c r="O2485" s="117" t="s">
        <v>15994</v>
      </c>
      <c r="P2485" s="118" t="s">
        <v>16384</v>
      </c>
      <c r="Q2485" s="118"/>
      <c r="R2485" s="119"/>
    </row>
    <row r="2486" spans="1:18">
      <c r="A2486" s="7" t="s">
        <v>10</v>
      </c>
      <c r="B2486" s="8" t="s">
        <v>6067</v>
      </c>
      <c r="C2486" s="9" t="s">
        <v>6068</v>
      </c>
      <c r="D2486" s="9" t="s">
        <v>15060</v>
      </c>
      <c r="E2486" s="101">
        <v>53.64</v>
      </c>
      <c r="F2486" s="17">
        <v>84159000</v>
      </c>
      <c r="G2486" s="102" t="s">
        <v>69</v>
      </c>
      <c r="H2486" s="18">
        <v>3660770747559</v>
      </c>
      <c r="I2486" s="106">
        <v>3.5000000000000003E-2</v>
      </c>
      <c r="J2486" s="106">
        <v>3.5000000000000003E-2</v>
      </c>
      <c r="K2486" s="106">
        <v>1</v>
      </c>
      <c r="L2486" s="103">
        <v>50</v>
      </c>
      <c r="M2486" s="103">
        <v>50</v>
      </c>
      <c r="N2486" s="103">
        <v>50</v>
      </c>
      <c r="O2486" s="117" t="s">
        <v>15994</v>
      </c>
      <c r="P2486" s="118" t="s">
        <v>16384</v>
      </c>
      <c r="Q2486" s="118"/>
      <c r="R2486" s="119"/>
    </row>
    <row r="2487" spans="1:18">
      <c r="A2487" s="7" t="s">
        <v>10</v>
      </c>
      <c r="B2487" s="8" t="s">
        <v>6069</v>
      </c>
      <c r="C2487" s="9" t="s">
        <v>6070</v>
      </c>
      <c r="D2487" s="9" t="s">
        <v>15072</v>
      </c>
      <c r="E2487" s="101">
        <v>11590.44</v>
      </c>
      <c r="F2487" s="17">
        <v>84813091</v>
      </c>
      <c r="G2487" s="102" t="s">
        <v>69</v>
      </c>
      <c r="H2487" s="18">
        <v>3660770776535</v>
      </c>
      <c r="I2487" s="106">
        <v>45</v>
      </c>
      <c r="J2487" s="106"/>
      <c r="K2487" s="106">
        <v>1</v>
      </c>
      <c r="L2487" s="103"/>
      <c r="M2487" s="103"/>
      <c r="N2487" s="103"/>
      <c r="O2487" s="117" t="s">
        <v>15998</v>
      </c>
      <c r="P2487" s="118" t="s">
        <v>16384</v>
      </c>
      <c r="Q2487" s="118"/>
      <c r="R2487" s="119"/>
    </row>
    <row r="2488" spans="1:18">
      <c r="A2488" s="7" t="s">
        <v>10</v>
      </c>
      <c r="B2488" s="8" t="s">
        <v>6071</v>
      </c>
      <c r="C2488" s="9" t="s">
        <v>6072</v>
      </c>
      <c r="D2488" s="9" t="s">
        <v>15060</v>
      </c>
      <c r="E2488" s="101">
        <v>13.1</v>
      </c>
      <c r="F2488" s="17">
        <v>84159000</v>
      </c>
      <c r="G2488" s="102" t="s">
        <v>69</v>
      </c>
      <c r="H2488" s="18">
        <v>3660770809820</v>
      </c>
      <c r="I2488" s="106">
        <v>0.01</v>
      </c>
      <c r="J2488" s="106">
        <v>0.01</v>
      </c>
      <c r="K2488" s="106">
        <v>1</v>
      </c>
      <c r="L2488" s="103"/>
      <c r="M2488" s="103"/>
      <c r="N2488" s="103"/>
      <c r="O2488" s="117" t="s">
        <v>15994</v>
      </c>
      <c r="P2488" s="118" t="s">
        <v>16384</v>
      </c>
      <c r="Q2488" s="118"/>
      <c r="R2488" s="119"/>
    </row>
    <row r="2489" spans="1:18">
      <c r="A2489" s="7" t="s">
        <v>10</v>
      </c>
      <c r="B2489" s="8" t="s">
        <v>6073</v>
      </c>
      <c r="C2489" s="9" t="s">
        <v>6074</v>
      </c>
      <c r="D2489" s="9" t="s">
        <v>15072</v>
      </c>
      <c r="E2489" s="101">
        <v>9857.01</v>
      </c>
      <c r="F2489" s="17">
        <v>84813091</v>
      </c>
      <c r="G2489" s="102" t="s">
        <v>69</v>
      </c>
      <c r="H2489" s="18">
        <v>3660770633050</v>
      </c>
      <c r="I2489" s="106">
        <v>36</v>
      </c>
      <c r="J2489" s="106">
        <v>40</v>
      </c>
      <c r="K2489" s="106">
        <v>1</v>
      </c>
      <c r="L2489" s="103">
        <v>180</v>
      </c>
      <c r="M2489" s="103">
        <v>420</v>
      </c>
      <c r="N2489" s="103">
        <v>520</v>
      </c>
      <c r="O2489" s="117" t="s">
        <v>15998</v>
      </c>
      <c r="P2489" s="118"/>
      <c r="Q2489" s="118"/>
      <c r="R2489" s="119"/>
    </row>
    <row r="2490" spans="1:18">
      <c r="A2490" s="7" t="s">
        <v>10</v>
      </c>
      <c r="B2490" s="8" t="s">
        <v>6075</v>
      </c>
      <c r="C2490" s="9" t="s">
        <v>6076</v>
      </c>
      <c r="D2490" s="9" t="s">
        <v>15060</v>
      </c>
      <c r="E2490" s="16">
        <v>45.06</v>
      </c>
      <c r="F2490" s="17" t="s">
        <v>5890</v>
      </c>
      <c r="G2490" s="11" t="s">
        <v>69</v>
      </c>
      <c r="H2490" s="18" t="s">
        <v>6078</v>
      </c>
      <c r="I2490" s="106">
        <v>8.0000000000000002E-3</v>
      </c>
      <c r="J2490" s="106"/>
      <c r="K2490" s="106">
        <v>1</v>
      </c>
      <c r="L2490" s="103">
        <v>20</v>
      </c>
      <c r="M2490" s="103">
        <v>20</v>
      </c>
      <c r="N2490" s="103">
        <v>20</v>
      </c>
      <c r="O2490" s="117"/>
      <c r="P2490" s="118"/>
      <c r="Q2490" s="118"/>
      <c r="R2490" s="119"/>
    </row>
    <row r="2491" spans="1:18">
      <c r="A2491" s="7" t="s">
        <v>10</v>
      </c>
      <c r="B2491" s="8" t="s">
        <v>6079</v>
      </c>
      <c r="C2491" s="9" t="s">
        <v>6080</v>
      </c>
      <c r="D2491" s="9" t="s">
        <v>15060</v>
      </c>
      <c r="E2491" s="16">
        <v>104.65</v>
      </c>
      <c r="F2491" s="17" t="s">
        <v>5890</v>
      </c>
      <c r="G2491" s="11" t="s">
        <v>69</v>
      </c>
      <c r="H2491" s="18" t="s">
        <v>6082</v>
      </c>
      <c r="I2491" s="106">
        <v>1.4E-2</v>
      </c>
      <c r="J2491" s="106"/>
      <c r="K2491" s="106">
        <v>1</v>
      </c>
      <c r="L2491" s="103"/>
      <c r="M2491" s="103"/>
      <c r="N2491" s="103"/>
      <c r="O2491" s="117"/>
      <c r="P2491" s="118"/>
      <c r="Q2491" s="118"/>
      <c r="R2491" s="119"/>
    </row>
    <row r="2492" spans="1:18">
      <c r="A2492" s="7" t="s">
        <v>10</v>
      </c>
      <c r="B2492" s="8" t="s">
        <v>6083</v>
      </c>
      <c r="C2492" s="9" t="s">
        <v>6084</v>
      </c>
      <c r="D2492" s="9" t="s">
        <v>15060</v>
      </c>
      <c r="E2492" s="16">
        <v>143.38</v>
      </c>
      <c r="F2492" s="17" t="s">
        <v>5890</v>
      </c>
      <c r="G2492" s="11" t="s">
        <v>69</v>
      </c>
      <c r="H2492" s="18" t="s">
        <v>6086</v>
      </c>
      <c r="I2492" s="106">
        <v>7.0000000000000007E-2</v>
      </c>
      <c r="J2492" s="106"/>
      <c r="K2492" s="106">
        <v>1</v>
      </c>
      <c r="L2492" s="103"/>
      <c r="M2492" s="103"/>
      <c r="N2492" s="103"/>
      <c r="O2492" s="117"/>
      <c r="P2492" s="118"/>
      <c r="Q2492" s="118"/>
      <c r="R2492" s="119"/>
    </row>
    <row r="2493" spans="1:18">
      <c r="A2493" s="7" t="s">
        <v>10</v>
      </c>
      <c r="B2493" s="8" t="s">
        <v>6087</v>
      </c>
      <c r="C2493" s="9" t="s">
        <v>6088</v>
      </c>
      <c r="D2493" s="9" t="s">
        <v>15060</v>
      </c>
      <c r="E2493" s="16">
        <v>166.1</v>
      </c>
      <c r="F2493" s="17" t="s">
        <v>5890</v>
      </c>
      <c r="G2493" s="11" t="s">
        <v>69</v>
      </c>
      <c r="H2493" s="18" t="s">
        <v>6089</v>
      </c>
      <c r="I2493" s="106">
        <v>7.0000000000000007E-2</v>
      </c>
      <c r="J2493" s="106"/>
      <c r="K2493" s="106">
        <v>1</v>
      </c>
      <c r="L2493" s="103"/>
      <c r="M2493" s="103"/>
      <c r="N2493" s="103"/>
      <c r="O2493" s="117"/>
      <c r="P2493" s="118"/>
      <c r="Q2493" s="118"/>
      <c r="R2493" s="119"/>
    </row>
    <row r="2494" spans="1:18">
      <c r="A2494" s="7" t="s">
        <v>10</v>
      </c>
      <c r="B2494" s="8" t="s">
        <v>6090</v>
      </c>
      <c r="C2494" s="9" t="s">
        <v>6091</v>
      </c>
      <c r="D2494" s="9" t="s">
        <v>15060</v>
      </c>
      <c r="E2494" s="16">
        <v>35.93</v>
      </c>
      <c r="F2494" s="17" t="s">
        <v>5890</v>
      </c>
      <c r="G2494" s="11" t="s">
        <v>69</v>
      </c>
      <c r="H2494" s="18" t="s">
        <v>6093</v>
      </c>
      <c r="I2494" s="106">
        <v>8.0000000000000002E-3</v>
      </c>
      <c r="J2494" s="106">
        <v>8.0000000000000002E-3</v>
      </c>
      <c r="K2494" s="106">
        <v>1</v>
      </c>
      <c r="L2494" s="103">
        <v>20</v>
      </c>
      <c r="M2494" s="103">
        <v>20</v>
      </c>
      <c r="N2494" s="103">
        <v>20</v>
      </c>
      <c r="O2494" s="117"/>
      <c r="P2494" s="118"/>
      <c r="Q2494" s="118"/>
      <c r="R2494" s="119"/>
    </row>
    <row r="2495" spans="1:18">
      <c r="A2495" s="7" t="s">
        <v>10</v>
      </c>
      <c r="B2495" s="8" t="s">
        <v>6094</v>
      </c>
      <c r="C2495" s="9" t="s">
        <v>6095</v>
      </c>
      <c r="D2495" s="9" t="s">
        <v>15060</v>
      </c>
      <c r="E2495" s="16">
        <v>46.14</v>
      </c>
      <c r="F2495" s="17" t="s">
        <v>5890</v>
      </c>
      <c r="G2495" s="11" t="s">
        <v>69</v>
      </c>
      <c r="H2495" s="18" t="s">
        <v>6097</v>
      </c>
      <c r="I2495" s="106">
        <v>1.7000000000000001E-2</v>
      </c>
      <c r="J2495" s="106"/>
      <c r="K2495" s="106">
        <v>1</v>
      </c>
      <c r="L2495" s="103"/>
      <c r="M2495" s="103"/>
      <c r="N2495" s="103"/>
      <c r="O2495" s="117"/>
      <c r="P2495" s="118"/>
      <c r="Q2495" s="118"/>
      <c r="R2495" s="119"/>
    </row>
    <row r="2496" spans="1:18">
      <c r="A2496" s="7" t="s">
        <v>10</v>
      </c>
      <c r="B2496" s="8" t="s">
        <v>6098</v>
      </c>
      <c r="C2496" s="9" t="s">
        <v>6099</v>
      </c>
      <c r="D2496" s="9" t="s">
        <v>15060</v>
      </c>
      <c r="E2496" s="16">
        <v>84.16</v>
      </c>
      <c r="F2496" s="17" t="s">
        <v>5890</v>
      </c>
      <c r="G2496" s="11" t="s">
        <v>69</v>
      </c>
      <c r="H2496" s="18" t="s">
        <v>6101</v>
      </c>
      <c r="I2496" s="106">
        <v>1.6E-2</v>
      </c>
      <c r="J2496" s="106"/>
      <c r="K2496" s="106">
        <v>1</v>
      </c>
      <c r="L2496" s="103"/>
      <c r="M2496" s="103"/>
      <c r="N2496" s="103"/>
      <c r="O2496" s="117"/>
      <c r="P2496" s="118"/>
      <c r="Q2496" s="118"/>
      <c r="R2496" s="119"/>
    </row>
    <row r="2497" spans="1:18">
      <c r="A2497" s="7" t="s">
        <v>10</v>
      </c>
      <c r="B2497" s="8" t="s">
        <v>6102</v>
      </c>
      <c r="C2497" s="9" t="s">
        <v>6103</v>
      </c>
      <c r="D2497" s="9" t="s">
        <v>15060</v>
      </c>
      <c r="E2497" s="16">
        <v>32.299999999999997</v>
      </c>
      <c r="F2497" s="17" t="s">
        <v>5890</v>
      </c>
      <c r="G2497" s="11" t="s">
        <v>69</v>
      </c>
      <c r="H2497" s="18" t="s">
        <v>6105</v>
      </c>
      <c r="I2497" s="106">
        <v>4.0000000000000001E-3</v>
      </c>
      <c r="J2497" s="106"/>
      <c r="K2497" s="106">
        <v>1</v>
      </c>
      <c r="L2497" s="103">
        <v>20</v>
      </c>
      <c r="M2497" s="103">
        <v>20</v>
      </c>
      <c r="N2497" s="103">
        <v>20</v>
      </c>
      <c r="O2497" s="117"/>
      <c r="P2497" s="118"/>
      <c r="Q2497" s="118"/>
      <c r="R2497" s="119"/>
    </row>
    <row r="2498" spans="1:18">
      <c r="A2498" s="7" t="s">
        <v>10</v>
      </c>
      <c r="B2498" s="8" t="s">
        <v>6106</v>
      </c>
      <c r="C2498" s="9" t="s">
        <v>6107</v>
      </c>
      <c r="D2498" s="9" t="s">
        <v>15060</v>
      </c>
      <c r="E2498" s="16">
        <v>444.19</v>
      </c>
      <c r="F2498" s="17" t="s">
        <v>724</v>
      </c>
      <c r="G2498" s="11" t="s">
        <v>69</v>
      </c>
      <c r="H2498" s="18" t="s">
        <v>6108</v>
      </c>
      <c r="I2498" s="106">
        <v>0.12</v>
      </c>
      <c r="J2498" s="106">
        <v>0.12</v>
      </c>
      <c r="K2498" s="106">
        <v>1</v>
      </c>
      <c r="L2498" s="103">
        <v>50</v>
      </c>
      <c r="M2498" s="103">
        <v>50</v>
      </c>
      <c r="N2498" s="103">
        <v>70</v>
      </c>
      <c r="O2498" s="117"/>
      <c r="P2498" s="118"/>
      <c r="Q2498" s="118"/>
      <c r="R2498" s="119"/>
    </row>
    <row r="2499" spans="1:18">
      <c r="A2499" s="7" t="s">
        <v>10</v>
      </c>
      <c r="B2499" s="8" t="s">
        <v>6109</v>
      </c>
      <c r="C2499" s="9" t="s">
        <v>6110</v>
      </c>
      <c r="D2499" s="9" t="s">
        <v>15060</v>
      </c>
      <c r="E2499" s="16">
        <v>50.61</v>
      </c>
      <c r="F2499" s="17" t="s">
        <v>5890</v>
      </c>
      <c r="G2499" s="11" t="s">
        <v>69</v>
      </c>
      <c r="H2499" s="18" t="s">
        <v>6111</v>
      </c>
      <c r="I2499" s="106">
        <v>6.6E-3</v>
      </c>
      <c r="J2499" s="106"/>
      <c r="K2499" s="106">
        <v>1</v>
      </c>
      <c r="L2499" s="103"/>
      <c r="M2499" s="103"/>
      <c r="N2499" s="103"/>
      <c r="O2499" s="117"/>
      <c r="P2499" s="118"/>
      <c r="Q2499" s="118"/>
      <c r="R2499" s="119"/>
    </row>
    <row r="2500" spans="1:18">
      <c r="A2500" s="7" t="s">
        <v>10</v>
      </c>
      <c r="B2500" s="8" t="s">
        <v>14227</v>
      </c>
      <c r="C2500" s="9" t="s">
        <v>14679</v>
      </c>
      <c r="D2500" s="9" t="s">
        <v>15060</v>
      </c>
      <c r="E2500" s="16">
        <v>60.511520000000004</v>
      </c>
      <c r="F2500" s="17" t="s">
        <v>5890</v>
      </c>
      <c r="G2500" s="11" t="s">
        <v>69</v>
      </c>
      <c r="H2500" s="18" t="s">
        <v>14680</v>
      </c>
      <c r="I2500" s="106">
        <v>1.4999999999999999E-2</v>
      </c>
      <c r="J2500" s="106"/>
      <c r="K2500" s="106">
        <v>1</v>
      </c>
      <c r="L2500" s="103">
        <v>80</v>
      </c>
      <c r="M2500" s="103">
        <v>170</v>
      </c>
      <c r="N2500" s="103">
        <v>70</v>
      </c>
      <c r="O2500" s="117"/>
      <c r="P2500" s="118"/>
      <c r="Q2500" s="118"/>
      <c r="R2500" s="119"/>
    </row>
    <row r="2501" spans="1:18">
      <c r="A2501" s="7" t="s">
        <v>10</v>
      </c>
      <c r="B2501" s="8" t="s">
        <v>6112</v>
      </c>
      <c r="C2501" s="9" t="s">
        <v>6113</v>
      </c>
      <c r="D2501" s="9" t="s">
        <v>15060</v>
      </c>
      <c r="E2501" s="16">
        <v>29.44</v>
      </c>
      <c r="F2501" s="17" t="s">
        <v>5890</v>
      </c>
      <c r="G2501" s="11" t="s">
        <v>69</v>
      </c>
      <c r="H2501" s="18" t="s">
        <v>6114</v>
      </c>
      <c r="I2501" s="106">
        <v>3.0000000000000001E-3</v>
      </c>
      <c r="J2501" s="106"/>
      <c r="K2501" s="106">
        <v>1</v>
      </c>
      <c r="L2501" s="103"/>
      <c r="M2501" s="103"/>
      <c r="N2501" s="103"/>
      <c r="O2501" s="117"/>
      <c r="P2501" s="118"/>
      <c r="Q2501" s="118"/>
      <c r="R2501" s="119"/>
    </row>
    <row r="2502" spans="1:18">
      <c r="A2502" s="7" t="s">
        <v>10</v>
      </c>
      <c r="B2502" s="8" t="s">
        <v>6131</v>
      </c>
      <c r="C2502" s="9" t="s">
        <v>6132</v>
      </c>
      <c r="D2502" s="9" t="s">
        <v>15060</v>
      </c>
      <c r="E2502" s="16">
        <v>99.56</v>
      </c>
      <c r="F2502" s="17">
        <v>84813091</v>
      </c>
      <c r="G2502" s="11" t="s">
        <v>69</v>
      </c>
      <c r="H2502" s="18">
        <v>3660770662623</v>
      </c>
      <c r="I2502" s="106">
        <v>0.09</v>
      </c>
      <c r="J2502" s="106">
        <v>0.09</v>
      </c>
      <c r="K2502" s="106">
        <v>1</v>
      </c>
      <c r="L2502" s="103"/>
      <c r="M2502" s="103"/>
      <c r="N2502" s="103"/>
      <c r="O2502" s="117" t="s">
        <v>15999</v>
      </c>
      <c r="P2502" s="118"/>
      <c r="Q2502" s="118"/>
      <c r="R2502" s="119"/>
    </row>
    <row r="2503" spans="1:18">
      <c r="A2503" s="7" t="s">
        <v>10</v>
      </c>
      <c r="B2503" s="8" t="s">
        <v>6133</v>
      </c>
      <c r="C2503" s="9" t="s">
        <v>6134</v>
      </c>
      <c r="D2503" s="9" t="s">
        <v>15060</v>
      </c>
      <c r="E2503" s="16">
        <v>67.61</v>
      </c>
      <c r="F2503" s="17">
        <v>84159000</v>
      </c>
      <c r="G2503" s="11" t="s">
        <v>69</v>
      </c>
      <c r="H2503" s="18">
        <v>3660770672684</v>
      </c>
      <c r="I2503" s="106">
        <v>4.9500000000000002E-2</v>
      </c>
      <c r="J2503" s="106">
        <v>4.9500000000000002E-2</v>
      </c>
      <c r="K2503" s="106">
        <v>1</v>
      </c>
      <c r="L2503" s="103"/>
      <c r="M2503" s="103"/>
      <c r="N2503" s="103"/>
      <c r="O2503" s="117" t="s">
        <v>15999</v>
      </c>
      <c r="P2503" s="118" t="s">
        <v>16384</v>
      </c>
      <c r="Q2503" s="118"/>
      <c r="R2503" s="119"/>
    </row>
    <row r="2504" spans="1:18">
      <c r="A2504" s="7" t="s">
        <v>10</v>
      </c>
      <c r="B2504" s="8" t="s">
        <v>6135</v>
      </c>
      <c r="C2504" s="9" t="s">
        <v>6136</v>
      </c>
      <c r="D2504" s="9" t="s">
        <v>15060</v>
      </c>
      <c r="E2504" s="16">
        <v>38.119999999999997</v>
      </c>
      <c r="F2504" s="17">
        <v>84813091</v>
      </c>
      <c r="G2504" s="11" t="s">
        <v>69</v>
      </c>
      <c r="H2504" s="18">
        <v>3660770740048</v>
      </c>
      <c r="I2504" s="106">
        <v>1.5E-3</v>
      </c>
      <c r="J2504" s="106">
        <v>1.5E-3</v>
      </c>
      <c r="K2504" s="106">
        <v>1</v>
      </c>
      <c r="L2504" s="103">
        <v>20</v>
      </c>
      <c r="M2504" s="103">
        <v>15</v>
      </c>
      <c r="N2504" s="103">
        <v>15</v>
      </c>
      <c r="O2504" s="117" t="s">
        <v>16000</v>
      </c>
      <c r="P2504" s="118" t="s">
        <v>16384</v>
      </c>
      <c r="Q2504" s="118"/>
      <c r="R2504" s="119"/>
    </row>
    <row r="2505" spans="1:18">
      <c r="A2505" s="7" t="s">
        <v>10</v>
      </c>
      <c r="B2505" s="8" t="s">
        <v>6137</v>
      </c>
      <c r="C2505" s="9" t="s">
        <v>6138</v>
      </c>
      <c r="D2505" s="9" t="s">
        <v>15060</v>
      </c>
      <c r="E2505" s="16">
        <v>42.61</v>
      </c>
      <c r="F2505" s="17">
        <v>84813091</v>
      </c>
      <c r="G2505" s="11" t="s">
        <v>69</v>
      </c>
      <c r="H2505" s="18">
        <v>3660770740055</v>
      </c>
      <c r="I2505" s="106">
        <v>0.01</v>
      </c>
      <c r="J2505" s="106">
        <v>0.01</v>
      </c>
      <c r="K2505" s="106">
        <v>1</v>
      </c>
      <c r="L2505" s="103"/>
      <c r="M2505" s="103"/>
      <c r="N2505" s="103"/>
      <c r="O2505" s="117" t="s">
        <v>16000</v>
      </c>
      <c r="P2505" s="118" t="s">
        <v>16384</v>
      </c>
      <c r="Q2505" s="118"/>
      <c r="R2505" s="119"/>
    </row>
    <row r="2506" spans="1:18">
      <c r="A2506" s="7" t="s">
        <v>10</v>
      </c>
      <c r="B2506" s="8" t="s">
        <v>6139</v>
      </c>
      <c r="C2506" s="9" t="s">
        <v>6140</v>
      </c>
      <c r="D2506" s="9" t="s">
        <v>15060</v>
      </c>
      <c r="E2506" s="16">
        <v>14.87</v>
      </c>
      <c r="F2506" s="17">
        <v>84813091</v>
      </c>
      <c r="G2506" s="11" t="s">
        <v>69</v>
      </c>
      <c r="H2506" s="18">
        <v>3660770740062</v>
      </c>
      <c r="I2506" s="106">
        <v>5.0000000000000001E-3</v>
      </c>
      <c r="J2506" s="106">
        <v>5.0000000000000001E-3</v>
      </c>
      <c r="K2506" s="106">
        <v>1</v>
      </c>
      <c r="L2506" s="103">
        <v>30</v>
      </c>
      <c r="M2506" s="103">
        <v>30</v>
      </c>
      <c r="N2506" s="103">
        <v>20</v>
      </c>
      <c r="O2506" s="117" t="s">
        <v>15997</v>
      </c>
      <c r="P2506" s="118" t="s">
        <v>16384</v>
      </c>
      <c r="Q2506" s="118"/>
      <c r="R2506" s="119"/>
    </row>
    <row r="2507" spans="1:18">
      <c r="A2507" s="7" t="s">
        <v>10</v>
      </c>
      <c r="B2507" s="8" t="s">
        <v>6141</v>
      </c>
      <c r="C2507" s="9" t="s">
        <v>6142</v>
      </c>
      <c r="D2507" s="9" t="s">
        <v>15060</v>
      </c>
      <c r="E2507" s="16">
        <v>11.3</v>
      </c>
      <c r="F2507" s="17">
        <v>84813091</v>
      </c>
      <c r="G2507" s="11" t="s">
        <v>69</v>
      </c>
      <c r="H2507" s="18">
        <v>3660770740079</v>
      </c>
      <c r="I2507" s="106">
        <v>2E-3</v>
      </c>
      <c r="J2507" s="106">
        <v>2E-3</v>
      </c>
      <c r="K2507" s="106">
        <v>1</v>
      </c>
      <c r="L2507" s="103">
        <v>25</v>
      </c>
      <c r="M2507" s="103">
        <v>25</v>
      </c>
      <c r="N2507" s="103">
        <v>20</v>
      </c>
      <c r="O2507" s="117" t="s">
        <v>16001</v>
      </c>
      <c r="P2507" s="118" t="s">
        <v>16384</v>
      </c>
      <c r="Q2507" s="118"/>
      <c r="R2507" s="119"/>
    </row>
    <row r="2508" spans="1:18">
      <c r="A2508" s="7" t="s">
        <v>10</v>
      </c>
      <c r="B2508" s="8" t="s">
        <v>6143</v>
      </c>
      <c r="C2508" s="9" t="s">
        <v>6144</v>
      </c>
      <c r="D2508" s="9" t="s">
        <v>15060</v>
      </c>
      <c r="E2508" s="16">
        <v>12.8</v>
      </c>
      <c r="F2508" s="17" t="s">
        <v>5890</v>
      </c>
      <c r="G2508" s="11" t="s">
        <v>69</v>
      </c>
      <c r="H2508" s="18" t="s">
        <v>6146</v>
      </c>
      <c r="I2508" s="106">
        <v>5.9999999999999995E-4</v>
      </c>
      <c r="J2508" s="106"/>
      <c r="K2508" s="106">
        <v>1</v>
      </c>
      <c r="L2508" s="103">
        <v>195</v>
      </c>
      <c r="M2508" s="103">
        <v>90</v>
      </c>
      <c r="N2508" s="103">
        <v>80</v>
      </c>
      <c r="O2508" s="117" t="s">
        <v>16347</v>
      </c>
      <c r="P2508" s="118" t="s">
        <v>16384</v>
      </c>
      <c r="Q2508" s="118"/>
      <c r="R2508" s="119"/>
    </row>
    <row r="2509" spans="1:18">
      <c r="A2509" s="7" t="s">
        <v>10</v>
      </c>
      <c r="B2509" s="8" t="s">
        <v>6147</v>
      </c>
      <c r="C2509" s="9" t="s">
        <v>6148</v>
      </c>
      <c r="D2509" s="9" t="s">
        <v>15060</v>
      </c>
      <c r="E2509" s="16">
        <v>16.510000000000002</v>
      </c>
      <c r="F2509" s="17">
        <v>84813091</v>
      </c>
      <c r="G2509" s="11" t="s">
        <v>69</v>
      </c>
      <c r="H2509" s="18">
        <v>3660770740109</v>
      </c>
      <c r="I2509" s="106">
        <v>1.6999999999999999E-3</v>
      </c>
      <c r="J2509" s="106"/>
      <c r="K2509" s="106">
        <v>1</v>
      </c>
      <c r="L2509" s="103"/>
      <c r="M2509" s="103"/>
      <c r="N2509" s="103"/>
      <c r="O2509" s="117" t="s">
        <v>16002</v>
      </c>
      <c r="P2509" s="118" t="s">
        <v>16384</v>
      </c>
      <c r="Q2509" s="118"/>
      <c r="R2509" s="119"/>
    </row>
    <row r="2510" spans="1:18">
      <c r="A2510" s="7" t="s">
        <v>10</v>
      </c>
      <c r="B2510" s="8" t="s">
        <v>6149</v>
      </c>
      <c r="C2510" s="9" t="s">
        <v>6150</v>
      </c>
      <c r="D2510" s="9" t="s">
        <v>15060</v>
      </c>
      <c r="E2510" s="16">
        <v>9.92</v>
      </c>
      <c r="F2510" s="17">
        <v>84813091</v>
      </c>
      <c r="G2510" s="11" t="s">
        <v>69</v>
      </c>
      <c r="H2510" s="18">
        <v>3660770740116</v>
      </c>
      <c r="I2510" s="106">
        <v>1E-3</v>
      </c>
      <c r="J2510" s="106">
        <v>1E-3</v>
      </c>
      <c r="K2510" s="106">
        <v>1</v>
      </c>
      <c r="L2510" s="103">
        <v>10</v>
      </c>
      <c r="M2510" s="103">
        <v>10</v>
      </c>
      <c r="N2510" s="103">
        <v>15</v>
      </c>
      <c r="O2510" s="117" t="s">
        <v>16002</v>
      </c>
      <c r="P2510" s="118" t="s">
        <v>16384</v>
      </c>
      <c r="Q2510" s="118"/>
      <c r="R2510" s="119"/>
    </row>
    <row r="2511" spans="1:18">
      <c r="A2511" s="7" t="s">
        <v>10</v>
      </c>
      <c r="B2511" s="8" t="s">
        <v>6151</v>
      </c>
      <c r="C2511" s="9" t="s">
        <v>6152</v>
      </c>
      <c r="D2511" s="9" t="s">
        <v>15060</v>
      </c>
      <c r="E2511" s="16">
        <v>11.55</v>
      </c>
      <c r="F2511" s="17">
        <v>84813091</v>
      </c>
      <c r="G2511" s="11" t="s">
        <v>69</v>
      </c>
      <c r="H2511" s="18">
        <v>3660770740123</v>
      </c>
      <c r="I2511" s="106">
        <v>2E-3</v>
      </c>
      <c r="J2511" s="106">
        <v>2E-3</v>
      </c>
      <c r="K2511" s="106">
        <v>1</v>
      </c>
      <c r="L2511" s="103">
        <v>10</v>
      </c>
      <c r="M2511" s="103">
        <v>10</v>
      </c>
      <c r="N2511" s="103">
        <v>20</v>
      </c>
      <c r="O2511" s="117" t="s">
        <v>16002</v>
      </c>
      <c r="P2511" s="118" t="s">
        <v>16384</v>
      </c>
      <c r="Q2511" s="118"/>
      <c r="R2511" s="119"/>
    </row>
    <row r="2512" spans="1:18">
      <c r="A2512" s="7" t="s">
        <v>10</v>
      </c>
      <c r="B2512" s="8" t="s">
        <v>6153</v>
      </c>
      <c r="C2512" s="9" t="s">
        <v>6154</v>
      </c>
      <c r="D2512" s="9" t="s">
        <v>15060</v>
      </c>
      <c r="E2512" s="16">
        <v>29.97</v>
      </c>
      <c r="F2512" s="17">
        <v>39172110</v>
      </c>
      <c r="G2512" s="11" t="s">
        <v>69</v>
      </c>
      <c r="H2512" s="18">
        <v>3660770740130</v>
      </c>
      <c r="I2512" s="106">
        <v>4.0000000000000001E-3</v>
      </c>
      <c r="J2512" s="106">
        <v>4.0000000000000001E-3</v>
      </c>
      <c r="K2512" s="106">
        <v>1</v>
      </c>
      <c r="L2512" s="103">
        <v>20</v>
      </c>
      <c r="M2512" s="103">
        <v>20</v>
      </c>
      <c r="N2512" s="103">
        <v>20</v>
      </c>
      <c r="O2512" s="117" t="s">
        <v>16002</v>
      </c>
      <c r="P2512" s="118" t="s">
        <v>16384</v>
      </c>
      <c r="Q2512" s="118"/>
      <c r="R2512" s="119"/>
    </row>
    <row r="2513" spans="1:18">
      <c r="A2513" s="7" t="s">
        <v>10</v>
      </c>
      <c r="B2513" s="8" t="s">
        <v>6155</v>
      </c>
      <c r="C2513" s="9" t="s">
        <v>6156</v>
      </c>
      <c r="D2513" s="9" t="s">
        <v>15060</v>
      </c>
      <c r="E2513" s="16">
        <v>11.02</v>
      </c>
      <c r="F2513" s="17">
        <v>84813091</v>
      </c>
      <c r="G2513" s="11" t="s">
        <v>69</v>
      </c>
      <c r="H2513" s="18">
        <v>3660770740239</v>
      </c>
      <c r="I2513" s="106">
        <v>3.0000000000000001E-3</v>
      </c>
      <c r="J2513" s="106">
        <v>3.0000000000000001E-3</v>
      </c>
      <c r="K2513" s="106">
        <v>1</v>
      </c>
      <c r="L2513" s="103">
        <v>15</v>
      </c>
      <c r="M2513" s="103">
        <v>15</v>
      </c>
      <c r="N2513" s="103">
        <v>20</v>
      </c>
      <c r="O2513" s="117" t="s">
        <v>15995</v>
      </c>
      <c r="P2513" s="118" t="s">
        <v>16384</v>
      </c>
      <c r="Q2513" s="118"/>
      <c r="R2513" s="119"/>
    </row>
    <row r="2514" spans="1:18">
      <c r="A2514" s="7" t="s">
        <v>10</v>
      </c>
      <c r="B2514" s="8" t="s">
        <v>6157</v>
      </c>
      <c r="C2514" s="9" t="s">
        <v>6158</v>
      </c>
      <c r="D2514" s="9" t="s">
        <v>15060</v>
      </c>
      <c r="E2514" s="16">
        <v>13.1</v>
      </c>
      <c r="F2514" s="17">
        <v>84813091</v>
      </c>
      <c r="G2514" s="11" t="s">
        <v>69</v>
      </c>
      <c r="H2514" s="18">
        <v>3660770740246</v>
      </c>
      <c r="I2514" s="106">
        <v>0.01</v>
      </c>
      <c r="J2514" s="106">
        <v>0.01</v>
      </c>
      <c r="K2514" s="106">
        <v>1</v>
      </c>
      <c r="L2514" s="103"/>
      <c r="M2514" s="103"/>
      <c r="N2514" s="103"/>
      <c r="O2514" s="117" t="s">
        <v>15995</v>
      </c>
      <c r="P2514" s="118" t="s">
        <v>16384</v>
      </c>
      <c r="Q2514" s="118"/>
      <c r="R2514" s="119"/>
    </row>
    <row r="2515" spans="1:18">
      <c r="A2515" s="7" t="s">
        <v>10</v>
      </c>
      <c r="B2515" s="8" t="s">
        <v>6159</v>
      </c>
      <c r="C2515" s="9" t="s">
        <v>6160</v>
      </c>
      <c r="D2515" s="9" t="s">
        <v>15060</v>
      </c>
      <c r="E2515" s="16">
        <v>25.6</v>
      </c>
      <c r="F2515" s="17">
        <v>84813099</v>
      </c>
      <c r="G2515" s="11" t="s">
        <v>69</v>
      </c>
      <c r="H2515" s="18">
        <v>3660770740253</v>
      </c>
      <c r="I2515" s="106">
        <v>1.2999999999999999E-2</v>
      </c>
      <c r="J2515" s="106">
        <v>1.2999999999999999E-2</v>
      </c>
      <c r="K2515" s="106">
        <v>1</v>
      </c>
      <c r="L2515" s="103"/>
      <c r="M2515" s="103"/>
      <c r="N2515" s="103"/>
      <c r="O2515" s="117" t="s">
        <v>15995</v>
      </c>
      <c r="P2515" s="118" t="s">
        <v>16384</v>
      </c>
      <c r="Q2515" s="118"/>
      <c r="R2515" s="119"/>
    </row>
    <row r="2516" spans="1:18">
      <c r="A2516" s="7" t="s">
        <v>10</v>
      </c>
      <c r="B2516" s="8" t="s">
        <v>6161</v>
      </c>
      <c r="C2516" s="9" t="s">
        <v>6162</v>
      </c>
      <c r="D2516" s="9" t="s">
        <v>15060</v>
      </c>
      <c r="E2516" s="16">
        <v>31.83</v>
      </c>
      <c r="F2516" s="17">
        <v>84813091</v>
      </c>
      <c r="G2516" s="11" t="s">
        <v>69</v>
      </c>
      <c r="H2516" s="18">
        <v>3660770740260</v>
      </c>
      <c r="I2516" s="106">
        <v>2.1999999999999999E-2</v>
      </c>
      <c r="J2516" s="106">
        <v>2.1999999999999999E-2</v>
      </c>
      <c r="K2516" s="106">
        <v>1</v>
      </c>
      <c r="L2516" s="103"/>
      <c r="M2516" s="103"/>
      <c r="N2516" s="103"/>
      <c r="O2516" s="117" t="s">
        <v>15995</v>
      </c>
      <c r="P2516" s="118" t="s">
        <v>16384</v>
      </c>
      <c r="Q2516" s="118"/>
      <c r="R2516" s="119"/>
    </row>
    <row r="2517" spans="1:18">
      <c r="A2517" s="7" t="s">
        <v>10</v>
      </c>
      <c r="B2517" s="8" t="s">
        <v>6163</v>
      </c>
      <c r="C2517" s="9" t="s">
        <v>6164</v>
      </c>
      <c r="D2517" s="9" t="s">
        <v>15060</v>
      </c>
      <c r="E2517" s="16">
        <v>38.159999999999997</v>
      </c>
      <c r="F2517" s="17">
        <v>39172110</v>
      </c>
      <c r="G2517" s="11" t="s">
        <v>69</v>
      </c>
      <c r="H2517" s="18">
        <v>3660770740277</v>
      </c>
      <c r="I2517" s="106">
        <v>4.7E-2</v>
      </c>
      <c r="J2517" s="106">
        <v>0.05</v>
      </c>
      <c r="K2517" s="106">
        <v>1</v>
      </c>
      <c r="L2517" s="103">
        <v>45</v>
      </c>
      <c r="M2517" s="103">
        <v>50</v>
      </c>
      <c r="N2517" s="103">
        <v>50</v>
      </c>
      <c r="O2517" s="117" t="s">
        <v>15995</v>
      </c>
      <c r="P2517" s="118" t="s">
        <v>16384</v>
      </c>
      <c r="Q2517" s="118"/>
      <c r="R2517" s="119"/>
    </row>
    <row r="2518" spans="1:18">
      <c r="A2518" s="7" t="s">
        <v>10</v>
      </c>
      <c r="B2518" s="8" t="s">
        <v>6165</v>
      </c>
      <c r="C2518" s="9" t="s">
        <v>6166</v>
      </c>
      <c r="D2518" s="9" t="s">
        <v>15060</v>
      </c>
      <c r="E2518" s="16">
        <v>15.35</v>
      </c>
      <c r="F2518" s="17" t="s">
        <v>5890</v>
      </c>
      <c r="G2518" s="11" t="s">
        <v>69</v>
      </c>
      <c r="H2518" s="18" t="s">
        <v>6167</v>
      </c>
      <c r="I2518" s="106">
        <v>5.0000000000000001E-3</v>
      </c>
      <c r="J2518" s="106"/>
      <c r="K2518" s="106">
        <v>1</v>
      </c>
      <c r="L2518" s="103"/>
      <c r="M2518" s="103"/>
      <c r="N2518" s="103"/>
      <c r="O2518" s="117" t="s">
        <v>16348</v>
      </c>
      <c r="P2518" s="118" t="s">
        <v>16384</v>
      </c>
      <c r="Q2518" s="118"/>
      <c r="R2518" s="119"/>
    </row>
    <row r="2519" spans="1:18">
      <c r="A2519" s="7" t="s">
        <v>10</v>
      </c>
      <c r="B2519" s="8" t="s">
        <v>6168</v>
      </c>
      <c r="C2519" s="9" t="s">
        <v>6169</v>
      </c>
      <c r="D2519" s="9" t="s">
        <v>15072</v>
      </c>
      <c r="E2519" s="16">
        <v>6992</v>
      </c>
      <c r="F2519" s="17">
        <v>84813091</v>
      </c>
      <c r="G2519" s="11" t="s">
        <v>69</v>
      </c>
      <c r="H2519" s="18">
        <v>3660770632916</v>
      </c>
      <c r="I2519" s="106">
        <v>17</v>
      </c>
      <c r="J2519" s="106">
        <v>20</v>
      </c>
      <c r="K2519" s="106">
        <v>1</v>
      </c>
      <c r="L2519" s="103">
        <v>410</v>
      </c>
      <c r="M2519" s="103">
        <v>310</v>
      </c>
      <c r="N2519" s="103">
        <v>430</v>
      </c>
      <c r="O2519" s="117" t="s">
        <v>15998</v>
      </c>
      <c r="P2519" s="118"/>
      <c r="Q2519" s="118"/>
      <c r="R2519" s="119"/>
    </row>
    <row r="2520" spans="1:18">
      <c r="A2520" s="7" t="s">
        <v>10</v>
      </c>
      <c r="B2520" s="8" t="s">
        <v>6170</v>
      </c>
      <c r="C2520" s="9" t="s">
        <v>6171</v>
      </c>
      <c r="D2520" s="9" t="s">
        <v>15072</v>
      </c>
      <c r="E2520" s="16">
        <v>8152.59</v>
      </c>
      <c r="F2520" s="17">
        <v>84813091</v>
      </c>
      <c r="G2520" s="11" t="s">
        <v>69</v>
      </c>
      <c r="H2520" s="18">
        <v>3660770632992</v>
      </c>
      <c r="I2520" s="106">
        <v>18.466000000000001</v>
      </c>
      <c r="J2520" s="106">
        <v>18.53</v>
      </c>
      <c r="K2520" s="106">
        <v>1</v>
      </c>
      <c r="L2520" s="103">
        <v>410</v>
      </c>
      <c r="M2520" s="103">
        <v>310</v>
      </c>
      <c r="N2520" s="103">
        <v>430</v>
      </c>
      <c r="O2520" s="117" t="s">
        <v>15998</v>
      </c>
      <c r="P2520" s="118"/>
      <c r="Q2520" s="118"/>
      <c r="R2520" s="119"/>
    </row>
    <row r="2521" spans="1:18">
      <c r="A2521" s="7" t="s">
        <v>10</v>
      </c>
      <c r="B2521" s="8" t="s">
        <v>6172</v>
      </c>
      <c r="C2521" s="9" t="s">
        <v>6173</v>
      </c>
      <c r="D2521" s="9" t="s">
        <v>6174</v>
      </c>
      <c r="E2521" s="16">
        <v>37.799999999999997</v>
      </c>
      <c r="F2521" s="17">
        <v>84818039</v>
      </c>
      <c r="G2521" s="11" t="s">
        <v>14</v>
      </c>
      <c r="H2521" s="18">
        <v>8016466099269</v>
      </c>
      <c r="I2521" s="106">
        <v>0.10299999999999999</v>
      </c>
      <c r="J2521" s="106">
        <v>0.19</v>
      </c>
      <c r="K2521" s="106">
        <v>1</v>
      </c>
      <c r="L2521" s="103">
        <v>168</v>
      </c>
      <c r="M2521" s="103">
        <v>19</v>
      </c>
      <c r="N2521" s="103">
        <v>19</v>
      </c>
      <c r="O2521" s="117" t="s">
        <v>16003</v>
      </c>
      <c r="P2521" s="118"/>
      <c r="Q2521" s="118"/>
      <c r="R2521" s="119"/>
    </row>
    <row r="2522" spans="1:18">
      <c r="A2522" s="7" t="s">
        <v>10</v>
      </c>
      <c r="B2522" s="8" t="s">
        <v>6175</v>
      </c>
      <c r="C2522" s="9" t="s">
        <v>6176</v>
      </c>
      <c r="D2522" s="9" t="s">
        <v>6177</v>
      </c>
      <c r="E2522" s="16">
        <v>38.47</v>
      </c>
      <c r="F2522" s="17">
        <v>84818039</v>
      </c>
      <c r="G2522" s="11" t="s">
        <v>14</v>
      </c>
      <c r="H2522" s="18">
        <v>8016466099306</v>
      </c>
      <c r="I2522" s="106">
        <v>0.20200000000000001</v>
      </c>
      <c r="J2522" s="106">
        <v>0.21</v>
      </c>
      <c r="K2522" s="106">
        <v>1</v>
      </c>
      <c r="L2522" s="103">
        <v>45</v>
      </c>
      <c r="M2522" s="103">
        <v>34</v>
      </c>
      <c r="N2522" s="103">
        <v>74</v>
      </c>
      <c r="O2522" s="117" t="s">
        <v>16003</v>
      </c>
      <c r="P2522" s="118"/>
      <c r="Q2522" s="118"/>
      <c r="R2522" s="119"/>
    </row>
    <row r="2523" spans="1:18">
      <c r="A2523" s="7" t="s">
        <v>10</v>
      </c>
      <c r="B2523" s="8" t="s">
        <v>6178</v>
      </c>
      <c r="C2523" s="9" t="s">
        <v>6179</v>
      </c>
      <c r="D2523" s="9" t="s">
        <v>6180</v>
      </c>
      <c r="E2523" s="16">
        <v>70.73</v>
      </c>
      <c r="F2523" s="17">
        <v>84818039</v>
      </c>
      <c r="G2523" s="11" t="s">
        <v>14</v>
      </c>
      <c r="H2523" s="18">
        <v>8016466047390</v>
      </c>
      <c r="I2523" s="106">
        <v>0.27700000000000002</v>
      </c>
      <c r="J2523" s="106">
        <v>0.27700000000000002</v>
      </c>
      <c r="K2523" s="106">
        <v>1</v>
      </c>
      <c r="L2523" s="103">
        <v>210</v>
      </c>
      <c r="M2523" s="103">
        <v>4</v>
      </c>
      <c r="N2523" s="103">
        <v>295</v>
      </c>
      <c r="O2523" s="117" t="s">
        <v>16004</v>
      </c>
      <c r="P2523" s="118"/>
      <c r="Q2523" s="118"/>
      <c r="R2523" s="119"/>
    </row>
    <row r="2524" spans="1:18">
      <c r="A2524" s="7" t="s">
        <v>10</v>
      </c>
      <c r="B2524" s="8" t="s">
        <v>6181</v>
      </c>
      <c r="C2524" s="9" t="s">
        <v>6182</v>
      </c>
      <c r="D2524" s="9" t="s">
        <v>6183</v>
      </c>
      <c r="E2524" s="16">
        <v>67.319999999999993</v>
      </c>
      <c r="F2524" s="17">
        <v>84818039</v>
      </c>
      <c r="G2524" s="11" t="s">
        <v>14</v>
      </c>
      <c r="H2524" s="18">
        <v>8016466033874</v>
      </c>
      <c r="I2524" s="106">
        <v>0.35</v>
      </c>
      <c r="J2524" s="106">
        <v>0.35</v>
      </c>
      <c r="K2524" s="106">
        <v>1</v>
      </c>
      <c r="L2524" s="103">
        <v>50</v>
      </c>
      <c r="M2524" s="103">
        <v>87</v>
      </c>
      <c r="N2524" s="103">
        <v>95</v>
      </c>
      <c r="O2524" s="117" t="s">
        <v>16005</v>
      </c>
      <c r="P2524" s="118"/>
      <c r="Q2524" s="118"/>
      <c r="R2524" s="119"/>
    </row>
    <row r="2525" spans="1:18">
      <c r="A2525" s="7" t="s">
        <v>10</v>
      </c>
      <c r="B2525" s="8" t="s">
        <v>6184</v>
      </c>
      <c r="C2525" s="9" t="s">
        <v>6185</v>
      </c>
      <c r="D2525" s="9" t="s">
        <v>6186</v>
      </c>
      <c r="E2525" s="16">
        <v>72.11</v>
      </c>
      <c r="F2525" s="17">
        <v>84818079</v>
      </c>
      <c r="G2525" s="11" t="s">
        <v>14</v>
      </c>
      <c r="H2525" s="18">
        <v>8016466047420</v>
      </c>
      <c r="I2525" s="106">
        <v>0.29899999999999999</v>
      </c>
      <c r="J2525" s="106">
        <v>0.29899999999999999</v>
      </c>
      <c r="K2525" s="106">
        <v>1</v>
      </c>
      <c r="L2525" s="103">
        <v>23</v>
      </c>
      <c r="M2525" s="103">
        <v>30</v>
      </c>
      <c r="N2525" s="103">
        <v>135</v>
      </c>
      <c r="O2525" s="117" t="s">
        <v>16006</v>
      </c>
      <c r="P2525" s="118"/>
      <c r="Q2525" s="118"/>
      <c r="R2525" s="119"/>
    </row>
    <row r="2526" spans="1:18">
      <c r="A2526" s="7" t="s">
        <v>10</v>
      </c>
      <c r="B2526" s="8" t="s">
        <v>6187</v>
      </c>
      <c r="C2526" s="9" t="s">
        <v>6185</v>
      </c>
      <c r="D2526" s="9" t="s">
        <v>6188</v>
      </c>
      <c r="E2526" s="16">
        <v>102.99</v>
      </c>
      <c r="F2526" s="17">
        <v>84818039</v>
      </c>
      <c r="G2526" s="11" t="s">
        <v>14</v>
      </c>
      <c r="H2526" s="18">
        <v>8016466047437</v>
      </c>
      <c r="I2526" s="106">
        <v>0.38400000000000001</v>
      </c>
      <c r="J2526" s="106">
        <v>0.38400000000000001</v>
      </c>
      <c r="K2526" s="106">
        <v>1</v>
      </c>
      <c r="L2526" s="103">
        <v>30</v>
      </c>
      <c r="M2526" s="103">
        <v>30</v>
      </c>
      <c r="N2526" s="103">
        <v>140</v>
      </c>
      <c r="O2526" s="117" t="s">
        <v>16006</v>
      </c>
      <c r="P2526" s="118"/>
      <c r="Q2526" s="118"/>
      <c r="R2526" s="119"/>
    </row>
    <row r="2527" spans="1:18">
      <c r="A2527" s="7" t="s">
        <v>10</v>
      </c>
      <c r="B2527" s="8" t="s">
        <v>6189</v>
      </c>
      <c r="C2527" s="9" t="s">
        <v>6190</v>
      </c>
      <c r="D2527" s="9" t="s">
        <v>6191</v>
      </c>
      <c r="E2527" s="16">
        <v>100.91</v>
      </c>
      <c r="F2527" s="17">
        <v>84818039</v>
      </c>
      <c r="G2527" s="11" t="s">
        <v>14</v>
      </c>
      <c r="H2527" s="18">
        <v>8016466052363</v>
      </c>
      <c r="I2527" s="106">
        <v>0.39500000000000002</v>
      </c>
      <c r="J2527" s="106">
        <v>0.4</v>
      </c>
      <c r="K2527" s="106">
        <v>1</v>
      </c>
      <c r="L2527" s="103">
        <v>50</v>
      </c>
      <c r="M2527" s="103">
        <v>86</v>
      </c>
      <c r="N2527" s="103">
        <v>93</v>
      </c>
      <c r="O2527" s="117" t="s">
        <v>16007</v>
      </c>
      <c r="P2527" s="118"/>
      <c r="Q2527" s="118"/>
      <c r="R2527" s="119"/>
    </row>
    <row r="2528" spans="1:18">
      <c r="A2528" s="7" t="s">
        <v>10</v>
      </c>
      <c r="B2528" s="8" t="s">
        <v>6192</v>
      </c>
      <c r="C2528" s="9" t="s">
        <v>6193</v>
      </c>
      <c r="D2528" s="9" t="s">
        <v>5938</v>
      </c>
      <c r="E2528" s="16">
        <v>74.2</v>
      </c>
      <c r="F2528" s="17">
        <v>84818039</v>
      </c>
      <c r="G2528" s="11" t="s">
        <v>14</v>
      </c>
      <c r="H2528" s="18">
        <v>8016466000487</v>
      </c>
      <c r="I2528" s="106">
        <v>0.248</v>
      </c>
      <c r="J2528" s="106">
        <v>0.248</v>
      </c>
      <c r="K2528" s="106">
        <v>1</v>
      </c>
      <c r="L2528" s="103">
        <v>50</v>
      </c>
      <c r="M2528" s="103">
        <v>87</v>
      </c>
      <c r="N2528" s="103">
        <v>95</v>
      </c>
      <c r="O2528" s="117" t="s">
        <v>16008</v>
      </c>
      <c r="P2528" s="118"/>
      <c r="Q2528" s="118"/>
      <c r="R2528" s="119"/>
    </row>
    <row r="2529" spans="1:18">
      <c r="A2529" s="7" t="s">
        <v>10</v>
      </c>
      <c r="B2529" s="8" t="s">
        <v>6194</v>
      </c>
      <c r="C2529" s="9" t="s">
        <v>6195</v>
      </c>
      <c r="D2529" s="9" t="s">
        <v>6191</v>
      </c>
      <c r="E2529" s="16">
        <v>78.989999999999995</v>
      </c>
      <c r="F2529" s="17">
        <v>84818039</v>
      </c>
      <c r="G2529" s="11" t="s">
        <v>14</v>
      </c>
      <c r="H2529" s="18">
        <v>8016466000463</v>
      </c>
      <c r="I2529" s="106">
        <v>0.27</v>
      </c>
      <c r="J2529" s="106">
        <v>0.27</v>
      </c>
      <c r="K2529" s="106">
        <v>1</v>
      </c>
      <c r="L2529" s="103">
        <v>50</v>
      </c>
      <c r="M2529" s="103">
        <v>87</v>
      </c>
      <c r="N2529" s="103">
        <v>95</v>
      </c>
      <c r="O2529" s="117" t="s">
        <v>16009</v>
      </c>
      <c r="P2529" s="118"/>
      <c r="Q2529" s="118"/>
      <c r="R2529" s="119"/>
    </row>
    <row r="2530" spans="1:18">
      <c r="A2530" s="7" t="s">
        <v>10</v>
      </c>
      <c r="B2530" s="8" t="s">
        <v>6196</v>
      </c>
      <c r="C2530" s="9" t="s">
        <v>6197</v>
      </c>
      <c r="D2530" s="9" t="s">
        <v>6198</v>
      </c>
      <c r="E2530" s="16">
        <v>33</v>
      </c>
      <c r="F2530" s="17">
        <v>84818039</v>
      </c>
      <c r="G2530" s="11" t="s">
        <v>14</v>
      </c>
      <c r="H2530" s="18">
        <v>8016466099283</v>
      </c>
      <c r="I2530" s="106">
        <v>0.16700000000000001</v>
      </c>
      <c r="J2530" s="106">
        <v>0.16900000000000001</v>
      </c>
      <c r="K2530" s="106">
        <v>1</v>
      </c>
      <c r="L2530" s="103">
        <v>42</v>
      </c>
      <c r="M2530" s="103">
        <v>25</v>
      </c>
      <c r="N2530" s="103">
        <v>58</v>
      </c>
      <c r="O2530" s="117" t="s">
        <v>16010</v>
      </c>
      <c r="P2530" s="118"/>
      <c r="Q2530" s="118" t="e">
        <f>VLOOKUP(B2530,#REF!,3,FALSE)</f>
        <v>#REF!</v>
      </c>
      <c r="R2530" s="119"/>
    </row>
    <row r="2531" spans="1:18">
      <c r="A2531" s="7" t="s">
        <v>10</v>
      </c>
      <c r="B2531" s="8" t="s">
        <v>6199</v>
      </c>
      <c r="C2531" s="9" t="s">
        <v>6200</v>
      </c>
      <c r="D2531" s="9" t="s">
        <v>6198</v>
      </c>
      <c r="E2531" s="16">
        <v>42.66</v>
      </c>
      <c r="F2531" s="17">
        <v>84818039</v>
      </c>
      <c r="G2531" s="11" t="s">
        <v>14</v>
      </c>
      <c r="H2531" s="18">
        <v>8016466099276</v>
      </c>
      <c r="I2531" s="106">
        <v>0.13300000000000001</v>
      </c>
      <c r="J2531" s="106">
        <v>0.14000000000000001</v>
      </c>
      <c r="K2531" s="106">
        <v>1</v>
      </c>
      <c r="L2531" s="103">
        <v>140</v>
      </c>
      <c r="M2531" s="103">
        <v>35</v>
      </c>
      <c r="N2531" s="103">
        <v>200</v>
      </c>
      <c r="O2531" s="117" t="s">
        <v>16010</v>
      </c>
      <c r="P2531" s="118"/>
      <c r="Q2531" s="118" t="e">
        <f>VLOOKUP(B2531,#REF!,3,FALSE)</f>
        <v>#REF!</v>
      </c>
      <c r="R2531" s="119"/>
    </row>
    <row r="2532" spans="1:18">
      <c r="A2532" s="7" t="s">
        <v>10</v>
      </c>
      <c r="B2532" s="8" t="s">
        <v>6201</v>
      </c>
      <c r="C2532" s="9" t="s">
        <v>6202</v>
      </c>
      <c r="D2532" s="9" t="s">
        <v>6203</v>
      </c>
      <c r="E2532" s="16">
        <v>36.39</v>
      </c>
      <c r="F2532" s="17">
        <v>84818039</v>
      </c>
      <c r="G2532" s="11" t="s">
        <v>14</v>
      </c>
      <c r="H2532" s="18">
        <v>8016466099320</v>
      </c>
      <c r="I2532" s="106">
        <v>0.18</v>
      </c>
      <c r="J2532" s="106">
        <v>0.182</v>
      </c>
      <c r="K2532" s="106">
        <v>1</v>
      </c>
      <c r="L2532" s="103">
        <v>160</v>
      </c>
      <c r="M2532" s="103">
        <v>40</v>
      </c>
      <c r="N2532" s="103">
        <v>180</v>
      </c>
      <c r="O2532" s="117" t="s">
        <v>16011</v>
      </c>
      <c r="P2532" s="118"/>
      <c r="Q2532" s="118" t="e">
        <f>VLOOKUP(B2532,#REF!,3,FALSE)</f>
        <v>#REF!</v>
      </c>
      <c r="R2532" s="119"/>
    </row>
    <row r="2533" spans="1:18">
      <c r="A2533" s="7" t="s">
        <v>10</v>
      </c>
      <c r="B2533" s="8" t="s">
        <v>6204</v>
      </c>
      <c r="C2533" s="9" t="s">
        <v>6205</v>
      </c>
      <c r="D2533" s="9" t="s">
        <v>6203</v>
      </c>
      <c r="E2533" s="16">
        <v>36.39</v>
      </c>
      <c r="F2533" s="17">
        <v>84818039</v>
      </c>
      <c r="G2533" s="11" t="s">
        <v>14</v>
      </c>
      <c r="H2533" s="18">
        <v>8016466099313</v>
      </c>
      <c r="I2533" s="106">
        <v>0.14499999999999999</v>
      </c>
      <c r="J2533" s="106">
        <v>0.15</v>
      </c>
      <c r="K2533" s="106">
        <v>1</v>
      </c>
      <c r="L2533" s="103">
        <v>220</v>
      </c>
      <c r="M2533" s="103">
        <v>50</v>
      </c>
      <c r="N2533" s="103">
        <v>280</v>
      </c>
      <c r="O2533" s="117" t="s">
        <v>16011</v>
      </c>
      <c r="P2533" s="118"/>
      <c r="Q2533" s="118" t="e">
        <f>VLOOKUP(B2533,#REF!,3,FALSE)</f>
        <v>#REF!</v>
      </c>
      <c r="R2533" s="119"/>
    </row>
    <row r="2534" spans="1:18">
      <c r="A2534" s="7" t="s">
        <v>10</v>
      </c>
      <c r="B2534" s="8" t="s">
        <v>6206</v>
      </c>
      <c r="C2534" s="9" t="s">
        <v>6207</v>
      </c>
      <c r="D2534" s="9" t="s">
        <v>15073</v>
      </c>
      <c r="E2534" s="16">
        <v>217.76</v>
      </c>
      <c r="F2534" s="17">
        <v>84818039</v>
      </c>
      <c r="G2534" s="11" t="s">
        <v>14</v>
      </c>
      <c r="H2534" s="18">
        <v>8016466000999</v>
      </c>
      <c r="I2534" s="106">
        <v>0.7</v>
      </c>
      <c r="J2534" s="106">
        <v>0.7</v>
      </c>
      <c r="K2534" s="106">
        <v>1</v>
      </c>
      <c r="L2534" s="103">
        <v>80</v>
      </c>
      <c r="M2534" s="103">
        <v>40</v>
      </c>
      <c r="N2534" s="103">
        <v>115</v>
      </c>
      <c r="O2534" s="117" t="s">
        <v>16012</v>
      </c>
      <c r="P2534" s="118"/>
      <c r="Q2534" s="118" t="e">
        <f>VLOOKUP(B2534,#REF!,3,FALSE)</f>
        <v>#REF!</v>
      </c>
      <c r="R2534" s="119"/>
    </row>
    <row r="2535" spans="1:18">
      <c r="A2535" s="7" t="s">
        <v>10</v>
      </c>
      <c r="B2535" s="8" t="s">
        <v>6208</v>
      </c>
      <c r="C2535" s="9" t="s">
        <v>6209</v>
      </c>
      <c r="D2535" s="9" t="s">
        <v>15073</v>
      </c>
      <c r="E2535" s="16">
        <v>105.31</v>
      </c>
      <c r="F2535" s="17">
        <v>84818039</v>
      </c>
      <c r="G2535" s="11" t="s">
        <v>14</v>
      </c>
      <c r="H2535" s="18">
        <v>8016466099764</v>
      </c>
      <c r="I2535" s="106">
        <v>0.17</v>
      </c>
      <c r="J2535" s="106">
        <v>0.17</v>
      </c>
      <c r="K2535" s="106">
        <v>1</v>
      </c>
      <c r="L2535" s="103">
        <v>80</v>
      </c>
      <c r="M2535" s="103">
        <v>40</v>
      </c>
      <c r="N2535" s="103">
        <v>115</v>
      </c>
      <c r="O2535" s="117" t="s">
        <v>16012</v>
      </c>
      <c r="P2535" s="118"/>
      <c r="Q2535" s="118" t="e">
        <f>VLOOKUP(B2535,#REF!,3,FALSE)</f>
        <v>#REF!</v>
      </c>
      <c r="R2535" s="119"/>
    </row>
    <row r="2536" spans="1:18">
      <c r="A2536" s="7" t="s">
        <v>10</v>
      </c>
      <c r="B2536" s="8" t="s">
        <v>6210</v>
      </c>
      <c r="C2536" s="9" t="s">
        <v>6211</v>
      </c>
      <c r="D2536" s="9" t="s">
        <v>6212</v>
      </c>
      <c r="E2536" s="16">
        <v>106.45</v>
      </c>
      <c r="F2536" s="17">
        <v>84818039</v>
      </c>
      <c r="G2536" s="11" t="s">
        <v>14</v>
      </c>
      <c r="H2536" s="18">
        <v>8016466001071</v>
      </c>
      <c r="I2536" s="106">
        <v>0.48</v>
      </c>
      <c r="J2536" s="106">
        <v>0.48</v>
      </c>
      <c r="K2536" s="106">
        <v>1</v>
      </c>
      <c r="L2536" s="103">
        <v>50</v>
      </c>
      <c r="M2536" s="103">
        <v>87</v>
      </c>
      <c r="N2536" s="103">
        <v>95</v>
      </c>
      <c r="O2536" s="117" t="s">
        <v>16013</v>
      </c>
      <c r="P2536" s="118"/>
      <c r="Q2536" s="118" t="e">
        <f>VLOOKUP(B2536,#REF!,3,FALSE)</f>
        <v>#REF!</v>
      </c>
      <c r="R2536" s="119"/>
    </row>
    <row r="2537" spans="1:18">
      <c r="A2537" s="7" t="s">
        <v>10</v>
      </c>
      <c r="B2537" s="8" t="s">
        <v>6213</v>
      </c>
      <c r="C2537" s="9" t="s">
        <v>6214</v>
      </c>
      <c r="D2537" s="9" t="s">
        <v>6215</v>
      </c>
      <c r="E2537" s="16">
        <v>545.65</v>
      </c>
      <c r="F2537" s="17">
        <v>84818059</v>
      </c>
      <c r="G2537" s="11" t="s">
        <v>14</v>
      </c>
      <c r="H2537" s="18">
        <v>8019001080753</v>
      </c>
      <c r="I2537" s="106">
        <v>0.42</v>
      </c>
      <c r="J2537" s="106">
        <v>0.42499999999999999</v>
      </c>
      <c r="K2537" s="106">
        <v>1</v>
      </c>
      <c r="L2537" s="103">
        <v>120</v>
      </c>
      <c r="M2537" s="103">
        <v>90</v>
      </c>
      <c r="N2537" s="103">
        <v>45</v>
      </c>
      <c r="O2537" s="117" t="s">
        <v>16014</v>
      </c>
      <c r="P2537" s="118"/>
      <c r="Q2537" s="118" t="s">
        <v>15552</v>
      </c>
      <c r="R2537" s="119"/>
    </row>
    <row r="2538" spans="1:18">
      <c r="A2538" s="7" t="s">
        <v>10</v>
      </c>
      <c r="B2538" s="8" t="s">
        <v>6216</v>
      </c>
      <c r="C2538" s="9" t="s">
        <v>6217</v>
      </c>
      <c r="D2538" s="9" t="s">
        <v>6218</v>
      </c>
      <c r="E2538" s="16">
        <v>580.97</v>
      </c>
      <c r="F2538" s="17">
        <v>84818059</v>
      </c>
      <c r="G2538" s="11" t="s">
        <v>14</v>
      </c>
      <c r="H2538" s="18">
        <v>8019001082153</v>
      </c>
      <c r="I2538" s="106">
        <v>0.23</v>
      </c>
      <c r="J2538" s="106">
        <v>0.23</v>
      </c>
      <c r="K2538" s="106">
        <v>1</v>
      </c>
      <c r="L2538" s="103">
        <v>120</v>
      </c>
      <c r="M2538" s="103">
        <v>90</v>
      </c>
      <c r="N2538" s="103">
        <v>50</v>
      </c>
      <c r="O2538" s="117" t="s">
        <v>16014</v>
      </c>
      <c r="P2538" s="118"/>
      <c r="Q2538" s="118" t="s">
        <v>15552</v>
      </c>
      <c r="R2538" s="119"/>
    </row>
    <row r="2539" spans="1:18">
      <c r="A2539" s="7" t="s">
        <v>10</v>
      </c>
      <c r="B2539" s="8" t="s">
        <v>6219</v>
      </c>
      <c r="C2539" s="9" t="s">
        <v>6220</v>
      </c>
      <c r="D2539" s="9" t="s">
        <v>6221</v>
      </c>
      <c r="E2539" s="16">
        <v>82.38</v>
      </c>
      <c r="F2539" s="17">
        <v>84818059</v>
      </c>
      <c r="G2539" s="11" t="s">
        <v>14</v>
      </c>
      <c r="H2539" s="18">
        <v>8016466054916</v>
      </c>
      <c r="I2539" s="106">
        <v>0.1905</v>
      </c>
      <c r="J2539" s="106">
        <v>0.1905</v>
      </c>
      <c r="K2539" s="106">
        <v>1</v>
      </c>
      <c r="L2539" s="103">
        <v>160</v>
      </c>
      <c r="M2539" s="103">
        <v>40</v>
      </c>
      <c r="N2539" s="103">
        <v>35</v>
      </c>
      <c r="O2539" s="117" t="s">
        <v>15553</v>
      </c>
      <c r="P2539" s="118"/>
      <c r="Q2539" s="118" t="s">
        <v>15552</v>
      </c>
      <c r="R2539" s="119"/>
    </row>
    <row r="2540" spans="1:18">
      <c r="A2540" s="7" t="s">
        <v>10</v>
      </c>
      <c r="B2540" s="8" t="s">
        <v>6222</v>
      </c>
      <c r="C2540" s="9" t="s">
        <v>6223</v>
      </c>
      <c r="D2540" s="9" t="s">
        <v>6224</v>
      </c>
      <c r="E2540" s="16">
        <v>82.38</v>
      </c>
      <c r="F2540" s="17">
        <v>84818059</v>
      </c>
      <c r="G2540" s="11" t="s">
        <v>14</v>
      </c>
      <c r="H2540" s="18">
        <v>8019001072574</v>
      </c>
      <c r="I2540" s="106">
        <v>0.18</v>
      </c>
      <c r="J2540" s="106">
        <v>0.18</v>
      </c>
      <c r="K2540" s="106">
        <v>1</v>
      </c>
      <c r="L2540" s="103"/>
      <c r="M2540" s="103"/>
      <c r="N2540" s="103"/>
      <c r="O2540" s="117" t="s">
        <v>15553</v>
      </c>
      <c r="P2540" s="118"/>
      <c r="Q2540" s="118" t="s">
        <v>15552</v>
      </c>
      <c r="R2540" s="119"/>
    </row>
    <row r="2541" spans="1:18">
      <c r="A2541" s="7" t="s">
        <v>10</v>
      </c>
      <c r="B2541" s="8" t="s">
        <v>6225</v>
      </c>
      <c r="C2541" s="9" t="s">
        <v>6226</v>
      </c>
      <c r="D2541" s="9" t="s">
        <v>6227</v>
      </c>
      <c r="E2541" s="16">
        <v>82.38</v>
      </c>
      <c r="F2541" s="17">
        <v>84818059</v>
      </c>
      <c r="G2541" s="11" t="s">
        <v>14</v>
      </c>
      <c r="H2541" s="18">
        <v>8019001072598</v>
      </c>
      <c r="I2541" s="106">
        <v>0.19</v>
      </c>
      <c r="J2541" s="106">
        <v>0.19500000000000001</v>
      </c>
      <c r="K2541" s="106">
        <v>1</v>
      </c>
      <c r="L2541" s="103">
        <v>50</v>
      </c>
      <c r="M2541" s="103">
        <v>58</v>
      </c>
      <c r="N2541" s="103">
        <v>87</v>
      </c>
      <c r="O2541" s="117" t="s">
        <v>15553</v>
      </c>
      <c r="P2541" s="118"/>
      <c r="Q2541" s="118" t="s">
        <v>15552</v>
      </c>
      <c r="R2541" s="119"/>
    </row>
    <row r="2542" spans="1:18">
      <c r="A2542" s="7" t="s">
        <v>10</v>
      </c>
      <c r="B2542" s="8" t="s">
        <v>6228</v>
      </c>
      <c r="C2542" s="9" t="s">
        <v>6229</v>
      </c>
      <c r="D2542" s="9" t="s">
        <v>6230</v>
      </c>
      <c r="E2542" s="16">
        <v>82.38</v>
      </c>
      <c r="F2542" s="17">
        <v>84818059</v>
      </c>
      <c r="G2542" s="11" t="s">
        <v>14</v>
      </c>
      <c r="H2542" s="18">
        <v>8019001072611</v>
      </c>
      <c r="I2542" s="106">
        <v>0.18</v>
      </c>
      <c r="J2542" s="106">
        <v>0.19500000000000001</v>
      </c>
      <c r="K2542" s="106">
        <v>1</v>
      </c>
      <c r="L2542" s="103">
        <v>50</v>
      </c>
      <c r="M2542" s="103">
        <v>58</v>
      </c>
      <c r="N2542" s="103">
        <v>87</v>
      </c>
      <c r="O2542" s="117" t="s">
        <v>15553</v>
      </c>
      <c r="P2542" s="118"/>
      <c r="Q2542" s="118" t="s">
        <v>15552</v>
      </c>
      <c r="R2542" s="119"/>
    </row>
    <row r="2543" spans="1:18">
      <c r="A2543" s="7" t="s">
        <v>10</v>
      </c>
      <c r="B2543" s="8" t="s">
        <v>6231</v>
      </c>
      <c r="C2543" s="9" t="s">
        <v>6232</v>
      </c>
      <c r="D2543" s="9" t="s">
        <v>6233</v>
      </c>
      <c r="E2543" s="16">
        <v>1104.8699999999999</v>
      </c>
      <c r="F2543" s="17">
        <v>84818059</v>
      </c>
      <c r="G2543" s="11" t="s">
        <v>14</v>
      </c>
      <c r="H2543" s="18">
        <v>8019001141218</v>
      </c>
      <c r="I2543" s="106">
        <v>0.45</v>
      </c>
      <c r="J2543" s="106">
        <v>0.45</v>
      </c>
      <c r="K2543" s="106">
        <v>1</v>
      </c>
      <c r="L2543" s="103"/>
      <c r="M2543" s="103"/>
      <c r="N2543" s="103"/>
      <c r="O2543" s="117" t="s">
        <v>16014</v>
      </c>
      <c r="P2543" s="118"/>
      <c r="Q2543" s="118" t="s">
        <v>15552</v>
      </c>
      <c r="R2543" s="119"/>
    </row>
    <row r="2544" spans="1:18">
      <c r="A2544" s="7" t="s">
        <v>10</v>
      </c>
      <c r="B2544" s="8" t="s">
        <v>6234</v>
      </c>
      <c r="C2544" s="9" t="s">
        <v>6235</v>
      </c>
      <c r="D2544" s="9" t="s">
        <v>6218</v>
      </c>
      <c r="E2544" s="16">
        <v>1180.95</v>
      </c>
      <c r="F2544" s="17">
        <v>84818059</v>
      </c>
      <c r="G2544" s="11" t="s">
        <v>14</v>
      </c>
      <c r="H2544" s="18">
        <v>8019001141225</v>
      </c>
      <c r="I2544" s="106">
        <v>0.42499999999999999</v>
      </c>
      <c r="J2544" s="106">
        <v>0.42499999999999999</v>
      </c>
      <c r="K2544" s="106">
        <v>1</v>
      </c>
      <c r="L2544" s="103"/>
      <c r="M2544" s="103"/>
      <c r="N2544" s="103"/>
      <c r="O2544" s="117" t="s">
        <v>16014</v>
      </c>
      <c r="P2544" s="118"/>
      <c r="Q2544" s="118" t="s">
        <v>15552</v>
      </c>
      <c r="R2544" s="119"/>
    </row>
    <row r="2545" spans="1:18">
      <c r="A2545" s="7" t="s">
        <v>10</v>
      </c>
      <c r="B2545" s="8" t="s">
        <v>6236</v>
      </c>
      <c r="C2545" s="9" t="s">
        <v>6237</v>
      </c>
      <c r="D2545" s="9" t="s">
        <v>6238</v>
      </c>
      <c r="E2545" s="16">
        <v>144.22999999999999</v>
      </c>
      <c r="F2545" s="17">
        <v>84818059</v>
      </c>
      <c r="G2545" s="11" t="s">
        <v>14</v>
      </c>
      <c r="H2545" s="18">
        <v>8016466098248</v>
      </c>
      <c r="I2545" s="106">
        <v>0.51400000000000001</v>
      </c>
      <c r="J2545" s="106">
        <v>0.53100000000000003</v>
      </c>
      <c r="K2545" s="106">
        <v>1</v>
      </c>
      <c r="L2545" s="103">
        <v>45</v>
      </c>
      <c r="M2545" s="103">
        <v>115</v>
      </c>
      <c r="N2545" s="103">
        <v>85</v>
      </c>
      <c r="O2545" s="117" t="s">
        <v>15553</v>
      </c>
      <c r="P2545" s="118"/>
      <c r="Q2545" s="118" t="s">
        <v>15552</v>
      </c>
      <c r="R2545" s="119"/>
    </row>
    <row r="2546" spans="1:18">
      <c r="A2546" s="7" t="s">
        <v>10</v>
      </c>
      <c r="B2546" s="8" t="s">
        <v>6239</v>
      </c>
      <c r="C2546" s="9" t="s">
        <v>6240</v>
      </c>
      <c r="D2546" s="9" t="s">
        <v>6233</v>
      </c>
      <c r="E2546" s="16">
        <v>609.04999999999995</v>
      </c>
      <c r="F2546" s="17">
        <v>84818059</v>
      </c>
      <c r="G2546" s="11" t="s">
        <v>14</v>
      </c>
      <c r="H2546" s="18">
        <v>8019001080784</v>
      </c>
      <c r="I2546" s="106">
        <v>0.62</v>
      </c>
      <c r="J2546" s="106">
        <v>0.63300000000000001</v>
      </c>
      <c r="K2546" s="106">
        <v>1</v>
      </c>
      <c r="L2546" s="103">
        <v>130</v>
      </c>
      <c r="M2546" s="103">
        <v>100</v>
      </c>
      <c r="N2546" s="103">
        <v>60</v>
      </c>
      <c r="O2546" s="117" t="s">
        <v>15553</v>
      </c>
      <c r="P2546" s="118"/>
      <c r="Q2546" s="118" t="s">
        <v>15552</v>
      </c>
      <c r="R2546" s="119"/>
    </row>
    <row r="2547" spans="1:18">
      <c r="A2547" s="7" t="s">
        <v>10</v>
      </c>
      <c r="B2547" s="8" t="s">
        <v>6241</v>
      </c>
      <c r="C2547" s="9" t="s">
        <v>6242</v>
      </c>
      <c r="D2547" s="9" t="s">
        <v>6218</v>
      </c>
      <c r="E2547" s="16">
        <v>640.35</v>
      </c>
      <c r="F2547" s="17">
        <v>84818059</v>
      </c>
      <c r="G2547" s="11" t="s">
        <v>14</v>
      </c>
      <c r="H2547" s="18">
        <v>8019001082160</v>
      </c>
      <c r="I2547" s="106">
        <v>0.23</v>
      </c>
      <c r="J2547" s="106">
        <v>0.23</v>
      </c>
      <c r="K2547" s="106">
        <v>1</v>
      </c>
      <c r="L2547" s="103">
        <v>165</v>
      </c>
      <c r="M2547" s="103">
        <v>120</v>
      </c>
      <c r="N2547" s="103">
        <v>95</v>
      </c>
      <c r="O2547" s="117" t="s">
        <v>16014</v>
      </c>
      <c r="P2547" s="118"/>
      <c r="Q2547" s="118" t="s">
        <v>15552</v>
      </c>
      <c r="R2547" s="119"/>
    </row>
    <row r="2548" spans="1:18">
      <c r="A2548" s="7" t="s">
        <v>10</v>
      </c>
      <c r="B2548" s="8" t="s">
        <v>6243</v>
      </c>
      <c r="C2548" s="9" t="s">
        <v>6244</v>
      </c>
      <c r="D2548" s="9" t="s">
        <v>6245</v>
      </c>
      <c r="E2548" s="16">
        <v>89.25</v>
      </c>
      <c r="F2548" s="17">
        <v>84818059</v>
      </c>
      <c r="G2548" s="11" t="s">
        <v>14</v>
      </c>
      <c r="H2548" s="18">
        <v>8016466041121</v>
      </c>
      <c r="I2548" s="106">
        <v>0.21</v>
      </c>
      <c r="J2548" s="106">
        <v>0.223</v>
      </c>
      <c r="K2548" s="106">
        <v>1</v>
      </c>
      <c r="L2548" s="103">
        <v>55</v>
      </c>
      <c r="M2548" s="103">
        <v>50</v>
      </c>
      <c r="N2548" s="103">
        <v>85</v>
      </c>
      <c r="O2548" s="117" t="s">
        <v>15553</v>
      </c>
      <c r="P2548" s="118"/>
      <c r="Q2548" s="118" t="s">
        <v>15552</v>
      </c>
      <c r="R2548" s="119"/>
    </row>
    <row r="2549" spans="1:18">
      <c r="A2549" s="7" t="s">
        <v>10</v>
      </c>
      <c r="B2549" s="8" t="s">
        <v>6246</v>
      </c>
      <c r="C2549" s="9" t="s">
        <v>6247</v>
      </c>
      <c r="D2549" s="9" t="s">
        <v>6248</v>
      </c>
      <c r="E2549" s="16">
        <v>133.56</v>
      </c>
      <c r="F2549" s="17">
        <v>84818059</v>
      </c>
      <c r="G2549" s="11" t="s">
        <v>14</v>
      </c>
      <c r="H2549" s="18">
        <v>8016466115389</v>
      </c>
      <c r="I2549" s="106">
        <v>0.42299999999999999</v>
      </c>
      <c r="J2549" s="106">
        <v>0.42299999999999999</v>
      </c>
      <c r="K2549" s="106">
        <v>1</v>
      </c>
      <c r="L2549" s="103">
        <v>50</v>
      </c>
      <c r="M2549" s="103">
        <v>87</v>
      </c>
      <c r="N2549" s="103">
        <v>95</v>
      </c>
      <c r="O2549" s="117" t="s">
        <v>15553</v>
      </c>
      <c r="P2549" s="118"/>
      <c r="Q2549" s="118" t="s">
        <v>15552</v>
      </c>
      <c r="R2549" s="119"/>
    </row>
    <row r="2550" spans="1:18">
      <c r="A2550" s="7" t="s">
        <v>10</v>
      </c>
      <c r="B2550" s="8" t="s">
        <v>6249</v>
      </c>
      <c r="C2550" s="9" t="s">
        <v>6250</v>
      </c>
      <c r="D2550" s="9" t="s">
        <v>508</v>
      </c>
      <c r="E2550" s="16">
        <v>61.8</v>
      </c>
      <c r="F2550" s="17">
        <v>84814090</v>
      </c>
      <c r="G2550" s="11" t="s">
        <v>14</v>
      </c>
      <c r="H2550" s="18">
        <v>8016466026104</v>
      </c>
      <c r="I2550" s="106">
        <v>0.24</v>
      </c>
      <c r="J2550" s="106">
        <v>0.25</v>
      </c>
      <c r="K2550" s="106">
        <v>1</v>
      </c>
      <c r="L2550" s="103">
        <v>88</v>
      </c>
      <c r="M2550" s="103">
        <v>54</v>
      </c>
      <c r="N2550" s="103">
        <v>12</v>
      </c>
      <c r="O2550" s="117" t="s">
        <v>16015</v>
      </c>
      <c r="P2550" s="118"/>
      <c r="Q2550" s="118"/>
      <c r="R2550" s="119"/>
    </row>
    <row r="2551" spans="1:18">
      <c r="A2551" s="7" t="s">
        <v>10</v>
      </c>
      <c r="B2551" s="8" t="s">
        <v>6251</v>
      </c>
      <c r="C2551" s="9" t="s">
        <v>6252</v>
      </c>
      <c r="D2551" s="9" t="s">
        <v>508</v>
      </c>
      <c r="E2551" s="16">
        <v>43.26</v>
      </c>
      <c r="F2551" s="17">
        <v>84814090</v>
      </c>
      <c r="G2551" s="11" t="s">
        <v>14</v>
      </c>
      <c r="H2551" s="18">
        <v>8016466026111</v>
      </c>
      <c r="I2551" s="106">
        <v>0.15</v>
      </c>
      <c r="J2551" s="106">
        <v>0.152</v>
      </c>
      <c r="K2551" s="106">
        <v>1</v>
      </c>
      <c r="L2551" s="103">
        <v>40</v>
      </c>
      <c r="M2551" s="103">
        <v>40</v>
      </c>
      <c r="N2551" s="103">
        <v>85</v>
      </c>
      <c r="O2551" s="117" t="s">
        <v>16015</v>
      </c>
      <c r="P2551" s="118"/>
      <c r="Q2551" s="118"/>
      <c r="R2551" s="119"/>
    </row>
    <row r="2552" spans="1:18">
      <c r="A2552" s="7" t="s">
        <v>10</v>
      </c>
      <c r="B2552" s="8" t="s">
        <v>6253</v>
      </c>
      <c r="C2552" s="9" t="s">
        <v>6254</v>
      </c>
      <c r="D2552" s="9" t="s">
        <v>508</v>
      </c>
      <c r="E2552" s="16">
        <v>48.76</v>
      </c>
      <c r="F2552" s="17">
        <v>84814090</v>
      </c>
      <c r="G2552" s="11" t="s">
        <v>14</v>
      </c>
      <c r="H2552" s="18">
        <v>8016466026128</v>
      </c>
      <c r="I2552" s="106">
        <v>0.17199999999999999</v>
      </c>
      <c r="J2552" s="106">
        <v>0.17199999999999999</v>
      </c>
      <c r="K2552" s="106">
        <v>1</v>
      </c>
      <c r="L2552" s="103">
        <v>230</v>
      </c>
      <c r="M2552" s="103">
        <v>230</v>
      </c>
      <c r="N2552" s="103">
        <v>78</v>
      </c>
      <c r="O2552" s="117" t="s">
        <v>16015</v>
      </c>
      <c r="P2552" s="118"/>
      <c r="Q2552" s="118"/>
      <c r="R2552" s="119"/>
    </row>
    <row r="2553" spans="1:18">
      <c r="A2553" s="7" t="s">
        <v>10</v>
      </c>
      <c r="B2553" s="8" t="s">
        <v>6255</v>
      </c>
      <c r="C2553" s="9" t="s">
        <v>6256</v>
      </c>
      <c r="D2553" s="9" t="s">
        <v>508</v>
      </c>
      <c r="E2553" s="16">
        <v>41.19</v>
      </c>
      <c r="F2553" s="17">
        <v>84814090</v>
      </c>
      <c r="G2553" s="11" t="s">
        <v>14</v>
      </c>
      <c r="H2553" s="18">
        <v>8016466026135</v>
      </c>
      <c r="I2553" s="106">
        <v>0.13850000000000001</v>
      </c>
      <c r="J2553" s="106">
        <v>0.14299999999999999</v>
      </c>
      <c r="K2553" s="106">
        <v>1</v>
      </c>
      <c r="L2553" s="103">
        <v>43</v>
      </c>
      <c r="M2553" s="103">
        <v>43</v>
      </c>
      <c r="N2553" s="103">
        <v>85</v>
      </c>
      <c r="O2553" s="117" t="s">
        <v>16015</v>
      </c>
      <c r="P2553" s="118"/>
      <c r="Q2553" s="118"/>
      <c r="R2553" s="119"/>
    </row>
    <row r="2554" spans="1:18">
      <c r="A2554" s="7" t="s">
        <v>10</v>
      </c>
      <c r="B2554" s="8" t="s">
        <v>6257</v>
      </c>
      <c r="C2554" s="9" t="s">
        <v>6258</v>
      </c>
      <c r="D2554" s="9" t="s">
        <v>6259</v>
      </c>
      <c r="E2554" s="16">
        <v>171.67</v>
      </c>
      <c r="F2554" s="17">
        <v>84814090</v>
      </c>
      <c r="G2554" s="11" t="s">
        <v>69</v>
      </c>
      <c r="H2554" s="18">
        <v>3390430040767</v>
      </c>
      <c r="I2554" s="106">
        <v>0.34250000000000003</v>
      </c>
      <c r="J2554" s="106">
        <v>0.34250000000000003</v>
      </c>
      <c r="K2554" s="106">
        <v>1</v>
      </c>
      <c r="L2554" s="103"/>
      <c r="M2554" s="103"/>
      <c r="N2554" s="103"/>
      <c r="O2554" s="117" t="s">
        <v>6257</v>
      </c>
      <c r="P2554" s="118"/>
      <c r="Q2554" s="118" t="s">
        <v>15560</v>
      </c>
      <c r="R2554" s="119"/>
    </row>
    <row r="2555" spans="1:18">
      <c r="A2555" s="7" t="s">
        <v>10</v>
      </c>
      <c r="B2555" s="8" t="s">
        <v>9378</v>
      </c>
      <c r="C2555" s="9" t="s">
        <v>14667</v>
      </c>
      <c r="D2555" s="9" t="s">
        <v>6259</v>
      </c>
      <c r="E2555" s="16">
        <v>187.49</v>
      </c>
      <c r="F2555" s="17" t="s">
        <v>74</v>
      </c>
      <c r="G2555" s="11" t="s">
        <v>69</v>
      </c>
      <c r="H2555" s="18" t="s">
        <v>14668</v>
      </c>
      <c r="I2555" s="106">
        <v>0.32500000000000001</v>
      </c>
      <c r="J2555" s="106">
        <v>0.34300000000000003</v>
      </c>
      <c r="K2555" s="106">
        <v>1</v>
      </c>
      <c r="L2555" s="103">
        <v>55</v>
      </c>
      <c r="M2555" s="103">
        <v>155</v>
      </c>
      <c r="N2555" s="103">
        <v>170</v>
      </c>
      <c r="O2555" s="117"/>
      <c r="P2555" s="118"/>
      <c r="Q2555" s="118" t="s">
        <v>15560</v>
      </c>
      <c r="R2555" s="119"/>
    </row>
    <row r="2556" spans="1:18">
      <c r="A2556" s="7" t="s">
        <v>10</v>
      </c>
      <c r="B2556" s="8" t="s">
        <v>6260</v>
      </c>
      <c r="C2556" s="9" t="s">
        <v>6261</v>
      </c>
      <c r="D2556" s="9" t="s">
        <v>6259</v>
      </c>
      <c r="E2556" s="16">
        <v>411.96</v>
      </c>
      <c r="F2556" s="17">
        <v>84814090</v>
      </c>
      <c r="G2556" s="11" t="s">
        <v>69</v>
      </c>
      <c r="H2556" s="18">
        <v>3390430043379</v>
      </c>
      <c r="I2556" s="106">
        <v>0.5</v>
      </c>
      <c r="J2556" s="106">
        <v>0.83399999999999996</v>
      </c>
      <c r="K2556" s="106">
        <v>1</v>
      </c>
      <c r="L2556" s="103">
        <v>60</v>
      </c>
      <c r="M2556" s="103">
        <v>150</v>
      </c>
      <c r="N2556" s="103">
        <v>105</v>
      </c>
      <c r="O2556" s="117" t="s">
        <v>16016</v>
      </c>
      <c r="P2556" s="118"/>
      <c r="Q2556" s="118" t="s">
        <v>15560</v>
      </c>
      <c r="R2556" s="119"/>
    </row>
    <row r="2557" spans="1:18">
      <c r="A2557" s="7" t="s">
        <v>10</v>
      </c>
      <c r="B2557" s="8" t="s">
        <v>6262</v>
      </c>
      <c r="C2557" s="9" t="s">
        <v>6263</v>
      </c>
      <c r="D2557" s="9" t="s">
        <v>15061</v>
      </c>
      <c r="E2557" s="16">
        <v>18.579999999999998</v>
      </c>
      <c r="F2557" s="17">
        <v>84814090</v>
      </c>
      <c r="G2557" s="11" t="s">
        <v>14</v>
      </c>
      <c r="H2557" s="18">
        <v>8016466026418</v>
      </c>
      <c r="I2557" s="106">
        <v>0.1</v>
      </c>
      <c r="J2557" s="106">
        <v>0.17899999999999999</v>
      </c>
      <c r="K2557" s="106">
        <v>1</v>
      </c>
      <c r="L2557" s="103">
        <v>30</v>
      </c>
      <c r="M2557" s="103">
        <v>20</v>
      </c>
      <c r="N2557" s="103">
        <v>20</v>
      </c>
      <c r="O2557" s="117" t="s">
        <v>15548</v>
      </c>
      <c r="P2557" s="118"/>
      <c r="Q2557" s="118"/>
      <c r="R2557" s="119"/>
    </row>
    <row r="2558" spans="1:18">
      <c r="A2558" s="7" t="s">
        <v>10</v>
      </c>
      <c r="B2558" s="8" t="s">
        <v>6265</v>
      </c>
      <c r="C2558" s="9" t="s">
        <v>6266</v>
      </c>
      <c r="D2558" s="9" t="s">
        <v>15061</v>
      </c>
      <c r="E2558" s="16">
        <v>18.579999999999998</v>
      </c>
      <c r="F2558" s="17">
        <v>84814090</v>
      </c>
      <c r="G2558" s="11" t="s">
        <v>14</v>
      </c>
      <c r="H2558" s="18">
        <v>8016466026425</v>
      </c>
      <c r="I2558" s="106">
        <v>3.4000000000000002E-2</v>
      </c>
      <c r="J2558" s="106">
        <v>3.4000000000000002E-2</v>
      </c>
      <c r="K2558" s="106">
        <v>1</v>
      </c>
      <c r="L2558" s="103">
        <v>30</v>
      </c>
      <c r="M2558" s="103">
        <v>20</v>
      </c>
      <c r="N2558" s="103">
        <v>20</v>
      </c>
      <c r="O2558" s="117" t="s">
        <v>15548</v>
      </c>
      <c r="P2558" s="118"/>
      <c r="Q2558" s="118"/>
      <c r="R2558" s="119"/>
    </row>
    <row r="2559" spans="1:18">
      <c r="A2559" s="7" t="s">
        <v>10</v>
      </c>
      <c r="B2559" s="8" t="s">
        <v>6268</v>
      </c>
      <c r="C2559" s="9" t="s">
        <v>6269</v>
      </c>
      <c r="D2559" s="9" t="s">
        <v>2387</v>
      </c>
      <c r="E2559" s="16">
        <v>760.16</v>
      </c>
      <c r="F2559" s="17">
        <v>84818051</v>
      </c>
      <c r="G2559" s="11" t="s">
        <v>69</v>
      </c>
      <c r="H2559" s="18">
        <v>3390430044130</v>
      </c>
      <c r="I2559" s="106">
        <v>0.40500000000000003</v>
      </c>
      <c r="J2559" s="106">
        <v>0.41299999999999998</v>
      </c>
      <c r="K2559" s="106">
        <v>1</v>
      </c>
      <c r="L2559" s="103">
        <v>50</v>
      </c>
      <c r="M2559" s="103">
        <v>127</v>
      </c>
      <c r="N2559" s="103">
        <v>115</v>
      </c>
      <c r="O2559" s="117" t="s">
        <v>16017</v>
      </c>
      <c r="P2559" s="118"/>
      <c r="Q2559" s="118" t="s">
        <v>15574</v>
      </c>
      <c r="R2559" s="119"/>
    </row>
    <row r="2560" spans="1:18">
      <c r="A2560" s="7" t="s">
        <v>10</v>
      </c>
      <c r="B2560" s="8" t="s">
        <v>6270</v>
      </c>
      <c r="C2560" s="9" t="s">
        <v>6271</v>
      </c>
      <c r="D2560" s="9" t="s">
        <v>2387</v>
      </c>
      <c r="E2560" s="16">
        <v>727.31</v>
      </c>
      <c r="F2560" s="17">
        <v>73089098</v>
      </c>
      <c r="G2560" s="11" t="s">
        <v>69</v>
      </c>
      <c r="H2560" s="18">
        <v>3390430044147</v>
      </c>
      <c r="I2560" s="106">
        <v>0.39500000000000002</v>
      </c>
      <c r="J2560" s="106">
        <v>0.39700000000000002</v>
      </c>
      <c r="K2560" s="106">
        <v>1</v>
      </c>
      <c r="L2560" s="103">
        <v>47</v>
      </c>
      <c r="M2560" s="103">
        <v>125</v>
      </c>
      <c r="N2560" s="103">
        <v>115</v>
      </c>
      <c r="O2560" s="117" t="s">
        <v>16017</v>
      </c>
      <c r="P2560" s="118"/>
      <c r="Q2560" s="118" t="s">
        <v>15574</v>
      </c>
      <c r="R2560" s="119"/>
    </row>
    <row r="2561" spans="1:18">
      <c r="A2561" s="7" t="s">
        <v>10</v>
      </c>
      <c r="B2561" s="8" t="s">
        <v>6272</v>
      </c>
      <c r="C2561" s="9" t="s">
        <v>6273</v>
      </c>
      <c r="D2561" s="9" t="s">
        <v>15062</v>
      </c>
      <c r="E2561" s="16">
        <v>123.56</v>
      </c>
      <c r="F2561" s="17">
        <v>84128080</v>
      </c>
      <c r="G2561" s="11" t="s">
        <v>14</v>
      </c>
      <c r="H2561" s="18">
        <v>8016466100231</v>
      </c>
      <c r="I2561" s="106">
        <v>0.13900000000000001</v>
      </c>
      <c r="J2561" s="106">
        <v>0.16958000000000001</v>
      </c>
      <c r="K2561" s="106">
        <v>1</v>
      </c>
      <c r="L2561" s="103">
        <v>50</v>
      </c>
      <c r="M2561" s="103">
        <v>50</v>
      </c>
      <c r="N2561" s="103">
        <v>85</v>
      </c>
      <c r="O2561" s="117" t="s">
        <v>16018</v>
      </c>
      <c r="P2561" s="118"/>
      <c r="Q2561" s="118" t="e">
        <f>VLOOKUP(B2561,#REF!,3,FALSE)</f>
        <v>#REF!</v>
      </c>
      <c r="R2561" s="119"/>
    </row>
    <row r="2562" spans="1:18">
      <c r="A2562" s="7" t="s">
        <v>10</v>
      </c>
      <c r="B2562" s="8" t="s">
        <v>6275</v>
      </c>
      <c r="C2562" s="9" t="s">
        <v>6276</v>
      </c>
      <c r="D2562" s="9" t="s">
        <v>15062</v>
      </c>
      <c r="E2562" s="16">
        <v>128.72</v>
      </c>
      <c r="F2562" s="17" t="s">
        <v>6277</v>
      </c>
      <c r="G2562" s="11" t="s">
        <v>14</v>
      </c>
      <c r="H2562" s="18" t="s">
        <v>6278</v>
      </c>
      <c r="I2562" s="106">
        <v>0.13600000000000001</v>
      </c>
      <c r="J2562" s="106">
        <v>0.14865</v>
      </c>
      <c r="K2562" s="106">
        <v>1</v>
      </c>
      <c r="L2562" s="103">
        <v>50</v>
      </c>
      <c r="M2562" s="103">
        <v>50</v>
      </c>
      <c r="N2562" s="103">
        <v>85</v>
      </c>
      <c r="O2562" s="117" t="s">
        <v>16020</v>
      </c>
      <c r="P2562" s="118"/>
      <c r="Q2562" s="118" t="s">
        <v>16019</v>
      </c>
      <c r="R2562" s="119"/>
    </row>
    <row r="2563" spans="1:18">
      <c r="A2563" s="7" t="s">
        <v>10</v>
      </c>
      <c r="B2563" s="8" t="s">
        <v>6279</v>
      </c>
      <c r="C2563" s="9" t="s">
        <v>6280</v>
      </c>
      <c r="D2563" s="9" t="s">
        <v>15062</v>
      </c>
      <c r="E2563" s="16">
        <v>123.56</v>
      </c>
      <c r="F2563" s="17">
        <v>85011091</v>
      </c>
      <c r="G2563" s="11" t="s">
        <v>14</v>
      </c>
      <c r="H2563" s="18">
        <v>8019001073403</v>
      </c>
      <c r="I2563" s="106">
        <v>0.15</v>
      </c>
      <c r="J2563" s="106">
        <v>0.17</v>
      </c>
      <c r="K2563" s="106">
        <v>1</v>
      </c>
      <c r="L2563" s="103">
        <v>90</v>
      </c>
      <c r="M2563" s="103">
        <v>50</v>
      </c>
      <c r="N2563" s="103">
        <v>90</v>
      </c>
      <c r="O2563" s="117" t="s">
        <v>16020</v>
      </c>
      <c r="P2563" s="118"/>
      <c r="Q2563" s="118" t="e">
        <f>VLOOKUP(B2563,#REF!,3,FALSE)</f>
        <v>#REF!</v>
      </c>
      <c r="R2563" s="119"/>
    </row>
    <row r="2564" spans="1:18">
      <c r="A2564" s="7" t="s">
        <v>10</v>
      </c>
      <c r="B2564" s="8" t="s">
        <v>6282</v>
      </c>
      <c r="C2564" s="9" t="s">
        <v>6283</v>
      </c>
      <c r="D2564" s="9" t="s">
        <v>15062</v>
      </c>
      <c r="E2564" s="16">
        <v>128.72</v>
      </c>
      <c r="F2564" s="17">
        <v>84128080</v>
      </c>
      <c r="G2564" s="11" t="s">
        <v>14</v>
      </c>
      <c r="H2564" s="18">
        <v>8019001076527</v>
      </c>
      <c r="I2564" s="106">
        <v>0.28000000000000003</v>
      </c>
      <c r="J2564" s="106">
        <v>0.28000000000000003</v>
      </c>
      <c r="K2564" s="106">
        <v>1</v>
      </c>
      <c r="L2564" s="103">
        <v>90</v>
      </c>
      <c r="M2564" s="103">
        <v>90</v>
      </c>
      <c r="N2564" s="103">
        <v>50</v>
      </c>
      <c r="O2564" s="117" t="s">
        <v>16020</v>
      </c>
      <c r="P2564" s="118"/>
      <c r="Q2564" s="118" t="e">
        <f>VLOOKUP(B2564,#REF!,3,FALSE)</f>
        <v>#REF!</v>
      </c>
      <c r="R2564" s="119"/>
    </row>
    <row r="2565" spans="1:18">
      <c r="A2565" s="7" t="s">
        <v>10</v>
      </c>
      <c r="B2565" s="8" t="s">
        <v>6285</v>
      </c>
      <c r="C2565" s="9" t="s">
        <v>6286</v>
      </c>
      <c r="D2565" s="9" t="s">
        <v>15062</v>
      </c>
      <c r="E2565" s="16">
        <v>164.79</v>
      </c>
      <c r="F2565" s="17">
        <v>84128080</v>
      </c>
      <c r="G2565" s="11" t="s">
        <v>14</v>
      </c>
      <c r="H2565" s="18">
        <v>8019001073427</v>
      </c>
      <c r="I2565" s="106">
        <v>0.18</v>
      </c>
      <c r="J2565" s="106">
        <v>0.2</v>
      </c>
      <c r="K2565" s="106">
        <v>1</v>
      </c>
      <c r="L2565" s="103">
        <v>250</v>
      </c>
      <c r="M2565" s="103">
        <v>250</v>
      </c>
      <c r="N2565" s="103">
        <v>400</v>
      </c>
      <c r="O2565" s="117" t="s">
        <v>16020</v>
      </c>
      <c r="P2565" s="118"/>
      <c r="Q2565" s="118" t="e">
        <f>VLOOKUP(B2565,#REF!,3,FALSE)</f>
        <v>#REF!</v>
      </c>
      <c r="R2565" s="119"/>
    </row>
    <row r="2566" spans="1:18">
      <c r="A2566" s="7" t="s">
        <v>10</v>
      </c>
      <c r="B2566" s="8" t="s">
        <v>6288</v>
      </c>
      <c r="C2566" s="9" t="s">
        <v>6289</v>
      </c>
      <c r="D2566" s="9" t="s">
        <v>15062</v>
      </c>
      <c r="E2566" s="16">
        <v>123.56</v>
      </c>
      <c r="F2566" s="17">
        <v>85011091</v>
      </c>
      <c r="G2566" s="11" t="s">
        <v>14</v>
      </c>
      <c r="H2566" s="18">
        <v>8019001073441</v>
      </c>
      <c r="I2566" s="106">
        <v>0.15</v>
      </c>
      <c r="J2566" s="106">
        <v>0.17</v>
      </c>
      <c r="K2566" s="106">
        <v>1</v>
      </c>
      <c r="L2566" s="103">
        <v>70</v>
      </c>
      <c r="M2566" s="103">
        <v>50</v>
      </c>
      <c r="N2566" s="103">
        <v>70</v>
      </c>
      <c r="O2566" s="117" t="s">
        <v>16020</v>
      </c>
      <c r="P2566" s="118"/>
      <c r="Q2566" s="118" t="e">
        <f>VLOOKUP(B2566,#REF!,3,FALSE)</f>
        <v>#REF!</v>
      </c>
      <c r="R2566" s="119"/>
    </row>
    <row r="2567" spans="1:18">
      <c r="A2567" s="7" t="s">
        <v>10</v>
      </c>
      <c r="B2567" s="8" t="s">
        <v>6290</v>
      </c>
      <c r="C2567" s="9" t="s">
        <v>6291</v>
      </c>
      <c r="D2567" s="9" t="s">
        <v>15062</v>
      </c>
      <c r="E2567" s="16">
        <v>128.72</v>
      </c>
      <c r="F2567" s="17">
        <v>84128080</v>
      </c>
      <c r="G2567" s="11" t="s">
        <v>14</v>
      </c>
      <c r="H2567" s="18">
        <v>8019001076565</v>
      </c>
      <c r="I2567" s="106">
        <v>0.193</v>
      </c>
      <c r="J2567" s="106">
        <v>0.22500000000000001</v>
      </c>
      <c r="K2567" s="106">
        <v>1</v>
      </c>
      <c r="L2567" s="103">
        <v>60</v>
      </c>
      <c r="M2567" s="103">
        <v>90</v>
      </c>
      <c r="N2567" s="103">
        <v>90</v>
      </c>
      <c r="O2567" s="117" t="s">
        <v>16020</v>
      </c>
      <c r="P2567" s="118"/>
      <c r="Q2567" s="118" t="e">
        <f>VLOOKUP(B2567,#REF!,3,FALSE)</f>
        <v>#REF!</v>
      </c>
      <c r="R2567" s="119"/>
    </row>
    <row r="2568" spans="1:18">
      <c r="A2568" s="7" t="s">
        <v>10</v>
      </c>
      <c r="B2568" s="8" t="s">
        <v>6293</v>
      </c>
      <c r="C2568" s="9" t="s">
        <v>6294</v>
      </c>
      <c r="D2568" s="9" t="s">
        <v>15062</v>
      </c>
      <c r="E2568" s="16">
        <v>151.11000000000001</v>
      </c>
      <c r="F2568" s="17">
        <v>84128080</v>
      </c>
      <c r="G2568" s="11" t="s">
        <v>14</v>
      </c>
      <c r="H2568" s="18">
        <v>8019001073465</v>
      </c>
      <c r="I2568" s="106">
        <v>0.189</v>
      </c>
      <c r="J2568" s="106">
        <v>0.2</v>
      </c>
      <c r="K2568" s="106">
        <v>1</v>
      </c>
      <c r="L2568" s="103">
        <v>51</v>
      </c>
      <c r="M2568" s="103">
        <v>90</v>
      </c>
      <c r="N2568" s="103">
        <v>90</v>
      </c>
      <c r="O2568" s="117" t="s">
        <v>16020</v>
      </c>
      <c r="P2568" s="118"/>
      <c r="Q2568" s="118" t="e">
        <f>VLOOKUP(B2568,#REF!,3,FALSE)</f>
        <v>#REF!</v>
      </c>
      <c r="R2568" s="119"/>
    </row>
    <row r="2569" spans="1:18">
      <c r="A2569" s="7" t="s">
        <v>10</v>
      </c>
      <c r="B2569" s="8" t="s">
        <v>6296</v>
      </c>
      <c r="C2569" s="9" t="s">
        <v>6297</v>
      </c>
      <c r="D2569" s="9" t="s">
        <v>15062</v>
      </c>
      <c r="E2569" s="16">
        <v>123.56</v>
      </c>
      <c r="F2569" s="17">
        <v>85011091</v>
      </c>
      <c r="G2569" s="11" t="s">
        <v>14</v>
      </c>
      <c r="H2569" s="18">
        <v>8019001073489</v>
      </c>
      <c r="I2569" s="106">
        <v>0.15</v>
      </c>
      <c r="J2569" s="106">
        <v>0.17</v>
      </c>
      <c r="K2569" s="106">
        <v>1</v>
      </c>
      <c r="L2569" s="103">
        <v>90</v>
      </c>
      <c r="M2569" s="103">
        <v>55</v>
      </c>
      <c r="N2569" s="103">
        <v>90</v>
      </c>
      <c r="O2569" s="117" t="s">
        <v>16020</v>
      </c>
      <c r="P2569" s="118"/>
      <c r="Q2569" s="118" t="e">
        <f>VLOOKUP(B2569,#REF!,3,FALSE)</f>
        <v>#REF!</v>
      </c>
      <c r="R2569" s="119"/>
    </row>
    <row r="2570" spans="1:18">
      <c r="A2570" s="7" t="s">
        <v>10</v>
      </c>
      <c r="B2570" s="8" t="s">
        <v>6299</v>
      </c>
      <c r="C2570" s="9" t="s">
        <v>6300</v>
      </c>
      <c r="D2570" s="9" t="s">
        <v>15062</v>
      </c>
      <c r="E2570" s="16">
        <v>151.05000000000001</v>
      </c>
      <c r="F2570" s="17">
        <v>84128080</v>
      </c>
      <c r="G2570" s="11" t="s">
        <v>14</v>
      </c>
      <c r="H2570" s="18">
        <v>8019001073502</v>
      </c>
      <c r="I2570" s="106">
        <v>0.19</v>
      </c>
      <c r="J2570" s="106">
        <v>0.2</v>
      </c>
      <c r="K2570" s="106">
        <v>1</v>
      </c>
      <c r="L2570" s="103">
        <v>90</v>
      </c>
      <c r="M2570" s="103">
        <v>88</v>
      </c>
      <c r="N2570" s="103">
        <v>52</v>
      </c>
      <c r="O2570" s="117" t="s">
        <v>16020</v>
      </c>
      <c r="P2570" s="118"/>
      <c r="Q2570" s="118" t="e">
        <f>VLOOKUP(B2570,#REF!,3,FALSE)</f>
        <v>#REF!</v>
      </c>
      <c r="R2570" s="119"/>
    </row>
    <row r="2571" spans="1:18">
      <c r="A2571" s="7" t="s">
        <v>10</v>
      </c>
      <c r="B2571" s="8" t="s">
        <v>6302</v>
      </c>
      <c r="C2571" s="9" t="s">
        <v>6303</v>
      </c>
      <c r="D2571" s="9" t="s">
        <v>15062</v>
      </c>
      <c r="E2571" s="16">
        <v>123.56</v>
      </c>
      <c r="F2571" s="17">
        <v>85011091</v>
      </c>
      <c r="G2571" s="11" t="s">
        <v>14</v>
      </c>
      <c r="H2571" s="18">
        <v>8019001073526</v>
      </c>
      <c r="I2571" s="106">
        <v>0.15</v>
      </c>
      <c r="J2571" s="106">
        <v>0.17</v>
      </c>
      <c r="K2571" s="106">
        <v>1</v>
      </c>
      <c r="L2571" s="103">
        <v>90</v>
      </c>
      <c r="M2571" s="103">
        <v>55</v>
      </c>
      <c r="N2571" s="103">
        <v>90</v>
      </c>
      <c r="O2571" s="117" t="s">
        <v>16020</v>
      </c>
      <c r="P2571" s="118"/>
      <c r="Q2571" s="118" t="e">
        <f>VLOOKUP(B2571,#REF!,3,FALSE)</f>
        <v>#REF!</v>
      </c>
      <c r="R2571" s="119"/>
    </row>
    <row r="2572" spans="1:18">
      <c r="A2572" s="7" t="s">
        <v>10</v>
      </c>
      <c r="B2572" s="8" t="s">
        <v>6305</v>
      </c>
      <c r="C2572" s="9" t="s">
        <v>6306</v>
      </c>
      <c r="D2572" s="9" t="s">
        <v>15062</v>
      </c>
      <c r="E2572" s="16">
        <v>164.79</v>
      </c>
      <c r="F2572" s="17">
        <v>84128080</v>
      </c>
      <c r="G2572" s="11" t="s">
        <v>14</v>
      </c>
      <c r="H2572" s="18">
        <v>8019001073540</v>
      </c>
      <c r="I2572" s="106">
        <v>0.19</v>
      </c>
      <c r="J2572" s="106">
        <v>0.2</v>
      </c>
      <c r="K2572" s="106">
        <v>1</v>
      </c>
      <c r="L2572" s="103">
        <v>90</v>
      </c>
      <c r="M2572" s="103">
        <v>88</v>
      </c>
      <c r="N2572" s="103">
        <v>52</v>
      </c>
      <c r="O2572" s="117" t="s">
        <v>16020</v>
      </c>
      <c r="P2572" s="118"/>
      <c r="Q2572" s="118" t="e">
        <f>VLOOKUP(B2572,#REF!,3,FALSE)</f>
        <v>#REF!</v>
      </c>
      <c r="R2572" s="119"/>
    </row>
    <row r="2573" spans="1:18">
      <c r="A2573" s="7" t="s">
        <v>10</v>
      </c>
      <c r="B2573" s="8" t="s">
        <v>6308</v>
      </c>
      <c r="C2573" s="9" t="s">
        <v>6309</v>
      </c>
      <c r="D2573" s="9" t="s">
        <v>15062</v>
      </c>
      <c r="E2573" s="16">
        <v>123.56</v>
      </c>
      <c r="F2573" s="17">
        <v>84128080</v>
      </c>
      <c r="G2573" s="11" t="s">
        <v>14</v>
      </c>
      <c r="H2573" s="18">
        <v>8019001080906</v>
      </c>
      <c r="I2573" s="106">
        <v>0.17</v>
      </c>
      <c r="J2573" s="106">
        <v>0.17</v>
      </c>
      <c r="K2573" s="106">
        <v>1</v>
      </c>
      <c r="L2573" s="103">
        <v>90</v>
      </c>
      <c r="M2573" s="103">
        <v>90</v>
      </c>
      <c r="N2573" s="103">
        <v>50</v>
      </c>
      <c r="O2573" s="117" t="s">
        <v>16021</v>
      </c>
      <c r="P2573" s="118"/>
      <c r="Q2573" s="118" t="e">
        <f>VLOOKUP(B2573,#REF!,3,FALSE)</f>
        <v>#REF!</v>
      </c>
      <c r="R2573" s="119"/>
    </row>
    <row r="2574" spans="1:18">
      <c r="A2574" s="7" t="s">
        <v>10</v>
      </c>
      <c r="B2574" s="8" t="s">
        <v>6311</v>
      </c>
      <c r="C2574" s="9" t="s">
        <v>6312</v>
      </c>
      <c r="D2574" s="9" t="s">
        <v>15062</v>
      </c>
      <c r="E2574" s="16">
        <v>128.72</v>
      </c>
      <c r="F2574" s="17" t="s">
        <v>6277</v>
      </c>
      <c r="G2574" s="11" t="s">
        <v>14</v>
      </c>
      <c r="H2574" s="18" t="s">
        <v>6314</v>
      </c>
      <c r="I2574" s="106">
        <v>0.17</v>
      </c>
      <c r="J2574" s="106">
        <v>0.28000000000000003</v>
      </c>
      <c r="K2574" s="106">
        <v>1</v>
      </c>
      <c r="L2574" s="103">
        <v>90</v>
      </c>
      <c r="M2574" s="103">
        <v>90</v>
      </c>
      <c r="N2574" s="103">
        <v>50</v>
      </c>
      <c r="O2574" s="117" t="s">
        <v>16021</v>
      </c>
      <c r="P2574" s="118"/>
      <c r="Q2574" s="118" t="e">
        <f>VLOOKUP(B2574,#REF!,3,FALSE)</f>
        <v>#REF!</v>
      </c>
      <c r="R2574" s="119"/>
    </row>
    <row r="2575" spans="1:18">
      <c r="A2575" s="7" t="s">
        <v>10</v>
      </c>
      <c r="B2575" s="8" t="s">
        <v>6315</v>
      </c>
      <c r="C2575" s="9" t="s">
        <v>6316</v>
      </c>
      <c r="D2575" s="9" t="s">
        <v>15062</v>
      </c>
      <c r="E2575" s="16">
        <v>151.05000000000001</v>
      </c>
      <c r="F2575" s="17" t="s">
        <v>6277</v>
      </c>
      <c r="G2575" s="11" t="s">
        <v>14</v>
      </c>
      <c r="H2575" s="18" t="s">
        <v>6318</v>
      </c>
      <c r="I2575" s="106">
        <v>0.17</v>
      </c>
      <c r="J2575" s="106">
        <v>0.185</v>
      </c>
      <c r="K2575" s="106">
        <v>1</v>
      </c>
      <c r="L2575" s="103">
        <v>90</v>
      </c>
      <c r="M2575" s="103">
        <v>90</v>
      </c>
      <c r="N2575" s="103">
        <v>50</v>
      </c>
      <c r="O2575" s="117" t="s">
        <v>16021</v>
      </c>
      <c r="P2575" s="118"/>
      <c r="Q2575" s="118" t="e">
        <f>VLOOKUP(B2575,#REF!,3,FALSE)</f>
        <v>#REF!</v>
      </c>
      <c r="R2575" s="119"/>
    </row>
    <row r="2576" spans="1:18">
      <c r="A2576" s="7" t="s">
        <v>10</v>
      </c>
      <c r="B2576" s="8" t="s">
        <v>6319</v>
      </c>
      <c r="C2576" s="9" t="s">
        <v>6320</v>
      </c>
      <c r="D2576" s="9" t="s">
        <v>15062</v>
      </c>
      <c r="E2576" s="16">
        <v>164.98</v>
      </c>
      <c r="F2576" s="17" t="s">
        <v>6277</v>
      </c>
      <c r="G2576" s="11" t="s">
        <v>14</v>
      </c>
      <c r="H2576" s="18" t="s">
        <v>6322</v>
      </c>
      <c r="I2576" s="106">
        <v>0.17</v>
      </c>
      <c r="J2576" s="106">
        <v>0.28000000000000003</v>
      </c>
      <c r="K2576" s="106">
        <v>1</v>
      </c>
      <c r="L2576" s="103">
        <v>90</v>
      </c>
      <c r="M2576" s="103">
        <v>90</v>
      </c>
      <c r="N2576" s="103">
        <v>50</v>
      </c>
      <c r="O2576" s="117" t="s">
        <v>16021</v>
      </c>
      <c r="P2576" s="118"/>
      <c r="Q2576" s="118" t="e">
        <f>VLOOKUP(B2576,#REF!,3,FALSE)</f>
        <v>#REF!</v>
      </c>
      <c r="R2576" s="119"/>
    </row>
    <row r="2577" spans="1:18">
      <c r="A2577" s="7" t="s">
        <v>10</v>
      </c>
      <c r="B2577" s="8" t="s">
        <v>6323</v>
      </c>
      <c r="C2577" s="9" t="s">
        <v>6324</v>
      </c>
      <c r="D2577" s="9" t="s">
        <v>15062</v>
      </c>
      <c r="E2577" s="16">
        <v>123.54</v>
      </c>
      <c r="F2577" s="17" t="s">
        <v>6277</v>
      </c>
      <c r="G2577" s="11" t="s">
        <v>14</v>
      </c>
      <c r="H2577" s="18" t="s">
        <v>6326</v>
      </c>
      <c r="I2577" s="106">
        <v>0.17</v>
      </c>
      <c r="J2577" s="106">
        <v>0.17</v>
      </c>
      <c r="K2577" s="106">
        <v>1</v>
      </c>
      <c r="L2577" s="103">
        <v>85</v>
      </c>
      <c r="M2577" s="103">
        <v>90</v>
      </c>
      <c r="N2577" s="103">
        <v>50</v>
      </c>
      <c r="O2577" s="117" t="s">
        <v>16021</v>
      </c>
      <c r="P2577" s="118"/>
      <c r="Q2577" s="118" t="e">
        <f>VLOOKUP(B2577,#REF!,3,FALSE)</f>
        <v>#REF!</v>
      </c>
      <c r="R2577" s="119"/>
    </row>
    <row r="2578" spans="1:18">
      <c r="A2578" s="7" t="s">
        <v>10</v>
      </c>
      <c r="B2578" s="8" t="s">
        <v>6327</v>
      </c>
      <c r="C2578" s="9" t="s">
        <v>6328</v>
      </c>
      <c r="D2578" s="9" t="s">
        <v>15062</v>
      </c>
      <c r="E2578" s="16">
        <v>164.98</v>
      </c>
      <c r="F2578" s="17" t="s">
        <v>6277</v>
      </c>
      <c r="G2578" s="11" t="s">
        <v>14</v>
      </c>
      <c r="H2578" s="18" t="s">
        <v>6330</v>
      </c>
      <c r="I2578" s="106">
        <v>0.17</v>
      </c>
      <c r="J2578" s="106">
        <v>0.28000000000000003</v>
      </c>
      <c r="K2578" s="106">
        <v>1</v>
      </c>
      <c r="L2578" s="103">
        <v>85</v>
      </c>
      <c r="M2578" s="103">
        <v>90</v>
      </c>
      <c r="N2578" s="103">
        <v>50</v>
      </c>
      <c r="O2578" s="117" t="s">
        <v>16021</v>
      </c>
      <c r="P2578" s="118"/>
      <c r="Q2578" s="118" t="e">
        <f>VLOOKUP(B2578,#REF!,3,FALSE)</f>
        <v>#REF!</v>
      </c>
      <c r="R2578" s="119"/>
    </row>
    <row r="2579" spans="1:18">
      <c r="A2579" s="7" t="s">
        <v>10</v>
      </c>
      <c r="B2579" s="8" t="s">
        <v>6331</v>
      </c>
      <c r="C2579" s="9" t="s">
        <v>6332</v>
      </c>
      <c r="D2579" s="9" t="s">
        <v>15062</v>
      </c>
      <c r="E2579" s="16">
        <v>151.05000000000001</v>
      </c>
      <c r="F2579" s="17" t="s">
        <v>6277</v>
      </c>
      <c r="G2579" s="11" t="s">
        <v>14</v>
      </c>
      <c r="H2579" s="18" t="s">
        <v>6334</v>
      </c>
      <c r="I2579" s="106">
        <v>0.17</v>
      </c>
      <c r="J2579" s="106">
        <v>0.185</v>
      </c>
      <c r="K2579" s="106">
        <v>1</v>
      </c>
      <c r="L2579" s="103">
        <v>85</v>
      </c>
      <c r="M2579" s="103">
        <v>90</v>
      </c>
      <c r="N2579" s="103">
        <v>50</v>
      </c>
      <c r="O2579" s="117" t="s">
        <v>16021</v>
      </c>
      <c r="P2579" s="118"/>
      <c r="Q2579" s="118" t="e">
        <f>VLOOKUP(B2579,#REF!,3,FALSE)</f>
        <v>#REF!</v>
      </c>
      <c r="R2579" s="119"/>
    </row>
    <row r="2580" spans="1:18">
      <c r="A2580" s="7" t="s">
        <v>10</v>
      </c>
      <c r="B2580" s="8" t="s">
        <v>6335</v>
      </c>
      <c r="C2580" s="9" t="s">
        <v>6336</v>
      </c>
      <c r="D2580" s="9" t="s">
        <v>15062</v>
      </c>
      <c r="E2580" s="16">
        <v>164.89</v>
      </c>
      <c r="F2580" s="17" t="s">
        <v>6277</v>
      </c>
      <c r="G2580" s="11" t="s">
        <v>14</v>
      </c>
      <c r="H2580" s="18" t="s">
        <v>6338</v>
      </c>
      <c r="I2580" s="106">
        <v>0.17</v>
      </c>
      <c r="J2580" s="106">
        <v>0.28000000000000003</v>
      </c>
      <c r="K2580" s="106">
        <v>1</v>
      </c>
      <c r="L2580" s="103">
        <v>85</v>
      </c>
      <c r="M2580" s="103">
        <v>90</v>
      </c>
      <c r="N2580" s="103">
        <v>50</v>
      </c>
      <c r="O2580" s="117" t="s">
        <v>16021</v>
      </c>
      <c r="P2580" s="118"/>
      <c r="Q2580" s="118" t="e">
        <f>VLOOKUP(B2580,#REF!,3,FALSE)</f>
        <v>#REF!</v>
      </c>
      <c r="R2580" s="119"/>
    </row>
    <row r="2581" spans="1:18">
      <c r="A2581" s="7" t="s">
        <v>10</v>
      </c>
      <c r="B2581" s="8" t="s">
        <v>6339</v>
      </c>
      <c r="C2581" s="9" t="s">
        <v>14695</v>
      </c>
      <c r="D2581" s="9" t="s">
        <v>15065</v>
      </c>
      <c r="E2581" s="16">
        <v>45.9</v>
      </c>
      <c r="F2581" s="17">
        <v>84819000</v>
      </c>
      <c r="G2581" s="11" t="s">
        <v>69</v>
      </c>
      <c r="H2581" s="18">
        <v>3390430034254</v>
      </c>
      <c r="I2581" s="106">
        <v>1.7000000000000001E-2</v>
      </c>
      <c r="J2581" s="106">
        <v>0.02</v>
      </c>
      <c r="K2581" s="106">
        <v>1</v>
      </c>
      <c r="L2581" s="103">
        <v>17</v>
      </c>
      <c r="M2581" s="103">
        <v>80</v>
      </c>
      <c r="N2581" s="103">
        <v>60</v>
      </c>
      <c r="O2581" s="117"/>
      <c r="P2581" s="118" t="s">
        <v>15574</v>
      </c>
      <c r="Q2581" s="118"/>
      <c r="R2581" s="119"/>
    </row>
    <row r="2582" spans="1:18">
      <c r="A2582" s="7" t="s">
        <v>10</v>
      </c>
      <c r="B2582" s="8" t="s">
        <v>6340</v>
      </c>
      <c r="C2582" s="9" t="s">
        <v>6341</v>
      </c>
      <c r="D2582" s="9" t="s">
        <v>15063</v>
      </c>
      <c r="E2582" s="16">
        <v>35.770000000000003</v>
      </c>
      <c r="F2582" s="17">
        <v>84818011</v>
      </c>
      <c r="G2582" s="11" t="s">
        <v>69</v>
      </c>
      <c r="H2582" s="18">
        <v>3390430033004</v>
      </c>
      <c r="I2582" s="106">
        <v>1.0999999999999999E-2</v>
      </c>
      <c r="J2582" s="106">
        <v>1.0999999999999999E-2</v>
      </c>
      <c r="K2582" s="106">
        <v>1</v>
      </c>
      <c r="L2582" s="103">
        <v>140.00000000000003</v>
      </c>
      <c r="M2582" s="103">
        <v>85</v>
      </c>
      <c r="N2582" s="103">
        <v>15</v>
      </c>
      <c r="O2582" s="117"/>
      <c r="P2582" s="118" t="s">
        <v>15574</v>
      </c>
      <c r="Q2582" s="118"/>
      <c r="R2582" s="119"/>
    </row>
    <row r="2583" spans="1:18">
      <c r="A2583" s="7" t="s">
        <v>10</v>
      </c>
      <c r="B2583" s="8" t="s">
        <v>6342</v>
      </c>
      <c r="C2583" s="9" t="s">
        <v>14696</v>
      </c>
      <c r="D2583" s="9" t="s">
        <v>15064</v>
      </c>
      <c r="E2583" s="16">
        <v>84.06</v>
      </c>
      <c r="F2583" s="17">
        <v>39249000</v>
      </c>
      <c r="G2583" s="11" t="s">
        <v>69</v>
      </c>
      <c r="H2583" s="18">
        <v>3390430030492</v>
      </c>
      <c r="I2583" s="106">
        <v>0.04</v>
      </c>
      <c r="J2583" s="106">
        <v>0.04</v>
      </c>
      <c r="K2583" s="106">
        <v>1</v>
      </c>
      <c r="L2583" s="103">
        <v>35.000000000000007</v>
      </c>
      <c r="M2583" s="103">
        <v>66</v>
      </c>
      <c r="N2583" s="103">
        <v>66</v>
      </c>
      <c r="O2583" s="117"/>
      <c r="P2583" s="118" t="s">
        <v>15574</v>
      </c>
      <c r="Q2583" s="118"/>
      <c r="R2583" s="119"/>
    </row>
    <row r="2584" spans="1:18">
      <c r="A2584" s="7" t="s">
        <v>10</v>
      </c>
      <c r="B2584" s="8" t="s">
        <v>6343</v>
      </c>
      <c r="C2584" s="9" t="s">
        <v>6344</v>
      </c>
      <c r="D2584" s="9" t="s">
        <v>15066</v>
      </c>
      <c r="E2584" s="16">
        <v>74.849999999999994</v>
      </c>
      <c r="F2584" s="17">
        <v>39249000</v>
      </c>
      <c r="G2584" s="11" t="s">
        <v>69</v>
      </c>
      <c r="H2584" s="18">
        <v>3390430031291</v>
      </c>
      <c r="I2584" s="106">
        <v>4.1000000000000002E-2</v>
      </c>
      <c r="J2584" s="106">
        <v>4.2999999999999997E-2</v>
      </c>
      <c r="K2584" s="106">
        <v>1</v>
      </c>
      <c r="L2584" s="103">
        <v>35.000000000000007</v>
      </c>
      <c r="M2584" s="103">
        <v>90</v>
      </c>
      <c r="N2584" s="103">
        <v>95</v>
      </c>
      <c r="O2584" s="117"/>
      <c r="P2584" s="118" t="s">
        <v>15574</v>
      </c>
      <c r="Q2584" s="118"/>
      <c r="R2584" s="119"/>
    </row>
    <row r="2585" spans="1:18">
      <c r="A2585" s="7" t="s">
        <v>10</v>
      </c>
      <c r="B2585" s="8" t="s">
        <v>6345</v>
      </c>
      <c r="C2585" s="9" t="s">
        <v>6346</v>
      </c>
      <c r="D2585" s="9" t="s">
        <v>15067</v>
      </c>
      <c r="E2585" s="16">
        <v>27261.93</v>
      </c>
      <c r="F2585" s="17">
        <v>84818011</v>
      </c>
      <c r="G2585" s="11" t="s">
        <v>69</v>
      </c>
      <c r="H2585" s="18">
        <v>3390430040453</v>
      </c>
      <c r="I2585" s="106">
        <v>36</v>
      </c>
      <c r="J2585" s="106">
        <v>36.4</v>
      </c>
      <c r="K2585" s="106">
        <v>1</v>
      </c>
      <c r="L2585" s="103">
        <v>360</v>
      </c>
      <c r="M2585" s="103">
        <v>365</v>
      </c>
      <c r="N2585" s="103">
        <v>255</v>
      </c>
      <c r="O2585" s="117" t="s">
        <v>16022</v>
      </c>
      <c r="P2585" s="118" t="s">
        <v>15574</v>
      </c>
      <c r="Q2585" s="118"/>
      <c r="R2585" s="119"/>
    </row>
    <row r="2586" spans="1:18">
      <c r="A2586" s="7" t="s">
        <v>10</v>
      </c>
      <c r="B2586" s="8" t="s">
        <v>6347</v>
      </c>
      <c r="C2586" s="9" t="s">
        <v>6348</v>
      </c>
      <c r="D2586" s="9" t="s">
        <v>6349</v>
      </c>
      <c r="E2586" s="16">
        <v>155.85</v>
      </c>
      <c r="F2586" s="17">
        <v>84811099</v>
      </c>
      <c r="G2586" s="11" t="s">
        <v>69</v>
      </c>
      <c r="H2586" s="18">
        <v>3390430032472</v>
      </c>
      <c r="I2586" s="106">
        <v>0.06</v>
      </c>
      <c r="J2586" s="106">
        <v>6.2E-2</v>
      </c>
      <c r="K2586" s="106">
        <v>1</v>
      </c>
      <c r="L2586" s="103">
        <v>30</v>
      </c>
      <c r="M2586" s="103">
        <v>100</v>
      </c>
      <c r="N2586" s="103">
        <v>80</v>
      </c>
      <c r="O2586" s="117"/>
      <c r="P2586" s="118" t="s">
        <v>15574</v>
      </c>
      <c r="Q2586" s="118"/>
      <c r="R2586" s="119"/>
    </row>
    <row r="2587" spans="1:18">
      <c r="A2587" s="7" t="s">
        <v>10</v>
      </c>
      <c r="B2587" s="8" t="s">
        <v>6350</v>
      </c>
      <c r="C2587" s="9" t="s">
        <v>6351</v>
      </c>
      <c r="D2587" s="9" t="s">
        <v>6352</v>
      </c>
      <c r="E2587" s="16">
        <v>332.56</v>
      </c>
      <c r="F2587" s="17">
        <v>84819000</v>
      </c>
      <c r="G2587" s="11" t="s">
        <v>69</v>
      </c>
      <c r="H2587" s="18">
        <v>3390430032489</v>
      </c>
      <c r="I2587" s="106">
        <v>0.2</v>
      </c>
      <c r="J2587" s="106">
        <v>0.20300000000000001</v>
      </c>
      <c r="K2587" s="106">
        <v>1</v>
      </c>
      <c r="L2587" s="103">
        <v>40</v>
      </c>
      <c r="M2587" s="103">
        <v>130</v>
      </c>
      <c r="N2587" s="103">
        <v>130</v>
      </c>
      <c r="O2587" s="117"/>
      <c r="P2587" s="118" t="s">
        <v>15574</v>
      </c>
      <c r="Q2587" s="118"/>
      <c r="R2587" s="119"/>
    </row>
    <row r="2588" spans="1:18">
      <c r="A2588" s="7" t="s">
        <v>10</v>
      </c>
      <c r="B2588" s="8" t="s">
        <v>6368</v>
      </c>
      <c r="C2588" s="9" t="s">
        <v>6369</v>
      </c>
      <c r="D2588" s="9" t="s">
        <v>15074</v>
      </c>
      <c r="E2588" s="16">
        <v>3191.45</v>
      </c>
      <c r="F2588" s="17">
        <v>84811099</v>
      </c>
      <c r="G2588" s="11" t="s">
        <v>69</v>
      </c>
      <c r="H2588" s="18">
        <v>3390430035824</v>
      </c>
      <c r="I2588" s="106">
        <v>4.7060000000000004</v>
      </c>
      <c r="J2588" s="106">
        <v>4.7060000000000004</v>
      </c>
      <c r="K2588" s="106">
        <v>1</v>
      </c>
      <c r="L2588" s="103">
        <v>140.00000000000003</v>
      </c>
      <c r="M2588" s="103">
        <v>200</v>
      </c>
      <c r="N2588" s="103">
        <v>235</v>
      </c>
      <c r="O2588" s="117" t="s">
        <v>16023</v>
      </c>
      <c r="P2588" s="118" t="s">
        <v>15574</v>
      </c>
      <c r="Q2588" s="118"/>
      <c r="R2588" s="119"/>
    </row>
    <row r="2589" spans="1:18">
      <c r="A2589" s="7" t="s">
        <v>10</v>
      </c>
      <c r="B2589" s="8" t="s">
        <v>6370</v>
      </c>
      <c r="C2589" s="9" t="s">
        <v>6371</v>
      </c>
      <c r="D2589" s="9" t="s">
        <v>15075</v>
      </c>
      <c r="E2589" s="16">
        <v>5204.21</v>
      </c>
      <c r="F2589" s="17">
        <v>84818051</v>
      </c>
      <c r="G2589" s="11" t="s">
        <v>69</v>
      </c>
      <c r="H2589" s="18">
        <v>3390430050780</v>
      </c>
      <c r="I2589" s="106">
        <v>2.2200000000000002</v>
      </c>
      <c r="J2589" s="106">
        <v>3</v>
      </c>
      <c r="K2589" s="106">
        <v>1</v>
      </c>
      <c r="L2589" s="103">
        <v>200</v>
      </c>
      <c r="M2589" s="103">
        <v>200</v>
      </c>
      <c r="N2589" s="103">
        <v>200</v>
      </c>
      <c r="O2589" s="117" t="s">
        <v>16024</v>
      </c>
      <c r="P2589" s="118" t="s">
        <v>15574</v>
      </c>
      <c r="Q2589" s="118" t="s">
        <v>16234</v>
      </c>
      <c r="R2589" s="119"/>
    </row>
    <row r="2590" spans="1:18">
      <c r="A2590" s="7" t="s">
        <v>10</v>
      </c>
      <c r="B2590" s="8" t="s">
        <v>14301</v>
      </c>
      <c r="C2590" s="9" t="s">
        <v>15082</v>
      </c>
      <c r="D2590" s="9" t="s">
        <v>15078</v>
      </c>
      <c r="E2590" s="16">
        <v>2124.0500000000002</v>
      </c>
      <c r="F2590" s="17">
        <v>84818011</v>
      </c>
      <c r="G2590" s="11" t="s">
        <v>69</v>
      </c>
      <c r="H2590" s="18">
        <v>3390430029724</v>
      </c>
      <c r="I2590" s="106">
        <v>1.8</v>
      </c>
      <c r="J2590" s="106">
        <v>2.2999999999999998</v>
      </c>
      <c r="K2590" s="106">
        <v>1</v>
      </c>
      <c r="L2590" s="103">
        <v>175</v>
      </c>
      <c r="M2590" s="103">
        <v>220</v>
      </c>
      <c r="N2590" s="103">
        <v>170</v>
      </c>
      <c r="O2590" s="117" t="s">
        <v>16349</v>
      </c>
      <c r="P2590" s="118" t="s">
        <v>15574</v>
      </c>
      <c r="Q2590" s="118" t="s">
        <v>16234</v>
      </c>
      <c r="R2590" s="119"/>
    </row>
    <row r="2591" spans="1:18">
      <c r="A2591" s="7" t="s">
        <v>10</v>
      </c>
      <c r="B2591" s="8" t="s">
        <v>6372</v>
      </c>
      <c r="C2591" s="9" t="s">
        <v>6373</v>
      </c>
      <c r="D2591" s="9" t="s">
        <v>15075</v>
      </c>
      <c r="E2591" s="16">
        <v>5204.21</v>
      </c>
      <c r="F2591" s="17">
        <v>84818051</v>
      </c>
      <c r="G2591" s="11" t="s">
        <v>69</v>
      </c>
      <c r="H2591" s="18">
        <v>3390430050797</v>
      </c>
      <c r="I2591" s="106">
        <v>2.2200000000000002</v>
      </c>
      <c r="J2591" s="106">
        <v>3</v>
      </c>
      <c r="K2591" s="106">
        <v>1</v>
      </c>
      <c r="L2591" s="103">
        <v>200</v>
      </c>
      <c r="M2591" s="103">
        <v>200</v>
      </c>
      <c r="N2591" s="103">
        <v>200</v>
      </c>
      <c r="O2591" s="117" t="s">
        <v>16024</v>
      </c>
      <c r="P2591" s="118" t="s">
        <v>15574</v>
      </c>
      <c r="Q2591" s="118" t="s">
        <v>16234</v>
      </c>
      <c r="R2591" s="119"/>
    </row>
    <row r="2592" spans="1:18">
      <c r="A2592" s="7" t="s">
        <v>10</v>
      </c>
      <c r="B2592" s="8" t="s">
        <v>14305</v>
      </c>
      <c r="C2592" s="9" t="s">
        <v>15076</v>
      </c>
      <c r="D2592" s="9" t="s">
        <v>15078</v>
      </c>
      <c r="E2592" s="16">
        <v>2366.4</v>
      </c>
      <c r="F2592" s="17">
        <v>84818011</v>
      </c>
      <c r="G2592" s="11" t="s">
        <v>69</v>
      </c>
      <c r="H2592" s="18">
        <v>3390430029250</v>
      </c>
      <c r="I2592" s="106">
        <v>1.8</v>
      </c>
      <c r="J2592" s="106">
        <v>2.2999999999999998</v>
      </c>
      <c r="K2592" s="106">
        <v>1</v>
      </c>
      <c r="L2592" s="103">
        <v>175</v>
      </c>
      <c r="M2592" s="103">
        <v>220</v>
      </c>
      <c r="N2592" s="103">
        <v>170</v>
      </c>
      <c r="O2592" s="117" t="s">
        <v>16349</v>
      </c>
      <c r="P2592" s="118" t="s">
        <v>15574</v>
      </c>
      <c r="Q2592" s="118" t="s">
        <v>16234</v>
      </c>
      <c r="R2592" s="119"/>
    </row>
    <row r="2593" spans="1:18">
      <c r="A2593" s="7" t="s">
        <v>10</v>
      </c>
      <c r="B2593" s="8" t="s">
        <v>6374</v>
      </c>
      <c r="C2593" s="9" t="s">
        <v>6375</v>
      </c>
      <c r="D2593" s="9" t="s">
        <v>15075</v>
      </c>
      <c r="E2593" s="16">
        <v>5408.55</v>
      </c>
      <c r="F2593" s="17">
        <v>84818051</v>
      </c>
      <c r="G2593" s="11" t="s">
        <v>69</v>
      </c>
      <c r="H2593" s="18">
        <v>3390430050803</v>
      </c>
      <c r="I2593" s="106">
        <v>3.22</v>
      </c>
      <c r="J2593" s="106">
        <v>4</v>
      </c>
      <c r="K2593" s="106">
        <v>1</v>
      </c>
      <c r="L2593" s="103">
        <v>200</v>
      </c>
      <c r="M2593" s="103">
        <v>200</v>
      </c>
      <c r="N2593" s="103">
        <v>200</v>
      </c>
      <c r="O2593" s="117" t="s">
        <v>16024</v>
      </c>
      <c r="P2593" s="118" t="s">
        <v>15574</v>
      </c>
      <c r="Q2593" s="118" t="s">
        <v>16234</v>
      </c>
      <c r="R2593" s="119"/>
    </row>
    <row r="2594" spans="1:18">
      <c r="A2594" s="7" t="s">
        <v>10</v>
      </c>
      <c r="B2594" s="8" t="s">
        <v>6376</v>
      </c>
      <c r="C2594" s="9" t="s">
        <v>15081</v>
      </c>
      <c r="D2594" s="9" t="s">
        <v>15078</v>
      </c>
      <c r="E2594" s="16">
        <v>2687.78</v>
      </c>
      <c r="F2594" s="17">
        <v>84818011</v>
      </c>
      <c r="G2594" s="11" t="s">
        <v>69</v>
      </c>
      <c r="H2594" s="18">
        <v>3390430029847</v>
      </c>
      <c r="I2594" s="106">
        <v>2.8</v>
      </c>
      <c r="J2594" s="106">
        <v>3.5</v>
      </c>
      <c r="K2594" s="106">
        <v>1</v>
      </c>
      <c r="L2594" s="103">
        <v>175</v>
      </c>
      <c r="M2594" s="103">
        <v>220</v>
      </c>
      <c r="N2594" s="103">
        <v>170</v>
      </c>
      <c r="O2594" s="117" t="s">
        <v>16349</v>
      </c>
      <c r="P2594" s="118" t="s">
        <v>15574</v>
      </c>
      <c r="Q2594" s="118" t="s">
        <v>16234</v>
      </c>
      <c r="R2594" s="119"/>
    </row>
    <row r="2595" spans="1:18">
      <c r="A2595" s="7" t="s">
        <v>10</v>
      </c>
      <c r="B2595" s="8" t="s">
        <v>6379</v>
      </c>
      <c r="C2595" s="9" t="s">
        <v>6380</v>
      </c>
      <c r="D2595" s="9" t="s">
        <v>6381</v>
      </c>
      <c r="E2595" s="16">
        <v>3672.95</v>
      </c>
      <c r="F2595" s="17">
        <v>84818011</v>
      </c>
      <c r="G2595" s="11" t="s">
        <v>69</v>
      </c>
      <c r="H2595" s="18">
        <v>3390430035954</v>
      </c>
      <c r="I2595" s="106">
        <v>5</v>
      </c>
      <c r="J2595" s="106">
        <v>5.41</v>
      </c>
      <c r="K2595" s="106">
        <v>1</v>
      </c>
      <c r="L2595" s="103">
        <v>175</v>
      </c>
      <c r="M2595" s="103">
        <v>225</v>
      </c>
      <c r="N2595" s="103">
        <v>289.99999999999994</v>
      </c>
      <c r="O2595" s="117" t="s">
        <v>16235</v>
      </c>
      <c r="P2595" s="118" t="s">
        <v>15574</v>
      </c>
      <c r="Q2595" s="118" t="s">
        <v>16234</v>
      </c>
      <c r="R2595" s="119"/>
    </row>
    <row r="2596" spans="1:18">
      <c r="A2596" s="7" t="s">
        <v>10</v>
      </c>
      <c r="B2596" s="8" t="s">
        <v>6382</v>
      </c>
      <c r="C2596" s="9" t="s">
        <v>6383</v>
      </c>
      <c r="D2596" s="9" t="s">
        <v>15075</v>
      </c>
      <c r="E2596" s="16">
        <v>5939.4</v>
      </c>
      <c r="F2596" s="17">
        <v>84818051</v>
      </c>
      <c r="G2596" s="11" t="s">
        <v>69</v>
      </c>
      <c r="H2596" s="18">
        <v>3390430050810</v>
      </c>
      <c r="I2596" s="106">
        <v>5.0199999999999996</v>
      </c>
      <c r="J2596" s="106">
        <v>6</v>
      </c>
      <c r="K2596" s="106">
        <v>1</v>
      </c>
      <c r="L2596" s="103">
        <v>200</v>
      </c>
      <c r="M2596" s="103">
        <v>200</v>
      </c>
      <c r="N2596" s="103">
        <v>200</v>
      </c>
      <c r="O2596" s="117" t="s">
        <v>16024</v>
      </c>
      <c r="P2596" s="118" t="s">
        <v>15574</v>
      </c>
      <c r="Q2596" s="118" t="s">
        <v>16234</v>
      </c>
      <c r="R2596" s="119"/>
    </row>
    <row r="2597" spans="1:18">
      <c r="A2597" s="7" t="s">
        <v>10</v>
      </c>
      <c r="B2597" s="8" t="s">
        <v>14303</v>
      </c>
      <c r="C2597" s="9" t="s">
        <v>15077</v>
      </c>
      <c r="D2597" s="9" t="s">
        <v>1994</v>
      </c>
      <c r="E2597" s="16">
        <v>3772.62</v>
      </c>
      <c r="F2597" s="17">
        <v>84818011</v>
      </c>
      <c r="G2597" s="11" t="s">
        <v>69</v>
      </c>
      <c r="H2597" s="18">
        <v>3390430031314</v>
      </c>
      <c r="I2597" s="106">
        <v>5</v>
      </c>
      <c r="J2597" s="106">
        <v>5.5279999999999996</v>
      </c>
      <c r="K2597" s="106">
        <v>1</v>
      </c>
      <c r="L2597" s="103">
        <v>177</v>
      </c>
      <c r="M2597" s="103">
        <v>227</v>
      </c>
      <c r="N2597" s="103">
        <v>295</v>
      </c>
      <c r="O2597" s="117" t="s">
        <v>16349</v>
      </c>
      <c r="P2597" s="118" t="s">
        <v>15574</v>
      </c>
      <c r="Q2597" s="118" t="s">
        <v>16234</v>
      </c>
      <c r="R2597" s="119"/>
    </row>
    <row r="2598" spans="1:18">
      <c r="A2598" s="7" t="s">
        <v>10</v>
      </c>
      <c r="B2598" s="8" t="s">
        <v>6384</v>
      </c>
      <c r="C2598" s="9" t="s">
        <v>6385</v>
      </c>
      <c r="D2598" s="9" t="s">
        <v>15075</v>
      </c>
      <c r="E2598" s="16">
        <v>7730.71</v>
      </c>
      <c r="F2598" s="17">
        <v>84818051</v>
      </c>
      <c r="G2598" s="11" t="s">
        <v>69</v>
      </c>
      <c r="H2598" s="18">
        <v>3390430050827</v>
      </c>
      <c r="I2598" s="106">
        <v>8.2200000000000006</v>
      </c>
      <c r="J2598" s="106">
        <v>9</v>
      </c>
      <c r="K2598" s="106">
        <v>1</v>
      </c>
      <c r="L2598" s="103">
        <v>350</v>
      </c>
      <c r="M2598" s="103">
        <v>350</v>
      </c>
      <c r="N2598" s="103">
        <v>350</v>
      </c>
      <c r="O2598" s="117" t="s">
        <v>16024</v>
      </c>
      <c r="P2598" s="118" t="s">
        <v>15574</v>
      </c>
      <c r="Q2598" s="118" t="s">
        <v>16234</v>
      </c>
      <c r="R2598" s="119"/>
    </row>
    <row r="2599" spans="1:18">
      <c r="A2599" s="7" t="s">
        <v>10</v>
      </c>
      <c r="B2599" s="8" t="s">
        <v>6386</v>
      </c>
      <c r="C2599" s="9" t="s">
        <v>15080</v>
      </c>
      <c r="D2599" s="9" t="s">
        <v>15078</v>
      </c>
      <c r="E2599" s="16">
        <v>6512.24</v>
      </c>
      <c r="F2599" s="17">
        <v>84818011</v>
      </c>
      <c r="G2599" s="11" t="s">
        <v>69</v>
      </c>
      <c r="H2599" s="18">
        <v>3390430031253</v>
      </c>
      <c r="I2599" s="106">
        <v>7.8</v>
      </c>
      <c r="J2599" s="106">
        <v>8.6</v>
      </c>
      <c r="K2599" s="106">
        <v>1</v>
      </c>
      <c r="L2599" s="103">
        <v>180</v>
      </c>
      <c r="M2599" s="103">
        <v>295</v>
      </c>
      <c r="N2599" s="103">
        <v>230</v>
      </c>
      <c r="O2599" s="117" t="s">
        <v>16349</v>
      </c>
      <c r="P2599" s="118" t="s">
        <v>15574</v>
      </c>
      <c r="Q2599" s="118" t="s">
        <v>16234</v>
      </c>
      <c r="R2599" s="119"/>
    </row>
    <row r="2600" spans="1:18">
      <c r="A2600" s="7" t="s">
        <v>10</v>
      </c>
      <c r="B2600" s="8" t="s">
        <v>6389</v>
      </c>
      <c r="C2600" s="9" t="s">
        <v>6390</v>
      </c>
      <c r="D2600" s="9" t="s">
        <v>15075</v>
      </c>
      <c r="E2600" s="16">
        <v>8724.1200000000008</v>
      </c>
      <c r="F2600" s="17">
        <v>84818051</v>
      </c>
      <c r="G2600" s="11" t="s">
        <v>69</v>
      </c>
      <c r="H2600" s="18">
        <v>3390430050834</v>
      </c>
      <c r="I2600" s="106">
        <v>10.42</v>
      </c>
      <c r="J2600" s="106">
        <v>11</v>
      </c>
      <c r="K2600" s="106">
        <v>1</v>
      </c>
      <c r="L2600" s="103">
        <v>400</v>
      </c>
      <c r="M2600" s="103">
        <v>400</v>
      </c>
      <c r="N2600" s="103">
        <v>400</v>
      </c>
      <c r="O2600" s="117" t="s">
        <v>16024</v>
      </c>
      <c r="P2600" s="118" t="s">
        <v>15574</v>
      </c>
      <c r="Q2600" s="118" t="s">
        <v>16234</v>
      </c>
      <c r="R2600" s="119"/>
    </row>
    <row r="2601" spans="1:18">
      <c r="A2601" s="7" t="s">
        <v>10</v>
      </c>
      <c r="B2601" s="8" t="s">
        <v>6391</v>
      </c>
      <c r="C2601" s="9" t="s">
        <v>15079</v>
      </c>
      <c r="D2601" s="9" t="s">
        <v>15078</v>
      </c>
      <c r="E2601" s="16">
        <v>6924.67</v>
      </c>
      <c r="F2601" s="17">
        <v>84818011</v>
      </c>
      <c r="G2601" s="11" t="s">
        <v>69</v>
      </c>
      <c r="H2601" s="18">
        <v>3390430029830</v>
      </c>
      <c r="I2601" s="106">
        <v>10</v>
      </c>
      <c r="J2601" s="106">
        <v>11.1</v>
      </c>
      <c r="K2601" s="106">
        <v>1</v>
      </c>
      <c r="L2601" s="103">
        <v>170</v>
      </c>
      <c r="M2601" s="103">
        <v>290</v>
      </c>
      <c r="N2601" s="103">
        <v>317</v>
      </c>
      <c r="O2601" s="117" t="s">
        <v>16349</v>
      </c>
      <c r="P2601" s="118" t="s">
        <v>15574</v>
      </c>
      <c r="Q2601" s="118" t="s">
        <v>16234</v>
      </c>
      <c r="R2601" s="119"/>
    </row>
    <row r="2602" spans="1:18">
      <c r="A2602" s="7" t="s">
        <v>10</v>
      </c>
      <c r="B2602" s="8" t="s">
        <v>6394</v>
      </c>
      <c r="C2602" s="9" t="s">
        <v>6395</v>
      </c>
      <c r="D2602" s="9" t="s">
        <v>6396</v>
      </c>
      <c r="E2602" s="16">
        <v>18.579999999999998</v>
      </c>
      <c r="F2602" s="17">
        <v>84814090</v>
      </c>
      <c r="G2602" s="11" t="s">
        <v>14</v>
      </c>
      <c r="H2602" s="18">
        <v>8016466026753</v>
      </c>
      <c r="I2602" s="106">
        <v>0.1</v>
      </c>
      <c r="J2602" s="106">
        <v>0.1</v>
      </c>
      <c r="K2602" s="106">
        <v>1</v>
      </c>
      <c r="L2602" s="103">
        <v>120</v>
      </c>
      <c r="M2602" s="103">
        <v>120</v>
      </c>
      <c r="N2602" s="103">
        <v>60</v>
      </c>
      <c r="O2602" s="117" t="s">
        <v>15548</v>
      </c>
      <c r="P2602" s="118"/>
      <c r="Q2602" s="118"/>
      <c r="R2602" s="119"/>
    </row>
    <row r="2603" spans="1:18">
      <c r="A2603" s="7" t="s">
        <v>10</v>
      </c>
      <c r="B2603" s="8" t="s">
        <v>6397</v>
      </c>
      <c r="C2603" s="9" t="s">
        <v>6398</v>
      </c>
      <c r="D2603" s="9" t="s">
        <v>6399</v>
      </c>
      <c r="E2603" s="16">
        <v>15.23</v>
      </c>
      <c r="F2603" s="17">
        <v>84814090</v>
      </c>
      <c r="G2603" s="11" t="s">
        <v>14</v>
      </c>
      <c r="H2603" s="18">
        <v>8016466026777</v>
      </c>
      <c r="I2603" s="106">
        <v>0.1</v>
      </c>
      <c r="J2603" s="106">
        <v>0.1</v>
      </c>
      <c r="K2603" s="106">
        <v>1</v>
      </c>
      <c r="L2603" s="103">
        <v>120</v>
      </c>
      <c r="M2603" s="103">
        <v>120</v>
      </c>
      <c r="N2603" s="103">
        <v>15</v>
      </c>
      <c r="O2603" s="117" t="s">
        <v>15548</v>
      </c>
      <c r="P2603" s="118"/>
      <c r="Q2603" s="118"/>
      <c r="R2603" s="119"/>
    </row>
    <row r="2604" spans="1:18">
      <c r="A2604" s="7" t="s">
        <v>10</v>
      </c>
      <c r="B2604" s="8" t="s">
        <v>6400</v>
      </c>
      <c r="C2604" s="9" t="s">
        <v>6401</v>
      </c>
      <c r="D2604" s="9" t="s">
        <v>15083</v>
      </c>
      <c r="E2604" s="16">
        <v>151.11000000000001</v>
      </c>
      <c r="F2604" s="17">
        <v>85011093</v>
      </c>
      <c r="G2604" s="11" t="s">
        <v>14</v>
      </c>
      <c r="H2604" s="18">
        <v>8019001058073</v>
      </c>
      <c r="I2604" s="106">
        <v>0.14000000000000001</v>
      </c>
      <c r="J2604" s="106">
        <v>0.14499999999999999</v>
      </c>
      <c r="K2604" s="106">
        <v>1</v>
      </c>
      <c r="L2604" s="103">
        <v>90</v>
      </c>
      <c r="M2604" s="103">
        <v>50</v>
      </c>
      <c r="N2604" s="103">
        <v>90</v>
      </c>
      <c r="O2604" s="117" t="s">
        <v>16025</v>
      </c>
      <c r="P2604" s="118"/>
      <c r="Q2604" s="118" t="e">
        <f>VLOOKUP(B2604,#REF!,3,FALSE)</f>
        <v>#REF!</v>
      </c>
      <c r="R2604" s="119"/>
    </row>
    <row r="2605" spans="1:18">
      <c r="A2605" s="7" t="s">
        <v>10</v>
      </c>
      <c r="B2605" s="8" t="s">
        <v>6403</v>
      </c>
      <c r="C2605" s="9" t="s">
        <v>6404</v>
      </c>
      <c r="D2605" s="9" t="s">
        <v>15083</v>
      </c>
      <c r="E2605" s="16">
        <v>171.67</v>
      </c>
      <c r="F2605" s="17">
        <v>85011093</v>
      </c>
      <c r="G2605" s="11" t="s">
        <v>14</v>
      </c>
      <c r="H2605" s="18">
        <v>8019001058097</v>
      </c>
      <c r="I2605" s="106">
        <v>0.16</v>
      </c>
      <c r="J2605" s="106">
        <v>0.19600000000000001</v>
      </c>
      <c r="K2605" s="106">
        <v>1</v>
      </c>
      <c r="L2605" s="103">
        <v>95</v>
      </c>
      <c r="M2605" s="103">
        <v>65</v>
      </c>
      <c r="N2605" s="103">
        <v>80</v>
      </c>
      <c r="O2605" s="117" t="s">
        <v>16025</v>
      </c>
      <c r="P2605" s="118"/>
      <c r="Q2605" s="118" t="e">
        <f>VLOOKUP(B2605,#REF!,3,FALSE)</f>
        <v>#REF!</v>
      </c>
      <c r="R2605" s="119"/>
    </row>
    <row r="2606" spans="1:18">
      <c r="A2606" s="7" t="s">
        <v>10</v>
      </c>
      <c r="B2606" s="8" t="s">
        <v>6405</v>
      </c>
      <c r="C2606" s="9" t="s">
        <v>6406</v>
      </c>
      <c r="D2606" s="9" t="s">
        <v>15083</v>
      </c>
      <c r="E2606" s="16">
        <v>151.11000000000001</v>
      </c>
      <c r="F2606" s="17">
        <v>85011093</v>
      </c>
      <c r="G2606" s="11" t="s">
        <v>14</v>
      </c>
      <c r="H2606" s="18">
        <v>8019001066726</v>
      </c>
      <c r="I2606" s="106">
        <v>0.14000000000000001</v>
      </c>
      <c r="J2606" s="106">
        <v>0.14499999999999999</v>
      </c>
      <c r="K2606" s="106">
        <v>1</v>
      </c>
      <c r="L2606" s="103">
        <v>170</v>
      </c>
      <c r="M2606" s="103">
        <v>320</v>
      </c>
      <c r="N2606" s="103">
        <v>180</v>
      </c>
      <c r="O2606" s="117" t="s">
        <v>16025</v>
      </c>
      <c r="P2606" s="118"/>
      <c r="Q2606" s="118" t="e">
        <f>VLOOKUP(B2606,#REF!,3,FALSE)</f>
        <v>#REF!</v>
      </c>
      <c r="R2606" s="119"/>
    </row>
    <row r="2607" spans="1:18">
      <c r="A2607" s="7" t="s">
        <v>10</v>
      </c>
      <c r="B2607" s="8" t="s">
        <v>6408</v>
      </c>
      <c r="C2607" s="9" t="s">
        <v>6409</v>
      </c>
      <c r="D2607" s="9" t="s">
        <v>15083</v>
      </c>
      <c r="E2607" s="16">
        <v>171.67</v>
      </c>
      <c r="F2607" s="17" t="s">
        <v>6277</v>
      </c>
      <c r="G2607" s="11" t="s">
        <v>14</v>
      </c>
      <c r="H2607" s="18">
        <v>8019001066290</v>
      </c>
      <c r="I2607" s="106">
        <v>0.155</v>
      </c>
      <c r="J2607" s="106"/>
      <c r="K2607" s="106">
        <v>1</v>
      </c>
      <c r="L2607" s="103"/>
      <c r="M2607" s="103"/>
      <c r="N2607" s="103"/>
      <c r="O2607" s="117" t="s">
        <v>16025</v>
      </c>
      <c r="P2607" s="118"/>
      <c r="Q2607" s="118" t="e">
        <f>VLOOKUP(B2607,#REF!,3,FALSE)</f>
        <v>#REF!</v>
      </c>
      <c r="R2607" s="119"/>
    </row>
    <row r="2608" spans="1:18">
      <c r="A2608" s="7" t="s">
        <v>10</v>
      </c>
      <c r="B2608" s="8" t="s">
        <v>6411</v>
      </c>
      <c r="C2608" s="9" t="s">
        <v>5977</v>
      </c>
      <c r="D2608" s="9" t="s">
        <v>6412</v>
      </c>
      <c r="E2608" s="16">
        <v>15.87</v>
      </c>
      <c r="F2608" s="17">
        <v>84219910</v>
      </c>
      <c r="G2608" s="11" t="s">
        <v>5</v>
      </c>
      <c r="H2608" s="18">
        <v>4051394078799</v>
      </c>
      <c r="I2608" s="106">
        <v>0.16</v>
      </c>
      <c r="J2608" s="106">
        <v>0.16</v>
      </c>
      <c r="K2608" s="106">
        <v>1</v>
      </c>
      <c r="L2608" s="103"/>
      <c r="M2608" s="103"/>
      <c r="N2608" s="103"/>
      <c r="O2608" s="117" t="s">
        <v>15603</v>
      </c>
      <c r="P2608" s="118"/>
      <c r="Q2608" s="118"/>
      <c r="R2608" s="119"/>
    </row>
    <row r="2609" spans="1:18">
      <c r="A2609" s="7" t="s">
        <v>10</v>
      </c>
      <c r="B2609" s="8" t="s">
        <v>6413</v>
      </c>
      <c r="C2609" s="9" t="s">
        <v>5977</v>
      </c>
      <c r="D2609" s="9" t="s">
        <v>6414</v>
      </c>
      <c r="E2609" s="16">
        <v>16.510000000000002</v>
      </c>
      <c r="F2609" s="17">
        <v>84219990</v>
      </c>
      <c r="G2609" s="11" t="s">
        <v>269</v>
      </c>
      <c r="H2609" s="18">
        <v>4051394078836</v>
      </c>
      <c r="I2609" s="106">
        <v>1.95E-2</v>
      </c>
      <c r="J2609" s="106">
        <v>1.95E-2</v>
      </c>
      <c r="K2609" s="106">
        <v>1</v>
      </c>
      <c r="L2609" s="103">
        <v>70</v>
      </c>
      <c r="M2609" s="103">
        <v>38</v>
      </c>
      <c r="N2609" s="103">
        <v>38</v>
      </c>
      <c r="O2609" s="117" t="s">
        <v>15603</v>
      </c>
      <c r="P2609" s="118"/>
      <c r="Q2609" s="118"/>
      <c r="R2609" s="119"/>
    </row>
    <row r="2610" spans="1:18">
      <c r="A2610" s="7" t="s">
        <v>10</v>
      </c>
      <c r="B2610" s="8" t="s">
        <v>6415</v>
      </c>
      <c r="C2610" s="9" t="s">
        <v>6416</v>
      </c>
      <c r="D2610" s="9" t="s">
        <v>6417</v>
      </c>
      <c r="E2610" s="16">
        <v>82.38</v>
      </c>
      <c r="F2610" s="17">
        <v>84818059</v>
      </c>
      <c r="G2610" s="11" t="s">
        <v>14</v>
      </c>
      <c r="H2610" s="18">
        <v>8016466048601</v>
      </c>
      <c r="I2610" s="106">
        <v>0.2</v>
      </c>
      <c r="J2610" s="106">
        <v>0.215</v>
      </c>
      <c r="K2610" s="106">
        <v>1</v>
      </c>
      <c r="L2610" s="103">
        <v>40</v>
      </c>
      <c r="M2610" s="103">
        <v>25</v>
      </c>
      <c r="N2610" s="103">
        <v>42</v>
      </c>
      <c r="O2610" s="117" t="s">
        <v>15555</v>
      </c>
      <c r="P2610" s="118"/>
      <c r="Q2610" s="118" t="e">
        <f>VLOOKUP(B2610,#REF!,3,FALSE)</f>
        <v>#REF!</v>
      </c>
      <c r="R2610" s="119"/>
    </row>
    <row r="2611" spans="1:18">
      <c r="A2611" s="7" t="s">
        <v>10</v>
      </c>
      <c r="B2611" s="8" t="s">
        <v>6418</v>
      </c>
      <c r="C2611" s="9" t="s">
        <v>6419</v>
      </c>
      <c r="D2611" s="9" t="s">
        <v>15086</v>
      </c>
      <c r="E2611" s="16">
        <v>82.38</v>
      </c>
      <c r="F2611" s="17">
        <v>84818039</v>
      </c>
      <c r="G2611" s="11" t="s">
        <v>14</v>
      </c>
      <c r="H2611" s="18">
        <v>8019001072512</v>
      </c>
      <c r="I2611" s="106">
        <v>0.21099999999999999</v>
      </c>
      <c r="J2611" s="106">
        <v>0.22</v>
      </c>
      <c r="K2611" s="106">
        <v>1</v>
      </c>
      <c r="L2611" s="103">
        <v>50</v>
      </c>
      <c r="M2611" s="103">
        <v>58</v>
      </c>
      <c r="N2611" s="103">
        <v>87</v>
      </c>
      <c r="O2611" s="117" t="s">
        <v>15555</v>
      </c>
      <c r="P2611" s="118"/>
      <c r="Q2611" s="118" t="e">
        <f>VLOOKUP(B2611,#REF!,3,FALSE)</f>
        <v>#REF!</v>
      </c>
      <c r="R2611" s="119"/>
    </row>
    <row r="2612" spans="1:18">
      <c r="A2612" s="7" t="s">
        <v>10</v>
      </c>
      <c r="B2612" s="8" t="s">
        <v>6421</v>
      </c>
      <c r="C2612" s="9" t="s">
        <v>6226</v>
      </c>
      <c r="D2612" s="9" t="s">
        <v>15085</v>
      </c>
      <c r="E2612" s="16">
        <v>82.95</v>
      </c>
      <c r="F2612" s="17">
        <v>84818059</v>
      </c>
      <c r="G2612" s="11" t="s">
        <v>14</v>
      </c>
      <c r="H2612" s="18">
        <v>8019001072536</v>
      </c>
      <c r="I2612" s="106">
        <v>0.22</v>
      </c>
      <c r="J2612" s="106">
        <v>0.22500000000000001</v>
      </c>
      <c r="K2612" s="106">
        <v>1</v>
      </c>
      <c r="L2612" s="103">
        <v>50</v>
      </c>
      <c r="M2612" s="103">
        <v>58</v>
      </c>
      <c r="N2612" s="103">
        <v>87</v>
      </c>
      <c r="O2612" s="117" t="s">
        <v>15555</v>
      </c>
      <c r="P2612" s="118"/>
      <c r="Q2612" s="118" t="e">
        <f>VLOOKUP(B2612,#REF!,3,FALSE)</f>
        <v>#REF!</v>
      </c>
      <c r="R2612" s="119"/>
    </row>
    <row r="2613" spans="1:18">
      <c r="A2613" s="7" t="s">
        <v>10</v>
      </c>
      <c r="B2613" s="8" t="s">
        <v>6423</v>
      </c>
      <c r="C2613" s="9" t="s">
        <v>6229</v>
      </c>
      <c r="D2613" s="9" t="s">
        <v>15084</v>
      </c>
      <c r="E2613" s="16">
        <v>82.38</v>
      </c>
      <c r="F2613" s="17">
        <v>84818039</v>
      </c>
      <c r="G2613" s="11" t="s">
        <v>14</v>
      </c>
      <c r="H2613" s="18">
        <v>8019001072550</v>
      </c>
      <c r="I2613" s="106">
        <v>0.22</v>
      </c>
      <c r="J2613" s="106">
        <v>0.22500000000000001</v>
      </c>
      <c r="K2613" s="106">
        <v>1</v>
      </c>
      <c r="L2613" s="103">
        <v>50</v>
      </c>
      <c r="M2613" s="103">
        <v>58</v>
      </c>
      <c r="N2613" s="103">
        <v>87</v>
      </c>
      <c r="O2613" s="117" t="s">
        <v>15555</v>
      </c>
      <c r="P2613" s="118"/>
      <c r="Q2613" s="118" t="e">
        <f>VLOOKUP(B2613,#REF!,3,FALSE)</f>
        <v>#REF!</v>
      </c>
      <c r="R2613" s="119"/>
    </row>
    <row r="2614" spans="1:18">
      <c r="A2614" s="7" t="s">
        <v>10</v>
      </c>
      <c r="B2614" s="8" t="s">
        <v>6425</v>
      </c>
      <c r="C2614" s="9" t="s">
        <v>6426</v>
      </c>
      <c r="D2614" s="9" t="s">
        <v>15087</v>
      </c>
      <c r="E2614" s="16">
        <v>157.91999999999999</v>
      </c>
      <c r="F2614" s="17">
        <v>84818059</v>
      </c>
      <c r="G2614" s="11" t="s">
        <v>14</v>
      </c>
      <c r="H2614" s="18">
        <v>8016466106257</v>
      </c>
      <c r="I2614" s="106">
        <v>0.56000000000000005</v>
      </c>
      <c r="J2614" s="106">
        <v>0.57699999999999996</v>
      </c>
      <c r="K2614" s="106">
        <v>1</v>
      </c>
      <c r="L2614" s="103">
        <v>30</v>
      </c>
      <c r="M2614" s="103">
        <v>45</v>
      </c>
      <c r="N2614" s="103">
        <v>72</v>
      </c>
      <c r="O2614" s="117" t="s">
        <v>15555</v>
      </c>
      <c r="P2614" s="118"/>
      <c r="Q2614" s="118" t="e">
        <f>VLOOKUP(B2614,#REF!,3,FALSE)</f>
        <v>#REF!</v>
      </c>
      <c r="R2614" s="119"/>
    </row>
    <row r="2615" spans="1:18">
      <c r="A2615" s="7" t="s">
        <v>10</v>
      </c>
      <c r="B2615" s="8" t="s">
        <v>6428</v>
      </c>
      <c r="C2615" s="9" t="s">
        <v>6429</v>
      </c>
      <c r="D2615" s="9" t="s">
        <v>15088</v>
      </c>
      <c r="E2615" s="16">
        <v>96.12</v>
      </c>
      <c r="F2615" s="17">
        <v>84818059</v>
      </c>
      <c r="G2615" s="11" t="s">
        <v>14</v>
      </c>
      <c r="H2615" s="18">
        <v>8016466041138</v>
      </c>
      <c r="I2615" s="106">
        <v>0.24299999999999999</v>
      </c>
      <c r="J2615" s="106">
        <v>0.24299999999999999</v>
      </c>
      <c r="K2615" s="106">
        <v>1</v>
      </c>
      <c r="L2615" s="103">
        <v>50</v>
      </c>
      <c r="M2615" s="103">
        <v>85</v>
      </c>
      <c r="N2615" s="103">
        <v>90</v>
      </c>
      <c r="O2615" s="117" t="s">
        <v>15555</v>
      </c>
      <c r="P2615" s="118"/>
      <c r="Q2615" s="118" t="e">
        <f>VLOOKUP(B2615,#REF!,3,FALSE)</f>
        <v>#REF!</v>
      </c>
      <c r="R2615" s="119"/>
    </row>
    <row r="2616" spans="1:18">
      <c r="A2616" s="7" t="s">
        <v>10</v>
      </c>
      <c r="B2616" s="8" t="s">
        <v>6431</v>
      </c>
      <c r="C2616" s="9" t="s">
        <v>6432</v>
      </c>
      <c r="D2616" s="9" t="s">
        <v>6433</v>
      </c>
      <c r="E2616" s="16">
        <v>199.52</v>
      </c>
      <c r="F2616" s="17">
        <v>84818059</v>
      </c>
      <c r="G2616" s="11" t="s">
        <v>14</v>
      </c>
      <c r="H2616" s="18">
        <v>8019001071591</v>
      </c>
      <c r="I2616" s="106">
        <v>0.44500000000000001</v>
      </c>
      <c r="J2616" s="106">
        <v>0.52400000000000002</v>
      </c>
      <c r="K2616" s="106">
        <v>1</v>
      </c>
      <c r="L2616" s="103">
        <v>50</v>
      </c>
      <c r="M2616" s="103">
        <v>87</v>
      </c>
      <c r="N2616" s="103">
        <v>95</v>
      </c>
      <c r="O2616" s="117" t="s">
        <v>15555</v>
      </c>
      <c r="P2616" s="118"/>
      <c r="Q2616" s="118"/>
      <c r="R2616" s="119"/>
    </row>
    <row r="2617" spans="1:18">
      <c r="A2617" s="7" t="s">
        <v>10</v>
      </c>
      <c r="B2617" s="8" t="s">
        <v>6434</v>
      </c>
      <c r="C2617" s="9" t="s">
        <v>6435</v>
      </c>
      <c r="D2617" s="9" t="s">
        <v>6436</v>
      </c>
      <c r="E2617" s="16">
        <v>111.21</v>
      </c>
      <c r="F2617" s="17">
        <v>90269000</v>
      </c>
      <c r="G2617" s="11" t="s">
        <v>269</v>
      </c>
      <c r="H2617" s="18">
        <v>4051394068653</v>
      </c>
      <c r="I2617" s="106">
        <v>0.58350000000000002</v>
      </c>
      <c r="J2617" s="106">
        <v>0.58350000000000002</v>
      </c>
      <c r="K2617" s="106">
        <v>1</v>
      </c>
      <c r="L2617" s="103"/>
      <c r="M2617" s="103"/>
      <c r="N2617" s="103"/>
      <c r="O2617" s="117" t="s">
        <v>16026</v>
      </c>
      <c r="P2617" s="118"/>
      <c r="Q2617" s="118"/>
      <c r="R2617" s="119"/>
    </row>
    <row r="2618" spans="1:18">
      <c r="A2618" s="7" t="s">
        <v>10</v>
      </c>
      <c r="B2618" s="8" t="s">
        <v>6437</v>
      </c>
      <c r="C2618" s="9" t="s">
        <v>6438</v>
      </c>
      <c r="D2618" s="9" t="s">
        <v>1244</v>
      </c>
      <c r="E2618" s="16">
        <v>82.38</v>
      </c>
      <c r="F2618" s="17" t="s">
        <v>37</v>
      </c>
      <c r="G2618" s="11" t="s">
        <v>14</v>
      </c>
      <c r="H2618" s="18" t="s">
        <v>6439</v>
      </c>
      <c r="I2618" s="106">
        <v>0.26200000000000001</v>
      </c>
      <c r="J2618" s="106"/>
      <c r="K2618" s="106">
        <v>1</v>
      </c>
      <c r="L2618" s="103">
        <v>150</v>
      </c>
      <c r="M2618" s="103">
        <v>50</v>
      </c>
      <c r="N2618" s="103">
        <v>150</v>
      </c>
      <c r="O2618" s="117" t="s">
        <v>16027</v>
      </c>
      <c r="P2618" s="118"/>
      <c r="Q2618" s="118"/>
      <c r="R2618" s="119"/>
    </row>
    <row r="2619" spans="1:18">
      <c r="A2619" s="7" t="s">
        <v>10</v>
      </c>
      <c r="B2619" s="8" t="s">
        <v>6440</v>
      </c>
      <c r="C2619" s="9" t="s">
        <v>6441</v>
      </c>
      <c r="D2619" s="9" t="s">
        <v>5988</v>
      </c>
      <c r="E2619" s="16">
        <v>58.44</v>
      </c>
      <c r="F2619" s="17">
        <v>84818031</v>
      </c>
      <c r="G2619" s="11" t="s">
        <v>14</v>
      </c>
      <c r="H2619" s="18">
        <v>8019001076312</v>
      </c>
      <c r="I2619" s="106">
        <v>0.22</v>
      </c>
      <c r="J2619" s="106">
        <v>0.22</v>
      </c>
      <c r="K2619" s="106">
        <v>1</v>
      </c>
      <c r="L2619" s="103">
        <v>50</v>
      </c>
      <c r="M2619" s="103">
        <v>87</v>
      </c>
      <c r="N2619" s="103">
        <v>95</v>
      </c>
      <c r="O2619" s="117" t="s">
        <v>16028</v>
      </c>
      <c r="P2619" s="118"/>
      <c r="Q2619" s="118"/>
      <c r="R2619" s="119"/>
    </row>
    <row r="2620" spans="1:18">
      <c r="A2620" s="7" t="s">
        <v>10</v>
      </c>
      <c r="B2620" s="8" t="s">
        <v>6442</v>
      </c>
      <c r="C2620" s="9" t="s">
        <v>6443</v>
      </c>
      <c r="D2620" s="9" t="s">
        <v>6444</v>
      </c>
      <c r="E2620" s="16">
        <v>85.86</v>
      </c>
      <c r="F2620" s="17">
        <v>84818031</v>
      </c>
      <c r="G2620" s="11" t="s">
        <v>14</v>
      </c>
      <c r="H2620" s="18">
        <v>8019001077982</v>
      </c>
      <c r="I2620" s="106">
        <v>0.32</v>
      </c>
      <c r="J2620" s="106">
        <v>0.32</v>
      </c>
      <c r="K2620" s="106">
        <v>1</v>
      </c>
      <c r="L2620" s="103">
        <v>50</v>
      </c>
      <c r="M2620" s="103">
        <v>87</v>
      </c>
      <c r="N2620" s="103">
        <v>95</v>
      </c>
      <c r="O2620" s="117" t="s">
        <v>16028</v>
      </c>
      <c r="P2620" s="118"/>
      <c r="Q2620" s="118"/>
      <c r="R2620" s="119"/>
    </row>
    <row r="2621" spans="1:18">
      <c r="A2621" s="7" t="s">
        <v>10</v>
      </c>
      <c r="B2621" s="8" t="s">
        <v>6445</v>
      </c>
      <c r="C2621" s="9" t="s">
        <v>6446</v>
      </c>
      <c r="D2621" s="9" t="s">
        <v>5985</v>
      </c>
      <c r="E2621" s="16">
        <v>58.44</v>
      </c>
      <c r="F2621" s="17">
        <v>84818031</v>
      </c>
      <c r="G2621" s="11" t="s">
        <v>14</v>
      </c>
      <c r="H2621" s="18">
        <v>8019001077234</v>
      </c>
      <c r="I2621" s="106">
        <v>0.18</v>
      </c>
      <c r="J2621" s="106">
        <v>0.2</v>
      </c>
      <c r="K2621" s="106">
        <v>1</v>
      </c>
      <c r="L2621" s="103">
        <v>50</v>
      </c>
      <c r="M2621" s="103">
        <v>87</v>
      </c>
      <c r="N2621" s="103">
        <v>95</v>
      </c>
      <c r="O2621" s="117" t="s">
        <v>16028</v>
      </c>
      <c r="P2621" s="118"/>
      <c r="Q2621" s="118"/>
      <c r="R2621" s="119"/>
    </row>
    <row r="2622" spans="1:18">
      <c r="A2622" s="7" t="s">
        <v>10</v>
      </c>
      <c r="B2622" s="8" t="s">
        <v>6447</v>
      </c>
      <c r="C2622" s="9" t="s">
        <v>6448</v>
      </c>
      <c r="D2622" s="9" t="s">
        <v>5988</v>
      </c>
      <c r="E2622" s="16">
        <v>68.69</v>
      </c>
      <c r="F2622" s="17">
        <v>84818031</v>
      </c>
      <c r="G2622" s="11" t="s">
        <v>14</v>
      </c>
      <c r="H2622" s="18">
        <v>8019001077739</v>
      </c>
      <c r="I2622" s="106">
        <v>0.24</v>
      </c>
      <c r="J2622" s="106">
        <v>0.248</v>
      </c>
      <c r="K2622" s="106">
        <v>1</v>
      </c>
      <c r="L2622" s="103">
        <v>50</v>
      </c>
      <c r="M2622" s="103">
        <v>87</v>
      </c>
      <c r="N2622" s="103">
        <v>95</v>
      </c>
      <c r="O2622" s="117" t="s">
        <v>16029</v>
      </c>
      <c r="P2622" s="118"/>
      <c r="Q2622" s="118"/>
      <c r="R2622" s="119"/>
    </row>
    <row r="2623" spans="1:18">
      <c r="A2623" s="7" t="s">
        <v>10</v>
      </c>
      <c r="B2623" s="8" t="s">
        <v>6449</v>
      </c>
      <c r="C2623" s="9" t="s">
        <v>6450</v>
      </c>
      <c r="D2623" s="9" t="s">
        <v>6451</v>
      </c>
      <c r="E2623" s="16">
        <v>96.12</v>
      </c>
      <c r="F2623" s="17">
        <v>84818031</v>
      </c>
      <c r="G2623" s="11" t="s">
        <v>14</v>
      </c>
      <c r="H2623" s="18">
        <v>8019001078118</v>
      </c>
      <c r="I2623" s="106">
        <v>0.32</v>
      </c>
      <c r="J2623" s="106">
        <v>0.32</v>
      </c>
      <c r="K2623" s="106">
        <v>1</v>
      </c>
      <c r="L2623" s="103">
        <v>50</v>
      </c>
      <c r="M2623" s="103">
        <v>87</v>
      </c>
      <c r="N2623" s="103">
        <v>95</v>
      </c>
      <c r="O2623" s="117" t="s">
        <v>16029</v>
      </c>
      <c r="P2623" s="118"/>
      <c r="Q2623" s="118"/>
      <c r="R2623" s="119"/>
    </row>
    <row r="2624" spans="1:18">
      <c r="A2624" s="7" t="s">
        <v>10</v>
      </c>
      <c r="B2624" s="8" t="s">
        <v>6452</v>
      </c>
      <c r="C2624" s="9" t="s">
        <v>6453</v>
      </c>
      <c r="D2624" s="9" t="s">
        <v>5985</v>
      </c>
      <c r="E2624" s="16">
        <v>68.69</v>
      </c>
      <c r="F2624" s="17">
        <v>84818031</v>
      </c>
      <c r="G2624" s="11" t="s">
        <v>14</v>
      </c>
      <c r="H2624" s="18">
        <v>8019001078101</v>
      </c>
      <c r="I2624" s="106">
        <v>0.2</v>
      </c>
      <c r="J2624" s="106">
        <v>0.224</v>
      </c>
      <c r="K2624" s="106">
        <v>1</v>
      </c>
      <c r="L2624" s="103">
        <v>50</v>
      </c>
      <c r="M2624" s="103">
        <v>87</v>
      </c>
      <c r="N2624" s="103">
        <v>95</v>
      </c>
      <c r="O2624" s="117" t="s">
        <v>16029</v>
      </c>
      <c r="P2624" s="118"/>
      <c r="Q2624" s="118"/>
      <c r="R2624" s="119"/>
    </row>
    <row r="2625" spans="1:18">
      <c r="A2625" s="7" t="s">
        <v>10</v>
      </c>
      <c r="B2625" s="8" t="s">
        <v>6454</v>
      </c>
      <c r="C2625" s="9" t="s">
        <v>6455</v>
      </c>
      <c r="D2625" s="9" t="s">
        <v>5988</v>
      </c>
      <c r="E2625" s="16">
        <v>72.11</v>
      </c>
      <c r="F2625" s="17">
        <v>84818031</v>
      </c>
      <c r="G2625" s="11" t="s">
        <v>14</v>
      </c>
      <c r="H2625" s="18">
        <v>8019001076343</v>
      </c>
      <c r="I2625" s="106">
        <v>0.22</v>
      </c>
      <c r="J2625" s="106">
        <v>0.22</v>
      </c>
      <c r="K2625" s="106">
        <v>1</v>
      </c>
      <c r="L2625" s="103">
        <v>50</v>
      </c>
      <c r="M2625" s="103">
        <v>87</v>
      </c>
      <c r="N2625" s="103">
        <v>95</v>
      </c>
      <c r="O2625" s="117" t="s">
        <v>16030</v>
      </c>
      <c r="P2625" s="118"/>
      <c r="Q2625" s="118"/>
      <c r="R2625" s="119"/>
    </row>
    <row r="2626" spans="1:18">
      <c r="A2626" s="7" t="s">
        <v>10</v>
      </c>
      <c r="B2626" s="8" t="s">
        <v>6456</v>
      </c>
      <c r="C2626" s="9" t="s">
        <v>6457</v>
      </c>
      <c r="D2626" s="9" t="s">
        <v>6458</v>
      </c>
      <c r="E2626" s="16">
        <v>92.75</v>
      </c>
      <c r="F2626" s="17">
        <v>84818031</v>
      </c>
      <c r="G2626" s="11" t="s">
        <v>14</v>
      </c>
      <c r="H2626" s="18">
        <v>8019001078019</v>
      </c>
      <c r="I2626" s="106">
        <v>0.63</v>
      </c>
      <c r="J2626" s="106">
        <v>0.32</v>
      </c>
      <c r="K2626" s="106">
        <v>1</v>
      </c>
      <c r="L2626" s="103">
        <v>50</v>
      </c>
      <c r="M2626" s="103">
        <v>87</v>
      </c>
      <c r="N2626" s="103">
        <v>95</v>
      </c>
      <c r="O2626" s="117" t="s">
        <v>16030</v>
      </c>
      <c r="P2626" s="118"/>
      <c r="Q2626" s="118"/>
      <c r="R2626" s="119"/>
    </row>
    <row r="2627" spans="1:18">
      <c r="A2627" s="7" t="s">
        <v>10</v>
      </c>
      <c r="B2627" s="8" t="s">
        <v>6459</v>
      </c>
      <c r="C2627" s="9" t="s">
        <v>6460</v>
      </c>
      <c r="D2627" s="9" t="s">
        <v>5985</v>
      </c>
      <c r="E2627" s="16">
        <v>72.11</v>
      </c>
      <c r="F2627" s="17">
        <v>84818031</v>
      </c>
      <c r="G2627" s="11" t="s">
        <v>14</v>
      </c>
      <c r="H2627" s="18">
        <v>8019001077265</v>
      </c>
      <c r="I2627" s="106">
        <v>0.18</v>
      </c>
      <c r="J2627" s="106">
        <v>0.19800000000000001</v>
      </c>
      <c r="K2627" s="106">
        <v>1</v>
      </c>
      <c r="L2627" s="103">
        <v>50</v>
      </c>
      <c r="M2627" s="103">
        <v>87</v>
      </c>
      <c r="N2627" s="103">
        <v>95</v>
      </c>
      <c r="O2627" s="117" t="s">
        <v>16030</v>
      </c>
      <c r="P2627" s="118"/>
      <c r="Q2627" s="118"/>
      <c r="R2627" s="119"/>
    </row>
    <row r="2628" spans="1:18">
      <c r="A2628" s="7" t="s">
        <v>10</v>
      </c>
      <c r="B2628" s="8" t="s">
        <v>6461</v>
      </c>
      <c r="C2628" s="9" t="s">
        <v>6462</v>
      </c>
      <c r="D2628" s="9" t="s">
        <v>5988</v>
      </c>
      <c r="E2628" s="16">
        <v>75.55</v>
      </c>
      <c r="F2628" s="17">
        <v>84818039</v>
      </c>
      <c r="G2628" s="11" t="s">
        <v>14</v>
      </c>
      <c r="H2628" s="18">
        <v>8019001077760</v>
      </c>
      <c r="I2628" s="106">
        <v>0.24</v>
      </c>
      <c r="J2628" s="106">
        <v>0.24299999999999999</v>
      </c>
      <c r="K2628" s="106">
        <v>1</v>
      </c>
      <c r="L2628" s="103">
        <v>50</v>
      </c>
      <c r="M2628" s="103">
        <v>87</v>
      </c>
      <c r="N2628" s="103">
        <v>95</v>
      </c>
      <c r="O2628" s="117" t="s">
        <v>16031</v>
      </c>
      <c r="P2628" s="118"/>
      <c r="Q2628" s="118"/>
      <c r="R2628" s="119"/>
    </row>
    <row r="2629" spans="1:18">
      <c r="A2629" s="7" t="s">
        <v>10</v>
      </c>
      <c r="B2629" s="8" t="s">
        <v>6463</v>
      </c>
      <c r="C2629" s="9" t="s">
        <v>6464</v>
      </c>
      <c r="D2629" s="9" t="s">
        <v>6444</v>
      </c>
      <c r="E2629" s="16">
        <v>92.75</v>
      </c>
      <c r="F2629" s="17">
        <v>84818031</v>
      </c>
      <c r="G2629" s="11" t="s">
        <v>14</v>
      </c>
      <c r="H2629" s="18">
        <v>8019001078125</v>
      </c>
      <c r="I2629" s="106">
        <v>0.32</v>
      </c>
      <c r="J2629" s="106">
        <v>0.32</v>
      </c>
      <c r="K2629" s="106">
        <v>1</v>
      </c>
      <c r="L2629" s="103">
        <v>50</v>
      </c>
      <c r="M2629" s="103">
        <v>87</v>
      </c>
      <c r="N2629" s="103">
        <v>95</v>
      </c>
      <c r="O2629" s="117" t="s">
        <v>16031</v>
      </c>
      <c r="P2629" s="118"/>
      <c r="Q2629" s="118"/>
      <c r="R2629" s="119"/>
    </row>
    <row r="2630" spans="1:18">
      <c r="A2630" s="7" t="s">
        <v>10</v>
      </c>
      <c r="B2630" s="8" t="s">
        <v>6465</v>
      </c>
      <c r="C2630" s="9" t="s">
        <v>6466</v>
      </c>
      <c r="D2630" s="9" t="s">
        <v>5995</v>
      </c>
      <c r="E2630" s="16">
        <v>75.55</v>
      </c>
      <c r="F2630" s="17">
        <v>84818031</v>
      </c>
      <c r="G2630" s="11" t="s">
        <v>14</v>
      </c>
      <c r="H2630" s="18">
        <v>8019001078132</v>
      </c>
      <c r="I2630" s="106">
        <v>0.2</v>
      </c>
      <c r="J2630" s="106">
        <v>0.22</v>
      </c>
      <c r="K2630" s="106">
        <v>1</v>
      </c>
      <c r="L2630" s="103">
        <v>50</v>
      </c>
      <c r="M2630" s="103">
        <v>87</v>
      </c>
      <c r="N2630" s="103">
        <v>95</v>
      </c>
      <c r="O2630" s="117" t="s">
        <v>16032</v>
      </c>
      <c r="P2630" s="118"/>
      <c r="Q2630" s="118"/>
      <c r="R2630" s="119"/>
    </row>
    <row r="2631" spans="1:18">
      <c r="A2631" s="7" t="s">
        <v>10</v>
      </c>
      <c r="B2631" s="8" t="s">
        <v>6467</v>
      </c>
      <c r="C2631" s="9" t="s">
        <v>6468</v>
      </c>
      <c r="D2631" s="9" t="s">
        <v>6002</v>
      </c>
      <c r="E2631" s="16">
        <v>48.05</v>
      </c>
      <c r="F2631" s="17">
        <v>84818039</v>
      </c>
      <c r="G2631" s="11" t="s">
        <v>14</v>
      </c>
      <c r="H2631" s="18">
        <v>8019001076305</v>
      </c>
      <c r="I2631" s="106">
        <v>0.12</v>
      </c>
      <c r="J2631" s="106">
        <v>0.2</v>
      </c>
      <c r="K2631" s="106">
        <v>1</v>
      </c>
      <c r="L2631" s="103">
        <v>50</v>
      </c>
      <c r="M2631" s="103">
        <v>58</v>
      </c>
      <c r="N2631" s="103">
        <v>87</v>
      </c>
      <c r="O2631" s="117" t="s">
        <v>16032</v>
      </c>
      <c r="P2631" s="118"/>
      <c r="Q2631" s="118"/>
      <c r="R2631" s="119"/>
    </row>
    <row r="2632" spans="1:18">
      <c r="A2632" s="7" t="s">
        <v>10</v>
      </c>
      <c r="B2632" s="8" t="s">
        <v>6469</v>
      </c>
      <c r="C2632" s="9" t="s">
        <v>6470</v>
      </c>
      <c r="D2632" s="9" t="s">
        <v>6471</v>
      </c>
      <c r="E2632" s="16">
        <v>92.75</v>
      </c>
      <c r="F2632" s="17">
        <v>84818031</v>
      </c>
      <c r="G2632" s="11" t="s">
        <v>14</v>
      </c>
      <c r="H2632" s="18">
        <v>8019001080104</v>
      </c>
      <c r="I2632" s="106">
        <v>0.25</v>
      </c>
      <c r="J2632" s="106">
        <v>0.25600000000000001</v>
      </c>
      <c r="K2632" s="106">
        <v>1</v>
      </c>
      <c r="L2632" s="103">
        <v>50</v>
      </c>
      <c r="M2632" s="103">
        <v>58</v>
      </c>
      <c r="N2632" s="103">
        <v>87</v>
      </c>
      <c r="O2632" s="117" t="s">
        <v>16032</v>
      </c>
      <c r="P2632" s="118"/>
      <c r="Q2632" s="118"/>
      <c r="R2632" s="119"/>
    </row>
    <row r="2633" spans="1:18">
      <c r="A2633" s="7" t="s">
        <v>10</v>
      </c>
      <c r="B2633" s="8" t="s">
        <v>6472</v>
      </c>
      <c r="C2633" s="9" t="s">
        <v>6473</v>
      </c>
      <c r="D2633" s="9" t="s">
        <v>6474</v>
      </c>
      <c r="E2633" s="16">
        <v>48.05</v>
      </c>
      <c r="F2633" s="17">
        <v>84818031</v>
      </c>
      <c r="G2633" s="11" t="s">
        <v>14</v>
      </c>
      <c r="H2633" s="18">
        <v>8019001078170</v>
      </c>
      <c r="I2633" s="106">
        <v>0.1</v>
      </c>
      <c r="J2633" s="106">
        <v>0.17100000000000001</v>
      </c>
      <c r="K2633" s="106">
        <v>1</v>
      </c>
      <c r="L2633" s="103">
        <v>50</v>
      </c>
      <c r="M2633" s="103">
        <v>58</v>
      </c>
      <c r="N2633" s="103">
        <v>87</v>
      </c>
      <c r="O2633" s="117" t="s">
        <v>16032</v>
      </c>
      <c r="P2633" s="118"/>
      <c r="Q2633" s="118"/>
      <c r="R2633" s="119"/>
    </row>
    <row r="2634" spans="1:18">
      <c r="A2634" s="7" t="s">
        <v>10</v>
      </c>
      <c r="B2634" s="8" t="s">
        <v>6475</v>
      </c>
      <c r="C2634" s="9" t="s">
        <v>6476</v>
      </c>
      <c r="D2634" s="9" t="s">
        <v>6002</v>
      </c>
      <c r="E2634" s="16">
        <v>61.8</v>
      </c>
      <c r="F2634" s="17">
        <v>84818031</v>
      </c>
      <c r="G2634" s="11" t="s">
        <v>14</v>
      </c>
      <c r="H2634" s="18">
        <v>8019001078224</v>
      </c>
      <c r="I2634" s="106">
        <v>0.14000000000000001</v>
      </c>
      <c r="J2634" s="106">
        <v>0.14000000000000001</v>
      </c>
      <c r="K2634" s="106">
        <v>1</v>
      </c>
      <c r="L2634" s="103">
        <v>50</v>
      </c>
      <c r="M2634" s="103">
        <v>58</v>
      </c>
      <c r="N2634" s="103">
        <v>87</v>
      </c>
      <c r="O2634" s="117" t="s">
        <v>16033</v>
      </c>
      <c r="P2634" s="118"/>
      <c r="Q2634" s="118"/>
      <c r="R2634" s="119"/>
    </row>
    <row r="2635" spans="1:18">
      <c r="A2635" s="7" t="s">
        <v>10</v>
      </c>
      <c r="B2635" s="8" t="s">
        <v>6477</v>
      </c>
      <c r="C2635" s="9" t="s">
        <v>6478</v>
      </c>
      <c r="D2635" s="9" t="s">
        <v>6479</v>
      </c>
      <c r="E2635" s="16">
        <v>92.75</v>
      </c>
      <c r="F2635" s="17">
        <v>84818031</v>
      </c>
      <c r="G2635" s="11" t="s">
        <v>14</v>
      </c>
      <c r="H2635" s="18">
        <v>8019001078262</v>
      </c>
      <c r="I2635" s="106">
        <v>0.25</v>
      </c>
      <c r="J2635" s="106">
        <v>0.25</v>
      </c>
      <c r="K2635" s="106">
        <v>1</v>
      </c>
      <c r="L2635" s="103">
        <v>50</v>
      </c>
      <c r="M2635" s="103">
        <v>58</v>
      </c>
      <c r="N2635" s="103">
        <v>87</v>
      </c>
      <c r="O2635" s="117" t="s">
        <v>16033</v>
      </c>
      <c r="P2635" s="118"/>
      <c r="Q2635" s="118"/>
      <c r="R2635" s="119"/>
    </row>
    <row r="2636" spans="1:18">
      <c r="A2636" s="7" t="s">
        <v>10</v>
      </c>
      <c r="B2636" s="8" t="s">
        <v>6480</v>
      </c>
      <c r="C2636" s="9" t="s">
        <v>6481</v>
      </c>
      <c r="D2636" s="9" t="s">
        <v>6005</v>
      </c>
      <c r="E2636" s="16">
        <v>61.8</v>
      </c>
      <c r="F2636" s="17">
        <v>84818031</v>
      </c>
      <c r="G2636" s="11" t="s">
        <v>14</v>
      </c>
      <c r="H2636" s="18">
        <v>8019001078255</v>
      </c>
      <c r="I2636" s="106">
        <v>0.12</v>
      </c>
      <c r="J2636" s="106">
        <v>0.19600000000000001</v>
      </c>
      <c r="K2636" s="106">
        <v>1</v>
      </c>
      <c r="L2636" s="103">
        <v>50</v>
      </c>
      <c r="M2636" s="103">
        <v>58</v>
      </c>
      <c r="N2636" s="103">
        <v>87</v>
      </c>
      <c r="O2636" s="117" t="s">
        <v>16033</v>
      </c>
      <c r="P2636" s="118"/>
      <c r="Q2636" s="118"/>
      <c r="R2636" s="119"/>
    </row>
    <row r="2637" spans="1:18">
      <c r="A2637" s="7" t="s">
        <v>10</v>
      </c>
      <c r="B2637" s="8" t="s">
        <v>6482</v>
      </c>
      <c r="C2637" s="9" t="s">
        <v>6483</v>
      </c>
      <c r="D2637" s="9" t="s">
        <v>6484</v>
      </c>
      <c r="E2637" s="16">
        <v>1235.76</v>
      </c>
      <c r="F2637" s="17">
        <v>84814090</v>
      </c>
      <c r="G2637" s="11" t="s">
        <v>269</v>
      </c>
      <c r="H2637" s="18">
        <v>4051394094362</v>
      </c>
      <c r="I2637" s="106">
        <v>2.0920000000000001</v>
      </c>
      <c r="J2637" s="106">
        <v>2.3690000000000002</v>
      </c>
      <c r="K2637" s="106">
        <v>1</v>
      </c>
      <c r="L2637" s="103">
        <v>15</v>
      </c>
      <c r="M2637" s="103">
        <v>30</v>
      </c>
      <c r="N2637" s="103">
        <v>15</v>
      </c>
      <c r="O2637" s="117" t="s">
        <v>15727</v>
      </c>
      <c r="P2637" s="118"/>
      <c r="Q2637" s="118" t="e">
        <f>VLOOKUP(B2637,#REF!,3,FALSE)</f>
        <v>#REF!</v>
      </c>
      <c r="R2637" s="119"/>
    </row>
    <row r="2638" spans="1:18">
      <c r="A2638" s="7" t="s">
        <v>10</v>
      </c>
      <c r="B2638" s="8" t="s">
        <v>6485</v>
      </c>
      <c r="C2638" s="9" t="s">
        <v>6483</v>
      </c>
      <c r="D2638" s="9" t="s">
        <v>6486</v>
      </c>
      <c r="E2638" s="16">
        <v>1716.35</v>
      </c>
      <c r="F2638" s="17">
        <v>84814090</v>
      </c>
      <c r="G2638" s="11" t="s">
        <v>269</v>
      </c>
      <c r="H2638" s="18">
        <v>4051394094850</v>
      </c>
      <c r="I2638" s="106">
        <v>2.9550000000000001</v>
      </c>
      <c r="J2638" s="106">
        <v>3.0550000000000002</v>
      </c>
      <c r="K2638" s="106">
        <v>1</v>
      </c>
      <c r="L2638" s="103">
        <v>15</v>
      </c>
      <c r="M2638" s="103">
        <v>29</v>
      </c>
      <c r="N2638" s="103">
        <v>14</v>
      </c>
      <c r="O2638" s="117" t="s">
        <v>15727</v>
      </c>
      <c r="P2638" s="118"/>
      <c r="Q2638" s="118" t="e">
        <f>VLOOKUP(B2638,#REF!,3,FALSE)</f>
        <v>#REF!</v>
      </c>
      <c r="R2638" s="119"/>
    </row>
    <row r="2639" spans="1:18">
      <c r="A2639" s="7" t="s">
        <v>10</v>
      </c>
      <c r="B2639" s="8" t="s">
        <v>10165</v>
      </c>
      <c r="C2639" s="9" t="s">
        <v>10166</v>
      </c>
      <c r="D2639" s="9" t="s">
        <v>15091</v>
      </c>
      <c r="E2639" s="16">
        <v>113.3</v>
      </c>
      <c r="F2639" s="17" t="s">
        <v>628</v>
      </c>
      <c r="G2639" s="11" t="s">
        <v>269</v>
      </c>
      <c r="H2639" s="18"/>
      <c r="I2639" s="106">
        <v>0.1</v>
      </c>
      <c r="J2639" s="106">
        <v>0.19</v>
      </c>
      <c r="K2639" s="106">
        <v>1</v>
      </c>
      <c r="L2639" s="103">
        <v>150</v>
      </c>
      <c r="M2639" s="103">
        <v>100</v>
      </c>
      <c r="N2639" s="103">
        <v>60</v>
      </c>
      <c r="O2639" s="117" t="s">
        <v>16034</v>
      </c>
      <c r="P2639" s="118"/>
      <c r="Q2639" s="118"/>
      <c r="R2639" s="119"/>
    </row>
    <row r="2640" spans="1:18">
      <c r="A2640" s="7" t="s">
        <v>10</v>
      </c>
      <c r="B2640" s="8" t="s">
        <v>6487</v>
      </c>
      <c r="C2640" s="9" t="s">
        <v>6488</v>
      </c>
      <c r="D2640" s="9" t="s">
        <v>6489</v>
      </c>
      <c r="E2640" s="16">
        <v>90.02</v>
      </c>
      <c r="F2640" s="17">
        <v>90269000</v>
      </c>
      <c r="G2640" s="11" t="s">
        <v>14</v>
      </c>
      <c r="H2640" s="18">
        <v>8016466045266</v>
      </c>
      <c r="I2640" s="106">
        <v>0.28000000000000003</v>
      </c>
      <c r="J2640" s="106">
        <v>0.28000000000000003</v>
      </c>
      <c r="K2640" s="106">
        <v>1</v>
      </c>
      <c r="L2640" s="103">
        <v>70</v>
      </c>
      <c r="M2640" s="103">
        <v>60</v>
      </c>
      <c r="N2640" s="103">
        <v>50</v>
      </c>
      <c r="O2640" s="117" t="s">
        <v>16035</v>
      </c>
      <c r="P2640" s="118"/>
      <c r="Q2640" s="118"/>
      <c r="R2640" s="119"/>
    </row>
    <row r="2641" spans="1:18">
      <c r="A2641" s="7" t="s">
        <v>10</v>
      </c>
      <c r="B2641" s="8" t="s">
        <v>6490</v>
      </c>
      <c r="C2641" s="9" t="s">
        <v>6491</v>
      </c>
      <c r="D2641" s="9" t="s">
        <v>6492</v>
      </c>
      <c r="E2641" s="16">
        <v>66.61</v>
      </c>
      <c r="F2641" s="17">
        <v>90269000</v>
      </c>
      <c r="G2641" s="11" t="s">
        <v>14</v>
      </c>
      <c r="H2641" s="18">
        <v>8016466045242</v>
      </c>
      <c r="I2641" s="106">
        <v>0.27700000000000002</v>
      </c>
      <c r="J2641" s="106">
        <v>0.27700000000000002</v>
      </c>
      <c r="K2641" s="106">
        <v>1</v>
      </c>
      <c r="L2641" s="103">
        <v>102</v>
      </c>
      <c r="M2641" s="103">
        <v>75</v>
      </c>
      <c r="N2641" s="103">
        <v>75</v>
      </c>
      <c r="O2641" s="117" t="s">
        <v>16035</v>
      </c>
      <c r="P2641" s="118"/>
      <c r="Q2641" s="118"/>
      <c r="R2641" s="119"/>
    </row>
    <row r="2642" spans="1:18">
      <c r="A2642" s="7" t="s">
        <v>10</v>
      </c>
      <c r="B2642" s="8" t="s">
        <v>6493</v>
      </c>
      <c r="C2642" s="9" t="s">
        <v>6494</v>
      </c>
      <c r="D2642" s="9" t="s">
        <v>6495</v>
      </c>
      <c r="E2642" s="16">
        <v>72.11</v>
      </c>
      <c r="F2642" s="17">
        <v>90269000</v>
      </c>
      <c r="G2642" s="11" t="s">
        <v>14</v>
      </c>
      <c r="H2642" s="18">
        <v>8016466045259</v>
      </c>
      <c r="I2642" s="106">
        <v>0.27700000000000002</v>
      </c>
      <c r="J2642" s="106">
        <v>0.27700000000000002</v>
      </c>
      <c r="K2642" s="106">
        <v>1</v>
      </c>
      <c r="L2642" s="103">
        <v>180</v>
      </c>
      <c r="M2642" s="103">
        <v>105</v>
      </c>
      <c r="N2642" s="103">
        <v>90</v>
      </c>
      <c r="O2642" s="117" t="s">
        <v>16035</v>
      </c>
      <c r="P2642" s="118"/>
      <c r="Q2642" s="118"/>
      <c r="R2642" s="119"/>
    </row>
    <row r="2643" spans="1:18">
      <c r="A2643" s="7" t="s">
        <v>10</v>
      </c>
      <c r="B2643" s="8" t="s">
        <v>6496</v>
      </c>
      <c r="C2643" s="9" t="s">
        <v>6497</v>
      </c>
      <c r="D2643" s="9" t="s">
        <v>6498</v>
      </c>
      <c r="E2643" s="16">
        <v>56.35</v>
      </c>
      <c r="F2643" s="17">
        <v>90269000</v>
      </c>
      <c r="G2643" s="11" t="s">
        <v>14</v>
      </c>
      <c r="H2643" s="18">
        <v>8016466027620</v>
      </c>
      <c r="I2643" s="106">
        <v>0.245</v>
      </c>
      <c r="J2643" s="106">
        <v>0.245</v>
      </c>
      <c r="K2643" s="106">
        <v>1</v>
      </c>
      <c r="L2643" s="103">
        <v>77</v>
      </c>
      <c r="M2643" s="103">
        <v>30</v>
      </c>
      <c r="N2643" s="103">
        <v>55</v>
      </c>
      <c r="O2643" s="117" t="s">
        <v>16036</v>
      </c>
      <c r="P2643" s="118"/>
      <c r="Q2643" s="118"/>
      <c r="R2643" s="119"/>
    </row>
    <row r="2644" spans="1:18">
      <c r="A2644" s="7" t="s">
        <v>10</v>
      </c>
      <c r="B2644" s="8" t="s">
        <v>6499</v>
      </c>
      <c r="C2644" s="9" t="s">
        <v>6500</v>
      </c>
      <c r="D2644" s="9" t="s">
        <v>6501</v>
      </c>
      <c r="E2644" s="16">
        <v>46.76</v>
      </c>
      <c r="F2644" s="17">
        <v>90269000</v>
      </c>
      <c r="G2644" s="11" t="s">
        <v>14</v>
      </c>
      <c r="H2644" s="18">
        <v>8016466027637</v>
      </c>
      <c r="I2644" s="106">
        <v>0.09</v>
      </c>
      <c r="J2644" s="106"/>
      <c r="K2644" s="106">
        <v>1</v>
      </c>
      <c r="L2644" s="103">
        <v>56</v>
      </c>
      <c r="M2644" s="103">
        <v>45</v>
      </c>
      <c r="N2644" s="103">
        <v>60</v>
      </c>
      <c r="O2644" s="117" t="s">
        <v>16036</v>
      </c>
      <c r="P2644" s="118"/>
      <c r="Q2644" s="118"/>
      <c r="R2644" s="119"/>
    </row>
    <row r="2645" spans="1:18">
      <c r="A2645" s="7" t="s">
        <v>10</v>
      </c>
      <c r="B2645" s="8" t="s">
        <v>6502</v>
      </c>
      <c r="C2645" s="9" t="s">
        <v>6503</v>
      </c>
      <c r="D2645" s="9" t="s">
        <v>6498</v>
      </c>
      <c r="E2645" s="16">
        <v>50.78</v>
      </c>
      <c r="F2645" s="17">
        <v>90269000</v>
      </c>
      <c r="G2645" s="11" t="s">
        <v>14</v>
      </c>
      <c r="H2645" s="18">
        <v>8016466027644</v>
      </c>
      <c r="I2645" s="106">
        <v>0.09</v>
      </c>
      <c r="J2645" s="106"/>
      <c r="K2645" s="106">
        <v>1</v>
      </c>
      <c r="L2645" s="103">
        <v>56</v>
      </c>
      <c r="M2645" s="103">
        <v>45</v>
      </c>
      <c r="N2645" s="103">
        <v>60</v>
      </c>
      <c r="O2645" s="117" t="s">
        <v>16036</v>
      </c>
      <c r="P2645" s="118"/>
      <c r="Q2645" s="118"/>
      <c r="R2645" s="119"/>
    </row>
    <row r="2646" spans="1:18">
      <c r="A2646" s="7" t="s">
        <v>10</v>
      </c>
      <c r="B2646" s="8" t="s">
        <v>6504</v>
      </c>
      <c r="C2646" s="9" t="s">
        <v>6505</v>
      </c>
      <c r="D2646" s="9" t="s">
        <v>15090</v>
      </c>
      <c r="E2646" s="16">
        <v>119.52</v>
      </c>
      <c r="F2646" s="17">
        <v>84818059</v>
      </c>
      <c r="G2646" s="11" t="s">
        <v>14</v>
      </c>
      <c r="H2646" s="18">
        <v>8016466095841</v>
      </c>
      <c r="I2646" s="106">
        <v>0.48</v>
      </c>
      <c r="J2646" s="106">
        <v>0.48</v>
      </c>
      <c r="K2646" s="106">
        <v>1</v>
      </c>
      <c r="L2646" s="103">
        <v>50</v>
      </c>
      <c r="M2646" s="103">
        <v>87</v>
      </c>
      <c r="N2646" s="103">
        <v>95</v>
      </c>
      <c r="O2646" s="117" t="s">
        <v>15664</v>
      </c>
      <c r="P2646" s="118"/>
      <c r="Q2646" s="118" t="s">
        <v>15552</v>
      </c>
      <c r="R2646" s="119"/>
    </row>
    <row r="2647" spans="1:18">
      <c r="A2647" s="7" t="s">
        <v>10</v>
      </c>
      <c r="B2647" s="8" t="s">
        <v>6507</v>
      </c>
      <c r="C2647" s="9" t="s">
        <v>6508</v>
      </c>
      <c r="D2647" s="9" t="s">
        <v>15090</v>
      </c>
      <c r="E2647" s="16">
        <v>101.64</v>
      </c>
      <c r="F2647" s="17">
        <v>84818039</v>
      </c>
      <c r="G2647" s="11" t="s">
        <v>14</v>
      </c>
      <c r="H2647" s="18">
        <v>8019001072451</v>
      </c>
      <c r="I2647" s="106">
        <v>0.36</v>
      </c>
      <c r="J2647" s="106">
        <v>0.36</v>
      </c>
      <c r="K2647" s="106">
        <v>1</v>
      </c>
      <c r="L2647" s="103">
        <v>50</v>
      </c>
      <c r="M2647" s="103">
        <v>87</v>
      </c>
      <c r="N2647" s="103">
        <v>95</v>
      </c>
      <c r="O2647" s="117" t="s">
        <v>15664</v>
      </c>
      <c r="P2647" s="118"/>
      <c r="Q2647" s="118" t="s">
        <v>15552</v>
      </c>
      <c r="R2647" s="119"/>
    </row>
    <row r="2648" spans="1:18">
      <c r="A2648" s="7" t="s">
        <v>10</v>
      </c>
      <c r="B2648" s="8" t="s">
        <v>6510</v>
      </c>
      <c r="C2648" s="9" t="s">
        <v>6511</v>
      </c>
      <c r="D2648" s="9" t="s">
        <v>15090</v>
      </c>
      <c r="E2648" s="16">
        <v>101.64</v>
      </c>
      <c r="F2648" s="17">
        <v>84818039</v>
      </c>
      <c r="G2648" s="11" t="s">
        <v>14</v>
      </c>
      <c r="H2648" s="18">
        <v>8019001072475</v>
      </c>
      <c r="I2648" s="106">
        <v>0.36</v>
      </c>
      <c r="J2648" s="106">
        <v>0.36</v>
      </c>
      <c r="K2648" s="106">
        <v>1</v>
      </c>
      <c r="L2648" s="103">
        <v>50</v>
      </c>
      <c r="M2648" s="103">
        <v>87</v>
      </c>
      <c r="N2648" s="103">
        <v>95</v>
      </c>
      <c r="O2648" s="117" t="s">
        <v>15664</v>
      </c>
      <c r="P2648" s="118"/>
      <c r="Q2648" s="118" t="s">
        <v>15552</v>
      </c>
      <c r="R2648" s="119"/>
    </row>
    <row r="2649" spans="1:18">
      <c r="A2649" s="7" t="s">
        <v>10</v>
      </c>
      <c r="B2649" s="8" t="s">
        <v>6512</v>
      </c>
      <c r="C2649" s="9" t="s">
        <v>6513</v>
      </c>
      <c r="D2649" s="9" t="s">
        <v>15090</v>
      </c>
      <c r="E2649" s="16">
        <v>123.56</v>
      </c>
      <c r="F2649" s="17">
        <v>84818059</v>
      </c>
      <c r="G2649" s="11" t="s">
        <v>14</v>
      </c>
      <c r="H2649" s="18">
        <v>8019001072499</v>
      </c>
      <c r="I2649" s="106">
        <v>0.31</v>
      </c>
      <c r="J2649" s="106">
        <v>0.36</v>
      </c>
      <c r="K2649" s="106">
        <v>1</v>
      </c>
      <c r="L2649" s="103">
        <v>50</v>
      </c>
      <c r="M2649" s="103">
        <v>87</v>
      </c>
      <c r="N2649" s="103">
        <v>95</v>
      </c>
      <c r="O2649" s="117" t="s">
        <v>15664</v>
      </c>
      <c r="P2649" s="118"/>
      <c r="Q2649" s="118" t="s">
        <v>15552</v>
      </c>
      <c r="R2649" s="119"/>
    </row>
    <row r="2650" spans="1:18">
      <c r="A2650" s="7" t="s">
        <v>10</v>
      </c>
      <c r="B2650" s="8" t="s">
        <v>6515</v>
      </c>
      <c r="C2650" s="9" t="s">
        <v>6516</v>
      </c>
      <c r="D2650" s="9" t="s">
        <v>15089</v>
      </c>
      <c r="E2650" s="16">
        <v>101.64</v>
      </c>
      <c r="F2650" s="17">
        <v>84818059</v>
      </c>
      <c r="G2650" s="11" t="s">
        <v>14</v>
      </c>
      <c r="H2650" s="18">
        <v>8016466034086</v>
      </c>
      <c r="I2650" s="106">
        <v>0.35449999999999998</v>
      </c>
      <c r="J2650" s="106">
        <v>0.35449999999999998</v>
      </c>
      <c r="K2650" s="106">
        <v>1</v>
      </c>
      <c r="L2650" s="103">
        <v>85</v>
      </c>
      <c r="M2650" s="103">
        <v>50</v>
      </c>
      <c r="N2650" s="103">
        <v>90</v>
      </c>
      <c r="O2650" s="117" t="s">
        <v>15664</v>
      </c>
      <c r="P2650" s="118"/>
      <c r="Q2650" s="118" t="s">
        <v>15552</v>
      </c>
      <c r="R2650" s="119"/>
    </row>
    <row r="2651" spans="1:18">
      <c r="A2651" s="7" t="s">
        <v>10</v>
      </c>
      <c r="B2651" s="8" t="s">
        <v>6518</v>
      </c>
      <c r="C2651" s="9" t="s">
        <v>6519</v>
      </c>
      <c r="D2651" s="9" t="s">
        <v>15089</v>
      </c>
      <c r="E2651" s="16">
        <v>171.67</v>
      </c>
      <c r="F2651" s="17">
        <v>84818059</v>
      </c>
      <c r="G2651" s="11" t="s">
        <v>14</v>
      </c>
      <c r="H2651" s="18">
        <v>8016466107322</v>
      </c>
      <c r="I2651" s="106">
        <v>0.38</v>
      </c>
      <c r="J2651" s="106">
        <v>0.39500000000000002</v>
      </c>
      <c r="K2651" s="106">
        <v>1</v>
      </c>
      <c r="L2651" s="103">
        <v>48</v>
      </c>
      <c r="M2651" s="103">
        <v>114</v>
      </c>
      <c r="N2651" s="103">
        <v>84</v>
      </c>
      <c r="O2651" s="117" t="s">
        <v>15664</v>
      </c>
      <c r="P2651" s="118"/>
      <c r="Q2651" s="118" t="s">
        <v>15552</v>
      </c>
      <c r="R2651" s="119"/>
    </row>
    <row r="2652" spans="1:18">
      <c r="A2652" s="7" t="s">
        <v>10</v>
      </c>
      <c r="B2652" s="8" t="s">
        <v>6520</v>
      </c>
      <c r="C2652" s="9" t="s">
        <v>6521</v>
      </c>
      <c r="D2652" s="9" t="s">
        <v>15090</v>
      </c>
      <c r="E2652" s="16">
        <v>171.67</v>
      </c>
      <c r="F2652" s="17">
        <v>84818059</v>
      </c>
      <c r="G2652" s="11" t="s">
        <v>14</v>
      </c>
      <c r="H2652" s="18">
        <v>8016466115402</v>
      </c>
      <c r="I2652" s="106">
        <v>0.39</v>
      </c>
      <c r="J2652" s="106">
        <v>0.44</v>
      </c>
      <c r="K2652" s="106">
        <v>1</v>
      </c>
      <c r="L2652" s="103">
        <v>48</v>
      </c>
      <c r="M2652" s="103">
        <v>114</v>
      </c>
      <c r="N2652" s="103">
        <v>84</v>
      </c>
      <c r="O2652" s="117" t="s">
        <v>15664</v>
      </c>
      <c r="P2652" s="118"/>
      <c r="Q2652" s="118" t="s">
        <v>15552</v>
      </c>
      <c r="R2652" s="119"/>
    </row>
    <row r="2653" spans="1:18">
      <c r="A2653" s="7" t="s">
        <v>10</v>
      </c>
      <c r="B2653" s="8" t="s">
        <v>6522</v>
      </c>
      <c r="C2653" s="9" t="s">
        <v>6523</v>
      </c>
      <c r="D2653" s="9" t="s">
        <v>6524</v>
      </c>
      <c r="E2653" s="16">
        <v>233.47</v>
      </c>
      <c r="F2653" s="17">
        <v>84818059</v>
      </c>
      <c r="G2653" s="11" t="s">
        <v>14</v>
      </c>
      <c r="H2653" s="18">
        <v>8019001056611</v>
      </c>
      <c r="I2653" s="106">
        <v>0.55000000000000004</v>
      </c>
      <c r="J2653" s="106">
        <v>0.57499999999999996</v>
      </c>
      <c r="K2653" s="106">
        <v>1</v>
      </c>
      <c r="L2653" s="103">
        <v>48</v>
      </c>
      <c r="M2653" s="103">
        <v>114</v>
      </c>
      <c r="N2653" s="103">
        <v>84</v>
      </c>
      <c r="O2653" s="117" t="s">
        <v>16037</v>
      </c>
      <c r="P2653" s="118"/>
      <c r="Q2653" s="118" t="s">
        <v>15552</v>
      </c>
      <c r="R2653" s="119"/>
    </row>
    <row r="2654" spans="1:18">
      <c r="A2654" s="7" t="s">
        <v>10</v>
      </c>
      <c r="B2654" s="8" t="s">
        <v>6525</v>
      </c>
      <c r="C2654" s="9" t="s">
        <v>6526</v>
      </c>
      <c r="D2654" s="9" t="s">
        <v>15090</v>
      </c>
      <c r="E2654" s="16">
        <v>115.37</v>
      </c>
      <c r="F2654" s="17">
        <v>84818059</v>
      </c>
      <c r="G2654" s="11" t="s">
        <v>14</v>
      </c>
      <c r="H2654" s="18">
        <v>8016466043415</v>
      </c>
      <c r="I2654" s="106">
        <v>0.42049999999999998</v>
      </c>
      <c r="J2654" s="106">
        <v>0.42049999999999998</v>
      </c>
      <c r="K2654" s="106">
        <v>1</v>
      </c>
      <c r="L2654" s="103">
        <v>38</v>
      </c>
      <c r="M2654" s="103">
        <v>25</v>
      </c>
      <c r="N2654" s="103">
        <v>38</v>
      </c>
      <c r="O2654" s="117" t="s">
        <v>15664</v>
      </c>
      <c r="P2654" s="118"/>
      <c r="Q2654" s="118"/>
      <c r="R2654" s="119"/>
    </row>
    <row r="2655" spans="1:18">
      <c r="A2655" s="7" t="s">
        <v>10</v>
      </c>
      <c r="B2655" s="8" t="s">
        <v>6528</v>
      </c>
      <c r="C2655" s="9" t="s">
        <v>6529</v>
      </c>
      <c r="D2655" s="9" t="s">
        <v>1604</v>
      </c>
      <c r="E2655" s="16">
        <v>329.52</v>
      </c>
      <c r="F2655" s="17">
        <v>84819000</v>
      </c>
      <c r="G2655" s="11" t="s">
        <v>269</v>
      </c>
      <c r="H2655" s="18">
        <v>4051394111366</v>
      </c>
      <c r="I2655" s="106">
        <v>0.84899999999999998</v>
      </c>
      <c r="J2655" s="106">
        <v>0.9</v>
      </c>
      <c r="K2655" s="106">
        <v>1</v>
      </c>
      <c r="L2655" s="103">
        <v>155</v>
      </c>
      <c r="M2655" s="103">
        <v>110</v>
      </c>
      <c r="N2655" s="103">
        <v>95</v>
      </c>
      <c r="O2655" s="117" t="s">
        <v>15761</v>
      </c>
      <c r="P2655" s="118"/>
      <c r="Q2655" s="118"/>
      <c r="R2655" s="119"/>
    </row>
    <row r="2656" spans="1:18">
      <c r="A2656" s="7" t="s">
        <v>10</v>
      </c>
      <c r="B2656" s="8" t="s">
        <v>6530</v>
      </c>
      <c r="C2656" s="9" t="s">
        <v>15200</v>
      </c>
      <c r="D2656" s="9" t="s">
        <v>15201</v>
      </c>
      <c r="E2656" s="16">
        <v>220.68</v>
      </c>
      <c r="F2656" s="17" t="s">
        <v>74</v>
      </c>
      <c r="G2656" s="11" t="s">
        <v>14</v>
      </c>
      <c r="H2656" s="18" t="s">
        <v>6533</v>
      </c>
      <c r="I2656" s="106">
        <v>0.56999999999999995</v>
      </c>
      <c r="J2656" s="106">
        <v>0.69</v>
      </c>
      <c r="K2656" s="106">
        <v>1</v>
      </c>
      <c r="L2656" s="103">
        <v>70</v>
      </c>
      <c r="M2656" s="103">
        <v>55</v>
      </c>
      <c r="N2656" s="103">
        <v>120</v>
      </c>
      <c r="O2656" s="117" t="s">
        <v>16038</v>
      </c>
      <c r="P2656" s="118"/>
      <c r="Q2656" s="118"/>
      <c r="R2656" s="119"/>
    </row>
    <row r="2657" spans="1:18">
      <c r="A2657" s="7" t="s">
        <v>10</v>
      </c>
      <c r="B2657" s="8" t="s">
        <v>6534</v>
      </c>
      <c r="C2657" s="9" t="s">
        <v>15202</v>
      </c>
      <c r="D2657" s="9" t="s">
        <v>15209</v>
      </c>
      <c r="E2657" s="16">
        <v>144.22999999999999</v>
      </c>
      <c r="F2657" s="17">
        <v>90251180</v>
      </c>
      <c r="G2657" s="11" t="s">
        <v>269</v>
      </c>
      <c r="H2657" s="18">
        <v>4051394037772</v>
      </c>
      <c r="I2657" s="106">
        <v>0.18</v>
      </c>
      <c r="J2657" s="106">
        <v>0.2</v>
      </c>
      <c r="K2657" s="106">
        <v>1</v>
      </c>
      <c r="L2657" s="103">
        <v>140</v>
      </c>
      <c r="M2657" s="103">
        <v>36</v>
      </c>
      <c r="N2657" s="103">
        <v>36</v>
      </c>
      <c r="O2657" s="117" t="s">
        <v>16039</v>
      </c>
      <c r="P2657" s="118"/>
      <c r="Q2657" s="118" t="s">
        <v>16382</v>
      </c>
      <c r="R2657" s="119"/>
    </row>
    <row r="2658" spans="1:18">
      <c r="A2658" s="7" t="s">
        <v>10</v>
      </c>
      <c r="B2658" s="8" t="s">
        <v>6536</v>
      </c>
      <c r="C2658" s="9" t="s">
        <v>15203</v>
      </c>
      <c r="D2658" s="9" t="s">
        <v>15209</v>
      </c>
      <c r="E2658" s="16">
        <v>160.72</v>
      </c>
      <c r="F2658" s="17">
        <v>90251180</v>
      </c>
      <c r="G2658" s="11" t="s">
        <v>269</v>
      </c>
      <c r="H2658" s="18">
        <v>4051394037918</v>
      </c>
      <c r="I2658" s="106">
        <v>0.18</v>
      </c>
      <c r="J2658" s="106">
        <v>0.21</v>
      </c>
      <c r="K2658" s="106">
        <v>1</v>
      </c>
      <c r="L2658" s="103">
        <v>253</v>
      </c>
      <c r="M2658" s="103">
        <v>36</v>
      </c>
      <c r="N2658" s="103">
        <v>36</v>
      </c>
      <c r="O2658" s="117" t="s">
        <v>16039</v>
      </c>
      <c r="P2658" s="118"/>
      <c r="Q2658" s="118" t="s">
        <v>16382</v>
      </c>
      <c r="R2658" s="119"/>
    </row>
    <row r="2659" spans="1:18">
      <c r="A2659" s="7" t="s">
        <v>10</v>
      </c>
      <c r="B2659" s="8" t="s">
        <v>6537</v>
      </c>
      <c r="C2659" s="9" t="s">
        <v>15204</v>
      </c>
      <c r="D2659" s="9" t="s">
        <v>15209</v>
      </c>
      <c r="E2659" s="16">
        <v>162.72</v>
      </c>
      <c r="F2659" s="17">
        <v>90251180</v>
      </c>
      <c r="G2659" s="11" t="s">
        <v>269</v>
      </c>
      <c r="H2659" s="18">
        <v>4051394052591</v>
      </c>
      <c r="I2659" s="106">
        <v>0.18</v>
      </c>
      <c r="J2659" s="106">
        <v>0.18099999999999999</v>
      </c>
      <c r="K2659" s="106">
        <v>1</v>
      </c>
      <c r="L2659" s="103">
        <v>290</v>
      </c>
      <c r="M2659" s="103">
        <v>36</v>
      </c>
      <c r="N2659" s="103">
        <v>36</v>
      </c>
      <c r="O2659" s="117" t="s">
        <v>16039</v>
      </c>
      <c r="P2659" s="118"/>
      <c r="Q2659" s="118" t="s">
        <v>16382</v>
      </c>
      <c r="R2659" s="119"/>
    </row>
    <row r="2660" spans="1:18">
      <c r="A2660" s="7" t="s">
        <v>10</v>
      </c>
      <c r="B2660" s="8" t="s">
        <v>6538</v>
      </c>
      <c r="C2660" s="9" t="s">
        <v>15205</v>
      </c>
      <c r="D2660" s="9" t="s">
        <v>15209</v>
      </c>
      <c r="E2660" s="16">
        <v>170.3</v>
      </c>
      <c r="F2660" s="17">
        <v>90251180</v>
      </c>
      <c r="G2660" s="11" t="s">
        <v>269</v>
      </c>
      <c r="H2660" s="18">
        <v>4051394038250</v>
      </c>
      <c r="I2660" s="106">
        <v>0.2</v>
      </c>
      <c r="J2660" s="106">
        <v>0.23</v>
      </c>
      <c r="K2660" s="106">
        <v>1</v>
      </c>
      <c r="L2660" s="103">
        <v>350</v>
      </c>
      <c r="M2660" s="103">
        <v>36</v>
      </c>
      <c r="N2660" s="103">
        <v>36</v>
      </c>
      <c r="O2660" s="117" t="s">
        <v>16039</v>
      </c>
      <c r="P2660" s="118"/>
      <c r="Q2660" s="118" t="s">
        <v>16382</v>
      </c>
      <c r="R2660" s="119"/>
    </row>
    <row r="2661" spans="1:18">
      <c r="A2661" s="7" t="s">
        <v>10</v>
      </c>
      <c r="B2661" s="8" t="s">
        <v>6539</v>
      </c>
      <c r="C2661" s="9" t="s">
        <v>6540</v>
      </c>
      <c r="D2661" s="9" t="s">
        <v>15210</v>
      </c>
      <c r="E2661" s="16">
        <v>216.63</v>
      </c>
      <c r="F2661" s="17">
        <v>90251180</v>
      </c>
      <c r="G2661" s="11" t="s">
        <v>269</v>
      </c>
      <c r="H2661" s="18">
        <v>801900115414</v>
      </c>
      <c r="I2661" s="106">
        <v>4.3</v>
      </c>
      <c r="J2661" s="106">
        <v>4.3</v>
      </c>
      <c r="K2661" s="106">
        <v>1</v>
      </c>
      <c r="L2661" s="103">
        <v>410</v>
      </c>
      <c r="M2661" s="103">
        <v>310</v>
      </c>
      <c r="N2661" s="103">
        <v>150</v>
      </c>
      <c r="O2661" s="117" t="s">
        <v>16040</v>
      </c>
      <c r="P2661" s="118"/>
      <c r="Q2661" s="118" t="s">
        <v>16382</v>
      </c>
      <c r="R2661" s="119"/>
    </row>
    <row r="2662" spans="1:18">
      <c r="A2662" s="7" t="s">
        <v>10</v>
      </c>
      <c r="B2662" s="8" t="s">
        <v>6541</v>
      </c>
      <c r="C2662" s="9" t="s">
        <v>15206</v>
      </c>
      <c r="D2662" s="9" t="s">
        <v>15209</v>
      </c>
      <c r="E2662" s="16">
        <v>154.49</v>
      </c>
      <c r="F2662" s="17">
        <v>90251180</v>
      </c>
      <c r="G2662" s="11" t="s">
        <v>269</v>
      </c>
      <c r="H2662" s="18">
        <v>4051394038311</v>
      </c>
      <c r="I2662" s="106">
        <v>0.19</v>
      </c>
      <c r="J2662" s="106">
        <v>0.19</v>
      </c>
      <c r="K2662" s="106">
        <v>1</v>
      </c>
      <c r="L2662" s="103">
        <v>150</v>
      </c>
      <c r="M2662" s="103">
        <v>150</v>
      </c>
      <c r="N2662" s="103">
        <v>36</v>
      </c>
      <c r="O2662" s="117" t="s">
        <v>16040</v>
      </c>
      <c r="P2662" s="118"/>
      <c r="Q2662" s="118" t="s">
        <v>16382</v>
      </c>
      <c r="R2662" s="119"/>
    </row>
    <row r="2663" spans="1:18">
      <c r="A2663" s="7" t="s">
        <v>10</v>
      </c>
      <c r="B2663" s="8" t="s">
        <v>6542</v>
      </c>
      <c r="C2663" s="9" t="s">
        <v>15208</v>
      </c>
      <c r="D2663" s="9" t="s">
        <v>15209</v>
      </c>
      <c r="E2663" s="16">
        <v>164.79</v>
      </c>
      <c r="F2663" s="17">
        <v>90251180</v>
      </c>
      <c r="G2663" s="11" t="s">
        <v>269</v>
      </c>
      <c r="H2663" s="18">
        <v>4051394038373</v>
      </c>
      <c r="I2663" s="106">
        <v>0.19</v>
      </c>
      <c r="J2663" s="106">
        <v>0.2</v>
      </c>
      <c r="K2663" s="106">
        <v>1</v>
      </c>
      <c r="L2663" s="103">
        <v>150</v>
      </c>
      <c r="M2663" s="103">
        <v>150</v>
      </c>
      <c r="N2663" s="103">
        <v>36</v>
      </c>
      <c r="O2663" s="117" t="s">
        <v>16040</v>
      </c>
      <c r="P2663" s="118"/>
      <c r="Q2663" s="118" t="s">
        <v>16382</v>
      </c>
      <c r="R2663" s="119"/>
    </row>
    <row r="2664" spans="1:18">
      <c r="A2664" s="7" t="s">
        <v>10</v>
      </c>
      <c r="B2664" s="8" t="s">
        <v>6543</v>
      </c>
      <c r="C2664" s="9" t="s">
        <v>15207</v>
      </c>
      <c r="D2664" s="9" t="s">
        <v>15209</v>
      </c>
      <c r="E2664" s="16">
        <v>171.67</v>
      </c>
      <c r="F2664" s="17">
        <v>90251180</v>
      </c>
      <c r="G2664" s="11" t="s">
        <v>269</v>
      </c>
      <c r="H2664" s="18">
        <v>4051394038601</v>
      </c>
      <c r="I2664" s="106">
        <v>0.19</v>
      </c>
      <c r="J2664" s="106">
        <v>0.21</v>
      </c>
      <c r="K2664" s="106">
        <v>1</v>
      </c>
      <c r="L2664" s="103">
        <v>150</v>
      </c>
      <c r="M2664" s="103">
        <v>150</v>
      </c>
      <c r="N2664" s="103">
        <v>36</v>
      </c>
      <c r="O2664" s="117" t="s">
        <v>16040</v>
      </c>
      <c r="P2664" s="118"/>
      <c r="Q2664" s="118" t="s">
        <v>16382</v>
      </c>
      <c r="R2664" s="119"/>
    </row>
    <row r="2665" spans="1:18">
      <c r="A2665" s="7" t="s">
        <v>168</v>
      </c>
      <c r="B2665" s="8" t="s">
        <v>6544</v>
      </c>
      <c r="C2665" s="9" t="s">
        <v>6545</v>
      </c>
      <c r="D2665" s="9" t="s">
        <v>15209</v>
      </c>
      <c r="E2665" s="16">
        <v>195.67</v>
      </c>
      <c r="F2665" s="17">
        <v>90251180</v>
      </c>
      <c r="G2665" s="11" t="s">
        <v>269</v>
      </c>
      <c r="H2665" s="18">
        <v>4051394038762</v>
      </c>
      <c r="I2665" s="106">
        <v>0.21</v>
      </c>
      <c r="J2665" s="106">
        <v>0.25</v>
      </c>
      <c r="K2665" s="106">
        <v>1</v>
      </c>
      <c r="L2665" s="103">
        <v>150</v>
      </c>
      <c r="M2665" s="103">
        <v>150</v>
      </c>
      <c r="N2665" s="103">
        <v>36</v>
      </c>
      <c r="O2665" s="117" t="s">
        <v>16040</v>
      </c>
      <c r="P2665" s="118"/>
      <c r="Q2665" s="118" t="s">
        <v>16382</v>
      </c>
      <c r="R2665" s="119"/>
    </row>
    <row r="2666" spans="1:18">
      <c r="A2666" s="7" t="s">
        <v>168</v>
      </c>
      <c r="B2666" s="8" t="s">
        <v>6546</v>
      </c>
      <c r="C2666" s="9" t="s">
        <v>6547</v>
      </c>
      <c r="D2666" s="9" t="s">
        <v>15211</v>
      </c>
      <c r="E2666" s="16">
        <v>1767.9</v>
      </c>
      <c r="F2666" s="17">
        <v>84811099</v>
      </c>
      <c r="G2666" s="11" t="s">
        <v>14</v>
      </c>
      <c r="H2666" s="18">
        <v>8019001073830</v>
      </c>
      <c r="I2666" s="106">
        <v>1.1000000000000001</v>
      </c>
      <c r="J2666" s="106">
        <v>1.1000000000000001</v>
      </c>
      <c r="K2666" s="106">
        <v>1</v>
      </c>
      <c r="L2666" s="103">
        <v>35</v>
      </c>
      <c r="M2666" s="103">
        <v>25</v>
      </c>
      <c r="N2666" s="103">
        <v>15</v>
      </c>
      <c r="O2666" s="117" t="s">
        <v>16041</v>
      </c>
      <c r="P2666" s="118"/>
      <c r="Q2666" s="118"/>
      <c r="R2666" s="119"/>
    </row>
    <row r="2667" spans="1:18">
      <c r="A2667" s="7" t="s">
        <v>168</v>
      </c>
      <c r="B2667" s="8" t="s">
        <v>6549</v>
      </c>
      <c r="C2667" s="9" t="s">
        <v>6550</v>
      </c>
      <c r="D2667" s="9" t="s">
        <v>15211</v>
      </c>
      <c r="E2667" s="16">
        <v>1965.36</v>
      </c>
      <c r="F2667" s="17">
        <v>84818059</v>
      </c>
      <c r="G2667" s="11" t="s">
        <v>14</v>
      </c>
      <c r="H2667" s="18">
        <v>8019001085260</v>
      </c>
      <c r="I2667" s="106">
        <v>1.98</v>
      </c>
      <c r="J2667" s="106">
        <v>1.98</v>
      </c>
      <c r="K2667" s="106">
        <v>1</v>
      </c>
      <c r="L2667" s="103"/>
      <c r="M2667" s="103"/>
      <c r="N2667" s="103"/>
      <c r="O2667" s="117" t="s">
        <v>16041</v>
      </c>
      <c r="P2667" s="118"/>
      <c r="Q2667" s="118"/>
      <c r="R2667" s="119"/>
    </row>
    <row r="2668" spans="1:18">
      <c r="A2668" s="7" t="s">
        <v>168</v>
      </c>
      <c r="B2668" s="8" t="s">
        <v>6552</v>
      </c>
      <c r="C2668" s="9" t="s">
        <v>6553</v>
      </c>
      <c r="D2668" s="9" t="s">
        <v>15211</v>
      </c>
      <c r="E2668" s="16">
        <v>2528.2600000000002</v>
      </c>
      <c r="F2668" s="17">
        <v>84818059</v>
      </c>
      <c r="G2668" s="11" t="s">
        <v>14</v>
      </c>
      <c r="H2668" s="18">
        <v>8019001085277</v>
      </c>
      <c r="I2668" s="106">
        <v>3.12</v>
      </c>
      <c r="J2668" s="106">
        <v>3.12</v>
      </c>
      <c r="K2668" s="106">
        <v>1</v>
      </c>
      <c r="L2668" s="103"/>
      <c r="M2668" s="103"/>
      <c r="N2668" s="103"/>
      <c r="O2668" s="117" t="s">
        <v>16041</v>
      </c>
      <c r="P2668" s="118"/>
      <c r="Q2668" s="118"/>
      <c r="R2668" s="119"/>
    </row>
    <row r="2669" spans="1:18">
      <c r="A2669" s="7" t="s">
        <v>168</v>
      </c>
      <c r="B2669" s="8" t="s">
        <v>6555</v>
      </c>
      <c r="C2669" s="9" t="s">
        <v>6556</v>
      </c>
      <c r="D2669" s="9" t="s">
        <v>15211</v>
      </c>
      <c r="E2669" s="16">
        <v>3139.8</v>
      </c>
      <c r="F2669" s="17">
        <v>84818059</v>
      </c>
      <c r="G2669" s="11" t="s">
        <v>14</v>
      </c>
      <c r="H2669" s="18">
        <v>8019001071560</v>
      </c>
      <c r="I2669" s="106">
        <v>3.04</v>
      </c>
      <c r="J2669" s="106">
        <v>3.04</v>
      </c>
      <c r="K2669" s="106">
        <v>1</v>
      </c>
      <c r="L2669" s="103">
        <v>80</v>
      </c>
      <c r="M2669" s="103">
        <v>80</v>
      </c>
      <c r="N2669" s="103">
        <v>30</v>
      </c>
      <c r="O2669" s="117" t="s">
        <v>16041</v>
      </c>
      <c r="P2669" s="118"/>
      <c r="Q2669" s="118"/>
      <c r="R2669" s="119"/>
    </row>
    <row r="2670" spans="1:18">
      <c r="A2670" s="7" t="s">
        <v>168</v>
      </c>
      <c r="B2670" s="8" t="s">
        <v>6558</v>
      </c>
      <c r="C2670" s="9" t="s">
        <v>6559</v>
      </c>
      <c r="D2670" s="9" t="s">
        <v>15211</v>
      </c>
      <c r="E2670" s="16">
        <v>3350.41</v>
      </c>
      <c r="F2670" s="17">
        <v>84811099</v>
      </c>
      <c r="G2670" s="11" t="s">
        <v>14</v>
      </c>
      <c r="H2670" s="18">
        <v>8019001085284</v>
      </c>
      <c r="I2670" s="106">
        <v>1.1499999999999999</v>
      </c>
      <c r="J2670" s="106">
        <v>1.1499999999999999</v>
      </c>
      <c r="K2670" s="106">
        <v>1</v>
      </c>
      <c r="L2670" s="103">
        <v>140</v>
      </c>
      <c r="M2670" s="103">
        <v>140</v>
      </c>
      <c r="N2670" s="103">
        <v>60</v>
      </c>
      <c r="O2670" s="117" t="s">
        <v>16041</v>
      </c>
      <c r="P2670" s="118"/>
      <c r="Q2670" s="118"/>
      <c r="R2670" s="119"/>
    </row>
    <row r="2671" spans="1:18">
      <c r="A2671" s="7" t="s">
        <v>10</v>
      </c>
      <c r="B2671" s="8" t="s">
        <v>6560</v>
      </c>
      <c r="C2671" s="9" t="s">
        <v>6561</v>
      </c>
      <c r="D2671" s="9" t="s">
        <v>15211</v>
      </c>
      <c r="E2671" s="16">
        <v>3646.91</v>
      </c>
      <c r="F2671" s="17">
        <v>84811099</v>
      </c>
      <c r="G2671" s="11" t="s">
        <v>14</v>
      </c>
      <c r="H2671" s="18">
        <v>8019001126383</v>
      </c>
      <c r="I2671" s="106">
        <v>2.42</v>
      </c>
      <c r="J2671" s="106">
        <v>2.42</v>
      </c>
      <c r="K2671" s="106">
        <v>1</v>
      </c>
      <c r="L2671" s="103">
        <v>80</v>
      </c>
      <c r="M2671" s="103">
        <v>80</v>
      </c>
      <c r="N2671" s="103">
        <v>30</v>
      </c>
      <c r="O2671" s="117" t="s">
        <v>16041</v>
      </c>
      <c r="P2671" s="118"/>
      <c r="Q2671" s="118"/>
      <c r="R2671" s="119"/>
    </row>
    <row r="2672" spans="1:18">
      <c r="A2672" s="7" t="s">
        <v>10</v>
      </c>
      <c r="B2672" s="8" t="s">
        <v>6563</v>
      </c>
      <c r="C2672" s="9" t="s">
        <v>6564</v>
      </c>
      <c r="D2672" s="9" t="s">
        <v>6565</v>
      </c>
      <c r="E2672" s="16">
        <v>109.13</v>
      </c>
      <c r="F2672" s="17" t="s">
        <v>6566</v>
      </c>
      <c r="G2672" s="11" t="s">
        <v>6567</v>
      </c>
      <c r="H2672" s="18" t="s">
        <v>6568</v>
      </c>
      <c r="I2672" s="106">
        <v>0.01</v>
      </c>
      <c r="J2672" s="106"/>
      <c r="K2672" s="106">
        <v>1</v>
      </c>
      <c r="L2672" s="103">
        <v>55</v>
      </c>
      <c r="M2672" s="103">
        <v>45</v>
      </c>
      <c r="N2672" s="103">
        <v>65</v>
      </c>
      <c r="O2672" s="117"/>
      <c r="P2672" s="118"/>
      <c r="Q2672" s="118"/>
      <c r="R2672" s="119"/>
    </row>
    <row r="2673" spans="1:18">
      <c r="A2673" s="7" t="s">
        <v>10</v>
      </c>
      <c r="B2673" s="8" t="s">
        <v>6569</v>
      </c>
      <c r="C2673" s="9" t="s">
        <v>6570</v>
      </c>
      <c r="D2673" s="9" t="s">
        <v>15212</v>
      </c>
      <c r="E2673" s="16">
        <v>358.64</v>
      </c>
      <c r="F2673" s="17">
        <v>84818059</v>
      </c>
      <c r="G2673" s="11" t="s">
        <v>14</v>
      </c>
      <c r="H2673" s="18">
        <v>8016466038220</v>
      </c>
      <c r="I2673" s="106">
        <v>0.97499999999999998</v>
      </c>
      <c r="J2673" s="106">
        <v>1.1000000000000001</v>
      </c>
      <c r="K2673" s="106">
        <v>1</v>
      </c>
      <c r="L2673" s="103">
        <v>50</v>
      </c>
      <c r="M2673" s="103">
        <v>100</v>
      </c>
      <c r="N2673" s="103">
        <v>80</v>
      </c>
      <c r="O2673" s="117" t="s">
        <v>16042</v>
      </c>
      <c r="P2673" s="118"/>
      <c r="Q2673" s="118"/>
      <c r="R2673" s="119"/>
    </row>
    <row r="2674" spans="1:18">
      <c r="A2674" s="7" t="s">
        <v>10</v>
      </c>
      <c r="B2674" s="8" t="s">
        <v>6572</v>
      </c>
      <c r="C2674" s="9" t="s">
        <v>6573</v>
      </c>
      <c r="D2674" s="9" t="s">
        <v>15213</v>
      </c>
      <c r="E2674" s="16">
        <v>374.23</v>
      </c>
      <c r="F2674" s="17" t="s">
        <v>1290</v>
      </c>
      <c r="G2674" s="11" t="s">
        <v>14</v>
      </c>
      <c r="H2674" s="18" t="s">
        <v>6574</v>
      </c>
      <c r="I2674" s="106">
        <v>0.85499999999999998</v>
      </c>
      <c r="J2674" s="106"/>
      <c r="K2674" s="106">
        <v>1</v>
      </c>
      <c r="L2674" s="103">
        <v>50</v>
      </c>
      <c r="M2674" s="103">
        <v>90</v>
      </c>
      <c r="N2674" s="103">
        <v>80</v>
      </c>
      <c r="O2674" s="117" t="s">
        <v>16042</v>
      </c>
      <c r="P2674" s="118"/>
      <c r="Q2674" s="118"/>
      <c r="R2674" s="119"/>
    </row>
    <row r="2675" spans="1:18">
      <c r="A2675" s="7" t="s">
        <v>10</v>
      </c>
      <c r="B2675" s="8" t="s">
        <v>6575</v>
      </c>
      <c r="C2675" s="9" t="s">
        <v>6576</v>
      </c>
      <c r="D2675" s="9" t="s">
        <v>15214</v>
      </c>
      <c r="E2675" s="16">
        <v>603.39</v>
      </c>
      <c r="F2675" s="17" t="s">
        <v>1290</v>
      </c>
      <c r="G2675" s="11" t="s">
        <v>14</v>
      </c>
      <c r="H2675" s="18" t="s">
        <v>6577</v>
      </c>
      <c r="I2675" s="106">
        <v>1.345</v>
      </c>
      <c r="J2675" s="106">
        <v>1.345</v>
      </c>
      <c r="K2675" s="106">
        <v>1</v>
      </c>
      <c r="L2675" s="103">
        <v>60</v>
      </c>
      <c r="M2675" s="103">
        <v>140</v>
      </c>
      <c r="N2675" s="103">
        <v>100</v>
      </c>
      <c r="O2675" s="117" t="s">
        <v>16043</v>
      </c>
      <c r="P2675" s="118"/>
      <c r="Q2675" s="118"/>
      <c r="R2675" s="119"/>
    </row>
    <row r="2676" spans="1:18">
      <c r="A2676" s="7" t="s">
        <v>10</v>
      </c>
      <c r="B2676" s="8" t="s">
        <v>6578</v>
      </c>
      <c r="C2676" s="9" t="s">
        <v>6579</v>
      </c>
      <c r="D2676" s="9" t="s">
        <v>15215</v>
      </c>
      <c r="E2676" s="16">
        <v>493.41</v>
      </c>
      <c r="F2676" s="17" t="s">
        <v>1290</v>
      </c>
      <c r="G2676" s="11" t="s">
        <v>14</v>
      </c>
      <c r="H2676" s="18" t="s">
        <v>6580</v>
      </c>
      <c r="I2676" s="106">
        <v>1.1499999999999999</v>
      </c>
      <c r="J2676" s="106">
        <v>1.1499999999999999</v>
      </c>
      <c r="K2676" s="106">
        <v>1</v>
      </c>
      <c r="L2676" s="103">
        <v>60</v>
      </c>
      <c r="M2676" s="103">
        <v>90</v>
      </c>
      <c r="N2676" s="103">
        <v>130</v>
      </c>
      <c r="O2676" s="117" t="s">
        <v>16043</v>
      </c>
      <c r="P2676" s="118"/>
      <c r="Q2676" s="118"/>
      <c r="R2676" s="119"/>
    </row>
    <row r="2677" spans="1:18">
      <c r="A2677" s="7" t="s">
        <v>10</v>
      </c>
      <c r="B2677" s="8" t="s">
        <v>6581</v>
      </c>
      <c r="C2677" s="9" t="s">
        <v>6582</v>
      </c>
      <c r="D2677" s="9" t="s">
        <v>6583</v>
      </c>
      <c r="E2677" s="16">
        <v>102.99</v>
      </c>
      <c r="F2677" s="17">
        <v>84819000</v>
      </c>
      <c r="G2677" s="11" t="s">
        <v>14</v>
      </c>
      <c r="H2677" s="18">
        <v>8016466028337</v>
      </c>
      <c r="I2677" s="106">
        <v>0.28000000000000003</v>
      </c>
      <c r="J2677" s="106">
        <v>0.28000000000000003</v>
      </c>
      <c r="K2677" s="106">
        <v>1</v>
      </c>
      <c r="L2677" s="103">
        <v>40</v>
      </c>
      <c r="M2677" s="103">
        <v>40</v>
      </c>
      <c r="N2677" s="103">
        <v>4</v>
      </c>
      <c r="O2677" s="117" t="s">
        <v>16044</v>
      </c>
      <c r="P2677" s="118"/>
      <c r="Q2677" s="118"/>
      <c r="R2677" s="119"/>
    </row>
    <row r="2678" spans="1:18">
      <c r="A2678" s="7" t="s">
        <v>10</v>
      </c>
      <c r="B2678" s="8" t="s">
        <v>6584</v>
      </c>
      <c r="C2678" s="9" t="s">
        <v>6585</v>
      </c>
      <c r="D2678" s="9" t="s">
        <v>15216</v>
      </c>
      <c r="E2678" s="16">
        <v>316.45999999999998</v>
      </c>
      <c r="F2678" s="17" t="s">
        <v>628</v>
      </c>
      <c r="G2678" s="11" t="s">
        <v>14</v>
      </c>
      <c r="H2678" s="18" t="s">
        <v>6586</v>
      </c>
      <c r="I2678" s="106">
        <v>0.46</v>
      </c>
      <c r="J2678" s="106">
        <v>0.46</v>
      </c>
      <c r="K2678" s="106">
        <v>1</v>
      </c>
      <c r="L2678" s="103">
        <v>52</v>
      </c>
      <c r="M2678" s="103">
        <v>88</v>
      </c>
      <c r="N2678" s="103">
        <v>90</v>
      </c>
      <c r="O2678" s="117" t="s">
        <v>16045</v>
      </c>
      <c r="P2678" s="118"/>
      <c r="Q2678" s="118"/>
      <c r="R2678" s="119"/>
    </row>
    <row r="2679" spans="1:18">
      <c r="A2679" s="7" t="s">
        <v>10</v>
      </c>
      <c r="B2679" s="8" t="s">
        <v>6587</v>
      </c>
      <c r="C2679" s="9" t="s">
        <v>6588</v>
      </c>
      <c r="D2679" s="9" t="s">
        <v>15216</v>
      </c>
      <c r="E2679" s="16">
        <v>230.92</v>
      </c>
      <c r="F2679" s="17" t="s">
        <v>628</v>
      </c>
      <c r="G2679" s="11" t="s">
        <v>14</v>
      </c>
      <c r="H2679" s="18" t="s">
        <v>6589</v>
      </c>
      <c r="I2679" s="106">
        <v>0.35</v>
      </c>
      <c r="J2679" s="106"/>
      <c r="K2679" s="106">
        <v>1</v>
      </c>
      <c r="L2679" s="103">
        <v>52</v>
      </c>
      <c r="M2679" s="103">
        <v>88</v>
      </c>
      <c r="N2679" s="103">
        <v>90</v>
      </c>
      <c r="O2679" s="117" t="s">
        <v>16045</v>
      </c>
      <c r="P2679" s="118"/>
      <c r="Q2679" s="118"/>
      <c r="R2679" s="119"/>
    </row>
    <row r="2680" spans="1:18">
      <c r="A2680" s="7" t="s">
        <v>10</v>
      </c>
      <c r="B2680" s="8" t="s">
        <v>6590</v>
      </c>
      <c r="C2680" s="9" t="s">
        <v>6591</v>
      </c>
      <c r="D2680" s="9" t="s">
        <v>15217</v>
      </c>
      <c r="E2680" s="16">
        <v>97.62</v>
      </c>
      <c r="F2680" s="17">
        <v>84819000</v>
      </c>
      <c r="G2680" s="11" t="s">
        <v>14733</v>
      </c>
      <c r="H2680" s="18">
        <v>8019001103308</v>
      </c>
      <c r="I2680" s="106">
        <v>0.375</v>
      </c>
      <c r="J2680" s="106">
        <v>0.375</v>
      </c>
      <c r="K2680" s="106">
        <v>1</v>
      </c>
      <c r="L2680" s="103">
        <v>50</v>
      </c>
      <c r="M2680" s="103">
        <v>46</v>
      </c>
      <c r="N2680" s="103">
        <v>77</v>
      </c>
      <c r="O2680" s="117" t="s">
        <v>16046</v>
      </c>
      <c r="P2680" s="118"/>
      <c r="Q2680" s="118"/>
      <c r="R2680" s="119"/>
    </row>
    <row r="2681" spans="1:18">
      <c r="A2681" s="7" t="s">
        <v>10</v>
      </c>
      <c r="B2681" s="8" t="s">
        <v>6592</v>
      </c>
      <c r="C2681" s="9" t="s">
        <v>6593</v>
      </c>
      <c r="D2681" s="9" t="s">
        <v>6594</v>
      </c>
      <c r="E2681" s="16">
        <v>445.91</v>
      </c>
      <c r="F2681" s="17">
        <v>84818059</v>
      </c>
      <c r="G2681" s="11" t="s">
        <v>14</v>
      </c>
      <c r="H2681" s="18">
        <v>8016466038206</v>
      </c>
      <c r="I2681" s="106">
        <v>1.46</v>
      </c>
      <c r="J2681" s="106">
        <v>1.46</v>
      </c>
      <c r="K2681" s="106">
        <v>1</v>
      </c>
      <c r="L2681" s="103">
        <v>50</v>
      </c>
      <c r="M2681" s="103">
        <v>100</v>
      </c>
      <c r="N2681" s="103">
        <v>60</v>
      </c>
      <c r="O2681" s="117" t="s">
        <v>16047</v>
      </c>
      <c r="P2681" s="118"/>
      <c r="Q2681" s="118"/>
      <c r="R2681" s="119"/>
    </row>
    <row r="2682" spans="1:18">
      <c r="A2682" s="7" t="s">
        <v>10</v>
      </c>
      <c r="B2682" s="8" t="s">
        <v>6595</v>
      </c>
      <c r="C2682" s="9" t="s">
        <v>6596</v>
      </c>
      <c r="D2682" s="9" t="s">
        <v>6594</v>
      </c>
      <c r="E2682" s="16">
        <v>459.2</v>
      </c>
      <c r="F2682" s="17">
        <v>84818059</v>
      </c>
      <c r="G2682" s="11" t="s">
        <v>14</v>
      </c>
      <c r="H2682" s="18">
        <v>8016466039074</v>
      </c>
      <c r="I2682" s="106">
        <v>1.08</v>
      </c>
      <c r="J2682" s="106">
        <v>1.08</v>
      </c>
      <c r="K2682" s="106">
        <v>1</v>
      </c>
      <c r="L2682" s="103">
        <v>50</v>
      </c>
      <c r="M2682" s="103">
        <v>100</v>
      </c>
      <c r="N2682" s="103">
        <v>60</v>
      </c>
      <c r="O2682" s="117" t="s">
        <v>16047</v>
      </c>
      <c r="P2682" s="118"/>
      <c r="Q2682" s="118"/>
      <c r="R2682" s="119"/>
    </row>
    <row r="2683" spans="1:18">
      <c r="A2683" s="7" t="s">
        <v>10</v>
      </c>
      <c r="B2683" s="8" t="s">
        <v>6598</v>
      </c>
      <c r="C2683" s="9" t="s">
        <v>6599</v>
      </c>
      <c r="D2683" s="9" t="s">
        <v>6594</v>
      </c>
      <c r="E2683" s="16">
        <v>330.42</v>
      </c>
      <c r="F2683" s="17">
        <v>84818059</v>
      </c>
      <c r="G2683" s="11" t="s">
        <v>14</v>
      </c>
      <c r="H2683" s="18">
        <v>8016466038190</v>
      </c>
      <c r="I2683" s="106">
        <v>0.82450000000000001</v>
      </c>
      <c r="J2683" s="106">
        <v>0.82450000000000001</v>
      </c>
      <c r="K2683" s="106">
        <v>1</v>
      </c>
      <c r="L2683" s="103">
        <v>50</v>
      </c>
      <c r="M2683" s="103">
        <v>60</v>
      </c>
      <c r="N2683" s="103">
        <v>90</v>
      </c>
      <c r="O2683" s="117" t="s">
        <v>16047</v>
      </c>
      <c r="P2683" s="118"/>
      <c r="Q2683" s="118"/>
      <c r="R2683" s="119"/>
    </row>
    <row r="2684" spans="1:18">
      <c r="A2684" s="7" t="s">
        <v>10</v>
      </c>
      <c r="B2684" s="8" t="s">
        <v>6601</v>
      </c>
      <c r="C2684" s="9" t="s">
        <v>6602</v>
      </c>
      <c r="D2684" s="9" t="s">
        <v>6603</v>
      </c>
      <c r="E2684" s="16">
        <v>270.20999999999998</v>
      </c>
      <c r="F2684" s="17">
        <v>85011091</v>
      </c>
      <c r="G2684" s="11" t="s">
        <v>14</v>
      </c>
      <c r="H2684" s="18">
        <v>8016466011322</v>
      </c>
      <c r="I2684" s="106">
        <v>0.25900000000000001</v>
      </c>
      <c r="J2684" s="106">
        <v>0.25900000000000001</v>
      </c>
      <c r="K2684" s="106">
        <v>1</v>
      </c>
      <c r="L2684" s="103">
        <v>90</v>
      </c>
      <c r="M2684" s="103">
        <v>80</v>
      </c>
      <c r="N2684" s="103">
        <v>60</v>
      </c>
      <c r="O2684" s="117" t="s">
        <v>16048</v>
      </c>
      <c r="P2684" s="118"/>
      <c r="Q2684" s="118"/>
      <c r="R2684" s="119"/>
    </row>
    <row r="2685" spans="1:18">
      <c r="A2685" s="7" t="s">
        <v>10</v>
      </c>
      <c r="B2685" s="8" t="s">
        <v>6604</v>
      </c>
      <c r="C2685" s="9" t="s">
        <v>6605</v>
      </c>
      <c r="D2685" s="9" t="s">
        <v>6603</v>
      </c>
      <c r="E2685" s="16">
        <v>296.83</v>
      </c>
      <c r="F2685" s="17">
        <v>85011091</v>
      </c>
      <c r="G2685" s="11" t="s">
        <v>14</v>
      </c>
      <c r="H2685" s="18">
        <v>8016466011346</v>
      </c>
      <c r="I2685" s="106">
        <v>0.26100000000000001</v>
      </c>
      <c r="J2685" s="106">
        <v>0.26100000000000001</v>
      </c>
      <c r="K2685" s="106">
        <v>1</v>
      </c>
      <c r="L2685" s="103">
        <v>90</v>
      </c>
      <c r="M2685" s="103">
        <v>80</v>
      </c>
      <c r="N2685" s="103">
        <v>60</v>
      </c>
      <c r="O2685" s="117" t="s">
        <v>16048</v>
      </c>
      <c r="P2685" s="118"/>
      <c r="Q2685" s="118"/>
      <c r="R2685" s="119"/>
    </row>
    <row r="2686" spans="1:18">
      <c r="A2686" s="7" t="s">
        <v>10</v>
      </c>
      <c r="B2686" s="8" t="s">
        <v>6606</v>
      </c>
      <c r="C2686" s="9" t="s">
        <v>6607</v>
      </c>
      <c r="D2686" s="9" t="s">
        <v>6608</v>
      </c>
      <c r="E2686" s="16">
        <v>118.24</v>
      </c>
      <c r="F2686" s="17">
        <v>84819000</v>
      </c>
      <c r="G2686" s="11" t="s">
        <v>14</v>
      </c>
      <c r="H2686" s="18">
        <v>8016466038015</v>
      </c>
      <c r="I2686" s="106">
        <v>0.1</v>
      </c>
      <c r="J2686" s="106"/>
      <c r="K2686" s="106">
        <v>1</v>
      </c>
      <c r="L2686" s="103">
        <v>95</v>
      </c>
      <c r="M2686" s="103">
        <v>35</v>
      </c>
      <c r="N2686" s="103">
        <v>35</v>
      </c>
      <c r="O2686" s="117" t="s">
        <v>16049</v>
      </c>
      <c r="P2686" s="118"/>
      <c r="Q2686" s="118"/>
      <c r="R2686" s="119"/>
    </row>
    <row r="2687" spans="1:18">
      <c r="A2687" s="7" t="s">
        <v>10</v>
      </c>
      <c r="B2687" s="8" t="s">
        <v>6609</v>
      </c>
      <c r="C2687" s="9" t="s">
        <v>6610</v>
      </c>
      <c r="D2687" s="9" t="s">
        <v>6608</v>
      </c>
      <c r="E2687" s="16">
        <v>110.52</v>
      </c>
      <c r="F2687" s="17">
        <v>84819000</v>
      </c>
      <c r="G2687" s="11" t="s">
        <v>14</v>
      </c>
      <c r="H2687" s="18">
        <v>8016466038022</v>
      </c>
      <c r="I2687" s="106"/>
      <c r="J2687" s="106">
        <v>0.22500000000000001</v>
      </c>
      <c r="K2687" s="106">
        <v>1</v>
      </c>
      <c r="L2687" s="103">
        <v>48</v>
      </c>
      <c r="M2687" s="103">
        <v>114</v>
      </c>
      <c r="N2687" s="103">
        <v>84</v>
      </c>
      <c r="O2687" s="117" t="s">
        <v>16049</v>
      </c>
      <c r="P2687" s="118"/>
      <c r="Q2687" s="118"/>
      <c r="R2687" s="119"/>
    </row>
    <row r="2688" spans="1:18">
      <c r="A2688" s="7" t="s">
        <v>10</v>
      </c>
      <c r="B2688" s="8" t="s">
        <v>6611</v>
      </c>
      <c r="C2688" s="9" t="s">
        <v>6612</v>
      </c>
      <c r="D2688" s="9" t="s">
        <v>6613</v>
      </c>
      <c r="E2688" s="16">
        <v>297.95999999999998</v>
      </c>
      <c r="F2688" s="17">
        <v>84818051</v>
      </c>
      <c r="G2688" s="11" t="s">
        <v>14</v>
      </c>
      <c r="H2688" s="18">
        <v>8016466024483</v>
      </c>
      <c r="I2688" s="106">
        <v>0.55349999999999999</v>
      </c>
      <c r="J2688" s="106">
        <v>0.55349999999999999</v>
      </c>
      <c r="K2688" s="106">
        <v>1</v>
      </c>
      <c r="L2688" s="103">
        <v>48</v>
      </c>
      <c r="M2688" s="103">
        <v>114</v>
      </c>
      <c r="N2688" s="103">
        <v>84</v>
      </c>
      <c r="O2688" s="117" t="s">
        <v>16050</v>
      </c>
      <c r="P2688" s="118"/>
      <c r="Q2688" s="118" t="e">
        <f>VLOOKUP(B2688,#REF!,3,FALSE)</f>
        <v>#REF!</v>
      </c>
      <c r="R2688" s="119"/>
    </row>
    <row r="2689" spans="1:18">
      <c r="A2689" s="7" t="s">
        <v>10</v>
      </c>
      <c r="B2689" s="8" t="s">
        <v>6614</v>
      </c>
      <c r="C2689" s="9" t="s">
        <v>6612</v>
      </c>
      <c r="D2689" s="9" t="s">
        <v>6615</v>
      </c>
      <c r="E2689" s="16">
        <v>297.95999999999998</v>
      </c>
      <c r="F2689" s="17">
        <v>84818051</v>
      </c>
      <c r="G2689" s="11" t="s">
        <v>14</v>
      </c>
      <c r="H2689" s="18">
        <v>8016466024490</v>
      </c>
      <c r="I2689" s="106">
        <v>0.59</v>
      </c>
      <c r="J2689" s="106">
        <v>0.59</v>
      </c>
      <c r="K2689" s="106">
        <v>1</v>
      </c>
      <c r="L2689" s="103">
        <v>48</v>
      </c>
      <c r="M2689" s="103">
        <v>114</v>
      </c>
      <c r="N2689" s="103">
        <v>84</v>
      </c>
      <c r="O2689" s="117" t="s">
        <v>16050</v>
      </c>
      <c r="P2689" s="118"/>
      <c r="Q2689" s="118" t="e">
        <f>VLOOKUP(B2689,#REF!,3,FALSE)</f>
        <v>#REF!</v>
      </c>
      <c r="R2689" s="119"/>
    </row>
    <row r="2690" spans="1:18">
      <c r="A2690" s="7" t="s">
        <v>10</v>
      </c>
      <c r="B2690" s="8" t="s">
        <v>6616</v>
      </c>
      <c r="C2690" s="9" t="s">
        <v>6612</v>
      </c>
      <c r="D2690" s="9" t="s">
        <v>6617</v>
      </c>
      <c r="E2690" s="16">
        <v>322.67</v>
      </c>
      <c r="F2690" s="17">
        <v>84818051</v>
      </c>
      <c r="G2690" s="11" t="s">
        <v>14</v>
      </c>
      <c r="H2690" s="18">
        <v>8016466024506</v>
      </c>
      <c r="I2690" s="106">
        <v>0.68149999999999999</v>
      </c>
      <c r="J2690" s="106">
        <v>0.68149999999999999</v>
      </c>
      <c r="K2690" s="106">
        <v>1</v>
      </c>
      <c r="L2690" s="103">
        <v>115</v>
      </c>
      <c r="M2690" s="103">
        <v>85</v>
      </c>
      <c r="N2690" s="103">
        <v>5585</v>
      </c>
      <c r="O2690" s="117" t="s">
        <v>16050</v>
      </c>
      <c r="P2690" s="118"/>
      <c r="Q2690" s="118" t="e">
        <f>VLOOKUP(B2690,#REF!,3,FALSE)</f>
        <v>#REF!</v>
      </c>
      <c r="R2690" s="119"/>
    </row>
    <row r="2691" spans="1:18">
      <c r="A2691" s="7" t="s">
        <v>10</v>
      </c>
      <c r="B2691" s="8" t="s">
        <v>6618</v>
      </c>
      <c r="C2691" s="9" t="s">
        <v>6619</v>
      </c>
      <c r="D2691" s="9" t="s">
        <v>6620</v>
      </c>
      <c r="E2691" s="16">
        <v>372.13</v>
      </c>
      <c r="F2691" s="17">
        <v>84818051</v>
      </c>
      <c r="G2691" s="11" t="s">
        <v>14</v>
      </c>
      <c r="H2691" s="18">
        <v>8016466051052</v>
      </c>
      <c r="I2691" s="106">
        <v>0.52700000000000002</v>
      </c>
      <c r="J2691" s="106">
        <v>0.52700000000000002</v>
      </c>
      <c r="K2691" s="106">
        <v>1</v>
      </c>
      <c r="L2691" s="103">
        <v>83</v>
      </c>
      <c r="M2691" s="103">
        <v>95</v>
      </c>
      <c r="N2691" s="103">
        <v>97</v>
      </c>
      <c r="O2691" s="117" t="s">
        <v>16051</v>
      </c>
      <c r="P2691" s="118"/>
      <c r="Q2691" s="118" t="e">
        <f>VLOOKUP(B2691,#REF!,3,FALSE)</f>
        <v>#REF!</v>
      </c>
      <c r="R2691" s="119"/>
    </row>
    <row r="2692" spans="1:18">
      <c r="A2692" s="7" t="s">
        <v>10</v>
      </c>
      <c r="B2692" s="8" t="s">
        <v>6621</v>
      </c>
      <c r="C2692" s="9" t="s">
        <v>6622</v>
      </c>
      <c r="D2692" s="9" t="s">
        <v>6623</v>
      </c>
      <c r="E2692" s="16">
        <v>345.36</v>
      </c>
      <c r="F2692" s="17">
        <v>84818051</v>
      </c>
      <c r="G2692" s="11" t="s">
        <v>14</v>
      </c>
      <c r="H2692" s="18">
        <v>8016466051014</v>
      </c>
      <c r="I2692" s="106">
        <v>1.0049999999999999</v>
      </c>
      <c r="J2692" s="106">
        <v>1.0049999999999999</v>
      </c>
      <c r="K2692" s="106">
        <v>1</v>
      </c>
      <c r="L2692" s="103">
        <v>83</v>
      </c>
      <c r="M2692" s="103">
        <v>95</v>
      </c>
      <c r="N2692" s="103">
        <v>97</v>
      </c>
      <c r="O2692" s="117" t="s">
        <v>16051</v>
      </c>
      <c r="P2692" s="118"/>
      <c r="Q2692" s="118" t="e">
        <f>VLOOKUP(B2692,#REF!,3,FALSE)</f>
        <v>#REF!</v>
      </c>
      <c r="R2692" s="119"/>
    </row>
    <row r="2693" spans="1:18">
      <c r="A2693" s="7" t="s">
        <v>10</v>
      </c>
      <c r="B2693" s="8" t="s">
        <v>6624</v>
      </c>
      <c r="C2693" s="9" t="s">
        <v>6625</v>
      </c>
      <c r="D2693" s="9" t="s">
        <v>6626</v>
      </c>
      <c r="E2693" s="16">
        <v>343.28</v>
      </c>
      <c r="F2693" s="17">
        <v>84818051</v>
      </c>
      <c r="G2693" s="11" t="s">
        <v>14</v>
      </c>
      <c r="H2693" s="18">
        <v>8016466051038</v>
      </c>
      <c r="I2693" s="106">
        <v>0.83850000000000002</v>
      </c>
      <c r="J2693" s="106">
        <v>0.83850000000000002</v>
      </c>
      <c r="K2693" s="106">
        <v>1</v>
      </c>
      <c r="L2693" s="103">
        <v>83</v>
      </c>
      <c r="M2693" s="103">
        <v>95</v>
      </c>
      <c r="N2693" s="103">
        <v>97</v>
      </c>
      <c r="O2693" s="117" t="s">
        <v>16051</v>
      </c>
      <c r="P2693" s="118"/>
      <c r="Q2693" s="118" t="e">
        <f>VLOOKUP(B2693,#REF!,3,FALSE)</f>
        <v>#REF!</v>
      </c>
      <c r="R2693" s="119"/>
    </row>
    <row r="2694" spans="1:18">
      <c r="A2694" s="7" t="s">
        <v>10</v>
      </c>
      <c r="B2694" s="8" t="s">
        <v>6627</v>
      </c>
      <c r="C2694" s="9" t="s">
        <v>6628</v>
      </c>
      <c r="D2694" s="9" t="s">
        <v>6629</v>
      </c>
      <c r="E2694" s="16">
        <v>297.95999999999998</v>
      </c>
      <c r="F2694" s="17">
        <v>84818051</v>
      </c>
      <c r="G2694" s="11" t="s">
        <v>14</v>
      </c>
      <c r="H2694" s="18">
        <v>8016466015993</v>
      </c>
      <c r="I2694" s="106">
        <v>0.55049999999999999</v>
      </c>
      <c r="J2694" s="106">
        <v>0.55049999999999999</v>
      </c>
      <c r="K2694" s="106">
        <v>1</v>
      </c>
      <c r="L2694" s="103">
        <v>270</v>
      </c>
      <c r="M2694" s="103">
        <v>360</v>
      </c>
      <c r="N2694" s="103">
        <v>220</v>
      </c>
      <c r="O2694" s="117" t="s">
        <v>16052</v>
      </c>
      <c r="P2694" s="118"/>
      <c r="Q2694" s="118" t="e">
        <f>VLOOKUP(B2694,#REF!,3,FALSE)</f>
        <v>#REF!</v>
      </c>
      <c r="R2694" s="119"/>
    </row>
    <row r="2695" spans="1:18">
      <c r="A2695" s="7" t="s">
        <v>10</v>
      </c>
      <c r="B2695" s="8" t="s">
        <v>6630</v>
      </c>
      <c r="C2695" s="9" t="s">
        <v>6631</v>
      </c>
      <c r="D2695" s="9" t="s">
        <v>6632</v>
      </c>
      <c r="E2695" s="16">
        <v>297.95999999999998</v>
      </c>
      <c r="F2695" s="17">
        <v>84818051</v>
      </c>
      <c r="G2695" s="11" t="s">
        <v>14</v>
      </c>
      <c r="H2695" s="18">
        <v>8016466024346</v>
      </c>
      <c r="I2695" s="106">
        <v>0.57799999999999996</v>
      </c>
      <c r="J2695" s="106">
        <v>0.57999999999999996</v>
      </c>
      <c r="K2695" s="106">
        <v>1</v>
      </c>
      <c r="L2695" s="103">
        <v>48</v>
      </c>
      <c r="M2695" s="103">
        <v>114</v>
      </c>
      <c r="N2695" s="103">
        <v>84</v>
      </c>
      <c r="O2695" s="117" t="s">
        <v>16052</v>
      </c>
      <c r="P2695" s="118"/>
      <c r="Q2695" s="118" t="e">
        <f>VLOOKUP(B2695,#REF!,3,FALSE)</f>
        <v>#REF!</v>
      </c>
      <c r="R2695" s="119"/>
    </row>
    <row r="2696" spans="1:18">
      <c r="A2696" s="7" t="s">
        <v>10</v>
      </c>
      <c r="B2696" s="8" t="s">
        <v>6633</v>
      </c>
      <c r="C2696" s="9" t="s">
        <v>6634</v>
      </c>
      <c r="D2696" s="9" t="s">
        <v>6635</v>
      </c>
      <c r="E2696" s="16">
        <v>322.67</v>
      </c>
      <c r="F2696" s="17">
        <v>84818051</v>
      </c>
      <c r="G2696" s="11" t="s">
        <v>14</v>
      </c>
      <c r="H2696" s="18">
        <v>8016466024513</v>
      </c>
      <c r="I2696" s="106">
        <v>0.7</v>
      </c>
      <c r="J2696" s="106">
        <v>0.7</v>
      </c>
      <c r="K2696" s="106">
        <v>1</v>
      </c>
      <c r="L2696" s="103">
        <v>48</v>
      </c>
      <c r="M2696" s="103">
        <v>114</v>
      </c>
      <c r="N2696" s="103">
        <v>84</v>
      </c>
      <c r="O2696" s="117" t="s">
        <v>16052</v>
      </c>
      <c r="P2696" s="118"/>
      <c r="Q2696" s="118" t="e">
        <f>VLOOKUP(B2696,#REF!,3,FALSE)</f>
        <v>#REF!</v>
      </c>
      <c r="R2696" s="119"/>
    </row>
    <row r="2697" spans="1:18">
      <c r="A2697" s="7" t="s">
        <v>10</v>
      </c>
      <c r="B2697" s="8" t="s">
        <v>6636</v>
      </c>
      <c r="C2697" s="9" t="s">
        <v>6637</v>
      </c>
      <c r="D2697" s="9" t="s">
        <v>6638</v>
      </c>
      <c r="E2697" s="16">
        <v>306.26</v>
      </c>
      <c r="F2697" s="17">
        <v>84818051</v>
      </c>
      <c r="G2697" s="11" t="s">
        <v>14</v>
      </c>
      <c r="H2697" s="18">
        <v>8016466013692</v>
      </c>
      <c r="I2697" s="106">
        <v>0.57550000000000001</v>
      </c>
      <c r="J2697" s="106">
        <v>0.57550000000000001</v>
      </c>
      <c r="K2697" s="106">
        <v>1</v>
      </c>
      <c r="L2697" s="103">
        <v>270</v>
      </c>
      <c r="M2697" s="103">
        <v>360</v>
      </c>
      <c r="N2697" s="103">
        <v>220</v>
      </c>
      <c r="O2697" s="117" t="s">
        <v>16053</v>
      </c>
      <c r="P2697" s="118"/>
      <c r="Q2697" s="118" t="e">
        <f>VLOOKUP(B2697,#REF!,3,FALSE)</f>
        <v>#REF!</v>
      </c>
      <c r="R2697" s="119"/>
    </row>
    <row r="2698" spans="1:18">
      <c r="A2698" s="7" t="s">
        <v>10</v>
      </c>
      <c r="B2698" s="8" t="s">
        <v>6639</v>
      </c>
      <c r="C2698" s="9" t="s">
        <v>6637</v>
      </c>
      <c r="D2698" s="9" t="s">
        <v>6640</v>
      </c>
      <c r="E2698" s="16">
        <v>331.62</v>
      </c>
      <c r="F2698" s="17" t="s">
        <v>143</v>
      </c>
      <c r="G2698" s="11" t="s">
        <v>14</v>
      </c>
      <c r="H2698" s="18" t="s">
        <v>6641</v>
      </c>
      <c r="I2698" s="106">
        <v>0.626</v>
      </c>
      <c r="J2698" s="106">
        <v>0.626</v>
      </c>
      <c r="K2698" s="106">
        <v>1</v>
      </c>
      <c r="L2698" s="103">
        <v>48</v>
      </c>
      <c r="M2698" s="103">
        <v>114</v>
      </c>
      <c r="N2698" s="103">
        <v>84</v>
      </c>
      <c r="O2698" s="117" t="s">
        <v>16053</v>
      </c>
      <c r="P2698" s="118"/>
      <c r="Q2698" s="118" t="e">
        <f>VLOOKUP(B2698,#REF!,3,FALSE)</f>
        <v>#REF!</v>
      </c>
      <c r="R2698" s="119"/>
    </row>
    <row r="2699" spans="1:18">
      <c r="A2699" s="7" t="s">
        <v>10</v>
      </c>
      <c r="B2699" s="8" t="s">
        <v>6642</v>
      </c>
      <c r="C2699" s="9" t="s">
        <v>15218</v>
      </c>
      <c r="D2699" s="9" t="s">
        <v>6644</v>
      </c>
      <c r="E2699" s="16">
        <v>75.55</v>
      </c>
      <c r="F2699" s="17">
        <v>90251900</v>
      </c>
      <c r="G2699" s="11" t="s">
        <v>14</v>
      </c>
      <c r="H2699" s="18">
        <v>4049827107505</v>
      </c>
      <c r="I2699" s="106">
        <v>4.1000000000000002E-2</v>
      </c>
      <c r="J2699" s="106">
        <v>4.1000000000000002E-2</v>
      </c>
      <c r="K2699" s="106">
        <v>1</v>
      </c>
      <c r="L2699" s="103"/>
      <c r="M2699" s="103"/>
      <c r="N2699" s="103"/>
      <c r="O2699" s="117" t="s">
        <v>16350</v>
      </c>
      <c r="P2699" s="118"/>
      <c r="Q2699" s="118"/>
      <c r="R2699" s="119"/>
    </row>
    <row r="2700" spans="1:18">
      <c r="A2700" s="7" t="s">
        <v>5928</v>
      </c>
      <c r="B2700" s="8" t="s">
        <v>6645</v>
      </c>
      <c r="C2700" s="9" t="s">
        <v>6646</v>
      </c>
      <c r="D2700" s="9" t="s">
        <v>15328</v>
      </c>
      <c r="E2700" s="16">
        <v>966.86</v>
      </c>
      <c r="F2700" s="17">
        <v>74122000</v>
      </c>
      <c r="G2700" s="11" t="s">
        <v>14</v>
      </c>
      <c r="H2700" s="18">
        <v>8019001118371</v>
      </c>
      <c r="I2700" s="106">
        <v>1.3919999999999999</v>
      </c>
      <c r="J2700" s="106">
        <v>1.3919999999999999</v>
      </c>
      <c r="K2700" s="106">
        <v>1</v>
      </c>
      <c r="L2700" s="103"/>
      <c r="M2700" s="103"/>
      <c r="N2700" s="103"/>
      <c r="O2700" s="117" t="s">
        <v>16054</v>
      </c>
      <c r="P2700" s="118" t="s">
        <v>15972</v>
      </c>
      <c r="Q2700" s="118" t="e">
        <f>VLOOKUP(B2700,#REF!,3,FALSE)</f>
        <v>#REF!</v>
      </c>
      <c r="R2700" s="119"/>
    </row>
    <row r="2701" spans="1:18">
      <c r="A2701" s="7" t="s">
        <v>10</v>
      </c>
      <c r="B2701" s="8" t="s">
        <v>6648</v>
      </c>
      <c r="C2701" s="9" t="s">
        <v>15219</v>
      </c>
      <c r="D2701" s="9" t="s">
        <v>6650</v>
      </c>
      <c r="E2701" s="16">
        <v>111.94</v>
      </c>
      <c r="F2701" s="17">
        <v>84818099</v>
      </c>
      <c r="G2701" s="11" t="s">
        <v>14</v>
      </c>
      <c r="H2701" s="18">
        <v>8023298009304</v>
      </c>
      <c r="I2701" s="106">
        <v>0.26445000000000002</v>
      </c>
      <c r="J2701" s="106">
        <v>0.26445000000000002</v>
      </c>
      <c r="K2701" s="106">
        <v>1</v>
      </c>
      <c r="L2701" s="103">
        <v>26</v>
      </c>
      <c r="M2701" s="103">
        <v>38</v>
      </c>
      <c r="N2701" s="103">
        <v>26</v>
      </c>
      <c r="O2701" s="117" t="s">
        <v>16055</v>
      </c>
      <c r="P2701" s="118" t="s">
        <v>15972</v>
      </c>
      <c r="Q2701" s="118" t="e">
        <f>VLOOKUP(B2701,#REF!,3,FALSE)</f>
        <v>#REF!</v>
      </c>
      <c r="R2701" s="119"/>
    </row>
    <row r="2702" spans="1:18">
      <c r="A2702" s="7" t="s">
        <v>5928</v>
      </c>
      <c r="B2702" s="8" t="s">
        <v>6651</v>
      </c>
      <c r="C2702" s="9" t="s">
        <v>6652</v>
      </c>
      <c r="D2702" s="9" t="s">
        <v>15328</v>
      </c>
      <c r="E2702" s="16">
        <v>648.83000000000004</v>
      </c>
      <c r="F2702" s="17">
        <v>74122000</v>
      </c>
      <c r="G2702" s="11" t="s">
        <v>14</v>
      </c>
      <c r="H2702" s="18">
        <v>8019001118388</v>
      </c>
      <c r="I2702" s="106">
        <v>1</v>
      </c>
      <c r="J2702" s="106">
        <v>1</v>
      </c>
      <c r="K2702" s="106">
        <v>1</v>
      </c>
      <c r="L2702" s="103"/>
      <c r="M2702" s="103"/>
      <c r="N2702" s="103"/>
      <c r="O2702" s="117" t="s">
        <v>16054</v>
      </c>
      <c r="P2702" s="118" t="s">
        <v>15972</v>
      </c>
      <c r="Q2702" s="118" t="e">
        <f>VLOOKUP(B2702,#REF!,3,FALSE)</f>
        <v>#REF!</v>
      </c>
      <c r="R2702" s="119"/>
    </row>
    <row r="2703" spans="1:18">
      <c r="A2703" s="7" t="s">
        <v>5928</v>
      </c>
      <c r="B2703" s="8" t="s">
        <v>6654</v>
      </c>
      <c r="C2703" s="9" t="s">
        <v>6655</v>
      </c>
      <c r="D2703" s="9" t="s">
        <v>15328</v>
      </c>
      <c r="E2703" s="16">
        <v>1107.4000000000001</v>
      </c>
      <c r="F2703" s="17">
        <v>74122000</v>
      </c>
      <c r="G2703" s="11" t="s">
        <v>14</v>
      </c>
      <c r="H2703" s="18">
        <v>8019001111280</v>
      </c>
      <c r="I2703" s="106">
        <v>1</v>
      </c>
      <c r="J2703" s="106">
        <v>1.6</v>
      </c>
      <c r="K2703" s="106">
        <v>1</v>
      </c>
      <c r="L2703" s="103"/>
      <c r="M2703" s="103"/>
      <c r="N2703" s="103"/>
      <c r="O2703" s="117" t="s">
        <v>16054</v>
      </c>
      <c r="P2703" s="118" t="s">
        <v>15972</v>
      </c>
      <c r="Q2703" s="118" t="e">
        <f>VLOOKUP(B2703,#REF!,3,FALSE)</f>
        <v>#REF!</v>
      </c>
      <c r="R2703" s="119"/>
    </row>
    <row r="2704" spans="1:18">
      <c r="A2704" s="7" t="s">
        <v>5928</v>
      </c>
      <c r="B2704" s="8" t="s">
        <v>6657</v>
      </c>
      <c r="C2704" s="9" t="s">
        <v>6658</v>
      </c>
      <c r="D2704" s="9" t="s">
        <v>15328</v>
      </c>
      <c r="E2704" s="16">
        <v>1755.54</v>
      </c>
      <c r="F2704" s="17">
        <v>74122000</v>
      </c>
      <c r="G2704" s="11" t="s">
        <v>14</v>
      </c>
      <c r="H2704" s="18">
        <v>8019001084522</v>
      </c>
      <c r="I2704" s="106">
        <v>3.5</v>
      </c>
      <c r="J2704" s="106">
        <v>3.5</v>
      </c>
      <c r="K2704" s="106">
        <v>1</v>
      </c>
      <c r="L2704" s="103"/>
      <c r="M2704" s="103"/>
      <c r="N2704" s="103"/>
      <c r="O2704" s="117" t="s">
        <v>16054</v>
      </c>
      <c r="P2704" s="118" t="s">
        <v>15972</v>
      </c>
      <c r="Q2704" s="118" t="e">
        <f>VLOOKUP(B2704,#REF!,3,FALSE)</f>
        <v>#REF!</v>
      </c>
      <c r="R2704" s="119"/>
    </row>
    <row r="2705" spans="1:18">
      <c r="A2705" s="7" t="s">
        <v>5928</v>
      </c>
      <c r="B2705" s="8" t="s">
        <v>6660</v>
      </c>
      <c r="C2705" s="9" t="s">
        <v>6661</v>
      </c>
      <c r="D2705" s="9" t="s">
        <v>15328</v>
      </c>
      <c r="E2705" s="16">
        <v>1762.15</v>
      </c>
      <c r="F2705" s="17">
        <v>74122000</v>
      </c>
      <c r="G2705" s="11" t="s">
        <v>14</v>
      </c>
      <c r="H2705" s="18">
        <v>8019001118395</v>
      </c>
      <c r="I2705" s="106">
        <v>2.8</v>
      </c>
      <c r="J2705" s="106">
        <v>2.87</v>
      </c>
      <c r="K2705" s="106">
        <v>1</v>
      </c>
      <c r="L2705" s="103"/>
      <c r="M2705" s="103"/>
      <c r="N2705" s="103"/>
      <c r="O2705" s="117" t="s">
        <v>16054</v>
      </c>
      <c r="P2705" s="118" t="s">
        <v>15972</v>
      </c>
      <c r="Q2705" s="118" t="e">
        <f>VLOOKUP(B2705,#REF!,3,FALSE)</f>
        <v>#REF!</v>
      </c>
      <c r="R2705" s="119"/>
    </row>
    <row r="2706" spans="1:18">
      <c r="A2706" s="7" t="s">
        <v>10</v>
      </c>
      <c r="B2706" s="8" t="s">
        <v>6663</v>
      </c>
      <c r="C2706" s="9" t="s">
        <v>6664</v>
      </c>
      <c r="D2706" s="9" t="s">
        <v>6665</v>
      </c>
      <c r="E2706" s="16">
        <v>40.520000000000003</v>
      </c>
      <c r="F2706" s="17">
        <v>74122000</v>
      </c>
      <c r="G2706" s="11" t="s">
        <v>14</v>
      </c>
      <c r="H2706" s="18">
        <v>8016466051991</v>
      </c>
      <c r="I2706" s="106">
        <v>0.14000000000000001</v>
      </c>
      <c r="J2706" s="106">
        <v>0.18</v>
      </c>
      <c r="K2706" s="106">
        <v>1</v>
      </c>
      <c r="L2706" s="103">
        <v>40</v>
      </c>
      <c r="M2706" s="103">
        <v>40</v>
      </c>
      <c r="N2706" s="103">
        <v>45</v>
      </c>
      <c r="O2706" s="117" t="s">
        <v>16056</v>
      </c>
      <c r="P2706" s="118"/>
      <c r="Q2706" s="118"/>
      <c r="R2706" s="119"/>
    </row>
    <row r="2707" spans="1:18">
      <c r="A2707" s="7" t="s">
        <v>10</v>
      </c>
      <c r="B2707" s="8" t="s">
        <v>6666</v>
      </c>
      <c r="C2707" s="9" t="s">
        <v>6667</v>
      </c>
      <c r="D2707" s="9" t="s">
        <v>6665</v>
      </c>
      <c r="E2707" s="16">
        <v>19.190000000000001</v>
      </c>
      <c r="F2707" s="17">
        <v>84819000</v>
      </c>
      <c r="G2707" s="11" t="s">
        <v>14</v>
      </c>
      <c r="H2707" s="18">
        <v>8016466031047</v>
      </c>
      <c r="I2707" s="106">
        <v>4.9000000000000002E-2</v>
      </c>
      <c r="J2707" s="106">
        <v>0.48799999999999999</v>
      </c>
      <c r="K2707" s="106">
        <v>1</v>
      </c>
      <c r="L2707" s="103">
        <v>18</v>
      </c>
      <c r="M2707" s="103">
        <v>30</v>
      </c>
      <c r="N2707" s="103">
        <v>18</v>
      </c>
      <c r="O2707" s="117" t="s">
        <v>16056</v>
      </c>
      <c r="P2707" s="118"/>
      <c r="Q2707" s="118"/>
      <c r="R2707" s="119"/>
    </row>
    <row r="2708" spans="1:18">
      <c r="A2708" s="7" t="s">
        <v>10</v>
      </c>
      <c r="B2708" s="8" t="s">
        <v>6668</v>
      </c>
      <c r="C2708" s="9" t="s">
        <v>6669</v>
      </c>
      <c r="D2708" s="9" t="s">
        <v>6665</v>
      </c>
      <c r="E2708" s="16">
        <v>32.31</v>
      </c>
      <c r="F2708" s="17">
        <v>74122000</v>
      </c>
      <c r="G2708" s="11" t="s">
        <v>14</v>
      </c>
      <c r="H2708" s="18">
        <v>8016466031054</v>
      </c>
      <c r="I2708" s="106">
        <v>9.0999999999999998E-2</v>
      </c>
      <c r="J2708" s="106">
        <v>9.0999999999999998E-2</v>
      </c>
      <c r="K2708" s="106">
        <v>1</v>
      </c>
      <c r="L2708" s="103">
        <v>45</v>
      </c>
      <c r="M2708" s="103">
        <v>60</v>
      </c>
      <c r="N2708" s="103">
        <v>55</v>
      </c>
      <c r="O2708" s="117" t="s">
        <v>16056</v>
      </c>
      <c r="P2708" s="118"/>
      <c r="Q2708" s="118"/>
      <c r="R2708" s="119"/>
    </row>
    <row r="2709" spans="1:18">
      <c r="A2709" s="7" t="s">
        <v>10</v>
      </c>
      <c r="B2709" s="8" t="s">
        <v>6670</v>
      </c>
      <c r="C2709" s="9" t="s">
        <v>6671</v>
      </c>
      <c r="D2709" s="9" t="s">
        <v>6672</v>
      </c>
      <c r="E2709" s="16">
        <v>1184.9100000000001</v>
      </c>
      <c r="F2709" s="17">
        <v>84813091</v>
      </c>
      <c r="G2709" s="11" t="s">
        <v>14</v>
      </c>
      <c r="H2709" s="18">
        <v>8016466094172</v>
      </c>
      <c r="I2709" s="106">
        <v>3.2240000000000002</v>
      </c>
      <c r="J2709" s="106">
        <v>3.2240000000000002</v>
      </c>
      <c r="K2709" s="106">
        <v>1</v>
      </c>
      <c r="L2709" s="103">
        <v>85</v>
      </c>
      <c r="M2709" s="103">
        <v>50</v>
      </c>
      <c r="N2709" s="103">
        <v>55</v>
      </c>
      <c r="O2709" s="117" t="s">
        <v>16057</v>
      </c>
      <c r="P2709" s="118"/>
      <c r="Q2709" s="118"/>
      <c r="R2709" s="119"/>
    </row>
    <row r="2710" spans="1:18">
      <c r="A2710" s="7" t="s">
        <v>10</v>
      </c>
      <c r="B2710" s="8" t="s">
        <v>6673</v>
      </c>
      <c r="C2710" s="9" t="s">
        <v>6674</v>
      </c>
      <c r="D2710" s="9" t="s">
        <v>6672</v>
      </c>
      <c r="E2710" s="16">
        <v>1123.18</v>
      </c>
      <c r="F2710" s="17">
        <v>84813091</v>
      </c>
      <c r="G2710" s="11" t="s">
        <v>14</v>
      </c>
      <c r="H2710" s="18">
        <v>8019001074219</v>
      </c>
      <c r="I2710" s="106">
        <v>3.22</v>
      </c>
      <c r="J2710" s="106">
        <v>3.26</v>
      </c>
      <c r="K2710" s="106">
        <v>1</v>
      </c>
      <c r="L2710" s="103">
        <v>210</v>
      </c>
      <c r="M2710" s="103">
        <v>170</v>
      </c>
      <c r="N2710" s="103">
        <v>140</v>
      </c>
      <c r="O2710" s="117" t="s">
        <v>16057</v>
      </c>
      <c r="P2710" s="118"/>
      <c r="Q2710" s="118"/>
      <c r="R2710" s="119"/>
    </row>
    <row r="2711" spans="1:18">
      <c r="A2711" s="7" t="s">
        <v>10</v>
      </c>
      <c r="B2711" s="8" t="s">
        <v>6675</v>
      </c>
      <c r="C2711" s="9" t="s">
        <v>6676</v>
      </c>
      <c r="D2711" s="9" t="s">
        <v>6672</v>
      </c>
      <c r="E2711" s="16">
        <v>313.77</v>
      </c>
      <c r="F2711" s="17">
        <v>84813091</v>
      </c>
      <c r="G2711" s="11" t="s">
        <v>14</v>
      </c>
      <c r="H2711" s="18">
        <v>8016466018314</v>
      </c>
      <c r="I2711" s="106">
        <v>0.60650000000000004</v>
      </c>
      <c r="J2711" s="106">
        <v>0.60650000000000004</v>
      </c>
      <c r="K2711" s="106">
        <v>1</v>
      </c>
      <c r="L2711" s="103">
        <v>85</v>
      </c>
      <c r="M2711" s="103">
        <v>50</v>
      </c>
      <c r="N2711" s="103">
        <v>90</v>
      </c>
      <c r="O2711" s="117" t="s">
        <v>16057</v>
      </c>
      <c r="P2711" s="118"/>
      <c r="Q2711" s="118"/>
      <c r="R2711" s="119"/>
    </row>
    <row r="2712" spans="1:18">
      <c r="A2712" s="7" t="s">
        <v>10</v>
      </c>
      <c r="B2712" s="8" t="s">
        <v>6677</v>
      </c>
      <c r="C2712" s="9" t="s">
        <v>6678</v>
      </c>
      <c r="D2712" s="9" t="s">
        <v>6672</v>
      </c>
      <c r="E2712" s="16">
        <v>313.77</v>
      </c>
      <c r="F2712" s="17">
        <v>84813091</v>
      </c>
      <c r="G2712" s="11" t="s">
        <v>14</v>
      </c>
      <c r="H2712" s="18">
        <v>8016466023486</v>
      </c>
      <c r="I2712" s="106">
        <v>0.6</v>
      </c>
      <c r="J2712" s="106">
        <v>0.6</v>
      </c>
      <c r="K2712" s="106">
        <v>1</v>
      </c>
      <c r="L2712" s="103">
        <v>100</v>
      </c>
      <c r="M2712" s="103">
        <v>40</v>
      </c>
      <c r="N2712" s="103">
        <v>140</v>
      </c>
      <c r="O2712" s="117" t="s">
        <v>16057</v>
      </c>
      <c r="P2712" s="118"/>
      <c r="Q2712" s="118"/>
      <c r="R2712" s="119"/>
    </row>
    <row r="2713" spans="1:18">
      <c r="A2713" s="7" t="s">
        <v>10</v>
      </c>
      <c r="B2713" s="8" t="s">
        <v>6679</v>
      </c>
      <c r="C2713" s="9" t="s">
        <v>6680</v>
      </c>
      <c r="D2713" s="9" t="s">
        <v>6672</v>
      </c>
      <c r="E2713" s="16">
        <v>568.46</v>
      </c>
      <c r="F2713" s="17">
        <v>84813091</v>
      </c>
      <c r="G2713" s="11" t="s">
        <v>14</v>
      </c>
      <c r="H2713" s="18">
        <v>8016466018659</v>
      </c>
      <c r="I2713" s="106">
        <v>0.71</v>
      </c>
      <c r="J2713" s="106">
        <v>0.71</v>
      </c>
      <c r="K2713" s="106">
        <v>1</v>
      </c>
      <c r="L2713" s="103">
        <v>75</v>
      </c>
      <c r="M2713" s="103">
        <v>65</v>
      </c>
      <c r="N2713" s="103">
        <v>70</v>
      </c>
      <c r="O2713" s="117" t="s">
        <v>16057</v>
      </c>
      <c r="P2713" s="118"/>
      <c r="Q2713" s="118"/>
      <c r="R2713" s="119"/>
    </row>
    <row r="2714" spans="1:18">
      <c r="A2714" s="7" t="s">
        <v>10</v>
      </c>
      <c r="B2714" s="8" t="s">
        <v>6681</v>
      </c>
      <c r="C2714" s="9" t="s">
        <v>6682</v>
      </c>
      <c r="D2714" s="9" t="s">
        <v>6672</v>
      </c>
      <c r="E2714" s="16">
        <v>652.91</v>
      </c>
      <c r="F2714" s="17">
        <v>84813091</v>
      </c>
      <c r="G2714" s="11" t="s">
        <v>14</v>
      </c>
      <c r="H2714" s="18">
        <v>8016466105526</v>
      </c>
      <c r="I2714" s="106">
        <v>0.71</v>
      </c>
      <c r="J2714" s="106">
        <v>0.71</v>
      </c>
      <c r="K2714" s="106">
        <v>1</v>
      </c>
      <c r="L2714" s="103">
        <v>85</v>
      </c>
      <c r="M2714" s="103">
        <v>50</v>
      </c>
      <c r="N2714" s="103">
        <v>95</v>
      </c>
      <c r="O2714" s="117" t="s">
        <v>16057</v>
      </c>
      <c r="P2714" s="118"/>
      <c r="Q2714" s="118"/>
      <c r="R2714" s="119"/>
    </row>
    <row r="2715" spans="1:18">
      <c r="A2715" s="7" t="s">
        <v>10</v>
      </c>
      <c r="B2715" s="8" t="s">
        <v>6683</v>
      </c>
      <c r="C2715" s="9" t="s">
        <v>6684</v>
      </c>
      <c r="D2715" s="9" t="s">
        <v>6672</v>
      </c>
      <c r="E2715" s="16">
        <v>516.97</v>
      </c>
      <c r="F2715" s="17">
        <v>84813091</v>
      </c>
      <c r="G2715" s="11" t="s">
        <v>14</v>
      </c>
      <c r="H2715" s="18">
        <v>8016466013753</v>
      </c>
      <c r="I2715" s="106">
        <v>0.66</v>
      </c>
      <c r="J2715" s="106">
        <v>0.66</v>
      </c>
      <c r="K2715" s="106">
        <v>1</v>
      </c>
      <c r="L2715" s="103">
        <v>70</v>
      </c>
      <c r="M2715" s="103">
        <v>60</v>
      </c>
      <c r="N2715" s="103">
        <v>35</v>
      </c>
      <c r="O2715" s="117" t="s">
        <v>16057</v>
      </c>
      <c r="P2715" s="118"/>
      <c r="Q2715" s="118"/>
      <c r="R2715" s="119"/>
    </row>
    <row r="2716" spans="1:18">
      <c r="A2716" s="7" t="s">
        <v>10</v>
      </c>
      <c r="B2716" s="8" t="s">
        <v>6685</v>
      </c>
      <c r="C2716" s="9" t="s">
        <v>6686</v>
      </c>
      <c r="D2716" s="9" t="s">
        <v>6672</v>
      </c>
      <c r="E2716" s="16">
        <v>602.84</v>
      </c>
      <c r="F2716" s="17">
        <v>84813091</v>
      </c>
      <c r="G2716" s="11" t="s">
        <v>14</v>
      </c>
      <c r="H2716" s="18">
        <v>8016466094158</v>
      </c>
      <c r="I2716" s="106">
        <v>1.1174999999999999</v>
      </c>
      <c r="J2716" s="106">
        <v>1.1174999999999999</v>
      </c>
      <c r="K2716" s="106">
        <v>1</v>
      </c>
      <c r="L2716" s="103">
        <v>145</v>
      </c>
      <c r="M2716" s="103">
        <v>110</v>
      </c>
      <c r="N2716" s="103">
        <v>100</v>
      </c>
      <c r="O2716" s="117" t="s">
        <v>16057</v>
      </c>
      <c r="P2716" s="118"/>
      <c r="Q2716" s="118"/>
      <c r="R2716" s="119"/>
    </row>
    <row r="2717" spans="1:18">
      <c r="A2717" s="7" t="s">
        <v>10</v>
      </c>
      <c r="B2717" s="8" t="s">
        <v>6687</v>
      </c>
      <c r="C2717" s="9" t="s">
        <v>6688</v>
      </c>
      <c r="D2717" s="9" t="s">
        <v>63</v>
      </c>
      <c r="E2717" s="16">
        <v>24.06</v>
      </c>
      <c r="F2717" s="17">
        <v>74122000</v>
      </c>
      <c r="G2717" s="11" t="s">
        <v>14</v>
      </c>
      <c r="H2717" s="18">
        <v>8016466031450</v>
      </c>
      <c r="I2717" s="106">
        <v>4.0000000000000001E-3</v>
      </c>
      <c r="J2717" s="106">
        <v>4.0000000000000001E-3</v>
      </c>
      <c r="K2717" s="106">
        <v>1</v>
      </c>
      <c r="L2717" s="103">
        <v>170</v>
      </c>
      <c r="M2717" s="103">
        <v>40</v>
      </c>
      <c r="N2717" s="103">
        <v>250</v>
      </c>
      <c r="O2717" s="117" t="s">
        <v>15557</v>
      </c>
      <c r="P2717" s="118" t="s">
        <v>15972</v>
      </c>
      <c r="Q2717" s="118" t="e">
        <f>VLOOKUP(B2717,#REF!,3,FALSE)</f>
        <v>#REF!</v>
      </c>
      <c r="R2717" s="119"/>
    </row>
    <row r="2718" spans="1:18">
      <c r="A2718" s="7" t="s">
        <v>5928</v>
      </c>
      <c r="B2718" s="8" t="s">
        <v>6689</v>
      </c>
      <c r="C2718" s="9" t="s">
        <v>6690</v>
      </c>
      <c r="D2718" s="9" t="s">
        <v>15328</v>
      </c>
      <c r="E2718" s="16">
        <v>733.9</v>
      </c>
      <c r="F2718" s="17">
        <v>74122000</v>
      </c>
      <c r="G2718" s="11" t="s">
        <v>14</v>
      </c>
      <c r="H2718" s="18">
        <v>8019001118418</v>
      </c>
      <c r="I2718" s="106">
        <v>1</v>
      </c>
      <c r="J2718" s="106">
        <v>1</v>
      </c>
      <c r="K2718" s="106">
        <v>1</v>
      </c>
      <c r="L2718" s="103"/>
      <c r="M2718" s="103"/>
      <c r="N2718" s="103"/>
      <c r="O2718" s="117" t="s">
        <v>16054</v>
      </c>
      <c r="P2718" s="118" t="s">
        <v>15972</v>
      </c>
      <c r="Q2718" s="118" t="e">
        <f>VLOOKUP(B2718,#REF!,3,FALSE)</f>
        <v>#REF!</v>
      </c>
      <c r="R2718" s="119"/>
    </row>
    <row r="2719" spans="1:18">
      <c r="A2719" s="7" t="s">
        <v>5928</v>
      </c>
      <c r="B2719" s="8" t="s">
        <v>6692</v>
      </c>
      <c r="C2719" s="9" t="s">
        <v>6693</v>
      </c>
      <c r="D2719" s="9" t="s">
        <v>15328</v>
      </c>
      <c r="E2719" s="16">
        <v>2006.3</v>
      </c>
      <c r="F2719" s="17">
        <v>74122000</v>
      </c>
      <c r="G2719" s="11" t="s">
        <v>14</v>
      </c>
      <c r="H2719" s="18">
        <v>8019001118425</v>
      </c>
      <c r="I2719" s="106">
        <v>1</v>
      </c>
      <c r="J2719" s="106">
        <v>4</v>
      </c>
      <c r="K2719" s="106">
        <v>1</v>
      </c>
      <c r="L2719" s="103"/>
      <c r="M2719" s="103"/>
      <c r="N2719" s="103"/>
      <c r="O2719" s="117" t="s">
        <v>16054</v>
      </c>
      <c r="P2719" s="118" t="s">
        <v>15972</v>
      </c>
      <c r="Q2719" s="118" t="e">
        <f>VLOOKUP(B2719,#REF!,3,FALSE)</f>
        <v>#REF!</v>
      </c>
      <c r="R2719" s="119"/>
    </row>
    <row r="2720" spans="1:18">
      <c r="A2720" s="7" t="s">
        <v>5928</v>
      </c>
      <c r="B2720" s="8" t="s">
        <v>6695</v>
      </c>
      <c r="C2720" s="9" t="s">
        <v>6696</v>
      </c>
      <c r="D2720" s="9" t="s">
        <v>15328</v>
      </c>
      <c r="E2720" s="16">
        <v>389.32</v>
      </c>
      <c r="F2720" s="17">
        <v>74122000</v>
      </c>
      <c r="G2720" s="11" t="s">
        <v>14</v>
      </c>
      <c r="H2720" s="18">
        <v>8019001118432</v>
      </c>
      <c r="I2720" s="106">
        <v>0.3</v>
      </c>
      <c r="J2720" s="106">
        <v>0.315</v>
      </c>
      <c r="K2720" s="106">
        <v>1</v>
      </c>
      <c r="L2720" s="103"/>
      <c r="M2720" s="103"/>
      <c r="N2720" s="103"/>
      <c r="O2720" s="117" t="s">
        <v>16054</v>
      </c>
      <c r="P2720" s="118" t="s">
        <v>15972</v>
      </c>
      <c r="Q2720" s="118" t="e">
        <f>VLOOKUP(B2720,#REF!,3,FALSE)</f>
        <v>#REF!</v>
      </c>
      <c r="R2720" s="119"/>
    </row>
    <row r="2721" spans="1:18">
      <c r="A2721" s="7" t="s">
        <v>5928</v>
      </c>
      <c r="B2721" s="8" t="s">
        <v>6698</v>
      </c>
      <c r="C2721" s="9" t="s">
        <v>6699</v>
      </c>
      <c r="D2721" s="9" t="s">
        <v>15328</v>
      </c>
      <c r="E2721" s="16">
        <v>1137.8800000000001</v>
      </c>
      <c r="F2721" s="17">
        <v>74122000</v>
      </c>
      <c r="G2721" s="11" t="s">
        <v>14</v>
      </c>
      <c r="H2721" s="18">
        <v>8019001118449</v>
      </c>
      <c r="I2721" s="106">
        <v>0.97199999999999998</v>
      </c>
      <c r="J2721" s="106">
        <v>0.9</v>
      </c>
      <c r="K2721" s="106">
        <v>1</v>
      </c>
      <c r="L2721" s="103"/>
      <c r="M2721" s="103"/>
      <c r="N2721" s="103"/>
      <c r="O2721" s="117" t="s">
        <v>16054</v>
      </c>
      <c r="P2721" s="118" t="s">
        <v>15972</v>
      </c>
      <c r="Q2721" s="118" t="e">
        <f>VLOOKUP(B2721,#REF!,3,FALSE)</f>
        <v>#REF!</v>
      </c>
      <c r="R2721" s="119"/>
    </row>
    <row r="2722" spans="1:18">
      <c r="A2722" s="7" t="s">
        <v>5928</v>
      </c>
      <c r="B2722" s="8" t="s">
        <v>6701</v>
      </c>
      <c r="C2722" s="9" t="s">
        <v>6702</v>
      </c>
      <c r="D2722" s="9" t="s">
        <v>15328</v>
      </c>
      <c r="E2722" s="16">
        <v>1423.93</v>
      </c>
      <c r="F2722" s="17">
        <v>74122000</v>
      </c>
      <c r="G2722" s="11" t="s">
        <v>14</v>
      </c>
      <c r="H2722" s="18">
        <v>8019001111266</v>
      </c>
      <c r="I2722" s="106">
        <v>1.88</v>
      </c>
      <c r="J2722" s="106">
        <v>1.88</v>
      </c>
      <c r="K2722" s="106">
        <v>1</v>
      </c>
      <c r="L2722" s="103"/>
      <c r="M2722" s="103"/>
      <c r="N2722" s="103"/>
      <c r="O2722" s="117" t="s">
        <v>16054</v>
      </c>
      <c r="P2722" s="118" t="s">
        <v>15972</v>
      </c>
      <c r="Q2722" s="118" t="s">
        <v>15973</v>
      </c>
      <c r="R2722" s="119"/>
    </row>
    <row r="2723" spans="1:18">
      <c r="A2723" s="7" t="s">
        <v>1208</v>
      </c>
      <c r="B2723" s="8" t="s">
        <v>6704</v>
      </c>
      <c r="C2723" s="9" t="s">
        <v>6705</v>
      </c>
      <c r="D2723" s="9" t="s">
        <v>6706</v>
      </c>
      <c r="E2723" s="16">
        <v>3253.31</v>
      </c>
      <c r="F2723" s="17">
        <v>84212100</v>
      </c>
      <c r="G2723" s="11" t="s">
        <v>33</v>
      </c>
      <c r="H2723" s="18" t="s">
        <v>6707</v>
      </c>
      <c r="I2723" s="106">
        <v>7</v>
      </c>
      <c r="J2723" s="106"/>
      <c r="K2723" s="106">
        <v>1</v>
      </c>
      <c r="L2723" s="103"/>
      <c r="M2723" s="103"/>
      <c r="N2723" s="103"/>
      <c r="O2723" s="117"/>
      <c r="P2723" s="118" t="s">
        <v>16376</v>
      </c>
      <c r="Q2723" s="118" t="s">
        <v>16380</v>
      </c>
      <c r="R2723" s="119"/>
    </row>
    <row r="2724" spans="1:18">
      <c r="A2724" s="7" t="s">
        <v>1208</v>
      </c>
      <c r="B2724" s="8" t="s">
        <v>6708</v>
      </c>
      <c r="C2724" s="9" t="s">
        <v>6709</v>
      </c>
      <c r="D2724" s="9" t="s">
        <v>6710</v>
      </c>
      <c r="E2724" s="16">
        <v>4474.01</v>
      </c>
      <c r="F2724" s="17">
        <v>84212100</v>
      </c>
      <c r="G2724" s="11" t="s">
        <v>33</v>
      </c>
      <c r="H2724" s="18" t="s">
        <v>6711</v>
      </c>
      <c r="I2724" s="106">
        <v>9</v>
      </c>
      <c r="J2724" s="106"/>
      <c r="K2724" s="106">
        <v>1</v>
      </c>
      <c r="L2724" s="103"/>
      <c r="M2724" s="103"/>
      <c r="N2724" s="103"/>
      <c r="O2724" s="117"/>
      <c r="P2724" s="118" t="s">
        <v>16376</v>
      </c>
      <c r="Q2724" s="118" t="s">
        <v>16380</v>
      </c>
      <c r="R2724" s="119"/>
    </row>
    <row r="2725" spans="1:18">
      <c r="A2725" s="7" t="s">
        <v>10</v>
      </c>
      <c r="B2725" s="8" t="s">
        <v>6712</v>
      </c>
      <c r="C2725" s="9" t="s">
        <v>6713</v>
      </c>
      <c r="D2725" s="9" t="s">
        <v>15536</v>
      </c>
      <c r="E2725" s="16">
        <v>143.93</v>
      </c>
      <c r="F2725" s="17" t="s">
        <v>628</v>
      </c>
      <c r="G2725" s="11" t="s">
        <v>269</v>
      </c>
      <c r="H2725" s="18" t="s">
        <v>6715</v>
      </c>
      <c r="I2725" s="106">
        <v>0.3</v>
      </c>
      <c r="J2725" s="106"/>
      <c r="K2725" s="106">
        <v>1</v>
      </c>
      <c r="L2725" s="103"/>
      <c r="M2725" s="103"/>
      <c r="N2725" s="103"/>
      <c r="O2725" s="117" t="s">
        <v>16351</v>
      </c>
      <c r="P2725" s="118"/>
      <c r="Q2725" s="118"/>
      <c r="R2725" s="119"/>
    </row>
    <row r="2726" spans="1:18">
      <c r="A2726" s="7" t="s">
        <v>10</v>
      </c>
      <c r="B2726" s="8" t="s">
        <v>6716</v>
      </c>
      <c r="C2726" s="9" t="s">
        <v>15221</v>
      </c>
      <c r="D2726" s="9" t="s">
        <v>15222</v>
      </c>
      <c r="E2726" s="16">
        <v>119.28</v>
      </c>
      <c r="F2726" s="17" t="s">
        <v>780</v>
      </c>
      <c r="G2726" s="11" t="s">
        <v>6719</v>
      </c>
      <c r="H2726" s="18" t="s">
        <v>6720</v>
      </c>
      <c r="I2726" s="106">
        <v>0.04</v>
      </c>
      <c r="J2726" s="106"/>
      <c r="K2726" s="106">
        <v>1</v>
      </c>
      <c r="L2726" s="103"/>
      <c r="M2726" s="103"/>
      <c r="N2726" s="103"/>
      <c r="O2726" s="117" t="s">
        <v>16058</v>
      </c>
      <c r="P2726" s="118"/>
      <c r="Q2726" s="118"/>
      <c r="R2726" s="119"/>
    </row>
    <row r="2727" spans="1:18">
      <c r="A2727" s="7" t="s">
        <v>10</v>
      </c>
      <c r="B2727" s="8" t="s">
        <v>6721</v>
      </c>
      <c r="C2727" s="9" t="s">
        <v>6722</v>
      </c>
      <c r="D2727" s="9" t="s">
        <v>15303</v>
      </c>
      <c r="E2727" s="16">
        <v>348.66</v>
      </c>
      <c r="F2727" s="17" t="s">
        <v>6723</v>
      </c>
      <c r="G2727" s="11" t="s">
        <v>14</v>
      </c>
      <c r="H2727" s="18" t="s">
        <v>6724</v>
      </c>
      <c r="I2727" s="106">
        <v>1E-4</v>
      </c>
      <c r="J2727" s="106"/>
      <c r="K2727" s="106">
        <v>1</v>
      </c>
      <c r="L2727" s="103"/>
      <c r="M2727" s="103"/>
      <c r="N2727" s="103"/>
      <c r="O2727" s="117"/>
      <c r="P2727" s="118"/>
      <c r="Q2727" s="118"/>
      <c r="R2727" s="119"/>
    </row>
    <row r="2728" spans="1:18">
      <c r="A2728" s="7" t="s">
        <v>10</v>
      </c>
      <c r="B2728" s="8" t="s">
        <v>6725</v>
      </c>
      <c r="C2728" s="9" t="s">
        <v>6726</v>
      </c>
      <c r="D2728" s="9" t="s">
        <v>15223</v>
      </c>
      <c r="E2728" s="16">
        <v>831.76</v>
      </c>
      <c r="F2728" s="17" t="s">
        <v>628</v>
      </c>
      <c r="G2728" s="11" t="s">
        <v>6728</v>
      </c>
      <c r="H2728" s="18" t="s">
        <v>6729</v>
      </c>
      <c r="I2728" s="106">
        <v>1.5</v>
      </c>
      <c r="J2728" s="106"/>
      <c r="K2728" s="106">
        <v>1</v>
      </c>
      <c r="L2728" s="103"/>
      <c r="M2728" s="103"/>
      <c r="N2728" s="103"/>
      <c r="O2728" s="117" t="s">
        <v>16059</v>
      </c>
      <c r="P2728" s="118"/>
      <c r="Q2728" s="118" t="e">
        <f>VLOOKUP(B2728,#REF!,3,FALSE)</f>
        <v>#REF!</v>
      </c>
      <c r="R2728" s="119"/>
    </row>
    <row r="2729" spans="1:18">
      <c r="A2729" s="7" t="s">
        <v>10</v>
      </c>
      <c r="B2729" s="8" t="s">
        <v>6730</v>
      </c>
      <c r="C2729" s="9" t="s">
        <v>6731</v>
      </c>
      <c r="D2729" s="9" t="s">
        <v>15223</v>
      </c>
      <c r="E2729" s="16">
        <v>924.14</v>
      </c>
      <c r="F2729" s="17" t="s">
        <v>628</v>
      </c>
      <c r="G2729" s="11" t="s">
        <v>6728</v>
      </c>
      <c r="H2729" s="18" t="s">
        <v>6733</v>
      </c>
      <c r="I2729" s="106">
        <v>1.5</v>
      </c>
      <c r="J2729" s="106"/>
      <c r="K2729" s="106">
        <v>1</v>
      </c>
      <c r="L2729" s="103"/>
      <c r="M2729" s="103"/>
      <c r="N2729" s="103"/>
      <c r="O2729" s="117" t="s">
        <v>16059</v>
      </c>
      <c r="P2729" s="118"/>
      <c r="Q2729" s="118" t="e">
        <f>VLOOKUP(B2729,#REF!,3,FALSE)</f>
        <v>#REF!</v>
      </c>
      <c r="R2729" s="119"/>
    </row>
    <row r="2730" spans="1:18">
      <c r="A2730" s="7" t="s">
        <v>10</v>
      </c>
      <c r="B2730" s="8" t="s">
        <v>6734</v>
      </c>
      <c r="C2730" s="9" t="s">
        <v>6735</v>
      </c>
      <c r="D2730" s="9" t="s">
        <v>15223</v>
      </c>
      <c r="E2730" s="16">
        <v>8930.07</v>
      </c>
      <c r="F2730" s="17" t="s">
        <v>6736</v>
      </c>
      <c r="G2730" s="11" t="s">
        <v>6728</v>
      </c>
      <c r="H2730" s="18" t="s">
        <v>6737</v>
      </c>
      <c r="I2730" s="106">
        <v>16.5</v>
      </c>
      <c r="J2730" s="106"/>
      <c r="K2730" s="106">
        <v>1</v>
      </c>
      <c r="L2730" s="103"/>
      <c r="M2730" s="103"/>
      <c r="N2730" s="103"/>
      <c r="O2730" s="117" t="s">
        <v>16061</v>
      </c>
      <c r="P2730" s="118"/>
      <c r="Q2730" s="118" t="e">
        <f>VLOOKUP(B2730,#REF!,3,FALSE)</f>
        <v>#REF!</v>
      </c>
      <c r="R2730" s="119"/>
    </row>
    <row r="2731" spans="1:18">
      <c r="A2731" s="7" t="s">
        <v>10</v>
      </c>
      <c r="B2731" s="8" t="s">
        <v>6738</v>
      </c>
      <c r="C2731" s="9" t="s">
        <v>6739</v>
      </c>
      <c r="D2731" s="9" t="s">
        <v>15223</v>
      </c>
      <c r="E2731" s="16">
        <v>11651.11</v>
      </c>
      <c r="F2731" s="17" t="s">
        <v>6736</v>
      </c>
      <c r="G2731" s="11" t="s">
        <v>6728</v>
      </c>
      <c r="H2731" s="18" t="s">
        <v>6740</v>
      </c>
      <c r="I2731" s="106">
        <v>26</v>
      </c>
      <c r="J2731" s="106"/>
      <c r="K2731" s="106">
        <v>1</v>
      </c>
      <c r="L2731" s="103"/>
      <c r="M2731" s="103"/>
      <c r="N2731" s="103"/>
      <c r="O2731" s="117" t="s">
        <v>16061</v>
      </c>
      <c r="P2731" s="118"/>
      <c r="Q2731" s="118" t="e">
        <f>VLOOKUP(B2731,#REF!,3,FALSE)</f>
        <v>#REF!</v>
      </c>
      <c r="R2731" s="119"/>
    </row>
    <row r="2732" spans="1:18">
      <c r="A2732" s="7" t="s">
        <v>10</v>
      </c>
      <c r="B2732" s="8" t="s">
        <v>6741</v>
      </c>
      <c r="C2732" s="9" t="s">
        <v>6742</v>
      </c>
      <c r="D2732" s="9" t="s">
        <v>15223</v>
      </c>
      <c r="E2732" s="16">
        <v>12304.62</v>
      </c>
      <c r="F2732" s="17" t="s">
        <v>6736</v>
      </c>
      <c r="G2732" s="11" t="s">
        <v>6728</v>
      </c>
      <c r="H2732" s="18"/>
      <c r="I2732" s="106">
        <v>25</v>
      </c>
      <c r="J2732" s="106">
        <v>29.55</v>
      </c>
      <c r="K2732" s="106">
        <v>1</v>
      </c>
      <c r="L2732" s="103"/>
      <c r="M2732" s="103"/>
      <c r="N2732" s="103"/>
      <c r="O2732" s="117" t="s">
        <v>16061</v>
      </c>
      <c r="P2732" s="118"/>
      <c r="Q2732" s="118" t="s">
        <v>16060</v>
      </c>
      <c r="R2732" s="119"/>
    </row>
    <row r="2733" spans="1:18">
      <c r="A2733" s="7" t="s">
        <v>10</v>
      </c>
      <c r="B2733" s="8" t="s">
        <v>6743</v>
      </c>
      <c r="C2733" s="9" t="s">
        <v>6744</v>
      </c>
      <c r="D2733" s="9" t="s">
        <v>15223</v>
      </c>
      <c r="E2733" s="16">
        <v>24178.76</v>
      </c>
      <c r="F2733" s="17" t="s">
        <v>6736</v>
      </c>
      <c r="G2733" s="11" t="s">
        <v>6728</v>
      </c>
      <c r="H2733" s="18" t="s">
        <v>6745</v>
      </c>
      <c r="I2733" s="106">
        <v>54</v>
      </c>
      <c r="J2733" s="106"/>
      <c r="K2733" s="106">
        <v>1</v>
      </c>
      <c r="L2733" s="103"/>
      <c r="M2733" s="103"/>
      <c r="N2733" s="103"/>
      <c r="O2733" s="117" t="s">
        <v>16061</v>
      </c>
      <c r="P2733" s="118"/>
      <c r="Q2733" s="118" t="e">
        <f>VLOOKUP(B2733,#REF!,3,FALSE)</f>
        <v>#REF!</v>
      </c>
      <c r="R2733" s="119"/>
    </row>
    <row r="2734" spans="1:18">
      <c r="A2734" s="7" t="s">
        <v>10</v>
      </c>
      <c r="B2734" s="8" t="s">
        <v>6746</v>
      </c>
      <c r="C2734" s="9" t="s">
        <v>6747</v>
      </c>
      <c r="D2734" s="9" t="s">
        <v>15223</v>
      </c>
      <c r="E2734" s="16">
        <v>25592.79</v>
      </c>
      <c r="F2734" s="17" t="s">
        <v>6736</v>
      </c>
      <c r="G2734" s="11" t="s">
        <v>6728</v>
      </c>
      <c r="H2734" s="18" t="s">
        <v>6748</v>
      </c>
      <c r="I2734" s="106">
        <v>56</v>
      </c>
      <c r="J2734" s="106"/>
      <c r="K2734" s="106">
        <v>1</v>
      </c>
      <c r="L2734" s="103"/>
      <c r="M2734" s="103"/>
      <c r="N2734" s="103"/>
      <c r="O2734" s="117" t="s">
        <v>16061</v>
      </c>
      <c r="P2734" s="118"/>
      <c r="Q2734" s="118" t="e">
        <f>VLOOKUP(B2734,#REF!,3,FALSE)</f>
        <v>#REF!</v>
      </c>
      <c r="R2734" s="119"/>
    </row>
    <row r="2735" spans="1:18">
      <c r="A2735" s="7" t="s">
        <v>10</v>
      </c>
      <c r="B2735" s="8" t="s">
        <v>6749</v>
      </c>
      <c r="C2735" s="9" t="s">
        <v>6750</v>
      </c>
      <c r="D2735" s="9" t="s">
        <v>15223</v>
      </c>
      <c r="E2735" s="16">
        <v>34603.919999999998</v>
      </c>
      <c r="F2735" s="17" t="s">
        <v>6736</v>
      </c>
      <c r="G2735" s="11" t="s">
        <v>6728</v>
      </c>
      <c r="H2735" s="18" t="s">
        <v>6751</v>
      </c>
      <c r="I2735" s="106">
        <v>105</v>
      </c>
      <c r="J2735" s="106"/>
      <c r="K2735" s="106">
        <v>1</v>
      </c>
      <c r="L2735" s="103"/>
      <c r="M2735" s="103"/>
      <c r="N2735" s="103"/>
      <c r="O2735" s="117" t="s">
        <v>16061</v>
      </c>
      <c r="P2735" s="118"/>
      <c r="Q2735" s="118" t="e">
        <f>VLOOKUP(B2735,#REF!,3,FALSE)</f>
        <v>#REF!</v>
      </c>
      <c r="R2735" s="119"/>
    </row>
    <row r="2736" spans="1:18">
      <c r="A2736" s="7" t="s">
        <v>10</v>
      </c>
      <c r="B2736" s="8" t="s">
        <v>6752</v>
      </c>
      <c r="C2736" s="9" t="s">
        <v>6753</v>
      </c>
      <c r="D2736" s="9" t="s">
        <v>15224</v>
      </c>
      <c r="E2736" s="16">
        <v>315.38</v>
      </c>
      <c r="F2736" s="17">
        <v>84819000</v>
      </c>
      <c r="G2736" s="11" t="s">
        <v>6728</v>
      </c>
      <c r="H2736" s="18">
        <v>8019001057953</v>
      </c>
      <c r="I2736" s="106">
        <v>0.71</v>
      </c>
      <c r="J2736" s="106">
        <v>0.71</v>
      </c>
      <c r="K2736" s="106">
        <v>1</v>
      </c>
      <c r="L2736" s="103"/>
      <c r="M2736" s="103"/>
      <c r="N2736" s="103"/>
      <c r="O2736" s="117" t="s">
        <v>16352</v>
      </c>
      <c r="P2736" s="118"/>
      <c r="Q2736" s="118" t="s">
        <v>16060</v>
      </c>
      <c r="R2736" s="119"/>
    </row>
    <row r="2737" spans="1:18">
      <c r="A2737" s="7" t="s">
        <v>10</v>
      </c>
      <c r="B2737" s="8" t="s">
        <v>6755</v>
      </c>
      <c r="C2737" s="9" t="s">
        <v>6756</v>
      </c>
      <c r="D2737" s="9" t="s">
        <v>15224</v>
      </c>
      <c r="E2737" s="16">
        <v>963.78</v>
      </c>
      <c r="F2737" s="17">
        <v>84212100</v>
      </c>
      <c r="G2737" s="11" t="s">
        <v>6728</v>
      </c>
      <c r="H2737" s="18">
        <v>8019001128578</v>
      </c>
      <c r="I2737" s="106">
        <v>2.5</v>
      </c>
      <c r="J2737" s="106">
        <v>2.5</v>
      </c>
      <c r="K2737" s="106">
        <v>1</v>
      </c>
      <c r="L2737" s="103"/>
      <c r="M2737" s="103"/>
      <c r="N2737" s="103"/>
      <c r="O2737" s="117" t="s">
        <v>16062</v>
      </c>
      <c r="P2737" s="118"/>
      <c r="Q2737" s="118" t="e">
        <f>VLOOKUP(B2737,#REF!,3,FALSE)</f>
        <v>#REF!</v>
      </c>
      <c r="R2737" s="119"/>
    </row>
    <row r="2738" spans="1:18">
      <c r="A2738" s="7" t="s">
        <v>10</v>
      </c>
      <c r="B2738" s="8" t="s">
        <v>6757</v>
      </c>
      <c r="C2738" s="9" t="s">
        <v>6758</v>
      </c>
      <c r="D2738" s="9" t="s">
        <v>15224</v>
      </c>
      <c r="E2738" s="16">
        <v>1043.01</v>
      </c>
      <c r="F2738" s="17">
        <v>84212100</v>
      </c>
      <c r="G2738" s="11" t="s">
        <v>6728</v>
      </c>
      <c r="H2738" s="18">
        <v>8019001131981</v>
      </c>
      <c r="I2738" s="106">
        <v>2.5</v>
      </c>
      <c r="J2738" s="106">
        <v>2.5</v>
      </c>
      <c r="K2738" s="106">
        <v>1</v>
      </c>
      <c r="L2738" s="103"/>
      <c r="M2738" s="103"/>
      <c r="N2738" s="103"/>
      <c r="O2738" s="117" t="s">
        <v>16062</v>
      </c>
      <c r="P2738" s="118"/>
      <c r="Q2738" s="118" t="e">
        <f>VLOOKUP(B2738,#REF!,3,FALSE)</f>
        <v>#REF!</v>
      </c>
      <c r="R2738" s="119"/>
    </row>
    <row r="2739" spans="1:18">
      <c r="A2739" s="7" t="s">
        <v>10</v>
      </c>
      <c r="B2739" s="8" t="s">
        <v>6759</v>
      </c>
      <c r="C2739" s="9" t="s">
        <v>6760</v>
      </c>
      <c r="D2739" s="9" t="s">
        <v>15224</v>
      </c>
      <c r="E2739" s="16">
        <v>1584.31</v>
      </c>
      <c r="F2739" s="17">
        <v>84212100</v>
      </c>
      <c r="G2739" s="11" t="s">
        <v>6728</v>
      </c>
      <c r="H2739" s="18">
        <v>8019001131998</v>
      </c>
      <c r="I2739" s="106">
        <v>4</v>
      </c>
      <c r="J2739" s="106">
        <v>4</v>
      </c>
      <c r="K2739" s="106">
        <v>1</v>
      </c>
      <c r="L2739" s="103"/>
      <c r="M2739" s="103"/>
      <c r="N2739" s="103"/>
      <c r="O2739" s="117" t="s">
        <v>16062</v>
      </c>
      <c r="P2739" s="118"/>
      <c r="Q2739" s="118" t="e">
        <f>VLOOKUP(B2739,#REF!,3,FALSE)</f>
        <v>#REF!</v>
      </c>
      <c r="R2739" s="119"/>
    </row>
    <row r="2740" spans="1:18">
      <c r="A2740" s="7" t="s">
        <v>10</v>
      </c>
      <c r="B2740" s="8" t="s">
        <v>6761</v>
      </c>
      <c r="C2740" s="9" t="s">
        <v>6762</v>
      </c>
      <c r="D2740" s="9" t="s">
        <v>15224</v>
      </c>
      <c r="E2740" s="16">
        <v>3201.59</v>
      </c>
      <c r="F2740" s="17">
        <v>84212100</v>
      </c>
      <c r="G2740" s="11" t="s">
        <v>6728</v>
      </c>
      <c r="H2740" s="18">
        <v>8019001132001</v>
      </c>
      <c r="I2740" s="106">
        <v>4.5</v>
      </c>
      <c r="J2740" s="106">
        <v>4.5</v>
      </c>
      <c r="K2740" s="106">
        <v>1</v>
      </c>
      <c r="L2740" s="103"/>
      <c r="M2740" s="103"/>
      <c r="N2740" s="103"/>
      <c r="O2740" s="117" t="s">
        <v>16062</v>
      </c>
      <c r="P2740" s="118"/>
      <c r="Q2740" s="118" t="e">
        <f>VLOOKUP(B2740,#REF!,3,FALSE)</f>
        <v>#REF!</v>
      </c>
      <c r="R2740" s="119"/>
    </row>
    <row r="2741" spans="1:18">
      <c r="A2741" s="7" t="s">
        <v>10</v>
      </c>
      <c r="B2741" s="8" t="s">
        <v>6763</v>
      </c>
      <c r="C2741" s="9" t="s">
        <v>6764</v>
      </c>
      <c r="D2741" s="9" t="s">
        <v>6765</v>
      </c>
      <c r="E2741" s="16">
        <v>583.57000000000005</v>
      </c>
      <c r="F2741" s="17">
        <v>85011091</v>
      </c>
      <c r="G2741" s="11" t="s">
        <v>269</v>
      </c>
      <c r="H2741" s="18">
        <v>8019001086601</v>
      </c>
      <c r="I2741" s="106">
        <v>0.15</v>
      </c>
      <c r="J2741" s="106">
        <v>0.2</v>
      </c>
      <c r="K2741" s="106">
        <v>1</v>
      </c>
      <c r="L2741" s="103">
        <v>90</v>
      </c>
      <c r="M2741" s="103">
        <v>50</v>
      </c>
      <c r="N2741" s="103">
        <v>90</v>
      </c>
      <c r="O2741" s="117" t="s">
        <v>16063</v>
      </c>
      <c r="P2741" s="118"/>
      <c r="Q2741" s="118" t="e">
        <f>VLOOKUP(B2741,#REF!,3,FALSE)</f>
        <v>#REF!</v>
      </c>
      <c r="R2741" s="119"/>
    </row>
    <row r="2742" spans="1:18">
      <c r="A2742" s="7" t="s">
        <v>10</v>
      </c>
      <c r="B2742" s="8" t="s">
        <v>6766</v>
      </c>
      <c r="C2742" s="9" t="s">
        <v>6767</v>
      </c>
      <c r="D2742" s="9" t="s">
        <v>6768</v>
      </c>
      <c r="E2742" s="16">
        <v>597.28</v>
      </c>
      <c r="F2742" s="17">
        <v>85011091</v>
      </c>
      <c r="G2742" s="11" t="s">
        <v>269</v>
      </c>
      <c r="H2742" s="18">
        <v>8019001086618</v>
      </c>
      <c r="I2742" s="106">
        <v>0.19</v>
      </c>
      <c r="J2742" s="106">
        <v>0.2</v>
      </c>
      <c r="K2742" s="106">
        <v>1</v>
      </c>
      <c r="L2742" s="103">
        <v>100</v>
      </c>
      <c r="M2742" s="103">
        <v>80</v>
      </c>
      <c r="N2742" s="103">
        <v>120</v>
      </c>
      <c r="O2742" s="117" t="s">
        <v>16063</v>
      </c>
      <c r="P2742" s="118"/>
      <c r="Q2742" s="118" t="e">
        <f>VLOOKUP(B2742,#REF!,3,FALSE)</f>
        <v>#REF!</v>
      </c>
      <c r="R2742" s="119"/>
    </row>
    <row r="2743" spans="1:18">
      <c r="A2743" s="7" t="s">
        <v>10</v>
      </c>
      <c r="B2743" s="8" t="s">
        <v>6769</v>
      </c>
      <c r="C2743" s="9" t="s">
        <v>6770</v>
      </c>
      <c r="D2743" s="9" t="s">
        <v>6771</v>
      </c>
      <c r="E2743" s="16">
        <v>479.94</v>
      </c>
      <c r="F2743" s="17">
        <v>85011093</v>
      </c>
      <c r="G2743" s="11" t="s">
        <v>14</v>
      </c>
      <c r="H2743" s="18">
        <v>8019001105753</v>
      </c>
      <c r="I2743" s="106">
        <v>0.2</v>
      </c>
      <c r="J2743" s="106"/>
      <c r="K2743" s="106">
        <v>1</v>
      </c>
      <c r="L2743" s="103"/>
      <c r="M2743" s="103"/>
      <c r="N2743" s="103"/>
      <c r="O2743" s="117" t="s">
        <v>16063</v>
      </c>
      <c r="P2743" s="118"/>
      <c r="Q2743" s="118" t="e">
        <f>VLOOKUP(B2743,#REF!,3,FALSE)</f>
        <v>#REF!</v>
      </c>
      <c r="R2743" s="119"/>
    </row>
    <row r="2744" spans="1:18">
      <c r="A2744" s="7" t="s">
        <v>10</v>
      </c>
      <c r="B2744" s="8" t="s">
        <v>6772</v>
      </c>
      <c r="C2744" s="9" t="s">
        <v>6773</v>
      </c>
      <c r="D2744" s="9" t="s">
        <v>15225</v>
      </c>
      <c r="E2744" s="16">
        <v>968.23</v>
      </c>
      <c r="F2744" s="17" t="s">
        <v>6774</v>
      </c>
      <c r="G2744" s="11" t="s">
        <v>269</v>
      </c>
      <c r="H2744" s="18" t="s">
        <v>6775</v>
      </c>
      <c r="I2744" s="106">
        <v>0.25</v>
      </c>
      <c r="J2744" s="106"/>
      <c r="K2744" s="106">
        <v>1</v>
      </c>
      <c r="L2744" s="103"/>
      <c r="M2744" s="103"/>
      <c r="N2744" s="103"/>
      <c r="O2744" s="117" t="s">
        <v>16064</v>
      </c>
      <c r="P2744" s="118"/>
      <c r="Q2744" s="118"/>
      <c r="R2744" s="119"/>
    </row>
    <row r="2745" spans="1:18">
      <c r="A2745" s="7" t="s">
        <v>10</v>
      </c>
      <c r="B2745" s="8" t="s">
        <v>6776</v>
      </c>
      <c r="C2745" s="9" t="s">
        <v>6777</v>
      </c>
      <c r="D2745" s="9" t="s">
        <v>15225</v>
      </c>
      <c r="E2745" s="16">
        <v>968.23</v>
      </c>
      <c r="F2745" s="17" t="s">
        <v>6774</v>
      </c>
      <c r="G2745" s="11" t="s">
        <v>269</v>
      </c>
      <c r="H2745" s="18" t="s">
        <v>6778</v>
      </c>
      <c r="I2745" s="106">
        <v>0.25</v>
      </c>
      <c r="J2745" s="106"/>
      <c r="K2745" s="106">
        <v>1</v>
      </c>
      <c r="L2745" s="103"/>
      <c r="M2745" s="103"/>
      <c r="N2745" s="103"/>
      <c r="O2745" s="117" t="s">
        <v>16064</v>
      </c>
      <c r="P2745" s="118"/>
      <c r="Q2745" s="118"/>
      <c r="R2745" s="119"/>
    </row>
    <row r="2746" spans="1:18">
      <c r="A2746" s="7" t="s">
        <v>10</v>
      </c>
      <c r="B2746" s="8" t="s">
        <v>6779</v>
      </c>
      <c r="C2746" s="9" t="s">
        <v>6780</v>
      </c>
      <c r="D2746" s="9" t="s">
        <v>6781</v>
      </c>
      <c r="E2746" s="16">
        <v>240.31</v>
      </c>
      <c r="F2746" s="17">
        <v>85011093</v>
      </c>
      <c r="G2746" s="11" t="s">
        <v>177</v>
      </c>
      <c r="H2746" s="18">
        <v>8016466019779</v>
      </c>
      <c r="I2746" s="106">
        <v>0.28999999999999998</v>
      </c>
      <c r="J2746" s="106">
        <v>0.27450000000000002</v>
      </c>
      <c r="K2746" s="106">
        <v>1</v>
      </c>
      <c r="L2746" s="103">
        <v>15</v>
      </c>
      <c r="M2746" s="103">
        <v>15</v>
      </c>
      <c r="N2746" s="103">
        <v>60</v>
      </c>
      <c r="O2746" s="117" t="s">
        <v>16065</v>
      </c>
      <c r="P2746" s="118"/>
      <c r="Q2746" s="118"/>
      <c r="R2746" s="119"/>
    </row>
    <row r="2747" spans="1:18">
      <c r="A2747" s="7" t="s">
        <v>10</v>
      </c>
      <c r="B2747" s="8" t="s">
        <v>6782</v>
      </c>
      <c r="C2747" s="9" t="s">
        <v>6783</v>
      </c>
      <c r="D2747" s="9" t="s">
        <v>6784</v>
      </c>
      <c r="E2747" s="16">
        <v>240.31</v>
      </c>
      <c r="F2747" s="17">
        <v>85011091</v>
      </c>
      <c r="G2747" s="11" t="s">
        <v>177</v>
      </c>
      <c r="H2747" s="18">
        <v>8016466019793</v>
      </c>
      <c r="I2747" s="106">
        <v>0.27</v>
      </c>
      <c r="J2747" s="106">
        <v>0.28999999999999998</v>
      </c>
      <c r="K2747" s="106">
        <v>1</v>
      </c>
      <c r="L2747" s="103">
        <v>60</v>
      </c>
      <c r="M2747" s="103">
        <v>80</v>
      </c>
      <c r="N2747" s="103">
        <v>70</v>
      </c>
      <c r="O2747" s="117" t="s">
        <v>16065</v>
      </c>
      <c r="P2747" s="118"/>
      <c r="Q2747" s="118"/>
      <c r="R2747" s="119"/>
    </row>
    <row r="2748" spans="1:18">
      <c r="A2748" s="7" t="s">
        <v>10</v>
      </c>
      <c r="B2748" s="8" t="s">
        <v>6785</v>
      </c>
      <c r="C2748" s="9" t="s">
        <v>6786</v>
      </c>
      <c r="D2748" s="9" t="s">
        <v>6787</v>
      </c>
      <c r="E2748" s="16">
        <v>1414.32</v>
      </c>
      <c r="F2748" s="17">
        <v>85011091</v>
      </c>
      <c r="G2748" s="11" t="s">
        <v>14</v>
      </c>
      <c r="H2748" s="18">
        <v>8016466017102</v>
      </c>
      <c r="I2748" s="106">
        <v>1.2</v>
      </c>
      <c r="J2748" s="106">
        <v>1.2</v>
      </c>
      <c r="K2748" s="106">
        <v>1</v>
      </c>
      <c r="L2748" s="103"/>
      <c r="M2748" s="103"/>
      <c r="N2748" s="103"/>
      <c r="O2748" s="117" t="s">
        <v>16066</v>
      </c>
      <c r="P2748" s="118"/>
      <c r="Q2748" s="118"/>
      <c r="R2748" s="119"/>
    </row>
    <row r="2749" spans="1:18">
      <c r="A2749" s="7" t="s">
        <v>10</v>
      </c>
      <c r="B2749" s="8" t="s">
        <v>6788</v>
      </c>
      <c r="C2749" s="9" t="s">
        <v>6789</v>
      </c>
      <c r="D2749" s="9" t="s">
        <v>6790</v>
      </c>
      <c r="E2749" s="16">
        <v>343.69</v>
      </c>
      <c r="F2749" s="17">
        <v>85011093</v>
      </c>
      <c r="G2749" s="11" t="s">
        <v>14</v>
      </c>
      <c r="H2749" s="18">
        <v>8019001143236</v>
      </c>
      <c r="I2749" s="106">
        <v>0.26</v>
      </c>
      <c r="J2749" s="106"/>
      <c r="K2749" s="106">
        <v>1</v>
      </c>
      <c r="L2749" s="103"/>
      <c r="M2749" s="103"/>
      <c r="N2749" s="103"/>
      <c r="O2749" s="117" t="s">
        <v>16067</v>
      </c>
      <c r="P2749" s="118"/>
      <c r="Q2749" s="118"/>
      <c r="R2749" s="119"/>
    </row>
    <row r="2750" spans="1:18">
      <c r="A2750" s="7" t="s">
        <v>10</v>
      </c>
      <c r="B2750" s="8" t="s">
        <v>6791</v>
      </c>
      <c r="C2750" s="9" t="s">
        <v>6792</v>
      </c>
      <c r="D2750" s="9" t="s">
        <v>6793</v>
      </c>
      <c r="E2750" s="16">
        <v>1167.1500000000001</v>
      </c>
      <c r="F2750" s="17" t="s">
        <v>628</v>
      </c>
      <c r="G2750" s="11" t="s">
        <v>14</v>
      </c>
      <c r="H2750" s="18" t="s">
        <v>6794</v>
      </c>
      <c r="I2750" s="106">
        <v>5.6</v>
      </c>
      <c r="J2750" s="106"/>
      <c r="K2750" s="106">
        <v>1</v>
      </c>
      <c r="L2750" s="103"/>
      <c r="M2750" s="103"/>
      <c r="N2750" s="103"/>
      <c r="O2750" s="117" t="s">
        <v>16068</v>
      </c>
      <c r="P2750" s="118"/>
      <c r="Q2750" s="118"/>
      <c r="R2750" s="119"/>
    </row>
    <row r="2751" spans="1:18">
      <c r="A2751" s="7" t="s">
        <v>10</v>
      </c>
      <c r="B2751" s="8" t="s">
        <v>6795</v>
      </c>
      <c r="C2751" s="9" t="s">
        <v>6796</v>
      </c>
      <c r="D2751" s="9" t="s">
        <v>6797</v>
      </c>
      <c r="E2751" s="16">
        <v>25.43</v>
      </c>
      <c r="F2751" s="17">
        <v>84819000</v>
      </c>
      <c r="G2751" s="11" t="s">
        <v>14</v>
      </c>
      <c r="H2751" s="18">
        <v>8016466110988</v>
      </c>
      <c r="I2751" s="106">
        <v>0.13400000000000001</v>
      </c>
      <c r="J2751" s="106"/>
      <c r="K2751" s="106">
        <v>1</v>
      </c>
      <c r="L2751" s="103"/>
      <c r="M2751" s="103"/>
      <c r="N2751" s="103"/>
      <c r="O2751" s="117" t="s">
        <v>16068</v>
      </c>
      <c r="P2751" s="118"/>
      <c r="Q2751" s="118"/>
      <c r="R2751" s="119"/>
    </row>
    <row r="2752" spans="1:18">
      <c r="A2752" s="7" t="s">
        <v>10</v>
      </c>
      <c r="B2752" s="8" t="s">
        <v>6798</v>
      </c>
      <c r="C2752" s="9" t="s">
        <v>6799</v>
      </c>
      <c r="D2752" s="9" t="s">
        <v>6800</v>
      </c>
      <c r="E2752" s="16">
        <v>43.96</v>
      </c>
      <c r="F2752" s="17">
        <v>84212980</v>
      </c>
      <c r="G2752" s="11" t="s">
        <v>14</v>
      </c>
      <c r="H2752" s="18">
        <v>8016466107759</v>
      </c>
      <c r="I2752" s="106">
        <v>0.55000000000000004</v>
      </c>
      <c r="J2752" s="106"/>
      <c r="K2752" s="106">
        <v>1</v>
      </c>
      <c r="L2752" s="103"/>
      <c r="M2752" s="103"/>
      <c r="N2752" s="103"/>
      <c r="O2752" s="117" t="s">
        <v>16068</v>
      </c>
      <c r="P2752" s="118"/>
      <c r="Q2752" s="118"/>
      <c r="R2752" s="119"/>
    </row>
    <row r="2753" spans="1:18">
      <c r="A2753" s="7" t="s">
        <v>10</v>
      </c>
      <c r="B2753" s="8" t="s">
        <v>6801</v>
      </c>
      <c r="C2753" s="9" t="s">
        <v>6802</v>
      </c>
      <c r="D2753" s="9" t="s">
        <v>6803</v>
      </c>
      <c r="E2753" s="16">
        <v>64.540000000000006</v>
      </c>
      <c r="F2753" s="17">
        <v>84212980</v>
      </c>
      <c r="G2753" s="11" t="s">
        <v>14</v>
      </c>
      <c r="H2753" s="18">
        <v>8016466107773</v>
      </c>
      <c r="I2753" s="106">
        <v>0.37</v>
      </c>
      <c r="J2753" s="106"/>
      <c r="K2753" s="106">
        <v>1</v>
      </c>
      <c r="L2753" s="103"/>
      <c r="M2753" s="103"/>
      <c r="N2753" s="103"/>
      <c r="O2753" s="117" t="s">
        <v>16068</v>
      </c>
      <c r="P2753" s="118"/>
      <c r="Q2753" s="118"/>
      <c r="R2753" s="119"/>
    </row>
    <row r="2754" spans="1:18">
      <c r="A2754" s="7" t="s">
        <v>10</v>
      </c>
      <c r="B2754" s="8" t="s">
        <v>6804</v>
      </c>
      <c r="C2754" s="9" t="s">
        <v>6805</v>
      </c>
      <c r="D2754" s="9" t="s">
        <v>6806</v>
      </c>
      <c r="E2754" s="16">
        <v>109.87</v>
      </c>
      <c r="F2754" s="17">
        <v>84819000</v>
      </c>
      <c r="G2754" s="11" t="s">
        <v>14</v>
      </c>
      <c r="H2754" s="18">
        <v>8016466107797</v>
      </c>
      <c r="I2754" s="106">
        <v>0.55000000000000004</v>
      </c>
      <c r="J2754" s="106"/>
      <c r="K2754" s="106">
        <v>1</v>
      </c>
      <c r="L2754" s="103"/>
      <c r="M2754" s="103"/>
      <c r="N2754" s="103"/>
      <c r="O2754" s="117" t="s">
        <v>16068</v>
      </c>
      <c r="P2754" s="118"/>
      <c r="Q2754" s="118"/>
      <c r="R2754" s="119"/>
    </row>
    <row r="2755" spans="1:18">
      <c r="A2755" s="7" t="s">
        <v>10</v>
      </c>
      <c r="B2755" s="8" t="s">
        <v>6807</v>
      </c>
      <c r="C2755" s="9" t="s">
        <v>6808</v>
      </c>
      <c r="D2755" s="9" t="s">
        <v>6809</v>
      </c>
      <c r="E2755" s="16">
        <v>171.67</v>
      </c>
      <c r="F2755" s="17">
        <v>84212980</v>
      </c>
      <c r="G2755" s="11" t="s">
        <v>14</v>
      </c>
      <c r="H2755" s="18">
        <v>8016466107810</v>
      </c>
      <c r="I2755" s="106">
        <v>0.7</v>
      </c>
      <c r="J2755" s="106"/>
      <c r="K2755" s="106">
        <v>1</v>
      </c>
      <c r="L2755" s="103"/>
      <c r="M2755" s="103"/>
      <c r="N2755" s="103"/>
      <c r="O2755" s="117" t="s">
        <v>16068</v>
      </c>
      <c r="P2755" s="118"/>
      <c r="Q2755" s="118"/>
      <c r="R2755" s="119"/>
    </row>
    <row r="2756" spans="1:18">
      <c r="A2756" s="7" t="s">
        <v>10</v>
      </c>
      <c r="B2756" s="8" t="s">
        <v>6810</v>
      </c>
      <c r="C2756" s="9" t="s">
        <v>6811</v>
      </c>
      <c r="D2756" s="9" t="s">
        <v>6812</v>
      </c>
      <c r="E2756" s="16">
        <v>274.68</v>
      </c>
      <c r="F2756" s="17">
        <v>84819000</v>
      </c>
      <c r="G2756" s="11" t="s">
        <v>14</v>
      </c>
      <c r="H2756" s="18">
        <v>8016466107834</v>
      </c>
      <c r="I2756" s="106">
        <v>1.1299999999999999</v>
      </c>
      <c r="J2756" s="106"/>
      <c r="K2756" s="106">
        <v>1</v>
      </c>
      <c r="L2756" s="103"/>
      <c r="M2756" s="103"/>
      <c r="N2756" s="103"/>
      <c r="O2756" s="117" t="s">
        <v>16068</v>
      </c>
      <c r="P2756" s="118"/>
      <c r="Q2756" s="118"/>
      <c r="R2756" s="119"/>
    </row>
    <row r="2757" spans="1:18">
      <c r="A2757" s="7" t="s">
        <v>10</v>
      </c>
      <c r="B2757" s="8" t="s">
        <v>6813</v>
      </c>
      <c r="C2757" s="9" t="s">
        <v>6814</v>
      </c>
      <c r="D2757" s="9" t="s">
        <v>6815</v>
      </c>
      <c r="E2757" s="16">
        <v>514.89</v>
      </c>
      <c r="F2757" s="17">
        <v>84819000</v>
      </c>
      <c r="G2757" s="11" t="s">
        <v>14</v>
      </c>
      <c r="H2757" s="18">
        <v>8016466107858</v>
      </c>
      <c r="I2757" s="106">
        <v>2.1800000000000002</v>
      </c>
      <c r="J2757" s="106"/>
      <c r="K2757" s="106">
        <v>1</v>
      </c>
      <c r="L2757" s="103"/>
      <c r="M2757" s="103"/>
      <c r="N2757" s="103"/>
      <c r="O2757" s="117" t="s">
        <v>16068</v>
      </c>
      <c r="P2757" s="118"/>
      <c r="Q2757" s="118"/>
      <c r="R2757" s="119"/>
    </row>
    <row r="2758" spans="1:18">
      <c r="A2758" s="7" t="s">
        <v>10</v>
      </c>
      <c r="B2758" s="8" t="s">
        <v>6816</v>
      </c>
      <c r="C2758" s="9" t="s">
        <v>6792</v>
      </c>
      <c r="D2758" s="9" t="s">
        <v>6817</v>
      </c>
      <c r="E2758" s="16">
        <v>720.9</v>
      </c>
      <c r="F2758" s="17">
        <v>84819000</v>
      </c>
      <c r="G2758" s="11" t="s">
        <v>14</v>
      </c>
      <c r="H2758" s="18">
        <v>8016466107872</v>
      </c>
      <c r="I2758" s="106">
        <v>3</v>
      </c>
      <c r="J2758" s="106"/>
      <c r="K2758" s="106">
        <v>1</v>
      </c>
      <c r="L2758" s="103"/>
      <c r="M2758" s="103"/>
      <c r="N2758" s="103"/>
      <c r="O2758" s="117" t="s">
        <v>16068</v>
      </c>
      <c r="P2758" s="118"/>
      <c r="Q2758" s="118"/>
      <c r="R2758" s="119"/>
    </row>
    <row r="2759" spans="1:18">
      <c r="A2759" s="7" t="s">
        <v>10</v>
      </c>
      <c r="B2759" s="8" t="s">
        <v>6818</v>
      </c>
      <c r="C2759" s="9" t="s">
        <v>6819</v>
      </c>
      <c r="D2759" s="9" t="s">
        <v>6820</v>
      </c>
      <c r="E2759" s="16">
        <v>274.68</v>
      </c>
      <c r="F2759" s="17">
        <v>84039090</v>
      </c>
      <c r="G2759" s="11" t="s">
        <v>14</v>
      </c>
      <c r="H2759" s="18">
        <v>8016466115525</v>
      </c>
      <c r="I2759" s="106">
        <v>0.25</v>
      </c>
      <c r="J2759" s="106">
        <v>0.25</v>
      </c>
      <c r="K2759" s="106">
        <v>1</v>
      </c>
      <c r="L2759" s="103">
        <v>190</v>
      </c>
      <c r="M2759" s="103">
        <v>95</v>
      </c>
      <c r="N2759" s="103">
        <v>60</v>
      </c>
      <c r="O2759" s="117" t="s">
        <v>16069</v>
      </c>
      <c r="P2759" s="118"/>
      <c r="Q2759" s="118"/>
      <c r="R2759" s="119"/>
    </row>
    <row r="2760" spans="1:18">
      <c r="A2760" s="7" t="s">
        <v>10</v>
      </c>
      <c r="B2760" s="8" t="s">
        <v>6821</v>
      </c>
      <c r="C2760" s="9" t="s">
        <v>15537</v>
      </c>
      <c r="D2760" s="9" t="s">
        <v>15226</v>
      </c>
      <c r="E2760" s="16">
        <v>58.07</v>
      </c>
      <c r="F2760" s="17">
        <v>84818073</v>
      </c>
      <c r="G2760" s="11" t="s">
        <v>14</v>
      </c>
      <c r="H2760" s="18">
        <v>8016466101559</v>
      </c>
      <c r="I2760" s="106">
        <v>5.1499999999999997E-2</v>
      </c>
      <c r="J2760" s="106">
        <v>5.1499999999999997E-2</v>
      </c>
      <c r="K2760" s="106">
        <v>1</v>
      </c>
      <c r="L2760" s="103"/>
      <c r="M2760" s="103"/>
      <c r="N2760" s="103"/>
      <c r="O2760" s="117"/>
      <c r="P2760" s="118"/>
      <c r="Q2760" s="118"/>
      <c r="R2760" s="119"/>
    </row>
    <row r="2761" spans="1:18">
      <c r="A2761" s="7" t="s">
        <v>10</v>
      </c>
      <c r="B2761" s="8" t="s">
        <v>6824</v>
      </c>
      <c r="C2761" s="9" t="s">
        <v>6825</v>
      </c>
      <c r="D2761" s="9" t="s">
        <v>6826</v>
      </c>
      <c r="E2761" s="16">
        <v>339.2</v>
      </c>
      <c r="F2761" s="17">
        <v>84818079</v>
      </c>
      <c r="G2761" s="11" t="s">
        <v>14</v>
      </c>
      <c r="H2761" s="18">
        <v>8019001071355</v>
      </c>
      <c r="I2761" s="106">
        <v>0.61</v>
      </c>
      <c r="J2761" s="106">
        <v>0.55000000000000004</v>
      </c>
      <c r="K2761" s="106">
        <v>1</v>
      </c>
      <c r="L2761" s="103">
        <v>135</v>
      </c>
      <c r="M2761" s="103">
        <v>25</v>
      </c>
      <c r="N2761" s="103">
        <v>140</v>
      </c>
      <c r="O2761" s="117" t="s">
        <v>16070</v>
      </c>
      <c r="P2761" s="118"/>
      <c r="Q2761" s="118" t="e">
        <f>VLOOKUP(B2761,#REF!,3,FALSE)</f>
        <v>#REF!</v>
      </c>
      <c r="R2761" s="119"/>
    </row>
    <row r="2762" spans="1:18">
      <c r="A2762" s="7" t="s">
        <v>10</v>
      </c>
      <c r="B2762" s="8" t="s">
        <v>6827</v>
      </c>
      <c r="C2762" s="9" t="s">
        <v>6828</v>
      </c>
      <c r="D2762" s="9" t="s">
        <v>6826</v>
      </c>
      <c r="E2762" s="16">
        <v>367.99</v>
      </c>
      <c r="F2762" s="17">
        <v>84818059</v>
      </c>
      <c r="G2762" s="11" t="s">
        <v>14</v>
      </c>
      <c r="H2762" s="18">
        <v>8019001071362</v>
      </c>
      <c r="I2762" s="106">
        <v>0.68</v>
      </c>
      <c r="J2762" s="106">
        <v>0.55000000000000004</v>
      </c>
      <c r="K2762" s="106">
        <v>1</v>
      </c>
      <c r="L2762" s="103">
        <v>135</v>
      </c>
      <c r="M2762" s="103">
        <v>25</v>
      </c>
      <c r="N2762" s="103">
        <v>140</v>
      </c>
      <c r="O2762" s="117" t="s">
        <v>16070</v>
      </c>
      <c r="P2762" s="118"/>
      <c r="Q2762" s="118" t="e">
        <f>VLOOKUP(B2762,#REF!,3,FALSE)</f>
        <v>#REF!</v>
      </c>
      <c r="R2762" s="119"/>
    </row>
    <row r="2763" spans="1:18">
      <c r="A2763" s="7" t="s">
        <v>10</v>
      </c>
      <c r="B2763" s="8" t="s">
        <v>6829</v>
      </c>
      <c r="C2763" s="9" t="s">
        <v>6830</v>
      </c>
      <c r="D2763" s="9" t="s">
        <v>6826</v>
      </c>
      <c r="E2763" s="16">
        <v>431.18</v>
      </c>
      <c r="F2763" s="17">
        <v>84818079</v>
      </c>
      <c r="G2763" s="11" t="s">
        <v>14</v>
      </c>
      <c r="H2763" s="18">
        <v>8019001071379</v>
      </c>
      <c r="I2763" s="106">
        <v>0.80200000000000005</v>
      </c>
      <c r="J2763" s="106">
        <v>0.75</v>
      </c>
      <c r="K2763" s="106">
        <v>1</v>
      </c>
      <c r="L2763" s="103">
        <v>120</v>
      </c>
      <c r="M2763" s="103">
        <v>25</v>
      </c>
      <c r="N2763" s="103">
        <v>130</v>
      </c>
      <c r="O2763" s="117" t="s">
        <v>16070</v>
      </c>
      <c r="P2763" s="118"/>
      <c r="Q2763" s="118" t="e">
        <f>VLOOKUP(B2763,#REF!,3,FALSE)</f>
        <v>#REF!</v>
      </c>
      <c r="R2763" s="119"/>
    </row>
    <row r="2764" spans="1:18">
      <c r="A2764" s="7" t="s">
        <v>10</v>
      </c>
      <c r="B2764" s="8" t="s">
        <v>6831</v>
      </c>
      <c r="C2764" s="9" t="s">
        <v>6832</v>
      </c>
      <c r="D2764" s="9" t="s">
        <v>6826</v>
      </c>
      <c r="E2764" s="16">
        <v>516.32000000000005</v>
      </c>
      <c r="F2764" s="17">
        <v>84818059</v>
      </c>
      <c r="G2764" s="11" t="s">
        <v>14</v>
      </c>
      <c r="H2764" s="18">
        <v>8019001071386</v>
      </c>
      <c r="I2764" s="106">
        <v>1.3149999999999999</v>
      </c>
      <c r="J2764" s="106">
        <v>1.19</v>
      </c>
      <c r="K2764" s="106">
        <v>1</v>
      </c>
      <c r="L2764" s="103">
        <v>150</v>
      </c>
      <c r="M2764" s="103">
        <v>140</v>
      </c>
      <c r="N2764" s="103">
        <v>210</v>
      </c>
      <c r="O2764" s="117" t="s">
        <v>16070</v>
      </c>
      <c r="P2764" s="118"/>
      <c r="Q2764" s="118" t="e">
        <f>VLOOKUP(B2764,#REF!,3,FALSE)</f>
        <v>#REF!</v>
      </c>
      <c r="R2764" s="119"/>
    </row>
    <row r="2765" spans="1:18">
      <c r="A2765" s="7" t="s">
        <v>10</v>
      </c>
      <c r="B2765" s="8" t="s">
        <v>6833</v>
      </c>
      <c r="C2765" s="9" t="s">
        <v>6834</v>
      </c>
      <c r="D2765" s="9" t="s">
        <v>6826</v>
      </c>
      <c r="E2765" s="16">
        <v>643.33000000000004</v>
      </c>
      <c r="F2765" s="17">
        <v>84818059</v>
      </c>
      <c r="G2765" s="11" t="s">
        <v>14</v>
      </c>
      <c r="H2765" s="18">
        <v>8019001071393</v>
      </c>
      <c r="I2765" s="106">
        <v>1.61</v>
      </c>
      <c r="J2765" s="106">
        <v>1.45</v>
      </c>
      <c r="K2765" s="106">
        <v>1</v>
      </c>
      <c r="L2765" s="103">
        <v>120</v>
      </c>
      <c r="M2765" s="103">
        <v>30</v>
      </c>
      <c r="N2765" s="103">
        <v>130</v>
      </c>
      <c r="O2765" s="117" t="s">
        <v>16070</v>
      </c>
      <c r="P2765" s="118"/>
      <c r="Q2765" s="118" t="e">
        <f>VLOOKUP(B2765,#REF!,3,FALSE)</f>
        <v>#REF!</v>
      </c>
      <c r="R2765" s="119"/>
    </row>
    <row r="2766" spans="1:18">
      <c r="A2766" s="7" t="s">
        <v>10</v>
      </c>
      <c r="B2766" s="8" t="s">
        <v>6835</v>
      </c>
      <c r="C2766" s="9" t="s">
        <v>6836</v>
      </c>
      <c r="D2766" s="9" t="s">
        <v>6826</v>
      </c>
      <c r="E2766" s="16">
        <v>904.87</v>
      </c>
      <c r="F2766" s="17">
        <v>84818079</v>
      </c>
      <c r="G2766" s="11" t="s">
        <v>14</v>
      </c>
      <c r="H2766" s="18">
        <v>8019001071409</v>
      </c>
      <c r="I2766" s="106">
        <v>2.21</v>
      </c>
      <c r="J2766" s="106">
        <v>2.06</v>
      </c>
      <c r="K2766" s="106">
        <v>1</v>
      </c>
      <c r="L2766" s="103">
        <v>120</v>
      </c>
      <c r="M2766" s="103">
        <v>30</v>
      </c>
      <c r="N2766" s="103">
        <v>120</v>
      </c>
      <c r="O2766" s="117" t="s">
        <v>16070</v>
      </c>
      <c r="P2766" s="118"/>
      <c r="Q2766" s="118" t="e">
        <f>VLOOKUP(B2766,#REF!,3,FALSE)</f>
        <v>#REF!</v>
      </c>
      <c r="R2766" s="119"/>
    </row>
    <row r="2767" spans="1:18">
      <c r="A2767" s="7" t="s">
        <v>168</v>
      </c>
      <c r="B2767" s="8" t="s">
        <v>6837</v>
      </c>
      <c r="C2767" s="9" t="s">
        <v>6838</v>
      </c>
      <c r="D2767" s="9" t="s">
        <v>15227</v>
      </c>
      <c r="E2767" s="16">
        <v>122.54</v>
      </c>
      <c r="F2767" s="17">
        <v>84814090</v>
      </c>
      <c r="G2767" s="11" t="s">
        <v>14</v>
      </c>
      <c r="H2767" s="18">
        <v>8016466116041</v>
      </c>
      <c r="I2767" s="106">
        <v>0.6</v>
      </c>
      <c r="J2767" s="106"/>
      <c r="K2767" s="106">
        <v>1</v>
      </c>
      <c r="L2767" s="103"/>
      <c r="M2767" s="103"/>
      <c r="N2767" s="103"/>
      <c r="O2767" s="117" t="s">
        <v>16071</v>
      </c>
      <c r="P2767" s="118"/>
      <c r="Q2767" s="118"/>
      <c r="R2767" s="119"/>
    </row>
    <row r="2768" spans="1:18">
      <c r="A2768" s="7" t="s">
        <v>168</v>
      </c>
      <c r="B2768" s="8" t="s">
        <v>6839</v>
      </c>
      <c r="C2768" s="9" t="s">
        <v>6840</v>
      </c>
      <c r="D2768" s="9" t="s">
        <v>15227</v>
      </c>
      <c r="E2768" s="16">
        <v>147.66</v>
      </c>
      <c r="F2768" s="17">
        <v>84814090</v>
      </c>
      <c r="G2768" s="11" t="s">
        <v>14</v>
      </c>
      <c r="H2768" s="18">
        <v>8016466116072</v>
      </c>
      <c r="I2768" s="106">
        <v>0.9</v>
      </c>
      <c r="J2768" s="106"/>
      <c r="K2768" s="106">
        <v>1</v>
      </c>
      <c r="L2768" s="103"/>
      <c r="M2768" s="103"/>
      <c r="N2768" s="103"/>
      <c r="O2768" s="117" t="s">
        <v>16071</v>
      </c>
      <c r="P2768" s="118"/>
      <c r="Q2768" s="118"/>
      <c r="R2768" s="119"/>
    </row>
    <row r="2769" spans="1:18">
      <c r="A2769" s="7" t="s">
        <v>168</v>
      </c>
      <c r="B2769" s="8" t="s">
        <v>6841</v>
      </c>
      <c r="C2769" s="9" t="s">
        <v>6842</v>
      </c>
      <c r="D2769" s="9" t="s">
        <v>15227</v>
      </c>
      <c r="E2769" s="16">
        <v>199.25</v>
      </c>
      <c r="F2769" s="17">
        <v>84814090</v>
      </c>
      <c r="G2769" s="11" t="s">
        <v>14</v>
      </c>
      <c r="H2769" s="18">
        <v>8019001104725</v>
      </c>
      <c r="I2769" s="106">
        <v>1.3</v>
      </c>
      <c r="J2769" s="106"/>
      <c r="K2769" s="106">
        <v>1</v>
      </c>
      <c r="L2769" s="103"/>
      <c r="M2769" s="103"/>
      <c r="N2769" s="103"/>
      <c r="O2769" s="117" t="s">
        <v>16071</v>
      </c>
      <c r="P2769" s="118"/>
      <c r="Q2769" s="118"/>
      <c r="R2769" s="119"/>
    </row>
    <row r="2770" spans="1:18">
      <c r="A2770" s="7" t="s">
        <v>168</v>
      </c>
      <c r="B2770" s="8" t="s">
        <v>6843</v>
      </c>
      <c r="C2770" s="9" t="s">
        <v>6844</v>
      </c>
      <c r="D2770" s="9" t="s">
        <v>15227</v>
      </c>
      <c r="E2770" s="16">
        <v>237.65</v>
      </c>
      <c r="F2770" s="17">
        <v>84814090</v>
      </c>
      <c r="G2770" s="11" t="s">
        <v>14</v>
      </c>
      <c r="H2770" s="18">
        <v>8016466116089</v>
      </c>
      <c r="I2770" s="106">
        <v>1.5</v>
      </c>
      <c r="J2770" s="106"/>
      <c r="K2770" s="106">
        <v>1</v>
      </c>
      <c r="L2770" s="103"/>
      <c r="M2770" s="103"/>
      <c r="N2770" s="103"/>
      <c r="O2770" s="117" t="s">
        <v>16071</v>
      </c>
      <c r="P2770" s="118"/>
      <c r="Q2770" s="118"/>
      <c r="R2770" s="119"/>
    </row>
    <row r="2771" spans="1:18">
      <c r="A2771" s="7" t="s">
        <v>168</v>
      </c>
      <c r="B2771" s="8" t="s">
        <v>6845</v>
      </c>
      <c r="C2771" s="9" t="s">
        <v>6846</v>
      </c>
      <c r="D2771" s="9" t="s">
        <v>15227</v>
      </c>
      <c r="E2771" s="16">
        <v>303.05</v>
      </c>
      <c r="F2771" s="17">
        <v>84814090</v>
      </c>
      <c r="G2771" s="11" t="s">
        <v>14</v>
      </c>
      <c r="H2771" s="18">
        <v>8016466116096</v>
      </c>
      <c r="I2771" s="106">
        <v>2.2000000000000002</v>
      </c>
      <c r="J2771" s="106"/>
      <c r="K2771" s="106">
        <v>1</v>
      </c>
      <c r="L2771" s="103"/>
      <c r="M2771" s="103"/>
      <c r="N2771" s="103"/>
      <c r="O2771" s="117" t="s">
        <v>16071</v>
      </c>
      <c r="P2771" s="118"/>
      <c r="Q2771" s="118"/>
      <c r="R2771" s="119"/>
    </row>
    <row r="2772" spans="1:18">
      <c r="A2772" s="7" t="s">
        <v>168</v>
      </c>
      <c r="B2772" s="8" t="s">
        <v>6847</v>
      </c>
      <c r="C2772" s="9" t="s">
        <v>6848</v>
      </c>
      <c r="D2772" s="9" t="s">
        <v>15227</v>
      </c>
      <c r="E2772" s="16">
        <v>79.239999999999995</v>
      </c>
      <c r="F2772" s="17">
        <v>84814090</v>
      </c>
      <c r="G2772" s="11" t="s">
        <v>14</v>
      </c>
      <c r="H2772" s="18">
        <v>8016466116102</v>
      </c>
      <c r="I2772" s="106">
        <v>0.4</v>
      </c>
      <c r="J2772" s="106"/>
      <c r="K2772" s="106">
        <v>1</v>
      </c>
      <c r="L2772" s="103"/>
      <c r="M2772" s="103"/>
      <c r="N2772" s="103"/>
      <c r="O2772" s="117" t="s">
        <v>16072</v>
      </c>
      <c r="P2772" s="118"/>
      <c r="Q2772" s="118"/>
      <c r="R2772" s="119"/>
    </row>
    <row r="2773" spans="1:18">
      <c r="A2773" s="7" t="s">
        <v>168</v>
      </c>
      <c r="B2773" s="8" t="s">
        <v>6849</v>
      </c>
      <c r="C2773" s="9" t="s">
        <v>6850</v>
      </c>
      <c r="D2773" s="9" t="s">
        <v>15227</v>
      </c>
      <c r="E2773" s="16">
        <v>84.04</v>
      </c>
      <c r="F2773" s="17">
        <v>84814090</v>
      </c>
      <c r="G2773" s="11" t="s">
        <v>14</v>
      </c>
      <c r="H2773" s="18">
        <v>8016466116119</v>
      </c>
      <c r="I2773" s="106">
        <v>0.5</v>
      </c>
      <c r="J2773" s="106">
        <v>0.5</v>
      </c>
      <c r="K2773" s="106">
        <v>1</v>
      </c>
      <c r="L2773" s="103"/>
      <c r="M2773" s="103"/>
      <c r="N2773" s="103"/>
      <c r="O2773" s="117" t="s">
        <v>16072</v>
      </c>
      <c r="P2773" s="118"/>
      <c r="Q2773" s="118"/>
      <c r="R2773" s="119"/>
    </row>
    <row r="2774" spans="1:18">
      <c r="A2774" s="7" t="s">
        <v>168</v>
      </c>
      <c r="B2774" s="8" t="s">
        <v>6852</v>
      </c>
      <c r="C2774" s="9" t="s">
        <v>6853</v>
      </c>
      <c r="D2774" s="9" t="s">
        <v>15227</v>
      </c>
      <c r="E2774" s="16">
        <v>92.52</v>
      </c>
      <c r="F2774" s="17">
        <v>84814090</v>
      </c>
      <c r="G2774" s="11" t="s">
        <v>14</v>
      </c>
      <c r="H2774" s="18">
        <v>8016466116126</v>
      </c>
      <c r="I2774" s="106">
        <v>0.7</v>
      </c>
      <c r="J2774" s="106"/>
      <c r="K2774" s="106">
        <v>1</v>
      </c>
      <c r="L2774" s="103"/>
      <c r="M2774" s="103"/>
      <c r="N2774" s="103"/>
      <c r="O2774" s="117" t="s">
        <v>16072</v>
      </c>
      <c r="P2774" s="118"/>
      <c r="Q2774" s="118"/>
      <c r="R2774" s="119"/>
    </row>
    <row r="2775" spans="1:18">
      <c r="A2775" s="7" t="s">
        <v>168</v>
      </c>
      <c r="B2775" s="8" t="s">
        <v>6854</v>
      </c>
      <c r="C2775" s="9" t="s">
        <v>6855</v>
      </c>
      <c r="D2775" s="9" t="s">
        <v>15227</v>
      </c>
      <c r="E2775" s="16">
        <v>126.1</v>
      </c>
      <c r="F2775" s="17">
        <v>84814090</v>
      </c>
      <c r="G2775" s="11" t="s">
        <v>14</v>
      </c>
      <c r="H2775" s="18">
        <v>8016466116133</v>
      </c>
      <c r="I2775" s="106">
        <v>1</v>
      </c>
      <c r="J2775" s="106"/>
      <c r="K2775" s="106">
        <v>1</v>
      </c>
      <c r="L2775" s="103"/>
      <c r="M2775" s="103"/>
      <c r="N2775" s="103"/>
      <c r="O2775" s="117" t="s">
        <v>16072</v>
      </c>
      <c r="P2775" s="118"/>
      <c r="Q2775" s="118"/>
      <c r="R2775" s="119"/>
    </row>
    <row r="2776" spans="1:18">
      <c r="A2776" s="7" t="s">
        <v>168</v>
      </c>
      <c r="B2776" s="8" t="s">
        <v>6856</v>
      </c>
      <c r="C2776" s="9" t="s">
        <v>6857</v>
      </c>
      <c r="D2776" s="9" t="s">
        <v>15227</v>
      </c>
      <c r="E2776" s="16">
        <v>151.32</v>
      </c>
      <c r="F2776" s="17">
        <v>84814090</v>
      </c>
      <c r="G2776" s="11" t="s">
        <v>14</v>
      </c>
      <c r="H2776" s="18">
        <v>8016466116140</v>
      </c>
      <c r="I2776" s="106">
        <v>1.2</v>
      </c>
      <c r="J2776" s="106"/>
      <c r="K2776" s="106">
        <v>1</v>
      </c>
      <c r="L2776" s="103"/>
      <c r="M2776" s="103"/>
      <c r="N2776" s="103"/>
      <c r="O2776" s="117" t="s">
        <v>16072</v>
      </c>
      <c r="P2776" s="118"/>
      <c r="Q2776" s="118"/>
      <c r="R2776" s="119"/>
    </row>
    <row r="2777" spans="1:18">
      <c r="A2777" s="7" t="s">
        <v>168</v>
      </c>
      <c r="B2777" s="8" t="s">
        <v>6858</v>
      </c>
      <c r="C2777" s="9" t="s">
        <v>6859</v>
      </c>
      <c r="D2777" s="9" t="s">
        <v>15227</v>
      </c>
      <c r="E2777" s="16">
        <v>192.13</v>
      </c>
      <c r="F2777" s="17">
        <v>84814090</v>
      </c>
      <c r="G2777" s="11" t="s">
        <v>14</v>
      </c>
      <c r="H2777" s="18">
        <v>8016466116157</v>
      </c>
      <c r="I2777" s="106">
        <v>1.7</v>
      </c>
      <c r="J2777" s="106"/>
      <c r="K2777" s="106">
        <v>1</v>
      </c>
      <c r="L2777" s="103"/>
      <c r="M2777" s="103"/>
      <c r="N2777" s="103"/>
      <c r="O2777" s="117" t="s">
        <v>16072</v>
      </c>
      <c r="P2777" s="118"/>
      <c r="Q2777" s="118"/>
      <c r="R2777" s="119"/>
    </row>
    <row r="2778" spans="1:18">
      <c r="A2778" s="7" t="s">
        <v>168</v>
      </c>
      <c r="B2778" s="8" t="s">
        <v>6860</v>
      </c>
      <c r="C2778" s="9" t="s">
        <v>6861</v>
      </c>
      <c r="D2778" s="9" t="s">
        <v>15227</v>
      </c>
      <c r="E2778" s="16">
        <v>477.15</v>
      </c>
      <c r="F2778" s="17">
        <v>84814090</v>
      </c>
      <c r="G2778" s="11" t="s">
        <v>14</v>
      </c>
      <c r="H2778" s="18">
        <v>8016466116164</v>
      </c>
      <c r="I2778" s="106">
        <v>3</v>
      </c>
      <c r="J2778" s="106"/>
      <c r="K2778" s="106">
        <v>1</v>
      </c>
      <c r="L2778" s="103"/>
      <c r="M2778" s="103"/>
      <c r="N2778" s="103"/>
      <c r="O2778" s="117" t="s">
        <v>16072</v>
      </c>
      <c r="P2778" s="118"/>
      <c r="Q2778" s="118"/>
      <c r="R2778" s="119"/>
    </row>
    <row r="2779" spans="1:18">
      <c r="A2779" s="7" t="s">
        <v>168</v>
      </c>
      <c r="B2779" s="8" t="s">
        <v>6862</v>
      </c>
      <c r="C2779" s="9" t="s">
        <v>6863</v>
      </c>
      <c r="D2779" s="9" t="s">
        <v>15227</v>
      </c>
      <c r="E2779" s="16">
        <v>654.17999999999995</v>
      </c>
      <c r="F2779" s="17">
        <v>84814090</v>
      </c>
      <c r="G2779" s="11" t="s">
        <v>14</v>
      </c>
      <c r="H2779" s="18">
        <v>8016466116171</v>
      </c>
      <c r="I2779" s="106">
        <v>4</v>
      </c>
      <c r="J2779" s="106"/>
      <c r="K2779" s="106">
        <v>1</v>
      </c>
      <c r="L2779" s="103"/>
      <c r="M2779" s="103"/>
      <c r="N2779" s="103"/>
      <c r="O2779" s="117" t="s">
        <v>16072</v>
      </c>
      <c r="P2779" s="118"/>
      <c r="Q2779" s="118"/>
      <c r="R2779" s="119"/>
    </row>
    <row r="2780" spans="1:18">
      <c r="A2780" s="7" t="s">
        <v>168</v>
      </c>
      <c r="B2780" s="8" t="s">
        <v>6864</v>
      </c>
      <c r="C2780" s="9" t="s">
        <v>6865</v>
      </c>
      <c r="D2780" s="9" t="s">
        <v>15227</v>
      </c>
      <c r="E2780" s="16">
        <v>1170.28</v>
      </c>
      <c r="F2780" s="17">
        <v>84814090</v>
      </c>
      <c r="G2780" s="11" t="s">
        <v>14</v>
      </c>
      <c r="H2780" s="18">
        <v>8016466116188</v>
      </c>
      <c r="I2780" s="106">
        <v>6.5</v>
      </c>
      <c r="J2780" s="106"/>
      <c r="K2780" s="106">
        <v>1</v>
      </c>
      <c r="L2780" s="103"/>
      <c r="M2780" s="103"/>
      <c r="N2780" s="103"/>
      <c r="O2780" s="117" t="s">
        <v>16072</v>
      </c>
      <c r="P2780" s="118"/>
      <c r="Q2780" s="118"/>
      <c r="R2780" s="119"/>
    </row>
    <row r="2781" spans="1:18">
      <c r="A2781" s="7" t="s">
        <v>10</v>
      </c>
      <c r="B2781" s="8" t="s">
        <v>6866</v>
      </c>
      <c r="C2781" s="9" t="s">
        <v>6867</v>
      </c>
      <c r="D2781" s="9" t="s">
        <v>6868</v>
      </c>
      <c r="E2781" s="16">
        <v>52.27</v>
      </c>
      <c r="F2781" s="17">
        <v>84818081</v>
      </c>
      <c r="G2781" s="11" t="s">
        <v>14</v>
      </c>
      <c r="H2781" s="18">
        <v>4051394050382</v>
      </c>
      <c r="I2781" s="106">
        <v>0.26200000000000001</v>
      </c>
      <c r="J2781" s="106">
        <v>0.26200000000000001</v>
      </c>
      <c r="K2781" s="106">
        <v>1</v>
      </c>
      <c r="L2781" s="103">
        <v>165</v>
      </c>
      <c r="M2781" s="103">
        <v>300</v>
      </c>
      <c r="N2781" s="103">
        <v>220</v>
      </c>
      <c r="O2781" s="117" t="s">
        <v>16073</v>
      </c>
      <c r="P2781" s="118"/>
      <c r="Q2781" s="118" t="e">
        <f>VLOOKUP(B2781,#REF!,3,FALSE)</f>
        <v>#REF!</v>
      </c>
      <c r="R2781" s="119"/>
    </row>
    <row r="2782" spans="1:18">
      <c r="A2782" s="7" t="s">
        <v>10</v>
      </c>
      <c r="B2782" s="8" t="s">
        <v>6869</v>
      </c>
      <c r="C2782" s="9" t="s">
        <v>6870</v>
      </c>
      <c r="D2782" s="9" t="s">
        <v>6871</v>
      </c>
      <c r="E2782" s="16">
        <v>54.28</v>
      </c>
      <c r="F2782" s="17">
        <v>84818081</v>
      </c>
      <c r="G2782" s="11" t="s">
        <v>14</v>
      </c>
      <c r="H2782" s="18">
        <v>4051394050436</v>
      </c>
      <c r="I2782" s="106">
        <v>0.29949999999999999</v>
      </c>
      <c r="J2782" s="106">
        <v>0.29949999999999999</v>
      </c>
      <c r="K2782" s="106">
        <v>1</v>
      </c>
      <c r="L2782" s="103">
        <v>165</v>
      </c>
      <c r="M2782" s="103">
        <v>300</v>
      </c>
      <c r="N2782" s="103">
        <v>220</v>
      </c>
      <c r="O2782" s="117" t="s">
        <v>16074</v>
      </c>
      <c r="P2782" s="118"/>
      <c r="Q2782" s="118" t="e">
        <f>VLOOKUP(B2782,#REF!,3,FALSE)</f>
        <v>#REF!</v>
      </c>
      <c r="R2782" s="119"/>
    </row>
    <row r="2783" spans="1:18">
      <c r="A2783" s="7" t="s">
        <v>10</v>
      </c>
      <c r="B2783" s="8" t="s">
        <v>6872</v>
      </c>
      <c r="C2783" s="9" t="s">
        <v>6873</v>
      </c>
      <c r="D2783" s="9" t="s">
        <v>6874</v>
      </c>
      <c r="E2783" s="16">
        <v>165.14</v>
      </c>
      <c r="F2783" s="17" t="s">
        <v>37</v>
      </c>
      <c r="G2783" s="11" t="s">
        <v>269</v>
      </c>
      <c r="H2783" s="18" t="s">
        <v>6875</v>
      </c>
      <c r="I2783" s="106">
        <v>0.7</v>
      </c>
      <c r="J2783" s="106"/>
      <c r="K2783" s="106">
        <v>1</v>
      </c>
      <c r="L2783" s="103"/>
      <c r="M2783" s="103"/>
      <c r="N2783" s="103"/>
      <c r="O2783" s="117" t="s">
        <v>16075</v>
      </c>
      <c r="P2783" s="118"/>
      <c r="Q2783" s="118"/>
      <c r="R2783" s="119"/>
    </row>
    <row r="2784" spans="1:18">
      <c r="A2784" s="7" t="s">
        <v>10</v>
      </c>
      <c r="B2784" s="8" t="s">
        <v>6876</v>
      </c>
      <c r="C2784" s="9" t="s">
        <v>6877</v>
      </c>
      <c r="D2784" s="9" t="s">
        <v>6874</v>
      </c>
      <c r="E2784" s="16">
        <v>135.35</v>
      </c>
      <c r="F2784" s="17" t="s">
        <v>37</v>
      </c>
      <c r="G2784" s="11" t="s">
        <v>269</v>
      </c>
      <c r="H2784" s="18" t="s">
        <v>6878</v>
      </c>
      <c r="I2784" s="106">
        <v>0.69799999999999995</v>
      </c>
      <c r="J2784" s="106"/>
      <c r="K2784" s="106">
        <v>1</v>
      </c>
      <c r="L2784" s="103"/>
      <c r="M2784" s="103"/>
      <c r="N2784" s="103"/>
      <c r="O2784" s="117" t="s">
        <v>16075</v>
      </c>
      <c r="P2784" s="118"/>
      <c r="Q2784" s="118"/>
      <c r="R2784" s="119"/>
    </row>
    <row r="2785" spans="1:18">
      <c r="A2785" s="7" t="s">
        <v>10</v>
      </c>
      <c r="B2785" s="8" t="s">
        <v>6879</v>
      </c>
      <c r="C2785" s="9" t="s">
        <v>15230</v>
      </c>
      <c r="D2785" s="9" t="s">
        <v>15229</v>
      </c>
      <c r="E2785" s="16">
        <v>49.48</v>
      </c>
      <c r="F2785" s="17" t="s">
        <v>5879</v>
      </c>
      <c r="G2785" s="11" t="s">
        <v>14</v>
      </c>
      <c r="H2785" s="18" t="s">
        <v>6882</v>
      </c>
      <c r="I2785" s="106">
        <v>0.54</v>
      </c>
      <c r="J2785" s="106"/>
      <c r="K2785" s="106">
        <v>1</v>
      </c>
      <c r="L2785" s="103"/>
      <c r="M2785" s="103"/>
      <c r="N2785" s="103"/>
      <c r="O2785" s="117" t="s">
        <v>16076</v>
      </c>
      <c r="P2785" s="118"/>
      <c r="Q2785" s="118"/>
      <c r="R2785" s="119"/>
    </row>
    <row r="2786" spans="1:18">
      <c r="A2786" s="7" t="s">
        <v>10</v>
      </c>
      <c r="B2786" s="8" t="s">
        <v>6883</v>
      </c>
      <c r="C2786" s="9" t="s">
        <v>15231</v>
      </c>
      <c r="D2786" s="9" t="s">
        <v>15228</v>
      </c>
      <c r="E2786" s="16">
        <v>49.48</v>
      </c>
      <c r="F2786" s="17">
        <v>39173200</v>
      </c>
      <c r="G2786" s="11" t="s">
        <v>14</v>
      </c>
      <c r="H2786" s="18">
        <v>8019001063114</v>
      </c>
      <c r="I2786" s="106">
        <v>0.25</v>
      </c>
      <c r="J2786" s="106"/>
      <c r="K2786" s="106">
        <v>1</v>
      </c>
      <c r="L2786" s="103"/>
      <c r="M2786" s="103"/>
      <c r="N2786" s="103"/>
      <c r="O2786" s="117" t="s">
        <v>16077</v>
      </c>
      <c r="P2786" s="118"/>
      <c r="Q2786" s="118"/>
      <c r="R2786" s="119"/>
    </row>
    <row r="2787" spans="1:18">
      <c r="A2787" s="7" t="s">
        <v>1208</v>
      </c>
      <c r="B2787" s="8" t="s">
        <v>6886</v>
      </c>
      <c r="C2787" s="9" t="s">
        <v>6887</v>
      </c>
      <c r="D2787" s="9" t="s">
        <v>6888</v>
      </c>
      <c r="E2787" s="16">
        <v>7911</v>
      </c>
      <c r="F2787" s="17">
        <v>84212100</v>
      </c>
      <c r="G2787" s="11" t="s">
        <v>33</v>
      </c>
      <c r="H2787" s="18">
        <v>5404025400305</v>
      </c>
      <c r="I2787" s="106">
        <v>13.2</v>
      </c>
      <c r="J2787" s="106">
        <v>14.2</v>
      </c>
      <c r="K2787" s="106">
        <v>1</v>
      </c>
      <c r="L2787" s="103"/>
      <c r="M2787" s="103"/>
      <c r="N2787" s="103"/>
      <c r="O2787" s="117" t="s">
        <v>16078</v>
      </c>
      <c r="P2787" s="118" t="s">
        <v>16376</v>
      </c>
      <c r="Q2787" s="118"/>
      <c r="R2787" s="119"/>
    </row>
    <row r="2788" spans="1:18">
      <c r="A2788" s="7" t="s">
        <v>1208</v>
      </c>
      <c r="B2788" s="8" t="s">
        <v>6889</v>
      </c>
      <c r="C2788" s="9" t="s">
        <v>6890</v>
      </c>
      <c r="D2788" s="9" t="s">
        <v>6891</v>
      </c>
      <c r="E2788" s="16">
        <v>9481.32</v>
      </c>
      <c r="F2788" s="17">
        <v>84212100</v>
      </c>
      <c r="G2788" s="11" t="s">
        <v>33</v>
      </c>
      <c r="H2788" s="18">
        <v>5404025400312</v>
      </c>
      <c r="I2788" s="106">
        <v>15.9</v>
      </c>
      <c r="J2788" s="106">
        <v>15.9</v>
      </c>
      <c r="K2788" s="106">
        <v>1</v>
      </c>
      <c r="L2788" s="103"/>
      <c r="M2788" s="103"/>
      <c r="N2788" s="103"/>
      <c r="O2788" s="117" t="s">
        <v>16078</v>
      </c>
      <c r="P2788" s="118" t="s">
        <v>15972</v>
      </c>
      <c r="Q2788" s="118" t="e">
        <f>VLOOKUP(B2788,#REF!,3,FALSE)</f>
        <v>#REF!</v>
      </c>
      <c r="R2788" s="119"/>
    </row>
    <row r="2789" spans="1:18">
      <c r="A2789" s="7" t="s">
        <v>5928</v>
      </c>
      <c r="B2789" s="8" t="s">
        <v>6892</v>
      </c>
      <c r="C2789" s="9" t="s">
        <v>6893</v>
      </c>
      <c r="D2789" s="9" t="s">
        <v>15232</v>
      </c>
      <c r="E2789" s="16">
        <v>2000.44</v>
      </c>
      <c r="F2789" s="17">
        <v>40169300</v>
      </c>
      <c r="G2789" s="11" t="s">
        <v>269</v>
      </c>
      <c r="H2789" s="18">
        <v>8019001142239</v>
      </c>
      <c r="I2789" s="106">
        <v>2.74</v>
      </c>
      <c r="J2789" s="106">
        <v>2.74</v>
      </c>
      <c r="K2789" s="106">
        <v>1</v>
      </c>
      <c r="L2789" s="103"/>
      <c r="M2789" s="103"/>
      <c r="N2789" s="103"/>
      <c r="O2789" s="117" t="s">
        <v>16353</v>
      </c>
      <c r="P2789" s="118" t="s">
        <v>15972</v>
      </c>
      <c r="Q2789" s="118" t="s">
        <v>15973</v>
      </c>
      <c r="R2789" s="119"/>
    </row>
    <row r="2790" spans="1:18">
      <c r="A2790" s="7" t="s">
        <v>5928</v>
      </c>
      <c r="B2790" s="8" t="s">
        <v>6894</v>
      </c>
      <c r="C2790" s="9" t="s">
        <v>6895</v>
      </c>
      <c r="D2790" s="9" t="s">
        <v>15232</v>
      </c>
      <c r="E2790" s="16">
        <v>2000.44</v>
      </c>
      <c r="F2790" s="17">
        <v>40169300</v>
      </c>
      <c r="G2790" s="11" t="s">
        <v>269</v>
      </c>
      <c r="H2790" s="18">
        <v>8019001142222</v>
      </c>
      <c r="I2790" s="106">
        <v>1.64</v>
      </c>
      <c r="J2790" s="106">
        <v>1.64</v>
      </c>
      <c r="K2790" s="106">
        <v>1</v>
      </c>
      <c r="L2790" s="103"/>
      <c r="M2790" s="103"/>
      <c r="N2790" s="103"/>
      <c r="O2790" s="117" t="s">
        <v>16353</v>
      </c>
      <c r="P2790" s="118" t="s">
        <v>15972</v>
      </c>
      <c r="Q2790" s="118" t="s">
        <v>15973</v>
      </c>
      <c r="R2790" s="119"/>
    </row>
    <row r="2791" spans="1:18">
      <c r="A2791" s="7" t="s">
        <v>5928</v>
      </c>
      <c r="B2791" s="8" t="s">
        <v>6896</v>
      </c>
      <c r="C2791" s="9" t="s">
        <v>6897</v>
      </c>
      <c r="D2791" s="9" t="s">
        <v>15416</v>
      </c>
      <c r="E2791" s="16">
        <v>214.65</v>
      </c>
      <c r="F2791" s="17">
        <v>39173100</v>
      </c>
      <c r="G2791" s="11" t="s">
        <v>14</v>
      </c>
      <c r="H2791" s="18">
        <v>8019001110597</v>
      </c>
      <c r="I2791" s="106">
        <v>1.18</v>
      </c>
      <c r="J2791" s="106">
        <v>1.18</v>
      </c>
      <c r="K2791" s="106">
        <v>1</v>
      </c>
      <c r="L2791" s="103"/>
      <c r="M2791" s="103"/>
      <c r="N2791" s="103"/>
      <c r="O2791" s="117" t="s">
        <v>16079</v>
      </c>
      <c r="P2791" s="118" t="s">
        <v>15972</v>
      </c>
      <c r="Q2791" s="118" t="s">
        <v>15973</v>
      </c>
      <c r="R2791" s="119"/>
    </row>
    <row r="2792" spans="1:18">
      <c r="A2792" s="7" t="s">
        <v>5928</v>
      </c>
      <c r="B2792" s="8" t="s">
        <v>6899</v>
      </c>
      <c r="C2792" s="9" t="s">
        <v>6900</v>
      </c>
      <c r="D2792" s="9" t="s">
        <v>15435</v>
      </c>
      <c r="E2792" s="16">
        <v>220.83</v>
      </c>
      <c r="F2792" s="17">
        <v>39173100</v>
      </c>
      <c r="G2792" s="11" t="s">
        <v>14</v>
      </c>
      <c r="H2792" s="18">
        <v>8019001135538</v>
      </c>
      <c r="I2792" s="106">
        <v>1.18</v>
      </c>
      <c r="J2792" s="106">
        <v>1.18</v>
      </c>
      <c r="K2792" s="106">
        <v>1</v>
      </c>
      <c r="L2792" s="103"/>
      <c r="M2792" s="103"/>
      <c r="N2792" s="103"/>
      <c r="O2792" s="117" t="s">
        <v>16080</v>
      </c>
      <c r="P2792" s="118" t="s">
        <v>15972</v>
      </c>
      <c r="Q2792" s="118" t="s">
        <v>15973</v>
      </c>
      <c r="R2792" s="119"/>
    </row>
    <row r="2793" spans="1:18">
      <c r="A2793" s="7" t="s">
        <v>5928</v>
      </c>
      <c r="B2793" s="8" t="s">
        <v>6902</v>
      </c>
      <c r="C2793" s="9" t="s">
        <v>6903</v>
      </c>
      <c r="D2793" s="9" t="s">
        <v>15436</v>
      </c>
      <c r="E2793" s="16">
        <v>220.86</v>
      </c>
      <c r="F2793" s="17" t="s">
        <v>6904</v>
      </c>
      <c r="G2793" s="11" t="s">
        <v>14</v>
      </c>
      <c r="H2793" s="18" t="s">
        <v>6905</v>
      </c>
      <c r="I2793" s="106">
        <v>1.28</v>
      </c>
      <c r="J2793" s="106"/>
      <c r="K2793" s="106">
        <v>1</v>
      </c>
      <c r="L2793" s="103"/>
      <c r="M2793" s="103"/>
      <c r="N2793" s="103"/>
      <c r="O2793" s="117" t="s">
        <v>16080</v>
      </c>
      <c r="P2793" s="118" t="s">
        <v>15972</v>
      </c>
      <c r="Q2793" s="118" t="s">
        <v>15973</v>
      </c>
      <c r="R2793" s="119"/>
    </row>
    <row r="2794" spans="1:18">
      <c r="A2794" s="7" t="s">
        <v>5928</v>
      </c>
      <c r="B2794" s="8" t="s">
        <v>6906</v>
      </c>
      <c r="C2794" s="9" t="s">
        <v>6907</v>
      </c>
      <c r="D2794" s="9" t="s">
        <v>15417</v>
      </c>
      <c r="E2794" s="16">
        <v>248.76</v>
      </c>
      <c r="F2794" s="17">
        <v>39173100</v>
      </c>
      <c r="G2794" s="11" t="s">
        <v>14</v>
      </c>
      <c r="H2794" s="18">
        <v>8019001113758</v>
      </c>
      <c r="I2794" s="106">
        <v>1.8</v>
      </c>
      <c r="J2794" s="106">
        <v>1.8</v>
      </c>
      <c r="K2794" s="106">
        <v>1</v>
      </c>
      <c r="L2794" s="103"/>
      <c r="M2794" s="103"/>
      <c r="N2794" s="103"/>
      <c r="O2794" s="117" t="s">
        <v>16079</v>
      </c>
      <c r="P2794" s="118" t="s">
        <v>15972</v>
      </c>
      <c r="Q2794" s="118" t="s">
        <v>15973</v>
      </c>
      <c r="R2794" s="119"/>
    </row>
    <row r="2795" spans="1:18">
      <c r="A2795" s="7" t="s">
        <v>5928</v>
      </c>
      <c r="B2795" s="8" t="s">
        <v>6908</v>
      </c>
      <c r="C2795" s="9" t="s">
        <v>6909</v>
      </c>
      <c r="D2795" s="9" t="s">
        <v>15437</v>
      </c>
      <c r="E2795" s="16">
        <v>238.98</v>
      </c>
      <c r="F2795" s="17" t="s">
        <v>6904</v>
      </c>
      <c r="G2795" s="11" t="s">
        <v>14</v>
      </c>
      <c r="H2795" s="18" t="s">
        <v>6910</v>
      </c>
      <c r="I2795" s="106">
        <v>1.39</v>
      </c>
      <c r="J2795" s="106"/>
      <c r="K2795" s="106">
        <v>1</v>
      </c>
      <c r="L2795" s="103"/>
      <c r="M2795" s="103"/>
      <c r="N2795" s="103"/>
      <c r="O2795" s="117" t="s">
        <v>16080</v>
      </c>
      <c r="P2795" s="118" t="s">
        <v>15972</v>
      </c>
      <c r="Q2795" s="118" t="s">
        <v>15973</v>
      </c>
      <c r="R2795" s="119"/>
    </row>
    <row r="2796" spans="1:18">
      <c r="A2796" s="7" t="s">
        <v>5928</v>
      </c>
      <c r="B2796" s="8" t="s">
        <v>6911</v>
      </c>
      <c r="C2796" s="9" t="s">
        <v>6912</v>
      </c>
      <c r="D2796" s="9" t="s">
        <v>15417</v>
      </c>
      <c r="E2796" s="16">
        <v>275.37</v>
      </c>
      <c r="F2796" s="17">
        <v>39173100</v>
      </c>
      <c r="G2796" s="11" t="s">
        <v>14</v>
      </c>
      <c r="H2796" s="18">
        <v>8019001114021</v>
      </c>
      <c r="I2796" s="106">
        <v>1</v>
      </c>
      <c r="J2796" s="106">
        <v>1.72</v>
      </c>
      <c r="K2796" s="106">
        <v>1</v>
      </c>
      <c r="L2796" s="103"/>
      <c r="M2796" s="103"/>
      <c r="N2796" s="103"/>
      <c r="O2796" s="117" t="s">
        <v>16079</v>
      </c>
      <c r="P2796" s="118" t="s">
        <v>15972</v>
      </c>
      <c r="Q2796" s="118" t="s">
        <v>15973</v>
      </c>
      <c r="R2796" s="119"/>
    </row>
    <row r="2797" spans="1:18">
      <c r="A2797" s="7" t="s">
        <v>5928</v>
      </c>
      <c r="B2797" s="8" t="s">
        <v>6913</v>
      </c>
      <c r="C2797" s="9" t="s">
        <v>6914</v>
      </c>
      <c r="D2797" s="9" t="s">
        <v>15456</v>
      </c>
      <c r="E2797" s="16">
        <v>340.67</v>
      </c>
      <c r="F2797" s="17">
        <v>39173100</v>
      </c>
      <c r="G2797" s="11" t="s">
        <v>14</v>
      </c>
      <c r="H2797" s="18">
        <v>8019001113994</v>
      </c>
      <c r="I2797" s="106">
        <v>1</v>
      </c>
      <c r="J2797" s="106">
        <v>1.82</v>
      </c>
      <c r="K2797" s="106">
        <v>1</v>
      </c>
      <c r="L2797" s="103"/>
      <c r="M2797" s="103"/>
      <c r="N2797" s="103"/>
      <c r="O2797" s="117" t="s">
        <v>16080</v>
      </c>
      <c r="P2797" s="118" t="s">
        <v>15972</v>
      </c>
      <c r="Q2797" s="118" t="s">
        <v>15973</v>
      </c>
      <c r="R2797" s="119"/>
    </row>
    <row r="2798" spans="1:18">
      <c r="A2798" s="7" t="s">
        <v>5928</v>
      </c>
      <c r="B2798" s="8" t="s">
        <v>6915</v>
      </c>
      <c r="C2798" s="9" t="s">
        <v>6916</v>
      </c>
      <c r="D2798" s="9" t="s">
        <v>15417</v>
      </c>
      <c r="E2798" s="16">
        <v>310.05</v>
      </c>
      <c r="F2798" s="17">
        <v>39173100</v>
      </c>
      <c r="G2798" s="11" t="s">
        <v>14</v>
      </c>
      <c r="H2798" s="18">
        <v>8019001113864</v>
      </c>
      <c r="I2798" s="106">
        <v>1</v>
      </c>
      <c r="J2798" s="106">
        <v>1.9</v>
      </c>
      <c r="K2798" s="106">
        <v>1</v>
      </c>
      <c r="L2798" s="103"/>
      <c r="M2798" s="103"/>
      <c r="N2798" s="103"/>
      <c r="O2798" s="117" t="s">
        <v>16079</v>
      </c>
      <c r="P2798" s="118" t="s">
        <v>15972</v>
      </c>
      <c r="Q2798" s="118" t="s">
        <v>15973</v>
      </c>
      <c r="R2798" s="119"/>
    </row>
    <row r="2799" spans="1:18">
      <c r="A2799" s="7" t="s">
        <v>5928</v>
      </c>
      <c r="B2799" s="8" t="s">
        <v>6917</v>
      </c>
      <c r="C2799" s="9" t="s">
        <v>6918</v>
      </c>
      <c r="D2799" s="9" t="s">
        <v>15425</v>
      </c>
      <c r="E2799" s="16">
        <v>161.22999999999999</v>
      </c>
      <c r="F2799" s="17">
        <v>84159000</v>
      </c>
      <c r="G2799" s="11" t="s">
        <v>14</v>
      </c>
      <c r="H2799" s="18">
        <v>8019001113833</v>
      </c>
      <c r="I2799" s="106">
        <v>1</v>
      </c>
      <c r="J2799" s="106">
        <v>1.92</v>
      </c>
      <c r="K2799" s="106">
        <v>1</v>
      </c>
      <c r="L2799" s="103"/>
      <c r="M2799" s="103"/>
      <c r="N2799" s="103"/>
      <c r="O2799" s="117" t="s">
        <v>16354</v>
      </c>
      <c r="P2799" s="118" t="s">
        <v>15972</v>
      </c>
      <c r="Q2799" s="118" t="s">
        <v>15973</v>
      </c>
      <c r="R2799" s="119"/>
    </row>
    <row r="2800" spans="1:18">
      <c r="A2800" s="7" t="s">
        <v>5928</v>
      </c>
      <c r="B2800" s="8" t="s">
        <v>6920</v>
      </c>
      <c r="C2800" s="9" t="s">
        <v>6921</v>
      </c>
      <c r="D2800" s="9" t="s">
        <v>15456</v>
      </c>
      <c r="E2800" s="16">
        <v>408.05</v>
      </c>
      <c r="F2800" s="17">
        <v>39173100</v>
      </c>
      <c r="G2800" s="11" t="s">
        <v>14</v>
      </c>
      <c r="H2800" s="18">
        <v>8019001113796</v>
      </c>
      <c r="I2800" s="106">
        <v>1</v>
      </c>
      <c r="J2800" s="106">
        <v>2</v>
      </c>
      <c r="K2800" s="106">
        <v>1</v>
      </c>
      <c r="L2800" s="103">
        <v>20</v>
      </c>
      <c r="M2800" s="103">
        <v>20</v>
      </c>
      <c r="N2800" s="103">
        <v>8</v>
      </c>
      <c r="O2800" s="117" t="s">
        <v>16080</v>
      </c>
      <c r="P2800" s="118" t="s">
        <v>15972</v>
      </c>
      <c r="Q2800" s="118" t="s">
        <v>15973</v>
      </c>
      <c r="R2800" s="119"/>
    </row>
    <row r="2801" spans="1:18">
      <c r="A2801" s="7" t="s">
        <v>5928</v>
      </c>
      <c r="B2801" s="8" t="s">
        <v>6922</v>
      </c>
      <c r="C2801" s="9" t="s">
        <v>6923</v>
      </c>
      <c r="D2801" s="9" t="s">
        <v>15417</v>
      </c>
      <c r="E2801" s="16">
        <v>361.88</v>
      </c>
      <c r="F2801" s="17">
        <v>39173100</v>
      </c>
      <c r="G2801" s="11" t="s">
        <v>14</v>
      </c>
      <c r="H2801" s="18">
        <v>8019001114281</v>
      </c>
      <c r="I2801" s="106">
        <v>1</v>
      </c>
      <c r="J2801" s="106">
        <v>2.1</v>
      </c>
      <c r="K2801" s="106">
        <v>1</v>
      </c>
      <c r="L2801" s="103"/>
      <c r="M2801" s="103"/>
      <c r="N2801" s="103"/>
      <c r="O2801" s="117" t="s">
        <v>16079</v>
      </c>
      <c r="P2801" s="118" t="s">
        <v>15972</v>
      </c>
      <c r="Q2801" s="118" t="s">
        <v>15973</v>
      </c>
      <c r="R2801" s="119"/>
    </row>
    <row r="2802" spans="1:18">
      <c r="A2802" s="7" t="s">
        <v>5928</v>
      </c>
      <c r="B2802" s="8" t="s">
        <v>6924</v>
      </c>
      <c r="C2802" s="9" t="s">
        <v>6925</v>
      </c>
      <c r="D2802" s="9" t="s">
        <v>15425</v>
      </c>
      <c r="E2802" s="16">
        <v>178.9</v>
      </c>
      <c r="F2802" s="17">
        <v>39173100</v>
      </c>
      <c r="G2802" s="11" t="s">
        <v>14</v>
      </c>
      <c r="H2802" s="18">
        <v>8019001113918</v>
      </c>
      <c r="I2802" s="106">
        <v>1</v>
      </c>
      <c r="J2802" s="106">
        <v>2.2000000000000002</v>
      </c>
      <c r="K2802" s="106">
        <v>1</v>
      </c>
      <c r="L2802" s="103"/>
      <c r="M2802" s="103"/>
      <c r="N2802" s="103"/>
      <c r="O2802" s="117" t="s">
        <v>16354</v>
      </c>
      <c r="P2802" s="118" t="s">
        <v>15972</v>
      </c>
      <c r="Q2802" s="118" t="s">
        <v>15973</v>
      </c>
      <c r="R2802" s="119"/>
    </row>
    <row r="2803" spans="1:18">
      <c r="A2803" s="7" t="s">
        <v>5928</v>
      </c>
      <c r="B2803" s="8" t="s">
        <v>6926</v>
      </c>
      <c r="C2803" s="9" t="s">
        <v>6927</v>
      </c>
      <c r="D2803" s="9" t="s">
        <v>15438</v>
      </c>
      <c r="E2803" s="16">
        <v>434.78</v>
      </c>
      <c r="F2803" s="17">
        <v>39173100</v>
      </c>
      <c r="G2803" s="11" t="s">
        <v>14</v>
      </c>
      <c r="H2803" s="18">
        <v>8019001114106</v>
      </c>
      <c r="I2803" s="106">
        <v>1</v>
      </c>
      <c r="J2803" s="106">
        <v>2.7</v>
      </c>
      <c r="K2803" s="106">
        <v>1</v>
      </c>
      <c r="L2803" s="103"/>
      <c r="M2803" s="103"/>
      <c r="N2803" s="103"/>
      <c r="O2803" s="117" t="s">
        <v>16080</v>
      </c>
      <c r="P2803" s="118" t="s">
        <v>15972</v>
      </c>
      <c r="Q2803" s="118" t="s">
        <v>15973</v>
      </c>
      <c r="R2803" s="119"/>
    </row>
    <row r="2804" spans="1:18">
      <c r="A2804" s="7" t="s">
        <v>5928</v>
      </c>
      <c r="B2804" s="8" t="s">
        <v>6928</v>
      </c>
      <c r="C2804" s="9" t="s">
        <v>6929</v>
      </c>
      <c r="D2804" s="9" t="s">
        <v>15417</v>
      </c>
      <c r="E2804" s="16">
        <v>305.52999999999997</v>
      </c>
      <c r="F2804" s="17">
        <v>39173100</v>
      </c>
      <c r="G2804" s="11" t="s">
        <v>14</v>
      </c>
      <c r="H2804" s="18">
        <v>8019001113581</v>
      </c>
      <c r="I2804" s="106">
        <v>1.5</v>
      </c>
      <c r="J2804" s="106">
        <v>1.5</v>
      </c>
      <c r="K2804" s="106">
        <v>1</v>
      </c>
      <c r="L2804" s="103"/>
      <c r="M2804" s="103"/>
      <c r="N2804" s="103"/>
      <c r="O2804" s="117" t="s">
        <v>16079</v>
      </c>
      <c r="P2804" s="118" t="s">
        <v>15972</v>
      </c>
      <c r="Q2804" s="118" t="s">
        <v>15973</v>
      </c>
      <c r="R2804" s="119"/>
    </row>
    <row r="2805" spans="1:18">
      <c r="A2805" s="7" t="s">
        <v>5928</v>
      </c>
      <c r="B2805" s="8" t="s">
        <v>6930</v>
      </c>
      <c r="C2805" s="9" t="s">
        <v>6931</v>
      </c>
      <c r="D2805" s="9" t="s">
        <v>15439</v>
      </c>
      <c r="E2805" s="16">
        <v>310.08999999999997</v>
      </c>
      <c r="F2805" s="17">
        <v>39173100</v>
      </c>
      <c r="G2805" s="11" t="s">
        <v>14</v>
      </c>
      <c r="H2805" s="18">
        <v>8019001113895</v>
      </c>
      <c r="I2805" s="106">
        <v>1.5</v>
      </c>
      <c r="J2805" s="106">
        <v>1.5</v>
      </c>
      <c r="K2805" s="106">
        <v>1</v>
      </c>
      <c r="L2805" s="103"/>
      <c r="M2805" s="103"/>
      <c r="N2805" s="103"/>
      <c r="O2805" s="117" t="s">
        <v>16080</v>
      </c>
      <c r="P2805" s="118" t="s">
        <v>15972</v>
      </c>
      <c r="Q2805" s="118" t="s">
        <v>15973</v>
      </c>
      <c r="R2805" s="119"/>
    </row>
    <row r="2806" spans="1:18">
      <c r="A2806" s="7" t="s">
        <v>5928</v>
      </c>
      <c r="B2806" s="8" t="s">
        <v>6932</v>
      </c>
      <c r="C2806" s="9" t="s">
        <v>6933</v>
      </c>
      <c r="D2806" s="9" t="s">
        <v>15377</v>
      </c>
      <c r="E2806" s="16">
        <v>310.82</v>
      </c>
      <c r="F2806" s="17">
        <v>39173100</v>
      </c>
      <c r="G2806" s="11" t="s">
        <v>14</v>
      </c>
      <c r="H2806" s="18">
        <v>8019001114120</v>
      </c>
      <c r="I2806" s="106">
        <v>1</v>
      </c>
      <c r="J2806" s="106">
        <v>2.1</v>
      </c>
      <c r="K2806" s="106">
        <v>1</v>
      </c>
      <c r="L2806" s="103"/>
      <c r="M2806" s="103"/>
      <c r="N2806" s="103"/>
      <c r="O2806" s="117" t="s">
        <v>16079</v>
      </c>
      <c r="P2806" s="118" t="s">
        <v>15972</v>
      </c>
      <c r="Q2806" s="118" t="s">
        <v>15973</v>
      </c>
      <c r="R2806" s="119"/>
    </row>
    <row r="2807" spans="1:18">
      <c r="A2807" s="7" t="s">
        <v>5928</v>
      </c>
      <c r="B2807" s="8" t="s">
        <v>6934</v>
      </c>
      <c r="C2807" s="9" t="s">
        <v>6935</v>
      </c>
      <c r="D2807" s="9" t="s">
        <v>15440</v>
      </c>
      <c r="E2807" s="16">
        <v>354.12</v>
      </c>
      <c r="F2807" s="17">
        <v>39173100</v>
      </c>
      <c r="G2807" s="11" t="s">
        <v>14</v>
      </c>
      <c r="H2807" s="18">
        <v>8019001118692</v>
      </c>
      <c r="I2807" s="106">
        <v>2.6</v>
      </c>
      <c r="J2807" s="106">
        <v>2.6</v>
      </c>
      <c r="K2807" s="106">
        <v>1</v>
      </c>
      <c r="L2807" s="103"/>
      <c r="M2807" s="103"/>
      <c r="N2807" s="103"/>
      <c r="O2807" s="117" t="s">
        <v>16080</v>
      </c>
      <c r="P2807" s="118" t="s">
        <v>15972</v>
      </c>
      <c r="Q2807" s="118" t="s">
        <v>15973</v>
      </c>
      <c r="R2807" s="119"/>
    </row>
    <row r="2808" spans="1:18">
      <c r="A2808" s="7" t="s">
        <v>5928</v>
      </c>
      <c r="B2808" s="8" t="s">
        <v>6936</v>
      </c>
      <c r="C2808" s="9" t="s">
        <v>6937</v>
      </c>
      <c r="D2808" s="9" t="s">
        <v>15377</v>
      </c>
      <c r="E2808" s="16">
        <v>341.96</v>
      </c>
      <c r="F2808" s="17">
        <v>39173100</v>
      </c>
      <c r="G2808" s="11" t="s">
        <v>14</v>
      </c>
      <c r="H2808" s="18">
        <v>8019001089039</v>
      </c>
      <c r="I2808" s="106">
        <v>2.4</v>
      </c>
      <c r="J2808" s="106">
        <v>2.48</v>
      </c>
      <c r="K2808" s="106">
        <v>1</v>
      </c>
      <c r="L2808" s="103"/>
      <c r="M2808" s="103"/>
      <c r="N2808" s="103"/>
      <c r="O2808" s="117" t="s">
        <v>16079</v>
      </c>
      <c r="P2808" s="118" t="s">
        <v>15972</v>
      </c>
      <c r="Q2808" s="118" t="s">
        <v>15973</v>
      </c>
      <c r="R2808" s="119"/>
    </row>
    <row r="2809" spans="1:18">
      <c r="A2809" s="7" t="s">
        <v>5928</v>
      </c>
      <c r="B2809" s="8" t="s">
        <v>6938</v>
      </c>
      <c r="C2809" s="9" t="s">
        <v>6939</v>
      </c>
      <c r="D2809" s="9" t="s">
        <v>15441</v>
      </c>
      <c r="E2809" s="16">
        <v>422.28</v>
      </c>
      <c r="F2809" s="17">
        <v>39173100</v>
      </c>
      <c r="G2809" s="11" t="s">
        <v>14</v>
      </c>
      <c r="H2809" s="18">
        <v>8019001118708</v>
      </c>
      <c r="I2809" s="106">
        <v>2.7</v>
      </c>
      <c r="J2809" s="106">
        <v>2.7</v>
      </c>
      <c r="K2809" s="106">
        <v>1</v>
      </c>
      <c r="L2809" s="103"/>
      <c r="M2809" s="103"/>
      <c r="N2809" s="103"/>
      <c r="O2809" s="117" t="s">
        <v>16080</v>
      </c>
      <c r="P2809" s="118" t="s">
        <v>15972</v>
      </c>
      <c r="Q2809" s="118" t="s">
        <v>15973</v>
      </c>
      <c r="R2809" s="119"/>
    </row>
    <row r="2810" spans="1:18">
      <c r="A2810" s="7" t="s">
        <v>5928</v>
      </c>
      <c r="B2810" s="8" t="s">
        <v>6940</v>
      </c>
      <c r="C2810" s="9" t="s">
        <v>6941</v>
      </c>
      <c r="D2810" s="9" t="s">
        <v>15377</v>
      </c>
      <c r="E2810" s="16">
        <v>386.5</v>
      </c>
      <c r="F2810" s="17">
        <v>39173100</v>
      </c>
      <c r="G2810" s="11" t="s">
        <v>14</v>
      </c>
      <c r="H2810" s="18">
        <v>8019001089046</v>
      </c>
      <c r="I2810" s="106">
        <v>2.78</v>
      </c>
      <c r="J2810" s="106">
        <v>2.78</v>
      </c>
      <c r="K2810" s="106">
        <v>1</v>
      </c>
      <c r="L2810" s="103"/>
      <c r="M2810" s="103"/>
      <c r="N2810" s="103"/>
      <c r="O2810" s="117" t="s">
        <v>16079</v>
      </c>
      <c r="P2810" s="118" t="s">
        <v>15972</v>
      </c>
      <c r="Q2810" s="118" t="s">
        <v>15973</v>
      </c>
      <c r="R2810" s="119"/>
    </row>
    <row r="2811" spans="1:18">
      <c r="A2811" s="7" t="s">
        <v>5928</v>
      </c>
      <c r="B2811" s="8" t="s">
        <v>6942</v>
      </c>
      <c r="C2811" s="9" t="s">
        <v>6943</v>
      </c>
      <c r="D2811" s="9" t="s">
        <v>15442</v>
      </c>
      <c r="E2811" s="16">
        <v>516.19000000000005</v>
      </c>
      <c r="F2811" s="17" t="s">
        <v>6904</v>
      </c>
      <c r="G2811" s="11" t="s">
        <v>14</v>
      </c>
      <c r="H2811" s="18" t="s">
        <v>6944</v>
      </c>
      <c r="I2811" s="106">
        <v>3.16</v>
      </c>
      <c r="J2811" s="106"/>
      <c r="K2811" s="106">
        <v>1</v>
      </c>
      <c r="L2811" s="103"/>
      <c r="M2811" s="103"/>
      <c r="N2811" s="103"/>
      <c r="O2811" s="117" t="s">
        <v>16080</v>
      </c>
      <c r="P2811" s="118" t="s">
        <v>15972</v>
      </c>
      <c r="Q2811" s="118" t="s">
        <v>15973</v>
      </c>
      <c r="R2811" s="119"/>
    </row>
    <row r="2812" spans="1:18">
      <c r="A2812" s="7" t="s">
        <v>5928</v>
      </c>
      <c r="B2812" s="8" t="s">
        <v>6945</v>
      </c>
      <c r="C2812" s="9" t="s">
        <v>6946</v>
      </c>
      <c r="D2812" s="9" t="s">
        <v>15377</v>
      </c>
      <c r="E2812" s="16">
        <v>400.64</v>
      </c>
      <c r="F2812" s="17">
        <v>39173100</v>
      </c>
      <c r="G2812" s="11" t="s">
        <v>14</v>
      </c>
      <c r="H2812" s="18">
        <v>8019001114205</v>
      </c>
      <c r="I2812" s="106">
        <v>1</v>
      </c>
      <c r="J2812" s="106">
        <v>3.1</v>
      </c>
      <c r="K2812" s="106">
        <v>1</v>
      </c>
      <c r="L2812" s="103"/>
      <c r="M2812" s="103"/>
      <c r="N2812" s="103"/>
      <c r="O2812" s="117" t="s">
        <v>16079</v>
      </c>
      <c r="P2812" s="118" t="s">
        <v>15972</v>
      </c>
      <c r="Q2812" s="118" t="s">
        <v>15973</v>
      </c>
      <c r="R2812" s="119"/>
    </row>
    <row r="2813" spans="1:18">
      <c r="A2813" s="7" t="s">
        <v>5928</v>
      </c>
      <c r="B2813" s="8" t="s">
        <v>6947</v>
      </c>
      <c r="C2813" s="9" t="s">
        <v>6948</v>
      </c>
      <c r="D2813" s="9" t="s">
        <v>15425</v>
      </c>
      <c r="E2813" s="16">
        <v>258.08</v>
      </c>
      <c r="F2813" s="17">
        <v>39173100</v>
      </c>
      <c r="G2813" s="11" t="s">
        <v>14</v>
      </c>
      <c r="H2813" s="18">
        <v>8019001114083</v>
      </c>
      <c r="I2813" s="106">
        <v>2.5</v>
      </c>
      <c r="J2813" s="106">
        <v>3.1</v>
      </c>
      <c r="K2813" s="106">
        <v>1</v>
      </c>
      <c r="L2813" s="103"/>
      <c r="M2813" s="103"/>
      <c r="N2813" s="103"/>
      <c r="O2813" s="117" t="s">
        <v>16354</v>
      </c>
      <c r="P2813" s="118" t="s">
        <v>15972</v>
      </c>
      <c r="Q2813" s="118" t="s">
        <v>15973</v>
      </c>
      <c r="R2813" s="119"/>
    </row>
    <row r="2814" spans="1:18">
      <c r="A2814" s="7" t="s">
        <v>5928</v>
      </c>
      <c r="B2814" s="8" t="s">
        <v>6949</v>
      </c>
      <c r="C2814" s="9" t="s">
        <v>6950</v>
      </c>
      <c r="D2814" s="9" t="s">
        <v>15443</v>
      </c>
      <c r="E2814" s="16">
        <v>593.94000000000005</v>
      </c>
      <c r="F2814" s="17">
        <v>39173100</v>
      </c>
      <c r="G2814" s="11" t="s">
        <v>14</v>
      </c>
      <c r="H2814" s="18">
        <v>8019001111570</v>
      </c>
      <c r="I2814" s="106">
        <v>0.03</v>
      </c>
      <c r="J2814" s="106">
        <v>3</v>
      </c>
      <c r="K2814" s="106">
        <v>1</v>
      </c>
      <c r="L2814" s="103"/>
      <c r="M2814" s="103"/>
      <c r="N2814" s="103"/>
      <c r="O2814" s="117" t="s">
        <v>16080</v>
      </c>
      <c r="P2814" s="118" t="s">
        <v>15972</v>
      </c>
      <c r="Q2814" s="118" t="s">
        <v>15973</v>
      </c>
      <c r="R2814" s="119"/>
    </row>
    <row r="2815" spans="1:18">
      <c r="A2815" s="7" t="s">
        <v>5928</v>
      </c>
      <c r="B2815" s="8" t="s">
        <v>6951</v>
      </c>
      <c r="C2815" s="9" t="s">
        <v>6952</v>
      </c>
      <c r="D2815" s="9" t="s">
        <v>15377</v>
      </c>
      <c r="E2815" s="16">
        <v>496.17</v>
      </c>
      <c r="F2815" s="17">
        <v>39173100</v>
      </c>
      <c r="G2815" s="11" t="s">
        <v>14</v>
      </c>
      <c r="H2815" s="18">
        <v>8019001114168</v>
      </c>
      <c r="I2815" s="106">
        <v>1</v>
      </c>
      <c r="J2815" s="106">
        <v>3.6</v>
      </c>
      <c r="K2815" s="106">
        <v>1</v>
      </c>
      <c r="L2815" s="103"/>
      <c r="M2815" s="103"/>
      <c r="N2815" s="103"/>
      <c r="O2815" s="117" t="s">
        <v>16079</v>
      </c>
      <c r="P2815" s="118" t="s">
        <v>15972</v>
      </c>
      <c r="Q2815" s="118" t="s">
        <v>15973</v>
      </c>
      <c r="R2815" s="119"/>
    </row>
    <row r="2816" spans="1:18">
      <c r="A2816" s="7" t="s">
        <v>5928</v>
      </c>
      <c r="B2816" s="8" t="s">
        <v>6953</v>
      </c>
      <c r="C2816" s="9" t="s">
        <v>6954</v>
      </c>
      <c r="D2816" s="9" t="s">
        <v>15360</v>
      </c>
      <c r="E2816" s="16">
        <v>282.43</v>
      </c>
      <c r="F2816" s="17">
        <v>39173100</v>
      </c>
      <c r="G2816" s="11" t="s">
        <v>14</v>
      </c>
      <c r="H2816" s="18">
        <v>8019001114069</v>
      </c>
      <c r="I2816" s="106">
        <v>3.7</v>
      </c>
      <c r="J2816" s="106">
        <v>3.7</v>
      </c>
      <c r="K2816" s="106">
        <v>1</v>
      </c>
      <c r="L2816" s="103"/>
      <c r="M2816" s="103"/>
      <c r="N2816" s="103"/>
      <c r="O2816" s="117" t="s">
        <v>16354</v>
      </c>
      <c r="P2816" s="118" t="s">
        <v>15972</v>
      </c>
      <c r="Q2816" s="118" t="s">
        <v>15973</v>
      </c>
      <c r="R2816" s="119"/>
    </row>
    <row r="2817" spans="1:18">
      <c r="A2817" s="7" t="s">
        <v>5928</v>
      </c>
      <c r="B2817" s="8" t="s">
        <v>6956</v>
      </c>
      <c r="C2817" s="9" t="s">
        <v>6957</v>
      </c>
      <c r="D2817" s="9" t="s">
        <v>15377</v>
      </c>
      <c r="E2817" s="16">
        <v>689.76</v>
      </c>
      <c r="F2817" s="17">
        <v>39173100</v>
      </c>
      <c r="G2817" s="11" t="s">
        <v>14</v>
      </c>
      <c r="H2817" s="18">
        <v>8019001114212</v>
      </c>
      <c r="I2817" s="106">
        <v>1</v>
      </c>
      <c r="J2817" s="106">
        <v>5.64</v>
      </c>
      <c r="K2817" s="106">
        <v>1</v>
      </c>
      <c r="L2817" s="103"/>
      <c r="M2817" s="103"/>
      <c r="N2817" s="103"/>
      <c r="O2817" s="117" t="s">
        <v>16079</v>
      </c>
      <c r="P2817" s="118" t="s">
        <v>15972</v>
      </c>
      <c r="Q2817" s="118" t="s">
        <v>15973</v>
      </c>
      <c r="R2817" s="119"/>
    </row>
    <row r="2818" spans="1:18">
      <c r="A2818" s="7" t="s">
        <v>5928</v>
      </c>
      <c r="B2818" s="8" t="s">
        <v>6958</v>
      </c>
      <c r="C2818" s="9" t="s">
        <v>6959</v>
      </c>
      <c r="D2818" s="9" t="s">
        <v>15336</v>
      </c>
      <c r="E2818" s="16">
        <v>453.73</v>
      </c>
      <c r="F2818" s="17">
        <v>39173100</v>
      </c>
      <c r="G2818" s="11" t="s">
        <v>14</v>
      </c>
      <c r="H2818" s="18">
        <v>8019001114007</v>
      </c>
      <c r="I2818" s="106">
        <v>5.64</v>
      </c>
      <c r="J2818" s="106"/>
      <c r="K2818" s="106">
        <v>1</v>
      </c>
      <c r="L2818" s="103"/>
      <c r="M2818" s="103"/>
      <c r="N2818" s="103"/>
      <c r="O2818" s="117" t="s">
        <v>16354</v>
      </c>
      <c r="P2818" s="118" t="s">
        <v>15972</v>
      </c>
      <c r="Q2818" s="118" t="s">
        <v>15973</v>
      </c>
      <c r="R2818" s="119"/>
    </row>
    <row r="2819" spans="1:18">
      <c r="A2819" s="7" t="s">
        <v>5928</v>
      </c>
      <c r="B2819" s="8" t="s">
        <v>6961</v>
      </c>
      <c r="C2819" s="9" t="s">
        <v>6962</v>
      </c>
      <c r="D2819" s="9" t="s">
        <v>15444</v>
      </c>
      <c r="E2819" s="16">
        <v>1014.62</v>
      </c>
      <c r="F2819" s="17">
        <v>39173100</v>
      </c>
      <c r="G2819" s="11" t="s">
        <v>14</v>
      </c>
      <c r="H2819" s="18">
        <v>8019001121548</v>
      </c>
      <c r="I2819" s="106">
        <v>4.16</v>
      </c>
      <c r="J2819" s="106">
        <v>4.16</v>
      </c>
      <c r="K2819" s="106">
        <v>1</v>
      </c>
      <c r="L2819" s="103"/>
      <c r="M2819" s="103"/>
      <c r="N2819" s="103"/>
      <c r="O2819" s="117" t="s">
        <v>16080</v>
      </c>
      <c r="P2819" s="118" t="s">
        <v>15972</v>
      </c>
      <c r="Q2819" s="118" t="s">
        <v>15973</v>
      </c>
      <c r="R2819" s="119"/>
    </row>
    <row r="2820" spans="1:18">
      <c r="A2820" s="7" t="s">
        <v>5928</v>
      </c>
      <c r="B2820" s="8" t="s">
        <v>6963</v>
      </c>
      <c r="C2820" s="9" t="s">
        <v>6964</v>
      </c>
      <c r="D2820" s="9" t="s">
        <v>15377</v>
      </c>
      <c r="E2820" s="16">
        <v>1047.04</v>
      </c>
      <c r="F2820" s="17">
        <v>39173100</v>
      </c>
      <c r="G2820" s="11" t="s">
        <v>14</v>
      </c>
      <c r="H2820" s="18">
        <v>8019001113932</v>
      </c>
      <c r="I2820" s="106">
        <v>1</v>
      </c>
      <c r="J2820" s="106">
        <v>6.4</v>
      </c>
      <c r="K2820" s="106">
        <v>1</v>
      </c>
      <c r="L2820" s="103"/>
      <c r="M2820" s="103"/>
      <c r="N2820" s="103"/>
      <c r="O2820" s="117" t="s">
        <v>16079</v>
      </c>
      <c r="P2820" s="118" t="s">
        <v>15972</v>
      </c>
      <c r="Q2820" s="118" t="s">
        <v>15973</v>
      </c>
      <c r="R2820" s="119"/>
    </row>
    <row r="2821" spans="1:18">
      <c r="A2821" s="7" t="s">
        <v>5928</v>
      </c>
      <c r="B2821" s="8" t="s">
        <v>6965</v>
      </c>
      <c r="C2821" s="9" t="s">
        <v>6966</v>
      </c>
      <c r="D2821" s="9" t="s">
        <v>15425</v>
      </c>
      <c r="E2821" s="16">
        <v>503.17</v>
      </c>
      <c r="F2821" s="17">
        <v>39173100</v>
      </c>
      <c r="G2821" s="11" t="s">
        <v>14</v>
      </c>
      <c r="H2821" s="18">
        <v>8019001113826</v>
      </c>
      <c r="I2821" s="106">
        <v>6.1</v>
      </c>
      <c r="J2821" s="106">
        <v>6.1</v>
      </c>
      <c r="K2821" s="106">
        <v>1</v>
      </c>
      <c r="L2821" s="103"/>
      <c r="M2821" s="103"/>
      <c r="N2821" s="103"/>
      <c r="O2821" s="117" t="s">
        <v>16354</v>
      </c>
      <c r="P2821" s="118" t="s">
        <v>15972</v>
      </c>
      <c r="Q2821" s="118" t="s">
        <v>15973</v>
      </c>
      <c r="R2821" s="119"/>
    </row>
    <row r="2822" spans="1:18">
      <c r="A2822" s="7" t="s">
        <v>5928</v>
      </c>
      <c r="B2822" s="8" t="s">
        <v>6967</v>
      </c>
      <c r="C2822" s="9" t="s">
        <v>6968</v>
      </c>
      <c r="D2822" s="9" t="s">
        <v>15377</v>
      </c>
      <c r="E2822" s="16">
        <v>556</v>
      </c>
      <c r="F2822" s="17" t="s">
        <v>6904</v>
      </c>
      <c r="G2822" s="11" t="s">
        <v>14</v>
      </c>
      <c r="H2822" s="18" t="s">
        <v>6969</v>
      </c>
      <c r="I2822" s="106">
        <v>4.16</v>
      </c>
      <c r="J2822" s="106"/>
      <c r="K2822" s="106">
        <v>1</v>
      </c>
      <c r="L2822" s="103"/>
      <c r="M2822" s="103"/>
      <c r="N2822" s="103"/>
      <c r="O2822" s="117" t="s">
        <v>16079</v>
      </c>
      <c r="P2822" s="118" t="s">
        <v>15972</v>
      </c>
      <c r="Q2822" s="118" t="s">
        <v>15973</v>
      </c>
      <c r="R2822" s="119"/>
    </row>
    <row r="2823" spans="1:18">
      <c r="A2823" s="7" t="s">
        <v>5928</v>
      </c>
      <c r="B2823" s="8" t="s">
        <v>6970</v>
      </c>
      <c r="C2823" s="9" t="s">
        <v>6971</v>
      </c>
      <c r="D2823" s="9" t="s">
        <v>15445</v>
      </c>
      <c r="E2823" s="16">
        <v>671.71</v>
      </c>
      <c r="F2823" s="17">
        <v>39173100</v>
      </c>
      <c r="G2823" s="11" t="s">
        <v>14</v>
      </c>
      <c r="H2823" s="18">
        <v>8019001110085</v>
      </c>
      <c r="I2823" s="106">
        <v>4.16</v>
      </c>
      <c r="J2823" s="106">
        <v>4.16</v>
      </c>
      <c r="K2823" s="106">
        <v>1</v>
      </c>
      <c r="L2823" s="103"/>
      <c r="M2823" s="103"/>
      <c r="N2823" s="103"/>
      <c r="O2823" s="117" t="s">
        <v>16080</v>
      </c>
      <c r="P2823" s="118" t="s">
        <v>15972</v>
      </c>
      <c r="Q2823" s="118" t="s">
        <v>15973</v>
      </c>
      <c r="R2823" s="119"/>
    </row>
    <row r="2824" spans="1:18">
      <c r="A2824" s="7" t="s">
        <v>5928</v>
      </c>
      <c r="B2824" s="8" t="s">
        <v>6972</v>
      </c>
      <c r="C2824" s="9" t="s">
        <v>6973</v>
      </c>
      <c r="D2824" s="9" t="s">
        <v>15377</v>
      </c>
      <c r="E2824" s="16">
        <v>683.52</v>
      </c>
      <c r="F2824" s="17">
        <v>39173100</v>
      </c>
      <c r="G2824" s="11" t="s">
        <v>14</v>
      </c>
      <c r="H2824" s="18">
        <v>8019001114267</v>
      </c>
      <c r="I2824" s="106">
        <v>4.7300000000000004</v>
      </c>
      <c r="J2824" s="106">
        <v>4.7300000000000004</v>
      </c>
      <c r="K2824" s="106">
        <v>1</v>
      </c>
      <c r="L2824" s="103"/>
      <c r="M2824" s="103"/>
      <c r="N2824" s="103"/>
      <c r="O2824" s="117" t="s">
        <v>16079</v>
      </c>
      <c r="P2824" s="118" t="s">
        <v>15972</v>
      </c>
      <c r="Q2824" s="118" t="s">
        <v>15973</v>
      </c>
      <c r="R2824" s="119"/>
    </row>
    <row r="2825" spans="1:18">
      <c r="A2825" s="7" t="s">
        <v>5928</v>
      </c>
      <c r="B2825" s="8" t="s">
        <v>6974</v>
      </c>
      <c r="C2825" s="9" t="s">
        <v>6975</v>
      </c>
      <c r="D2825" s="9" t="s">
        <v>15446</v>
      </c>
      <c r="E2825" s="16">
        <v>867.49</v>
      </c>
      <c r="F2825" s="17">
        <v>39173100</v>
      </c>
      <c r="G2825" s="11" t="s">
        <v>14</v>
      </c>
      <c r="H2825" s="18">
        <v>8019001121555</v>
      </c>
      <c r="I2825" s="106">
        <v>4.16</v>
      </c>
      <c r="J2825" s="106">
        <v>4.16</v>
      </c>
      <c r="K2825" s="106">
        <v>1</v>
      </c>
      <c r="L2825" s="103"/>
      <c r="M2825" s="103"/>
      <c r="N2825" s="103"/>
      <c r="O2825" s="117" t="s">
        <v>16080</v>
      </c>
      <c r="P2825" s="118" t="s">
        <v>15972</v>
      </c>
      <c r="Q2825" s="118" t="s">
        <v>15973</v>
      </c>
      <c r="R2825" s="119"/>
    </row>
    <row r="2826" spans="1:18">
      <c r="A2826" s="7" t="s">
        <v>29</v>
      </c>
      <c r="B2826" s="8" t="s">
        <v>6976</v>
      </c>
      <c r="C2826" s="9" t="s">
        <v>15233</v>
      </c>
      <c r="D2826" s="9" t="s">
        <v>15234</v>
      </c>
      <c r="E2826" s="16">
        <v>7910.31</v>
      </c>
      <c r="F2826" s="17" t="s">
        <v>5890</v>
      </c>
      <c r="G2826" s="11" t="s">
        <v>33</v>
      </c>
      <c r="H2826" s="18" t="s">
        <v>6978</v>
      </c>
      <c r="I2826" s="106">
        <v>13.607799999999999</v>
      </c>
      <c r="J2826" s="106"/>
      <c r="K2826" s="106">
        <v>1</v>
      </c>
      <c r="L2826" s="103"/>
      <c r="M2826" s="103"/>
      <c r="N2826" s="103"/>
      <c r="O2826" s="117"/>
      <c r="P2826" s="118"/>
      <c r="Q2826" s="118"/>
      <c r="R2826" s="119"/>
    </row>
    <row r="2827" spans="1:18">
      <c r="A2827" s="7" t="s">
        <v>5928</v>
      </c>
      <c r="B2827" s="8" t="s">
        <v>6979</v>
      </c>
      <c r="C2827" s="9" t="s">
        <v>6980</v>
      </c>
      <c r="D2827" s="9" t="s">
        <v>15447</v>
      </c>
      <c r="E2827" s="16">
        <v>151.47999999999999</v>
      </c>
      <c r="F2827" s="17">
        <v>39173100</v>
      </c>
      <c r="G2827" s="11" t="s">
        <v>14</v>
      </c>
      <c r="H2827" s="18">
        <v>8019001111563</v>
      </c>
      <c r="I2827" s="106">
        <v>0.68</v>
      </c>
      <c r="J2827" s="106">
        <v>0.68</v>
      </c>
      <c r="K2827" s="106">
        <v>1</v>
      </c>
      <c r="L2827" s="103"/>
      <c r="M2827" s="103"/>
      <c r="N2827" s="103"/>
      <c r="O2827" s="117" t="s">
        <v>16080</v>
      </c>
      <c r="P2827" s="118" t="s">
        <v>15972</v>
      </c>
      <c r="Q2827" s="118" t="s">
        <v>15973</v>
      </c>
      <c r="R2827" s="119"/>
    </row>
    <row r="2828" spans="1:18">
      <c r="A2828" s="7" t="s">
        <v>5928</v>
      </c>
      <c r="B2828" s="8" t="s">
        <v>6981</v>
      </c>
      <c r="C2828" s="9" t="s">
        <v>6982</v>
      </c>
      <c r="D2828" s="9" t="s">
        <v>15377</v>
      </c>
      <c r="E2828" s="16">
        <v>142.76</v>
      </c>
      <c r="F2828" s="17">
        <v>39173100</v>
      </c>
      <c r="G2828" s="11" t="s">
        <v>14</v>
      </c>
      <c r="H2828" s="18">
        <v>8019001113956</v>
      </c>
      <c r="I2828" s="106">
        <v>0.6</v>
      </c>
      <c r="J2828" s="106">
        <v>1</v>
      </c>
      <c r="K2828" s="106">
        <v>1</v>
      </c>
      <c r="L2828" s="106"/>
      <c r="M2828" s="103"/>
      <c r="N2828" s="103"/>
      <c r="O2828" s="117" t="s">
        <v>16079</v>
      </c>
      <c r="P2828" s="118" t="s">
        <v>15972</v>
      </c>
      <c r="Q2828" s="118" t="s">
        <v>15973</v>
      </c>
      <c r="R2828" s="119"/>
    </row>
    <row r="2829" spans="1:18">
      <c r="A2829" s="7" t="s">
        <v>5928</v>
      </c>
      <c r="B2829" s="8" t="s">
        <v>6983</v>
      </c>
      <c r="C2829" s="9" t="s">
        <v>6984</v>
      </c>
      <c r="D2829" s="9" t="s">
        <v>15448</v>
      </c>
      <c r="E2829" s="16">
        <v>148.44999999999999</v>
      </c>
      <c r="F2829" s="17">
        <v>39173100</v>
      </c>
      <c r="G2829" s="11" t="s">
        <v>14</v>
      </c>
      <c r="H2829" s="18">
        <v>8019001113987</v>
      </c>
      <c r="I2829" s="106">
        <v>0.7</v>
      </c>
      <c r="J2829" s="106">
        <v>1</v>
      </c>
      <c r="K2829" s="106">
        <v>1</v>
      </c>
      <c r="L2829" s="106"/>
      <c r="M2829" s="103"/>
      <c r="N2829" s="103"/>
      <c r="O2829" s="117" t="s">
        <v>16080</v>
      </c>
      <c r="P2829" s="118" t="s">
        <v>15972</v>
      </c>
      <c r="Q2829" s="118" t="s">
        <v>15973</v>
      </c>
      <c r="R2829" s="119"/>
    </row>
    <row r="2830" spans="1:18">
      <c r="A2830" s="7" t="s">
        <v>5928</v>
      </c>
      <c r="B2830" s="8" t="s">
        <v>6985</v>
      </c>
      <c r="C2830" s="9" t="s">
        <v>6986</v>
      </c>
      <c r="D2830" s="9" t="s">
        <v>15449</v>
      </c>
      <c r="E2830" s="16">
        <v>152.65</v>
      </c>
      <c r="F2830" s="17">
        <v>39173100</v>
      </c>
      <c r="G2830" s="11" t="s">
        <v>14</v>
      </c>
      <c r="H2830" s="18">
        <v>8019001110627</v>
      </c>
      <c r="I2830" s="106">
        <v>0.75</v>
      </c>
      <c r="J2830" s="106">
        <v>0.75</v>
      </c>
      <c r="K2830" s="106">
        <v>1</v>
      </c>
      <c r="L2830" s="103"/>
      <c r="M2830" s="103"/>
      <c r="N2830" s="103"/>
      <c r="O2830" s="117" t="s">
        <v>16080</v>
      </c>
      <c r="P2830" s="118" t="s">
        <v>15972</v>
      </c>
      <c r="Q2830" s="118" t="s">
        <v>15973</v>
      </c>
      <c r="R2830" s="119"/>
    </row>
    <row r="2831" spans="1:18">
      <c r="A2831" s="7" t="s">
        <v>5928</v>
      </c>
      <c r="B2831" s="8" t="s">
        <v>6987</v>
      </c>
      <c r="C2831" s="9" t="s">
        <v>6988</v>
      </c>
      <c r="D2831" s="9" t="s">
        <v>15450</v>
      </c>
      <c r="E2831" s="16">
        <v>189.49</v>
      </c>
      <c r="F2831" s="17">
        <v>39173100</v>
      </c>
      <c r="G2831" s="11" t="s">
        <v>14</v>
      </c>
      <c r="H2831" s="18">
        <v>8019001111174</v>
      </c>
      <c r="I2831" s="106">
        <v>1.1200000000000001</v>
      </c>
      <c r="J2831" s="106"/>
      <c r="K2831" s="106">
        <v>1</v>
      </c>
      <c r="L2831" s="103"/>
      <c r="M2831" s="103"/>
      <c r="N2831" s="103"/>
      <c r="O2831" s="117" t="s">
        <v>16080</v>
      </c>
      <c r="P2831" s="118" t="s">
        <v>15972</v>
      </c>
      <c r="Q2831" s="118" t="s">
        <v>15973</v>
      </c>
      <c r="R2831" s="119"/>
    </row>
    <row r="2832" spans="1:18">
      <c r="A2832" s="7" t="s">
        <v>5928</v>
      </c>
      <c r="B2832" s="8" t="s">
        <v>6989</v>
      </c>
      <c r="C2832" s="9" t="s">
        <v>6990</v>
      </c>
      <c r="D2832" s="9" t="s">
        <v>15451</v>
      </c>
      <c r="E2832" s="16">
        <v>152.06</v>
      </c>
      <c r="F2832" s="17">
        <v>39173100</v>
      </c>
      <c r="G2832" s="11" t="s">
        <v>14</v>
      </c>
      <c r="H2832" s="18">
        <v>8019001110634</v>
      </c>
      <c r="I2832" s="106">
        <v>1.06</v>
      </c>
      <c r="J2832" s="106">
        <v>1.06</v>
      </c>
      <c r="K2832" s="106">
        <v>1</v>
      </c>
      <c r="L2832" s="103"/>
      <c r="M2832" s="103"/>
      <c r="N2832" s="103"/>
      <c r="O2832" s="117" t="s">
        <v>16080</v>
      </c>
      <c r="P2832" s="118" t="s">
        <v>15972</v>
      </c>
      <c r="Q2832" s="118" t="s">
        <v>15973</v>
      </c>
      <c r="R2832" s="119"/>
    </row>
    <row r="2833" spans="1:18">
      <c r="A2833" s="7" t="s">
        <v>5928</v>
      </c>
      <c r="B2833" s="8" t="s">
        <v>6991</v>
      </c>
      <c r="C2833" s="9" t="s">
        <v>6992</v>
      </c>
      <c r="D2833" s="9" t="s">
        <v>15377</v>
      </c>
      <c r="E2833" s="16">
        <v>177.6</v>
      </c>
      <c r="F2833" s="17">
        <v>39173100</v>
      </c>
      <c r="G2833" s="11" t="s">
        <v>14</v>
      </c>
      <c r="H2833" s="18">
        <v>8019001114250</v>
      </c>
      <c r="I2833" s="106">
        <v>0.9</v>
      </c>
      <c r="J2833" s="106">
        <v>1</v>
      </c>
      <c r="K2833" s="106">
        <v>1</v>
      </c>
      <c r="L2833" s="103"/>
      <c r="M2833" s="103"/>
      <c r="N2833" s="103"/>
      <c r="O2833" s="117" t="s">
        <v>16079</v>
      </c>
      <c r="P2833" s="118" t="s">
        <v>15972</v>
      </c>
      <c r="Q2833" s="118" t="s">
        <v>15973</v>
      </c>
      <c r="R2833" s="119"/>
    </row>
    <row r="2834" spans="1:18">
      <c r="A2834" s="7" t="s">
        <v>5928</v>
      </c>
      <c r="B2834" s="8" t="s">
        <v>6993</v>
      </c>
      <c r="C2834" s="9" t="s">
        <v>6994</v>
      </c>
      <c r="D2834" s="9" t="s">
        <v>15425</v>
      </c>
      <c r="E2834" s="16">
        <v>114.54</v>
      </c>
      <c r="F2834" s="17">
        <v>39173100</v>
      </c>
      <c r="G2834" s="11" t="s">
        <v>14</v>
      </c>
      <c r="H2834" s="18">
        <v>8019001114199</v>
      </c>
      <c r="I2834" s="106">
        <v>1</v>
      </c>
      <c r="J2834" s="106">
        <v>1</v>
      </c>
      <c r="K2834" s="106">
        <v>1</v>
      </c>
      <c r="L2834" s="103"/>
      <c r="M2834" s="103"/>
      <c r="N2834" s="103"/>
      <c r="O2834" s="117" t="s">
        <v>16354</v>
      </c>
      <c r="P2834" s="118" t="s">
        <v>15972</v>
      </c>
      <c r="Q2834" s="118" t="s">
        <v>15973</v>
      </c>
      <c r="R2834" s="119"/>
    </row>
    <row r="2835" spans="1:18">
      <c r="A2835" s="7" t="s">
        <v>5928</v>
      </c>
      <c r="B2835" s="8" t="s">
        <v>6995</v>
      </c>
      <c r="C2835" s="9" t="s">
        <v>6988</v>
      </c>
      <c r="D2835" s="9" t="s">
        <v>15452</v>
      </c>
      <c r="E2835" s="16">
        <v>190.95</v>
      </c>
      <c r="F2835" s="17">
        <v>39173100</v>
      </c>
      <c r="G2835" s="11" t="s">
        <v>14</v>
      </c>
      <c r="H2835" s="18">
        <v>8019001114113</v>
      </c>
      <c r="I2835" s="106">
        <v>1</v>
      </c>
      <c r="J2835" s="106">
        <v>1.1299999999999999</v>
      </c>
      <c r="K2835" s="106">
        <v>1</v>
      </c>
      <c r="L2835" s="103"/>
      <c r="M2835" s="103"/>
      <c r="N2835" s="103"/>
      <c r="O2835" s="117" t="s">
        <v>16080</v>
      </c>
      <c r="P2835" s="118" t="s">
        <v>15972</v>
      </c>
      <c r="Q2835" s="118" t="s">
        <v>15973</v>
      </c>
      <c r="R2835" s="119"/>
    </row>
    <row r="2836" spans="1:18">
      <c r="A2836" s="7" t="s">
        <v>5928</v>
      </c>
      <c r="B2836" s="8" t="s">
        <v>6996</v>
      </c>
      <c r="C2836" s="9" t="s">
        <v>6997</v>
      </c>
      <c r="D2836" s="9" t="s">
        <v>15377</v>
      </c>
      <c r="E2836" s="16">
        <v>197.63</v>
      </c>
      <c r="F2836" s="17">
        <v>39173100</v>
      </c>
      <c r="G2836" s="11" t="s">
        <v>14</v>
      </c>
      <c r="H2836" s="18">
        <v>8019001114014</v>
      </c>
      <c r="I2836" s="106">
        <v>1</v>
      </c>
      <c r="J2836" s="106">
        <v>1.1000000000000001</v>
      </c>
      <c r="K2836" s="106">
        <v>1</v>
      </c>
      <c r="L2836" s="103"/>
      <c r="M2836" s="103"/>
      <c r="N2836" s="103"/>
      <c r="O2836" s="117" t="s">
        <v>16079</v>
      </c>
      <c r="P2836" s="118" t="s">
        <v>15972</v>
      </c>
      <c r="Q2836" s="118" t="s">
        <v>15973</v>
      </c>
      <c r="R2836" s="119"/>
    </row>
    <row r="2837" spans="1:18">
      <c r="A2837" s="7" t="s">
        <v>5928</v>
      </c>
      <c r="B2837" s="8" t="s">
        <v>6998</v>
      </c>
      <c r="C2837" s="9" t="s">
        <v>6999</v>
      </c>
      <c r="D2837" s="9" t="s">
        <v>15425</v>
      </c>
      <c r="E2837" s="16">
        <v>138.03</v>
      </c>
      <c r="F2837" s="17">
        <v>39173100</v>
      </c>
      <c r="G2837" s="11" t="s">
        <v>14</v>
      </c>
      <c r="H2837" s="18">
        <v>8019001113970</v>
      </c>
      <c r="I2837" s="106">
        <v>1</v>
      </c>
      <c r="J2837" s="106">
        <v>1.1000000000000001</v>
      </c>
      <c r="K2837" s="106">
        <v>1</v>
      </c>
      <c r="L2837" s="103"/>
      <c r="M2837" s="103"/>
      <c r="N2837" s="103"/>
      <c r="O2837" s="117" t="s">
        <v>16354</v>
      </c>
      <c r="P2837" s="118" t="s">
        <v>15972</v>
      </c>
      <c r="Q2837" s="118" t="s">
        <v>15973</v>
      </c>
      <c r="R2837" s="119"/>
    </row>
    <row r="2838" spans="1:18">
      <c r="A2838" s="7" t="s">
        <v>5928</v>
      </c>
      <c r="B2838" s="8" t="s">
        <v>7000</v>
      </c>
      <c r="C2838" s="9" t="s">
        <v>7001</v>
      </c>
      <c r="D2838" s="9" t="s">
        <v>15453</v>
      </c>
      <c r="E2838" s="16">
        <v>269.82</v>
      </c>
      <c r="F2838" s="17">
        <v>39173100</v>
      </c>
      <c r="G2838" s="11" t="s">
        <v>14</v>
      </c>
      <c r="H2838" s="18">
        <v>8019001111587</v>
      </c>
      <c r="I2838" s="106">
        <v>1.28</v>
      </c>
      <c r="J2838" s="106">
        <v>1.28</v>
      </c>
      <c r="K2838" s="106">
        <v>1</v>
      </c>
      <c r="L2838" s="103"/>
      <c r="M2838" s="103"/>
      <c r="N2838" s="103"/>
      <c r="O2838" s="117" t="s">
        <v>16080</v>
      </c>
      <c r="P2838" s="118" t="s">
        <v>15972</v>
      </c>
      <c r="Q2838" s="118" t="s">
        <v>15973</v>
      </c>
      <c r="R2838" s="119"/>
    </row>
    <row r="2839" spans="1:18">
      <c r="A2839" s="7" t="s">
        <v>5928</v>
      </c>
      <c r="B2839" s="8" t="s">
        <v>7002</v>
      </c>
      <c r="C2839" s="9" t="s">
        <v>7003</v>
      </c>
      <c r="D2839" s="9" t="s">
        <v>15330</v>
      </c>
      <c r="E2839" s="16">
        <v>2103.6999999999998</v>
      </c>
      <c r="F2839" s="17">
        <v>74122000</v>
      </c>
      <c r="G2839" s="11" t="s">
        <v>14</v>
      </c>
      <c r="H2839" s="18">
        <v>8019001112218</v>
      </c>
      <c r="I2839" s="106">
        <v>8.3000000000000007</v>
      </c>
      <c r="J2839" s="106">
        <v>8.3000000000000007</v>
      </c>
      <c r="K2839" s="106">
        <v>1</v>
      </c>
      <c r="L2839" s="103"/>
      <c r="M2839" s="103"/>
      <c r="N2839" s="103"/>
      <c r="O2839" s="117" t="s">
        <v>16081</v>
      </c>
      <c r="P2839" s="118" t="s">
        <v>15972</v>
      </c>
      <c r="Q2839" s="118" t="s">
        <v>15973</v>
      </c>
      <c r="R2839" s="119"/>
    </row>
    <row r="2840" spans="1:18">
      <c r="A2840" s="7" t="s">
        <v>5928</v>
      </c>
      <c r="B2840" s="8" t="s">
        <v>7005</v>
      </c>
      <c r="C2840" s="9" t="s">
        <v>7006</v>
      </c>
      <c r="D2840" s="9" t="s">
        <v>15341</v>
      </c>
      <c r="E2840" s="16">
        <v>236.26</v>
      </c>
      <c r="F2840" s="17">
        <v>39173100</v>
      </c>
      <c r="G2840" s="11" t="s">
        <v>14</v>
      </c>
      <c r="H2840" s="18">
        <v>8019001114090</v>
      </c>
      <c r="I2840" s="106">
        <v>1</v>
      </c>
      <c r="J2840" s="106">
        <v>1.68</v>
      </c>
      <c r="K2840" s="106">
        <v>1</v>
      </c>
      <c r="L2840" s="103"/>
      <c r="M2840" s="103"/>
      <c r="N2840" s="103"/>
      <c r="O2840" s="117" t="s">
        <v>16082</v>
      </c>
      <c r="P2840" s="118" t="s">
        <v>15972</v>
      </c>
      <c r="Q2840" s="118" t="s">
        <v>15973</v>
      </c>
      <c r="R2840" s="119"/>
    </row>
    <row r="2841" spans="1:18">
      <c r="A2841" s="7" t="s">
        <v>5928</v>
      </c>
      <c r="B2841" s="8" t="s">
        <v>7008</v>
      </c>
      <c r="C2841" s="9" t="s">
        <v>7009</v>
      </c>
      <c r="D2841" s="9" t="s">
        <v>15378</v>
      </c>
      <c r="E2841" s="16">
        <v>240.12</v>
      </c>
      <c r="F2841" s="17">
        <v>39173100</v>
      </c>
      <c r="G2841" s="11" t="s">
        <v>14</v>
      </c>
      <c r="H2841" s="18">
        <v>8019001114298</v>
      </c>
      <c r="I2841" s="106">
        <v>1.62</v>
      </c>
      <c r="J2841" s="106">
        <v>1.62</v>
      </c>
      <c r="K2841" s="106">
        <v>1</v>
      </c>
      <c r="L2841" s="103"/>
      <c r="M2841" s="103"/>
      <c r="N2841" s="103"/>
      <c r="O2841" s="117" t="s">
        <v>16083</v>
      </c>
      <c r="P2841" s="118" t="s">
        <v>15972</v>
      </c>
      <c r="Q2841" s="118" t="s">
        <v>15973</v>
      </c>
      <c r="R2841" s="119"/>
    </row>
    <row r="2842" spans="1:18">
      <c r="A2842" s="7" t="s">
        <v>5928</v>
      </c>
      <c r="B2842" s="8" t="s">
        <v>7011</v>
      </c>
      <c r="C2842" s="9" t="s">
        <v>7012</v>
      </c>
      <c r="D2842" s="9" t="s">
        <v>15341</v>
      </c>
      <c r="E2842" s="16">
        <v>267.12</v>
      </c>
      <c r="F2842" s="17">
        <v>39173100</v>
      </c>
      <c r="G2842" s="11" t="s">
        <v>14</v>
      </c>
      <c r="H2842" s="18">
        <v>8019001110610</v>
      </c>
      <c r="I2842" s="106">
        <v>1.68</v>
      </c>
      <c r="J2842" s="106">
        <v>1.68</v>
      </c>
      <c r="K2842" s="106">
        <v>1</v>
      </c>
      <c r="L2842" s="103"/>
      <c r="M2842" s="103"/>
      <c r="N2842" s="103"/>
      <c r="O2842" s="117" t="s">
        <v>16082</v>
      </c>
      <c r="P2842" s="118" t="s">
        <v>15972</v>
      </c>
      <c r="Q2842" s="118" t="s">
        <v>15973</v>
      </c>
      <c r="R2842" s="119"/>
    </row>
    <row r="2843" spans="1:18">
      <c r="A2843" s="7" t="s">
        <v>5928</v>
      </c>
      <c r="B2843" s="8" t="s">
        <v>7014</v>
      </c>
      <c r="C2843" s="9" t="s">
        <v>7015</v>
      </c>
      <c r="D2843" s="9" t="s">
        <v>15351</v>
      </c>
      <c r="E2843" s="16">
        <v>296.11</v>
      </c>
      <c r="F2843" s="17">
        <v>39173100</v>
      </c>
      <c r="G2843" s="11" t="s">
        <v>14</v>
      </c>
      <c r="H2843" s="18">
        <v>8019001113765</v>
      </c>
      <c r="I2843" s="106">
        <v>1.86</v>
      </c>
      <c r="J2843" s="106">
        <v>1.86</v>
      </c>
      <c r="K2843" s="106">
        <v>1</v>
      </c>
      <c r="L2843" s="103"/>
      <c r="M2843" s="103"/>
      <c r="N2843" s="103"/>
      <c r="O2843" s="117" t="s">
        <v>16082</v>
      </c>
      <c r="P2843" s="118" t="s">
        <v>15972</v>
      </c>
      <c r="Q2843" s="118" t="s">
        <v>15973</v>
      </c>
      <c r="R2843" s="119"/>
    </row>
    <row r="2844" spans="1:18">
      <c r="A2844" s="7" t="s">
        <v>5928</v>
      </c>
      <c r="B2844" s="8" t="s">
        <v>7017</v>
      </c>
      <c r="C2844" s="9" t="s">
        <v>7018</v>
      </c>
      <c r="D2844" s="9" t="s">
        <v>15352</v>
      </c>
      <c r="E2844" s="16">
        <v>278.02999999999997</v>
      </c>
      <c r="F2844" s="17">
        <v>39172110</v>
      </c>
      <c r="G2844" s="11" t="s">
        <v>14</v>
      </c>
      <c r="H2844" s="18">
        <v>8019001113949</v>
      </c>
      <c r="I2844" s="106">
        <v>1</v>
      </c>
      <c r="J2844" s="106">
        <v>1.8</v>
      </c>
      <c r="K2844" s="106">
        <v>1</v>
      </c>
      <c r="L2844" s="103"/>
      <c r="M2844" s="103"/>
      <c r="N2844" s="103"/>
      <c r="O2844" s="117" t="s">
        <v>16082</v>
      </c>
      <c r="P2844" s="118" t="s">
        <v>15972</v>
      </c>
      <c r="Q2844" s="118" t="s">
        <v>15973</v>
      </c>
      <c r="R2844" s="119"/>
    </row>
    <row r="2845" spans="1:18">
      <c r="A2845" s="7" t="s">
        <v>5928</v>
      </c>
      <c r="B2845" s="8" t="s">
        <v>7020</v>
      </c>
      <c r="C2845" s="9" t="s">
        <v>7021</v>
      </c>
      <c r="D2845" s="9" t="s">
        <v>15378</v>
      </c>
      <c r="E2845" s="16">
        <v>304.45999999999998</v>
      </c>
      <c r="F2845" s="17">
        <v>39173100</v>
      </c>
      <c r="G2845" s="11" t="s">
        <v>14</v>
      </c>
      <c r="H2845" s="18">
        <v>8019001114236</v>
      </c>
      <c r="I2845" s="106">
        <v>1</v>
      </c>
      <c r="J2845" s="106">
        <v>1.82</v>
      </c>
      <c r="K2845" s="106">
        <v>1</v>
      </c>
      <c r="L2845" s="103"/>
      <c r="M2845" s="103"/>
      <c r="N2845" s="103"/>
      <c r="O2845" s="117" t="s">
        <v>16083</v>
      </c>
      <c r="P2845" s="118" t="s">
        <v>15972</v>
      </c>
      <c r="Q2845" s="118" t="s">
        <v>15973</v>
      </c>
      <c r="R2845" s="119"/>
    </row>
    <row r="2846" spans="1:18">
      <c r="A2846" s="7" t="s">
        <v>5928</v>
      </c>
      <c r="B2846" s="8" t="s">
        <v>7023</v>
      </c>
      <c r="C2846" s="9" t="s">
        <v>7024</v>
      </c>
      <c r="D2846" s="9" t="s">
        <v>15378</v>
      </c>
      <c r="E2846" s="16">
        <v>304.89</v>
      </c>
      <c r="F2846" s="17">
        <v>39173100</v>
      </c>
      <c r="G2846" s="11" t="s">
        <v>14</v>
      </c>
      <c r="H2846" s="18">
        <v>8019001114328</v>
      </c>
      <c r="I2846" s="106">
        <v>2.21</v>
      </c>
      <c r="J2846" s="106">
        <v>2.21</v>
      </c>
      <c r="K2846" s="106">
        <v>1</v>
      </c>
      <c r="L2846" s="103"/>
      <c r="M2846" s="103"/>
      <c r="N2846" s="103"/>
      <c r="O2846" s="117" t="s">
        <v>16083</v>
      </c>
      <c r="P2846" s="118" t="s">
        <v>15972</v>
      </c>
      <c r="Q2846" s="118" t="s">
        <v>15973</v>
      </c>
      <c r="R2846" s="119"/>
    </row>
    <row r="2847" spans="1:18">
      <c r="A2847" s="7" t="s">
        <v>5928</v>
      </c>
      <c r="B2847" s="8" t="s">
        <v>7025</v>
      </c>
      <c r="C2847" s="9" t="s">
        <v>7026</v>
      </c>
      <c r="D2847" s="9" t="s">
        <v>15341</v>
      </c>
      <c r="E2847" s="16">
        <v>316.86</v>
      </c>
      <c r="F2847" s="17">
        <v>39173100</v>
      </c>
      <c r="G2847" s="11" t="s">
        <v>14</v>
      </c>
      <c r="H2847" s="18">
        <v>8019001113925</v>
      </c>
      <c r="I2847" s="106">
        <v>1</v>
      </c>
      <c r="J2847" s="106">
        <v>1</v>
      </c>
      <c r="K2847" s="106">
        <v>1</v>
      </c>
      <c r="L2847" s="103"/>
      <c r="M2847" s="103"/>
      <c r="N2847" s="103"/>
      <c r="O2847" s="117" t="s">
        <v>16082</v>
      </c>
      <c r="P2847" s="118" t="s">
        <v>15972</v>
      </c>
      <c r="Q2847" s="118" t="s">
        <v>15973</v>
      </c>
      <c r="R2847" s="119"/>
    </row>
    <row r="2848" spans="1:18">
      <c r="A2848" s="7" t="s">
        <v>5928</v>
      </c>
      <c r="B2848" s="8" t="s">
        <v>7028</v>
      </c>
      <c r="C2848" s="9" t="s">
        <v>7029</v>
      </c>
      <c r="D2848" s="9" t="s">
        <v>15341</v>
      </c>
      <c r="E2848" s="16">
        <v>345.23</v>
      </c>
      <c r="F2848" s="17">
        <v>39173100</v>
      </c>
      <c r="G2848" s="11" t="s">
        <v>14</v>
      </c>
      <c r="H2848" s="18">
        <v>8019001110382</v>
      </c>
      <c r="I2848" s="106">
        <v>2.44</v>
      </c>
      <c r="J2848" s="106">
        <v>2.44</v>
      </c>
      <c r="K2848" s="106">
        <v>1</v>
      </c>
      <c r="L2848" s="103"/>
      <c r="M2848" s="103"/>
      <c r="N2848" s="103"/>
      <c r="O2848" s="117" t="s">
        <v>16082</v>
      </c>
      <c r="P2848" s="118" t="s">
        <v>15972</v>
      </c>
      <c r="Q2848" s="118" t="s">
        <v>15973</v>
      </c>
      <c r="R2848" s="119"/>
    </row>
    <row r="2849" spans="1:18">
      <c r="A2849" s="7" t="s">
        <v>5928</v>
      </c>
      <c r="B2849" s="8" t="s">
        <v>7031</v>
      </c>
      <c r="C2849" s="9" t="s">
        <v>7032</v>
      </c>
      <c r="D2849" s="9" t="s">
        <v>15341</v>
      </c>
      <c r="E2849" s="16">
        <v>386.66</v>
      </c>
      <c r="F2849" s="17">
        <v>39173100</v>
      </c>
      <c r="G2849" s="11" t="s">
        <v>14</v>
      </c>
      <c r="H2849" s="18">
        <v>8019001114038</v>
      </c>
      <c r="I2849" s="106">
        <v>1</v>
      </c>
      <c r="J2849" s="106">
        <v>2.5</v>
      </c>
      <c r="K2849" s="106">
        <v>1</v>
      </c>
      <c r="L2849" s="103"/>
      <c r="M2849" s="103"/>
      <c r="N2849" s="103"/>
      <c r="O2849" s="117" t="s">
        <v>16082</v>
      </c>
      <c r="P2849" s="118" t="s">
        <v>15972</v>
      </c>
      <c r="Q2849" s="118" t="s">
        <v>15973</v>
      </c>
      <c r="R2849" s="119"/>
    </row>
    <row r="2850" spans="1:18">
      <c r="A2850" s="7" t="s">
        <v>5928</v>
      </c>
      <c r="B2850" s="8" t="s">
        <v>7033</v>
      </c>
      <c r="C2850" s="9" t="s">
        <v>7034</v>
      </c>
      <c r="D2850" s="9" t="s">
        <v>15341</v>
      </c>
      <c r="E2850" s="16">
        <v>395.31</v>
      </c>
      <c r="F2850" s="17">
        <v>39173100</v>
      </c>
      <c r="G2850" s="11" t="s">
        <v>14</v>
      </c>
      <c r="H2850" s="18">
        <v>8019001113741</v>
      </c>
      <c r="I2850" s="106">
        <v>2.4300000000000002</v>
      </c>
      <c r="J2850" s="106">
        <v>2.4300000000000002</v>
      </c>
      <c r="K2850" s="106">
        <v>1</v>
      </c>
      <c r="L2850" s="103"/>
      <c r="M2850" s="103"/>
      <c r="N2850" s="103"/>
      <c r="O2850" s="117" t="s">
        <v>16082</v>
      </c>
      <c r="P2850" s="118" t="s">
        <v>15972</v>
      </c>
      <c r="Q2850" s="118" t="s">
        <v>15973</v>
      </c>
      <c r="R2850" s="119"/>
    </row>
    <row r="2851" spans="1:18">
      <c r="A2851" s="7" t="s">
        <v>5928</v>
      </c>
      <c r="B2851" s="8" t="s">
        <v>7036</v>
      </c>
      <c r="C2851" s="9" t="s">
        <v>7037</v>
      </c>
      <c r="D2851" s="9" t="s">
        <v>15378</v>
      </c>
      <c r="E2851" s="16">
        <v>357.73</v>
      </c>
      <c r="F2851" s="17">
        <v>39173100</v>
      </c>
      <c r="G2851" s="11" t="s">
        <v>14</v>
      </c>
      <c r="H2851" s="18">
        <v>8019001114274</v>
      </c>
      <c r="I2851" s="106">
        <v>2.41</v>
      </c>
      <c r="J2851" s="106">
        <v>2.41</v>
      </c>
      <c r="K2851" s="106">
        <v>1</v>
      </c>
      <c r="L2851" s="103"/>
      <c r="M2851" s="103"/>
      <c r="N2851" s="103"/>
      <c r="O2851" s="117" t="s">
        <v>16083</v>
      </c>
      <c r="P2851" s="118" t="s">
        <v>15972</v>
      </c>
      <c r="Q2851" s="118" t="s">
        <v>15973</v>
      </c>
      <c r="R2851" s="119"/>
    </row>
    <row r="2852" spans="1:18">
      <c r="A2852" s="7" t="s">
        <v>5928</v>
      </c>
      <c r="B2852" s="8" t="s">
        <v>7038</v>
      </c>
      <c r="C2852" s="9" t="s">
        <v>7039</v>
      </c>
      <c r="D2852" s="9" t="s">
        <v>15341</v>
      </c>
      <c r="E2852" s="16">
        <v>442.42</v>
      </c>
      <c r="F2852" s="17">
        <v>39173100</v>
      </c>
      <c r="G2852" s="11" t="s">
        <v>14</v>
      </c>
      <c r="H2852" s="18">
        <v>8019001113802</v>
      </c>
      <c r="I2852" s="106">
        <v>1</v>
      </c>
      <c r="J2852" s="106">
        <v>2.71</v>
      </c>
      <c r="K2852" s="106">
        <v>1</v>
      </c>
      <c r="L2852" s="103"/>
      <c r="M2852" s="103"/>
      <c r="N2852" s="103"/>
      <c r="O2852" s="117" t="s">
        <v>16082</v>
      </c>
      <c r="P2852" s="118" t="s">
        <v>15972</v>
      </c>
      <c r="Q2852" s="118" t="s">
        <v>15973</v>
      </c>
      <c r="R2852" s="119"/>
    </row>
    <row r="2853" spans="1:18">
      <c r="A2853" s="7" t="s">
        <v>5928</v>
      </c>
      <c r="B2853" s="8" t="s">
        <v>7041</v>
      </c>
      <c r="C2853" s="9" t="s">
        <v>7042</v>
      </c>
      <c r="D2853" s="9" t="s">
        <v>15341</v>
      </c>
      <c r="E2853" s="16">
        <v>447.52</v>
      </c>
      <c r="F2853" s="17">
        <v>39173100</v>
      </c>
      <c r="G2853" s="11" t="s">
        <v>14</v>
      </c>
      <c r="H2853" s="18">
        <v>8019001110689</v>
      </c>
      <c r="I2853" s="106">
        <v>2.78</v>
      </c>
      <c r="J2853" s="106">
        <v>2.78</v>
      </c>
      <c r="K2853" s="106">
        <v>1</v>
      </c>
      <c r="L2853" s="103"/>
      <c r="M2853" s="103"/>
      <c r="N2853" s="103"/>
      <c r="O2853" s="117" t="s">
        <v>16082</v>
      </c>
      <c r="P2853" s="118" t="s">
        <v>15972</v>
      </c>
      <c r="Q2853" s="118" t="s">
        <v>15973</v>
      </c>
      <c r="R2853" s="119"/>
    </row>
    <row r="2854" spans="1:18">
      <c r="A2854" s="7" t="s">
        <v>5928</v>
      </c>
      <c r="B2854" s="8" t="s">
        <v>7044</v>
      </c>
      <c r="C2854" s="9" t="s">
        <v>7045</v>
      </c>
      <c r="D2854" s="9" t="s">
        <v>15341</v>
      </c>
      <c r="E2854" s="16">
        <v>440.46</v>
      </c>
      <c r="F2854" s="17">
        <v>39173100</v>
      </c>
      <c r="G2854" s="11" t="s">
        <v>14</v>
      </c>
      <c r="H2854" s="18">
        <v>8019001110344</v>
      </c>
      <c r="I2854" s="106">
        <v>2.86</v>
      </c>
      <c r="J2854" s="106">
        <v>2.86</v>
      </c>
      <c r="K2854" s="106">
        <v>1</v>
      </c>
      <c r="L2854" s="103"/>
      <c r="M2854" s="103"/>
      <c r="N2854" s="103"/>
      <c r="O2854" s="117" t="s">
        <v>16082</v>
      </c>
      <c r="P2854" s="118" t="s">
        <v>15972</v>
      </c>
      <c r="Q2854" s="118" t="s">
        <v>15973</v>
      </c>
      <c r="R2854" s="119"/>
    </row>
    <row r="2855" spans="1:18">
      <c r="A2855" s="7" t="s">
        <v>5928</v>
      </c>
      <c r="B2855" s="8" t="s">
        <v>7047</v>
      </c>
      <c r="C2855" s="9" t="s">
        <v>7048</v>
      </c>
      <c r="D2855" s="9" t="s">
        <v>15378</v>
      </c>
      <c r="E2855" s="16">
        <v>406.38</v>
      </c>
      <c r="F2855" s="17">
        <v>84159000</v>
      </c>
      <c r="G2855" s="11" t="s">
        <v>14</v>
      </c>
      <c r="H2855" s="18">
        <v>8019001114311</v>
      </c>
      <c r="I2855" s="106">
        <v>2.63</v>
      </c>
      <c r="J2855" s="106">
        <v>2.63</v>
      </c>
      <c r="K2855" s="106">
        <v>1</v>
      </c>
      <c r="L2855" s="103"/>
      <c r="M2855" s="103"/>
      <c r="N2855" s="103"/>
      <c r="O2855" s="117" t="s">
        <v>16083</v>
      </c>
      <c r="P2855" s="118" t="s">
        <v>15972</v>
      </c>
      <c r="Q2855" s="118" t="s">
        <v>15973</v>
      </c>
      <c r="R2855" s="119"/>
    </row>
    <row r="2856" spans="1:18">
      <c r="A2856" s="7" t="s">
        <v>5928</v>
      </c>
      <c r="B2856" s="8" t="s">
        <v>7049</v>
      </c>
      <c r="C2856" s="9" t="s">
        <v>7050</v>
      </c>
      <c r="D2856" s="9" t="s">
        <v>15329</v>
      </c>
      <c r="E2856" s="16">
        <v>595.13</v>
      </c>
      <c r="F2856" s="17">
        <v>39173100</v>
      </c>
      <c r="G2856" s="11" t="s">
        <v>14</v>
      </c>
      <c r="H2856" s="18">
        <v>8019001113901</v>
      </c>
      <c r="I2856" s="106">
        <v>2.89</v>
      </c>
      <c r="J2856" s="106">
        <v>2.89</v>
      </c>
      <c r="K2856" s="106">
        <v>1</v>
      </c>
      <c r="L2856" s="103"/>
      <c r="M2856" s="103"/>
      <c r="N2856" s="103"/>
      <c r="O2856" s="117" t="s">
        <v>16082</v>
      </c>
      <c r="P2856" s="118" t="s">
        <v>15972</v>
      </c>
      <c r="Q2856" s="118" t="s">
        <v>15973</v>
      </c>
      <c r="R2856" s="119"/>
    </row>
    <row r="2857" spans="1:18">
      <c r="A2857" s="7" t="s">
        <v>5928</v>
      </c>
      <c r="B2857" s="8" t="s">
        <v>7052</v>
      </c>
      <c r="C2857" s="9" t="s">
        <v>7053</v>
      </c>
      <c r="D2857" s="9" t="s">
        <v>15341</v>
      </c>
      <c r="E2857" s="16">
        <v>627.54999999999995</v>
      </c>
      <c r="F2857" s="17">
        <v>39173100</v>
      </c>
      <c r="G2857" s="11" t="s">
        <v>14</v>
      </c>
      <c r="H2857" s="18">
        <v>8019001113840</v>
      </c>
      <c r="I2857" s="106">
        <v>1</v>
      </c>
      <c r="J2857" s="106">
        <v>3.02</v>
      </c>
      <c r="K2857" s="106">
        <v>1</v>
      </c>
      <c r="L2857" s="103"/>
      <c r="M2857" s="103"/>
      <c r="N2857" s="103"/>
      <c r="O2857" s="117" t="s">
        <v>16082</v>
      </c>
      <c r="P2857" s="118" t="s">
        <v>15972</v>
      </c>
      <c r="Q2857" s="118" t="s">
        <v>15973</v>
      </c>
      <c r="R2857" s="119"/>
    </row>
    <row r="2858" spans="1:18">
      <c r="A2858" s="7" t="s">
        <v>5928</v>
      </c>
      <c r="B2858" s="8" t="s">
        <v>7055</v>
      </c>
      <c r="C2858" s="9" t="s">
        <v>7056</v>
      </c>
      <c r="D2858" s="9" t="s">
        <v>15341</v>
      </c>
      <c r="E2858" s="16">
        <v>661.69</v>
      </c>
      <c r="F2858" s="17">
        <v>39173100</v>
      </c>
      <c r="G2858" s="11" t="s">
        <v>14</v>
      </c>
      <c r="H2858" s="18">
        <v>8019001113888</v>
      </c>
      <c r="I2858" s="106">
        <v>3.25</v>
      </c>
      <c r="J2858" s="106">
        <v>3.25</v>
      </c>
      <c r="K2858" s="106">
        <v>1</v>
      </c>
      <c r="L2858" s="103"/>
      <c r="M2858" s="103"/>
      <c r="N2858" s="103"/>
      <c r="O2858" s="117" t="s">
        <v>16082</v>
      </c>
      <c r="P2858" s="118" t="s">
        <v>15972</v>
      </c>
      <c r="Q2858" s="118" t="s">
        <v>15973</v>
      </c>
      <c r="R2858" s="119"/>
    </row>
    <row r="2859" spans="1:18">
      <c r="A2859" s="7" t="s">
        <v>5928</v>
      </c>
      <c r="B2859" s="8" t="s">
        <v>7058</v>
      </c>
      <c r="C2859" s="9" t="s">
        <v>7059</v>
      </c>
      <c r="D2859" s="9" t="s">
        <v>15378</v>
      </c>
      <c r="E2859" s="16">
        <v>471.46</v>
      </c>
      <c r="F2859" s="17">
        <v>39173100</v>
      </c>
      <c r="G2859" s="11" t="s">
        <v>14</v>
      </c>
      <c r="H2859" s="18">
        <v>8019001114304</v>
      </c>
      <c r="I2859" s="106">
        <v>1</v>
      </c>
      <c r="J2859" s="106">
        <v>3.1</v>
      </c>
      <c r="K2859" s="106">
        <v>1</v>
      </c>
      <c r="L2859" s="103"/>
      <c r="M2859" s="103"/>
      <c r="N2859" s="103"/>
      <c r="O2859" s="117" t="s">
        <v>16083</v>
      </c>
      <c r="P2859" s="118" t="s">
        <v>15972</v>
      </c>
      <c r="Q2859" s="118" t="s">
        <v>15973</v>
      </c>
      <c r="R2859" s="119"/>
    </row>
    <row r="2860" spans="1:18">
      <c r="A2860" s="7" t="s">
        <v>5928</v>
      </c>
      <c r="B2860" s="8" t="s">
        <v>7061</v>
      </c>
      <c r="C2860" s="9" t="s">
        <v>7062</v>
      </c>
      <c r="D2860" s="9" t="s">
        <v>15378</v>
      </c>
      <c r="E2860" s="16">
        <v>602.70000000000005</v>
      </c>
      <c r="F2860" s="17">
        <v>39172110</v>
      </c>
      <c r="G2860" s="11" t="s">
        <v>14</v>
      </c>
      <c r="H2860" s="18">
        <v>8019001114243</v>
      </c>
      <c r="I2860" s="106">
        <v>4.03</v>
      </c>
      <c r="J2860" s="106">
        <v>4.03</v>
      </c>
      <c r="K2860" s="106">
        <v>1</v>
      </c>
      <c r="L2860" s="103"/>
      <c r="M2860" s="103"/>
      <c r="N2860" s="103"/>
      <c r="O2860" s="117" t="s">
        <v>16083</v>
      </c>
      <c r="P2860" s="118" t="s">
        <v>15972</v>
      </c>
      <c r="Q2860" s="118" t="s">
        <v>15973</v>
      </c>
      <c r="R2860" s="119"/>
    </row>
    <row r="2861" spans="1:18">
      <c r="A2861" s="7" t="s">
        <v>5928</v>
      </c>
      <c r="B2861" s="8" t="s">
        <v>7063</v>
      </c>
      <c r="C2861" s="9" t="s">
        <v>7064</v>
      </c>
      <c r="D2861" s="9" t="s">
        <v>15378</v>
      </c>
      <c r="E2861" s="16">
        <v>709.84</v>
      </c>
      <c r="F2861" s="17">
        <v>39173100</v>
      </c>
      <c r="G2861" s="11" t="s">
        <v>14</v>
      </c>
      <c r="H2861" s="18">
        <v>8019001114144</v>
      </c>
      <c r="I2861" s="106">
        <v>4.7</v>
      </c>
      <c r="J2861" s="106">
        <v>4.7</v>
      </c>
      <c r="K2861" s="106">
        <v>1</v>
      </c>
      <c r="L2861" s="103"/>
      <c r="M2861" s="103"/>
      <c r="N2861" s="103"/>
      <c r="O2861" s="117" t="s">
        <v>16083</v>
      </c>
      <c r="P2861" s="118" t="s">
        <v>15972</v>
      </c>
      <c r="Q2861" s="118" t="s">
        <v>15973</v>
      </c>
      <c r="R2861" s="119"/>
    </row>
    <row r="2862" spans="1:18">
      <c r="A2862" s="7" t="s">
        <v>5928</v>
      </c>
      <c r="B2862" s="8" t="s">
        <v>7065</v>
      </c>
      <c r="C2862" s="9" t="s">
        <v>7066</v>
      </c>
      <c r="D2862" s="9" t="s">
        <v>15341</v>
      </c>
      <c r="E2862" s="16">
        <v>764.46</v>
      </c>
      <c r="F2862" s="17">
        <v>39173100</v>
      </c>
      <c r="G2862" s="11" t="s">
        <v>14</v>
      </c>
      <c r="H2862" s="18">
        <v>8019001135941</v>
      </c>
      <c r="I2862" s="106">
        <v>4.8</v>
      </c>
      <c r="J2862" s="106">
        <v>4.8</v>
      </c>
      <c r="K2862" s="106">
        <v>1</v>
      </c>
      <c r="L2862" s="103"/>
      <c r="M2862" s="103"/>
      <c r="N2862" s="103"/>
      <c r="O2862" s="117" t="s">
        <v>16082</v>
      </c>
      <c r="P2862" s="118" t="s">
        <v>15972</v>
      </c>
      <c r="Q2862" s="118" t="s">
        <v>15973</v>
      </c>
      <c r="R2862" s="119"/>
    </row>
    <row r="2863" spans="1:18">
      <c r="A2863" s="7" t="s">
        <v>5928</v>
      </c>
      <c r="B2863" s="8" t="s">
        <v>7068</v>
      </c>
      <c r="C2863" s="9" t="s">
        <v>7069</v>
      </c>
      <c r="D2863" s="9" t="s">
        <v>15455</v>
      </c>
      <c r="E2863" s="16">
        <v>296.27999999999997</v>
      </c>
      <c r="F2863" s="17">
        <v>74122000</v>
      </c>
      <c r="G2863" s="11" t="s">
        <v>14</v>
      </c>
      <c r="H2863" s="18">
        <v>8019001113659</v>
      </c>
      <c r="I2863" s="106">
        <v>2.6</v>
      </c>
      <c r="J2863" s="106">
        <v>2.6</v>
      </c>
      <c r="K2863" s="106">
        <v>1</v>
      </c>
      <c r="L2863" s="103"/>
      <c r="M2863" s="103"/>
      <c r="N2863" s="103"/>
      <c r="O2863" s="117" t="s">
        <v>16084</v>
      </c>
      <c r="P2863" s="118" t="s">
        <v>15972</v>
      </c>
      <c r="Q2863" s="118" t="s">
        <v>15973</v>
      </c>
      <c r="R2863" s="119"/>
    </row>
    <row r="2864" spans="1:18">
      <c r="A2864" s="7" t="s">
        <v>5928</v>
      </c>
      <c r="B2864" s="8" t="s">
        <v>7071</v>
      </c>
      <c r="C2864" s="9" t="s">
        <v>7072</v>
      </c>
      <c r="D2864" s="9" t="s">
        <v>15455</v>
      </c>
      <c r="E2864" s="16">
        <v>385.18</v>
      </c>
      <c r="F2864" s="17">
        <v>74122000</v>
      </c>
      <c r="G2864" s="11" t="s">
        <v>14</v>
      </c>
      <c r="H2864" s="18">
        <v>8019001113666</v>
      </c>
      <c r="I2864" s="106">
        <v>3.15</v>
      </c>
      <c r="J2864" s="106">
        <v>3.1</v>
      </c>
      <c r="K2864" s="106">
        <v>1</v>
      </c>
      <c r="L2864" s="103"/>
      <c r="M2864" s="103"/>
      <c r="N2864" s="103"/>
      <c r="O2864" s="117" t="s">
        <v>16084</v>
      </c>
      <c r="P2864" s="118" t="s">
        <v>15972</v>
      </c>
      <c r="Q2864" s="118" t="s">
        <v>15973</v>
      </c>
      <c r="R2864" s="119"/>
    </row>
    <row r="2865" spans="1:18">
      <c r="A2865" s="7" t="s">
        <v>5928</v>
      </c>
      <c r="B2865" s="8" t="s">
        <v>7073</v>
      </c>
      <c r="C2865" s="9" t="s">
        <v>7074</v>
      </c>
      <c r="D2865" s="9" t="s">
        <v>15455</v>
      </c>
      <c r="E2865" s="16">
        <v>334.8</v>
      </c>
      <c r="F2865" s="17">
        <v>74122000</v>
      </c>
      <c r="G2865" s="11" t="s">
        <v>14</v>
      </c>
      <c r="H2865" s="18">
        <v>8019001112232</v>
      </c>
      <c r="I2865" s="106">
        <v>4.0199999999999996</v>
      </c>
      <c r="J2865" s="106">
        <v>4</v>
      </c>
      <c r="K2865" s="106">
        <v>1</v>
      </c>
      <c r="L2865" s="103"/>
      <c r="M2865" s="103"/>
      <c r="N2865" s="103"/>
      <c r="O2865" s="117" t="s">
        <v>16084</v>
      </c>
      <c r="P2865" s="118" t="s">
        <v>15972</v>
      </c>
      <c r="Q2865" s="118" t="s">
        <v>15973</v>
      </c>
      <c r="R2865" s="119"/>
    </row>
    <row r="2866" spans="1:18">
      <c r="A2866" s="7" t="s">
        <v>5928</v>
      </c>
      <c r="B2866" s="8" t="s">
        <v>7075</v>
      </c>
      <c r="C2866" s="9" t="s">
        <v>7076</v>
      </c>
      <c r="D2866" s="9" t="s">
        <v>15455</v>
      </c>
      <c r="E2866" s="16">
        <v>136.46</v>
      </c>
      <c r="F2866" s="17">
        <v>74122000</v>
      </c>
      <c r="G2866" s="11" t="s">
        <v>14</v>
      </c>
      <c r="H2866" s="18">
        <v>8019001118791</v>
      </c>
      <c r="I2866" s="106">
        <v>0.5</v>
      </c>
      <c r="J2866" s="106">
        <v>0.5</v>
      </c>
      <c r="K2866" s="106">
        <v>1</v>
      </c>
      <c r="L2866" s="103"/>
      <c r="M2866" s="103"/>
      <c r="N2866" s="103"/>
      <c r="O2866" s="117" t="s">
        <v>16084</v>
      </c>
      <c r="P2866" s="118" t="s">
        <v>15972</v>
      </c>
      <c r="Q2866" s="118" t="s">
        <v>15973</v>
      </c>
      <c r="R2866" s="119"/>
    </row>
    <row r="2867" spans="1:18">
      <c r="A2867" s="7" t="s">
        <v>5928</v>
      </c>
      <c r="B2867" s="8" t="s">
        <v>7077</v>
      </c>
      <c r="C2867" s="9" t="s">
        <v>7078</v>
      </c>
      <c r="D2867" s="9" t="s">
        <v>15455</v>
      </c>
      <c r="E2867" s="16">
        <v>411.66</v>
      </c>
      <c r="F2867" s="17">
        <v>74122000</v>
      </c>
      <c r="G2867" s="11" t="s">
        <v>14</v>
      </c>
      <c r="H2867" s="18">
        <v>8019001113680</v>
      </c>
      <c r="I2867" s="106">
        <v>2</v>
      </c>
      <c r="J2867" s="106">
        <v>4.4000000000000004</v>
      </c>
      <c r="K2867" s="106">
        <v>1</v>
      </c>
      <c r="L2867" s="103"/>
      <c r="M2867" s="103"/>
      <c r="N2867" s="103"/>
      <c r="O2867" s="117" t="s">
        <v>16084</v>
      </c>
      <c r="P2867" s="118" t="s">
        <v>15972</v>
      </c>
      <c r="Q2867" s="118" t="s">
        <v>15973</v>
      </c>
      <c r="R2867" s="119"/>
    </row>
    <row r="2868" spans="1:18">
      <c r="A2868" s="7" t="s">
        <v>5928</v>
      </c>
      <c r="B2868" s="8" t="s">
        <v>7079</v>
      </c>
      <c r="C2868" s="9" t="s">
        <v>7080</v>
      </c>
      <c r="D2868" s="9" t="s">
        <v>15455</v>
      </c>
      <c r="E2868" s="16">
        <v>152.13</v>
      </c>
      <c r="F2868" s="17">
        <v>74122000</v>
      </c>
      <c r="G2868" s="11" t="s">
        <v>14</v>
      </c>
      <c r="H2868" s="18">
        <v>8019001118807</v>
      </c>
      <c r="I2868" s="106">
        <v>1.2</v>
      </c>
      <c r="J2868" s="106">
        <v>1.2</v>
      </c>
      <c r="K2868" s="106">
        <v>1</v>
      </c>
      <c r="L2868" s="103"/>
      <c r="M2868" s="103"/>
      <c r="N2868" s="103"/>
      <c r="O2868" s="117" t="s">
        <v>16084</v>
      </c>
      <c r="P2868" s="118" t="s">
        <v>15972</v>
      </c>
      <c r="Q2868" s="118" t="s">
        <v>15973</v>
      </c>
      <c r="R2868" s="119"/>
    </row>
    <row r="2869" spans="1:18">
      <c r="A2869" s="7" t="s">
        <v>5928</v>
      </c>
      <c r="B2869" s="8" t="s">
        <v>7081</v>
      </c>
      <c r="C2869" s="9" t="s">
        <v>7082</v>
      </c>
      <c r="D2869" s="9" t="s">
        <v>15455</v>
      </c>
      <c r="E2869" s="16">
        <v>166.52</v>
      </c>
      <c r="F2869" s="17">
        <v>74122000</v>
      </c>
      <c r="G2869" s="11" t="s">
        <v>14</v>
      </c>
      <c r="H2869" s="18">
        <v>8019001118814</v>
      </c>
      <c r="I2869" s="106">
        <v>1.85</v>
      </c>
      <c r="J2869" s="106">
        <v>1.85</v>
      </c>
      <c r="K2869" s="106">
        <v>1</v>
      </c>
      <c r="L2869" s="103"/>
      <c r="M2869" s="103"/>
      <c r="N2869" s="103"/>
      <c r="O2869" s="117" t="s">
        <v>16084</v>
      </c>
      <c r="P2869" s="118" t="s">
        <v>15972</v>
      </c>
      <c r="Q2869" s="118" t="s">
        <v>15973</v>
      </c>
      <c r="R2869" s="119"/>
    </row>
    <row r="2870" spans="1:18">
      <c r="A2870" s="7" t="s">
        <v>5928</v>
      </c>
      <c r="B2870" s="8" t="s">
        <v>7083</v>
      </c>
      <c r="C2870" s="9" t="s">
        <v>7084</v>
      </c>
      <c r="D2870" s="9" t="s">
        <v>15455</v>
      </c>
      <c r="E2870" s="16">
        <v>385.18</v>
      </c>
      <c r="F2870" s="17">
        <v>74122000</v>
      </c>
      <c r="G2870" s="11" t="s">
        <v>14</v>
      </c>
      <c r="H2870" s="18">
        <v>8019001118821</v>
      </c>
      <c r="I2870" s="106">
        <v>1.9</v>
      </c>
      <c r="J2870" s="106">
        <v>1.9</v>
      </c>
      <c r="K2870" s="106">
        <v>1</v>
      </c>
      <c r="L2870" s="103"/>
      <c r="M2870" s="103"/>
      <c r="N2870" s="103"/>
      <c r="O2870" s="117" t="s">
        <v>16084</v>
      </c>
      <c r="P2870" s="118" t="s">
        <v>15972</v>
      </c>
      <c r="Q2870" s="118" t="s">
        <v>15973</v>
      </c>
      <c r="R2870" s="119"/>
    </row>
    <row r="2871" spans="1:18">
      <c r="A2871" s="7" t="s">
        <v>5928</v>
      </c>
      <c r="B2871" s="8" t="s">
        <v>7085</v>
      </c>
      <c r="C2871" s="9" t="s">
        <v>7086</v>
      </c>
      <c r="D2871" s="9" t="s">
        <v>15381</v>
      </c>
      <c r="E2871" s="16">
        <v>3035.07</v>
      </c>
      <c r="F2871" s="17">
        <v>84159000</v>
      </c>
      <c r="G2871" s="11" t="s">
        <v>14</v>
      </c>
      <c r="H2871" s="18">
        <v>8019001118838</v>
      </c>
      <c r="I2871" s="106">
        <v>13</v>
      </c>
      <c r="J2871" s="106">
        <v>20</v>
      </c>
      <c r="K2871" s="106">
        <v>1</v>
      </c>
      <c r="L2871" s="103"/>
      <c r="M2871" s="103"/>
      <c r="N2871" s="103"/>
      <c r="O2871" s="117" t="s">
        <v>16085</v>
      </c>
      <c r="P2871" s="118" t="s">
        <v>15972</v>
      </c>
      <c r="Q2871" s="118" t="s">
        <v>15973</v>
      </c>
      <c r="R2871" s="119"/>
    </row>
    <row r="2872" spans="1:18">
      <c r="A2872" s="7" t="s">
        <v>5928</v>
      </c>
      <c r="B2872" s="8" t="s">
        <v>7088</v>
      </c>
      <c r="C2872" s="9" t="s">
        <v>7089</v>
      </c>
      <c r="D2872" s="9" t="s">
        <v>15364</v>
      </c>
      <c r="E2872" s="16">
        <v>397.44</v>
      </c>
      <c r="F2872" s="17">
        <v>74122000</v>
      </c>
      <c r="G2872" s="11" t="s">
        <v>2745</v>
      </c>
      <c r="H2872" s="18">
        <v>8019001084584</v>
      </c>
      <c r="I2872" s="106">
        <v>1.2</v>
      </c>
      <c r="J2872" s="106">
        <v>1.2</v>
      </c>
      <c r="K2872" s="106">
        <v>1</v>
      </c>
      <c r="L2872" s="103"/>
      <c r="M2872" s="103"/>
      <c r="N2872" s="103"/>
      <c r="O2872" s="117" t="s">
        <v>16085</v>
      </c>
      <c r="P2872" s="118" t="s">
        <v>15972</v>
      </c>
      <c r="Q2872" s="118" t="s">
        <v>15973</v>
      </c>
      <c r="R2872" s="119"/>
    </row>
    <row r="2873" spans="1:18">
      <c r="A2873" s="7" t="s">
        <v>5928</v>
      </c>
      <c r="B2873" s="8" t="s">
        <v>7091</v>
      </c>
      <c r="C2873" s="9" t="s">
        <v>7092</v>
      </c>
      <c r="D2873" s="9" t="s">
        <v>15364</v>
      </c>
      <c r="E2873" s="16">
        <v>506.47</v>
      </c>
      <c r="F2873" s="17">
        <v>74122000</v>
      </c>
      <c r="G2873" s="11" t="s">
        <v>7093</v>
      </c>
      <c r="H2873" s="18">
        <v>8019001110528</v>
      </c>
      <c r="I2873" s="106">
        <v>1.5</v>
      </c>
      <c r="J2873" s="106">
        <v>1.6</v>
      </c>
      <c r="K2873" s="106">
        <v>1</v>
      </c>
      <c r="L2873" s="103"/>
      <c r="M2873" s="103"/>
      <c r="N2873" s="103"/>
      <c r="O2873" s="117" t="s">
        <v>16085</v>
      </c>
      <c r="P2873" s="118" t="s">
        <v>15972</v>
      </c>
      <c r="Q2873" s="118" t="s">
        <v>15973</v>
      </c>
      <c r="R2873" s="119"/>
    </row>
    <row r="2874" spans="1:18">
      <c r="A2874" s="7" t="s">
        <v>5928</v>
      </c>
      <c r="B2874" s="8" t="s">
        <v>7094</v>
      </c>
      <c r="C2874" s="9" t="s">
        <v>7095</v>
      </c>
      <c r="D2874" s="9" t="s">
        <v>15364</v>
      </c>
      <c r="E2874" s="16">
        <v>780.37</v>
      </c>
      <c r="F2874" s="17">
        <v>74122000</v>
      </c>
      <c r="G2874" s="11" t="s">
        <v>7093</v>
      </c>
      <c r="H2874" s="18">
        <v>8019001110337</v>
      </c>
      <c r="I2874" s="106">
        <v>2</v>
      </c>
      <c r="J2874" s="106">
        <v>2.9</v>
      </c>
      <c r="K2874" s="106">
        <v>1</v>
      </c>
      <c r="L2874" s="103"/>
      <c r="M2874" s="103"/>
      <c r="N2874" s="103"/>
      <c r="O2874" s="117" t="s">
        <v>16085</v>
      </c>
      <c r="P2874" s="118" t="s">
        <v>15972</v>
      </c>
      <c r="Q2874" s="118" t="s">
        <v>15973</v>
      </c>
      <c r="R2874" s="119"/>
    </row>
    <row r="2875" spans="1:18">
      <c r="A2875" s="7" t="s">
        <v>5928</v>
      </c>
      <c r="B2875" s="8" t="s">
        <v>7096</v>
      </c>
      <c r="C2875" s="9" t="s">
        <v>7097</v>
      </c>
      <c r="D2875" s="9" t="s">
        <v>15364</v>
      </c>
      <c r="E2875" s="16">
        <v>76.209999999999994</v>
      </c>
      <c r="F2875" s="17">
        <v>74122000</v>
      </c>
      <c r="G2875" s="11" t="s">
        <v>7093</v>
      </c>
      <c r="H2875" s="18">
        <v>8019001110856</v>
      </c>
      <c r="I2875" s="106">
        <v>0.1</v>
      </c>
      <c r="J2875" s="106">
        <v>0.17</v>
      </c>
      <c r="K2875" s="106">
        <v>1</v>
      </c>
      <c r="L2875" s="103"/>
      <c r="M2875" s="103"/>
      <c r="N2875" s="103"/>
      <c r="O2875" s="117" t="s">
        <v>16085</v>
      </c>
      <c r="P2875" s="118" t="s">
        <v>15972</v>
      </c>
      <c r="Q2875" s="118" t="s">
        <v>15973</v>
      </c>
      <c r="R2875" s="119"/>
    </row>
    <row r="2876" spans="1:18">
      <c r="A2876" s="7" t="s">
        <v>5928</v>
      </c>
      <c r="B2876" s="8" t="s">
        <v>7098</v>
      </c>
      <c r="C2876" s="9" t="s">
        <v>7099</v>
      </c>
      <c r="D2876" s="9" t="s">
        <v>15364</v>
      </c>
      <c r="E2876" s="16">
        <v>1293.8</v>
      </c>
      <c r="F2876" s="17">
        <v>74122000</v>
      </c>
      <c r="G2876" s="11" t="s">
        <v>7093</v>
      </c>
      <c r="H2876" s="18">
        <v>8019001110276</v>
      </c>
      <c r="I2876" s="106">
        <v>2.5</v>
      </c>
      <c r="J2876" s="106">
        <v>4.0999999999999996</v>
      </c>
      <c r="K2876" s="106">
        <v>1</v>
      </c>
      <c r="L2876" s="103"/>
      <c r="M2876" s="103"/>
      <c r="N2876" s="103"/>
      <c r="O2876" s="117" t="s">
        <v>16085</v>
      </c>
      <c r="P2876" s="118" t="s">
        <v>15972</v>
      </c>
      <c r="Q2876" s="118" t="s">
        <v>15973</v>
      </c>
      <c r="R2876" s="119"/>
    </row>
    <row r="2877" spans="1:18">
      <c r="A2877" s="7" t="s">
        <v>5928</v>
      </c>
      <c r="B2877" s="8" t="s">
        <v>7100</v>
      </c>
      <c r="C2877" s="9" t="s">
        <v>7101</v>
      </c>
      <c r="D2877" s="9" t="s">
        <v>15364</v>
      </c>
      <c r="E2877" s="16">
        <v>120.66</v>
      </c>
      <c r="F2877" s="17">
        <v>74122000</v>
      </c>
      <c r="G2877" s="11" t="s">
        <v>7093</v>
      </c>
      <c r="H2877" s="18">
        <v>8019001084577</v>
      </c>
      <c r="I2877" s="106">
        <v>0.2</v>
      </c>
      <c r="J2877" s="106">
        <v>0.32700000000000001</v>
      </c>
      <c r="K2877" s="106">
        <v>1</v>
      </c>
      <c r="L2877" s="103"/>
      <c r="M2877" s="103"/>
      <c r="N2877" s="103"/>
      <c r="O2877" s="117" t="s">
        <v>16085</v>
      </c>
      <c r="P2877" s="118" t="s">
        <v>15972</v>
      </c>
      <c r="Q2877" s="118" t="s">
        <v>15973</v>
      </c>
      <c r="R2877" s="119"/>
    </row>
    <row r="2878" spans="1:18">
      <c r="A2878" s="7" t="s">
        <v>5928</v>
      </c>
      <c r="B2878" s="8" t="s">
        <v>7102</v>
      </c>
      <c r="C2878" s="9" t="s">
        <v>7103</v>
      </c>
      <c r="D2878" s="9" t="s">
        <v>15364</v>
      </c>
      <c r="E2878" s="16">
        <v>238.62</v>
      </c>
      <c r="F2878" s="17">
        <v>74122000</v>
      </c>
      <c r="G2878" s="11" t="s">
        <v>2745</v>
      </c>
      <c r="H2878" s="18">
        <v>8019001110719</v>
      </c>
      <c r="I2878" s="106">
        <v>0.6</v>
      </c>
      <c r="J2878" s="106">
        <v>0.6</v>
      </c>
      <c r="K2878" s="106">
        <v>1</v>
      </c>
      <c r="L2878" s="103"/>
      <c r="M2878" s="103"/>
      <c r="N2878" s="103"/>
      <c r="O2878" s="117" t="s">
        <v>16085</v>
      </c>
      <c r="P2878" s="118" t="s">
        <v>15972</v>
      </c>
      <c r="Q2878" s="118" t="s">
        <v>15973</v>
      </c>
      <c r="R2878" s="119"/>
    </row>
    <row r="2879" spans="1:18">
      <c r="A2879" s="7" t="s">
        <v>5928</v>
      </c>
      <c r="B2879" s="8" t="s">
        <v>7104</v>
      </c>
      <c r="C2879" s="9" t="s">
        <v>7105</v>
      </c>
      <c r="D2879" s="9" t="s">
        <v>15364</v>
      </c>
      <c r="E2879" s="16">
        <v>264.05</v>
      </c>
      <c r="F2879" s="17">
        <v>74122000</v>
      </c>
      <c r="G2879" s="11" t="s">
        <v>2745</v>
      </c>
      <c r="H2879" s="18">
        <v>8019001110757</v>
      </c>
      <c r="I2879" s="106">
        <v>0.7</v>
      </c>
      <c r="J2879" s="106">
        <v>0.8</v>
      </c>
      <c r="K2879" s="106">
        <v>1</v>
      </c>
      <c r="L2879" s="106"/>
      <c r="M2879" s="103"/>
      <c r="N2879" s="103"/>
      <c r="O2879" s="117" t="s">
        <v>16085</v>
      </c>
      <c r="P2879" s="118" t="s">
        <v>15972</v>
      </c>
      <c r="Q2879" s="118" t="s">
        <v>15973</v>
      </c>
      <c r="R2879" s="119"/>
    </row>
    <row r="2880" spans="1:18">
      <c r="A2880" s="7" t="s">
        <v>5928</v>
      </c>
      <c r="B2880" s="8" t="s">
        <v>7106</v>
      </c>
      <c r="C2880" s="9" t="s">
        <v>7107</v>
      </c>
      <c r="D2880" s="9" t="s">
        <v>15357</v>
      </c>
      <c r="E2880" s="16">
        <v>169.53</v>
      </c>
      <c r="F2880" s="17">
        <v>39269097</v>
      </c>
      <c r="G2880" s="11" t="s">
        <v>1483</v>
      </c>
      <c r="H2880" s="18">
        <v>8019001110566</v>
      </c>
      <c r="I2880" s="106">
        <v>0.2</v>
      </c>
      <c r="J2880" s="106">
        <v>0.36</v>
      </c>
      <c r="K2880" s="106">
        <v>1</v>
      </c>
      <c r="L2880" s="106"/>
      <c r="M2880" s="103"/>
      <c r="N2880" s="103"/>
      <c r="O2880" s="117" t="s">
        <v>16086</v>
      </c>
      <c r="P2880" s="118" t="s">
        <v>15972</v>
      </c>
      <c r="Q2880" s="118" t="s">
        <v>15973</v>
      </c>
      <c r="R2880" s="119"/>
    </row>
    <row r="2881" spans="1:18">
      <c r="A2881" s="7" t="s">
        <v>5928</v>
      </c>
      <c r="B2881" s="8" t="s">
        <v>7109</v>
      </c>
      <c r="C2881" s="9" t="s">
        <v>7110</v>
      </c>
      <c r="D2881" s="9" t="s">
        <v>15350</v>
      </c>
      <c r="E2881" s="16">
        <v>182.97</v>
      </c>
      <c r="F2881" s="17">
        <v>39269097</v>
      </c>
      <c r="G2881" s="11" t="s">
        <v>1483</v>
      </c>
      <c r="H2881" s="18">
        <v>8019001085635</v>
      </c>
      <c r="I2881" s="106">
        <v>0.3</v>
      </c>
      <c r="J2881" s="106">
        <v>0.56000000000000005</v>
      </c>
      <c r="K2881" s="106">
        <v>1</v>
      </c>
      <c r="L2881" s="106"/>
      <c r="M2881" s="103"/>
      <c r="N2881" s="103"/>
      <c r="O2881" s="117" t="s">
        <v>16086</v>
      </c>
      <c r="P2881" s="118" t="s">
        <v>15972</v>
      </c>
      <c r="Q2881" s="118" t="s">
        <v>15973</v>
      </c>
      <c r="R2881" s="119"/>
    </row>
    <row r="2882" spans="1:18">
      <c r="A2882" s="7" t="s">
        <v>5928</v>
      </c>
      <c r="B2882" s="8" t="s">
        <v>7112</v>
      </c>
      <c r="C2882" s="9" t="s">
        <v>7113</v>
      </c>
      <c r="D2882" s="9" t="s">
        <v>15358</v>
      </c>
      <c r="E2882" s="16">
        <v>182.97</v>
      </c>
      <c r="F2882" s="17">
        <v>39269097</v>
      </c>
      <c r="G2882" s="11" t="s">
        <v>1483</v>
      </c>
      <c r="H2882" s="18">
        <v>8019001110870</v>
      </c>
      <c r="I2882" s="106">
        <v>0.4</v>
      </c>
      <c r="J2882" s="106">
        <v>0.56000000000000005</v>
      </c>
      <c r="K2882" s="106">
        <v>1</v>
      </c>
      <c r="L2882" s="106"/>
      <c r="M2882" s="103"/>
      <c r="N2882" s="103"/>
      <c r="O2882" s="117" t="s">
        <v>16086</v>
      </c>
      <c r="P2882" s="118" t="s">
        <v>15972</v>
      </c>
      <c r="Q2882" s="118" t="s">
        <v>15973</v>
      </c>
      <c r="R2882" s="119"/>
    </row>
    <row r="2883" spans="1:18">
      <c r="A2883" s="7" t="s">
        <v>5928</v>
      </c>
      <c r="B2883" s="8" t="s">
        <v>7115</v>
      </c>
      <c r="C2883" s="9" t="s">
        <v>7116</v>
      </c>
      <c r="D2883" s="9" t="s">
        <v>15359</v>
      </c>
      <c r="E2883" s="16">
        <v>296.88</v>
      </c>
      <c r="F2883" s="17">
        <v>39269097</v>
      </c>
      <c r="G2883" s="11" t="s">
        <v>1483</v>
      </c>
      <c r="H2883" s="18">
        <v>8019001110368</v>
      </c>
      <c r="I2883" s="106">
        <v>0.6</v>
      </c>
      <c r="J2883" s="106">
        <v>0.64</v>
      </c>
      <c r="K2883" s="106">
        <v>1</v>
      </c>
      <c r="L2883" s="106"/>
      <c r="M2883" s="103"/>
      <c r="N2883" s="103"/>
      <c r="O2883" s="117" t="s">
        <v>16086</v>
      </c>
      <c r="P2883" s="118" t="s">
        <v>15972</v>
      </c>
      <c r="Q2883" s="118" t="s">
        <v>15973</v>
      </c>
      <c r="R2883" s="119"/>
    </row>
    <row r="2884" spans="1:18">
      <c r="A2884" s="7" t="s">
        <v>5928</v>
      </c>
      <c r="B2884" s="8" t="s">
        <v>7118</v>
      </c>
      <c r="C2884" s="9" t="s">
        <v>7119</v>
      </c>
      <c r="D2884" s="9" t="s">
        <v>15334</v>
      </c>
      <c r="E2884" s="16">
        <v>136.30000000000001</v>
      </c>
      <c r="F2884" s="17">
        <v>39269097</v>
      </c>
      <c r="G2884" s="11" t="s">
        <v>1483</v>
      </c>
      <c r="H2884" s="18">
        <v>8019001110238</v>
      </c>
      <c r="I2884" s="106">
        <v>0.12</v>
      </c>
      <c r="J2884" s="106">
        <v>0.12</v>
      </c>
      <c r="K2884" s="106">
        <v>1</v>
      </c>
      <c r="L2884" s="106"/>
      <c r="M2884" s="103"/>
      <c r="N2884" s="103"/>
      <c r="O2884" s="117" t="s">
        <v>16086</v>
      </c>
      <c r="P2884" s="118" t="s">
        <v>15972</v>
      </c>
      <c r="Q2884" s="118" t="s">
        <v>15973</v>
      </c>
      <c r="R2884" s="119"/>
    </row>
    <row r="2885" spans="1:18">
      <c r="A2885" s="7" t="s">
        <v>5928</v>
      </c>
      <c r="B2885" s="8" t="s">
        <v>7121</v>
      </c>
      <c r="C2885" s="9" t="s">
        <v>7122</v>
      </c>
      <c r="D2885" s="9" t="s">
        <v>15335</v>
      </c>
      <c r="E2885" s="16">
        <v>152.71</v>
      </c>
      <c r="F2885" s="17">
        <v>39269097</v>
      </c>
      <c r="G2885" s="11" t="s">
        <v>1483</v>
      </c>
      <c r="H2885" s="18">
        <v>8019001112249</v>
      </c>
      <c r="I2885" s="106">
        <v>0.1</v>
      </c>
      <c r="J2885" s="106">
        <v>0.14000000000000001</v>
      </c>
      <c r="K2885" s="106">
        <v>1</v>
      </c>
      <c r="L2885" s="106"/>
      <c r="M2885" s="103"/>
      <c r="N2885" s="103"/>
      <c r="O2885" s="117" t="s">
        <v>16086</v>
      </c>
      <c r="P2885" s="118" t="s">
        <v>15972</v>
      </c>
      <c r="Q2885" s="118" t="s">
        <v>15973</v>
      </c>
      <c r="R2885" s="119"/>
    </row>
    <row r="2886" spans="1:18">
      <c r="A2886" s="7" t="s">
        <v>5928</v>
      </c>
      <c r="B2886" s="8" t="s">
        <v>7124</v>
      </c>
      <c r="C2886" s="9" t="s">
        <v>7125</v>
      </c>
      <c r="D2886" s="9" t="s">
        <v>15333</v>
      </c>
      <c r="E2886" s="16">
        <v>175.17</v>
      </c>
      <c r="F2886" s="17">
        <v>40161000</v>
      </c>
      <c r="G2886" s="11" t="s">
        <v>7127</v>
      </c>
      <c r="H2886" s="18">
        <v>8019001110672</v>
      </c>
      <c r="I2886" s="106">
        <v>0.2</v>
      </c>
      <c r="J2886" s="106">
        <v>0.36</v>
      </c>
      <c r="K2886" s="106">
        <v>1</v>
      </c>
      <c r="L2886" s="106"/>
      <c r="M2886" s="103"/>
      <c r="N2886" s="103"/>
      <c r="O2886" s="117" t="s">
        <v>16086</v>
      </c>
      <c r="P2886" s="118" t="s">
        <v>15972</v>
      </c>
      <c r="Q2886" s="118" t="s">
        <v>15973</v>
      </c>
      <c r="R2886" s="119"/>
    </row>
    <row r="2887" spans="1:18">
      <c r="A2887" s="7" t="s">
        <v>5928</v>
      </c>
      <c r="B2887" s="8" t="s">
        <v>7128</v>
      </c>
      <c r="C2887" s="9" t="s">
        <v>7129</v>
      </c>
      <c r="D2887" s="9" t="s">
        <v>15373</v>
      </c>
      <c r="E2887" s="16">
        <v>190.1</v>
      </c>
      <c r="F2887" s="17">
        <v>39174000</v>
      </c>
      <c r="G2887" s="11" t="s">
        <v>1483</v>
      </c>
      <c r="H2887" s="18">
        <v>8019001114496</v>
      </c>
      <c r="I2887" s="106">
        <v>0.46</v>
      </c>
      <c r="J2887" s="106">
        <v>0.46</v>
      </c>
      <c r="K2887" s="106">
        <v>1</v>
      </c>
      <c r="L2887" s="106"/>
      <c r="M2887" s="103"/>
      <c r="N2887" s="103"/>
      <c r="O2887" s="117" t="s">
        <v>16087</v>
      </c>
      <c r="P2887" s="118" t="s">
        <v>15972</v>
      </c>
      <c r="Q2887" s="118" t="s">
        <v>15973</v>
      </c>
      <c r="R2887" s="119"/>
    </row>
    <row r="2888" spans="1:18">
      <c r="A2888" s="7" t="s">
        <v>5928</v>
      </c>
      <c r="B2888" s="8" t="s">
        <v>7131</v>
      </c>
      <c r="C2888" s="9" t="s">
        <v>7132</v>
      </c>
      <c r="D2888" s="9" t="s">
        <v>15339</v>
      </c>
      <c r="E2888" s="16">
        <v>190.1</v>
      </c>
      <c r="F2888" s="17">
        <v>39269097</v>
      </c>
      <c r="G2888" s="11" t="s">
        <v>7127</v>
      </c>
      <c r="H2888" s="18">
        <v>8019001110351</v>
      </c>
      <c r="I2888" s="106">
        <v>0.4</v>
      </c>
      <c r="J2888" s="106">
        <v>0.46</v>
      </c>
      <c r="K2888" s="106">
        <v>1</v>
      </c>
      <c r="L2888" s="106"/>
      <c r="M2888" s="103"/>
      <c r="N2888" s="103"/>
      <c r="O2888" s="117" t="s">
        <v>16087</v>
      </c>
      <c r="P2888" s="118" t="s">
        <v>15972</v>
      </c>
      <c r="Q2888" s="118" t="s">
        <v>15973</v>
      </c>
      <c r="R2888" s="119"/>
    </row>
    <row r="2889" spans="1:18">
      <c r="A2889" s="7" t="s">
        <v>5928</v>
      </c>
      <c r="B2889" s="8" t="s">
        <v>7134</v>
      </c>
      <c r="C2889" s="9" t="s">
        <v>7135</v>
      </c>
      <c r="D2889" s="9" t="s">
        <v>15357</v>
      </c>
      <c r="E2889" s="16">
        <v>319.93</v>
      </c>
      <c r="F2889" s="17">
        <v>40161000</v>
      </c>
      <c r="G2889" s="11" t="s">
        <v>7127</v>
      </c>
      <c r="H2889" s="18">
        <v>8019001110320</v>
      </c>
      <c r="I2889" s="106">
        <v>0.6</v>
      </c>
      <c r="J2889" s="106">
        <v>0.6</v>
      </c>
      <c r="K2889" s="106">
        <v>1</v>
      </c>
      <c r="L2889" s="103"/>
      <c r="M2889" s="103"/>
      <c r="N2889" s="103"/>
      <c r="O2889" s="117" t="s">
        <v>16087</v>
      </c>
      <c r="P2889" s="118" t="s">
        <v>15972</v>
      </c>
      <c r="Q2889" s="118" t="s">
        <v>15973</v>
      </c>
      <c r="R2889" s="119"/>
    </row>
    <row r="2890" spans="1:18">
      <c r="A2890" s="7" t="s">
        <v>10</v>
      </c>
      <c r="B2890" s="8" t="s">
        <v>7136</v>
      </c>
      <c r="C2890" s="9" t="s">
        <v>7137</v>
      </c>
      <c r="D2890" s="9" t="s">
        <v>15461</v>
      </c>
      <c r="E2890" s="16">
        <v>440.16</v>
      </c>
      <c r="F2890" s="17">
        <v>39239000</v>
      </c>
      <c r="G2890" s="11" t="s">
        <v>1483</v>
      </c>
      <c r="H2890" s="18">
        <v>8019001109942</v>
      </c>
      <c r="I2890" s="106">
        <v>0.57999999999999996</v>
      </c>
      <c r="J2890" s="106">
        <v>0.57999999999999996</v>
      </c>
      <c r="K2890" s="106">
        <v>1</v>
      </c>
      <c r="L2890" s="103"/>
      <c r="M2890" s="103"/>
      <c r="N2890" s="103"/>
      <c r="O2890" s="117" t="s">
        <v>16088</v>
      </c>
      <c r="P2890" s="118" t="s">
        <v>15972</v>
      </c>
      <c r="Q2890" s="118" t="s">
        <v>15973</v>
      </c>
      <c r="R2890" s="119"/>
    </row>
    <row r="2891" spans="1:18">
      <c r="A2891" s="7" t="s">
        <v>10</v>
      </c>
      <c r="B2891" s="8" t="s">
        <v>7139</v>
      </c>
      <c r="C2891" s="9" t="s">
        <v>7140</v>
      </c>
      <c r="D2891" s="9" t="s">
        <v>7141</v>
      </c>
      <c r="E2891" s="16">
        <v>983.57</v>
      </c>
      <c r="F2891" s="17" t="s">
        <v>1290</v>
      </c>
      <c r="G2891" s="11" t="s">
        <v>14</v>
      </c>
      <c r="H2891" s="18" t="s">
        <v>7142</v>
      </c>
      <c r="I2891" s="106">
        <v>1.2</v>
      </c>
      <c r="J2891" s="106"/>
      <c r="K2891" s="106">
        <v>1</v>
      </c>
      <c r="L2891" s="103"/>
      <c r="M2891" s="103"/>
      <c r="N2891" s="103"/>
      <c r="O2891" s="117" t="s">
        <v>16089</v>
      </c>
      <c r="P2891" s="118"/>
      <c r="Q2891" s="118"/>
      <c r="R2891" s="119"/>
    </row>
    <row r="2892" spans="1:18">
      <c r="A2892" s="7" t="s">
        <v>10</v>
      </c>
      <c r="B2892" s="8" t="s">
        <v>7143</v>
      </c>
      <c r="C2892" s="9" t="s">
        <v>7144</v>
      </c>
      <c r="D2892" s="9" t="s">
        <v>7145</v>
      </c>
      <c r="E2892" s="16">
        <v>1051.55</v>
      </c>
      <c r="F2892" s="17" t="s">
        <v>1290</v>
      </c>
      <c r="G2892" s="11" t="s">
        <v>14</v>
      </c>
      <c r="H2892" s="18" t="s">
        <v>7146</v>
      </c>
      <c r="I2892" s="106">
        <v>1.2</v>
      </c>
      <c r="J2892" s="106"/>
      <c r="K2892" s="106">
        <v>1</v>
      </c>
      <c r="L2892" s="103"/>
      <c r="M2892" s="103"/>
      <c r="N2892" s="103"/>
      <c r="O2892" s="117" t="s">
        <v>16089</v>
      </c>
      <c r="P2892" s="118"/>
      <c r="Q2892" s="118"/>
      <c r="R2892" s="119"/>
    </row>
    <row r="2893" spans="1:18">
      <c r="A2893" s="7" t="s">
        <v>5928</v>
      </c>
      <c r="B2893" s="8" t="s">
        <v>7147</v>
      </c>
      <c r="C2893" s="9" t="s">
        <v>7148</v>
      </c>
      <c r="D2893" s="9" t="s">
        <v>15382</v>
      </c>
      <c r="E2893" s="16">
        <v>1521.04</v>
      </c>
      <c r="F2893" s="17">
        <v>74122000</v>
      </c>
      <c r="G2893" s="11" t="s">
        <v>14</v>
      </c>
      <c r="H2893" s="18">
        <v>8019001110269</v>
      </c>
      <c r="I2893" s="106">
        <v>9.25</v>
      </c>
      <c r="J2893" s="106">
        <v>9.25</v>
      </c>
      <c r="K2893" s="106">
        <v>1</v>
      </c>
      <c r="L2893" s="103"/>
      <c r="M2893" s="103"/>
      <c r="N2893" s="103"/>
      <c r="O2893" s="117" t="s">
        <v>16090</v>
      </c>
      <c r="P2893" s="118" t="s">
        <v>15972</v>
      </c>
      <c r="Q2893" s="118" t="e">
        <f>VLOOKUP(B2893,#REF!,3,FALSE)</f>
        <v>#REF!</v>
      </c>
      <c r="R2893" s="119"/>
    </row>
    <row r="2894" spans="1:18">
      <c r="A2894" s="7" t="s">
        <v>5928</v>
      </c>
      <c r="B2894" s="8" t="s">
        <v>7149</v>
      </c>
      <c r="C2894" s="9" t="s">
        <v>7150</v>
      </c>
      <c r="D2894" s="9" t="s">
        <v>15332</v>
      </c>
      <c r="E2894" s="16">
        <v>942.38</v>
      </c>
      <c r="F2894" s="17">
        <v>74122000</v>
      </c>
      <c r="G2894" s="11" t="s">
        <v>7152</v>
      </c>
      <c r="H2894" s="18">
        <v>8019001114472</v>
      </c>
      <c r="I2894" s="106">
        <v>3</v>
      </c>
      <c r="J2894" s="106">
        <v>3</v>
      </c>
      <c r="K2894" s="106">
        <v>1</v>
      </c>
      <c r="L2894" s="103"/>
      <c r="M2894" s="103"/>
      <c r="N2894" s="103"/>
      <c r="O2894" s="117" t="s">
        <v>16091</v>
      </c>
      <c r="P2894" s="118" t="s">
        <v>15972</v>
      </c>
      <c r="Q2894" s="118" t="e">
        <f>VLOOKUP(B2894,#REF!,3,FALSE)</f>
        <v>#REF!</v>
      </c>
      <c r="R2894" s="119"/>
    </row>
    <row r="2895" spans="1:18">
      <c r="A2895" s="7" t="s">
        <v>5928</v>
      </c>
      <c r="B2895" s="8" t="s">
        <v>7153</v>
      </c>
      <c r="C2895" s="9" t="s">
        <v>7154</v>
      </c>
      <c r="D2895" s="9" t="s">
        <v>15331</v>
      </c>
      <c r="E2895" s="16">
        <v>2962.92</v>
      </c>
      <c r="F2895" s="17">
        <v>74122000</v>
      </c>
      <c r="G2895" s="11" t="s">
        <v>7152</v>
      </c>
      <c r="H2895" s="18">
        <v>8019001114465</v>
      </c>
      <c r="I2895" s="106">
        <v>3</v>
      </c>
      <c r="J2895" s="106">
        <v>4.8</v>
      </c>
      <c r="K2895" s="106">
        <v>1</v>
      </c>
      <c r="L2895" s="103"/>
      <c r="M2895" s="103"/>
      <c r="N2895" s="103"/>
      <c r="O2895" s="117" t="s">
        <v>16091</v>
      </c>
      <c r="P2895" s="118" t="s">
        <v>15972</v>
      </c>
      <c r="Q2895" s="118" t="e">
        <f>VLOOKUP(B2895,#REF!,3,FALSE)</f>
        <v>#REF!</v>
      </c>
      <c r="R2895" s="119"/>
    </row>
    <row r="2896" spans="1:18">
      <c r="A2896" s="7" t="s">
        <v>5928</v>
      </c>
      <c r="B2896" s="8" t="s">
        <v>7156</v>
      </c>
      <c r="C2896" s="9" t="s">
        <v>7157</v>
      </c>
      <c r="D2896" s="9" t="s">
        <v>15414</v>
      </c>
      <c r="E2896" s="16">
        <v>96.89</v>
      </c>
      <c r="F2896" s="17">
        <v>74122000</v>
      </c>
      <c r="G2896" s="11" t="s">
        <v>6719</v>
      </c>
      <c r="H2896" s="18">
        <v>8019001114397</v>
      </c>
      <c r="I2896" s="106">
        <v>1</v>
      </c>
      <c r="J2896" s="106">
        <v>0.2</v>
      </c>
      <c r="K2896" s="106">
        <v>1</v>
      </c>
      <c r="L2896" s="103"/>
      <c r="M2896" s="103"/>
      <c r="N2896" s="103"/>
      <c r="O2896" s="117" t="s">
        <v>16092</v>
      </c>
      <c r="P2896" s="118" t="s">
        <v>15972</v>
      </c>
      <c r="Q2896" s="118" t="e">
        <f>VLOOKUP(B2896,#REF!,3,FALSE)</f>
        <v>#REF!</v>
      </c>
      <c r="R2896" s="119"/>
    </row>
    <row r="2897" spans="1:18">
      <c r="A2897" s="7" t="s">
        <v>5928</v>
      </c>
      <c r="B2897" s="8" t="s">
        <v>7159</v>
      </c>
      <c r="C2897" s="9" t="s">
        <v>7160</v>
      </c>
      <c r="D2897" s="9" t="s">
        <v>15414</v>
      </c>
      <c r="E2897" s="16">
        <v>108.5</v>
      </c>
      <c r="F2897" s="17">
        <v>39173900</v>
      </c>
      <c r="G2897" s="11" t="s">
        <v>6719</v>
      </c>
      <c r="H2897" s="18">
        <v>8019001114502</v>
      </c>
      <c r="I2897" s="106">
        <v>0.26</v>
      </c>
      <c r="J2897" s="106">
        <v>0.26</v>
      </c>
      <c r="K2897" s="106">
        <v>1</v>
      </c>
      <c r="L2897" s="106"/>
      <c r="M2897" s="103"/>
      <c r="N2897" s="103"/>
      <c r="O2897" s="117" t="s">
        <v>16092</v>
      </c>
      <c r="P2897" s="118" t="s">
        <v>15972</v>
      </c>
      <c r="Q2897" s="118" t="e">
        <f>VLOOKUP(B2897,#REF!,3,FALSE)</f>
        <v>#REF!</v>
      </c>
      <c r="R2897" s="119"/>
    </row>
    <row r="2898" spans="1:18">
      <c r="A2898" s="7" t="s">
        <v>5928</v>
      </c>
      <c r="B2898" s="8" t="s">
        <v>7161</v>
      </c>
      <c r="C2898" s="9" t="s">
        <v>7162</v>
      </c>
      <c r="D2898" s="9" t="s">
        <v>15414</v>
      </c>
      <c r="E2898" s="16">
        <v>124.96</v>
      </c>
      <c r="F2898" s="17">
        <v>74122000</v>
      </c>
      <c r="G2898" s="11" t="s">
        <v>14</v>
      </c>
      <c r="H2898" s="18">
        <v>8019001114489</v>
      </c>
      <c r="I2898" s="106">
        <v>0.3</v>
      </c>
      <c r="J2898" s="106">
        <v>0.55000000000000004</v>
      </c>
      <c r="K2898" s="106">
        <v>1</v>
      </c>
      <c r="L2898" s="106"/>
      <c r="M2898" s="103"/>
      <c r="N2898" s="103"/>
      <c r="O2898" s="117" t="s">
        <v>16092</v>
      </c>
      <c r="P2898" s="118" t="s">
        <v>15972</v>
      </c>
      <c r="Q2898" s="118" t="e">
        <f>VLOOKUP(B2898,#REF!,3,FALSE)</f>
        <v>#REF!</v>
      </c>
      <c r="R2898" s="119"/>
    </row>
    <row r="2899" spans="1:18">
      <c r="A2899" s="7" t="s">
        <v>5928</v>
      </c>
      <c r="B2899" s="8" t="s">
        <v>7164</v>
      </c>
      <c r="C2899" s="9" t="s">
        <v>7165</v>
      </c>
      <c r="D2899" s="9" t="s">
        <v>15415</v>
      </c>
      <c r="E2899" s="16">
        <v>149.86000000000001</v>
      </c>
      <c r="F2899" s="17">
        <v>74122000</v>
      </c>
      <c r="G2899" s="11" t="s">
        <v>14</v>
      </c>
      <c r="H2899" s="18">
        <v>8019001118883</v>
      </c>
      <c r="I2899" s="106">
        <v>0.3</v>
      </c>
      <c r="J2899" s="106">
        <v>0.7</v>
      </c>
      <c r="K2899" s="106">
        <v>1</v>
      </c>
      <c r="L2899" s="106"/>
      <c r="M2899" s="103"/>
      <c r="N2899" s="103"/>
      <c r="O2899" s="117" t="s">
        <v>16092</v>
      </c>
      <c r="P2899" s="118" t="s">
        <v>15972</v>
      </c>
      <c r="Q2899" s="118" t="e">
        <f>VLOOKUP(B2899,#REF!,3,FALSE)</f>
        <v>#REF!</v>
      </c>
      <c r="R2899" s="119"/>
    </row>
    <row r="2900" spans="1:18">
      <c r="A2900" s="7" t="s">
        <v>5928</v>
      </c>
      <c r="B2900" s="8" t="s">
        <v>7166</v>
      </c>
      <c r="C2900" s="9" t="s">
        <v>7167</v>
      </c>
      <c r="D2900" s="9" t="s">
        <v>15415</v>
      </c>
      <c r="E2900" s="16">
        <v>79.930000000000007</v>
      </c>
      <c r="F2900" s="17">
        <v>74122000</v>
      </c>
      <c r="G2900" s="11" t="s">
        <v>6719</v>
      </c>
      <c r="H2900" s="18">
        <v>8019001114458</v>
      </c>
      <c r="I2900" s="106">
        <v>0.159</v>
      </c>
      <c r="J2900" s="106">
        <v>1</v>
      </c>
      <c r="K2900" s="106">
        <v>1</v>
      </c>
      <c r="L2900" s="106"/>
      <c r="M2900" s="103"/>
      <c r="N2900" s="103"/>
      <c r="O2900" s="117" t="s">
        <v>16092</v>
      </c>
      <c r="P2900" s="118" t="s">
        <v>15972</v>
      </c>
      <c r="Q2900" s="118" t="e">
        <f>VLOOKUP(B2900,#REF!,3,FALSE)</f>
        <v>#REF!</v>
      </c>
      <c r="R2900" s="119"/>
    </row>
    <row r="2901" spans="1:18">
      <c r="A2901" s="7" t="s">
        <v>5928</v>
      </c>
      <c r="B2901" s="8" t="s">
        <v>7168</v>
      </c>
      <c r="C2901" s="9" t="s">
        <v>7169</v>
      </c>
      <c r="D2901" s="9" t="s">
        <v>15361</v>
      </c>
      <c r="E2901" s="16">
        <v>132.03</v>
      </c>
      <c r="F2901" s="17">
        <v>35061000</v>
      </c>
      <c r="G2901" s="11" t="s">
        <v>33</v>
      </c>
      <c r="H2901" s="18">
        <v>8019001143595</v>
      </c>
      <c r="I2901" s="106">
        <v>0.02</v>
      </c>
      <c r="J2901" s="106">
        <v>0.02</v>
      </c>
      <c r="K2901" s="106">
        <v>1</v>
      </c>
      <c r="L2901" s="106"/>
      <c r="M2901" s="103"/>
      <c r="N2901" s="103"/>
      <c r="O2901" s="117" t="s">
        <v>16093</v>
      </c>
      <c r="P2901" s="118" t="s">
        <v>15972</v>
      </c>
      <c r="Q2901" s="118" t="e">
        <f>VLOOKUP(B2901,#REF!,3,FALSE)</f>
        <v>#REF!</v>
      </c>
      <c r="R2901" s="119"/>
    </row>
    <row r="2902" spans="1:18">
      <c r="A2902" s="7" t="s">
        <v>5928</v>
      </c>
      <c r="B2902" s="8" t="s">
        <v>7171</v>
      </c>
      <c r="C2902" s="9" t="s">
        <v>7172</v>
      </c>
      <c r="D2902" s="9" t="s">
        <v>15454</v>
      </c>
      <c r="E2902" s="16">
        <v>3569.43</v>
      </c>
      <c r="F2902" s="17">
        <v>74122000</v>
      </c>
      <c r="G2902" s="11" t="s">
        <v>14</v>
      </c>
      <c r="H2902" s="18">
        <v>8019001113628</v>
      </c>
      <c r="I2902" s="106"/>
      <c r="J2902" s="106">
        <v>32</v>
      </c>
      <c r="K2902" s="106">
        <v>1</v>
      </c>
      <c r="L2902" s="103"/>
      <c r="M2902" s="103"/>
      <c r="N2902" s="103"/>
      <c r="O2902" s="117" t="s">
        <v>16094</v>
      </c>
      <c r="P2902" s="118" t="s">
        <v>15972</v>
      </c>
      <c r="Q2902" s="118" t="e">
        <f>VLOOKUP(B2902,#REF!,3,FALSE)</f>
        <v>#REF!</v>
      </c>
      <c r="R2902" s="119"/>
    </row>
    <row r="2903" spans="1:18">
      <c r="A2903" s="7" t="s">
        <v>5928</v>
      </c>
      <c r="B2903" s="8" t="s">
        <v>7174</v>
      </c>
      <c r="C2903" s="9" t="s">
        <v>7175</v>
      </c>
      <c r="D2903" s="9" t="s">
        <v>15355</v>
      </c>
      <c r="E2903" s="16">
        <v>4881.99</v>
      </c>
      <c r="F2903" s="17">
        <v>74122000</v>
      </c>
      <c r="G2903" s="11" t="s">
        <v>14</v>
      </c>
      <c r="H2903" s="18">
        <v>8019001121609</v>
      </c>
      <c r="I2903" s="106">
        <v>16</v>
      </c>
      <c r="J2903" s="106">
        <v>16</v>
      </c>
      <c r="K2903" s="106">
        <v>1</v>
      </c>
      <c r="L2903" s="103"/>
      <c r="M2903" s="103"/>
      <c r="N2903" s="103"/>
      <c r="O2903" s="117" t="s">
        <v>16095</v>
      </c>
      <c r="P2903" s="118" t="s">
        <v>15972</v>
      </c>
      <c r="Q2903" s="118" t="e">
        <f>VLOOKUP(B2903,#REF!,3,FALSE)</f>
        <v>#REF!</v>
      </c>
      <c r="R2903" s="119"/>
    </row>
    <row r="2904" spans="1:18">
      <c r="A2904" s="7" t="s">
        <v>5928</v>
      </c>
      <c r="B2904" s="8" t="s">
        <v>7177</v>
      </c>
      <c r="C2904" s="9" t="s">
        <v>7178</v>
      </c>
      <c r="D2904" s="9" t="s">
        <v>15354</v>
      </c>
      <c r="E2904" s="16">
        <v>5556.59</v>
      </c>
      <c r="F2904" s="17">
        <v>74122000</v>
      </c>
      <c r="G2904" s="11" t="s">
        <v>14</v>
      </c>
      <c r="H2904" s="18">
        <v>8019001140501</v>
      </c>
      <c r="I2904" s="106">
        <v>1</v>
      </c>
      <c r="J2904" s="106">
        <v>1</v>
      </c>
      <c r="K2904" s="106">
        <v>1</v>
      </c>
      <c r="L2904" s="103"/>
      <c r="M2904" s="103"/>
      <c r="N2904" s="103"/>
      <c r="O2904" s="117" t="s">
        <v>16095</v>
      </c>
      <c r="P2904" s="118" t="s">
        <v>15972</v>
      </c>
      <c r="Q2904" s="118" t="e">
        <f>VLOOKUP(B2904,#REF!,3,FALSE)</f>
        <v>#REF!</v>
      </c>
      <c r="R2904" s="119"/>
    </row>
    <row r="2905" spans="1:18">
      <c r="A2905" s="7" t="s">
        <v>5928</v>
      </c>
      <c r="B2905" s="8" t="s">
        <v>7180</v>
      </c>
      <c r="C2905" s="9" t="s">
        <v>7181</v>
      </c>
      <c r="D2905" s="9" t="s">
        <v>15355</v>
      </c>
      <c r="E2905" s="16">
        <v>6502.54</v>
      </c>
      <c r="F2905" s="17">
        <v>74122000</v>
      </c>
      <c r="G2905" s="11" t="s">
        <v>14</v>
      </c>
      <c r="H2905" s="18">
        <v>8019001118890</v>
      </c>
      <c r="I2905" s="106">
        <v>21</v>
      </c>
      <c r="J2905" s="106">
        <v>21.8</v>
      </c>
      <c r="K2905" s="106">
        <v>1</v>
      </c>
      <c r="L2905" s="103"/>
      <c r="M2905" s="103"/>
      <c r="N2905" s="103"/>
      <c r="O2905" s="117" t="s">
        <v>16095</v>
      </c>
      <c r="P2905" s="118" t="s">
        <v>15972</v>
      </c>
      <c r="Q2905" s="118" t="e">
        <f>VLOOKUP(B2905,#REF!,3,FALSE)</f>
        <v>#REF!</v>
      </c>
      <c r="R2905" s="119"/>
    </row>
    <row r="2906" spans="1:18">
      <c r="A2906" s="7" t="s">
        <v>5928</v>
      </c>
      <c r="B2906" s="8" t="s">
        <v>7182</v>
      </c>
      <c r="C2906" s="9" t="s">
        <v>7183</v>
      </c>
      <c r="D2906" s="9" t="s">
        <v>15355</v>
      </c>
      <c r="E2906" s="16">
        <v>399.76</v>
      </c>
      <c r="F2906" s="17">
        <v>74122000</v>
      </c>
      <c r="G2906" s="11" t="s">
        <v>14</v>
      </c>
      <c r="H2906" s="18">
        <v>8019001112256</v>
      </c>
      <c r="I2906" s="106">
        <v>1</v>
      </c>
      <c r="J2906" s="106">
        <v>1</v>
      </c>
      <c r="K2906" s="106">
        <v>1</v>
      </c>
      <c r="L2906" s="103"/>
      <c r="M2906" s="103"/>
      <c r="N2906" s="103"/>
      <c r="O2906" s="117" t="s">
        <v>16095</v>
      </c>
      <c r="P2906" s="118" t="s">
        <v>15972</v>
      </c>
      <c r="Q2906" s="118" t="e">
        <f>VLOOKUP(B2906,#REF!,3,FALSE)</f>
        <v>#REF!</v>
      </c>
      <c r="R2906" s="119"/>
    </row>
    <row r="2907" spans="1:18">
      <c r="A2907" s="7" t="s">
        <v>5928</v>
      </c>
      <c r="B2907" s="8" t="s">
        <v>7184</v>
      </c>
      <c r="C2907" s="9" t="s">
        <v>7185</v>
      </c>
      <c r="D2907" s="9" t="s">
        <v>15354</v>
      </c>
      <c r="E2907" s="16">
        <v>424.83</v>
      </c>
      <c r="F2907" s="17">
        <v>74122000</v>
      </c>
      <c r="G2907" s="11" t="s">
        <v>14</v>
      </c>
      <c r="H2907" s="18">
        <v>8019001112263</v>
      </c>
      <c r="I2907" s="106">
        <v>0.7</v>
      </c>
      <c r="J2907" s="106">
        <v>1</v>
      </c>
      <c r="K2907" s="106">
        <v>1</v>
      </c>
      <c r="L2907" s="103"/>
      <c r="M2907" s="103"/>
      <c r="N2907" s="103"/>
      <c r="O2907" s="117" t="s">
        <v>16095</v>
      </c>
      <c r="P2907" s="118" t="s">
        <v>15972</v>
      </c>
      <c r="Q2907" s="118" t="e">
        <f>VLOOKUP(B2907,#REF!,3,FALSE)</f>
        <v>#REF!</v>
      </c>
      <c r="R2907" s="119"/>
    </row>
    <row r="2908" spans="1:18">
      <c r="A2908" s="7" t="s">
        <v>5928</v>
      </c>
      <c r="B2908" s="8" t="s">
        <v>7186</v>
      </c>
      <c r="C2908" s="9" t="s">
        <v>7187</v>
      </c>
      <c r="D2908" s="9" t="s">
        <v>15355</v>
      </c>
      <c r="E2908" s="16">
        <v>591.04</v>
      </c>
      <c r="F2908" s="17">
        <v>74122000</v>
      </c>
      <c r="G2908" s="11" t="s">
        <v>14</v>
      </c>
      <c r="H2908" s="18">
        <v>8019001114373</v>
      </c>
      <c r="I2908" s="106">
        <v>1</v>
      </c>
      <c r="J2908" s="106"/>
      <c r="K2908" s="106">
        <v>1</v>
      </c>
      <c r="L2908" s="103"/>
      <c r="M2908" s="103"/>
      <c r="N2908" s="103"/>
      <c r="O2908" s="117" t="s">
        <v>16095</v>
      </c>
      <c r="P2908" s="118" t="s">
        <v>15972</v>
      </c>
      <c r="Q2908" s="118" t="e">
        <f>VLOOKUP(B2908,#REF!,3,FALSE)</f>
        <v>#REF!</v>
      </c>
      <c r="R2908" s="119"/>
    </row>
    <row r="2909" spans="1:18">
      <c r="A2909" s="7" t="s">
        <v>5928</v>
      </c>
      <c r="B2909" s="8" t="s">
        <v>7188</v>
      </c>
      <c r="C2909" s="9" t="s">
        <v>7189</v>
      </c>
      <c r="D2909" s="9" t="s">
        <v>15354</v>
      </c>
      <c r="E2909" s="16">
        <v>578.54</v>
      </c>
      <c r="F2909" s="17">
        <v>74122000</v>
      </c>
      <c r="G2909" s="11" t="s">
        <v>14</v>
      </c>
      <c r="H2909" s="18">
        <v>8019001114410</v>
      </c>
      <c r="I2909" s="106">
        <v>1</v>
      </c>
      <c r="J2909" s="106">
        <v>1.2</v>
      </c>
      <c r="K2909" s="106">
        <v>1</v>
      </c>
      <c r="L2909" s="103"/>
      <c r="M2909" s="103"/>
      <c r="N2909" s="103"/>
      <c r="O2909" s="117" t="s">
        <v>16095</v>
      </c>
      <c r="P2909" s="118" t="s">
        <v>15972</v>
      </c>
      <c r="Q2909" s="118" t="e">
        <f>VLOOKUP(B2909,#REF!,3,FALSE)</f>
        <v>#REF!</v>
      </c>
      <c r="R2909" s="119"/>
    </row>
    <row r="2910" spans="1:18">
      <c r="A2910" s="7" t="s">
        <v>5928</v>
      </c>
      <c r="B2910" s="8" t="s">
        <v>7190</v>
      </c>
      <c r="C2910" s="9" t="s">
        <v>7191</v>
      </c>
      <c r="D2910" s="9" t="s">
        <v>15355</v>
      </c>
      <c r="E2910" s="16">
        <v>889.77</v>
      </c>
      <c r="F2910" s="17">
        <v>74122000</v>
      </c>
      <c r="G2910" s="11" t="s">
        <v>14</v>
      </c>
      <c r="H2910" s="18">
        <v>8019001112270</v>
      </c>
      <c r="I2910" s="106">
        <v>1</v>
      </c>
      <c r="J2910" s="106">
        <v>2.2000000000000002</v>
      </c>
      <c r="K2910" s="106">
        <v>1</v>
      </c>
      <c r="L2910" s="103"/>
      <c r="M2910" s="103"/>
      <c r="N2910" s="103"/>
      <c r="O2910" s="117" t="s">
        <v>16095</v>
      </c>
      <c r="P2910" s="118" t="s">
        <v>15972</v>
      </c>
      <c r="Q2910" s="118" t="e">
        <f>VLOOKUP(B2910,#REF!,3,FALSE)</f>
        <v>#REF!</v>
      </c>
      <c r="R2910" s="119"/>
    </row>
    <row r="2911" spans="1:18">
      <c r="A2911" s="7" t="s">
        <v>5928</v>
      </c>
      <c r="B2911" s="8" t="s">
        <v>7192</v>
      </c>
      <c r="C2911" s="9" t="s">
        <v>7193</v>
      </c>
      <c r="D2911" s="9" t="s">
        <v>15354</v>
      </c>
      <c r="E2911" s="16">
        <v>991.97</v>
      </c>
      <c r="F2911" s="17">
        <v>74122000</v>
      </c>
      <c r="G2911" s="11" t="s">
        <v>14</v>
      </c>
      <c r="H2911" s="18">
        <v>8019001112287</v>
      </c>
      <c r="I2911" s="106">
        <v>2.2000000000000002</v>
      </c>
      <c r="J2911" s="106">
        <v>2.2200000000000002</v>
      </c>
      <c r="K2911" s="106">
        <v>1</v>
      </c>
      <c r="L2911" s="106"/>
      <c r="M2911" s="103"/>
      <c r="N2911" s="103"/>
      <c r="O2911" s="117" t="s">
        <v>16095</v>
      </c>
      <c r="P2911" s="118" t="s">
        <v>15972</v>
      </c>
      <c r="Q2911" s="118" t="e">
        <f>VLOOKUP(B2911,#REF!,3,FALSE)</f>
        <v>#REF!</v>
      </c>
      <c r="R2911" s="119"/>
    </row>
    <row r="2912" spans="1:18">
      <c r="A2912" s="7" t="s">
        <v>5928</v>
      </c>
      <c r="B2912" s="8" t="s">
        <v>7194</v>
      </c>
      <c r="C2912" s="9" t="s">
        <v>7195</v>
      </c>
      <c r="D2912" s="9" t="s">
        <v>15355</v>
      </c>
      <c r="E2912" s="16">
        <v>870.87</v>
      </c>
      <c r="F2912" s="17">
        <v>74122000</v>
      </c>
      <c r="G2912" s="11" t="s">
        <v>14</v>
      </c>
      <c r="H2912" s="18">
        <v>8019001114427</v>
      </c>
      <c r="I2912" s="106">
        <v>1.93</v>
      </c>
      <c r="J2912" s="106">
        <v>1.93</v>
      </c>
      <c r="K2912" s="106">
        <v>1</v>
      </c>
      <c r="L2912" s="103"/>
      <c r="M2912" s="103"/>
      <c r="N2912" s="103"/>
      <c r="O2912" s="117" t="s">
        <v>16095</v>
      </c>
      <c r="P2912" s="118" t="s">
        <v>15972</v>
      </c>
      <c r="Q2912" s="118" t="e">
        <f>VLOOKUP(B2912,#REF!,3,FALSE)</f>
        <v>#REF!</v>
      </c>
      <c r="R2912" s="119"/>
    </row>
    <row r="2913" spans="1:18">
      <c r="A2913" s="7" t="s">
        <v>5928</v>
      </c>
      <c r="B2913" s="8" t="s">
        <v>7196</v>
      </c>
      <c r="C2913" s="9" t="s">
        <v>7197</v>
      </c>
      <c r="D2913" s="9" t="s">
        <v>15354</v>
      </c>
      <c r="E2913" s="16">
        <v>869.14</v>
      </c>
      <c r="F2913" s="17">
        <v>74122000</v>
      </c>
      <c r="G2913" s="11" t="s">
        <v>14</v>
      </c>
      <c r="H2913" s="18">
        <v>8019001121616</v>
      </c>
      <c r="I2913" s="106">
        <v>1.9490000000000001</v>
      </c>
      <c r="J2913" s="106">
        <v>1.9490000000000001</v>
      </c>
      <c r="K2913" s="106">
        <v>1</v>
      </c>
      <c r="L2913" s="103"/>
      <c r="M2913" s="103"/>
      <c r="N2913" s="103"/>
      <c r="O2913" s="117" t="s">
        <v>16095</v>
      </c>
      <c r="P2913" s="118" t="s">
        <v>15972</v>
      </c>
      <c r="Q2913" s="118" t="e">
        <f>VLOOKUP(B2913,#REF!,3,FALSE)</f>
        <v>#REF!</v>
      </c>
      <c r="R2913" s="119"/>
    </row>
    <row r="2914" spans="1:18">
      <c r="A2914" s="7" t="s">
        <v>5928</v>
      </c>
      <c r="B2914" s="8" t="s">
        <v>7198</v>
      </c>
      <c r="C2914" s="9" t="s">
        <v>7199</v>
      </c>
      <c r="D2914" s="9" t="s">
        <v>15355</v>
      </c>
      <c r="E2914" s="16">
        <v>1397.54</v>
      </c>
      <c r="F2914" s="17">
        <v>74122000</v>
      </c>
      <c r="G2914" s="11" t="s">
        <v>14</v>
      </c>
      <c r="H2914" s="18">
        <v>8019001121623</v>
      </c>
      <c r="I2914" s="106">
        <v>1</v>
      </c>
      <c r="J2914" s="106">
        <v>1</v>
      </c>
      <c r="K2914" s="106">
        <v>1</v>
      </c>
      <c r="L2914" s="103"/>
      <c r="M2914" s="103"/>
      <c r="N2914" s="103"/>
      <c r="O2914" s="117" t="s">
        <v>16095</v>
      </c>
      <c r="P2914" s="118" t="s">
        <v>15972</v>
      </c>
      <c r="Q2914" s="118" t="e">
        <f>VLOOKUP(B2914,#REF!,3,FALSE)</f>
        <v>#REF!</v>
      </c>
      <c r="R2914" s="119"/>
    </row>
    <row r="2915" spans="1:18">
      <c r="A2915" s="7" t="s">
        <v>5928</v>
      </c>
      <c r="B2915" s="8" t="s">
        <v>7200</v>
      </c>
      <c r="C2915" s="9" t="s">
        <v>7201</v>
      </c>
      <c r="D2915" s="9" t="s">
        <v>15354</v>
      </c>
      <c r="E2915" s="16">
        <v>1414.61</v>
      </c>
      <c r="F2915" s="17">
        <v>74122000</v>
      </c>
      <c r="G2915" s="11" t="s">
        <v>14</v>
      </c>
      <c r="H2915" s="18">
        <v>8019001114366</v>
      </c>
      <c r="I2915" s="106">
        <v>3.1</v>
      </c>
      <c r="J2915" s="106">
        <v>3.1</v>
      </c>
      <c r="K2915" s="106">
        <v>1</v>
      </c>
      <c r="L2915" s="103"/>
      <c r="M2915" s="103"/>
      <c r="N2915" s="103"/>
      <c r="O2915" s="117" t="s">
        <v>16095</v>
      </c>
      <c r="P2915" s="118" t="s">
        <v>15972</v>
      </c>
      <c r="Q2915" s="118" t="e">
        <f>VLOOKUP(B2915,#REF!,3,FALSE)</f>
        <v>#REF!</v>
      </c>
      <c r="R2915" s="119"/>
    </row>
    <row r="2916" spans="1:18">
      <c r="A2916" s="7" t="s">
        <v>5928</v>
      </c>
      <c r="B2916" s="8" t="s">
        <v>7202</v>
      </c>
      <c r="C2916" s="9" t="s">
        <v>7203</v>
      </c>
      <c r="D2916" s="9" t="s">
        <v>15354</v>
      </c>
      <c r="E2916" s="16">
        <v>1234.81</v>
      </c>
      <c r="F2916" s="17">
        <v>74122000</v>
      </c>
      <c r="G2916" s="11" t="s">
        <v>14</v>
      </c>
      <c r="H2916" s="18">
        <v>8019001121630</v>
      </c>
      <c r="I2916" s="106">
        <v>2.75</v>
      </c>
      <c r="J2916" s="106">
        <v>2.75</v>
      </c>
      <c r="K2916" s="106">
        <v>1</v>
      </c>
      <c r="L2916" s="103"/>
      <c r="M2916" s="103"/>
      <c r="N2916" s="103"/>
      <c r="O2916" s="117" t="s">
        <v>16095</v>
      </c>
      <c r="P2916" s="118" t="s">
        <v>15972</v>
      </c>
      <c r="Q2916" s="118" t="e">
        <f>VLOOKUP(B2916,#REF!,3,FALSE)</f>
        <v>#REF!</v>
      </c>
      <c r="R2916" s="119"/>
    </row>
    <row r="2917" spans="1:18">
      <c r="A2917" s="7" t="s">
        <v>5928</v>
      </c>
      <c r="B2917" s="8" t="s">
        <v>7204</v>
      </c>
      <c r="C2917" s="9" t="s">
        <v>7205</v>
      </c>
      <c r="D2917" s="9" t="s">
        <v>15354</v>
      </c>
      <c r="E2917" s="16">
        <v>1246.02</v>
      </c>
      <c r="F2917" s="17">
        <v>74122000</v>
      </c>
      <c r="G2917" s="11" t="s">
        <v>14</v>
      </c>
      <c r="H2917" s="18">
        <v>8019001121647</v>
      </c>
      <c r="I2917" s="106">
        <v>1</v>
      </c>
      <c r="J2917" s="106"/>
      <c r="K2917" s="106">
        <v>1</v>
      </c>
      <c r="L2917" s="103"/>
      <c r="M2917" s="103"/>
      <c r="N2917" s="103"/>
      <c r="O2917" s="117" t="s">
        <v>16095</v>
      </c>
      <c r="P2917" s="118" t="s">
        <v>15972</v>
      </c>
      <c r="Q2917" s="118" t="e">
        <f>VLOOKUP(B2917,#REF!,3,FALSE)</f>
        <v>#REF!</v>
      </c>
      <c r="R2917" s="119"/>
    </row>
    <row r="2918" spans="1:18">
      <c r="A2918" s="7" t="s">
        <v>5928</v>
      </c>
      <c r="B2918" s="8" t="s">
        <v>7206</v>
      </c>
      <c r="C2918" s="9" t="s">
        <v>7207</v>
      </c>
      <c r="D2918" s="9" t="s">
        <v>15355</v>
      </c>
      <c r="E2918" s="16">
        <v>1600.79</v>
      </c>
      <c r="F2918" s="17">
        <v>74122000</v>
      </c>
      <c r="G2918" s="11" t="s">
        <v>14</v>
      </c>
      <c r="H2918" s="18">
        <v>8019001111365</v>
      </c>
      <c r="I2918" s="106">
        <v>5.2</v>
      </c>
      <c r="J2918" s="106">
        <v>5.22</v>
      </c>
      <c r="K2918" s="106">
        <v>1</v>
      </c>
      <c r="L2918" s="106"/>
      <c r="M2918" s="103"/>
      <c r="N2918" s="103"/>
      <c r="O2918" s="117" t="s">
        <v>16095</v>
      </c>
      <c r="P2918" s="118" t="s">
        <v>15972</v>
      </c>
      <c r="Q2918" s="118" t="e">
        <f>VLOOKUP(B2918,#REF!,3,FALSE)</f>
        <v>#REF!</v>
      </c>
      <c r="R2918" s="119"/>
    </row>
    <row r="2919" spans="1:18">
      <c r="A2919" s="7" t="s">
        <v>5928</v>
      </c>
      <c r="B2919" s="8" t="s">
        <v>7208</v>
      </c>
      <c r="C2919" s="9" t="s">
        <v>7209</v>
      </c>
      <c r="D2919" s="9" t="s">
        <v>15354</v>
      </c>
      <c r="E2919" s="16">
        <v>1623.98</v>
      </c>
      <c r="F2919" s="17">
        <v>84159000</v>
      </c>
      <c r="G2919" s="11" t="s">
        <v>14</v>
      </c>
      <c r="H2919" s="18">
        <v>8019001121661</v>
      </c>
      <c r="I2919" s="106">
        <v>5.327</v>
      </c>
      <c r="J2919" s="106">
        <v>5.327</v>
      </c>
      <c r="K2919" s="106">
        <v>1</v>
      </c>
      <c r="L2919" s="103"/>
      <c r="M2919" s="103"/>
      <c r="N2919" s="103"/>
      <c r="O2919" s="117" t="s">
        <v>16095</v>
      </c>
      <c r="P2919" s="118" t="s">
        <v>15972</v>
      </c>
      <c r="Q2919" s="118" t="e">
        <f>VLOOKUP(B2919,#REF!,3,FALSE)</f>
        <v>#REF!</v>
      </c>
      <c r="R2919" s="119"/>
    </row>
    <row r="2920" spans="1:18">
      <c r="A2920" s="7" t="s">
        <v>5928</v>
      </c>
      <c r="B2920" s="8" t="s">
        <v>7210</v>
      </c>
      <c r="C2920" s="9" t="s">
        <v>7211</v>
      </c>
      <c r="D2920" s="9" t="s">
        <v>15355</v>
      </c>
      <c r="E2920" s="16">
        <v>1493.01</v>
      </c>
      <c r="F2920" s="17">
        <v>74122000</v>
      </c>
      <c r="G2920" s="11" t="s">
        <v>14</v>
      </c>
      <c r="H2920" s="18">
        <v>8019001114380</v>
      </c>
      <c r="I2920" s="106">
        <v>5</v>
      </c>
      <c r="J2920" s="106">
        <v>5.0199999999999996</v>
      </c>
      <c r="K2920" s="106">
        <v>1</v>
      </c>
      <c r="L2920" s="106"/>
      <c r="M2920" s="103"/>
      <c r="N2920" s="103"/>
      <c r="O2920" s="117" t="s">
        <v>16095</v>
      </c>
      <c r="P2920" s="118" t="s">
        <v>15972</v>
      </c>
      <c r="Q2920" s="118" t="e">
        <f>VLOOKUP(B2920,#REF!,3,FALSE)</f>
        <v>#REF!</v>
      </c>
      <c r="R2920" s="119"/>
    </row>
    <row r="2921" spans="1:18">
      <c r="A2921" s="7" t="s">
        <v>5928</v>
      </c>
      <c r="B2921" s="8" t="s">
        <v>7212</v>
      </c>
      <c r="C2921" s="9" t="s">
        <v>7213</v>
      </c>
      <c r="D2921" s="9" t="s">
        <v>15354</v>
      </c>
      <c r="E2921" s="16">
        <v>1526.31</v>
      </c>
      <c r="F2921" s="17">
        <v>74122000</v>
      </c>
      <c r="G2921" s="11" t="s">
        <v>14</v>
      </c>
      <c r="H2921" s="18">
        <v>8019001121685</v>
      </c>
      <c r="I2921" s="106">
        <v>5</v>
      </c>
      <c r="J2921" s="106">
        <v>5</v>
      </c>
      <c r="K2921" s="106">
        <v>1</v>
      </c>
      <c r="L2921" s="103"/>
      <c r="M2921" s="103"/>
      <c r="N2921" s="103"/>
      <c r="O2921" s="117" t="s">
        <v>16095</v>
      </c>
      <c r="P2921" s="118" t="s">
        <v>15972</v>
      </c>
      <c r="Q2921" s="118" t="e">
        <f>VLOOKUP(B2921,#REF!,3,FALSE)</f>
        <v>#REF!</v>
      </c>
      <c r="R2921" s="119"/>
    </row>
    <row r="2922" spans="1:18">
      <c r="A2922" s="7" t="s">
        <v>5928</v>
      </c>
      <c r="B2922" s="8" t="s">
        <v>7214</v>
      </c>
      <c r="C2922" s="9" t="s">
        <v>7215</v>
      </c>
      <c r="D2922" s="9" t="s">
        <v>15354</v>
      </c>
      <c r="E2922" s="16">
        <v>2334.06</v>
      </c>
      <c r="F2922" s="17">
        <v>74122000</v>
      </c>
      <c r="G2922" s="11" t="s">
        <v>14</v>
      </c>
      <c r="H2922" s="18">
        <v>8019001140518</v>
      </c>
      <c r="I2922" s="106">
        <v>1</v>
      </c>
      <c r="J2922" s="106"/>
      <c r="K2922" s="106">
        <v>1</v>
      </c>
      <c r="L2922" s="103"/>
      <c r="M2922" s="103"/>
      <c r="N2922" s="103"/>
      <c r="O2922" s="117" t="s">
        <v>16095</v>
      </c>
      <c r="P2922" s="118" t="s">
        <v>15972</v>
      </c>
      <c r="Q2922" s="118" t="e">
        <f>VLOOKUP(B2922,#REF!,3,FALSE)</f>
        <v>#REF!</v>
      </c>
      <c r="R2922" s="119"/>
    </row>
    <row r="2923" spans="1:18">
      <c r="A2923" s="7" t="s">
        <v>5928</v>
      </c>
      <c r="B2923" s="8" t="s">
        <v>7216</v>
      </c>
      <c r="C2923" s="9" t="s">
        <v>7217</v>
      </c>
      <c r="D2923" s="9" t="s">
        <v>15355</v>
      </c>
      <c r="E2923" s="16">
        <v>2147.75</v>
      </c>
      <c r="F2923" s="17">
        <v>74122000</v>
      </c>
      <c r="G2923" s="11" t="s">
        <v>14</v>
      </c>
      <c r="H2923" s="18">
        <v>8019001121692</v>
      </c>
      <c r="I2923" s="106">
        <v>6</v>
      </c>
      <c r="J2923" s="106">
        <v>6.07</v>
      </c>
      <c r="K2923" s="106">
        <v>1</v>
      </c>
      <c r="L2923" s="106"/>
      <c r="M2923" s="103"/>
      <c r="N2923" s="103"/>
      <c r="O2923" s="117" t="s">
        <v>16095</v>
      </c>
      <c r="P2923" s="118" t="s">
        <v>15972</v>
      </c>
      <c r="Q2923" s="118" t="e">
        <f>VLOOKUP(B2923,#REF!,3,FALSE)</f>
        <v>#REF!</v>
      </c>
      <c r="R2923" s="119"/>
    </row>
    <row r="2924" spans="1:18">
      <c r="A2924" s="7" t="s">
        <v>5928</v>
      </c>
      <c r="B2924" s="8" t="s">
        <v>7218</v>
      </c>
      <c r="C2924" s="9" t="s">
        <v>7219</v>
      </c>
      <c r="D2924" s="9" t="s">
        <v>15354</v>
      </c>
      <c r="E2924" s="16">
        <v>3385.82</v>
      </c>
      <c r="F2924" s="17">
        <v>74122000</v>
      </c>
      <c r="G2924" s="11" t="s">
        <v>14</v>
      </c>
      <c r="H2924" s="18">
        <v>8019001140525</v>
      </c>
      <c r="I2924" s="106">
        <v>1</v>
      </c>
      <c r="J2924" s="106">
        <v>1</v>
      </c>
      <c r="K2924" s="106">
        <v>1</v>
      </c>
      <c r="L2924" s="103"/>
      <c r="M2924" s="103"/>
      <c r="N2924" s="103"/>
      <c r="O2924" s="117" t="s">
        <v>16095</v>
      </c>
      <c r="P2924" s="118" t="s">
        <v>15972</v>
      </c>
      <c r="Q2924" s="118" t="e">
        <f>VLOOKUP(B2924,#REF!,3,FALSE)</f>
        <v>#REF!</v>
      </c>
      <c r="R2924" s="119"/>
    </row>
    <row r="2925" spans="1:18">
      <c r="A2925" s="7" t="s">
        <v>5928</v>
      </c>
      <c r="B2925" s="8" t="s">
        <v>7220</v>
      </c>
      <c r="C2925" s="9" t="s">
        <v>7221</v>
      </c>
      <c r="D2925" s="9" t="s">
        <v>15356</v>
      </c>
      <c r="E2925" s="16">
        <v>3225.65</v>
      </c>
      <c r="F2925" s="17">
        <v>74122000</v>
      </c>
      <c r="G2925" s="11" t="s">
        <v>14</v>
      </c>
      <c r="H2925" s="18">
        <v>8019001121715</v>
      </c>
      <c r="I2925" s="106">
        <v>11</v>
      </c>
      <c r="J2925" s="106">
        <v>11.67</v>
      </c>
      <c r="K2925" s="106">
        <v>1</v>
      </c>
      <c r="L2925" s="106"/>
      <c r="M2925" s="103"/>
      <c r="N2925" s="103"/>
      <c r="O2925" s="117" t="s">
        <v>16095</v>
      </c>
      <c r="P2925" s="118" t="s">
        <v>15972</v>
      </c>
      <c r="Q2925" s="118" t="e">
        <f>VLOOKUP(B2925,#REF!,3,FALSE)</f>
        <v>#REF!</v>
      </c>
      <c r="R2925" s="119"/>
    </row>
    <row r="2926" spans="1:18">
      <c r="A2926" s="7" t="s">
        <v>5928</v>
      </c>
      <c r="B2926" s="8" t="s">
        <v>7222</v>
      </c>
      <c r="C2926" s="9" t="s">
        <v>7223</v>
      </c>
      <c r="D2926" s="9" t="s">
        <v>15347</v>
      </c>
      <c r="E2926" s="16">
        <v>2497.46</v>
      </c>
      <c r="F2926" s="17">
        <v>74122000</v>
      </c>
      <c r="G2926" s="11" t="s">
        <v>7093</v>
      </c>
      <c r="H2926" s="18">
        <v>8019001121722</v>
      </c>
      <c r="I2926" s="106">
        <v>1</v>
      </c>
      <c r="J2926" s="106">
        <v>6.9</v>
      </c>
      <c r="K2926" s="106">
        <v>1</v>
      </c>
      <c r="L2926" s="103"/>
      <c r="M2926" s="103"/>
      <c r="N2926" s="103"/>
      <c r="O2926" s="117" t="s">
        <v>16096</v>
      </c>
      <c r="P2926" s="118" t="s">
        <v>15972</v>
      </c>
      <c r="Q2926" s="118" t="e">
        <f>VLOOKUP(B2926,#REF!,3,FALSE)</f>
        <v>#REF!</v>
      </c>
      <c r="R2926" s="119"/>
    </row>
    <row r="2927" spans="1:18">
      <c r="A2927" s="7" t="s">
        <v>5928</v>
      </c>
      <c r="B2927" s="8" t="s">
        <v>7225</v>
      </c>
      <c r="C2927" s="9" t="s">
        <v>7226</v>
      </c>
      <c r="D2927" s="9" t="s">
        <v>15348</v>
      </c>
      <c r="E2927" s="16">
        <v>3263.22</v>
      </c>
      <c r="F2927" s="17">
        <v>74122000</v>
      </c>
      <c r="G2927" s="11" t="s">
        <v>14</v>
      </c>
      <c r="H2927" s="18">
        <v>8019001140532</v>
      </c>
      <c r="I2927" s="106">
        <v>1</v>
      </c>
      <c r="J2927" s="106">
        <v>1</v>
      </c>
      <c r="K2927" s="106">
        <v>1</v>
      </c>
      <c r="L2927" s="103"/>
      <c r="M2927" s="103"/>
      <c r="N2927" s="103"/>
      <c r="O2927" s="117" t="s">
        <v>16096</v>
      </c>
      <c r="P2927" s="118" t="s">
        <v>15972</v>
      </c>
      <c r="Q2927" s="118" t="e">
        <f>VLOOKUP(B2927,#REF!,3,FALSE)</f>
        <v>#REF!</v>
      </c>
      <c r="R2927" s="119"/>
    </row>
    <row r="2928" spans="1:18">
      <c r="A2928" s="7" t="s">
        <v>5928</v>
      </c>
      <c r="B2928" s="8" t="s">
        <v>7227</v>
      </c>
      <c r="C2928" s="9" t="s">
        <v>7228</v>
      </c>
      <c r="D2928" s="9" t="s">
        <v>15347</v>
      </c>
      <c r="E2928" s="16">
        <v>3433.47</v>
      </c>
      <c r="F2928" s="17">
        <v>74122000</v>
      </c>
      <c r="G2928" s="11" t="s">
        <v>5</v>
      </c>
      <c r="H2928" s="18">
        <v>8019001118906</v>
      </c>
      <c r="I2928" s="106">
        <v>9.9</v>
      </c>
      <c r="J2928" s="106">
        <v>9.9700000000000006</v>
      </c>
      <c r="K2928" s="106">
        <v>1</v>
      </c>
      <c r="L2928" s="106"/>
      <c r="M2928" s="103"/>
      <c r="N2928" s="103"/>
      <c r="O2928" s="117" t="s">
        <v>16096</v>
      </c>
      <c r="P2928" s="118" t="s">
        <v>15972</v>
      </c>
      <c r="Q2928" s="118" t="e">
        <f>VLOOKUP(B2928,#REF!,3,FALSE)</f>
        <v>#REF!</v>
      </c>
      <c r="R2928" s="119"/>
    </row>
    <row r="2929" spans="1:18">
      <c r="A2929" s="7" t="s">
        <v>5928</v>
      </c>
      <c r="B2929" s="8" t="s">
        <v>7229</v>
      </c>
      <c r="C2929" s="9" t="s">
        <v>7230</v>
      </c>
      <c r="D2929" s="9" t="s">
        <v>15347</v>
      </c>
      <c r="E2929" s="16">
        <v>189.27</v>
      </c>
      <c r="F2929" s="17">
        <v>74122000</v>
      </c>
      <c r="G2929" s="11" t="s">
        <v>5</v>
      </c>
      <c r="H2929" s="18">
        <v>8019001110412</v>
      </c>
      <c r="I2929" s="106">
        <v>0.32300000000000001</v>
      </c>
      <c r="J2929" s="106">
        <v>1</v>
      </c>
      <c r="K2929" s="106">
        <v>1</v>
      </c>
      <c r="L2929" s="106"/>
      <c r="M2929" s="103"/>
      <c r="N2929" s="103"/>
      <c r="O2929" s="117" t="s">
        <v>16096</v>
      </c>
      <c r="P2929" s="118" t="s">
        <v>15972</v>
      </c>
      <c r="Q2929" s="118" t="e">
        <f>VLOOKUP(B2929,#REF!,3,FALSE)</f>
        <v>#REF!</v>
      </c>
      <c r="R2929" s="119"/>
    </row>
    <row r="2930" spans="1:18">
      <c r="A2930" s="7" t="s">
        <v>5928</v>
      </c>
      <c r="B2930" s="8" t="s">
        <v>7231</v>
      </c>
      <c r="C2930" s="9" t="s">
        <v>7232</v>
      </c>
      <c r="D2930" s="9" t="s">
        <v>15347</v>
      </c>
      <c r="E2930" s="16">
        <v>278.70999999999998</v>
      </c>
      <c r="F2930" s="17">
        <v>74122000</v>
      </c>
      <c r="G2930" s="11" t="s">
        <v>14</v>
      </c>
      <c r="H2930" s="18">
        <v>8019001112294</v>
      </c>
      <c r="I2930" s="106">
        <v>1</v>
      </c>
      <c r="J2930" s="106"/>
      <c r="K2930" s="106">
        <v>1</v>
      </c>
      <c r="L2930" s="103"/>
      <c r="M2930" s="103"/>
      <c r="N2930" s="103"/>
      <c r="O2930" s="117" t="s">
        <v>16096</v>
      </c>
      <c r="P2930" s="118" t="s">
        <v>15972</v>
      </c>
      <c r="Q2930" s="118" t="e">
        <f>VLOOKUP(B2930,#REF!,3,FALSE)</f>
        <v>#REF!</v>
      </c>
      <c r="R2930" s="119"/>
    </row>
    <row r="2931" spans="1:18">
      <c r="A2931" s="7" t="s">
        <v>5928</v>
      </c>
      <c r="B2931" s="8" t="s">
        <v>7233</v>
      </c>
      <c r="C2931" s="9" t="s">
        <v>7234</v>
      </c>
      <c r="D2931" s="9" t="s">
        <v>15347</v>
      </c>
      <c r="E2931" s="16">
        <v>240.64</v>
      </c>
      <c r="F2931" s="17">
        <v>74122000</v>
      </c>
      <c r="G2931" s="11" t="s">
        <v>5</v>
      </c>
      <c r="H2931" s="18">
        <v>8019001110658</v>
      </c>
      <c r="I2931" s="106">
        <v>1</v>
      </c>
      <c r="J2931" s="106">
        <v>0.81</v>
      </c>
      <c r="K2931" s="106">
        <v>1</v>
      </c>
      <c r="L2931" s="103"/>
      <c r="M2931" s="103"/>
      <c r="N2931" s="103"/>
      <c r="O2931" s="117" t="s">
        <v>16096</v>
      </c>
      <c r="P2931" s="118" t="s">
        <v>15972</v>
      </c>
      <c r="Q2931" s="118" t="e">
        <f>VLOOKUP(B2931,#REF!,3,FALSE)</f>
        <v>#REF!</v>
      </c>
      <c r="R2931" s="119"/>
    </row>
    <row r="2932" spans="1:18">
      <c r="A2932" s="7" t="s">
        <v>5928</v>
      </c>
      <c r="B2932" s="8" t="s">
        <v>7235</v>
      </c>
      <c r="C2932" s="9" t="s">
        <v>7236</v>
      </c>
      <c r="D2932" s="9" t="s">
        <v>15347</v>
      </c>
      <c r="E2932" s="16">
        <v>375.48</v>
      </c>
      <c r="F2932" s="17">
        <v>74122000</v>
      </c>
      <c r="G2932" s="11" t="s">
        <v>14</v>
      </c>
      <c r="H2932" s="18">
        <v>8019001111327</v>
      </c>
      <c r="I2932" s="106">
        <v>0.7</v>
      </c>
      <c r="J2932" s="106">
        <v>0.746</v>
      </c>
      <c r="K2932" s="106">
        <v>1</v>
      </c>
      <c r="L2932" s="106"/>
      <c r="M2932" s="103"/>
      <c r="N2932" s="103"/>
      <c r="O2932" s="117" t="s">
        <v>16096</v>
      </c>
      <c r="P2932" s="118" t="s">
        <v>15972</v>
      </c>
      <c r="Q2932" s="118" t="e">
        <f>VLOOKUP(B2932,#REF!,3,FALSE)</f>
        <v>#REF!</v>
      </c>
      <c r="R2932" s="119"/>
    </row>
    <row r="2933" spans="1:18">
      <c r="A2933" s="7" t="s">
        <v>5928</v>
      </c>
      <c r="B2933" s="8" t="s">
        <v>7237</v>
      </c>
      <c r="C2933" s="9" t="s">
        <v>7238</v>
      </c>
      <c r="D2933" s="9" t="s">
        <v>15347</v>
      </c>
      <c r="E2933" s="16">
        <v>444.46</v>
      </c>
      <c r="F2933" s="17">
        <v>74122000</v>
      </c>
      <c r="G2933" s="11" t="s">
        <v>7093</v>
      </c>
      <c r="H2933" s="18">
        <v>8019001110313</v>
      </c>
      <c r="I2933" s="106">
        <v>1.39</v>
      </c>
      <c r="J2933" s="106">
        <v>1.39</v>
      </c>
      <c r="K2933" s="106">
        <v>1</v>
      </c>
      <c r="L2933" s="103"/>
      <c r="M2933" s="103"/>
      <c r="N2933" s="103"/>
      <c r="O2933" s="117" t="s">
        <v>16096</v>
      </c>
      <c r="P2933" s="118" t="s">
        <v>15972</v>
      </c>
      <c r="Q2933" s="118" t="e">
        <f>VLOOKUP(B2933,#REF!,3,FALSE)</f>
        <v>#REF!</v>
      </c>
      <c r="R2933" s="119"/>
    </row>
    <row r="2934" spans="1:18">
      <c r="A2934" s="7" t="s">
        <v>5928</v>
      </c>
      <c r="B2934" s="8" t="s">
        <v>7239</v>
      </c>
      <c r="C2934" s="9" t="s">
        <v>7240</v>
      </c>
      <c r="D2934" s="9" t="s">
        <v>15347</v>
      </c>
      <c r="E2934" s="16">
        <v>626.19000000000005</v>
      </c>
      <c r="F2934" s="17">
        <v>74122000</v>
      </c>
      <c r="G2934" s="11" t="s">
        <v>14</v>
      </c>
      <c r="H2934" s="18">
        <v>8019001111334</v>
      </c>
      <c r="I2934" s="106">
        <v>1</v>
      </c>
      <c r="J2934" s="106"/>
      <c r="K2934" s="106">
        <v>1</v>
      </c>
      <c r="L2934" s="103"/>
      <c r="M2934" s="103"/>
      <c r="N2934" s="103"/>
      <c r="O2934" s="117" t="s">
        <v>16096</v>
      </c>
      <c r="P2934" s="118" t="s">
        <v>15972</v>
      </c>
      <c r="Q2934" s="118" t="e">
        <f>VLOOKUP(B2934,#REF!,3,FALSE)</f>
        <v>#REF!</v>
      </c>
      <c r="R2934" s="119"/>
    </row>
    <row r="2935" spans="1:18">
      <c r="A2935" s="7" t="s">
        <v>5928</v>
      </c>
      <c r="B2935" s="8" t="s">
        <v>7241</v>
      </c>
      <c r="C2935" s="9" t="s">
        <v>7242</v>
      </c>
      <c r="D2935" s="9" t="s">
        <v>15347</v>
      </c>
      <c r="E2935" s="16">
        <v>555.89</v>
      </c>
      <c r="F2935" s="17">
        <v>74122000</v>
      </c>
      <c r="G2935" s="11" t="s">
        <v>5</v>
      </c>
      <c r="H2935" s="18">
        <v>8019001109812</v>
      </c>
      <c r="I2935" s="106">
        <v>1</v>
      </c>
      <c r="J2935" s="106">
        <v>1.94</v>
      </c>
      <c r="K2935" s="106">
        <v>1</v>
      </c>
      <c r="L2935" s="103"/>
      <c r="M2935" s="103"/>
      <c r="N2935" s="103"/>
      <c r="O2935" s="117" t="s">
        <v>16096</v>
      </c>
      <c r="P2935" s="118" t="s">
        <v>15972</v>
      </c>
      <c r="Q2935" s="118" t="e">
        <f>VLOOKUP(B2935,#REF!,3,FALSE)</f>
        <v>#REF!</v>
      </c>
      <c r="R2935" s="119"/>
    </row>
    <row r="2936" spans="1:18">
      <c r="A2936" s="7" t="s">
        <v>5928</v>
      </c>
      <c r="B2936" s="8" t="s">
        <v>7243</v>
      </c>
      <c r="C2936" s="9" t="s">
        <v>7244</v>
      </c>
      <c r="D2936" s="9" t="s">
        <v>15347</v>
      </c>
      <c r="E2936" s="16">
        <v>907.55</v>
      </c>
      <c r="F2936" s="17">
        <v>74122000</v>
      </c>
      <c r="G2936" s="11" t="s">
        <v>14</v>
      </c>
      <c r="H2936" s="18">
        <v>8019001111341</v>
      </c>
      <c r="I2936" s="106">
        <v>2</v>
      </c>
      <c r="J2936" s="106">
        <v>2.0089999999999999</v>
      </c>
      <c r="K2936" s="106">
        <v>1</v>
      </c>
      <c r="L2936" s="106"/>
      <c r="M2936" s="103"/>
      <c r="N2936" s="103"/>
      <c r="O2936" s="117" t="s">
        <v>16096</v>
      </c>
      <c r="P2936" s="118" t="s">
        <v>15972</v>
      </c>
      <c r="Q2936" s="118" t="e">
        <f>VLOOKUP(B2936,#REF!,3,FALSE)</f>
        <v>#REF!</v>
      </c>
      <c r="R2936" s="119"/>
    </row>
    <row r="2937" spans="1:18">
      <c r="A2937" s="7" t="s">
        <v>5928</v>
      </c>
      <c r="B2937" s="8" t="s">
        <v>7245</v>
      </c>
      <c r="C2937" s="9" t="s">
        <v>7246</v>
      </c>
      <c r="D2937" s="9" t="s">
        <v>15347</v>
      </c>
      <c r="E2937" s="16">
        <v>776.59</v>
      </c>
      <c r="F2937" s="17">
        <v>74122000</v>
      </c>
      <c r="G2937" s="11" t="s">
        <v>7093</v>
      </c>
      <c r="H2937" s="18">
        <v>8019001085642</v>
      </c>
      <c r="I2937" s="106">
        <v>2.0880000000000001</v>
      </c>
      <c r="J2937" s="106">
        <v>2.1</v>
      </c>
      <c r="K2937" s="106">
        <v>1</v>
      </c>
      <c r="L2937" s="103"/>
      <c r="M2937" s="103"/>
      <c r="N2937" s="103"/>
      <c r="O2937" s="117" t="s">
        <v>16096</v>
      </c>
      <c r="P2937" s="118" t="s">
        <v>15972</v>
      </c>
      <c r="Q2937" s="118" t="e">
        <f>VLOOKUP(B2937,#REF!,3,FALSE)</f>
        <v>#REF!</v>
      </c>
      <c r="R2937" s="119"/>
    </row>
    <row r="2938" spans="1:18">
      <c r="A2938" s="7" t="s">
        <v>5928</v>
      </c>
      <c r="B2938" s="8" t="s">
        <v>7247</v>
      </c>
      <c r="C2938" s="9" t="s">
        <v>7248</v>
      </c>
      <c r="D2938" s="9" t="s">
        <v>15347</v>
      </c>
      <c r="E2938" s="16">
        <v>1807.36</v>
      </c>
      <c r="F2938" s="17">
        <v>74122000</v>
      </c>
      <c r="G2938" s="11" t="s">
        <v>14</v>
      </c>
      <c r="H2938" s="18">
        <v>8019001114403</v>
      </c>
      <c r="I2938" s="106">
        <v>1</v>
      </c>
      <c r="J2938" s="106">
        <v>3.4</v>
      </c>
      <c r="K2938" s="106">
        <v>1</v>
      </c>
      <c r="L2938" s="103"/>
      <c r="M2938" s="103"/>
      <c r="N2938" s="103"/>
      <c r="O2938" s="117" t="s">
        <v>16096</v>
      </c>
      <c r="P2938" s="118" t="s">
        <v>15972</v>
      </c>
      <c r="Q2938" s="118" t="e">
        <f>VLOOKUP(B2938,#REF!,3,FALSE)</f>
        <v>#REF!</v>
      </c>
      <c r="R2938" s="119"/>
    </row>
    <row r="2939" spans="1:18">
      <c r="A2939" s="7" t="s">
        <v>5928</v>
      </c>
      <c r="B2939" s="8" t="s">
        <v>7249</v>
      </c>
      <c r="C2939" s="9" t="s">
        <v>7250</v>
      </c>
      <c r="D2939" s="9" t="s">
        <v>15347</v>
      </c>
      <c r="E2939" s="16">
        <v>1391.21</v>
      </c>
      <c r="F2939" s="17">
        <v>74122000</v>
      </c>
      <c r="G2939" s="11" t="s">
        <v>14</v>
      </c>
      <c r="H2939" s="18">
        <v>8019001140549</v>
      </c>
      <c r="I2939" s="106">
        <v>2.92</v>
      </c>
      <c r="J2939" s="106">
        <v>2.92</v>
      </c>
      <c r="K2939" s="106">
        <v>1</v>
      </c>
      <c r="L2939" s="103"/>
      <c r="M2939" s="103"/>
      <c r="N2939" s="103"/>
      <c r="O2939" s="117" t="s">
        <v>16096</v>
      </c>
      <c r="P2939" s="118" t="s">
        <v>15972</v>
      </c>
      <c r="Q2939" s="118" t="e">
        <f>VLOOKUP(B2939,#REF!,3,FALSE)</f>
        <v>#REF!</v>
      </c>
      <c r="R2939" s="119"/>
    </row>
    <row r="2940" spans="1:18">
      <c r="A2940" s="7" t="s">
        <v>5928</v>
      </c>
      <c r="B2940" s="8" t="s">
        <v>7251</v>
      </c>
      <c r="C2940" s="9" t="s">
        <v>7252</v>
      </c>
      <c r="D2940" s="9" t="s">
        <v>15347</v>
      </c>
      <c r="E2940" s="16">
        <v>1277.07</v>
      </c>
      <c r="F2940" s="17">
        <v>74122000</v>
      </c>
      <c r="G2940" s="11" t="s">
        <v>7093</v>
      </c>
      <c r="H2940" s="18">
        <v>8019001084553</v>
      </c>
      <c r="I2940" s="106">
        <v>4</v>
      </c>
      <c r="J2940" s="106">
        <v>13.95</v>
      </c>
      <c r="K2940" s="106">
        <v>1</v>
      </c>
      <c r="L2940" s="103"/>
      <c r="M2940" s="103"/>
      <c r="N2940" s="103"/>
      <c r="O2940" s="117" t="s">
        <v>16096</v>
      </c>
      <c r="P2940" s="118" t="s">
        <v>15972</v>
      </c>
      <c r="Q2940" s="118" t="e">
        <f>VLOOKUP(B2940,#REF!,3,FALSE)</f>
        <v>#REF!</v>
      </c>
      <c r="R2940" s="119"/>
    </row>
    <row r="2941" spans="1:18">
      <c r="A2941" s="7" t="s">
        <v>5928</v>
      </c>
      <c r="B2941" s="8" t="s">
        <v>7253</v>
      </c>
      <c r="C2941" s="9" t="s">
        <v>7254</v>
      </c>
      <c r="D2941" s="9" t="s">
        <v>15347</v>
      </c>
      <c r="E2941" s="16">
        <v>2133.6</v>
      </c>
      <c r="F2941" s="17">
        <v>74122000</v>
      </c>
      <c r="G2941" s="11" t="s">
        <v>14</v>
      </c>
      <c r="H2941" s="18">
        <v>8019001140556</v>
      </c>
      <c r="I2941" s="106">
        <v>5.12</v>
      </c>
      <c r="J2941" s="106">
        <v>5.12</v>
      </c>
      <c r="K2941" s="106">
        <v>1</v>
      </c>
      <c r="L2941" s="103"/>
      <c r="M2941" s="103"/>
      <c r="N2941" s="103"/>
      <c r="O2941" s="117" t="s">
        <v>16096</v>
      </c>
      <c r="P2941" s="118" t="s">
        <v>15972</v>
      </c>
      <c r="Q2941" s="118" t="e">
        <f>VLOOKUP(B2941,#REF!,3,FALSE)</f>
        <v>#REF!</v>
      </c>
      <c r="R2941" s="119"/>
    </row>
    <row r="2942" spans="1:18">
      <c r="A2942" s="7" t="s">
        <v>5928</v>
      </c>
      <c r="B2942" s="8" t="s">
        <v>7255</v>
      </c>
      <c r="C2942" s="9" t="s">
        <v>7256</v>
      </c>
      <c r="D2942" s="9" t="s">
        <v>15347</v>
      </c>
      <c r="E2942" s="16">
        <v>1832.27</v>
      </c>
      <c r="F2942" s="17">
        <v>74122000</v>
      </c>
      <c r="G2942" s="11" t="s">
        <v>7093</v>
      </c>
      <c r="H2942" s="18">
        <v>8019001110153</v>
      </c>
      <c r="I2942" s="106">
        <v>7.15</v>
      </c>
      <c r="J2942" s="106">
        <v>7.15</v>
      </c>
      <c r="K2942" s="106">
        <v>1</v>
      </c>
      <c r="L2942" s="103"/>
      <c r="M2942" s="103"/>
      <c r="N2942" s="103"/>
      <c r="O2942" s="117" t="s">
        <v>16096</v>
      </c>
      <c r="P2942" s="118" t="s">
        <v>15972</v>
      </c>
      <c r="Q2942" s="118" t="e">
        <f>VLOOKUP(B2942,#REF!,3,FALSE)</f>
        <v>#REF!</v>
      </c>
      <c r="R2942" s="119"/>
    </row>
    <row r="2943" spans="1:18">
      <c r="A2943" s="7" t="s">
        <v>5928</v>
      </c>
      <c r="B2943" s="8" t="s">
        <v>7257</v>
      </c>
      <c r="C2943" s="9" t="s">
        <v>7258</v>
      </c>
      <c r="D2943" s="9" t="s">
        <v>15403</v>
      </c>
      <c r="E2943" s="16">
        <v>1193.04</v>
      </c>
      <c r="F2943" s="17">
        <v>74122000</v>
      </c>
      <c r="G2943" s="11" t="s">
        <v>5</v>
      </c>
      <c r="H2943" s="18">
        <v>8019001118920</v>
      </c>
      <c r="I2943" s="106">
        <v>3.77</v>
      </c>
      <c r="J2943" s="106">
        <v>4</v>
      </c>
      <c r="K2943" s="106">
        <v>1</v>
      </c>
      <c r="L2943" s="103"/>
      <c r="M2943" s="103"/>
      <c r="N2943" s="103"/>
      <c r="O2943" s="117" t="s">
        <v>16097</v>
      </c>
      <c r="P2943" s="118" t="s">
        <v>15972</v>
      </c>
      <c r="Q2943" s="118" t="e">
        <f>VLOOKUP(B2943,#REF!,3,FALSE)</f>
        <v>#REF!</v>
      </c>
      <c r="R2943" s="119"/>
    </row>
    <row r="2944" spans="1:18">
      <c r="A2944" s="7" t="s">
        <v>5928</v>
      </c>
      <c r="B2944" s="8" t="s">
        <v>7260</v>
      </c>
      <c r="C2944" s="9" t="s">
        <v>7261</v>
      </c>
      <c r="D2944" s="9" t="s">
        <v>15403</v>
      </c>
      <c r="E2944" s="16">
        <v>2429.58</v>
      </c>
      <c r="F2944" s="17">
        <v>39172110</v>
      </c>
      <c r="G2944" s="11" t="s">
        <v>7093</v>
      </c>
      <c r="H2944" s="18">
        <v>8019001121739</v>
      </c>
      <c r="I2944" s="106">
        <v>5.7</v>
      </c>
      <c r="J2944" s="106">
        <v>6.9</v>
      </c>
      <c r="K2944" s="106">
        <v>1</v>
      </c>
      <c r="L2944" s="106"/>
      <c r="M2944" s="103"/>
      <c r="N2944" s="103"/>
      <c r="O2944" s="117" t="s">
        <v>16097</v>
      </c>
      <c r="P2944" s="118" t="s">
        <v>15972</v>
      </c>
      <c r="Q2944" s="118" t="e">
        <f>VLOOKUP(B2944,#REF!,3,FALSE)</f>
        <v>#REF!</v>
      </c>
      <c r="R2944" s="119"/>
    </row>
    <row r="2945" spans="1:18">
      <c r="A2945" s="7" t="s">
        <v>5928</v>
      </c>
      <c r="B2945" s="8" t="s">
        <v>13644</v>
      </c>
      <c r="C2945" s="9" t="s">
        <v>13645</v>
      </c>
      <c r="D2945" s="9" t="s">
        <v>15434</v>
      </c>
      <c r="E2945" s="16">
        <v>468.29999999999995</v>
      </c>
      <c r="F2945" s="17" t="s">
        <v>64</v>
      </c>
      <c r="G2945" s="11" t="s">
        <v>7093</v>
      </c>
      <c r="H2945" s="18" t="s">
        <v>13646</v>
      </c>
      <c r="I2945" s="106">
        <v>0.128</v>
      </c>
      <c r="J2945" s="106"/>
      <c r="K2945" s="106">
        <v>1</v>
      </c>
      <c r="L2945" s="103"/>
      <c r="M2945" s="103"/>
      <c r="N2945" s="103"/>
      <c r="O2945" s="117" t="s">
        <v>16098</v>
      </c>
      <c r="P2945" s="118" t="s">
        <v>15972</v>
      </c>
      <c r="Q2945" s="118" t="e">
        <f>VLOOKUP(B2945,#REF!,3,FALSE)</f>
        <v>#REF!</v>
      </c>
      <c r="R2945" s="119"/>
    </row>
    <row r="2946" spans="1:18">
      <c r="A2946" s="7" t="s">
        <v>5928</v>
      </c>
      <c r="B2946" s="8" t="s">
        <v>7262</v>
      </c>
      <c r="C2946" s="9" t="s">
        <v>7263</v>
      </c>
      <c r="D2946" s="9" t="s">
        <v>15434</v>
      </c>
      <c r="E2946" s="16">
        <v>576.71</v>
      </c>
      <c r="F2946" s="17">
        <v>74122000</v>
      </c>
      <c r="G2946" s="11" t="s">
        <v>7093</v>
      </c>
      <c r="H2946" s="18">
        <v>8019001112300</v>
      </c>
      <c r="I2946" s="106">
        <v>1</v>
      </c>
      <c r="J2946" s="106">
        <v>1</v>
      </c>
      <c r="K2946" s="106">
        <v>1</v>
      </c>
      <c r="L2946" s="103"/>
      <c r="M2946" s="103"/>
      <c r="N2946" s="103"/>
      <c r="O2946" s="117" t="s">
        <v>16098</v>
      </c>
      <c r="P2946" s="118" t="s">
        <v>15972</v>
      </c>
      <c r="Q2946" s="118" t="e">
        <f>VLOOKUP(B2946,#REF!,3,FALSE)</f>
        <v>#REF!</v>
      </c>
      <c r="R2946" s="119"/>
    </row>
    <row r="2947" spans="1:18">
      <c r="A2947" s="7" t="s">
        <v>5928</v>
      </c>
      <c r="B2947" s="8" t="s">
        <v>7265</v>
      </c>
      <c r="C2947" s="9" t="s">
        <v>7266</v>
      </c>
      <c r="D2947" s="9" t="s">
        <v>15379</v>
      </c>
      <c r="E2947" s="16">
        <v>550.14</v>
      </c>
      <c r="F2947" s="17">
        <v>74122000</v>
      </c>
      <c r="G2947" s="11" t="s">
        <v>5</v>
      </c>
      <c r="H2947" s="18">
        <v>8019001084317</v>
      </c>
      <c r="I2947" s="106">
        <v>1.794</v>
      </c>
      <c r="J2947" s="106">
        <v>1.7949999999999999</v>
      </c>
      <c r="K2947" s="106">
        <v>1</v>
      </c>
      <c r="L2947" s="106"/>
      <c r="M2947" s="103"/>
      <c r="N2947" s="103"/>
      <c r="O2947" s="117" t="s">
        <v>16098</v>
      </c>
      <c r="P2947" s="118" t="s">
        <v>15972</v>
      </c>
      <c r="Q2947" s="118" t="e">
        <f>VLOOKUP(B2947,#REF!,3,FALSE)</f>
        <v>#REF!</v>
      </c>
      <c r="R2947" s="119"/>
    </row>
    <row r="2948" spans="1:18">
      <c r="A2948" s="7" t="s">
        <v>5928</v>
      </c>
      <c r="B2948" s="8" t="s">
        <v>7268</v>
      </c>
      <c r="C2948" s="9" t="s">
        <v>7269</v>
      </c>
      <c r="D2948" s="9" t="s">
        <v>15379</v>
      </c>
      <c r="E2948" s="16">
        <v>446.21</v>
      </c>
      <c r="F2948" s="17">
        <v>74122000</v>
      </c>
      <c r="G2948" s="11" t="s">
        <v>7093</v>
      </c>
      <c r="H2948" s="18">
        <v>8019001084539</v>
      </c>
      <c r="I2948" s="106">
        <v>1.39</v>
      </c>
      <c r="J2948" s="106">
        <v>1.47</v>
      </c>
      <c r="K2948" s="106">
        <v>1</v>
      </c>
      <c r="L2948" s="103"/>
      <c r="M2948" s="103"/>
      <c r="N2948" s="103"/>
      <c r="O2948" s="117" t="s">
        <v>16098</v>
      </c>
      <c r="P2948" s="118" t="s">
        <v>15972</v>
      </c>
      <c r="Q2948" s="118" t="e">
        <f>VLOOKUP(B2948,#REF!,3,FALSE)</f>
        <v>#REF!</v>
      </c>
      <c r="R2948" s="119"/>
    </row>
    <row r="2949" spans="1:18">
      <c r="A2949" s="7" t="s">
        <v>5928</v>
      </c>
      <c r="B2949" s="8" t="s">
        <v>7270</v>
      </c>
      <c r="C2949" s="9" t="s">
        <v>7271</v>
      </c>
      <c r="D2949" s="9" t="s">
        <v>15434</v>
      </c>
      <c r="E2949" s="16">
        <v>453.93</v>
      </c>
      <c r="F2949" s="17">
        <v>74122000</v>
      </c>
      <c r="G2949" s="11" t="s">
        <v>5</v>
      </c>
      <c r="H2949" s="18">
        <v>8019001112324</v>
      </c>
      <c r="I2949" s="106">
        <v>1</v>
      </c>
      <c r="J2949" s="106">
        <v>1.4</v>
      </c>
      <c r="K2949" s="106">
        <v>1</v>
      </c>
      <c r="L2949" s="103"/>
      <c r="M2949" s="103"/>
      <c r="N2949" s="103"/>
      <c r="O2949" s="117" t="s">
        <v>16098</v>
      </c>
      <c r="P2949" s="118" t="s">
        <v>15972</v>
      </c>
      <c r="Q2949" s="118" t="e">
        <f>VLOOKUP(B2949,#REF!,3,FALSE)</f>
        <v>#REF!</v>
      </c>
      <c r="R2949" s="119"/>
    </row>
    <row r="2950" spans="1:18">
      <c r="A2950" s="7" t="s">
        <v>5928</v>
      </c>
      <c r="B2950" s="8" t="s">
        <v>7272</v>
      </c>
      <c r="C2950" s="9" t="s">
        <v>7273</v>
      </c>
      <c r="D2950" s="9" t="s">
        <v>15404</v>
      </c>
      <c r="E2950" s="16">
        <v>106.6</v>
      </c>
      <c r="F2950" s="17">
        <v>74122000</v>
      </c>
      <c r="G2950" s="11" t="s">
        <v>5</v>
      </c>
      <c r="H2950" s="18">
        <v>8019001118944</v>
      </c>
      <c r="I2950" s="106">
        <v>0.28999999999999998</v>
      </c>
      <c r="J2950" s="106">
        <v>0.28999999999999998</v>
      </c>
      <c r="K2950" s="106">
        <v>1</v>
      </c>
      <c r="L2950" s="103"/>
      <c r="M2950" s="103"/>
      <c r="N2950" s="103"/>
      <c r="O2950" s="117" t="s">
        <v>16097</v>
      </c>
      <c r="P2950" s="118" t="s">
        <v>15972</v>
      </c>
      <c r="Q2950" s="118" t="e">
        <f>VLOOKUP(B2950,#REF!,3,FALSE)</f>
        <v>#REF!</v>
      </c>
      <c r="R2950" s="119"/>
    </row>
    <row r="2951" spans="1:18">
      <c r="A2951" s="7" t="s">
        <v>5928</v>
      </c>
      <c r="B2951" s="8" t="s">
        <v>7275</v>
      </c>
      <c r="C2951" s="9" t="s">
        <v>7276</v>
      </c>
      <c r="D2951" s="9" t="s">
        <v>15405</v>
      </c>
      <c r="E2951" s="16">
        <v>151.58000000000001</v>
      </c>
      <c r="F2951" s="17">
        <v>74122000</v>
      </c>
      <c r="G2951" s="11" t="s">
        <v>7093</v>
      </c>
      <c r="H2951" s="18">
        <v>8019001109263</v>
      </c>
      <c r="I2951" s="106">
        <v>0.3</v>
      </c>
      <c r="J2951" s="106">
        <v>0.4</v>
      </c>
      <c r="K2951" s="106">
        <v>1</v>
      </c>
      <c r="L2951" s="106"/>
      <c r="M2951" s="103"/>
      <c r="N2951" s="103"/>
      <c r="O2951" s="117" t="s">
        <v>16097</v>
      </c>
      <c r="P2951" s="118" t="s">
        <v>15972</v>
      </c>
      <c r="Q2951" s="118" t="e">
        <f>VLOOKUP(B2951,#REF!,3,FALSE)</f>
        <v>#REF!</v>
      </c>
      <c r="R2951" s="119"/>
    </row>
    <row r="2952" spans="1:18">
      <c r="A2952" s="7" t="s">
        <v>5928</v>
      </c>
      <c r="B2952" s="8" t="s">
        <v>7278</v>
      </c>
      <c r="C2952" s="9" t="s">
        <v>7279</v>
      </c>
      <c r="D2952" s="9" t="s">
        <v>15434</v>
      </c>
      <c r="E2952" s="16">
        <v>94.1</v>
      </c>
      <c r="F2952" s="17">
        <v>74122000</v>
      </c>
      <c r="G2952" s="11" t="s">
        <v>5</v>
      </c>
      <c r="H2952" s="18">
        <v>8019001110740</v>
      </c>
      <c r="I2952" s="106">
        <v>0.17</v>
      </c>
      <c r="J2952" s="106">
        <v>0.19</v>
      </c>
      <c r="K2952" s="106">
        <v>1</v>
      </c>
      <c r="L2952" s="103"/>
      <c r="M2952" s="103"/>
      <c r="N2952" s="103"/>
      <c r="O2952" s="117" t="s">
        <v>16098</v>
      </c>
      <c r="P2952" s="118" t="s">
        <v>15972</v>
      </c>
      <c r="Q2952" s="118" t="e">
        <f>VLOOKUP(B2952,#REF!,3,FALSE)</f>
        <v>#REF!</v>
      </c>
      <c r="R2952" s="119"/>
    </row>
    <row r="2953" spans="1:18">
      <c r="A2953" s="7" t="s">
        <v>5928</v>
      </c>
      <c r="B2953" s="8" t="s">
        <v>7280</v>
      </c>
      <c r="C2953" s="9" t="s">
        <v>7281</v>
      </c>
      <c r="D2953" s="9" t="s">
        <v>15434</v>
      </c>
      <c r="E2953" s="16">
        <v>94.13</v>
      </c>
      <c r="F2953" s="17">
        <v>74122000</v>
      </c>
      <c r="G2953" s="11" t="s">
        <v>5</v>
      </c>
      <c r="H2953" s="18">
        <v>8019001118951</v>
      </c>
      <c r="I2953" s="106">
        <v>0.16900000000000001</v>
      </c>
      <c r="J2953" s="106">
        <v>0.16900000000000001</v>
      </c>
      <c r="K2953" s="106">
        <v>1</v>
      </c>
      <c r="L2953" s="103"/>
      <c r="M2953" s="103"/>
      <c r="N2953" s="103"/>
      <c r="O2953" s="117" t="s">
        <v>16098</v>
      </c>
      <c r="P2953" s="118" t="s">
        <v>15972</v>
      </c>
      <c r="Q2953" s="118" t="e">
        <f>VLOOKUP(B2953,#REF!,3,FALSE)</f>
        <v>#REF!</v>
      </c>
      <c r="R2953" s="119"/>
    </row>
    <row r="2954" spans="1:18">
      <c r="A2954" s="7" t="s">
        <v>5928</v>
      </c>
      <c r="B2954" s="8" t="s">
        <v>7282</v>
      </c>
      <c r="C2954" s="9" t="s">
        <v>7283</v>
      </c>
      <c r="D2954" s="9" t="s">
        <v>15379</v>
      </c>
      <c r="E2954" s="16">
        <v>109.27</v>
      </c>
      <c r="F2954" s="17">
        <v>74122000</v>
      </c>
      <c r="G2954" s="11" t="s">
        <v>5</v>
      </c>
      <c r="H2954" s="18">
        <v>8019001084324</v>
      </c>
      <c r="I2954" s="106">
        <v>0.20849999999999999</v>
      </c>
      <c r="J2954" s="106">
        <v>0.29299999999999998</v>
      </c>
      <c r="K2954" s="106">
        <v>1</v>
      </c>
      <c r="L2954" s="106"/>
      <c r="M2954" s="103"/>
      <c r="N2954" s="103"/>
      <c r="O2954" s="117" t="s">
        <v>16098</v>
      </c>
      <c r="P2954" s="118" t="s">
        <v>15972</v>
      </c>
      <c r="Q2954" s="118" t="e">
        <f>VLOOKUP(B2954,#REF!,3,FALSE)</f>
        <v>#REF!</v>
      </c>
      <c r="R2954" s="119"/>
    </row>
    <row r="2955" spans="1:18">
      <c r="A2955" s="7" t="s">
        <v>5928</v>
      </c>
      <c r="B2955" s="8" t="s">
        <v>7284</v>
      </c>
      <c r="C2955" s="9" t="s">
        <v>7285</v>
      </c>
      <c r="D2955" s="9" t="s">
        <v>15434</v>
      </c>
      <c r="E2955" s="16">
        <v>115.02</v>
      </c>
      <c r="F2955" s="17">
        <v>74122000</v>
      </c>
      <c r="G2955" s="11" t="s">
        <v>5</v>
      </c>
      <c r="H2955" s="18">
        <v>8019001084331</v>
      </c>
      <c r="I2955" s="106">
        <v>0.22</v>
      </c>
      <c r="J2955" s="106">
        <v>0.22</v>
      </c>
      <c r="K2955" s="106">
        <v>1</v>
      </c>
      <c r="L2955" s="103"/>
      <c r="M2955" s="103"/>
      <c r="N2955" s="103"/>
      <c r="O2955" s="117" t="s">
        <v>16098</v>
      </c>
      <c r="P2955" s="118" t="s">
        <v>15972</v>
      </c>
      <c r="Q2955" s="118" t="e">
        <f>VLOOKUP(B2955,#REF!,3,FALSE)</f>
        <v>#REF!</v>
      </c>
      <c r="R2955" s="119"/>
    </row>
    <row r="2956" spans="1:18">
      <c r="A2956" s="7" t="s">
        <v>5928</v>
      </c>
      <c r="B2956" s="8" t="s">
        <v>7286</v>
      </c>
      <c r="C2956" s="9" t="s">
        <v>7287</v>
      </c>
      <c r="D2956" s="9" t="s">
        <v>15434</v>
      </c>
      <c r="E2956" s="16">
        <v>889.05</v>
      </c>
      <c r="F2956" s="17">
        <v>74122000</v>
      </c>
      <c r="G2956" s="11" t="s">
        <v>7093</v>
      </c>
      <c r="H2956" s="18">
        <v>8019001111426</v>
      </c>
      <c r="I2956" s="106">
        <v>1</v>
      </c>
      <c r="J2956" s="106">
        <v>1</v>
      </c>
      <c r="K2956" s="106">
        <v>1</v>
      </c>
      <c r="L2956" s="103"/>
      <c r="M2956" s="103"/>
      <c r="N2956" s="103"/>
      <c r="O2956" s="117" t="s">
        <v>16098</v>
      </c>
      <c r="P2956" s="118" t="s">
        <v>15972</v>
      </c>
      <c r="Q2956" s="118" t="e">
        <f>VLOOKUP(B2956,#REF!,3,FALSE)</f>
        <v>#REF!</v>
      </c>
      <c r="R2956" s="119"/>
    </row>
    <row r="2957" spans="1:18">
      <c r="A2957" s="7" t="s">
        <v>5928</v>
      </c>
      <c r="B2957" s="8" t="s">
        <v>7288</v>
      </c>
      <c r="C2957" s="9" t="s">
        <v>7289</v>
      </c>
      <c r="D2957" s="9" t="s">
        <v>15379</v>
      </c>
      <c r="E2957" s="16">
        <v>829.55</v>
      </c>
      <c r="F2957" s="17">
        <v>74122000</v>
      </c>
      <c r="G2957" s="11" t="s">
        <v>5</v>
      </c>
      <c r="H2957" s="18">
        <v>8019001109850</v>
      </c>
      <c r="I2957" s="106">
        <v>1</v>
      </c>
      <c r="J2957" s="106">
        <v>2.7810000000000001</v>
      </c>
      <c r="K2957" s="106">
        <v>1</v>
      </c>
      <c r="L2957" s="103"/>
      <c r="M2957" s="103"/>
      <c r="N2957" s="103"/>
      <c r="O2957" s="117" t="s">
        <v>16098</v>
      </c>
      <c r="P2957" s="118" t="s">
        <v>15972</v>
      </c>
      <c r="Q2957" s="118" t="e">
        <f>VLOOKUP(B2957,#REF!,3,FALSE)</f>
        <v>#REF!</v>
      </c>
      <c r="R2957" s="119"/>
    </row>
    <row r="2958" spans="1:18">
      <c r="A2958" s="7" t="s">
        <v>5928</v>
      </c>
      <c r="B2958" s="8" t="s">
        <v>7290</v>
      </c>
      <c r="C2958" s="9" t="s">
        <v>7291</v>
      </c>
      <c r="D2958" s="9" t="s">
        <v>15379</v>
      </c>
      <c r="E2958" s="16">
        <v>1053.58</v>
      </c>
      <c r="F2958" s="17">
        <v>74122000</v>
      </c>
      <c r="G2958" s="11" t="s">
        <v>5</v>
      </c>
      <c r="H2958" s="18">
        <v>8019001084546</v>
      </c>
      <c r="I2958" s="106">
        <v>3.77</v>
      </c>
      <c r="J2958" s="106">
        <v>4.2</v>
      </c>
      <c r="K2958" s="106">
        <v>1</v>
      </c>
      <c r="L2958" s="103"/>
      <c r="M2958" s="103"/>
      <c r="N2958" s="103"/>
      <c r="O2958" s="117" t="s">
        <v>16098</v>
      </c>
      <c r="P2958" s="118" t="s">
        <v>15972</v>
      </c>
      <c r="Q2958" s="118" t="e">
        <f>VLOOKUP(B2958,#REF!,3,FALSE)</f>
        <v>#REF!</v>
      </c>
      <c r="R2958" s="119"/>
    </row>
    <row r="2959" spans="1:18">
      <c r="A2959" s="7" t="s">
        <v>5928</v>
      </c>
      <c r="B2959" s="8" t="s">
        <v>7292</v>
      </c>
      <c r="C2959" s="9" t="s">
        <v>7293</v>
      </c>
      <c r="D2959" s="9" t="s">
        <v>15434</v>
      </c>
      <c r="E2959" s="16">
        <v>1297.58</v>
      </c>
      <c r="F2959" s="17">
        <v>74122000</v>
      </c>
      <c r="G2959" s="11" t="s">
        <v>7093</v>
      </c>
      <c r="H2959" s="18">
        <v>8019001111433</v>
      </c>
      <c r="I2959" s="106">
        <v>1</v>
      </c>
      <c r="J2959" s="106">
        <v>1</v>
      </c>
      <c r="K2959" s="106">
        <v>1</v>
      </c>
      <c r="L2959" s="103"/>
      <c r="M2959" s="103"/>
      <c r="N2959" s="103"/>
      <c r="O2959" s="117" t="s">
        <v>16098</v>
      </c>
      <c r="P2959" s="118" t="s">
        <v>15972</v>
      </c>
      <c r="Q2959" s="118" t="e">
        <f>VLOOKUP(B2959,#REF!,3,FALSE)</f>
        <v>#REF!</v>
      </c>
      <c r="R2959" s="119"/>
    </row>
    <row r="2960" spans="1:18">
      <c r="A2960" s="7" t="s">
        <v>5928</v>
      </c>
      <c r="B2960" s="8" t="s">
        <v>7294</v>
      </c>
      <c r="C2960" s="9" t="s">
        <v>7295</v>
      </c>
      <c r="D2960" s="9" t="s">
        <v>15379</v>
      </c>
      <c r="E2960" s="16">
        <v>1570.99</v>
      </c>
      <c r="F2960" s="17">
        <v>74122000</v>
      </c>
      <c r="G2960" s="11" t="s">
        <v>7093</v>
      </c>
      <c r="H2960" s="18">
        <v>8019001109881</v>
      </c>
      <c r="I2960" s="106">
        <v>5.7</v>
      </c>
      <c r="J2960" s="106">
        <v>6.9</v>
      </c>
      <c r="K2960" s="106">
        <v>1</v>
      </c>
      <c r="L2960" s="106"/>
      <c r="M2960" s="103"/>
      <c r="N2960" s="103"/>
      <c r="O2960" s="117" t="s">
        <v>16097</v>
      </c>
      <c r="P2960" s="118" t="s">
        <v>15972</v>
      </c>
      <c r="Q2960" s="118" t="e">
        <f>VLOOKUP(B2960,#REF!,3,FALSE)</f>
        <v>#REF!</v>
      </c>
      <c r="R2960" s="119"/>
    </row>
    <row r="2961" spans="1:18">
      <c r="A2961" s="7" t="s">
        <v>5928</v>
      </c>
      <c r="B2961" s="8" t="s">
        <v>7296</v>
      </c>
      <c r="C2961" s="9" t="s">
        <v>7297</v>
      </c>
      <c r="D2961" s="9" t="s">
        <v>15406</v>
      </c>
      <c r="E2961" s="16">
        <v>277.8</v>
      </c>
      <c r="F2961" s="17">
        <v>74122000</v>
      </c>
      <c r="G2961" s="11" t="s">
        <v>5</v>
      </c>
      <c r="H2961" s="18">
        <v>8019001118975</v>
      </c>
      <c r="I2961" s="106">
        <v>0.5</v>
      </c>
      <c r="J2961" s="106">
        <v>0.7</v>
      </c>
      <c r="K2961" s="106">
        <v>1</v>
      </c>
      <c r="L2961" s="106"/>
      <c r="M2961" s="103"/>
      <c r="N2961" s="103"/>
      <c r="O2961" s="117" t="s">
        <v>16097</v>
      </c>
      <c r="P2961" s="118" t="s">
        <v>15972</v>
      </c>
      <c r="Q2961" s="118" t="e">
        <f>VLOOKUP(B2961,#REF!,3,FALSE)</f>
        <v>#REF!</v>
      </c>
      <c r="R2961" s="119"/>
    </row>
    <row r="2962" spans="1:18">
      <c r="A2962" s="7" t="s">
        <v>5928</v>
      </c>
      <c r="B2962" s="8" t="s">
        <v>7299</v>
      </c>
      <c r="C2962" s="9" t="s">
        <v>7300</v>
      </c>
      <c r="D2962" s="9" t="s">
        <v>15434</v>
      </c>
      <c r="E2962" s="16">
        <v>140.19999999999999</v>
      </c>
      <c r="F2962" s="17">
        <v>74122000</v>
      </c>
      <c r="G2962" s="11" t="s">
        <v>5</v>
      </c>
      <c r="H2962" s="18">
        <v>8019001118999</v>
      </c>
      <c r="I2962" s="106">
        <v>0.2</v>
      </c>
      <c r="J2962" s="106">
        <v>0.28000000000000003</v>
      </c>
      <c r="K2962" s="106">
        <v>1</v>
      </c>
      <c r="L2962" s="106"/>
      <c r="M2962" s="103"/>
      <c r="N2962" s="103"/>
      <c r="O2962" s="117" t="s">
        <v>16098</v>
      </c>
      <c r="P2962" s="118" t="s">
        <v>15972</v>
      </c>
      <c r="Q2962" s="118" t="e">
        <f>VLOOKUP(B2962,#REF!,3,FALSE)</f>
        <v>#REF!</v>
      </c>
      <c r="R2962" s="119"/>
    </row>
    <row r="2963" spans="1:18">
      <c r="A2963" s="7" t="s">
        <v>5928</v>
      </c>
      <c r="B2963" s="8" t="s">
        <v>7301</v>
      </c>
      <c r="C2963" s="9" t="s">
        <v>7302</v>
      </c>
      <c r="D2963" s="9" t="s">
        <v>15379</v>
      </c>
      <c r="E2963" s="16">
        <v>158.80000000000001</v>
      </c>
      <c r="F2963" s="17">
        <v>74122000</v>
      </c>
      <c r="G2963" s="11" t="s">
        <v>5</v>
      </c>
      <c r="H2963" s="18">
        <v>8019001084348</v>
      </c>
      <c r="I2963" s="106">
        <v>0.33</v>
      </c>
      <c r="J2963" s="106">
        <v>0.35</v>
      </c>
      <c r="K2963" s="106">
        <v>1</v>
      </c>
      <c r="L2963" s="103"/>
      <c r="M2963" s="103"/>
      <c r="N2963" s="103"/>
      <c r="O2963" s="117" t="s">
        <v>16098</v>
      </c>
      <c r="P2963" s="118" t="s">
        <v>15972</v>
      </c>
      <c r="Q2963" s="118" t="e">
        <f>VLOOKUP(B2963,#REF!,3,FALSE)</f>
        <v>#REF!</v>
      </c>
      <c r="R2963" s="119"/>
    </row>
    <row r="2964" spans="1:18">
      <c r="A2964" s="7" t="s">
        <v>5928</v>
      </c>
      <c r="B2964" s="8" t="s">
        <v>7303</v>
      </c>
      <c r="C2964" s="9" t="s">
        <v>7304</v>
      </c>
      <c r="D2964" s="9" t="s">
        <v>15434</v>
      </c>
      <c r="E2964" s="16">
        <v>154.62</v>
      </c>
      <c r="F2964" s="17">
        <v>74122000</v>
      </c>
      <c r="G2964" s="11" t="s">
        <v>5</v>
      </c>
      <c r="H2964" s="18">
        <v>8019001110559</v>
      </c>
      <c r="I2964" s="106">
        <v>0.32</v>
      </c>
      <c r="J2964" s="106">
        <v>1</v>
      </c>
      <c r="K2964" s="106">
        <v>1</v>
      </c>
      <c r="L2964" s="106">
        <v>1</v>
      </c>
      <c r="M2964" s="103"/>
      <c r="N2964" s="103"/>
      <c r="O2964" s="117" t="s">
        <v>16098</v>
      </c>
      <c r="P2964" s="118" t="s">
        <v>15972</v>
      </c>
      <c r="Q2964" s="118" t="e">
        <f>VLOOKUP(B2964,#REF!,3,FALSE)</f>
        <v>#REF!</v>
      </c>
      <c r="R2964" s="119"/>
    </row>
    <row r="2965" spans="1:18">
      <c r="A2965" s="7" t="s">
        <v>5928</v>
      </c>
      <c r="B2965" s="8" t="s">
        <v>7305</v>
      </c>
      <c r="C2965" s="9" t="s">
        <v>7306</v>
      </c>
      <c r="D2965" s="9" t="s">
        <v>15407</v>
      </c>
      <c r="E2965" s="16">
        <v>387.27</v>
      </c>
      <c r="F2965" s="17">
        <v>74122000</v>
      </c>
      <c r="G2965" s="11" t="s">
        <v>5</v>
      </c>
      <c r="H2965" s="18">
        <v>8019001111723</v>
      </c>
      <c r="I2965" s="106">
        <v>0.9</v>
      </c>
      <c r="J2965" s="106">
        <v>0.9</v>
      </c>
      <c r="K2965" s="106">
        <v>1</v>
      </c>
      <c r="L2965" s="103"/>
      <c r="M2965" s="103"/>
      <c r="N2965" s="103"/>
      <c r="O2965" s="117" t="s">
        <v>16097</v>
      </c>
      <c r="P2965" s="118" t="s">
        <v>15972</v>
      </c>
      <c r="Q2965" s="118" t="e">
        <f>VLOOKUP(B2965,#REF!,3,FALSE)</f>
        <v>#REF!</v>
      </c>
      <c r="R2965" s="119"/>
    </row>
    <row r="2966" spans="1:18">
      <c r="A2966" s="7" t="s">
        <v>5928</v>
      </c>
      <c r="B2966" s="8" t="s">
        <v>7308</v>
      </c>
      <c r="C2966" s="9" t="s">
        <v>7309</v>
      </c>
      <c r="D2966" s="9" t="s">
        <v>15379</v>
      </c>
      <c r="E2966" s="16">
        <v>266.54000000000002</v>
      </c>
      <c r="F2966" s="17">
        <v>74122000</v>
      </c>
      <c r="G2966" s="11" t="s">
        <v>5</v>
      </c>
      <c r="H2966" s="18">
        <v>8019001084355</v>
      </c>
      <c r="I2966" s="106">
        <v>0.59</v>
      </c>
      <c r="J2966" s="106">
        <v>0.61</v>
      </c>
      <c r="K2966" s="106">
        <v>1</v>
      </c>
      <c r="L2966" s="103"/>
      <c r="M2966" s="103"/>
      <c r="N2966" s="103"/>
      <c r="O2966" s="117" t="s">
        <v>16098</v>
      </c>
      <c r="P2966" s="118" t="s">
        <v>15972</v>
      </c>
      <c r="Q2966" s="118" t="e">
        <f>VLOOKUP(B2966,#REF!,3,FALSE)</f>
        <v>#REF!</v>
      </c>
      <c r="R2966" s="119"/>
    </row>
    <row r="2967" spans="1:18">
      <c r="A2967" s="7" t="s">
        <v>5928</v>
      </c>
      <c r="B2967" s="8" t="s">
        <v>7310</v>
      </c>
      <c r="C2967" s="9" t="s">
        <v>7311</v>
      </c>
      <c r="D2967" s="9" t="s">
        <v>15434</v>
      </c>
      <c r="E2967" s="16">
        <v>263.47000000000003</v>
      </c>
      <c r="F2967" s="17">
        <v>74122000</v>
      </c>
      <c r="G2967" s="11" t="s">
        <v>5</v>
      </c>
      <c r="H2967" s="18">
        <v>8019001110221</v>
      </c>
      <c r="I2967" s="106">
        <v>0.67</v>
      </c>
      <c r="J2967" s="106">
        <v>1</v>
      </c>
      <c r="K2967" s="106">
        <v>1</v>
      </c>
      <c r="L2967" s="106">
        <v>1</v>
      </c>
      <c r="M2967" s="103"/>
      <c r="N2967" s="103"/>
      <c r="O2967" s="117" t="s">
        <v>16098</v>
      </c>
      <c r="P2967" s="118" t="s">
        <v>15972</v>
      </c>
      <c r="Q2967" s="118" t="e">
        <f>VLOOKUP(B2967,#REF!,3,FALSE)</f>
        <v>#REF!</v>
      </c>
      <c r="R2967" s="119"/>
    </row>
    <row r="2968" spans="1:18">
      <c r="A2968" s="7" t="s">
        <v>5928</v>
      </c>
      <c r="B2968" s="8" t="s">
        <v>7312</v>
      </c>
      <c r="C2968" s="9" t="s">
        <v>7313</v>
      </c>
      <c r="D2968" s="9" t="s">
        <v>15408</v>
      </c>
      <c r="E2968" s="16">
        <v>451.79</v>
      </c>
      <c r="F2968" s="17">
        <v>74122000</v>
      </c>
      <c r="G2968" s="11" t="s">
        <v>5</v>
      </c>
      <c r="H2968" s="18">
        <v>8019001119019</v>
      </c>
      <c r="I2968" s="106">
        <v>1.3</v>
      </c>
      <c r="J2968" s="106">
        <v>1.39</v>
      </c>
      <c r="K2968" s="106">
        <v>1</v>
      </c>
      <c r="L2968" s="106">
        <v>1.39</v>
      </c>
      <c r="M2968" s="103"/>
      <c r="N2968" s="103"/>
      <c r="O2968" s="117" t="s">
        <v>16097</v>
      </c>
      <c r="P2968" s="118" t="s">
        <v>15972</v>
      </c>
      <c r="Q2968" s="118" t="e">
        <f>VLOOKUP(B2968,#REF!,3,FALSE)</f>
        <v>#REF!</v>
      </c>
      <c r="R2968" s="119"/>
    </row>
    <row r="2969" spans="1:18">
      <c r="A2969" s="7" t="s">
        <v>5928</v>
      </c>
      <c r="B2969" s="8" t="s">
        <v>7315</v>
      </c>
      <c r="C2969" s="9" t="s">
        <v>7316</v>
      </c>
      <c r="D2969" s="9" t="s">
        <v>15379</v>
      </c>
      <c r="E2969" s="16">
        <v>391.05</v>
      </c>
      <c r="F2969" s="17">
        <v>74122000</v>
      </c>
      <c r="G2969" s="11" t="s">
        <v>7093</v>
      </c>
      <c r="H2969" s="18">
        <v>8019001084362</v>
      </c>
      <c r="I2969" s="106">
        <v>0.82</v>
      </c>
      <c r="J2969" s="106">
        <v>0.82</v>
      </c>
      <c r="K2969" s="106">
        <v>1</v>
      </c>
      <c r="L2969" s="103"/>
      <c r="M2969" s="103"/>
      <c r="N2969" s="103"/>
      <c r="O2969" s="117" t="s">
        <v>16098</v>
      </c>
      <c r="P2969" s="118" t="s">
        <v>15972</v>
      </c>
      <c r="Q2969" s="118" t="e">
        <f>VLOOKUP(B2969,#REF!,3,FALSE)</f>
        <v>#REF!</v>
      </c>
      <c r="R2969" s="119"/>
    </row>
    <row r="2970" spans="1:18">
      <c r="A2970" s="7" t="s">
        <v>5928</v>
      </c>
      <c r="B2970" s="8" t="s">
        <v>7317</v>
      </c>
      <c r="C2970" s="9" t="s">
        <v>7318</v>
      </c>
      <c r="D2970" s="9" t="s">
        <v>15434</v>
      </c>
      <c r="E2970" s="16">
        <v>389.93</v>
      </c>
      <c r="F2970" s="17">
        <v>74122000</v>
      </c>
      <c r="G2970" s="11" t="s">
        <v>5</v>
      </c>
      <c r="H2970" s="18">
        <v>8019001084560</v>
      </c>
      <c r="I2970" s="106">
        <v>0.83</v>
      </c>
      <c r="J2970" s="106">
        <v>0.9</v>
      </c>
      <c r="K2970" s="106">
        <v>1</v>
      </c>
      <c r="L2970" s="106">
        <v>0.9</v>
      </c>
      <c r="M2970" s="103"/>
      <c r="N2970" s="103"/>
      <c r="O2970" s="117" t="s">
        <v>16098</v>
      </c>
      <c r="P2970" s="118" t="s">
        <v>15972</v>
      </c>
      <c r="Q2970" s="118" t="e">
        <f>VLOOKUP(B2970,#REF!,3,FALSE)</f>
        <v>#REF!</v>
      </c>
      <c r="R2970" s="119"/>
    </row>
    <row r="2971" spans="1:18">
      <c r="A2971" s="7" t="s">
        <v>5928</v>
      </c>
      <c r="B2971" s="8" t="s">
        <v>7319</v>
      </c>
      <c r="C2971" s="9" t="s">
        <v>7320</v>
      </c>
      <c r="D2971" s="9" t="s">
        <v>15409</v>
      </c>
      <c r="E2971" s="16">
        <v>567.51</v>
      </c>
      <c r="F2971" s="17">
        <v>74122000</v>
      </c>
      <c r="G2971" s="11" t="s">
        <v>5</v>
      </c>
      <c r="H2971" s="18">
        <v>8019001112348</v>
      </c>
      <c r="I2971" s="106">
        <v>1.79</v>
      </c>
      <c r="J2971" s="106">
        <v>1.9</v>
      </c>
      <c r="K2971" s="106">
        <v>1</v>
      </c>
      <c r="L2971" s="103"/>
      <c r="M2971" s="103"/>
      <c r="N2971" s="103"/>
      <c r="O2971" s="117" t="s">
        <v>16097</v>
      </c>
      <c r="P2971" s="118" t="s">
        <v>15972</v>
      </c>
      <c r="Q2971" s="118" t="e">
        <f>VLOOKUP(B2971,#REF!,3,FALSE)</f>
        <v>#REF!</v>
      </c>
      <c r="R2971" s="119"/>
    </row>
    <row r="2972" spans="1:18">
      <c r="A2972" s="7" t="s">
        <v>5928</v>
      </c>
      <c r="B2972" s="8" t="s">
        <v>7322</v>
      </c>
      <c r="C2972" s="9" t="s">
        <v>7323</v>
      </c>
      <c r="D2972" s="9" t="s">
        <v>15410</v>
      </c>
      <c r="E2972" s="16">
        <v>720.04</v>
      </c>
      <c r="F2972" s="17">
        <v>74122000</v>
      </c>
      <c r="G2972" s="11" t="s">
        <v>7093</v>
      </c>
      <c r="H2972" s="18">
        <v>8019001112355</v>
      </c>
      <c r="I2972" s="106">
        <v>2.5</v>
      </c>
      <c r="J2972" s="106">
        <v>3</v>
      </c>
      <c r="K2972" s="106">
        <v>1</v>
      </c>
      <c r="L2972" s="103"/>
      <c r="M2972" s="103"/>
      <c r="N2972" s="103"/>
      <c r="O2972" s="117" t="s">
        <v>16097</v>
      </c>
      <c r="P2972" s="118" t="s">
        <v>15972</v>
      </c>
      <c r="Q2972" s="118" t="e">
        <f>VLOOKUP(B2972,#REF!,3,FALSE)</f>
        <v>#REF!</v>
      </c>
      <c r="R2972" s="119"/>
    </row>
    <row r="2973" spans="1:18">
      <c r="A2973" s="7" t="s">
        <v>5928</v>
      </c>
      <c r="B2973" s="8" t="s">
        <v>7325</v>
      </c>
      <c r="C2973" s="9" t="s">
        <v>7326</v>
      </c>
      <c r="D2973" s="9" t="s">
        <v>15349</v>
      </c>
      <c r="E2973" s="16">
        <v>3074.69</v>
      </c>
      <c r="F2973" s="17">
        <v>74122000</v>
      </c>
      <c r="G2973" s="11" t="s">
        <v>14</v>
      </c>
      <c r="H2973" s="18">
        <v>8019001114342</v>
      </c>
      <c r="I2973" s="106">
        <v>1</v>
      </c>
      <c r="J2973" s="106">
        <v>9.6</v>
      </c>
      <c r="K2973" s="106">
        <v>1</v>
      </c>
      <c r="L2973" s="103"/>
      <c r="M2973" s="103"/>
      <c r="N2973" s="103"/>
      <c r="O2973" s="117" t="s">
        <v>16099</v>
      </c>
      <c r="P2973" s="118" t="s">
        <v>15972</v>
      </c>
      <c r="Q2973" s="118" t="e">
        <f>VLOOKUP(B2973,#REF!,3,FALSE)</f>
        <v>#REF!</v>
      </c>
      <c r="R2973" s="119"/>
    </row>
    <row r="2974" spans="1:18">
      <c r="A2974" s="7" t="s">
        <v>5928</v>
      </c>
      <c r="B2974" s="8" t="s">
        <v>7327</v>
      </c>
      <c r="C2974" s="9" t="s">
        <v>7328</v>
      </c>
      <c r="D2974" s="9" t="s">
        <v>15345</v>
      </c>
      <c r="E2974" s="16">
        <v>3556.07</v>
      </c>
      <c r="F2974" s="17">
        <v>74122000</v>
      </c>
      <c r="G2974" s="11" t="s">
        <v>14</v>
      </c>
      <c r="H2974" s="18">
        <v>8019001140563</v>
      </c>
      <c r="I2974" s="106">
        <v>1</v>
      </c>
      <c r="J2974" s="106">
        <v>1</v>
      </c>
      <c r="K2974" s="106">
        <v>1</v>
      </c>
      <c r="L2974" s="28"/>
      <c r="M2974" s="103"/>
      <c r="N2974" s="103"/>
      <c r="O2974" s="117" t="s">
        <v>16099</v>
      </c>
      <c r="P2974" s="118" t="s">
        <v>15972</v>
      </c>
      <c r="Q2974" s="118" t="e">
        <f>VLOOKUP(B2974,#REF!,3,FALSE)</f>
        <v>#REF!</v>
      </c>
      <c r="R2974" s="119"/>
    </row>
    <row r="2975" spans="1:18">
      <c r="A2975" s="7" t="s">
        <v>5928</v>
      </c>
      <c r="B2975" s="8" t="s">
        <v>7330</v>
      </c>
      <c r="C2975" s="9" t="s">
        <v>7331</v>
      </c>
      <c r="D2975" s="9" t="s">
        <v>15349</v>
      </c>
      <c r="E2975" s="16">
        <v>3918.28</v>
      </c>
      <c r="F2975" s="17">
        <v>74122000</v>
      </c>
      <c r="G2975" s="11" t="s">
        <v>14</v>
      </c>
      <c r="H2975" s="18">
        <v>8019001119026</v>
      </c>
      <c r="I2975" s="106">
        <v>13</v>
      </c>
      <c r="J2975" s="106">
        <v>13.19</v>
      </c>
      <c r="K2975" s="106">
        <v>1</v>
      </c>
      <c r="L2975" s="106">
        <v>13.19</v>
      </c>
      <c r="M2975" s="103"/>
      <c r="N2975" s="103"/>
      <c r="O2975" s="117" t="s">
        <v>16099</v>
      </c>
      <c r="P2975" s="118" t="s">
        <v>15972</v>
      </c>
      <c r="Q2975" s="118" t="e">
        <f>VLOOKUP(B2975,#REF!,3,FALSE)</f>
        <v>#REF!</v>
      </c>
      <c r="R2975" s="119"/>
    </row>
    <row r="2976" spans="1:18">
      <c r="A2976" s="7" t="s">
        <v>5928</v>
      </c>
      <c r="B2976" s="8" t="s">
        <v>7332</v>
      </c>
      <c r="C2976" s="9" t="s">
        <v>7333</v>
      </c>
      <c r="D2976" s="9" t="s">
        <v>15349</v>
      </c>
      <c r="E2976" s="16">
        <v>270.93</v>
      </c>
      <c r="F2976" s="17">
        <v>74122000</v>
      </c>
      <c r="G2976" s="11" t="s">
        <v>14</v>
      </c>
      <c r="H2976" s="18">
        <v>8019001112362</v>
      </c>
      <c r="I2976" s="106">
        <v>0.7</v>
      </c>
      <c r="J2976" s="106">
        <v>0.79400000000000004</v>
      </c>
      <c r="K2976" s="106">
        <v>1</v>
      </c>
      <c r="L2976" s="106">
        <v>0.79400000000000004</v>
      </c>
      <c r="M2976" s="103"/>
      <c r="N2976" s="103"/>
      <c r="O2976" s="117" t="s">
        <v>16099</v>
      </c>
      <c r="P2976" s="118" t="s">
        <v>15972</v>
      </c>
      <c r="Q2976" s="118" t="e">
        <f>VLOOKUP(B2976,#REF!,3,FALSE)</f>
        <v>#REF!</v>
      </c>
      <c r="R2976" s="119"/>
    </row>
    <row r="2977" spans="1:18">
      <c r="A2977" s="7" t="s">
        <v>5928</v>
      </c>
      <c r="B2977" s="8" t="s">
        <v>7334</v>
      </c>
      <c r="C2977" s="9" t="s">
        <v>7335</v>
      </c>
      <c r="D2977" s="9" t="s">
        <v>15345</v>
      </c>
      <c r="E2977" s="16">
        <v>287.7</v>
      </c>
      <c r="F2977" s="17">
        <v>74122000</v>
      </c>
      <c r="G2977" s="11" t="s">
        <v>14</v>
      </c>
      <c r="H2977" s="18">
        <v>8019001112379</v>
      </c>
      <c r="I2977" s="106">
        <v>1</v>
      </c>
      <c r="J2977" s="106">
        <v>1</v>
      </c>
      <c r="K2977" s="106">
        <v>1</v>
      </c>
      <c r="L2977" s="103"/>
      <c r="M2977" s="103"/>
      <c r="N2977" s="103"/>
      <c r="O2977" s="117" t="s">
        <v>16099</v>
      </c>
      <c r="P2977" s="118" t="s">
        <v>15972</v>
      </c>
      <c r="Q2977" s="118" t="e">
        <f>VLOOKUP(B2977,#REF!,3,FALSE)</f>
        <v>#REF!</v>
      </c>
      <c r="R2977" s="119"/>
    </row>
    <row r="2978" spans="1:18">
      <c r="A2978" s="7" t="s">
        <v>5928</v>
      </c>
      <c r="B2978" s="8" t="s">
        <v>7336</v>
      </c>
      <c r="C2978" s="9" t="s">
        <v>7337</v>
      </c>
      <c r="D2978" s="9" t="s">
        <v>15349</v>
      </c>
      <c r="E2978" s="16">
        <v>404.78</v>
      </c>
      <c r="F2978" s="17">
        <v>74122000</v>
      </c>
      <c r="G2978" s="11" t="s">
        <v>14</v>
      </c>
      <c r="H2978" s="18">
        <v>8019001111303</v>
      </c>
      <c r="I2978" s="106">
        <v>0.8</v>
      </c>
      <c r="J2978" s="106">
        <v>0.877</v>
      </c>
      <c r="K2978" s="106">
        <v>1</v>
      </c>
      <c r="L2978" s="7"/>
      <c r="M2978" s="103"/>
      <c r="N2978" s="103"/>
      <c r="O2978" s="117" t="s">
        <v>16099</v>
      </c>
      <c r="P2978" s="118" t="s">
        <v>15972</v>
      </c>
      <c r="Q2978" s="118" t="e">
        <f>VLOOKUP(B2978,#REF!,3,FALSE)</f>
        <v>#REF!</v>
      </c>
      <c r="R2978" s="119"/>
    </row>
    <row r="2979" spans="1:18">
      <c r="A2979" s="7" t="s">
        <v>5928</v>
      </c>
      <c r="B2979" s="8" t="s">
        <v>7338</v>
      </c>
      <c r="C2979" s="9" t="s">
        <v>7339</v>
      </c>
      <c r="D2979" s="9" t="s">
        <v>15346</v>
      </c>
      <c r="E2979" s="16">
        <v>396.44</v>
      </c>
      <c r="F2979" s="17">
        <v>74122000</v>
      </c>
      <c r="G2979" s="11" t="s">
        <v>14</v>
      </c>
      <c r="H2979" s="18">
        <v>8019001111310</v>
      </c>
      <c r="I2979" s="106">
        <v>0.8</v>
      </c>
      <c r="J2979" s="106">
        <v>0.82</v>
      </c>
      <c r="K2979" s="106">
        <v>1</v>
      </c>
      <c r="L2979" s="106">
        <v>0.82</v>
      </c>
      <c r="M2979" s="103"/>
      <c r="N2979" s="103"/>
      <c r="O2979" s="117" t="s">
        <v>16099</v>
      </c>
      <c r="P2979" s="118" t="s">
        <v>15972</v>
      </c>
      <c r="Q2979" s="118" t="e">
        <f>VLOOKUP(B2979,#REF!,3,FALSE)</f>
        <v>#REF!</v>
      </c>
      <c r="R2979" s="119"/>
    </row>
    <row r="2980" spans="1:18">
      <c r="A2980" s="7" t="s">
        <v>5928</v>
      </c>
      <c r="B2980" s="8" t="s">
        <v>7340</v>
      </c>
      <c r="C2980" s="9" t="s">
        <v>7341</v>
      </c>
      <c r="D2980" s="9" t="s">
        <v>15349</v>
      </c>
      <c r="E2980" s="16">
        <v>664.94</v>
      </c>
      <c r="F2980" s="17">
        <v>74122000</v>
      </c>
      <c r="G2980" s="11" t="s">
        <v>14</v>
      </c>
      <c r="H2980" s="18">
        <v>8019001112386</v>
      </c>
      <c r="I2980" s="106">
        <v>1.59</v>
      </c>
      <c r="J2980" s="106">
        <v>1.59</v>
      </c>
      <c r="K2980" s="106">
        <v>1</v>
      </c>
      <c r="L2980" s="103"/>
      <c r="M2980" s="103"/>
      <c r="N2980" s="103"/>
      <c r="O2980" s="117" t="s">
        <v>16099</v>
      </c>
      <c r="P2980" s="118" t="s">
        <v>15972</v>
      </c>
      <c r="Q2980" s="118" t="e">
        <f>VLOOKUP(B2980,#REF!,3,FALSE)</f>
        <v>#REF!</v>
      </c>
      <c r="R2980" s="119"/>
    </row>
    <row r="2981" spans="1:18">
      <c r="A2981" s="7" t="s">
        <v>5928</v>
      </c>
      <c r="B2981" s="8" t="s">
        <v>7342</v>
      </c>
      <c r="C2981" s="9" t="s">
        <v>7343</v>
      </c>
      <c r="D2981" s="9" t="s">
        <v>15345</v>
      </c>
      <c r="E2981" s="16">
        <v>667.25</v>
      </c>
      <c r="F2981" s="17">
        <v>74122000</v>
      </c>
      <c r="G2981" s="11" t="s">
        <v>14</v>
      </c>
      <c r="H2981" s="18">
        <v>8019001112393</v>
      </c>
      <c r="I2981" s="106">
        <v>1</v>
      </c>
      <c r="J2981" s="106"/>
      <c r="K2981" s="106">
        <v>1</v>
      </c>
      <c r="L2981" s="103"/>
      <c r="M2981" s="103"/>
      <c r="N2981" s="103"/>
      <c r="O2981" s="117" t="s">
        <v>16099</v>
      </c>
      <c r="P2981" s="118" t="s">
        <v>15972</v>
      </c>
      <c r="Q2981" s="118" t="e">
        <f>VLOOKUP(B2981,#REF!,3,FALSE)</f>
        <v>#REF!</v>
      </c>
      <c r="R2981" s="119"/>
    </row>
    <row r="2982" spans="1:18">
      <c r="A2982" s="7" t="s">
        <v>5928</v>
      </c>
      <c r="B2982" s="8" t="s">
        <v>7344</v>
      </c>
      <c r="C2982" s="9" t="s">
        <v>7345</v>
      </c>
      <c r="D2982" s="9" t="s">
        <v>15349</v>
      </c>
      <c r="E2982" s="16">
        <v>959.33</v>
      </c>
      <c r="F2982" s="17">
        <v>74122000</v>
      </c>
      <c r="G2982" s="11" t="s">
        <v>14</v>
      </c>
      <c r="H2982" s="18">
        <v>8019001112409</v>
      </c>
      <c r="I2982" s="106">
        <v>2.1</v>
      </c>
      <c r="J2982" s="106">
        <v>2.17</v>
      </c>
      <c r="K2982" s="106">
        <v>1</v>
      </c>
      <c r="L2982" s="106">
        <v>2.17</v>
      </c>
      <c r="M2982" s="103"/>
      <c r="N2982" s="103"/>
      <c r="O2982" s="117" t="s">
        <v>16099</v>
      </c>
      <c r="P2982" s="118" t="s">
        <v>15972</v>
      </c>
      <c r="Q2982" s="118" t="e">
        <f>VLOOKUP(B2982,#REF!,3,FALSE)</f>
        <v>#REF!</v>
      </c>
      <c r="R2982" s="119"/>
    </row>
    <row r="2983" spans="1:18">
      <c r="A2983" s="7" t="s">
        <v>5928</v>
      </c>
      <c r="B2983" s="8" t="s">
        <v>7346</v>
      </c>
      <c r="C2983" s="9" t="s">
        <v>7347</v>
      </c>
      <c r="D2983" s="9" t="s">
        <v>15345</v>
      </c>
      <c r="E2983" s="16">
        <v>970.77</v>
      </c>
      <c r="F2983" s="17">
        <v>74122000</v>
      </c>
      <c r="G2983" s="11" t="s">
        <v>14</v>
      </c>
      <c r="H2983" s="18">
        <v>8019001112416</v>
      </c>
      <c r="I2983" s="106">
        <v>2.2000000000000002</v>
      </c>
      <c r="J2983" s="106">
        <v>2.2200000000000002</v>
      </c>
      <c r="K2983" s="106">
        <v>1</v>
      </c>
      <c r="L2983" s="106">
        <v>2.2200000000000002</v>
      </c>
      <c r="M2983" s="103"/>
      <c r="N2983" s="103"/>
      <c r="O2983" s="117" t="s">
        <v>16099</v>
      </c>
      <c r="P2983" s="118" t="s">
        <v>15972</v>
      </c>
      <c r="Q2983" s="118" t="e">
        <f>VLOOKUP(B2983,#REF!,3,FALSE)</f>
        <v>#REF!</v>
      </c>
      <c r="R2983" s="119"/>
    </row>
    <row r="2984" spans="1:18">
      <c r="A2984" s="7" t="s">
        <v>5928</v>
      </c>
      <c r="B2984" s="8" t="s">
        <v>7348</v>
      </c>
      <c r="C2984" s="9" t="s">
        <v>7349</v>
      </c>
      <c r="D2984" s="9" t="s">
        <v>15349</v>
      </c>
      <c r="E2984" s="16">
        <v>1248.82</v>
      </c>
      <c r="F2984" s="17">
        <v>74122000</v>
      </c>
      <c r="G2984" s="11" t="s">
        <v>14</v>
      </c>
      <c r="H2984" s="18">
        <v>8019001111297</v>
      </c>
      <c r="I2984" s="106">
        <v>0.8</v>
      </c>
      <c r="J2984" s="106">
        <v>0.8</v>
      </c>
      <c r="K2984" s="106">
        <v>1</v>
      </c>
      <c r="L2984" s="103"/>
      <c r="M2984" s="103"/>
      <c r="N2984" s="103"/>
      <c r="O2984" s="117" t="s">
        <v>16099</v>
      </c>
      <c r="P2984" s="118" t="s">
        <v>15972</v>
      </c>
      <c r="Q2984" s="118" t="e">
        <f>VLOOKUP(B2984,#REF!,3,FALSE)</f>
        <v>#REF!</v>
      </c>
      <c r="R2984" s="119"/>
    </row>
    <row r="2985" spans="1:18">
      <c r="A2985" s="7" t="s">
        <v>5928</v>
      </c>
      <c r="B2985" s="8" t="s">
        <v>7350</v>
      </c>
      <c r="C2985" s="9" t="s">
        <v>7351</v>
      </c>
      <c r="D2985" s="9" t="s">
        <v>15345</v>
      </c>
      <c r="E2985" s="16">
        <v>1282.3399999999999</v>
      </c>
      <c r="F2985" s="17">
        <v>74122000</v>
      </c>
      <c r="G2985" s="11" t="s">
        <v>14</v>
      </c>
      <c r="H2985" s="18">
        <v>8019001114359</v>
      </c>
      <c r="I2985" s="106">
        <v>1</v>
      </c>
      <c r="J2985" s="106"/>
      <c r="K2985" s="106">
        <v>1</v>
      </c>
      <c r="L2985" s="103"/>
      <c r="M2985" s="103"/>
      <c r="N2985" s="103"/>
      <c r="O2985" s="117" t="s">
        <v>16099</v>
      </c>
      <c r="P2985" s="118" t="s">
        <v>15972</v>
      </c>
      <c r="Q2985" s="118" t="e">
        <f>VLOOKUP(B2985,#REF!,3,FALSE)</f>
        <v>#REF!</v>
      </c>
      <c r="R2985" s="119"/>
    </row>
    <row r="2986" spans="1:18">
      <c r="A2986" s="7" t="s">
        <v>5928</v>
      </c>
      <c r="B2986" s="8" t="s">
        <v>7352</v>
      </c>
      <c r="C2986" s="9" t="s">
        <v>7353</v>
      </c>
      <c r="D2986" s="9" t="s">
        <v>15345</v>
      </c>
      <c r="E2986" s="16">
        <v>1626.58</v>
      </c>
      <c r="F2986" s="17">
        <v>74122000</v>
      </c>
      <c r="G2986" s="11" t="s">
        <v>14</v>
      </c>
      <c r="H2986" s="18">
        <v>8019001140570</v>
      </c>
      <c r="I2986" s="106">
        <v>4.42</v>
      </c>
      <c r="J2986" s="106">
        <v>4.42</v>
      </c>
      <c r="K2986" s="106">
        <v>1</v>
      </c>
      <c r="L2986" s="103"/>
      <c r="M2986" s="103"/>
      <c r="N2986" s="103"/>
      <c r="O2986" s="117" t="s">
        <v>16099</v>
      </c>
      <c r="P2986" s="118" t="s">
        <v>15972</v>
      </c>
      <c r="Q2986" s="118" t="e">
        <f>VLOOKUP(B2986,#REF!,3,FALSE)</f>
        <v>#REF!</v>
      </c>
      <c r="R2986" s="119"/>
    </row>
    <row r="2987" spans="1:18">
      <c r="A2987" s="7" t="s">
        <v>5928</v>
      </c>
      <c r="B2987" s="8" t="s">
        <v>7354</v>
      </c>
      <c r="C2987" s="9" t="s">
        <v>7355</v>
      </c>
      <c r="D2987" s="9" t="s">
        <v>15349</v>
      </c>
      <c r="E2987" s="16">
        <v>2099.9299999999998</v>
      </c>
      <c r="F2987" s="17">
        <v>74122000</v>
      </c>
      <c r="G2987" s="11" t="s">
        <v>14</v>
      </c>
      <c r="H2987" s="18">
        <v>8019001112423</v>
      </c>
      <c r="I2987" s="106">
        <v>0.9</v>
      </c>
      <c r="J2987" s="106">
        <v>4.4000000000000004</v>
      </c>
      <c r="K2987" s="106">
        <v>1</v>
      </c>
      <c r="L2987" s="103"/>
      <c r="M2987" s="103"/>
      <c r="N2987" s="103"/>
      <c r="O2987" s="117" t="s">
        <v>16099</v>
      </c>
      <c r="P2987" s="118" t="s">
        <v>15972</v>
      </c>
      <c r="Q2987" s="118" t="e">
        <f>VLOOKUP(B2987,#REF!,3,FALSE)</f>
        <v>#REF!</v>
      </c>
      <c r="R2987" s="119"/>
    </row>
    <row r="2988" spans="1:18">
      <c r="A2988" s="7" t="s">
        <v>5928</v>
      </c>
      <c r="B2988" s="8" t="s">
        <v>7356</v>
      </c>
      <c r="C2988" s="9" t="s">
        <v>7357</v>
      </c>
      <c r="D2988" s="9" t="s">
        <v>15345</v>
      </c>
      <c r="E2988" s="16">
        <v>2345.44</v>
      </c>
      <c r="F2988" s="17">
        <v>74122000</v>
      </c>
      <c r="G2988" s="11" t="s">
        <v>14</v>
      </c>
      <c r="H2988" s="18">
        <v>8019001140587</v>
      </c>
      <c r="I2988" s="106">
        <v>7.77</v>
      </c>
      <c r="J2988" s="106">
        <v>7.77</v>
      </c>
      <c r="K2988" s="106">
        <v>1</v>
      </c>
      <c r="L2988" s="103"/>
      <c r="M2988" s="103"/>
      <c r="N2988" s="103"/>
      <c r="O2988" s="117" t="s">
        <v>16099</v>
      </c>
      <c r="P2988" s="118" t="s">
        <v>15972</v>
      </c>
      <c r="Q2988" s="118" t="e">
        <f>VLOOKUP(B2988,#REF!,3,FALSE)</f>
        <v>#REF!</v>
      </c>
      <c r="R2988" s="119"/>
    </row>
    <row r="2989" spans="1:18">
      <c r="A2989" s="7" t="s">
        <v>5928</v>
      </c>
      <c r="B2989" s="8" t="s">
        <v>7358</v>
      </c>
      <c r="C2989" s="9" t="s">
        <v>7359</v>
      </c>
      <c r="D2989" s="9" t="s">
        <v>15349</v>
      </c>
      <c r="E2989" s="16">
        <v>2248.66</v>
      </c>
      <c r="F2989" s="17">
        <v>74122000</v>
      </c>
      <c r="G2989" s="11" t="s">
        <v>14</v>
      </c>
      <c r="H2989" s="18">
        <v>8019001112430</v>
      </c>
      <c r="I2989" s="106">
        <v>1</v>
      </c>
      <c r="J2989" s="106">
        <v>7.7</v>
      </c>
      <c r="K2989" s="106">
        <v>1</v>
      </c>
      <c r="L2989" s="103"/>
      <c r="M2989" s="103"/>
      <c r="N2989" s="103"/>
      <c r="O2989" s="117" t="s">
        <v>16099</v>
      </c>
      <c r="P2989" s="118" t="s">
        <v>15972</v>
      </c>
      <c r="Q2989" s="118" t="e">
        <f>VLOOKUP(B2989,#REF!,3,FALSE)</f>
        <v>#REF!</v>
      </c>
      <c r="R2989" s="119"/>
    </row>
    <row r="2990" spans="1:18">
      <c r="A2990" s="7" t="s">
        <v>5928</v>
      </c>
      <c r="B2990" s="8" t="s">
        <v>7360</v>
      </c>
      <c r="C2990" s="9" t="s">
        <v>7361</v>
      </c>
      <c r="D2990" s="9" t="s">
        <v>15401</v>
      </c>
      <c r="E2990" s="16">
        <v>216</v>
      </c>
      <c r="F2990" s="17">
        <v>74122000</v>
      </c>
      <c r="G2990" s="11" t="s">
        <v>14</v>
      </c>
      <c r="H2990" s="18">
        <v>8019001114441</v>
      </c>
      <c r="I2990" s="106">
        <v>0.1</v>
      </c>
      <c r="J2990" s="106">
        <v>0.1</v>
      </c>
      <c r="K2990" s="106">
        <v>1</v>
      </c>
      <c r="L2990" s="103"/>
      <c r="M2990" s="103"/>
      <c r="N2990" s="103"/>
      <c r="O2990" s="117" t="s">
        <v>16100</v>
      </c>
      <c r="P2990" s="118" t="s">
        <v>15972</v>
      </c>
      <c r="Q2990" s="118" t="e">
        <f>VLOOKUP(B2990,#REF!,3,FALSE)</f>
        <v>#REF!</v>
      </c>
      <c r="R2990" s="119"/>
    </row>
    <row r="2991" spans="1:18">
      <c r="A2991" s="7" t="s">
        <v>5928</v>
      </c>
      <c r="B2991" s="8" t="s">
        <v>7363</v>
      </c>
      <c r="C2991" s="9" t="s">
        <v>7364</v>
      </c>
      <c r="D2991" s="9" t="s">
        <v>15402</v>
      </c>
      <c r="E2991" s="16">
        <v>260.77999999999997</v>
      </c>
      <c r="F2991" s="17">
        <v>74122000</v>
      </c>
      <c r="G2991" s="11" t="s">
        <v>14</v>
      </c>
      <c r="H2991" s="18">
        <v>8019001110023</v>
      </c>
      <c r="I2991" s="106">
        <v>0.1</v>
      </c>
      <c r="J2991" s="106">
        <v>0.1</v>
      </c>
      <c r="K2991" s="106">
        <v>1</v>
      </c>
      <c r="L2991" s="103">
        <v>90</v>
      </c>
      <c r="M2991" s="103">
        <v>100</v>
      </c>
      <c r="N2991" s="103">
        <v>90</v>
      </c>
      <c r="O2991" s="117" t="s">
        <v>16100</v>
      </c>
      <c r="P2991" s="118" t="s">
        <v>15972</v>
      </c>
      <c r="Q2991" s="118" t="e">
        <f>VLOOKUP(B2991,#REF!,3,FALSE)</f>
        <v>#REF!</v>
      </c>
      <c r="R2991" s="119"/>
    </row>
    <row r="2992" spans="1:18">
      <c r="A2992" s="7" t="s">
        <v>5928</v>
      </c>
      <c r="B2992" s="8" t="s">
        <v>7366</v>
      </c>
      <c r="C2992" s="9" t="s">
        <v>7367</v>
      </c>
      <c r="D2992" s="9" t="s">
        <v>15392</v>
      </c>
      <c r="E2992" s="16">
        <v>266.42</v>
      </c>
      <c r="F2992" s="17">
        <v>74122000</v>
      </c>
      <c r="G2992" s="11" t="s">
        <v>14</v>
      </c>
      <c r="H2992" s="18">
        <v>8019001110139</v>
      </c>
      <c r="I2992" s="106">
        <v>0.11</v>
      </c>
      <c r="J2992" s="106">
        <v>0.11</v>
      </c>
      <c r="K2992" s="106">
        <v>1</v>
      </c>
      <c r="L2992" s="103"/>
      <c r="M2992" s="103"/>
      <c r="N2992" s="103"/>
      <c r="O2992" s="117" t="s">
        <v>16100</v>
      </c>
      <c r="P2992" s="118" t="s">
        <v>15972</v>
      </c>
      <c r="Q2992" s="118" t="e">
        <f>VLOOKUP(B2992,#REF!,3,FALSE)</f>
        <v>#REF!</v>
      </c>
      <c r="R2992" s="119"/>
    </row>
    <row r="2993" spans="1:18">
      <c r="A2993" s="7" t="s">
        <v>5928</v>
      </c>
      <c r="B2993" s="8" t="s">
        <v>7369</v>
      </c>
      <c r="C2993" s="9" t="s">
        <v>7370</v>
      </c>
      <c r="D2993" s="9" t="s">
        <v>15457</v>
      </c>
      <c r="E2993" s="16">
        <v>367.28</v>
      </c>
      <c r="F2993" s="17">
        <v>74122000</v>
      </c>
      <c r="G2993" s="11" t="s">
        <v>7371</v>
      </c>
      <c r="H2993" s="18">
        <v>8019001085680</v>
      </c>
      <c r="I2993" s="106">
        <v>0.218</v>
      </c>
      <c r="J2993" s="106">
        <v>0.218</v>
      </c>
      <c r="K2993" s="106">
        <v>1</v>
      </c>
      <c r="L2993" s="103"/>
      <c r="M2993" s="103"/>
      <c r="N2993" s="103"/>
      <c r="O2993" s="117" t="s">
        <v>16100</v>
      </c>
      <c r="P2993" s="118" t="s">
        <v>15972</v>
      </c>
      <c r="Q2993" s="118" t="e">
        <f>VLOOKUP(B2993,#REF!,3,FALSE)</f>
        <v>#REF!</v>
      </c>
      <c r="R2993" s="119"/>
    </row>
    <row r="2994" spans="1:18">
      <c r="A2994" s="7" t="s">
        <v>5928</v>
      </c>
      <c r="B2994" s="8" t="s">
        <v>7372</v>
      </c>
      <c r="C2994" s="9" t="s">
        <v>7373</v>
      </c>
      <c r="D2994" s="9" t="s">
        <v>15390</v>
      </c>
      <c r="E2994" s="16">
        <v>334.09</v>
      </c>
      <c r="F2994" s="17">
        <v>74122000</v>
      </c>
      <c r="G2994" s="11" t="s">
        <v>7371</v>
      </c>
      <c r="H2994" s="18">
        <v>8019001110030</v>
      </c>
      <c r="I2994" s="106">
        <v>0.15</v>
      </c>
      <c r="J2994" s="106"/>
      <c r="K2994" s="106">
        <v>1</v>
      </c>
      <c r="L2994" s="103"/>
      <c r="M2994" s="103"/>
      <c r="N2994" s="103"/>
      <c r="O2994" s="117" t="s">
        <v>16100</v>
      </c>
      <c r="P2994" s="118" t="s">
        <v>15972</v>
      </c>
      <c r="Q2994" s="118" t="e">
        <f>VLOOKUP(B2994,#REF!,3,FALSE)</f>
        <v>#REF!</v>
      </c>
      <c r="R2994" s="119"/>
    </row>
    <row r="2995" spans="1:18">
      <c r="A2995" s="7" t="s">
        <v>5928</v>
      </c>
      <c r="B2995" s="8" t="s">
        <v>7375</v>
      </c>
      <c r="C2995" s="9" t="s">
        <v>7376</v>
      </c>
      <c r="D2995" s="9" t="s">
        <v>15395</v>
      </c>
      <c r="E2995" s="16">
        <v>389.93</v>
      </c>
      <c r="F2995" s="17">
        <v>74122000</v>
      </c>
      <c r="G2995" s="11" t="s">
        <v>7371</v>
      </c>
      <c r="H2995" s="18">
        <v>8019001085673</v>
      </c>
      <c r="I2995" s="106">
        <v>0.17</v>
      </c>
      <c r="J2995" s="106">
        <v>0.17</v>
      </c>
      <c r="K2995" s="106">
        <v>1</v>
      </c>
      <c r="L2995" s="103"/>
      <c r="M2995" s="103"/>
      <c r="N2995" s="103"/>
      <c r="O2995" s="117" t="s">
        <v>16100</v>
      </c>
      <c r="P2995" s="118" t="s">
        <v>15972</v>
      </c>
      <c r="Q2995" s="118" t="e">
        <f>VLOOKUP(B2995,#REF!,3,FALSE)</f>
        <v>#REF!</v>
      </c>
      <c r="R2995" s="119"/>
    </row>
    <row r="2996" spans="1:18">
      <c r="A2996" s="7" t="s">
        <v>5928</v>
      </c>
      <c r="B2996" s="8" t="s">
        <v>7378</v>
      </c>
      <c r="C2996" s="9" t="s">
        <v>7379</v>
      </c>
      <c r="D2996" s="9" t="s">
        <v>15398</v>
      </c>
      <c r="E2996" s="16">
        <v>398.2</v>
      </c>
      <c r="F2996" s="17">
        <v>74122000</v>
      </c>
      <c r="G2996" s="11" t="s">
        <v>7371</v>
      </c>
      <c r="H2996" s="18">
        <v>8019001110146</v>
      </c>
      <c r="I2996" s="106">
        <v>0.2</v>
      </c>
      <c r="J2996" s="106">
        <v>0.22</v>
      </c>
      <c r="K2996" s="106">
        <v>1</v>
      </c>
      <c r="L2996" s="103">
        <v>200</v>
      </c>
      <c r="M2996" s="103">
        <v>100</v>
      </c>
      <c r="N2996" s="103">
        <v>200</v>
      </c>
      <c r="O2996" s="117" t="s">
        <v>16100</v>
      </c>
      <c r="P2996" s="118" t="s">
        <v>15972</v>
      </c>
      <c r="Q2996" s="118" t="e">
        <f>VLOOKUP(B2996,#REF!,3,FALSE)</f>
        <v>#REF!</v>
      </c>
      <c r="R2996" s="119"/>
    </row>
    <row r="2997" spans="1:18">
      <c r="A2997" s="7" t="s">
        <v>5928</v>
      </c>
      <c r="B2997" s="8" t="s">
        <v>7381</v>
      </c>
      <c r="C2997" s="9" t="s">
        <v>7382</v>
      </c>
      <c r="D2997" s="9" t="s">
        <v>15394</v>
      </c>
      <c r="E2997" s="16">
        <v>612.67999999999995</v>
      </c>
      <c r="F2997" s="17">
        <v>74122000</v>
      </c>
      <c r="G2997" s="11" t="s">
        <v>7371</v>
      </c>
      <c r="H2997" s="18">
        <v>8019001080067</v>
      </c>
      <c r="I2997" s="106">
        <v>0.1</v>
      </c>
      <c r="J2997" s="106">
        <v>0.1</v>
      </c>
      <c r="K2997" s="106">
        <v>1</v>
      </c>
      <c r="L2997" s="103"/>
      <c r="M2997" s="103"/>
      <c r="N2997" s="103"/>
      <c r="O2997" s="117" t="s">
        <v>16101</v>
      </c>
      <c r="P2997" s="118" t="s">
        <v>15972</v>
      </c>
      <c r="Q2997" s="118" t="e">
        <f>VLOOKUP(B2997,#REF!,3,FALSE)</f>
        <v>#REF!</v>
      </c>
      <c r="R2997" s="119"/>
    </row>
    <row r="2998" spans="1:18">
      <c r="A2998" s="7" t="s">
        <v>5928</v>
      </c>
      <c r="B2998" s="8" t="s">
        <v>7384</v>
      </c>
      <c r="C2998" s="9" t="s">
        <v>7385</v>
      </c>
      <c r="D2998" s="9" t="s">
        <v>15393</v>
      </c>
      <c r="E2998" s="16">
        <v>962.13</v>
      </c>
      <c r="F2998" s="17">
        <v>74122000</v>
      </c>
      <c r="G2998" s="11" t="s">
        <v>7371</v>
      </c>
      <c r="H2998" s="18">
        <v>8019001080074</v>
      </c>
      <c r="I2998" s="106">
        <v>0.17100000000000001</v>
      </c>
      <c r="J2998" s="106">
        <v>0.1</v>
      </c>
      <c r="K2998" s="106">
        <v>1</v>
      </c>
      <c r="L2998" s="103"/>
      <c r="M2998" s="103"/>
      <c r="N2998" s="103"/>
      <c r="O2998" s="117" t="s">
        <v>16101</v>
      </c>
      <c r="P2998" s="118" t="s">
        <v>15972</v>
      </c>
      <c r="Q2998" s="118" t="e">
        <f>VLOOKUP(B2998,#REF!,3,FALSE)</f>
        <v>#REF!</v>
      </c>
      <c r="R2998" s="119"/>
    </row>
    <row r="2999" spans="1:18">
      <c r="A2999" s="7" t="s">
        <v>5928</v>
      </c>
      <c r="B2999" s="8" t="s">
        <v>7387</v>
      </c>
      <c r="C2999" s="9" t="s">
        <v>7388</v>
      </c>
      <c r="D2999" s="9" t="s">
        <v>15391</v>
      </c>
      <c r="E2999" s="16">
        <v>823.89</v>
      </c>
      <c r="F2999" s="17">
        <v>74122000</v>
      </c>
      <c r="G2999" s="11" t="s">
        <v>7371</v>
      </c>
      <c r="H2999" s="18">
        <v>8019001110399</v>
      </c>
      <c r="I2999" s="106">
        <v>0.1895</v>
      </c>
      <c r="J2999" s="106">
        <v>0.1895</v>
      </c>
      <c r="K2999" s="106">
        <v>1</v>
      </c>
      <c r="L2999" s="103"/>
      <c r="M2999" s="103"/>
      <c r="N2999" s="103"/>
      <c r="O2999" s="117" t="s">
        <v>16101</v>
      </c>
      <c r="P2999" s="118" t="s">
        <v>15972</v>
      </c>
      <c r="Q2999" s="118" t="e">
        <f>VLOOKUP(B2999,#REF!,3,FALSE)</f>
        <v>#REF!</v>
      </c>
      <c r="R2999" s="119"/>
    </row>
    <row r="3000" spans="1:18">
      <c r="A3000" s="7" t="s">
        <v>5928</v>
      </c>
      <c r="B3000" s="8" t="s">
        <v>7390</v>
      </c>
      <c r="C3000" s="9" t="s">
        <v>7391</v>
      </c>
      <c r="D3000" s="9" t="s">
        <v>15396</v>
      </c>
      <c r="E3000" s="16">
        <v>913.39</v>
      </c>
      <c r="F3000" s="17">
        <v>74122000</v>
      </c>
      <c r="G3000" s="11" t="s">
        <v>14</v>
      </c>
      <c r="H3000" s="18">
        <v>8019001110702</v>
      </c>
      <c r="I3000" s="106">
        <v>0.182</v>
      </c>
      <c r="J3000" s="106">
        <v>0.2</v>
      </c>
      <c r="K3000" s="106">
        <v>1</v>
      </c>
      <c r="L3000" s="103">
        <v>180</v>
      </c>
      <c r="M3000" s="103">
        <v>100</v>
      </c>
      <c r="N3000" s="103">
        <v>180</v>
      </c>
      <c r="O3000" s="117" t="s">
        <v>16101</v>
      </c>
      <c r="P3000" s="118" t="s">
        <v>15972</v>
      </c>
      <c r="Q3000" s="118" t="e">
        <f>VLOOKUP(B3000,#REF!,3,FALSE)</f>
        <v>#REF!</v>
      </c>
      <c r="R3000" s="119"/>
    </row>
    <row r="3001" spans="1:18">
      <c r="A3001" s="7" t="s">
        <v>5928</v>
      </c>
      <c r="B3001" s="8" t="s">
        <v>7393</v>
      </c>
      <c r="C3001" s="9" t="s">
        <v>7394</v>
      </c>
      <c r="D3001" s="9" t="s">
        <v>15399</v>
      </c>
      <c r="E3001" s="16">
        <v>995.25</v>
      </c>
      <c r="F3001" s="17">
        <v>74122000</v>
      </c>
      <c r="G3001" s="11" t="s">
        <v>7371</v>
      </c>
      <c r="H3001" s="18">
        <v>8019001110283</v>
      </c>
      <c r="I3001" s="106">
        <v>0.2</v>
      </c>
      <c r="J3001" s="106">
        <v>0.2</v>
      </c>
      <c r="K3001" s="106">
        <v>1</v>
      </c>
      <c r="L3001" s="103"/>
      <c r="M3001" s="103"/>
      <c r="N3001" s="103"/>
      <c r="O3001" s="117" t="s">
        <v>16101</v>
      </c>
      <c r="P3001" s="118" t="s">
        <v>15972</v>
      </c>
      <c r="Q3001" s="118" t="e">
        <f>VLOOKUP(B3001,#REF!,3,FALSE)</f>
        <v>#REF!</v>
      </c>
      <c r="R3001" s="119"/>
    </row>
    <row r="3002" spans="1:18">
      <c r="A3002" s="7" t="s">
        <v>5928</v>
      </c>
      <c r="B3002" s="8" t="s">
        <v>7396</v>
      </c>
      <c r="C3002" s="9" t="s">
        <v>7397</v>
      </c>
      <c r="D3002" s="9" t="s">
        <v>15400</v>
      </c>
      <c r="E3002" s="16">
        <v>1010.6</v>
      </c>
      <c r="F3002" s="17">
        <v>74122000</v>
      </c>
      <c r="G3002" s="11" t="s">
        <v>14</v>
      </c>
      <c r="H3002" s="18">
        <v>8019001109980</v>
      </c>
      <c r="I3002" s="106">
        <v>0.27</v>
      </c>
      <c r="J3002" s="106">
        <v>0.27</v>
      </c>
      <c r="K3002" s="106">
        <v>1</v>
      </c>
      <c r="L3002" s="103"/>
      <c r="M3002" s="103"/>
      <c r="N3002" s="103"/>
      <c r="O3002" s="117" t="s">
        <v>16101</v>
      </c>
      <c r="P3002" s="118" t="s">
        <v>15972</v>
      </c>
      <c r="Q3002" s="118" t="e">
        <f>VLOOKUP(B3002,#REF!,3,FALSE)</f>
        <v>#REF!</v>
      </c>
      <c r="R3002" s="119"/>
    </row>
    <row r="3003" spans="1:18">
      <c r="A3003" s="7" t="s">
        <v>5928</v>
      </c>
      <c r="B3003" s="8" t="s">
        <v>7399</v>
      </c>
      <c r="C3003" s="9" t="s">
        <v>7400</v>
      </c>
      <c r="D3003" s="9" t="s">
        <v>15397</v>
      </c>
      <c r="E3003" s="16">
        <v>1119.6199999999999</v>
      </c>
      <c r="F3003" s="17">
        <v>74122000</v>
      </c>
      <c r="G3003" s="11" t="s">
        <v>7371</v>
      </c>
      <c r="H3003" s="18">
        <v>8019001112447</v>
      </c>
      <c r="I3003" s="106">
        <v>1</v>
      </c>
      <c r="J3003" s="106">
        <v>1</v>
      </c>
      <c r="K3003" s="106">
        <v>1</v>
      </c>
      <c r="L3003" s="103"/>
      <c r="M3003" s="103"/>
      <c r="N3003" s="103"/>
      <c r="O3003" s="117" t="s">
        <v>16101</v>
      </c>
      <c r="P3003" s="118" t="s">
        <v>15972</v>
      </c>
      <c r="Q3003" s="118" t="e">
        <f>VLOOKUP(B3003,#REF!,3,FALSE)</f>
        <v>#REF!</v>
      </c>
      <c r="R3003" s="119"/>
    </row>
    <row r="3004" spans="1:18">
      <c r="A3004" s="7" t="s">
        <v>5928</v>
      </c>
      <c r="B3004" s="8" t="s">
        <v>7402</v>
      </c>
      <c r="C3004" s="9" t="s">
        <v>7403</v>
      </c>
      <c r="D3004" s="9" t="s">
        <v>15384</v>
      </c>
      <c r="E3004" s="16">
        <v>457.94</v>
      </c>
      <c r="F3004" s="17">
        <v>74122000</v>
      </c>
      <c r="G3004" s="11" t="s">
        <v>14</v>
      </c>
      <c r="H3004" s="18">
        <v>8019001112454</v>
      </c>
      <c r="I3004" s="106">
        <v>1</v>
      </c>
      <c r="J3004" s="106">
        <v>2.5</v>
      </c>
      <c r="K3004" s="106">
        <v>1</v>
      </c>
      <c r="L3004" s="103"/>
      <c r="M3004" s="103"/>
      <c r="N3004" s="103"/>
      <c r="O3004" s="117" t="s">
        <v>16102</v>
      </c>
      <c r="P3004" s="118" t="s">
        <v>15972</v>
      </c>
      <c r="Q3004" s="118" t="e">
        <f>VLOOKUP(B3004,#REF!,3,FALSE)</f>
        <v>#REF!</v>
      </c>
      <c r="R3004" s="119"/>
    </row>
    <row r="3005" spans="1:18">
      <c r="A3005" s="7" t="s">
        <v>5928</v>
      </c>
      <c r="B3005" s="8" t="s">
        <v>7405</v>
      </c>
      <c r="C3005" s="9" t="s">
        <v>7406</v>
      </c>
      <c r="D3005" s="9" t="s">
        <v>15383</v>
      </c>
      <c r="E3005" s="16">
        <v>1203.49</v>
      </c>
      <c r="F3005" s="17">
        <v>74122000</v>
      </c>
      <c r="G3005" s="11" t="s">
        <v>14</v>
      </c>
      <c r="H3005" s="18">
        <v>8019001110207</v>
      </c>
      <c r="I3005" s="106">
        <v>1</v>
      </c>
      <c r="J3005" s="106"/>
      <c r="K3005" s="106">
        <v>1</v>
      </c>
      <c r="L3005" s="103"/>
      <c r="M3005" s="103"/>
      <c r="N3005" s="103"/>
      <c r="O3005" s="117" t="s">
        <v>16102</v>
      </c>
      <c r="P3005" s="118" t="s">
        <v>15972</v>
      </c>
      <c r="Q3005" s="118" t="e">
        <f>VLOOKUP(B3005,#REF!,3,FALSE)</f>
        <v>#REF!</v>
      </c>
      <c r="R3005" s="119"/>
    </row>
    <row r="3006" spans="1:18">
      <c r="A3006" s="7" t="s">
        <v>5928</v>
      </c>
      <c r="B3006" s="8" t="s">
        <v>7407</v>
      </c>
      <c r="C3006" s="9" t="s">
        <v>7408</v>
      </c>
      <c r="D3006" s="9" t="s">
        <v>15384</v>
      </c>
      <c r="E3006" s="16">
        <v>740.73</v>
      </c>
      <c r="F3006" s="17">
        <v>74122000</v>
      </c>
      <c r="G3006" s="11" t="s">
        <v>14</v>
      </c>
      <c r="H3006" s="18">
        <v>8019001084379</v>
      </c>
      <c r="I3006" s="106">
        <v>5.0999999999999996</v>
      </c>
      <c r="J3006" s="106">
        <v>5.0999999999999996</v>
      </c>
      <c r="K3006" s="106">
        <v>1</v>
      </c>
      <c r="L3006" s="103"/>
      <c r="M3006" s="103"/>
      <c r="N3006" s="103"/>
      <c r="O3006" s="117" t="s">
        <v>16102</v>
      </c>
      <c r="P3006" s="118" t="s">
        <v>15972</v>
      </c>
      <c r="Q3006" s="118" t="e">
        <f>VLOOKUP(B3006,#REF!,3,FALSE)</f>
        <v>#REF!</v>
      </c>
      <c r="R3006" s="119"/>
    </row>
    <row r="3007" spans="1:18">
      <c r="A3007" s="7" t="s">
        <v>5928</v>
      </c>
      <c r="B3007" s="8" t="s">
        <v>7410</v>
      </c>
      <c r="C3007" s="9" t="s">
        <v>7411</v>
      </c>
      <c r="D3007" s="9" t="s">
        <v>15384</v>
      </c>
      <c r="E3007" s="16">
        <v>683.84</v>
      </c>
      <c r="F3007" s="17">
        <v>74122000</v>
      </c>
      <c r="G3007" s="11" t="s">
        <v>14</v>
      </c>
      <c r="H3007" s="18">
        <v>8019001112461</v>
      </c>
      <c r="I3007" s="106">
        <v>4.1500000000000004</v>
      </c>
      <c r="J3007" s="106">
        <v>4.1500000000000004</v>
      </c>
      <c r="K3007" s="106">
        <v>1</v>
      </c>
      <c r="L3007" s="103"/>
      <c r="M3007" s="103"/>
      <c r="N3007" s="103"/>
      <c r="O3007" s="117" t="s">
        <v>16102</v>
      </c>
      <c r="P3007" s="118" t="s">
        <v>15972</v>
      </c>
      <c r="Q3007" s="118" t="e">
        <f>VLOOKUP(B3007,#REF!,3,FALSE)</f>
        <v>#REF!</v>
      </c>
      <c r="R3007" s="119"/>
    </row>
    <row r="3008" spans="1:18">
      <c r="A3008" s="7" t="s">
        <v>5928</v>
      </c>
      <c r="B3008" s="8" t="s">
        <v>7412</v>
      </c>
      <c r="C3008" s="9" t="s">
        <v>7413</v>
      </c>
      <c r="D3008" s="9" t="s">
        <v>15383</v>
      </c>
      <c r="E3008" s="16">
        <v>1407.74</v>
      </c>
      <c r="F3008" s="17">
        <v>74122000</v>
      </c>
      <c r="G3008" s="11" t="s">
        <v>14</v>
      </c>
      <c r="H3008" s="18">
        <v>8019001110290</v>
      </c>
      <c r="I3008" s="106">
        <v>1</v>
      </c>
      <c r="J3008" s="106">
        <v>7.7</v>
      </c>
      <c r="K3008" s="106">
        <v>1</v>
      </c>
      <c r="L3008" s="103"/>
      <c r="M3008" s="103"/>
      <c r="N3008" s="103"/>
      <c r="O3008" s="117" t="s">
        <v>16102</v>
      </c>
      <c r="P3008" s="118" t="s">
        <v>15972</v>
      </c>
      <c r="Q3008" s="118" t="e">
        <f>VLOOKUP(B3008,#REF!,3,FALSE)</f>
        <v>#REF!</v>
      </c>
      <c r="R3008" s="119"/>
    </row>
    <row r="3009" spans="1:18">
      <c r="A3009" s="7" t="s">
        <v>5928</v>
      </c>
      <c r="B3009" s="8" t="s">
        <v>7414</v>
      </c>
      <c r="C3009" s="9" t="s">
        <v>7415</v>
      </c>
      <c r="D3009" s="9" t="s">
        <v>15384</v>
      </c>
      <c r="E3009" s="16">
        <v>369.64</v>
      </c>
      <c r="F3009" s="17">
        <v>74122000</v>
      </c>
      <c r="G3009" s="11" t="s">
        <v>14</v>
      </c>
      <c r="H3009" s="18">
        <v>8019001112478</v>
      </c>
      <c r="I3009" s="106">
        <v>1</v>
      </c>
      <c r="J3009" s="106">
        <v>1.5</v>
      </c>
      <c r="K3009" s="106">
        <v>1</v>
      </c>
      <c r="L3009" s="103"/>
      <c r="M3009" s="103"/>
      <c r="N3009" s="103"/>
      <c r="O3009" s="117" t="s">
        <v>16102</v>
      </c>
      <c r="P3009" s="118" t="s">
        <v>15972</v>
      </c>
      <c r="Q3009" s="118" t="e">
        <f>VLOOKUP(B3009,#REF!,3,FALSE)</f>
        <v>#REF!</v>
      </c>
      <c r="R3009" s="119"/>
    </row>
    <row r="3010" spans="1:18">
      <c r="A3010" s="7" t="s">
        <v>5928</v>
      </c>
      <c r="B3010" s="8" t="s">
        <v>7417</v>
      </c>
      <c r="C3010" s="9" t="s">
        <v>7418</v>
      </c>
      <c r="D3010" s="9" t="s">
        <v>15411</v>
      </c>
      <c r="E3010" s="16">
        <v>239.7</v>
      </c>
      <c r="F3010" s="17">
        <v>74122000</v>
      </c>
      <c r="G3010" s="11" t="s">
        <v>14</v>
      </c>
      <c r="H3010" s="18">
        <v>8019001109898</v>
      </c>
      <c r="I3010" s="106">
        <v>1</v>
      </c>
      <c r="J3010" s="106">
        <v>1.3</v>
      </c>
      <c r="K3010" s="106">
        <v>1</v>
      </c>
      <c r="L3010" s="103"/>
      <c r="M3010" s="103"/>
      <c r="N3010" s="103"/>
      <c r="O3010" s="117" t="s">
        <v>16103</v>
      </c>
      <c r="P3010" s="118" t="s">
        <v>15972</v>
      </c>
      <c r="Q3010" s="118" t="e">
        <f>VLOOKUP(B3010,#REF!,3,FALSE)</f>
        <v>#REF!</v>
      </c>
      <c r="R3010" s="119"/>
    </row>
    <row r="3011" spans="1:18">
      <c r="A3011" s="7" t="s">
        <v>5928</v>
      </c>
      <c r="B3011" s="8" t="s">
        <v>7420</v>
      </c>
      <c r="C3011" s="9" t="s">
        <v>7421</v>
      </c>
      <c r="D3011" s="9" t="s">
        <v>15412</v>
      </c>
      <c r="E3011" s="16">
        <v>273.70999999999998</v>
      </c>
      <c r="F3011" s="17">
        <v>74122000</v>
      </c>
      <c r="G3011" s="11" t="s">
        <v>14</v>
      </c>
      <c r="H3011" s="18">
        <v>8019001084386</v>
      </c>
      <c r="I3011" s="106">
        <v>1.69</v>
      </c>
      <c r="J3011" s="106">
        <v>1.69</v>
      </c>
      <c r="K3011" s="106">
        <v>1</v>
      </c>
      <c r="L3011" s="103"/>
      <c r="M3011" s="103"/>
      <c r="N3011" s="103"/>
      <c r="O3011" s="117" t="s">
        <v>16103</v>
      </c>
      <c r="P3011" s="118" t="s">
        <v>15972</v>
      </c>
      <c r="Q3011" s="118" t="e">
        <f>VLOOKUP(B3011,#REF!,3,FALSE)</f>
        <v>#REF!</v>
      </c>
      <c r="R3011" s="119"/>
    </row>
    <row r="3012" spans="1:18">
      <c r="A3012" s="7" t="s">
        <v>5928</v>
      </c>
      <c r="B3012" s="8" t="s">
        <v>7423</v>
      </c>
      <c r="C3012" s="9" t="s">
        <v>7424</v>
      </c>
      <c r="D3012" s="9" t="s">
        <v>15413</v>
      </c>
      <c r="E3012" s="16">
        <v>304.58999999999997</v>
      </c>
      <c r="F3012" s="17">
        <v>74122000</v>
      </c>
      <c r="G3012" s="11" t="s">
        <v>14</v>
      </c>
      <c r="H3012" s="18">
        <v>8019001110436</v>
      </c>
      <c r="I3012" s="106">
        <v>1</v>
      </c>
      <c r="J3012" s="106">
        <v>1.9</v>
      </c>
      <c r="K3012" s="106">
        <v>1</v>
      </c>
      <c r="L3012" s="103"/>
      <c r="M3012" s="103"/>
      <c r="N3012" s="103"/>
      <c r="O3012" s="117" t="s">
        <v>16103</v>
      </c>
      <c r="P3012" s="118" t="s">
        <v>15972</v>
      </c>
      <c r="Q3012" s="118" t="e">
        <f>VLOOKUP(B3012,#REF!,3,FALSE)</f>
        <v>#REF!</v>
      </c>
      <c r="R3012" s="119"/>
    </row>
    <row r="3013" spans="1:18">
      <c r="A3013" s="7" t="s">
        <v>5928</v>
      </c>
      <c r="B3013" s="8" t="s">
        <v>7426</v>
      </c>
      <c r="C3013" s="9" t="s">
        <v>7427</v>
      </c>
      <c r="D3013" s="9" t="s">
        <v>15220</v>
      </c>
      <c r="E3013" s="16">
        <v>212.26</v>
      </c>
      <c r="F3013" s="17">
        <v>39174000</v>
      </c>
      <c r="G3013" s="11" t="s">
        <v>14</v>
      </c>
      <c r="H3013" s="18">
        <v>8019001110504</v>
      </c>
      <c r="I3013" s="106">
        <v>0.8</v>
      </c>
      <c r="J3013" s="106">
        <v>0.8</v>
      </c>
      <c r="K3013" s="106">
        <v>1</v>
      </c>
      <c r="L3013" s="103"/>
      <c r="M3013" s="103"/>
      <c r="N3013" s="103"/>
      <c r="O3013" s="117" t="s">
        <v>16103</v>
      </c>
      <c r="P3013" s="118" t="s">
        <v>15972</v>
      </c>
      <c r="Q3013" s="118" t="e">
        <f>VLOOKUP(B3013,#REF!,3,FALSE)</f>
        <v>#REF!</v>
      </c>
      <c r="R3013" s="119"/>
    </row>
    <row r="3014" spans="1:18">
      <c r="A3014" s="7" t="s">
        <v>5928</v>
      </c>
      <c r="B3014" s="8" t="s">
        <v>14441</v>
      </c>
      <c r="C3014" s="9" t="s">
        <v>14642</v>
      </c>
      <c r="D3014" s="9" t="s">
        <v>15220</v>
      </c>
      <c r="E3014" s="16">
        <v>212.26</v>
      </c>
      <c r="F3014" s="17" t="s">
        <v>64</v>
      </c>
      <c r="G3014" s="11" t="s">
        <v>14</v>
      </c>
      <c r="H3014" s="18" t="s">
        <v>14643</v>
      </c>
      <c r="I3014" s="106">
        <v>1</v>
      </c>
      <c r="J3014" s="106"/>
      <c r="K3014" s="106">
        <v>1</v>
      </c>
      <c r="L3014" s="103"/>
      <c r="M3014" s="103"/>
      <c r="N3014" s="103"/>
      <c r="O3014" s="117" t="s">
        <v>16103</v>
      </c>
      <c r="P3014" s="118" t="s">
        <v>15972</v>
      </c>
      <c r="Q3014" s="118" t="s">
        <v>15973</v>
      </c>
      <c r="R3014" s="119"/>
    </row>
    <row r="3015" spans="1:18">
      <c r="A3015" s="7" t="s">
        <v>5928</v>
      </c>
      <c r="B3015" s="8" t="s">
        <v>7429</v>
      </c>
      <c r="C3015" s="9" t="s">
        <v>7430</v>
      </c>
      <c r="D3015" s="9" t="s">
        <v>15353</v>
      </c>
      <c r="E3015" s="16">
        <v>1547.18</v>
      </c>
      <c r="F3015" s="17">
        <v>39174000</v>
      </c>
      <c r="G3015" s="11" t="s">
        <v>7432</v>
      </c>
      <c r="H3015" s="18">
        <v>8019001119064</v>
      </c>
      <c r="I3015" s="106">
        <v>1.4</v>
      </c>
      <c r="J3015" s="106">
        <v>1.4</v>
      </c>
      <c r="K3015" s="106">
        <v>1</v>
      </c>
      <c r="L3015" s="103"/>
      <c r="M3015" s="103"/>
      <c r="N3015" s="103"/>
      <c r="O3015" s="117" t="s">
        <v>16104</v>
      </c>
      <c r="P3015" s="118" t="s">
        <v>15972</v>
      </c>
      <c r="Q3015" s="118" t="e">
        <f>VLOOKUP(B3015,#REF!,3,FALSE)</f>
        <v>#REF!</v>
      </c>
      <c r="R3015" s="119"/>
    </row>
    <row r="3016" spans="1:18">
      <c r="A3016" s="7" t="s">
        <v>5928</v>
      </c>
      <c r="B3016" s="8" t="s">
        <v>7433</v>
      </c>
      <c r="C3016" s="9" t="s">
        <v>7434</v>
      </c>
      <c r="D3016" s="9" t="s">
        <v>15353</v>
      </c>
      <c r="E3016" s="16">
        <v>90.42</v>
      </c>
      <c r="F3016" s="17">
        <v>39174000</v>
      </c>
      <c r="G3016" s="11" t="s">
        <v>7432</v>
      </c>
      <c r="H3016" s="18">
        <v>8019001119071</v>
      </c>
      <c r="I3016" s="106">
        <v>0.2</v>
      </c>
      <c r="J3016" s="106">
        <v>0.2</v>
      </c>
      <c r="K3016" s="106">
        <v>1</v>
      </c>
      <c r="L3016" s="103"/>
      <c r="M3016" s="103"/>
      <c r="N3016" s="103"/>
      <c r="O3016" s="117" t="s">
        <v>16104</v>
      </c>
      <c r="P3016" s="118" t="s">
        <v>15972</v>
      </c>
      <c r="Q3016" s="118" t="e">
        <f>VLOOKUP(B3016,#REF!,3,FALSE)</f>
        <v>#REF!</v>
      </c>
      <c r="R3016" s="119"/>
    </row>
    <row r="3017" spans="1:18">
      <c r="A3017" s="7" t="s">
        <v>5928</v>
      </c>
      <c r="B3017" s="8" t="s">
        <v>7435</v>
      </c>
      <c r="C3017" s="9" t="s">
        <v>7436</v>
      </c>
      <c r="D3017" s="9" t="s">
        <v>15353</v>
      </c>
      <c r="E3017" s="16">
        <v>163.26</v>
      </c>
      <c r="F3017" s="17">
        <v>39174000</v>
      </c>
      <c r="G3017" s="11" t="s">
        <v>7432</v>
      </c>
      <c r="H3017" s="18">
        <v>8019001119088</v>
      </c>
      <c r="I3017" s="106">
        <v>0.4</v>
      </c>
      <c r="J3017" s="106">
        <v>0.5</v>
      </c>
      <c r="K3017" s="106">
        <v>1</v>
      </c>
      <c r="L3017" s="103"/>
      <c r="M3017" s="103"/>
      <c r="N3017" s="103"/>
      <c r="O3017" s="117" t="s">
        <v>16104</v>
      </c>
      <c r="P3017" s="118" t="s">
        <v>15972</v>
      </c>
      <c r="Q3017" s="118" t="e">
        <f>VLOOKUP(B3017,#REF!,3,FALSE)</f>
        <v>#REF!</v>
      </c>
      <c r="R3017" s="119"/>
    </row>
    <row r="3018" spans="1:18">
      <c r="A3018" s="7" t="s">
        <v>5928</v>
      </c>
      <c r="B3018" s="8" t="s">
        <v>7437</v>
      </c>
      <c r="C3018" s="9" t="s">
        <v>7438</v>
      </c>
      <c r="D3018" s="9" t="s">
        <v>15353</v>
      </c>
      <c r="E3018" s="16">
        <v>215.46</v>
      </c>
      <c r="F3018" s="17">
        <v>39174000</v>
      </c>
      <c r="G3018" s="11" t="s">
        <v>7432</v>
      </c>
      <c r="H3018" s="18">
        <v>8019001119095</v>
      </c>
      <c r="I3018" s="106">
        <v>0.6</v>
      </c>
      <c r="J3018" s="106">
        <v>0.6</v>
      </c>
      <c r="K3018" s="106">
        <v>1</v>
      </c>
      <c r="L3018" s="103"/>
      <c r="M3018" s="103"/>
      <c r="N3018" s="103"/>
      <c r="O3018" s="117" t="s">
        <v>16104</v>
      </c>
      <c r="P3018" s="118" t="s">
        <v>15972</v>
      </c>
      <c r="Q3018" s="118" t="e">
        <f>VLOOKUP(B3018,#REF!,3,FALSE)</f>
        <v>#REF!</v>
      </c>
      <c r="R3018" s="119"/>
    </row>
    <row r="3019" spans="1:18">
      <c r="A3019" s="7" t="s">
        <v>5928</v>
      </c>
      <c r="B3019" s="8" t="s">
        <v>7439</v>
      </c>
      <c r="C3019" s="9" t="s">
        <v>7440</v>
      </c>
      <c r="D3019" s="9" t="s">
        <v>15353</v>
      </c>
      <c r="E3019" s="16">
        <v>326.05</v>
      </c>
      <c r="F3019" s="17">
        <v>39174000</v>
      </c>
      <c r="G3019" s="11" t="s">
        <v>7432</v>
      </c>
      <c r="H3019" s="18">
        <v>8019001121821</v>
      </c>
      <c r="I3019" s="106">
        <v>1.1000000000000001</v>
      </c>
      <c r="J3019" s="106">
        <v>1.18</v>
      </c>
      <c r="K3019" s="106">
        <v>1</v>
      </c>
      <c r="L3019" s="106">
        <v>1.18</v>
      </c>
      <c r="M3019" s="103"/>
      <c r="N3019" s="103"/>
      <c r="O3019" s="117" t="s">
        <v>16104</v>
      </c>
      <c r="P3019" s="118" t="s">
        <v>15972</v>
      </c>
      <c r="Q3019" s="118" t="e">
        <f>VLOOKUP(B3019,#REF!,3,FALSE)</f>
        <v>#REF!</v>
      </c>
      <c r="R3019" s="119"/>
    </row>
    <row r="3020" spans="1:18">
      <c r="A3020" s="7" t="s">
        <v>5928</v>
      </c>
      <c r="B3020" s="8" t="s">
        <v>7441</v>
      </c>
      <c r="C3020" s="9" t="s">
        <v>7442</v>
      </c>
      <c r="D3020" s="9" t="s">
        <v>15353</v>
      </c>
      <c r="E3020" s="16">
        <v>639.63</v>
      </c>
      <c r="F3020" s="17">
        <v>39174000</v>
      </c>
      <c r="G3020" s="11" t="s">
        <v>7432</v>
      </c>
      <c r="H3020" s="18">
        <v>8019001119118</v>
      </c>
      <c r="I3020" s="106">
        <v>1</v>
      </c>
      <c r="J3020" s="106">
        <v>1</v>
      </c>
      <c r="K3020" s="106">
        <v>1</v>
      </c>
      <c r="L3020" s="103"/>
      <c r="M3020" s="103"/>
      <c r="N3020" s="103"/>
      <c r="O3020" s="117" t="s">
        <v>16104</v>
      </c>
      <c r="P3020" s="118" t="s">
        <v>15972</v>
      </c>
      <c r="Q3020" s="118" t="e">
        <f>VLOOKUP(B3020,#REF!,3,FALSE)</f>
        <v>#REF!</v>
      </c>
      <c r="R3020" s="119"/>
    </row>
    <row r="3021" spans="1:18">
      <c r="A3021" s="7" t="s">
        <v>5928</v>
      </c>
      <c r="B3021" s="8" t="s">
        <v>7443</v>
      </c>
      <c r="C3021" s="9" t="s">
        <v>7444</v>
      </c>
      <c r="D3021" s="9" t="s">
        <v>15353</v>
      </c>
      <c r="E3021" s="16">
        <v>871.82</v>
      </c>
      <c r="F3021" s="17">
        <v>39174000</v>
      </c>
      <c r="G3021" s="11" t="s">
        <v>7432</v>
      </c>
      <c r="H3021" s="18">
        <v>8019001119125</v>
      </c>
      <c r="I3021" s="106">
        <v>1.2</v>
      </c>
      <c r="J3021" s="106">
        <v>1.2</v>
      </c>
      <c r="K3021" s="106">
        <v>1</v>
      </c>
      <c r="L3021" s="103"/>
      <c r="M3021" s="103"/>
      <c r="N3021" s="103"/>
      <c r="O3021" s="117" t="s">
        <v>16104</v>
      </c>
      <c r="P3021" s="118" t="s">
        <v>15972</v>
      </c>
      <c r="Q3021" s="118" t="e">
        <f>VLOOKUP(B3021,#REF!,3,FALSE)</f>
        <v>#REF!</v>
      </c>
      <c r="R3021" s="119"/>
    </row>
    <row r="3022" spans="1:18">
      <c r="A3022" s="7" t="s">
        <v>5928</v>
      </c>
      <c r="B3022" s="8" t="s">
        <v>7445</v>
      </c>
      <c r="C3022" s="9" t="s">
        <v>7446</v>
      </c>
      <c r="D3022" s="9" t="s">
        <v>15343</v>
      </c>
      <c r="E3022" s="16">
        <v>1066.3599999999999</v>
      </c>
      <c r="F3022" s="17">
        <v>39174000</v>
      </c>
      <c r="G3022" s="11" t="s">
        <v>7432</v>
      </c>
      <c r="H3022" s="18">
        <v>8019001119132</v>
      </c>
      <c r="I3022" s="106">
        <v>1.24</v>
      </c>
      <c r="J3022" s="106">
        <v>1.24</v>
      </c>
      <c r="K3022" s="106">
        <v>1</v>
      </c>
      <c r="L3022" s="103"/>
      <c r="M3022" s="103"/>
      <c r="N3022" s="103"/>
      <c r="O3022" s="117" t="s">
        <v>16104</v>
      </c>
      <c r="P3022" s="118" t="s">
        <v>15972</v>
      </c>
      <c r="Q3022" s="118" t="e">
        <f>VLOOKUP(B3022,#REF!,3,FALSE)</f>
        <v>#REF!</v>
      </c>
      <c r="R3022" s="119"/>
    </row>
    <row r="3023" spans="1:18">
      <c r="A3023" s="7" t="s">
        <v>5928</v>
      </c>
      <c r="B3023" s="8" t="s">
        <v>7448</v>
      </c>
      <c r="C3023" s="9" t="s">
        <v>7449</v>
      </c>
      <c r="D3023" s="9" t="s">
        <v>15343</v>
      </c>
      <c r="E3023" s="16">
        <v>65.73</v>
      </c>
      <c r="F3023" s="17">
        <v>39174000</v>
      </c>
      <c r="G3023" s="11" t="s">
        <v>7432</v>
      </c>
      <c r="H3023" s="18">
        <v>8019001119149</v>
      </c>
      <c r="I3023" s="106">
        <v>0.1</v>
      </c>
      <c r="J3023" s="106">
        <v>0.17499999999999999</v>
      </c>
      <c r="K3023" s="106">
        <v>1</v>
      </c>
      <c r="L3023" s="106">
        <v>0.17499999999999999</v>
      </c>
      <c r="M3023" s="103"/>
      <c r="N3023" s="103"/>
      <c r="O3023" s="117" t="s">
        <v>16104</v>
      </c>
      <c r="P3023" s="118" t="s">
        <v>15972</v>
      </c>
      <c r="Q3023" s="118" t="e">
        <f>VLOOKUP(B3023,#REF!,3,FALSE)</f>
        <v>#REF!</v>
      </c>
      <c r="R3023" s="119"/>
    </row>
    <row r="3024" spans="1:18">
      <c r="A3024" s="7" t="s">
        <v>5928</v>
      </c>
      <c r="B3024" s="8" t="s">
        <v>7450</v>
      </c>
      <c r="C3024" s="9" t="s">
        <v>7451</v>
      </c>
      <c r="D3024" s="9" t="s">
        <v>15343</v>
      </c>
      <c r="E3024" s="16">
        <v>131.5</v>
      </c>
      <c r="F3024" s="17">
        <v>39174000</v>
      </c>
      <c r="G3024" s="11" t="s">
        <v>7432</v>
      </c>
      <c r="H3024" s="18">
        <v>8019001119156</v>
      </c>
      <c r="I3024" s="106">
        <v>0.4</v>
      </c>
      <c r="J3024" s="106">
        <v>0.4</v>
      </c>
      <c r="K3024" s="106">
        <v>1</v>
      </c>
      <c r="L3024" s="103"/>
      <c r="M3024" s="103"/>
      <c r="N3024" s="103"/>
      <c r="O3024" s="117" t="s">
        <v>16104</v>
      </c>
      <c r="P3024" s="118" t="s">
        <v>15972</v>
      </c>
      <c r="Q3024" s="118" t="e">
        <f>VLOOKUP(B3024,#REF!,3,FALSE)</f>
        <v>#REF!</v>
      </c>
      <c r="R3024" s="119"/>
    </row>
    <row r="3025" spans="1:18">
      <c r="A3025" s="7" t="s">
        <v>5928</v>
      </c>
      <c r="B3025" s="8" t="s">
        <v>7452</v>
      </c>
      <c r="C3025" s="9" t="s">
        <v>7453</v>
      </c>
      <c r="D3025" s="9" t="s">
        <v>15343</v>
      </c>
      <c r="E3025" s="16">
        <v>172.91</v>
      </c>
      <c r="F3025" s="17">
        <v>39174000</v>
      </c>
      <c r="G3025" s="11" t="s">
        <v>7432</v>
      </c>
      <c r="H3025" s="18">
        <v>8019001121838</v>
      </c>
      <c r="I3025" s="106">
        <v>0.6</v>
      </c>
      <c r="J3025" s="106">
        <v>0.6</v>
      </c>
      <c r="K3025" s="106">
        <v>1</v>
      </c>
      <c r="L3025" s="103"/>
      <c r="M3025" s="103"/>
      <c r="N3025" s="103"/>
      <c r="O3025" s="117" t="s">
        <v>16104</v>
      </c>
      <c r="P3025" s="118" t="s">
        <v>15972</v>
      </c>
      <c r="Q3025" s="118" t="e">
        <f>VLOOKUP(B3025,#REF!,3,FALSE)</f>
        <v>#REF!</v>
      </c>
      <c r="R3025" s="119"/>
    </row>
    <row r="3026" spans="1:18">
      <c r="A3026" s="7" t="s">
        <v>5928</v>
      </c>
      <c r="B3026" s="8" t="s">
        <v>7454</v>
      </c>
      <c r="C3026" s="9" t="s">
        <v>7455</v>
      </c>
      <c r="D3026" s="9" t="s">
        <v>15343</v>
      </c>
      <c r="E3026" s="16">
        <v>251.25</v>
      </c>
      <c r="F3026" s="17">
        <v>39174000</v>
      </c>
      <c r="G3026" s="11" t="s">
        <v>7432</v>
      </c>
      <c r="H3026" s="18">
        <v>8019001121845</v>
      </c>
      <c r="I3026" s="106">
        <v>0.6</v>
      </c>
      <c r="J3026" s="106">
        <v>0.67</v>
      </c>
      <c r="K3026" s="106">
        <v>1</v>
      </c>
      <c r="L3026" s="103"/>
      <c r="M3026" s="103"/>
      <c r="N3026" s="103"/>
      <c r="O3026" s="117" t="s">
        <v>16104</v>
      </c>
      <c r="P3026" s="118" t="s">
        <v>15972</v>
      </c>
      <c r="Q3026" s="118" t="e">
        <f>VLOOKUP(B3026,#REF!,3,FALSE)</f>
        <v>#REF!</v>
      </c>
      <c r="R3026" s="119"/>
    </row>
    <row r="3027" spans="1:18">
      <c r="A3027" s="7" t="s">
        <v>5928</v>
      </c>
      <c r="B3027" s="8" t="s">
        <v>7456</v>
      </c>
      <c r="C3027" s="9" t="s">
        <v>7457</v>
      </c>
      <c r="D3027" s="9" t="s">
        <v>15343</v>
      </c>
      <c r="E3027" s="16">
        <v>384.23</v>
      </c>
      <c r="F3027" s="17">
        <v>39174000</v>
      </c>
      <c r="G3027" s="11" t="s">
        <v>7432</v>
      </c>
      <c r="H3027" s="18">
        <v>8019001113604</v>
      </c>
      <c r="I3027" s="106">
        <v>1</v>
      </c>
      <c r="J3027" s="106">
        <v>1.089</v>
      </c>
      <c r="K3027" s="106">
        <v>1</v>
      </c>
      <c r="L3027" s="103"/>
      <c r="M3027" s="103"/>
      <c r="N3027" s="103"/>
      <c r="O3027" s="117" t="s">
        <v>16104</v>
      </c>
      <c r="P3027" s="118" t="s">
        <v>15972</v>
      </c>
      <c r="Q3027" s="118" t="e">
        <f>VLOOKUP(B3027,#REF!,3,FALSE)</f>
        <v>#REF!</v>
      </c>
      <c r="R3027" s="119"/>
    </row>
    <row r="3028" spans="1:18">
      <c r="A3028" s="7" t="s">
        <v>5928</v>
      </c>
      <c r="B3028" s="8" t="s">
        <v>7458</v>
      </c>
      <c r="C3028" s="9" t="s">
        <v>7459</v>
      </c>
      <c r="D3028" s="9" t="s">
        <v>15343</v>
      </c>
      <c r="E3028" s="16">
        <v>491.78</v>
      </c>
      <c r="F3028" s="17">
        <v>39174000</v>
      </c>
      <c r="G3028" s="11" t="s">
        <v>7432</v>
      </c>
      <c r="H3028" s="18">
        <v>8019001119170</v>
      </c>
      <c r="I3028" s="106">
        <v>1.2</v>
      </c>
      <c r="J3028" s="106">
        <v>1.2</v>
      </c>
      <c r="K3028" s="106">
        <v>1</v>
      </c>
      <c r="L3028" s="103"/>
      <c r="M3028" s="103"/>
      <c r="N3028" s="103"/>
      <c r="O3028" s="117" t="s">
        <v>16104</v>
      </c>
      <c r="P3028" s="118" t="s">
        <v>15972</v>
      </c>
      <c r="Q3028" s="118" t="e">
        <f>VLOOKUP(B3028,#REF!,3,FALSE)</f>
        <v>#REF!</v>
      </c>
      <c r="R3028" s="119"/>
    </row>
    <row r="3029" spans="1:18">
      <c r="A3029" s="7" t="s">
        <v>5928</v>
      </c>
      <c r="B3029" s="8" t="s">
        <v>7460</v>
      </c>
      <c r="C3029" s="9" t="s">
        <v>7461</v>
      </c>
      <c r="D3029" s="9" t="s">
        <v>15418</v>
      </c>
      <c r="E3029" s="16">
        <v>247.17</v>
      </c>
      <c r="F3029" s="17">
        <v>39174000</v>
      </c>
      <c r="G3029" s="11" t="s">
        <v>7432</v>
      </c>
      <c r="H3029" s="18">
        <v>8019001119187</v>
      </c>
      <c r="I3029" s="106">
        <v>0.6</v>
      </c>
      <c r="J3029" s="106">
        <v>0.63400000000000001</v>
      </c>
      <c r="K3029" s="106">
        <v>1</v>
      </c>
      <c r="L3029" s="103"/>
      <c r="M3029" s="103"/>
      <c r="N3029" s="103"/>
      <c r="O3029" s="117" t="s">
        <v>16105</v>
      </c>
      <c r="P3029" s="118" t="s">
        <v>15972</v>
      </c>
      <c r="Q3029" s="118" t="e">
        <f>VLOOKUP(B3029,#REF!,3,FALSE)</f>
        <v>#REF!</v>
      </c>
      <c r="R3029" s="119"/>
    </row>
    <row r="3030" spans="1:18">
      <c r="A3030" s="7" t="s">
        <v>5928</v>
      </c>
      <c r="B3030" s="8" t="s">
        <v>7463</v>
      </c>
      <c r="C3030" s="9" t="s">
        <v>7464</v>
      </c>
      <c r="D3030" s="9" t="s">
        <v>15419</v>
      </c>
      <c r="E3030" s="16">
        <v>137.41999999999999</v>
      </c>
      <c r="F3030" s="17">
        <v>39174000</v>
      </c>
      <c r="G3030" s="11" t="s">
        <v>7432</v>
      </c>
      <c r="H3030" s="18">
        <v>8019001119200</v>
      </c>
      <c r="I3030" s="106">
        <v>0.4</v>
      </c>
      <c r="J3030" s="106">
        <v>0.42</v>
      </c>
      <c r="K3030" s="106">
        <v>1</v>
      </c>
      <c r="L3030" s="103"/>
      <c r="M3030" s="103"/>
      <c r="N3030" s="103"/>
      <c r="O3030" s="117" t="s">
        <v>16105</v>
      </c>
      <c r="P3030" s="118" t="s">
        <v>15972</v>
      </c>
      <c r="Q3030" s="118" t="e">
        <f>VLOOKUP(B3030,#REF!,3,FALSE)</f>
        <v>#REF!</v>
      </c>
      <c r="R3030" s="119"/>
    </row>
    <row r="3031" spans="1:18">
      <c r="A3031" s="7" t="s">
        <v>5928</v>
      </c>
      <c r="B3031" s="8" t="s">
        <v>7465</v>
      </c>
      <c r="C3031" s="9" t="s">
        <v>7466</v>
      </c>
      <c r="D3031" s="9" t="s">
        <v>15420</v>
      </c>
      <c r="E3031" s="16">
        <v>281.94</v>
      </c>
      <c r="F3031" s="17">
        <v>39174000</v>
      </c>
      <c r="G3031" s="11" t="s">
        <v>7432</v>
      </c>
      <c r="H3031" s="18">
        <v>8019001121852</v>
      </c>
      <c r="I3031" s="106">
        <v>1</v>
      </c>
      <c r="J3031" s="106">
        <v>1.0129999999999999</v>
      </c>
      <c r="K3031" s="106">
        <v>1</v>
      </c>
      <c r="L3031" s="103"/>
      <c r="M3031" s="103"/>
      <c r="N3031" s="103"/>
      <c r="O3031" s="117" t="s">
        <v>16105</v>
      </c>
      <c r="P3031" s="118" t="s">
        <v>15972</v>
      </c>
      <c r="Q3031" s="118" t="e">
        <f>VLOOKUP(B3031,#REF!,3,FALSE)</f>
        <v>#REF!</v>
      </c>
      <c r="R3031" s="119"/>
    </row>
    <row r="3032" spans="1:18">
      <c r="A3032" s="7" t="s">
        <v>5928</v>
      </c>
      <c r="B3032" s="8" t="s">
        <v>7467</v>
      </c>
      <c r="C3032" s="9" t="s">
        <v>7468</v>
      </c>
      <c r="D3032" s="9" t="s">
        <v>15421</v>
      </c>
      <c r="E3032" s="16">
        <v>712.04</v>
      </c>
      <c r="F3032" s="17">
        <v>39174000</v>
      </c>
      <c r="G3032" s="11" t="s">
        <v>7432</v>
      </c>
      <c r="H3032" s="18">
        <v>8019001121869</v>
      </c>
      <c r="I3032" s="106">
        <v>1.7</v>
      </c>
      <c r="J3032" s="106">
        <v>1.706</v>
      </c>
      <c r="K3032" s="106">
        <v>1</v>
      </c>
      <c r="L3032" s="103"/>
      <c r="M3032" s="103"/>
      <c r="N3032" s="103"/>
      <c r="O3032" s="117" t="s">
        <v>16105</v>
      </c>
      <c r="P3032" s="118" t="s">
        <v>15972</v>
      </c>
      <c r="Q3032" s="118" t="e">
        <f>VLOOKUP(B3032,#REF!,3,FALSE)</f>
        <v>#REF!</v>
      </c>
      <c r="R3032" s="119"/>
    </row>
    <row r="3033" spans="1:18">
      <c r="A3033" s="7" t="s">
        <v>5928</v>
      </c>
      <c r="B3033" s="8" t="s">
        <v>7469</v>
      </c>
      <c r="C3033" s="9" t="s">
        <v>7470</v>
      </c>
      <c r="D3033" s="9" t="s">
        <v>15422</v>
      </c>
      <c r="E3033" s="16">
        <v>36.630000000000003</v>
      </c>
      <c r="F3033" s="17">
        <v>39174000</v>
      </c>
      <c r="G3033" s="11" t="s">
        <v>7432</v>
      </c>
      <c r="H3033" s="18">
        <v>8019001121876</v>
      </c>
      <c r="I3033" s="106">
        <v>0.1</v>
      </c>
      <c r="J3033" s="106">
        <v>0.2</v>
      </c>
      <c r="K3033" s="106">
        <v>1</v>
      </c>
      <c r="L3033" s="103"/>
      <c r="M3033" s="103"/>
      <c r="N3033" s="103"/>
      <c r="O3033" s="117" t="s">
        <v>16105</v>
      </c>
      <c r="P3033" s="118" t="s">
        <v>15972</v>
      </c>
      <c r="Q3033" s="118" t="e">
        <f>VLOOKUP(B3033,#REF!,3,FALSE)</f>
        <v>#REF!</v>
      </c>
      <c r="R3033" s="119"/>
    </row>
    <row r="3034" spans="1:18">
      <c r="A3034" s="7" t="s">
        <v>5928</v>
      </c>
      <c r="B3034" s="8" t="s">
        <v>7471</v>
      </c>
      <c r="C3034" s="9" t="s">
        <v>7472</v>
      </c>
      <c r="D3034" s="9" t="s">
        <v>15423</v>
      </c>
      <c r="E3034" s="16">
        <v>81.44</v>
      </c>
      <c r="F3034" s="17">
        <v>39174000</v>
      </c>
      <c r="G3034" s="11" t="s">
        <v>7432</v>
      </c>
      <c r="H3034" s="18">
        <v>8019001119217</v>
      </c>
      <c r="I3034" s="106">
        <v>0.1</v>
      </c>
      <c r="J3034" s="106">
        <v>0.18</v>
      </c>
      <c r="K3034" s="106">
        <v>1</v>
      </c>
      <c r="L3034" s="103"/>
      <c r="M3034" s="103"/>
      <c r="N3034" s="103"/>
      <c r="O3034" s="117" t="s">
        <v>16105</v>
      </c>
      <c r="P3034" s="118" t="s">
        <v>15972</v>
      </c>
      <c r="Q3034" s="118" t="e">
        <f>VLOOKUP(B3034,#REF!,3,FALSE)</f>
        <v>#REF!</v>
      </c>
      <c r="R3034" s="119"/>
    </row>
    <row r="3035" spans="1:18">
      <c r="A3035" s="7" t="s">
        <v>5928</v>
      </c>
      <c r="B3035" s="8" t="s">
        <v>7473</v>
      </c>
      <c r="C3035" s="9" t="s">
        <v>7474</v>
      </c>
      <c r="D3035" s="9" t="s">
        <v>15424</v>
      </c>
      <c r="E3035" s="16">
        <v>88.48</v>
      </c>
      <c r="F3035" s="17">
        <v>39174000</v>
      </c>
      <c r="G3035" s="11" t="s">
        <v>7432</v>
      </c>
      <c r="H3035" s="18">
        <v>8019001121883</v>
      </c>
      <c r="I3035" s="106">
        <v>0.2</v>
      </c>
      <c r="J3035" s="106">
        <v>0.25</v>
      </c>
      <c r="K3035" s="106">
        <v>1</v>
      </c>
      <c r="L3035" s="103"/>
      <c r="M3035" s="103"/>
      <c r="N3035" s="103"/>
      <c r="O3035" s="117" t="s">
        <v>16105</v>
      </c>
      <c r="P3035" s="118" t="s">
        <v>15972</v>
      </c>
      <c r="Q3035" s="118" t="e">
        <f>VLOOKUP(B3035,#REF!,3,FALSE)</f>
        <v>#REF!</v>
      </c>
      <c r="R3035" s="119"/>
    </row>
    <row r="3036" spans="1:18">
      <c r="A3036" s="7" t="s">
        <v>5928</v>
      </c>
      <c r="B3036" s="8" t="s">
        <v>7475</v>
      </c>
      <c r="C3036" s="9" t="s">
        <v>7476</v>
      </c>
      <c r="D3036" s="9" t="s">
        <v>15386</v>
      </c>
      <c r="E3036" s="16">
        <v>1199.27</v>
      </c>
      <c r="F3036" s="17">
        <v>39174000</v>
      </c>
      <c r="G3036" s="11" t="s">
        <v>7432</v>
      </c>
      <c r="H3036" s="18">
        <v>8019001119224</v>
      </c>
      <c r="I3036" s="106">
        <v>1.4</v>
      </c>
      <c r="J3036" s="106">
        <v>1.4</v>
      </c>
      <c r="K3036" s="106">
        <v>1</v>
      </c>
      <c r="L3036" s="103"/>
      <c r="M3036" s="103"/>
      <c r="N3036" s="103"/>
      <c r="O3036" s="117" t="s">
        <v>16106</v>
      </c>
      <c r="P3036" s="118" t="s">
        <v>15972</v>
      </c>
      <c r="Q3036" s="118" t="e">
        <f>VLOOKUP(B3036,#REF!,3,FALSE)</f>
        <v>#REF!</v>
      </c>
      <c r="R3036" s="119"/>
    </row>
    <row r="3037" spans="1:18">
      <c r="A3037" s="7" t="s">
        <v>5928</v>
      </c>
      <c r="B3037" s="8" t="s">
        <v>7477</v>
      </c>
      <c r="C3037" s="9" t="s">
        <v>7478</v>
      </c>
      <c r="D3037" s="9" t="s">
        <v>15344</v>
      </c>
      <c r="E3037" s="16">
        <v>58.67</v>
      </c>
      <c r="F3037" s="17">
        <v>39174000</v>
      </c>
      <c r="G3037" s="11" t="s">
        <v>7432</v>
      </c>
      <c r="H3037" s="18">
        <v>8019001121890</v>
      </c>
      <c r="I3037" s="106">
        <v>0.2</v>
      </c>
      <c r="J3037" s="106">
        <v>0.2</v>
      </c>
      <c r="K3037" s="106">
        <v>1</v>
      </c>
      <c r="L3037" s="103"/>
      <c r="M3037" s="103"/>
      <c r="N3037" s="103"/>
      <c r="O3037" s="117" t="s">
        <v>16106</v>
      </c>
      <c r="P3037" s="118" t="s">
        <v>15972</v>
      </c>
      <c r="Q3037" s="118" t="e">
        <f>VLOOKUP(B3037,#REF!,3,FALSE)</f>
        <v>#REF!</v>
      </c>
      <c r="R3037" s="119"/>
    </row>
    <row r="3038" spans="1:18">
      <c r="A3038" s="7" t="s">
        <v>5928</v>
      </c>
      <c r="B3038" s="8" t="s">
        <v>7479</v>
      </c>
      <c r="C3038" s="9" t="s">
        <v>7480</v>
      </c>
      <c r="D3038" s="9" t="s">
        <v>15342</v>
      </c>
      <c r="E3038" s="16">
        <v>119.58</v>
      </c>
      <c r="F3038" s="17">
        <v>39174000</v>
      </c>
      <c r="G3038" s="11" t="s">
        <v>7432</v>
      </c>
      <c r="H3038" s="18">
        <v>8019001121906</v>
      </c>
      <c r="I3038" s="106">
        <v>0.3</v>
      </c>
      <c r="J3038" s="106">
        <v>0.34</v>
      </c>
      <c r="K3038" s="106">
        <v>1</v>
      </c>
      <c r="L3038" s="103"/>
      <c r="M3038" s="103"/>
      <c r="N3038" s="103"/>
      <c r="O3038" s="117" t="s">
        <v>16106</v>
      </c>
      <c r="P3038" s="118" t="s">
        <v>15972</v>
      </c>
      <c r="Q3038" s="118" t="e">
        <f>VLOOKUP(B3038,#REF!,3,FALSE)</f>
        <v>#REF!</v>
      </c>
      <c r="R3038" s="119"/>
    </row>
    <row r="3039" spans="1:18">
      <c r="A3039" s="7" t="s">
        <v>5928</v>
      </c>
      <c r="B3039" s="8" t="s">
        <v>7481</v>
      </c>
      <c r="C3039" s="9" t="s">
        <v>7482</v>
      </c>
      <c r="D3039" s="9" t="s">
        <v>15342</v>
      </c>
      <c r="E3039" s="16">
        <v>172.91</v>
      </c>
      <c r="F3039" s="17">
        <v>39174000</v>
      </c>
      <c r="G3039" s="11" t="s">
        <v>7432</v>
      </c>
      <c r="H3039" s="18">
        <v>8019001119231</v>
      </c>
      <c r="I3039" s="106">
        <v>0.4</v>
      </c>
      <c r="J3039" s="106">
        <v>0.49099999999999999</v>
      </c>
      <c r="K3039" s="106">
        <v>1</v>
      </c>
      <c r="L3039" s="103"/>
      <c r="M3039" s="103"/>
      <c r="N3039" s="103"/>
      <c r="O3039" s="117" t="s">
        <v>16106</v>
      </c>
      <c r="P3039" s="118" t="s">
        <v>15972</v>
      </c>
      <c r="Q3039" s="118" t="e">
        <f>VLOOKUP(B3039,#REF!,3,FALSE)</f>
        <v>#REF!</v>
      </c>
      <c r="R3039" s="119"/>
    </row>
    <row r="3040" spans="1:18">
      <c r="A3040" s="7" t="s">
        <v>5928</v>
      </c>
      <c r="B3040" s="8" t="s">
        <v>7483</v>
      </c>
      <c r="C3040" s="9" t="s">
        <v>7484</v>
      </c>
      <c r="D3040" s="9" t="s">
        <v>15342</v>
      </c>
      <c r="E3040" s="16">
        <v>225.9</v>
      </c>
      <c r="F3040" s="17">
        <v>39174000</v>
      </c>
      <c r="G3040" s="11" t="s">
        <v>7432</v>
      </c>
      <c r="H3040" s="18">
        <v>8019001121913</v>
      </c>
      <c r="I3040" s="106">
        <v>0.8</v>
      </c>
      <c r="J3040" s="106">
        <v>0.8</v>
      </c>
      <c r="K3040" s="106">
        <v>1</v>
      </c>
      <c r="L3040" s="103"/>
      <c r="M3040" s="103"/>
      <c r="N3040" s="103"/>
      <c r="O3040" s="117" t="s">
        <v>16106</v>
      </c>
      <c r="P3040" s="118" t="s">
        <v>15972</v>
      </c>
      <c r="Q3040" s="118" t="e">
        <f>VLOOKUP(B3040,#REF!,3,FALSE)</f>
        <v>#REF!</v>
      </c>
      <c r="R3040" s="119"/>
    </row>
    <row r="3041" spans="1:18">
      <c r="A3041" s="7" t="s">
        <v>5928</v>
      </c>
      <c r="B3041" s="8" t="s">
        <v>7485</v>
      </c>
      <c r="C3041" s="9" t="s">
        <v>7486</v>
      </c>
      <c r="D3041" s="9" t="s">
        <v>15342</v>
      </c>
      <c r="E3041" s="16">
        <v>385.35</v>
      </c>
      <c r="F3041" s="17">
        <v>39174000</v>
      </c>
      <c r="G3041" s="11" t="s">
        <v>7432</v>
      </c>
      <c r="H3041" s="18">
        <v>8019001121920</v>
      </c>
      <c r="I3041" s="106">
        <v>1</v>
      </c>
      <c r="J3041" s="106">
        <v>1</v>
      </c>
      <c r="K3041" s="106">
        <v>1</v>
      </c>
      <c r="L3041" s="103"/>
      <c r="M3041" s="103"/>
      <c r="N3041" s="103"/>
      <c r="O3041" s="117" t="s">
        <v>16106</v>
      </c>
      <c r="P3041" s="118" t="s">
        <v>15972</v>
      </c>
      <c r="Q3041" s="118" t="e">
        <f>VLOOKUP(B3041,#REF!,3,FALSE)</f>
        <v>#REF!</v>
      </c>
      <c r="R3041" s="119"/>
    </row>
    <row r="3042" spans="1:18">
      <c r="A3042" s="7" t="s">
        <v>5928</v>
      </c>
      <c r="B3042" s="8" t="s">
        <v>7487</v>
      </c>
      <c r="C3042" s="9" t="s">
        <v>7488</v>
      </c>
      <c r="D3042" s="9" t="s">
        <v>15342</v>
      </c>
      <c r="E3042" s="16">
        <v>708.67</v>
      </c>
      <c r="F3042" s="17">
        <v>39174000</v>
      </c>
      <c r="G3042" s="11" t="s">
        <v>7432</v>
      </c>
      <c r="H3042" s="18">
        <v>8019001119255</v>
      </c>
      <c r="I3042" s="106">
        <v>1.2</v>
      </c>
      <c r="J3042" s="106">
        <v>1.2</v>
      </c>
      <c r="K3042" s="106">
        <v>1</v>
      </c>
      <c r="L3042" s="103"/>
      <c r="M3042" s="103"/>
      <c r="N3042" s="103"/>
      <c r="O3042" s="117" t="s">
        <v>16106</v>
      </c>
      <c r="P3042" s="118" t="s">
        <v>15972</v>
      </c>
      <c r="Q3042" s="118" t="e">
        <f>VLOOKUP(B3042,#REF!,3,FALSE)</f>
        <v>#REF!</v>
      </c>
      <c r="R3042" s="119"/>
    </row>
    <row r="3043" spans="1:18">
      <c r="A3043" s="7" t="s">
        <v>5928</v>
      </c>
      <c r="B3043" s="8" t="s">
        <v>9381</v>
      </c>
      <c r="C3043" s="9" t="s">
        <v>14648</v>
      </c>
      <c r="D3043" s="9" t="s">
        <v>15458</v>
      </c>
      <c r="E3043" s="16">
        <v>298.22000000000003</v>
      </c>
      <c r="F3043" s="17" t="s">
        <v>6904</v>
      </c>
      <c r="G3043" s="11" t="s">
        <v>14</v>
      </c>
      <c r="H3043" s="18" t="s">
        <v>14649</v>
      </c>
      <c r="I3043" s="106">
        <v>1</v>
      </c>
      <c r="J3043" s="106"/>
      <c r="K3043" s="106">
        <v>1</v>
      </c>
      <c r="L3043" s="103"/>
      <c r="M3043" s="103"/>
      <c r="N3043" s="103"/>
      <c r="O3043" s="117" t="s">
        <v>16355</v>
      </c>
      <c r="P3043" s="118" t="s">
        <v>15972</v>
      </c>
      <c r="Q3043" s="118" t="s">
        <v>15973</v>
      </c>
      <c r="R3043" s="119"/>
    </row>
    <row r="3044" spans="1:18">
      <c r="A3044" s="7" t="s">
        <v>5928</v>
      </c>
      <c r="B3044" s="8" t="s">
        <v>9382</v>
      </c>
      <c r="C3044" s="9" t="s">
        <v>14650</v>
      </c>
      <c r="D3044" s="9" t="s">
        <v>15458</v>
      </c>
      <c r="E3044" s="16">
        <v>323.55</v>
      </c>
      <c r="F3044" s="17" t="s">
        <v>6904</v>
      </c>
      <c r="G3044" s="11" t="s">
        <v>14</v>
      </c>
      <c r="H3044" s="18" t="s">
        <v>14651</v>
      </c>
      <c r="I3044" s="106">
        <v>1</v>
      </c>
      <c r="J3044" s="106"/>
      <c r="K3044" s="106">
        <v>1</v>
      </c>
      <c r="L3044" s="103"/>
      <c r="M3044" s="103"/>
      <c r="N3044" s="103"/>
      <c r="O3044" s="117" t="s">
        <v>16355</v>
      </c>
      <c r="P3044" s="118" t="s">
        <v>15972</v>
      </c>
      <c r="Q3044" s="118" t="s">
        <v>15973</v>
      </c>
      <c r="R3044" s="119"/>
    </row>
    <row r="3045" spans="1:18">
      <c r="A3045" s="7" t="s">
        <v>5928</v>
      </c>
      <c r="B3045" s="8" t="s">
        <v>13603</v>
      </c>
      <c r="C3045" s="9" t="s">
        <v>7489</v>
      </c>
      <c r="D3045" s="9" t="s">
        <v>15340</v>
      </c>
      <c r="E3045" s="16">
        <v>560.64</v>
      </c>
      <c r="F3045" s="17">
        <v>39173100</v>
      </c>
      <c r="G3045" s="11" t="s">
        <v>14</v>
      </c>
      <c r="H3045" s="18">
        <v>8019001114137</v>
      </c>
      <c r="I3045" s="106">
        <v>1</v>
      </c>
      <c r="J3045" s="106">
        <v>2.4</v>
      </c>
      <c r="K3045" s="106">
        <v>1</v>
      </c>
      <c r="L3045" s="103"/>
      <c r="M3045" s="103"/>
      <c r="N3045" s="103"/>
      <c r="O3045" s="117" t="s">
        <v>16107</v>
      </c>
      <c r="P3045" s="118" t="s">
        <v>15972</v>
      </c>
      <c r="Q3045" s="118" t="s">
        <v>15973</v>
      </c>
      <c r="R3045" s="119"/>
    </row>
    <row r="3046" spans="1:18">
      <c r="A3046" s="7" t="s">
        <v>5928</v>
      </c>
      <c r="B3046" s="8" t="s">
        <v>13606</v>
      </c>
      <c r="C3046" s="9" t="s">
        <v>7491</v>
      </c>
      <c r="D3046" s="9" t="s">
        <v>15340</v>
      </c>
      <c r="E3046" s="16">
        <v>469.34</v>
      </c>
      <c r="F3046" s="17">
        <v>39173100</v>
      </c>
      <c r="G3046" s="11" t="s">
        <v>14</v>
      </c>
      <c r="H3046" s="18">
        <v>8019001114052</v>
      </c>
      <c r="I3046" s="106">
        <v>2.58</v>
      </c>
      <c r="J3046" s="106">
        <v>2.58</v>
      </c>
      <c r="K3046" s="106">
        <v>1</v>
      </c>
      <c r="L3046" s="103"/>
      <c r="M3046" s="103"/>
      <c r="N3046" s="103"/>
      <c r="O3046" s="117" t="s">
        <v>16107</v>
      </c>
      <c r="P3046" s="118" t="s">
        <v>15972</v>
      </c>
      <c r="Q3046" s="118" t="s">
        <v>15973</v>
      </c>
      <c r="R3046" s="119"/>
    </row>
    <row r="3047" spans="1:18">
      <c r="A3047" s="7" t="s">
        <v>5928</v>
      </c>
      <c r="B3047" s="8" t="s">
        <v>13609</v>
      </c>
      <c r="C3047" s="9" t="s">
        <v>7493</v>
      </c>
      <c r="D3047" s="9" t="s">
        <v>15340</v>
      </c>
      <c r="E3047" s="16">
        <v>601.82000000000005</v>
      </c>
      <c r="F3047" s="17">
        <v>39173100</v>
      </c>
      <c r="G3047" s="11" t="s">
        <v>14</v>
      </c>
      <c r="H3047" s="18">
        <v>8019001114045</v>
      </c>
      <c r="I3047" s="106">
        <v>2.72</v>
      </c>
      <c r="J3047" s="106">
        <v>2.72</v>
      </c>
      <c r="K3047" s="106">
        <v>1</v>
      </c>
      <c r="L3047" s="103"/>
      <c r="M3047" s="103"/>
      <c r="N3047" s="103"/>
      <c r="O3047" s="117" t="s">
        <v>16107</v>
      </c>
      <c r="P3047" s="118" t="s">
        <v>15972</v>
      </c>
      <c r="Q3047" s="118" t="s">
        <v>15973</v>
      </c>
      <c r="R3047" s="119"/>
    </row>
    <row r="3048" spans="1:18">
      <c r="A3048" s="7" t="s">
        <v>5928</v>
      </c>
      <c r="B3048" s="8" t="s">
        <v>7497</v>
      </c>
      <c r="C3048" s="9" t="s">
        <v>7495</v>
      </c>
      <c r="D3048" s="9" t="s">
        <v>15340</v>
      </c>
      <c r="E3048" s="16">
        <v>503.64</v>
      </c>
      <c r="F3048" s="17">
        <v>39173100</v>
      </c>
      <c r="G3048" s="11" t="s">
        <v>14</v>
      </c>
      <c r="H3048" s="18">
        <v>8019001114151</v>
      </c>
      <c r="I3048" s="106">
        <v>2.76</v>
      </c>
      <c r="J3048" s="106">
        <v>2.76</v>
      </c>
      <c r="K3048" s="106">
        <v>1</v>
      </c>
      <c r="L3048" s="103"/>
      <c r="M3048" s="103"/>
      <c r="N3048" s="103"/>
      <c r="O3048" s="117" t="s">
        <v>16107</v>
      </c>
      <c r="P3048" s="118" t="s">
        <v>15972</v>
      </c>
      <c r="Q3048" s="118" t="s">
        <v>15973</v>
      </c>
      <c r="R3048" s="119"/>
    </row>
    <row r="3049" spans="1:18">
      <c r="A3049" s="7" t="s">
        <v>5928</v>
      </c>
      <c r="B3049" s="8" t="s">
        <v>13614</v>
      </c>
      <c r="C3049" s="9" t="s">
        <v>7498</v>
      </c>
      <c r="D3049" s="9" t="s">
        <v>15340</v>
      </c>
      <c r="E3049" s="16">
        <v>528.34</v>
      </c>
      <c r="F3049" s="17">
        <v>39173100</v>
      </c>
      <c r="G3049" s="11" t="s">
        <v>14</v>
      </c>
      <c r="H3049" s="18">
        <v>8019001113789</v>
      </c>
      <c r="I3049" s="106">
        <v>2.84</v>
      </c>
      <c r="J3049" s="106">
        <v>2.84</v>
      </c>
      <c r="K3049" s="106">
        <v>1</v>
      </c>
      <c r="L3049" s="103"/>
      <c r="M3049" s="103"/>
      <c r="N3049" s="103"/>
      <c r="O3049" s="117" t="s">
        <v>16107</v>
      </c>
      <c r="P3049" s="118" t="s">
        <v>15972</v>
      </c>
      <c r="Q3049" s="118" t="s">
        <v>15973</v>
      </c>
      <c r="R3049" s="119"/>
    </row>
    <row r="3050" spans="1:18">
      <c r="A3050" s="7" t="s">
        <v>5928</v>
      </c>
      <c r="B3050" s="8" t="s">
        <v>9383</v>
      </c>
      <c r="C3050" s="9" t="s">
        <v>14638</v>
      </c>
      <c r="D3050" s="9" t="s">
        <v>15458</v>
      </c>
      <c r="E3050" s="16">
        <v>393.95</v>
      </c>
      <c r="F3050" s="17" t="s">
        <v>6904</v>
      </c>
      <c r="G3050" s="11" t="s">
        <v>14</v>
      </c>
      <c r="H3050" s="18" t="s">
        <v>14639</v>
      </c>
      <c r="I3050" s="106">
        <v>1</v>
      </c>
      <c r="J3050" s="106"/>
      <c r="K3050" s="106">
        <v>1</v>
      </c>
      <c r="L3050" s="103"/>
      <c r="M3050" s="103"/>
      <c r="N3050" s="103"/>
      <c r="O3050" s="117" t="s">
        <v>16355</v>
      </c>
      <c r="P3050" s="118" t="s">
        <v>15972</v>
      </c>
      <c r="Q3050" s="118" t="s">
        <v>15973</v>
      </c>
      <c r="R3050" s="119"/>
    </row>
    <row r="3051" spans="1:18">
      <c r="A3051" s="7" t="s">
        <v>5928</v>
      </c>
      <c r="B3051" s="8" t="s">
        <v>13617</v>
      </c>
      <c r="C3051" s="9" t="s">
        <v>7500</v>
      </c>
      <c r="D3051" s="9" t="s">
        <v>15340</v>
      </c>
      <c r="E3051" s="16">
        <v>662.22</v>
      </c>
      <c r="F3051" s="17">
        <v>39173100</v>
      </c>
      <c r="G3051" s="11" t="s">
        <v>14</v>
      </c>
      <c r="H3051" s="18">
        <v>8019001113963</v>
      </c>
      <c r="I3051" s="106">
        <v>1</v>
      </c>
      <c r="J3051" s="106">
        <v>2.95</v>
      </c>
      <c r="K3051" s="106">
        <v>1</v>
      </c>
      <c r="L3051" s="103"/>
      <c r="M3051" s="103"/>
      <c r="N3051" s="103"/>
      <c r="O3051" s="117" t="s">
        <v>16107</v>
      </c>
      <c r="P3051" s="118" t="s">
        <v>15972</v>
      </c>
      <c r="Q3051" s="118" t="s">
        <v>15973</v>
      </c>
      <c r="R3051" s="119"/>
    </row>
    <row r="3052" spans="1:18">
      <c r="A3052" s="7" t="s">
        <v>5928</v>
      </c>
      <c r="B3052" s="8" t="s">
        <v>9384</v>
      </c>
      <c r="C3052" s="9" t="s">
        <v>14652</v>
      </c>
      <c r="D3052" s="9" t="s">
        <v>15458</v>
      </c>
      <c r="E3052" s="16">
        <v>474</v>
      </c>
      <c r="F3052" s="17" t="s">
        <v>6904</v>
      </c>
      <c r="G3052" s="11" t="s">
        <v>14</v>
      </c>
      <c r="H3052" s="18" t="s">
        <v>14653</v>
      </c>
      <c r="I3052" s="106">
        <v>1</v>
      </c>
      <c r="J3052" s="106"/>
      <c r="K3052" s="106">
        <v>1</v>
      </c>
      <c r="L3052" s="103"/>
      <c r="M3052" s="103"/>
      <c r="N3052" s="103"/>
      <c r="O3052" s="117" t="s">
        <v>16355</v>
      </c>
      <c r="P3052" s="118" t="s">
        <v>15972</v>
      </c>
      <c r="Q3052" s="118" t="s">
        <v>15973</v>
      </c>
      <c r="R3052" s="119"/>
    </row>
    <row r="3053" spans="1:18">
      <c r="A3053" s="7" t="s">
        <v>5928</v>
      </c>
      <c r="B3053" s="8" t="s">
        <v>13620</v>
      </c>
      <c r="C3053" s="9" t="s">
        <v>7502</v>
      </c>
      <c r="D3053" s="9" t="s">
        <v>15340</v>
      </c>
      <c r="E3053" s="16">
        <v>842.84</v>
      </c>
      <c r="F3053" s="17">
        <v>39173100</v>
      </c>
      <c r="G3053" s="11" t="s">
        <v>14</v>
      </c>
      <c r="H3053" s="18">
        <v>8019001111594</v>
      </c>
      <c r="I3053" s="106">
        <v>5</v>
      </c>
      <c r="J3053" s="106">
        <v>5</v>
      </c>
      <c r="K3053" s="106">
        <v>1</v>
      </c>
      <c r="L3053" s="103"/>
      <c r="M3053" s="103"/>
      <c r="N3053" s="103"/>
      <c r="O3053" s="117" t="s">
        <v>16107</v>
      </c>
      <c r="P3053" s="118" t="s">
        <v>15972</v>
      </c>
      <c r="Q3053" s="118" t="s">
        <v>15973</v>
      </c>
      <c r="R3053" s="119"/>
    </row>
    <row r="3054" spans="1:18">
      <c r="A3054" s="7" t="s">
        <v>5928</v>
      </c>
      <c r="B3054" s="8" t="s">
        <v>13623</v>
      </c>
      <c r="C3054" s="9" t="s">
        <v>7504</v>
      </c>
      <c r="D3054" s="9" t="s">
        <v>15340</v>
      </c>
      <c r="E3054" s="16">
        <v>780.56</v>
      </c>
      <c r="F3054" s="17">
        <v>39173100</v>
      </c>
      <c r="G3054" s="11" t="s">
        <v>14</v>
      </c>
      <c r="H3054" s="18">
        <v>8019001113598</v>
      </c>
      <c r="I3054" s="106">
        <v>5</v>
      </c>
      <c r="J3054" s="106">
        <v>5</v>
      </c>
      <c r="K3054" s="106">
        <v>1</v>
      </c>
      <c r="L3054" s="103"/>
      <c r="M3054" s="103"/>
      <c r="N3054" s="103"/>
      <c r="O3054" s="117" t="s">
        <v>16107</v>
      </c>
      <c r="P3054" s="118" t="s">
        <v>15972</v>
      </c>
      <c r="Q3054" s="118" t="s">
        <v>15973</v>
      </c>
      <c r="R3054" s="119"/>
    </row>
    <row r="3055" spans="1:18">
      <c r="A3055" s="7" t="s">
        <v>5928</v>
      </c>
      <c r="B3055" s="8" t="s">
        <v>7506</v>
      </c>
      <c r="C3055" s="9" t="s">
        <v>7507</v>
      </c>
      <c r="D3055" s="9" t="s">
        <v>15380</v>
      </c>
      <c r="E3055" s="16">
        <v>770.34</v>
      </c>
      <c r="F3055" s="17">
        <v>74122000</v>
      </c>
      <c r="G3055" s="11" t="s">
        <v>14</v>
      </c>
      <c r="H3055" s="18">
        <v>8019001112485</v>
      </c>
      <c r="I3055" s="106">
        <v>1</v>
      </c>
      <c r="J3055" s="106">
        <v>1.7</v>
      </c>
      <c r="K3055" s="106">
        <v>1</v>
      </c>
      <c r="L3055" s="103"/>
      <c r="M3055" s="103"/>
      <c r="N3055" s="103"/>
      <c r="O3055" s="117" t="s">
        <v>16108</v>
      </c>
      <c r="P3055" s="118" t="s">
        <v>15972</v>
      </c>
      <c r="Q3055" s="118" t="e">
        <f>VLOOKUP(B3055,#REF!,3,FALSE)</f>
        <v>#REF!</v>
      </c>
      <c r="R3055" s="119"/>
    </row>
    <row r="3056" spans="1:18">
      <c r="A3056" s="7" t="s">
        <v>5928</v>
      </c>
      <c r="B3056" s="8" t="s">
        <v>7509</v>
      </c>
      <c r="C3056" s="9" t="s">
        <v>7510</v>
      </c>
      <c r="D3056" s="9" t="s">
        <v>15376</v>
      </c>
      <c r="E3056" s="16">
        <v>72.61</v>
      </c>
      <c r="F3056" s="17">
        <v>39269097</v>
      </c>
      <c r="G3056" s="11" t="s">
        <v>14</v>
      </c>
      <c r="H3056" s="18">
        <v>8019001112546</v>
      </c>
      <c r="I3056" s="106">
        <v>4.7E-2</v>
      </c>
      <c r="J3056" s="106">
        <v>4.7E-2</v>
      </c>
      <c r="K3056" s="106">
        <v>1</v>
      </c>
      <c r="L3056" s="103"/>
      <c r="M3056" s="103"/>
      <c r="N3056" s="103"/>
      <c r="O3056" s="117" t="s">
        <v>16109</v>
      </c>
      <c r="P3056" s="118" t="s">
        <v>15972</v>
      </c>
      <c r="Q3056" s="118" t="e">
        <f>VLOOKUP(B3056,#REF!,3,FALSE)</f>
        <v>#REF!</v>
      </c>
      <c r="R3056" s="119"/>
    </row>
    <row r="3057" spans="1:18">
      <c r="A3057" s="7" t="s">
        <v>5928</v>
      </c>
      <c r="B3057" s="8" t="s">
        <v>7511</v>
      </c>
      <c r="C3057" s="9" t="s">
        <v>7512</v>
      </c>
      <c r="D3057" s="9" t="s">
        <v>15376</v>
      </c>
      <c r="E3057" s="16">
        <v>72.61</v>
      </c>
      <c r="F3057" s="17">
        <v>39269097</v>
      </c>
      <c r="G3057" s="11" t="s">
        <v>14</v>
      </c>
      <c r="H3057" s="18">
        <v>8019001122217</v>
      </c>
      <c r="I3057" s="106">
        <v>4.7E-2</v>
      </c>
      <c r="J3057" s="106">
        <v>4.7E-2</v>
      </c>
      <c r="K3057" s="106">
        <v>1</v>
      </c>
      <c r="L3057" s="103"/>
      <c r="M3057" s="103"/>
      <c r="N3057" s="103"/>
      <c r="O3057" s="117" t="s">
        <v>16109</v>
      </c>
      <c r="P3057" s="118" t="s">
        <v>15972</v>
      </c>
      <c r="Q3057" s="118" t="e">
        <f>VLOOKUP(B3057,#REF!,3,FALSE)</f>
        <v>#REF!</v>
      </c>
      <c r="R3057" s="119"/>
    </row>
    <row r="3058" spans="1:18">
      <c r="A3058" s="7" t="s">
        <v>5928</v>
      </c>
      <c r="B3058" s="8" t="s">
        <v>7513</v>
      </c>
      <c r="C3058" s="9" t="s">
        <v>7514</v>
      </c>
      <c r="D3058" s="9" t="s">
        <v>15376</v>
      </c>
      <c r="E3058" s="16">
        <v>72.61</v>
      </c>
      <c r="F3058" s="17">
        <v>39269097</v>
      </c>
      <c r="G3058" s="11" t="s">
        <v>14</v>
      </c>
      <c r="H3058" s="18">
        <v>8019001122224</v>
      </c>
      <c r="I3058" s="106">
        <v>4.7E-2</v>
      </c>
      <c r="J3058" s="106">
        <v>4.7E-2</v>
      </c>
      <c r="K3058" s="106">
        <v>1</v>
      </c>
      <c r="L3058" s="103"/>
      <c r="M3058" s="103"/>
      <c r="N3058" s="103"/>
      <c r="O3058" s="117" t="s">
        <v>16109</v>
      </c>
      <c r="P3058" s="118" t="s">
        <v>15972</v>
      </c>
      <c r="Q3058" s="118" t="e">
        <f>VLOOKUP(B3058,#REF!,3,FALSE)</f>
        <v>#REF!</v>
      </c>
      <c r="R3058" s="119"/>
    </row>
    <row r="3059" spans="1:18">
      <c r="A3059" s="7" t="s">
        <v>5928</v>
      </c>
      <c r="B3059" s="8" t="s">
        <v>7515</v>
      </c>
      <c r="C3059" s="9" t="s">
        <v>7516</v>
      </c>
      <c r="D3059" s="9" t="s">
        <v>15376</v>
      </c>
      <c r="E3059" s="16">
        <v>72.61</v>
      </c>
      <c r="F3059" s="17">
        <v>39269097</v>
      </c>
      <c r="G3059" s="11" t="s">
        <v>14</v>
      </c>
      <c r="H3059" s="18">
        <v>8019001112492</v>
      </c>
      <c r="I3059" s="106">
        <v>0.04</v>
      </c>
      <c r="J3059" s="106">
        <v>1</v>
      </c>
      <c r="K3059" s="106">
        <v>1</v>
      </c>
      <c r="L3059" s="106"/>
      <c r="M3059" s="103"/>
      <c r="N3059" s="103"/>
      <c r="O3059" s="117" t="s">
        <v>16109</v>
      </c>
      <c r="P3059" s="118" t="s">
        <v>15972</v>
      </c>
      <c r="Q3059" s="118" t="e">
        <f>VLOOKUP(B3059,#REF!,3,FALSE)</f>
        <v>#REF!</v>
      </c>
      <c r="R3059" s="119"/>
    </row>
    <row r="3060" spans="1:18">
      <c r="A3060" s="7" t="s">
        <v>5928</v>
      </c>
      <c r="B3060" s="8" t="s">
        <v>7517</v>
      </c>
      <c r="C3060" s="9" t="s">
        <v>7518</v>
      </c>
      <c r="D3060" s="9" t="s">
        <v>15376</v>
      </c>
      <c r="E3060" s="16">
        <v>72.61</v>
      </c>
      <c r="F3060" s="17">
        <v>39269097</v>
      </c>
      <c r="G3060" s="11" t="s">
        <v>14</v>
      </c>
      <c r="H3060" s="18">
        <v>8019001110184</v>
      </c>
      <c r="I3060" s="106">
        <v>0.04</v>
      </c>
      <c r="J3060" s="106">
        <v>1</v>
      </c>
      <c r="K3060" s="106">
        <v>1</v>
      </c>
      <c r="L3060" s="106"/>
      <c r="M3060" s="103"/>
      <c r="N3060" s="103"/>
      <c r="O3060" s="117" t="s">
        <v>16109</v>
      </c>
      <c r="P3060" s="118" t="s">
        <v>15972</v>
      </c>
      <c r="Q3060" s="118" t="e">
        <f>VLOOKUP(B3060,#REF!,3,FALSE)</f>
        <v>#REF!</v>
      </c>
      <c r="R3060" s="119"/>
    </row>
    <row r="3061" spans="1:18">
      <c r="A3061" s="7" t="s">
        <v>5928</v>
      </c>
      <c r="B3061" s="8" t="s">
        <v>7519</v>
      </c>
      <c r="C3061" s="9" t="s">
        <v>7520</v>
      </c>
      <c r="D3061" s="9" t="s">
        <v>15376</v>
      </c>
      <c r="E3061" s="16">
        <v>72.61</v>
      </c>
      <c r="F3061" s="17">
        <v>39269097</v>
      </c>
      <c r="G3061" s="11" t="s">
        <v>14</v>
      </c>
      <c r="H3061" s="18">
        <v>8019001112508</v>
      </c>
      <c r="I3061" s="106">
        <v>1</v>
      </c>
      <c r="J3061" s="106">
        <v>1</v>
      </c>
      <c r="K3061" s="106">
        <v>1</v>
      </c>
      <c r="L3061" s="103"/>
      <c r="M3061" s="103"/>
      <c r="N3061" s="103"/>
      <c r="O3061" s="117" t="s">
        <v>16109</v>
      </c>
      <c r="P3061" s="118" t="s">
        <v>15972</v>
      </c>
      <c r="Q3061" s="118" t="e">
        <f>VLOOKUP(B3061,#REF!,3,FALSE)</f>
        <v>#REF!</v>
      </c>
      <c r="R3061" s="119"/>
    </row>
    <row r="3062" spans="1:18">
      <c r="A3062" s="7" t="s">
        <v>5928</v>
      </c>
      <c r="B3062" s="8" t="s">
        <v>7521</v>
      </c>
      <c r="C3062" s="9" t="s">
        <v>7522</v>
      </c>
      <c r="D3062" s="9" t="s">
        <v>15376</v>
      </c>
      <c r="E3062" s="16">
        <v>72.61</v>
      </c>
      <c r="F3062" s="17">
        <v>39269097</v>
      </c>
      <c r="G3062" s="11" t="s">
        <v>14</v>
      </c>
      <c r="H3062" s="18">
        <v>8019001111709</v>
      </c>
      <c r="I3062" s="106">
        <v>8.7999999999999995E-2</v>
      </c>
      <c r="J3062" s="106">
        <v>8.7999999999999995E-2</v>
      </c>
      <c r="K3062" s="106">
        <v>1</v>
      </c>
      <c r="L3062" s="103"/>
      <c r="M3062" s="103"/>
      <c r="N3062" s="103"/>
      <c r="O3062" s="117" t="s">
        <v>16109</v>
      </c>
      <c r="P3062" s="118" t="s">
        <v>15972</v>
      </c>
      <c r="Q3062" s="118" t="e">
        <f>VLOOKUP(B3062,#REF!,3,FALSE)</f>
        <v>#REF!</v>
      </c>
      <c r="R3062" s="119"/>
    </row>
    <row r="3063" spans="1:18">
      <c r="A3063" s="7" t="s">
        <v>5928</v>
      </c>
      <c r="B3063" s="8" t="s">
        <v>7523</v>
      </c>
      <c r="C3063" s="9" t="s">
        <v>7524</v>
      </c>
      <c r="D3063" s="9" t="s">
        <v>15376</v>
      </c>
      <c r="E3063" s="16">
        <v>72.61</v>
      </c>
      <c r="F3063" s="17">
        <v>39269097</v>
      </c>
      <c r="G3063" s="11" t="s">
        <v>14</v>
      </c>
      <c r="H3063" s="18">
        <v>8019001112515</v>
      </c>
      <c r="I3063" s="106">
        <v>1</v>
      </c>
      <c r="J3063" s="106">
        <v>1</v>
      </c>
      <c r="K3063" s="106">
        <v>1</v>
      </c>
      <c r="L3063" s="103"/>
      <c r="M3063" s="103"/>
      <c r="N3063" s="103"/>
      <c r="O3063" s="117" t="s">
        <v>16109</v>
      </c>
      <c r="P3063" s="118" t="s">
        <v>15972</v>
      </c>
      <c r="Q3063" s="118" t="e">
        <f>VLOOKUP(B3063,#REF!,3,FALSE)</f>
        <v>#REF!</v>
      </c>
      <c r="R3063" s="119"/>
    </row>
    <row r="3064" spans="1:18">
      <c r="A3064" s="7" t="s">
        <v>5928</v>
      </c>
      <c r="B3064" s="8" t="s">
        <v>7525</v>
      </c>
      <c r="C3064" s="9" t="s">
        <v>7526</v>
      </c>
      <c r="D3064" s="9" t="s">
        <v>15376</v>
      </c>
      <c r="E3064" s="16">
        <v>72.61</v>
      </c>
      <c r="F3064" s="17">
        <v>39269097</v>
      </c>
      <c r="G3064" s="11" t="s">
        <v>14</v>
      </c>
      <c r="H3064" s="18">
        <v>8019001110481</v>
      </c>
      <c r="I3064" s="106">
        <v>0.08</v>
      </c>
      <c r="J3064" s="106">
        <v>0.08</v>
      </c>
      <c r="K3064" s="106">
        <v>1</v>
      </c>
      <c r="L3064" s="103"/>
      <c r="M3064" s="103"/>
      <c r="N3064" s="103"/>
      <c r="O3064" s="117" t="s">
        <v>16109</v>
      </c>
      <c r="P3064" s="118" t="s">
        <v>15972</v>
      </c>
      <c r="Q3064" s="118" t="e">
        <f>VLOOKUP(B3064,#REF!,3,FALSE)</f>
        <v>#REF!</v>
      </c>
      <c r="R3064" s="119"/>
    </row>
    <row r="3065" spans="1:18">
      <c r="A3065" s="7" t="s">
        <v>5928</v>
      </c>
      <c r="B3065" s="8" t="s">
        <v>7527</v>
      </c>
      <c r="C3065" s="9" t="s">
        <v>7528</v>
      </c>
      <c r="D3065" s="9" t="s">
        <v>15376</v>
      </c>
      <c r="E3065" s="16">
        <v>72.61</v>
      </c>
      <c r="F3065" s="17">
        <v>39269097</v>
      </c>
      <c r="G3065" s="11" t="s">
        <v>14</v>
      </c>
      <c r="H3065" s="18">
        <v>8019001089015</v>
      </c>
      <c r="I3065" s="106">
        <v>0.08</v>
      </c>
      <c r="J3065" s="106">
        <v>0.08</v>
      </c>
      <c r="K3065" s="106">
        <v>1</v>
      </c>
      <c r="L3065" s="103"/>
      <c r="M3065" s="103"/>
      <c r="N3065" s="103"/>
      <c r="O3065" s="117" t="s">
        <v>16109</v>
      </c>
      <c r="P3065" s="118" t="s">
        <v>15972</v>
      </c>
      <c r="Q3065" s="118" t="e">
        <f>VLOOKUP(B3065,#REF!,3,FALSE)</f>
        <v>#REF!</v>
      </c>
      <c r="R3065" s="119"/>
    </row>
    <row r="3066" spans="1:18">
      <c r="A3066" s="7" t="s">
        <v>5928</v>
      </c>
      <c r="B3066" s="8" t="s">
        <v>7529</v>
      </c>
      <c r="C3066" s="9" t="s">
        <v>7530</v>
      </c>
      <c r="D3066" s="9" t="s">
        <v>15376</v>
      </c>
      <c r="E3066" s="16">
        <v>72.61</v>
      </c>
      <c r="F3066" s="17">
        <v>39269097</v>
      </c>
      <c r="G3066" s="11" t="s">
        <v>14</v>
      </c>
      <c r="H3066" s="18">
        <v>8019001084423</v>
      </c>
      <c r="I3066" s="106">
        <v>0.08</v>
      </c>
      <c r="J3066" s="106">
        <v>0.08</v>
      </c>
      <c r="K3066" s="106">
        <v>1</v>
      </c>
      <c r="L3066" s="103"/>
      <c r="M3066" s="103"/>
      <c r="N3066" s="103"/>
      <c r="O3066" s="117" t="s">
        <v>16109</v>
      </c>
      <c r="P3066" s="118" t="s">
        <v>15972</v>
      </c>
      <c r="Q3066" s="118" t="e">
        <f>VLOOKUP(B3066,#REF!,3,FALSE)</f>
        <v>#REF!</v>
      </c>
      <c r="R3066" s="119"/>
    </row>
    <row r="3067" spans="1:18">
      <c r="A3067" s="7" t="s">
        <v>5928</v>
      </c>
      <c r="B3067" s="8" t="s">
        <v>7531</v>
      </c>
      <c r="C3067" s="9" t="s">
        <v>7532</v>
      </c>
      <c r="D3067" s="9" t="s">
        <v>15376</v>
      </c>
      <c r="E3067" s="16">
        <v>72.61</v>
      </c>
      <c r="F3067" s="17">
        <v>39269097</v>
      </c>
      <c r="G3067" s="11" t="s">
        <v>14</v>
      </c>
      <c r="H3067" s="18">
        <v>8019001110450</v>
      </c>
      <c r="I3067" s="106">
        <v>1</v>
      </c>
      <c r="J3067" s="106">
        <v>1</v>
      </c>
      <c r="K3067" s="106">
        <v>1</v>
      </c>
      <c r="L3067" s="103"/>
      <c r="M3067" s="103"/>
      <c r="N3067" s="103"/>
      <c r="O3067" s="117" t="s">
        <v>16109</v>
      </c>
      <c r="P3067" s="118" t="s">
        <v>15972</v>
      </c>
      <c r="Q3067" s="118" t="e">
        <f>VLOOKUP(B3067,#REF!,3,FALSE)</f>
        <v>#REF!</v>
      </c>
      <c r="R3067" s="119"/>
    </row>
    <row r="3068" spans="1:18">
      <c r="A3068" s="7" t="s">
        <v>5928</v>
      </c>
      <c r="B3068" s="8" t="s">
        <v>7533</v>
      </c>
      <c r="C3068" s="9" t="s">
        <v>7534</v>
      </c>
      <c r="D3068" s="9" t="s">
        <v>15376</v>
      </c>
      <c r="E3068" s="16">
        <v>72.61</v>
      </c>
      <c r="F3068" s="17">
        <v>39269097</v>
      </c>
      <c r="G3068" s="11" t="s">
        <v>14</v>
      </c>
      <c r="H3068" s="18">
        <v>8019001110177</v>
      </c>
      <c r="I3068" s="106">
        <v>0.1</v>
      </c>
      <c r="J3068" s="106">
        <v>1</v>
      </c>
      <c r="K3068" s="106">
        <v>1</v>
      </c>
      <c r="L3068" s="103"/>
      <c r="M3068" s="103"/>
      <c r="N3068" s="103"/>
      <c r="O3068" s="117" t="s">
        <v>16109</v>
      </c>
      <c r="P3068" s="118" t="s">
        <v>15972</v>
      </c>
      <c r="Q3068" s="118" t="e">
        <f>VLOOKUP(B3068,#REF!,3,FALSE)</f>
        <v>#REF!</v>
      </c>
      <c r="R3068" s="119"/>
    </row>
    <row r="3069" spans="1:18">
      <c r="A3069" s="7" t="s">
        <v>5928</v>
      </c>
      <c r="B3069" s="8" t="s">
        <v>7535</v>
      </c>
      <c r="C3069" s="9" t="s">
        <v>7536</v>
      </c>
      <c r="D3069" s="9" t="s">
        <v>15376</v>
      </c>
      <c r="E3069" s="16">
        <v>72.61</v>
      </c>
      <c r="F3069" s="17">
        <v>39269097</v>
      </c>
      <c r="G3069" s="11" t="s">
        <v>14</v>
      </c>
      <c r="H3069" s="18">
        <v>8019001111419</v>
      </c>
      <c r="I3069" s="106">
        <v>0.08</v>
      </c>
      <c r="J3069" s="106">
        <v>0.08</v>
      </c>
      <c r="K3069" s="106">
        <v>1</v>
      </c>
      <c r="L3069" s="103"/>
      <c r="M3069" s="103"/>
      <c r="N3069" s="103"/>
      <c r="O3069" s="117" t="s">
        <v>16109</v>
      </c>
      <c r="P3069" s="118" t="s">
        <v>15972</v>
      </c>
      <c r="Q3069" s="118" t="e">
        <f>VLOOKUP(B3069,#REF!,3,FALSE)</f>
        <v>#REF!</v>
      </c>
      <c r="R3069" s="119"/>
    </row>
    <row r="3070" spans="1:18">
      <c r="A3070" s="7" t="s">
        <v>5928</v>
      </c>
      <c r="B3070" s="8" t="s">
        <v>7537</v>
      </c>
      <c r="C3070" s="9" t="s">
        <v>7538</v>
      </c>
      <c r="D3070" s="9" t="s">
        <v>15376</v>
      </c>
      <c r="E3070" s="16">
        <v>72.61</v>
      </c>
      <c r="F3070" s="17">
        <v>39269097</v>
      </c>
      <c r="G3070" s="11" t="s">
        <v>14</v>
      </c>
      <c r="H3070" s="18">
        <v>8019001089022</v>
      </c>
      <c r="I3070" s="106">
        <v>0.1</v>
      </c>
      <c r="J3070" s="106">
        <v>0.1</v>
      </c>
      <c r="K3070" s="106">
        <v>1</v>
      </c>
      <c r="L3070" s="103"/>
      <c r="M3070" s="103"/>
      <c r="N3070" s="103"/>
      <c r="O3070" s="117" t="s">
        <v>16109</v>
      </c>
      <c r="P3070" s="118" t="s">
        <v>15972</v>
      </c>
      <c r="Q3070" s="118" t="e">
        <f>VLOOKUP(B3070,#REF!,3,FALSE)</f>
        <v>#REF!</v>
      </c>
      <c r="R3070" s="119"/>
    </row>
    <row r="3071" spans="1:18">
      <c r="A3071" s="7" t="s">
        <v>5928</v>
      </c>
      <c r="B3071" s="8" t="s">
        <v>7539</v>
      </c>
      <c r="C3071" s="9" t="s">
        <v>7540</v>
      </c>
      <c r="D3071" s="9" t="s">
        <v>15376</v>
      </c>
      <c r="E3071" s="16">
        <v>72.61</v>
      </c>
      <c r="F3071" s="17">
        <v>39269097</v>
      </c>
      <c r="G3071" s="11" t="s">
        <v>14</v>
      </c>
      <c r="H3071" s="18">
        <v>8019001112522</v>
      </c>
      <c r="I3071" s="106">
        <v>0.1</v>
      </c>
      <c r="J3071" s="106">
        <v>1</v>
      </c>
      <c r="K3071" s="106">
        <v>1</v>
      </c>
      <c r="L3071" s="103"/>
      <c r="M3071" s="103"/>
      <c r="N3071" s="103"/>
      <c r="O3071" s="117" t="s">
        <v>16109</v>
      </c>
      <c r="P3071" s="118" t="s">
        <v>15972</v>
      </c>
      <c r="Q3071" s="118" t="e">
        <f>VLOOKUP(B3071,#REF!,3,FALSE)</f>
        <v>#REF!</v>
      </c>
      <c r="R3071" s="119"/>
    </row>
    <row r="3072" spans="1:18">
      <c r="A3072" s="7" t="s">
        <v>5928</v>
      </c>
      <c r="B3072" s="8" t="s">
        <v>14435</v>
      </c>
      <c r="C3072" s="9" t="s">
        <v>14718</v>
      </c>
      <c r="D3072" s="9" t="s">
        <v>15376</v>
      </c>
      <c r="E3072" s="16">
        <v>72.61</v>
      </c>
      <c r="F3072" s="17">
        <v>39269097</v>
      </c>
      <c r="G3072" s="11" t="s">
        <v>14</v>
      </c>
      <c r="H3072" s="18">
        <v>8019001147807</v>
      </c>
      <c r="I3072" s="106">
        <v>0.02</v>
      </c>
      <c r="J3072" s="106"/>
      <c r="K3072" s="106">
        <v>1</v>
      </c>
      <c r="L3072" s="103"/>
      <c r="M3072" s="103"/>
      <c r="N3072" s="103"/>
      <c r="O3072" s="117" t="s">
        <v>16109</v>
      </c>
      <c r="P3072" s="118" t="s">
        <v>15972</v>
      </c>
      <c r="Q3072" s="118" t="s">
        <v>15973</v>
      </c>
      <c r="R3072" s="119"/>
    </row>
    <row r="3073" spans="1:18">
      <c r="A3073" s="7" t="s">
        <v>5928</v>
      </c>
      <c r="B3073" s="8" t="s">
        <v>7541</v>
      </c>
      <c r="C3073" s="9" t="s">
        <v>7542</v>
      </c>
      <c r="D3073" s="9" t="s">
        <v>15376</v>
      </c>
      <c r="E3073" s="16">
        <v>72.61</v>
      </c>
      <c r="F3073" s="17">
        <v>39269097</v>
      </c>
      <c r="G3073" s="11" t="s">
        <v>14</v>
      </c>
      <c r="H3073" s="18">
        <v>8019001084430</v>
      </c>
      <c r="I3073" s="106">
        <v>0.02</v>
      </c>
      <c r="J3073" s="106">
        <v>0.02</v>
      </c>
      <c r="K3073" s="106">
        <v>1</v>
      </c>
      <c r="L3073" s="103"/>
      <c r="M3073" s="103"/>
      <c r="N3073" s="103"/>
      <c r="O3073" s="117" t="s">
        <v>16109</v>
      </c>
      <c r="P3073" s="118" t="s">
        <v>15972</v>
      </c>
      <c r="Q3073" s="118" t="e">
        <f>VLOOKUP(B3073,#REF!,3,FALSE)</f>
        <v>#REF!</v>
      </c>
      <c r="R3073" s="119"/>
    </row>
    <row r="3074" spans="1:18">
      <c r="A3074" s="7" t="s">
        <v>5928</v>
      </c>
      <c r="B3074" s="8" t="s">
        <v>7543</v>
      </c>
      <c r="C3074" s="9" t="s">
        <v>7544</v>
      </c>
      <c r="D3074" s="9" t="s">
        <v>15376</v>
      </c>
      <c r="E3074" s="16">
        <v>72.61</v>
      </c>
      <c r="F3074" s="17">
        <v>39269097</v>
      </c>
      <c r="G3074" s="11" t="s">
        <v>14</v>
      </c>
      <c r="H3074" s="18">
        <v>8019001122248</v>
      </c>
      <c r="I3074" s="106">
        <v>2.1999999999999999E-2</v>
      </c>
      <c r="J3074" s="106">
        <v>2.1999999999999999E-2</v>
      </c>
      <c r="K3074" s="106">
        <v>1</v>
      </c>
      <c r="L3074" s="103"/>
      <c r="M3074" s="103"/>
      <c r="N3074" s="103"/>
      <c r="O3074" s="117" t="s">
        <v>16109</v>
      </c>
      <c r="P3074" s="118" t="s">
        <v>15972</v>
      </c>
      <c r="Q3074" s="118" t="e">
        <f>VLOOKUP(B3074,#REF!,3,FALSE)</f>
        <v>#REF!</v>
      </c>
      <c r="R3074" s="119"/>
    </row>
    <row r="3075" spans="1:18">
      <c r="A3075" s="7" t="s">
        <v>5928</v>
      </c>
      <c r="B3075" s="8" t="s">
        <v>7545</v>
      </c>
      <c r="C3075" s="9" t="s">
        <v>7546</v>
      </c>
      <c r="D3075" s="9" t="s">
        <v>15376</v>
      </c>
      <c r="E3075" s="16">
        <v>72.61</v>
      </c>
      <c r="F3075" s="17">
        <v>39269097</v>
      </c>
      <c r="G3075" s="11" t="s">
        <v>14</v>
      </c>
      <c r="H3075" s="18">
        <v>8019001110665</v>
      </c>
      <c r="I3075" s="106">
        <v>1.9199999999999998E-2</v>
      </c>
      <c r="J3075" s="106">
        <v>1.9199999999999998E-2</v>
      </c>
      <c r="K3075" s="106">
        <v>1</v>
      </c>
      <c r="L3075" s="103"/>
      <c r="M3075" s="103"/>
      <c r="N3075" s="103"/>
      <c r="O3075" s="117" t="s">
        <v>16109</v>
      </c>
      <c r="P3075" s="118" t="s">
        <v>15972</v>
      </c>
      <c r="Q3075" s="118" t="e">
        <f>VLOOKUP(B3075,#REF!,3,FALSE)</f>
        <v>#REF!</v>
      </c>
      <c r="R3075" s="119"/>
    </row>
    <row r="3076" spans="1:18">
      <c r="A3076" s="7" t="s">
        <v>5928</v>
      </c>
      <c r="B3076" s="8" t="s">
        <v>7548</v>
      </c>
      <c r="C3076" s="9" t="s">
        <v>7549</v>
      </c>
      <c r="D3076" s="9" t="s">
        <v>15376</v>
      </c>
      <c r="E3076" s="16">
        <v>72.61</v>
      </c>
      <c r="F3076" s="17">
        <v>39269097</v>
      </c>
      <c r="G3076" s="11" t="s">
        <v>14</v>
      </c>
      <c r="H3076" s="18">
        <v>8019001122262</v>
      </c>
      <c r="I3076" s="106">
        <v>2.7E-2</v>
      </c>
      <c r="J3076" s="106">
        <v>2.7E-2</v>
      </c>
      <c r="K3076" s="106">
        <v>1</v>
      </c>
      <c r="L3076" s="103"/>
      <c r="M3076" s="103"/>
      <c r="N3076" s="103"/>
      <c r="O3076" s="117" t="s">
        <v>16109</v>
      </c>
      <c r="P3076" s="118" t="s">
        <v>15972</v>
      </c>
      <c r="Q3076" s="118" t="e">
        <f>VLOOKUP(B3076,#REF!,3,FALSE)</f>
        <v>#REF!</v>
      </c>
      <c r="R3076" s="119"/>
    </row>
    <row r="3077" spans="1:18">
      <c r="A3077" s="7" t="s">
        <v>5928</v>
      </c>
      <c r="B3077" s="8" t="s">
        <v>7550</v>
      </c>
      <c r="C3077" s="9" t="s">
        <v>7551</v>
      </c>
      <c r="D3077" s="9" t="s">
        <v>15376</v>
      </c>
      <c r="E3077" s="16">
        <v>72.61</v>
      </c>
      <c r="F3077" s="17">
        <v>39269097</v>
      </c>
      <c r="G3077" s="11" t="s">
        <v>14</v>
      </c>
      <c r="H3077" s="18">
        <v>8019001112539</v>
      </c>
      <c r="I3077" s="106">
        <v>0.03</v>
      </c>
      <c r="J3077" s="106">
        <v>0.03</v>
      </c>
      <c r="K3077" s="106">
        <v>1</v>
      </c>
      <c r="L3077" s="103"/>
      <c r="M3077" s="103"/>
      <c r="N3077" s="103"/>
      <c r="O3077" s="117" t="s">
        <v>16109</v>
      </c>
      <c r="P3077" s="118" t="s">
        <v>15972</v>
      </c>
      <c r="Q3077" s="118" t="e">
        <f>VLOOKUP(B3077,#REF!,3,FALSE)</f>
        <v>#REF!</v>
      </c>
      <c r="R3077" s="119"/>
    </row>
    <row r="3078" spans="1:18">
      <c r="A3078" s="7" t="s">
        <v>5928</v>
      </c>
      <c r="B3078" s="8" t="s">
        <v>7552</v>
      </c>
      <c r="C3078" s="9" t="s">
        <v>7553</v>
      </c>
      <c r="D3078" s="9" t="s">
        <v>15376</v>
      </c>
      <c r="E3078" s="16">
        <v>72.61</v>
      </c>
      <c r="F3078" s="17">
        <v>39269097</v>
      </c>
      <c r="G3078" s="11" t="s">
        <v>14</v>
      </c>
      <c r="H3078" s="18">
        <v>8019001084447</v>
      </c>
      <c r="I3078" s="106">
        <v>0.03</v>
      </c>
      <c r="J3078" s="106">
        <v>0.03</v>
      </c>
      <c r="K3078" s="106">
        <v>1</v>
      </c>
      <c r="L3078" s="103"/>
      <c r="M3078" s="103"/>
      <c r="N3078" s="103"/>
      <c r="O3078" s="117" t="s">
        <v>16109</v>
      </c>
      <c r="P3078" s="118" t="s">
        <v>15972</v>
      </c>
      <c r="Q3078" s="118" t="e">
        <f>VLOOKUP(B3078,#REF!,3,FALSE)</f>
        <v>#REF!</v>
      </c>
      <c r="R3078" s="119"/>
    </row>
    <row r="3079" spans="1:18">
      <c r="A3079" s="7" t="s">
        <v>5928</v>
      </c>
      <c r="B3079" s="8" t="s">
        <v>7554</v>
      </c>
      <c r="C3079" s="9" t="s">
        <v>7555</v>
      </c>
      <c r="D3079" s="9" t="s">
        <v>15376</v>
      </c>
      <c r="E3079" s="16">
        <v>72.61</v>
      </c>
      <c r="F3079" s="17">
        <v>39269097</v>
      </c>
      <c r="G3079" s="11" t="s">
        <v>14</v>
      </c>
      <c r="H3079" s="18">
        <v>8019001112553</v>
      </c>
      <c r="I3079" s="106">
        <v>4.4200000000000003E-2</v>
      </c>
      <c r="J3079" s="106">
        <v>1</v>
      </c>
      <c r="K3079" s="106">
        <v>1</v>
      </c>
      <c r="L3079" s="103"/>
      <c r="M3079" s="103"/>
      <c r="N3079" s="103"/>
      <c r="O3079" s="117" t="s">
        <v>16110</v>
      </c>
      <c r="P3079" s="118" t="s">
        <v>15972</v>
      </c>
      <c r="Q3079" s="118" t="e">
        <f>VLOOKUP(B3079,#REF!,3,FALSE)</f>
        <v>#REF!</v>
      </c>
      <c r="R3079" s="119"/>
    </row>
    <row r="3080" spans="1:18">
      <c r="A3080" s="7" t="s">
        <v>5928</v>
      </c>
      <c r="B3080" s="8" t="s">
        <v>7556</v>
      </c>
      <c r="C3080" s="9" t="s">
        <v>7557</v>
      </c>
      <c r="D3080" s="9" t="s">
        <v>15376</v>
      </c>
      <c r="E3080" s="16">
        <v>72.61</v>
      </c>
      <c r="F3080" s="17">
        <v>39269097</v>
      </c>
      <c r="G3080" s="11" t="s">
        <v>14</v>
      </c>
      <c r="H3080" s="18">
        <v>8019001112560</v>
      </c>
      <c r="I3080" s="106">
        <v>1</v>
      </c>
      <c r="J3080" s="106">
        <v>1</v>
      </c>
      <c r="K3080" s="106">
        <v>1</v>
      </c>
      <c r="L3080" s="103"/>
      <c r="M3080" s="103"/>
      <c r="N3080" s="103"/>
      <c r="O3080" s="117" t="s">
        <v>16110</v>
      </c>
      <c r="P3080" s="118" t="s">
        <v>15972</v>
      </c>
      <c r="Q3080" s="118" t="e">
        <f>VLOOKUP(B3080,#REF!,3,FALSE)</f>
        <v>#REF!</v>
      </c>
      <c r="R3080" s="119"/>
    </row>
    <row r="3081" spans="1:18">
      <c r="A3081" s="7" t="s">
        <v>5928</v>
      </c>
      <c r="B3081" s="8" t="s">
        <v>7558</v>
      </c>
      <c r="C3081" s="9" t="s">
        <v>7559</v>
      </c>
      <c r="D3081" s="9" t="s">
        <v>15376</v>
      </c>
      <c r="E3081" s="16">
        <v>72.61</v>
      </c>
      <c r="F3081" s="17">
        <v>39269097</v>
      </c>
      <c r="G3081" s="11" t="s">
        <v>14</v>
      </c>
      <c r="H3081" s="18">
        <v>8019001122286</v>
      </c>
      <c r="I3081" s="106">
        <v>4.7E-2</v>
      </c>
      <c r="J3081" s="106">
        <v>4.7E-2</v>
      </c>
      <c r="K3081" s="106">
        <v>1</v>
      </c>
      <c r="L3081" s="103"/>
      <c r="M3081" s="103"/>
      <c r="N3081" s="103"/>
      <c r="O3081" s="117" t="s">
        <v>16110</v>
      </c>
      <c r="P3081" s="118" t="s">
        <v>15972</v>
      </c>
      <c r="Q3081" s="118" t="e">
        <f>VLOOKUP(B3081,#REF!,3,FALSE)</f>
        <v>#REF!</v>
      </c>
      <c r="R3081" s="119"/>
    </row>
    <row r="3082" spans="1:18">
      <c r="A3082" s="7" t="s">
        <v>5928</v>
      </c>
      <c r="B3082" s="8" t="s">
        <v>7560</v>
      </c>
      <c r="C3082" s="9" t="s">
        <v>7561</v>
      </c>
      <c r="D3082" s="9" t="s">
        <v>15376</v>
      </c>
      <c r="E3082" s="16">
        <v>72.61</v>
      </c>
      <c r="F3082" s="17">
        <v>39269097</v>
      </c>
      <c r="G3082" s="11" t="s">
        <v>14</v>
      </c>
      <c r="H3082" s="18">
        <v>8019001085697</v>
      </c>
      <c r="I3082" s="106">
        <v>0.05</v>
      </c>
      <c r="J3082" s="106">
        <v>0.05</v>
      </c>
      <c r="K3082" s="106">
        <v>1</v>
      </c>
      <c r="L3082" s="103"/>
      <c r="M3082" s="103"/>
      <c r="N3082" s="103"/>
      <c r="O3082" s="117" t="s">
        <v>16110</v>
      </c>
      <c r="P3082" s="118" t="s">
        <v>15972</v>
      </c>
      <c r="Q3082" s="118" t="e">
        <f>VLOOKUP(B3082,#REF!,3,FALSE)</f>
        <v>#REF!</v>
      </c>
      <c r="R3082" s="119"/>
    </row>
    <row r="3083" spans="1:18">
      <c r="A3083" s="7" t="s">
        <v>5928</v>
      </c>
      <c r="B3083" s="8" t="s">
        <v>7562</v>
      </c>
      <c r="C3083" s="9" t="s">
        <v>7563</v>
      </c>
      <c r="D3083" s="9" t="s">
        <v>15376</v>
      </c>
      <c r="E3083" s="16">
        <v>72.61</v>
      </c>
      <c r="F3083" s="17">
        <v>39269097</v>
      </c>
      <c r="G3083" s="11" t="s">
        <v>14</v>
      </c>
      <c r="H3083" s="18">
        <v>8019001145131</v>
      </c>
      <c r="I3083" s="106">
        <v>5.8000000000000003E-2</v>
      </c>
      <c r="J3083" s="106">
        <v>5.8000000000000003E-2</v>
      </c>
      <c r="K3083" s="106">
        <v>1</v>
      </c>
      <c r="L3083" s="103"/>
      <c r="M3083" s="103"/>
      <c r="N3083" s="103"/>
      <c r="O3083" s="117" t="s">
        <v>16110</v>
      </c>
      <c r="P3083" s="118" t="s">
        <v>15972</v>
      </c>
      <c r="Q3083" s="118" t="e">
        <f>VLOOKUP(B3083,#REF!,3,FALSE)</f>
        <v>#REF!</v>
      </c>
      <c r="R3083" s="119"/>
    </row>
    <row r="3084" spans="1:18">
      <c r="A3084" s="7" t="s">
        <v>5928</v>
      </c>
      <c r="B3084" s="8" t="s">
        <v>7564</v>
      </c>
      <c r="C3084" s="9" t="s">
        <v>7565</v>
      </c>
      <c r="D3084" s="9" t="s">
        <v>15376</v>
      </c>
      <c r="E3084" s="16">
        <v>72.61</v>
      </c>
      <c r="F3084" s="17">
        <v>39269097</v>
      </c>
      <c r="G3084" s="11" t="s">
        <v>14</v>
      </c>
      <c r="H3084" s="18">
        <v>8019001110405</v>
      </c>
      <c r="I3084" s="106">
        <v>1</v>
      </c>
      <c r="J3084" s="106">
        <v>1</v>
      </c>
      <c r="K3084" s="106">
        <v>1</v>
      </c>
      <c r="L3084" s="103"/>
      <c r="M3084" s="103"/>
      <c r="N3084" s="103"/>
      <c r="O3084" s="117" t="s">
        <v>16110</v>
      </c>
      <c r="P3084" s="118" t="s">
        <v>15972</v>
      </c>
      <c r="Q3084" s="118" t="e">
        <f>VLOOKUP(B3084,#REF!,3,FALSE)</f>
        <v>#REF!</v>
      </c>
      <c r="R3084" s="119"/>
    </row>
    <row r="3085" spans="1:18">
      <c r="A3085" s="7" t="s">
        <v>5928</v>
      </c>
      <c r="B3085" s="8" t="s">
        <v>7566</v>
      </c>
      <c r="C3085" s="9" t="s">
        <v>7567</v>
      </c>
      <c r="D3085" s="9" t="s">
        <v>15376</v>
      </c>
      <c r="E3085" s="16">
        <v>72.61</v>
      </c>
      <c r="F3085" s="17">
        <v>39269097</v>
      </c>
      <c r="G3085" s="11" t="s">
        <v>14</v>
      </c>
      <c r="H3085" s="18">
        <v>8019001084393</v>
      </c>
      <c r="I3085" s="106">
        <v>0.08</v>
      </c>
      <c r="J3085" s="106">
        <v>0.08</v>
      </c>
      <c r="K3085" s="106">
        <v>1</v>
      </c>
      <c r="L3085" s="103"/>
      <c r="M3085" s="103"/>
      <c r="N3085" s="103"/>
      <c r="O3085" s="117" t="s">
        <v>16110</v>
      </c>
      <c r="P3085" s="118" t="s">
        <v>15972</v>
      </c>
      <c r="Q3085" s="118" t="e">
        <f>VLOOKUP(B3085,#REF!,3,FALSE)</f>
        <v>#REF!</v>
      </c>
      <c r="R3085" s="119"/>
    </row>
    <row r="3086" spans="1:18">
      <c r="A3086" s="7" t="s">
        <v>5928</v>
      </c>
      <c r="B3086" s="8" t="s">
        <v>7568</v>
      </c>
      <c r="C3086" s="9" t="s">
        <v>7569</v>
      </c>
      <c r="D3086" s="9" t="s">
        <v>15376</v>
      </c>
      <c r="E3086" s="16">
        <v>72.61</v>
      </c>
      <c r="F3086" s="17">
        <v>39269097</v>
      </c>
      <c r="G3086" s="11" t="s">
        <v>14</v>
      </c>
      <c r="H3086" s="18">
        <v>8019001084409</v>
      </c>
      <c r="I3086" s="106">
        <v>0.08</v>
      </c>
      <c r="J3086" s="106">
        <v>8.4000000000000005E-2</v>
      </c>
      <c r="K3086" s="106">
        <v>1</v>
      </c>
      <c r="L3086" s="28"/>
      <c r="M3086" s="103"/>
      <c r="N3086" s="103"/>
      <c r="O3086" s="117" t="s">
        <v>16110</v>
      </c>
      <c r="P3086" s="118" t="s">
        <v>15972</v>
      </c>
      <c r="Q3086" s="118" t="e">
        <f>VLOOKUP(B3086,#REF!,3,FALSE)</f>
        <v>#REF!</v>
      </c>
      <c r="R3086" s="119"/>
    </row>
    <row r="3087" spans="1:18">
      <c r="A3087" s="7" t="s">
        <v>5928</v>
      </c>
      <c r="B3087" s="8" t="s">
        <v>14436</v>
      </c>
      <c r="C3087" s="9" t="s">
        <v>14482</v>
      </c>
      <c r="D3087" s="9" t="s">
        <v>15376</v>
      </c>
      <c r="E3087" s="16">
        <v>72.61</v>
      </c>
      <c r="F3087" s="17" t="s">
        <v>9547</v>
      </c>
      <c r="G3087" s="11" t="s">
        <v>14</v>
      </c>
      <c r="H3087" s="18" t="s">
        <v>14483</v>
      </c>
      <c r="I3087" s="106">
        <v>1</v>
      </c>
      <c r="J3087" s="106"/>
      <c r="K3087" s="106">
        <v>1</v>
      </c>
      <c r="L3087" s="28"/>
      <c r="M3087" s="103"/>
      <c r="N3087" s="103"/>
      <c r="O3087" s="117" t="s">
        <v>16110</v>
      </c>
      <c r="P3087" s="118" t="s">
        <v>15972</v>
      </c>
      <c r="Q3087" s="118" t="s">
        <v>15973</v>
      </c>
      <c r="R3087" s="119"/>
    </row>
    <row r="3088" spans="1:18">
      <c r="A3088" s="7" t="s">
        <v>5928</v>
      </c>
      <c r="B3088" s="8" t="s">
        <v>7570</v>
      </c>
      <c r="C3088" s="9" t="s">
        <v>7571</v>
      </c>
      <c r="D3088" s="9" t="s">
        <v>15376</v>
      </c>
      <c r="E3088" s="16">
        <v>72.61</v>
      </c>
      <c r="F3088" s="17">
        <v>39269097</v>
      </c>
      <c r="G3088" s="11" t="s">
        <v>14</v>
      </c>
      <c r="H3088" s="18">
        <v>8019001112607</v>
      </c>
      <c r="I3088" s="106">
        <v>7.7499999999999999E-2</v>
      </c>
      <c r="J3088" s="106">
        <v>1</v>
      </c>
      <c r="K3088" s="106">
        <v>1</v>
      </c>
      <c r="L3088" s="103"/>
      <c r="M3088" s="103"/>
      <c r="N3088" s="103"/>
      <c r="O3088" s="117" t="s">
        <v>16110</v>
      </c>
      <c r="P3088" s="118" t="s">
        <v>15972</v>
      </c>
      <c r="Q3088" s="118" t="e">
        <f>VLOOKUP(B3088,#REF!,3,FALSE)</f>
        <v>#REF!</v>
      </c>
      <c r="R3088" s="119"/>
    </row>
    <row r="3089" spans="1:18">
      <c r="A3089" s="7" t="s">
        <v>5928</v>
      </c>
      <c r="B3089" s="8" t="s">
        <v>7573</v>
      </c>
      <c r="C3089" s="9" t="s">
        <v>7574</v>
      </c>
      <c r="D3089" s="9" t="s">
        <v>15376</v>
      </c>
      <c r="E3089" s="16">
        <v>72.61</v>
      </c>
      <c r="F3089" s="17">
        <v>39269097</v>
      </c>
      <c r="G3089" s="11" t="s">
        <v>14</v>
      </c>
      <c r="H3089" s="18">
        <v>8019001145384</v>
      </c>
      <c r="I3089" s="106">
        <v>7.9000000000000001E-2</v>
      </c>
      <c r="J3089" s="106">
        <v>7.9000000000000001E-2</v>
      </c>
      <c r="K3089" s="106">
        <v>1</v>
      </c>
      <c r="L3089" s="103"/>
      <c r="M3089" s="103"/>
      <c r="N3089" s="103"/>
      <c r="O3089" s="117" t="s">
        <v>16110</v>
      </c>
      <c r="P3089" s="118" t="s">
        <v>15972</v>
      </c>
      <c r="Q3089" s="118" t="e">
        <f>VLOOKUP(B3089,#REF!,3,FALSE)</f>
        <v>#REF!</v>
      </c>
      <c r="R3089" s="119"/>
    </row>
    <row r="3090" spans="1:18">
      <c r="A3090" s="7" t="s">
        <v>5928</v>
      </c>
      <c r="B3090" s="8" t="s">
        <v>7575</v>
      </c>
      <c r="C3090" s="9" t="s">
        <v>7576</v>
      </c>
      <c r="D3090" s="9" t="s">
        <v>15376</v>
      </c>
      <c r="E3090" s="16">
        <v>72.61</v>
      </c>
      <c r="F3090" s="17">
        <v>39269097</v>
      </c>
      <c r="G3090" s="11" t="s">
        <v>14</v>
      </c>
      <c r="H3090" s="18">
        <v>8019001110191</v>
      </c>
      <c r="I3090" s="106">
        <v>0.08</v>
      </c>
      <c r="J3090" s="106">
        <v>1</v>
      </c>
      <c r="K3090" s="106">
        <v>1</v>
      </c>
      <c r="L3090" s="7"/>
      <c r="M3090" s="103"/>
      <c r="N3090" s="103"/>
      <c r="O3090" s="117" t="s">
        <v>16110</v>
      </c>
      <c r="P3090" s="118" t="s">
        <v>15972</v>
      </c>
      <c r="Q3090" s="118" t="e">
        <f>VLOOKUP(B3090,#REF!,3,FALSE)</f>
        <v>#REF!</v>
      </c>
      <c r="R3090" s="119"/>
    </row>
    <row r="3091" spans="1:18">
      <c r="A3091" s="7" t="s">
        <v>5928</v>
      </c>
      <c r="B3091" s="8" t="s">
        <v>7577</v>
      </c>
      <c r="C3091" s="9" t="s">
        <v>7578</v>
      </c>
      <c r="D3091" s="9" t="s">
        <v>15376</v>
      </c>
      <c r="E3091" s="16">
        <v>72.61</v>
      </c>
      <c r="F3091" s="17">
        <v>39269097</v>
      </c>
      <c r="G3091" s="11" t="s">
        <v>14</v>
      </c>
      <c r="H3091" s="18">
        <v>8019001112614</v>
      </c>
      <c r="I3091" s="106">
        <v>0.08</v>
      </c>
      <c r="J3091" s="106">
        <v>1</v>
      </c>
      <c r="K3091" s="106">
        <v>1</v>
      </c>
      <c r="L3091" s="7"/>
      <c r="M3091" s="103"/>
      <c r="N3091" s="103"/>
      <c r="O3091" s="117" t="s">
        <v>16110</v>
      </c>
      <c r="P3091" s="118" t="s">
        <v>15972</v>
      </c>
      <c r="Q3091" s="118" t="e">
        <f>VLOOKUP(B3091,#REF!,3,FALSE)</f>
        <v>#REF!</v>
      </c>
      <c r="R3091" s="119"/>
    </row>
    <row r="3092" spans="1:18">
      <c r="A3092" s="7" t="s">
        <v>5928</v>
      </c>
      <c r="B3092" s="8" t="s">
        <v>7579</v>
      </c>
      <c r="C3092" s="9" t="s">
        <v>7580</v>
      </c>
      <c r="D3092" s="9" t="s">
        <v>15376</v>
      </c>
      <c r="E3092" s="16">
        <v>72.61</v>
      </c>
      <c r="F3092" s="17">
        <v>39269097</v>
      </c>
      <c r="G3092" s="11" t="s">
        <v>14</v>
      </c>
      <c r="H3092" s="18">
        <v>8019001122309</v>
      </c>
      <c r="I3092" s="106">
        <v>8.7999999999999995E-2</v>
      </c>
      <c r="J3092" s="106">
        <v>8.7999999999999995E-2</v>
      </c>
      <c r="K3092" s="106">
        <v>1</v>
      </c>
      <c r="L3092" s="103"/>
      <c r="M3092" s="103"/>
      <c r="N3092" s="103"/>
      <c r="O3092" s="117" t="s">
        <v>16110</v>
      </c>
      <c r="P3092" s="118" t="s">
        <v>15972</v>
      </c>
      <c r="Q3092" s="118" t="e">
        <f>VLOOKUP(B3092,#REF!,3,FALSE)</f>
        <v>#REF!</v>
      </c>
      <c r="R3092" s="119"/>
    </row>
    <row r="3093" spans="1:18">
      <c r="A3093" s="7" t="s">
        <v>5928</v>
      </c>
      <c r="B3093" s="8" t="s">
        <v>7581</v>
      </c>
      <c r="C3093" s="9" t="s">
        <v>7582</v>
      </c>
      <c r="D3093" s="9" t="s">
        <v>15376</v>
      </c>
      <c r="E3093" s="16">
        <v>72.61</v>
      </c>
      <c r="F3093" s="17">
        <v>39269097</v>
      </c>
      <c r="G3093" s="11" t="s">
        <v>14</v>
      </c>
      <c r="H3093" s="18">
        <v>8019001122316</v>
      </c>
      <c r="I3093" s="106">
        <v>0.09</v>
      </c>
      <c r="J3093" s="106">
        <v>0.09</v>
      </c>
      <c r="K3093" s="106">
        <v>1</v>
      </c>
      <c r="L3093" s="103"/>
      <c r="M3093" s="103"/>
      <c r="N3093" s="103"/>
      <c r="O3093" s="117" t="s">
        <v>16110</v>
      </c>
      <c r="P3093" s="118" t="s">
        <v>15972</v>
      </c>
      <c r="Q3093" s="118" t="e">
        <f>VLOOKUP(B3093,#REF!,3,FALSE)</f>
        <v>#REF!</v>
      </c>
      <c r="R3093" s="119"/>
    </row>
    <row r="3094" spans="1:18">
      <c r="A3094" s="7" t="s">
        <v>5928</v>
      </c>
      <c r="B3094" s="8" t="s">
        <v>7583</v>
      </c>
      <c r="C3094" s="9" t="s">
        <v>7584</v>
      </c>
      <c r="D3094" s="9" t="s">
        <v>15376</v>
      </c>
      <c r="E3094" s="16">
        <v>72.61</v>
      </c>
      <c r="F3094" s="17">
        <v>39269097</v>
      </c>
      <c r="G3094" s="11" t="s">
        <v>14</v>
      </c>
      <c r="H3094" s="18">
        <v>8019001112621</v>
      </c>
      <c r="I3094" s="106">
        <v>0.9</v>
      </c>
      <c r="J3094" s="106">
        <v>1</v>
      </c>
      <c r="K3094" s="106">
        <v>1</v>
      </c>
      <c r="L3094" s="103"/>
      <c r="M3094" s="103"/>
      <c r="N3094" s="103"/>
      <c r="O3094" s="117" t="s">
        <v>16110</v>
      </c>
      <c r="P3094" s="118" t="s">
        <v>15972</v>
      </c>
      <c r="Q3094" s="118" t="e">
        <f>VLOOKUP(B3094,#REF!,3,FALSE)</f>
        <v>#REF!</v>
      </c>
      <c r="R3094" s="119"/>
    </row>
    <row r="3095" spans="1:18">
      <c r="A3095" s="7" t="s">
        <v>5928</v>
      </c>
      <c r="B3095" s="8" t="s">
        <v>7585</v>
      </c>
      <c r="C3095" s="9" t="s">
        <v>7586</v>
      </c>
      <c r="D3095" s="9" t="s">
        <v>15376</v>
      </c>
      <c r="E3095" s="16">
        <v>72.61</v>
      </c>
      <c r="F3095" s="17">
        <v>39269097</v>
      </c>
      <c r="G3095" s="11" t="s">
        <v>14</v>
      </c>
      <c r="H3095" s="18">
        <v>8019001084416</v>
      </c>
      <c r="I3095" s="106">
        <v>0.08</v>
      </c>
      <c r="J3095" s="106">
        <v>0.08</v>
      </c>
      <c r="K3095" s="106">
        <v>1</v>
      </c>
      <c r="L3095" s="103"/>
      <c r="M3095" s="103"/>
      <c r="N3095" s="103"/>
      <c r="O3095" s="117" t="s">
        <v>16110</v>
      </c>
      <c r="P3095" s="118" t="s">
        <v>15972</v>
      </c>
      <c r="Q3095" s="118" t="e">
        <f>VLOOKUP(B3095,#REF!,3,FALSE)</f>
        <v>#REF!</v>
      </c>
      <c r="R3095" s="119"/>
    </row>
    <row r="3096" spans="1:18">
      <c r="A3096" s="7" t="s">
        <v>5928</v>
      </c>
      <c r="B3096" s="8" t="s">
        <v>7587</v>
      </c>
      <c r="C3096" s="9" t="s">
        <v>7588</v>
      </c>
      <c r="D3096" s="9" t="s">
        <v>15376</v>
      </c>
      <c r="E3096" s="16">
        <v>72.61</v>
      </c>
      <c r="F3096" s="17">
        <v>39269097</v>
      </c>
      <c r="G3096" s="11" t="s">
        <v>14</v>
      </c>
      <c r="H3096" s="18">
        <v>8019001112638</v>
      </c>
      <c r="I3096" s="106">
        <v>7.8E-2</v>
      </c>
      <c r="J3096" s="106">
        <v>1</v>
      </c>
      <c r="K3096" s="106">
        <v>1</v>
      </c>
      <c r="L3096" s="103"/>
      <c r="M3096" s="103"/>
      <c r="N3096" s="103"/>
      <c r="O3096" s="117" t="s">
        <v>16110</v>
      </c>
      <c r="P3096" s="118" t="s">
        <v>15972</v>
      </c>
      <c r="Q3096" s="118" t="e">
        <f>VLOOKUP(B3096,#REF!,3,FALSE)</f>
        <v>#REF!</v>
      </c>
      <c r="R3096" s="119"/>
    </row>
    <row r="3097" spans="1:18">
      <c r="A3097" s="7" t="s">
        <v>5928</v>
      </c>
      <c r="B3097" s="8" t="s">
        <v>7589</v>
      </c>
      <c r="C3097" s="9" t="s">
        <v>7590</v>
      </c>
      <c r="D3097" s="9" t="s">
        <v>15376</v>
      </c>
      <c r="E3097" s="16">
        <v>72.61</v>
      </c>
      <c r="F3097" s="17">
        <v>39269097</v>
      </c>
      <c r="G3097" s="11" t="s">
        <v>14</v>
      </c>
      <c r="H3097" s="18">
        <v>8019001145377</v>
      </c>
      <c r="I3097" s="106">
        <v>0.08</v>
      </c>
      <c r="J3097" s="106">
        <v>0.08</v>
      </c>
      <c r="K3097" s="106">
        <v>1</v>
      </c>
      <c r="L3097" s="103"/>
      <c r="M3097" s="103"/>
      <c r="N3097" s="103"/>
      <c r="O3097" s="117" t="s">
        <v>16110</v>
      </c>
      <c r="P3097" s="118" t="s">
        <v>15972</v>
      </c>
      <c r="Q3097" s="118" t="e">
        <f>VLOOKUP(B3097,#REF!,3,FALSE)</f>
        <v>#REF!</v>
      </c>
      <c r="R3097" s="119"/>
    </row>
    <row r="3098" spans="1:18">
      <c r="A3098" s="7" t="s">
        <v>5928</v>
      </c>
      <c r="B3098" s="8" t="s">
        <v>7591</v>
      </c>
      <c r="C3098" s="9" t="s">
        <v>7592</v>
      </c>
      <c r="D3098" s="9" t="s">
        <v>15376</v>
      </c>
      <c r="E3098" s="16">
        <v>72.61</v>
      </c>
      <c r="F3098" s="17">
        <v>39269097</v>
      </c>
      <c r="G3098" s="11" t="s">
        <v>14</v>
      </c>
      <c r="H3098" s="18">
        <v>8019001089008</v>
      </c>
      <c r="I3098" s="106">
        <v>0.08</v>
      </c>
      <c r="J3098" s="106">
        <v>0.1</v>
      </c>
      <c r="K3098" s="106">
        <v>1</v>
      </c>
      <c r="L3098" s="103"/>
      <c r="M3098" s="103"/>
      <c r="N3098" s="103"/>
      <c r="O3098" s="117" t="s">
        <v>16110</v>
      </c>
      <c r="P3098" s="118" t="s">
        <v>15972</v>
      </c>
      <c r="Q3098" s="118" t="e">
        <f>VLOOKUP(B3098,#REF!,3,FALSE)</f>
        <v>#REF!</v>
      </c>
      <c r="R3098" s="119"/>
    </row>
    <row r="3099" spans="1:18">
      <c r="A3099" s="7" t="s">
        <v>5928</v>
      </c>
      <c r="B3099" s="8" t="s">
        <v>7593</v>
      </c>
      <c r="C3099" s="9" t="s">
        <v>7594</v>
      </c>
      <c r="D3099" s="9" t="s">
        <v>15376</v>
      </c>
      <c r="E3099" s="16">
        <v>72.61</v>
      </c>
      <c r="F3099" s="17">
        <v>39269097</v>
      </c>
      <c r="G3099" s="11" t="s">
        <v>14</v>
      </c>
      <c r="H3099" s="18">
        <v>8019001112645</v>
      </c>
      <c r="I3099" s="106">
        <v>7.0000000000000007E-2</v>
      </c>
      <c r="J3099" s="106">
        <v>7.0000000000000007E-2</v>
      </c>
      <c r="K3099" s="106">
        <v>1</v>
      </c>
      <c r="L3099" s="103"/>
      <c r="M3099" s="103"/>
      <c r="N3099" s="103"/>
      <c r="O3099" s="117" t="s">
        <v>16110</v>
      </c>
      <c r="P3099" s="118" t="s">
        <v>15972</v>
      </c>
      <c r="Q3099" s="118" t="e">
        <f>VLOOKUP(B3099,#REF!,3,FALSE)</f>
        <v>#REF!</v>
      </c>
      <c r="R3099" s="119"/>
    </row>
    <row r="3100" spans="1:18">
      <c r="A3100" s="7" t="s">
        <v>5928</v>
      </c>
      <c r="B3100" s="8" t="s">
        <v>7595</v>
      </c>
      <c r="C3100" s="9" t="s">
        <v>7596</v>
      </c>
      <c r="D3100" s="9" t="s">
        <v>15375</v>
      </c>
      <c r="E3100" s="16">
        <v>202.85</v>
      </c>
      <c r="F3100" s="17">
        <v>74122000</v>
      </c>
      <c r="G3100" s="11" t="s">
        <v>1360</v>
      </c>
      <c r="H3100" s="18">
        <v>8019001130243</v>
      </c>
      <c r="I3100" s="106">
        <v>0.46899999999999997</v>
      </c>
      <c r="J3100" s="106">
        <v>0.4</v>
      </c>
      <c r="K3100" s="106">
        <v>1</v>
      </c>
      <c r="L3100" s="103"/>
      <c r="M3100" s="103"/>
      <c r="N3100" s="103"/>
      <c r="O3100" s="117" t="s">
        <v>16111</v>
      </c>
      <c r="P3100" s="118" t="s">
        <v>15972</v>
      </c>
      <c r="Q3100" s="118" t="e">
        <f>VLOOKUP(B3100,#REF!,3,FALSE)</f>
        <v>#REF!</v>
      </c>
      <c r="R3100" s="119"/>
    </row>
    <row r="3101" spans="1:18">
      <c r="A3101" s="7" t="s">
        <v>5928</v>
      </c>
      <c r="B3101" s="8" t="s">
        <v>7598</v>
      </c>
      <c r="C3101" s="9" t="s">
        <v>7599</v>
      </c>
      <c r="D3101" s="9" t="s">
        <v>15376</v>
      </c>
      <c r="E3101" s="16">
        <v>72.61</v>
      </c>
      <c r="F3101" s="17">
        <v>39269097</v>
      </c>
      <c r="G3101" s="11" t="s">
        <v>14</v>
      </c>
      <c r="H3101" s="18">
        <v>8019001112652</v>
      </c>
      <c r="I3101" s="106">
        <v>1</v>
      </c>
      <c r="J3101" s="106">
        <v>0.08</v>
      </c>
      <c r="K3101" s="106">
        <v>1</v>
      </c>
      <c r="L3101" s="103"/>
      <c r="M3101" s="103"/>
      <c r="N3101" s="103"/>
      <c r="O3101" s="117" t="s">
        <v>16111</v>
      </c>
      <c r="P3101" s="118" t="s">
        <v>15972</v>
      </c>
      <c r="Q3101" s="118" t="e">
        <f>VLOOKUP(B3101,#REF!,3,FALSE)</f>
        <v>#REF!</v>
      </c>
      <c r="R3101" s="119"/>
    </row>
    <row r="3102" spans="1:18">
      <c r="A3102" s="7" t="s">
        <v>5928</v>
      </c>
      <c r="B3102" s="8" t="s">
        <v>7600</v>
      </c>
      <c r="C3102" s="9" t="s">
        <v>7601</v>
      </c>
      <c r="D3102" s="9" t="s">
        <v>15376</v>
      </c>
      <c r="E3102" s="16">
        <v>72.61</v>
      </c>
      <c r="F3102" s="17">
        <v>39269097</v>
      </c>
      <c r="G3102" s="11" t="s">
        <v>14</v>
      </c>
      <c r="H3102" s="18">
        <v>8019001122361</v>
      </c>
      <c r="I3102" s="106">
        <v>8.7999999999999995E-2</v>
      </c>
      <c r="J3102" s="106">
        <v>8.7999999999999995E-2</v>
      </c>
      <c r="K3102" s="106">
        <v>1</v>
      </c>
      <c r="L3102" s="103"/>
      <c r="M3102" s="103"/>
      <c r="N3102" s="103"/>
      <c r="O3102" s="117" t="s">
        <v>16111</v>
      </c>
      <c r="P3102" s="118" t="s">
        <v>15972</v>
      </c>
      <c r="Q3102" s="118" t="e">
        <f>VLOOKUP(B3102,#REF!,3,FALSE)</f>
        <v>#REF!</v>
      </c>
      <c r="R3102" s="119"/>
    </row>
    <row r="3103" spans="1:18">
      <c r="A3103" s="7" t="s">
        <v>5928</v>
      </c>
      <c r="B3103" s="8" t="s">
        <v>7602</v>
      </c>
      <c r="C3103" s="9" t="s">
        <v>7603</v>
      </c>
      <c r="D3103" s="9" t="s">
        <v>15376</v>
      </c>
      <c r="E3103" s="16">
        <v>72.61</v>
      </c>
      <c r="F3103" s="17">
        <v>39269097</v>
      </c>
      <c r="G3103" s="11" t="s">
        <v>14</v>
      </c>
      <c r="H3103" s="18">
        <v>8019001112669</v>
      </c>
      <c r="I3103" s="106">
        <v>1</v>
      </c>
      <c r="J3103" s="106">
        <v>0.06</v>
      </c>
      <c r="K3103" s="106">
        <v>1</v>
      </c>
      <c r="L3103" s="103"/>
      <c r="M3103" s="103"/>
      <c r="N3103" s="103"/>
      <c r="O3103" s="117" t="s">
        <v>16111</v>
      </c>
      <c r="P3103" s="118" t="s">
        <v>15972</v>
      </c>
      <c r="Q3103" s="118" t="e">
        <f>VLOOKUP(B3103,#REF!,3,FALSE)</f>
        <v>#REF!</v>
      </c>
      <c r="R3103" s="119"/>
    </row>
    <row r="3104" spans="1:18">
      <c r="A3104" s="7" t="s">
        <v>5928</v>
      </c>
      <c r="B3104" s="8" t="s">
        <v>14429</v>
      </c>
      <c r="C3104" s="9" t="s">
        <v>14484</v>
      </c>
      <c r="D3104" s="9" t="s">
        <v>15376</v>
      </c>
      <c r="E3104" s="16">
        <v>72.61</v>
      </c>
      <c r="F3104" s="17" t="s">
        <v>9547</v>
      </c>
      <c r="G3104" s="11" t="s">
        <v>14</v>
      </c>
      <c r="H3104" s="18" t="s">
        <v>14485</v>
      </c>
      <c r="I3104" s="106">
        <v>8.7999999999999995E-2</v>
      </c>
      <c r="J3104" s="106"/>
      <c r="K3104" s="106">
        <v>1</v>
      </c>
      <c r="L3104" s="103"/>
      <c r="M3104" s="103"/>
      <c r="N3104" s="103"/>
      <c r="O3104" s="117" t="s">
        <v>16111</v>
      </c>
      <c r="P3104" s="118" t="s">
        <v>15972</v>
      </c>
      <c r="Q3104" s="118" t="s">
        <v>15973</v>
      </c>
      <c r="R3104" s="119"/>
    </row>
    <row r="3105" spans="1:18">
      <c r="A3105" s="7" t="s">
        <v>5928</v>
      </c>
      <c r="B3105" s="8" t="s">
        <v>14431</v>
      </c>
      <c r="C3105" s="9" t="s">
        <v>14486</v>
      </c>
      <c r="D3105" s="9" t="s">
        <v>15376</v>
      </c>
      <c r="E3105" s="16">
        <v>72.61</v>
      </c>
      <c r="F3105" s="17" t="s">
        <v>9547</v>
      </c>
      <c r="G3105" s="11" t="s">
        <v>14</v>
      </c>
      <c r="H3105" s="18" t="s">
        <v>14487</v>
      </c>
      <c r="I3105" s="106">
        <v>8.7999999999999995E-2</v>
      </c>
      <c r="J3105" s="106"/>
      <c r="K3105" s="106">
        <v>1</v>
      </c>
      <c r="L3105" s="103"/>
      <c r="M3105" s="103"/>
      <c r="N3105" s="103"/>
      <c r="O3105" s="117" t="s">
        <v>16111</v>
      </c>
      <c r="P3105" s="118" t="s">
        <v>15972</v>
      </c>
      <c r="Q3105" s="118" t="s">
        <v>15973</v>
      </c>
      <c r="R3105" s="119"/>
    </row>
    <row r="3106" spans="1:18">
      <c r="A3106" s="7" t="s">
        <v>5928</v>
      </c>
      <c r="B3106" s="8" t="s">
        <v>7604</v>
      </c>
      <c r="C3106" s="9" t="s">
        <v>7605</v>
      </c>
      <c r="D3106" s="9" t="s">
        <v>15376</v>
      </c>
      <c r="E3106" s="16">
        <v>72.61</v>
      </c>
      <c r="F3106" s="17">
        <v>39269097</v>
      </c>
      <c r="G3106" s="11" t="s">
        <v>14</v>
      </c>
      <c r="H3106" s="18">
        <v>8019001112676</v>
      </c>
      <c r="I3106" s="106">
        <v>1</v>
      </c>
      <c r="J3106" s="106">
        <v>0.08</v>
      </c>
      <c r="K3106" s="106">
        <v>1</v>
      </c>
      <c r="L3106" s="103"/>
      <c r="M3106" s="103"/>
      <c r="N3106" s="103"/>
      <c r="O3106" s="117" t="s">
        <v>16111</v>
      </c>
      <c r="P3106" s="118" t="s">
        <v>15972</v>
      </c>
      <c r="Q3106" s="118" t="e">
        <f>VLOOKUP(B3106,#REF!,3,FALSE)</f>
        <v>#REF!</v>
      </c>
      <c r="R3106" s="119"/>
    </row>
    <row r="3107" spans="1:18">
      <c r="A3107" s="7" t="s">
        <v>5928</v>
      </c>
      <c r="B3107" s="8" t="s">
        <v>14433</v>
      </c>
      <c r="C3107" s="9" t="s">
        <v>14488</v>
      </c>
      <c r="D3107" s="9" t="s">
        <v>15376</v>
      </c>
      <c r="E3107" s="16">
        <v>72.61</v>
      </c>
      <c r="F3107" s="17" t="s">
        <v>9547</v>
      </c>
      <c r="G3107" s="11" t="s">
        <v>14</v>
      </c>
      <c r="H3107" s="18" t="s">
        <v>14489</v>
      </c>
      <c r="I3107" s="106">
        <v>1</v>
      </c>
      <c r="J3107" s="106"/>
      <c r="K3107" s="106">
        <v>1</v>
      </c>
      <c r="L3107" s="103"/>
      <c r="M3107" s="103"/>
      <c r="N3107" s="103"/>
      <c r="O3107" s="117" t="s">
        <v>16111</v>
      </c>
      <c r="P3107" s="118" t="s">
        <v>15972</v>
      </c>
      <c r="Q3107" s="118" t="s">
        <v>15973</v>
      </c>
      <c r="R3107" s="119"/>
    </row>
    <row r="3108" spans="1:18">
      <c r="A3108" s="7" t="s">
        <v>5928</v>
      </c>
      <c r="B3108" s="8" t="s">
        <v>7606</v>
      </c>
      <c r="C3108" s="9" t="s">
        <v>7607</v>
      </c>
      <c r="D3108" s="9" t="s">
        <v>15376</v>
      </c>
      <c r="E3108" s="16">
        <v>72.61</v>
      </c>
      <c r="F3108" s="17">
        <v>39269097</v>
      </c>
      <c r="G3108" s="11" t="s">
        <v>14</v>
      </c>
      <c r="H3108" s="18">
        <v>8019001122415</v>
      </c>
      <c r="I3108" s="106">
        <v>1</v>
      </c>
      <c r="J3108" s="106">
        <v>0.1</v>
      </c>
      <c r="K3108" s="106">
        <v>1</v>
      </c>
      <c r="L3108" s="103"/>
      <c r="M3108" s="103"/>
      <c r="N3108" s="103"/>
      <c r="O3108" s="117" t="s">
        <v>16111</v>
      </c>
      <c r="P3108" s="118" t="s">
        <v>15972</v>
      </c>
      <c r="Q3108" s="118" t="e">
        <f>VLOOKUP(B3108,#REF!,3,FALSE)</f>
        <v>#REF!</v>
      </c>
      <c r="R3108" s="119"/>
    </row>
    <row r="3109" spans="1:18">
      <c r="A3109" s="7" t="s">
        <v>5928</v>
      </c>
      <c r="B3109" s="8" t="s">
        <v>7608</v>
      </c>
      <c r="C3109" s="9" t="s">
        <v>7609</v>
      </c>
      <c r="D3109" s="9" t="s">
        <v>15337</v>
      </c>
      <c r="E3109" s="16">
        <v>1603.17</v>
      </c>
      <c r="F3109" s="17">
        <v>74122000</v>
      </c>
      <c r="G3109" s="11" t="s">
        <v>14</v>
      </c>
      <c r="H3109" s="18">
        <v>8019001110122</v>
      </c>
      <c r="I3109" s="106">
        <v>1</v>
      </c>
      <c r="J3109" s="106">
        <v>7.75</v>
      </c>
      <c r="K3109" s="106">
        <v>1</v>
      </c>
      <c r="L3109" s="103"/>
      <c r="M3109" s="103"/>
      <c r="N3109" s="103"/>
      <c r="O3109" s="117" t="s">
        <v>16112</v>
      </c>
      <c r="P3109" s="118" t="s">
        <v>15972</v>
      </c>
      <c r="Q3109" s="118" t="e">
        <f>VLOOKUP(B3109,#REF!,3,FALSE)</f>
        <v>#REF!</v>
      </c>
      <c r="R3109" s="119"/>
    </row>
    <row r="3110" spans="1:18">
      <c r="A3110" s="7" t="s">
        <v>5928</v>
      </c>
      <c r="B3110" s="8" t="s">
        <v>7610</v>
      </c>
      <c r="C3110" s="9" t="s">
        <v>7611</v>
      </c>
      <c r="D3110" s="9" t="s">
        <v>15337</v>
      </c>
      <c r="E3110" s="16">
        <v>1701.86</v>
      </c>
      <c r="F3110" s="17">
        <v>74122000</v>
      </c>
      <c r="G3110" s="11" t="s">
        <v>14</v>
      </c>
      <c r="H3110" s="18">
        <v>8019001112690</v>
      </c>
      <c r="I3110" s="106">
        <v>1</v>
      </c>
      <c r="J3110" s="106">
        <v>11.65</v>
      </c>
      <c r="K3110" s="106">
        <v>1</v>
      </c>
      <c r="L3110" s="103"/>
      <c r="M3110" s="103"/>
      <c r="N3110" s="103"/>
      <c r="O3110" s="117" t="s">
        <v>16112</v>
      </c>
      <c r="P3110" s="118" t="s">
        <v>15972</v>
      </c>
      <c r="Q3110" s="118" t="e">
        <f>VLOOKUP(B3110,#REF!,3,FALSE)</f>
        <v>#REF!</v>
      </c>
      <c r="R3110" s="119"/>
    </row>
    <row r="3111" spans="1:18">
      <c r="A3111" s="7" t="s">
        <v>5928</v>
      </c>
      <c r="B3111" s="8" t="s">
        <v>14442</v>
      </c>
      <c r="C3111" s="9" t="s">
        <v>14683</v>
      </c>
      <c r="D3111" s="9" t="s">
        <v>15338</v>
      </c>
      <c r="E3111" s="16">
        <v>526.62</v>
      </c>
      <c r="F3111" s="17" t="s">
        <v>64</v>
      </c>
      <c r="G3111" s="11" t="s">
        <v>7371</v>
      </c>
      <c r="H3111" s="18" t="s">
        <v>14684</v>
      </c>
      <c r="I3111" s="106">
        <v>1</v>
      </c>
      <c r="J3111" s="106"/>
      <c r="K3111" s="106">
        <v>1</v>
      </c>
      <c r="L3111" s="103"/>
      <c r="M3111" s="103"/>
      <c r="N3111" s="103"/>
      <c r="O3111" s="117" t="s">
        <v>16375</v>
      </c>
      <c r="P3111" s="118" t="s">
        <v>15972</v>
      </c>
      <c r="Q3111" s="118" t="s">
        <v>15973</v>
      </c>
      <c r="R3111" s="119"/>
    </row>
    <row r="3112" spans="1:18">
      <c r="A3112" s="7" t="s">
        <v>5928</v>
      </c>
      <c r="B3112" s="8" t="s">
        <v>7613</v>
      </c>
      <c r="C3112" s="9" t="s">
        <v>7614</v>
      </c>
      <c r="D3112" s="9" t="s">
        <v>15338</v>
      </c>
      <c r="E3112" s="16">
        <v>526.62</v>
      </c>
      <c r="F3112" s="17">
        <v>74122000</v>
      </c>
      <c r="G3112" s="11" t="s">
        <v>14</v>
      </c>
      <c r="H3112" s="18">
        <v>8019001084454</v>
      </c>
      <c r="I3112" s="106">
        <v>2.8</v>
      </c>
      <c r="J3112" s="106">
        <v>2.8</v>
      </c>
      <c r="K3112" s="106">
        <v>1</v>
      </c>
      <c r="L3112" s="103"/>
      <c r="M3112" s="103"/>
      <c r="N3112" s="103"/>
      <c r="O3112" s="117" t="s">
        <v>16356</v>
      </c>
      <c r="P3112" s="118" t="s">
        <v>15972</v>
      </c>
      <c r="Q3112" s="118" t="e">
        <f>VLOOKUP(B3112,#REF!,3,FALSE)</f>
        <v>#REF!</v>
      </c>
      <c r="R3112" s="119"/>
    </row>
    <row r="3113" spans="1:18">
      <c r="A3113" s="7" t="s">
        <v>5928</v>
      </c>
      <c r="B3113" s="8" t="s">
        <v>14345</v>
      </c>
      <c r="C3113" s="9" t="s">
        <v>7617</v>
      </c>
      <c r="D3113" s="9" t="s">
        <v>15427</v>
      </c>
      <c r="E3113" s="16">
        <v>301.08999999999997</v>
      </c>
      <c r="F3113" s="17">
        <v>84159000</v>
      </c>
      <c r="G3113" s="11" t="s">
        <v>14</v>
      </c>
      <c r="H3113" s="18">
        <v>8019001113857</v>
      </c>
      <c r="I3113" s="106">
        <v>1.8</v>
      </c>
      <c r="J3113" s="106">
        <v>1.8</v>
      </c>
      <c r="K3113" s="106">
        <v>1</v>
      </c>
      <c r="L3113" s="103"/>
      <c r="M3113" s="103"/>
      <c r="N3113" s="103"/>
      <c r="O3113" s="117" t="s">
        <v>16357</v>
      </c>
      <c r="P3113" s="118" t="s">
        <v>15972</v>
      </c>
      <c r="Q3113" s="118" t="s">
        <v>15973</v>
      </c>
      <c r="R3113" s="119"/>
    </row>
    <row r="3114" spans="1:18">
      <c r="A3114" s="7" t="s">
        <v>5928</v>
      </c>
      <c r="B3114" s="8" t="s">
        <v>14346</v>
      </c>
      <c r="C3114" s="9" t="s">
        <v>7619</v>
      </c>
      <c r="D3114" s="9" t="s">
        <v>15428</v>
      </c>
      <c r="E3114" s="16">
        <v>321.77</v>
      </c>
      <c r="F3114" s="17">
        <v>39173100</v>
      </c>
      <c r="G3114" s="11" t="s">
        <v>14</v>
      </c>
      <c r="H3114" s="18">
        <v>8019001113727</v>
      </c>
      <c r="I3114" s="106">
        <v>2.2000000000000002</v>
      </c>
      <c r="J3114" s="106">
        <v>2.2000000000000002</v>
      </c>
      <c r="K3114" s="106">
        <v>1</v>
      </c>
      <c r="L3114" s="103"/>
      <c r="M3114" s="103"/>
      <c r="N3114" s="103"/>
      <c r="O3114" s="117" t="s">
        <v>16357</v>
      </c>
      <c r="P3114" s="118" t="s">
        <v>15972</v>
      </c>
      <c r="Q3114" s="118" t="s">
        <v>15973</v>
      </c>
      <c r="R3114" s="119"/>
    </row>
    <row r="3115" spans="1:18">
      <c r="A3115" s="7" t="s">
        <v>5928</v>
      </c>
      <c r="B3115" s="8" t="s">
        <v>14347</v>
      </c>
      <c r="C3115" s="9" t="s">
        <v>7621</v>
      </c>
      <c r="D3115" s="9" t="s">
        <v>15429</v>
      </c>
      <c r="E3115" s="16">
        <v>384.58</v>
      </c>
      <c r="F3115" s="17">
        <v>39173100</v>
      </c>
      <c r="G3115" s="11" t="s">
        <v>14</v>
      </c>
      <c r="H3115" s="18">
        <v>8019001113871</v>
      </c>
      <c r="I3115" s="106">
        <v>3.2</v>
      </c>
      <c r="J3115" s="106">
        <v>3.2</v>
      </c>
      <c r="K3115" s="106">
        <v>1</v>
      </c>
      <c r="L3115" s="103"/>
      <c r="M3115" s="103"/>
      <c r="N3115" s="103"/>
      <c r="O3115" s="117" t="s">
        <v>16357</v>
      </c>
      <c r="P3115" s="118" t="s">
        <v>15972</v>
      </c>
      <c r="Q3115" s="118" t="s">
        <v>15973</v>
      </c>
      <c r="R3115" s="119"/>
    </row>
    <row r="3116" spans="1:18">
      <c r="A3116" s="7" t="s">
        <v>5928</v>
      </c>
      <c r="B3116" s="8" t="s">
        <v>14348</v>
      </c>
      <c r="C3116" s="9" t="s">
        <v>7623</v>
      </c>
      <c r="D3116" s="9" t="s">
        <v>15430</v>
      </c>
      <c r="E3116" s="16">
        <v>410.89</v>
      </c>
      <c r="F3116" s="17">
        <v>39173100</v>
      </c>
      <c r="G3116" s="11" t="s">
        <v>14</v>
      </c>
      <c r="H3116" s="18">
        <v>8019001113819</v>
      </c>
      <c r="I3116" s="106">
        <v>1</v>
      </c>
      <c r="J3116" s="106"/>
      <c r="K3116" s="106">
        <v>1</v>
      </c>
      <c r="L3116" s="103"/>
      <c r="M3116" s="103"/>
      <c r="N3116" s="103"/>
      <c r="O3116" s="117" t="s">
        <v>16357</v>
      </c>
      <c r="P3116" s="118" t="s">
        <v>15972</v>
      </c>
      <c r="Q3116" s="118" t="s">
        <v>15973</v>
      </c>
      <c r="R3116" s="119"/>
    </row>
    <row r="3117" spans="1:18">
      <c r="A3117" s="7" t="s">
        <v>5928</v>
      </c>
      <c r="B3117" s="8" t="s">
        <v>14349</v>
      </c>
      <c r="C3117" s="9" t="s">
        <v>7625</v>
      </c>
      <c r="D3117" s="9" t="s">
        <v>15431</v>
      </c>
      <c r="E3117" s="16">
        <v>600.1</v>
      </c>
      <c r="F3117" s="17">
        <v>39173100</v>
      </c>
      <c r="G3117" s="11" t="s">
        <v>14</v>
      </c>
      <c r="H3117" s="18">
        <v>8019001113734</v>
      </c>
      <c r="I3117" s="106">
        <v>2.6</v>
      </c>
      <c r="J3117" s="106">
        <v>2.6</v>
      </c>
      <c r="K3117" s="106">
        <v>1</v>
      </c>
      <c r="L3117" s="103"/>
      <c r="M3117" s="103"/>
      <c r="N3117" s="103"/>
      <c r="O3117" s="117" t="s">
        <v>16357</v>
      </c>
      <c r="P3117" s="118" t="s">
        <v>15972</v>
      </c>
      <c r="Q3117" s="118" t="s">
        <v>15973</v>
      </c>
      <c r="R3117" s="119"/>
    </row>
    <row r="3118" spans="1:18">
      <c r="A3118" s="7" t="s">
        <v>5928</v>
      </c>
      <c r="B3118" s="8" t="s">
        <v>14350</v>
      </c>
      <c r="C3118" s="9" t="s">
        <v>7627</v>
      </c>
      <c r="D3118" s="9" t="s">
        <v>15426</v>
      </c>
      <c r="E3118" s="16">
        <v>650.48</v>
      </c>
      <c r="F3118" s="17">
        <v>39173100</v>
      </c>
      <c r="G3118" s="11" t="s">
        <v>14</v>
      </c>
      <c r="H3118" s="18">
        <v>8019001113536</v>
      </c>
      <c r="I3118" s="106">
        <v>4.7</v>
      </c>
      <c r="J3118" s="106">
        <v>4.7</v>
      </c>
      <c r="K3118" s="106">
        <v>1</v>
      </c>
      <c r="L3118" s="103"/>
      <c r="M3118" s="103"/>
      <c r="N3118" s="103"/>
      <c r="O3118" s="117" t="s">
        <v>16357</v>
      </c>
      <c r="P3118" s="118" t="s">
        <v>15972</v>
      </c>
      <c r="Q3118" s="118" t="s">
        <v>15973</v>
      </c>
      <c r="R3118" s="119"/>
    </row>
    <row r="3119" spans="1:18">
      <c r="A3119" s="7" t="s">
        <v>5928</v>
      </c>
      <c r="B3119" s="8" t="s">
        <v>14106</v>
      </c>
      <c r="C3119" s="9" t="s">
        <v>7629</v>
      </c>
      <c r="D3119" s="9" t="s">
        <v>15432</v>
      </c>
      <c r="E3119" s="16">
        <v>244.37</v>
      </c>
      <c r="F3119" s="17">
        <v>39173100</v>
      </c>
      <c r="G3119" s="11" t="s">
        <v>14</v>
      </c>
      <c r="H3119" s="18">
        <v>8019001114182</v>
      </c>
      <c r="I3119" s="106">
        <v>0.84</v>
      </c>
      <c r="J3119" s="106">
        <v>0.84</v>
      </c>
      <c r="K3119" s="106">
        <v>1</v>
      </c>
      <c r="L3119" s="103"/>
      <c r="M3119" s="103"/>
      <c r="N3119" s="103"/>
      <c r="O3119" s="117" t="s">
        <v>16357</v>
      </c>
      <c r="P3119" s="118" t="s">
        <v>15972</v>
      </c>
      <c r="Q3119" s="118" t="s">
        <v>15973</v>
      </c>
      <c r="R3119" s="119"/>
    </row>
    <row r="3120" spans="1:18">
      <c r="A3120" s="7" t="s">
        <v>10</v>
      </c>
      <c r="B3120" s="8" t="s">
        <v>14351</v>
      </c>
      <c r="C3120" s="9" t="s">
        <v>7630</v>
      </c>
      <c r="D3120" s="9" t="s">
        <v>15471</v>
      </c>
      <c r="E3120" s="16">
        <v>288</v>
      </c>
      <c r="F3120" s="17" t="s">
        <v>6904</v>
      </c>
      <c r="G3120" s="11" t="s">
        <v>14</v>
      </c>
      <c r="H3120" s="18" t="s">
        <v>7631</v>
      </c>
      <c r="I3120" s="106">
        <v>1.1299999999999999</v>
      </c>
      <c r="J3120" s="106"/>
      <c r="K3120" s="106">
        <v>1</v>
      </c>
      <c r="L3120" s="103"/>
      <c r="M3120" s="103"/>
      <c r="N3120" s="103"/>
      <c r="O3120" s="117" t="s">
        <v>16357</v>
      </c>
      <c r="P3120" s="118" t="s">
        <v>15972</v>
      </c>
      <c r="Q3120" s="118" t="s">
        <v>15973</v>
      </c>
      <c r="R3120" s="119"/>
    </row>
    <row r="3121" spans="1:18">
      <c r="A3121" s="7" t="s">
        <v>5928</v>
      </c>
      <c r="B3121" s="8" t="s">
        <v>7632</v>
      </c>
      <c r="C3121" s="9" t="s">
        <v>7633</v>
      </c>
      <c r="D3121" s="9" t="s">
        <v>15433</v>
      </c>
      <c r="E3121" s="16">
        <v>288</v>
      </c>
      <c r="F3121" s="17">
        <v>39173100</v>
      </c>
      <c r="G3121" s="11" t="s">
        <v>14</v>
      </c>
      <c r="H3121" s="18">
        <v>8019001113673</v>
      </c>
      <c r="I3121" s="106">
        <v>1.3</v>
      </c>
      <c r="J3121" s="106">
        <v>1.3</v>
      </c>
      <c r="K3121" s="106">
        <v>1</v>
      </c>
      <c r="L3121" s="103"/>
      <c r="M3121" s="103"/>
      <c r="N3121" s="103"/>
      <c r="O3121" s="117" t="s">
        <v>16113</v>
      </c>
      <c r="P3121" s="118" t="s">
        <v>15972</v>
      </c>
      <c r="Q3121" s="118" t="e">
        <f>VLOOKUP(B3121,#REF!,3,FALSE)</f>
        <v>#REF!</v>
      </c>
      <c r="R3121" s="119"/>
    </row>
    <row r="3122" spans="1:18">
      <c r="A3122" s="7" t="s">
        <v>5928</v>
      </c>
      <c r="B3122" s="8" t="s">
        <v>7634</v>
      </c>
      <c r="C3122" s="9" t="s">
        <v>7635</v>
      </c>
      <c r="D3122" s="9" t="s">
        <v>16417</v>
      </c>
      <c r="E3122" s="16">
        <v>84.15</v>
      </c>
      <c r="F3122" s="17">
        <v>74122000</v>
      </c>
      <c r="G3122" s="11" t="s">
        <v>14</v>
      </c>
      <c r="H3122" s="18">
        <v>8019001112706</v>
      </c>
      <c r="I3122" s="106">
        <v>1</v>
      </c>
      <c r="J3122" s="106">
        <v>1</v>
      </c>
      <c r="K3122" s="106">
        <v>1</v>
      </c>
      <c r="L3122" s="103"/>
      <c r="M3122" s="103"/>
      <c r="N3122" s="103"/>
      <c r="O3122" s="117" t="s">
        <v>16358</v>
      </c>
      <c r="P3122" s="118" t="s">
        <v>15972</v>
      </c>
      <c r="Q3122" s="118" t="e">
        <f>VLOOKUP(B3122,#REF!,3,FALSE)</f>
        <v>#REF!</v>
      </c>
      <c r="R3122" s="119"/>
    </row>
    <row r="3123" spans="1:18">
      <c r="A3123" s="7" t="s">
        <v>10</v>
      </c>
      <c r="B3123" s="8" t="s">
        <v>7637</v>
      </c>
      <c r="C3123" s="9" t="s">
        <v>7638</v>
      </c>
      <c r="D3123" s="9" t="s">
        <v>7639</v>
      </c>
      <c r="E3123" s="16">
        <v>1280.8</v>
      </c>
      <c r="F3123" s="17">
        <v>74122000</v>
      </c>
      <c r="G3123" s="11" t="s">
        <v>269</v>
      </c>
      <c r="H3123" s="18">
        <v>8019001112720</v>
      </c>
      <c r="I3123" s="106">
        <v>0.3</v>
      </c>
      <c r="J3123" s="106">
        <v>0.45</v>
      </c>
      <c r="K3123" s="106">
        <v>1</v>
      </c>
      <c r="L3123" s="103"/>
      <c r="M3123" s="103"/>
      <c r="N3123" s="103"/>
      <c r="O3123" s="117" t="s">
        <v>16114</v>
      </c>
      <c r="P3123" s="118" t="s">
        <v>15972</v>
      </c>
      <c r="Q3123" s="118" t="s">
        <v>15973</v>
      </c>
      <c r="R3123" s="119"/>
    </row>
    <row r="3124" spans="1:18">
      <c r="A3124" s="7" t="s">
        <v>10</v>
      </c>
      <c r="B3124" s="8" t="s">
        <v>11564</v>
      </c>
      <c r="C3124" s="9" t="s">
        <v>15238</v>
      </c>
      <c r="D3124" s="9" t="s">
        <v>15237</v>
      </c>
      <c r="E3124" s="16">
        <v>487.35</v>
      </c>
      <c r="F3124" s="17" t="s">
        <v>37</v>
      </c>
      <c r="G3124" s="11" t="s">
        <v>5169</v>
      </c>
      <c r="H3124" s="18" t="s">
        <v>11566</v>
      </c>
      <c r="I3124" s="106">
        <v>0.4405</v>
      </c>
      <c r="J3124" s="106"/>
      <c r="K3124" s="106">
        <v>1</v>
      </c>
      <c r="L3124" s="103"/>
      <c r="M3124" s="103"/>
      <c r="N3124" s="103"/>
      <c r="O3124" s="117" t="s">
        <v>16359</v>
      </c>
      <c r="P3124" s="118"/>
      <c r="Q3124" s="118"/>
      <c r="R3124" s="119"/>
    </row>
    <row r="3125" spans="1:18">
      <c r="A3125" s="7" t="s">
        <v>10</v>
      </c>
      <c r="B3125" s="8" t="s">
        <v>7640</v>
      </c>
      <c r="C3125" s="9" t="s">
        <v>15235</v>
      </c>
      <c r="D3125" s="9" t="s">
        <v>1578</v>
      </c>
      <c r="E3125" s="16">
        <v>75.55</v>
      </c>
      <c r="F3125" s="17">
        <v>90321020</v>
      </c>
      <c r="G3125" s="11" t="s">
        <v>771</v>
      </c>
      <c r="H3125" s="18">
        <v>3660878018346</v>
      </c>
      <c r="I3125" s="106">
        <v>0.03</v>
      </c>
      <c r="J3125" s="106">
        <v>7.7499999999999999E-2</v>
      </c>
      <c r="K3125" s="106">
        <v>1</v>
      </c>
      <c r="L3125" s="103"/>
      <c r="M3125" s="103"/>
      <c r="N3125" s="103"/>
      <c r="O3125" s="117" t="s">
        <v>16116</v>
      </c>
      <c r="P3125" s="118"/>
      <c r="Q3125" s="118"/>
      <c r="R3125" s="119"/>
    </row>
    <row r="3126" spans="1:18">
      <c r="A3126" s="7" t="s">
        <v>10</v>
      </c>
      <c r="B3126" s="8" t="s">
        <v>7642</v>
      </c>
      <c r="C3126" s="9" t="s">
        <v>7643</v>
      </c>
      <c r="D3126" s="9" t="s">
        <v>15259</v>
      </c>
      <c r="E3126" s="16">
        <v>187.9</v>
      </c>
      <c r="F3126" s="17">
        <v>90321020</v>
      </c>
      <c r="G3126" s="11" t="s">
        <v>771</v>
      </c>
      <c r="H3126" s="18">
        <v>3660878020233</v>
      </c>
      <c r="I3126" s="106">
        <v>0.16600000000000001</v>
      </c>
      <c r="J3126" s="106">
        <v>0.19500000000000001</v>
      </c>
      <c r="K3126" s="106">
        <v>1</v>
      </c>
      <c r="L3126" s="103"/>
      <c r="M3126" s="103"/>
      <c r="N3126" s="103"/>
      <c r="O3126" s="117" t="s">
        <v>16117</v>
      </c>
      <c r="P3126" s="118"/>
      <c r="Q3126" s="118"/>
      <c r="R3126" s="119"/>
    </row>
    <row r="3127" spans="1:18">
      <c r="A3127" s="7" t="s">
        <v>10</v>
      </c>
      <c r="B3127" s="8" t="s">
        <v>7644</v>
      </c>
      <c r="C3127" s="9" t="s">
        <v>7645</v>
      </c>
      <c r="D3127" s="9" t="s">
        <v>7646</v>
      </c>
      <c r="E3127" s="16">
        <v>205.98</v>
      </c>
      <c r="F3127" s="17">
        <v>90321020</v>
      </c>
      <c r="G3127" s="11" t="s">
        <v>69</v>
      </c>
      <c r="H3127" s="18">
        <v>3660878020752</v>
      </c>
      <c r="I3127" s="106">
        <v>0.13800000000000001</v>
      </c>
      <c r="J3127" s="106">
        <v>0.17749999999999999</v>
      </c>
      <c r="K3127" s="106">
        <v>1</v>
      </c>
      <c r="L3127" s="103"/>
      <c r="M3127" s="103"/>
      <c r="N3127" s="103"/>
      <c r="O3127" s="117" t="s">
        <v>16118</v>
      </c>
      <c r="P3127" s="118"/>
      <c r="Q3127" s="118" t="e">
        <f>VLOOKUP(B3127,#REF!,3,FALSE)</f>
        <v>#REF!</v>
      </c>
      <c r="R3127" s="119"/>
    </row>
    <row r="3128" spans="1:18">
      <c r="A3128" s="7" t="s">
        <v>10</v>
      </c>
      <c r="B3128" s="8" t="s">
        <v>7647</v>
      </c>
      <c r="C3128" s="9" t="s">
        <v>14735</v>
      </c>
      <c r="D3128" s="9" t="s">
        <v>7649</v>
      </c>
      <c r="E3128" s="16">
        <v>336.4</v>
      </c>
      <c r="F3128" s="17">
        <v>90321020</v>
      </c>
      <c r="G3128" s="11" t="s">
        <v>771</v>
      </c>
      <c r="H3128" s="18">
        <v>3660878020790</v>
      </c>
      <c r="I3128" s="106">
        <v>0.1285</v>
      </c>
      <c r="J3128" s="106">
        <v>0.1285</v>
      </c>
      <c r="K3128" s="106">
        <v>1</v>
      </c>
      <c r="L3128" s="103"/>
      <c r="M3128" s="103"/>
      <c r="N3128" s="103"/>
      <c r="O3128" s="117" t="s">
        <v>16119</v>
      </c>
      <c r="P3128" s="118"/>
      <c r="Q3128" s="118" t="e">
        <f>VLOOKUP(B3128,#REF!,3,FALSE)</f>
        <v>#REF!</v>
      </c>
      <c r="R3128" s="119"/>
    </row>
    <row r="3129" spans="1:18">
      <c r="A3129" s="7" t="s">
        <v>10</v>
      </c>
      <c r="B3129" s="8" t="s">
        <v>7650</v>
      </c>
      <c r="C3129" s="9" t="s">
        <v>7651</v>
      </c>
      <c r="D3129" s="9" t="s">
        <v>7652</v>
      </c>
      <c r="E3129" s="16">
        <v>233.47</v>
      </c>
      <c r="F3129" s="17">
        <v>90321020</v>
      </c>
      <c r="G3129" s="11" t="s">
        <v>771</v>
      </c>
      <c r="H3129" s="18">
        <v>3660878020806</v>
      </c>
      <c r="I3129" s="106">
        <v>1.4435</v>
      </c>
      <c r="J3129" s="106">
        <v>1.5</v>
      </c>
      <c r="K3129" s="106">
        <v>1</v>
      </c>
      <c r="L3129" s="103">
        <v>300</v>
      </c>
      <c r="M3129" s="103">
        <v>300</v>
      </c>
      <c r="N3129" s="103">
        <v>400</v>
      </c>
      <c r="O3129" s="117" t="s">
        <v>16120</v>
      </c>
      <c r="P3129" s="118"/>
      <c r="Q3129" s="118" t="e">
        <f>VLOOKUP(B3129,#REF!,3,FALSE)</f>
        <v>#REF!</v>
      </c>
      <c r="R3129" s="119"/>
    </row>
    <row r="3130" spans="1:18">
      <c r="A3130" s="7" t="s">
        <v>10</v>
      </c>
      <c r="B3130" s="8" t="s">
        <v>7653</v>
      </c>
      <c r="C3130" s="9" t="s">
        <v>15236</v>
      </c>
      <c r="D3130" s="9" t="s">
        <v>15239</v>
      </c>
      <c r="E3130" s="16">
        <v>281.45999999999998</v>
      </c>
      <c r="F3130" s="17" t="s">
        <v>1558</v>
      </c>
      <c r="G3130" s="11" t="s">
        <v>771</v>
      </c>
      <c r="H3130" s="18" t="s">
        <v>7656</v>
      </c>
      <c r="I3130" s="106">
        <v>0.188</v>
      </c>
      <c r="J3130" s="106"/>
      <c r="K3130" s="106">
        <v>1</v>
      </c>
      <c r="L3130" s="103"/>
      <c r="M3130" s="103"/>
      <c r="N3130" s="103"/>
      <c r="O3130" s="117" t="s">
        <v>16121</v>
      </c>
      <c r="P3130" s="118"/>
      <c r="Q3130" s="118" t="e">
        <f>VLOOKUP(B3130,#REF!,3,FALSE)</f>
        <v>#REF!</v>
      </c>
      <c r="R3130" s="119"/>
    </row>
    <row r="3131" spans="1:18">
      <c r="A3131" s="7" t="s">
        <v>10</v>
      </c>
      <c r="B3131" s="8" t="s">
        <v>7657</v>
      </c>
      <c r="C3131" s="9" t="s">
        <v>15240</v>
      </c>
      <c r="D3131" s="9" t="s">
        <v>15241</v>
      </c>
      <c r="E3131" s="16">
        <v>377.14</v>
      </c>
      <c r="F3131" s="17">
        <v>90321020</v>
      </c>
      <c r="G3131" s="11" t="s">
        <v>771</v>
      </c>
      <c r="H3131" s="18">
        <v>3660878023487</v>
      </c>
      <c r="I3131" s="106">
        <v>0.37</v>
      </c>
      <c r="J3131" s="106">
        <v>0.37</v>
      </c>
      <c r="K3131" s="106">
        <v>1</v>
      </c>
      <c r="L3131" s="103"/>
      <c r="M3131" s="103"/>
      <c r="N3131" s="103"/>
      <c r="O3131" s="117" t="s">
        <v>16122</v>
      </c>
      <c r="P3131" s="118"/>
      <c r="Q3131" s="118" t="e">
        <f>VLOOKUP(B3131,#REF!,3,FALSE)</f>
        <v>#REF!</v>
      </c>
      <c r="R3131" s="119"/>
    </row>
    <row r="3132" spans="1:18">
      <c r="A3132" s="7" t="s">
        <v>10</v>
      </c>
      <c r="B3132" s="8" t="s">
        <v>7659</v>
      </c>
      <c r="C3132" s="9" t="s">
        <v>7660</v>
      </c>
      <c r="D3132" s="9" t="s">
        <v>7649</v>
      </c>
      <c r="E3132" s="16">
        <v>336.4</v>
      </c>
      <c r="F3132" s="17" t="s">
        <v>1558</v>
      </c>
      <c r="G3132" s="11" t="s">
        <v>771</v>
      </c>
      <c r="H3132" s="18" t="s">
        <v>7661</v>
      </c>
      <c r="I3132" s="106">
        <v>0.157</v>
      </c>
      <c r="J3132" s="106"/>
      <c r="K3132" s="106">
        <v>1</v>
      </c>
      <c r="L3132" s="103"/>
      <c r="M3132" s="103"/>
      <c r="N3132" s="103"/>
      <c r="O3132" s="117" t="s">
        <v>16119</v>
      </c>
      <c r="P3132" s="118"/>
      <c r="Q3132" s="118" t="e">
        <f>VLOOKUP(B3132,#REF!,3,FALSE)</f>
        <v>#REF!</v>
      </c>
      <c r="R3132" s="119"/>
    </row>
    <row r="3133" spans="1:18">
      <c r="A3133" s="7" t="s">
        <v>10</v>
      </c>
      <c r="B3133" s="8" t="s">
        <v>7662</v>
      </c>
      <c r="C3133" s="9" t="s">
        <v>15242</v>
      </c>
      <c r="D3133" s="9" t="s">
        <v>15243</v>
      </c>
      <c r="E3133" s="16">
        <v>274.68</v>
      </c>
      <c r="F3133" s="17">
        <v>90321020</v>
      </c>
      <c r="G3133" s="11" t="s">
        <v>771</v>
      </c>
      <c r="H3133" s="18">
        <v>3660878026068</v>
      </c>
      <c r="I3133" s="106">
        <v>0.28100000000000003</v>
      </c>
      <c r="J3133" s="106">
        <v>0.28100000000000003</v>
      </c>
      <c r="K3133" s="106">
        <v>1</v>
      </c>
      <c r="L3133" s="103"/>
      <c r="M3133" s="103"/>
      <c r="N3133" s="103"/>
      <c r="O3133" s="117" t="s">
        <v>16122</v>
      </c>
      <c r="P3133" s="118"/>
      <c r="Q3133" s="118" t="e">
        <f>VLOOKUP(B3133,#REF!,3,FALSE)</f>
        <v>#REF!</v>
      </c>
      <c r="R3133" s="119"/>
    </row>
    <row r="3134" spans="1:18">
      <c r="A3134" s="7" t="s">
        <v>10</v>
      </c>
      <c r="B3134" s="8" t="s">
        <v>7663</v>
      </c>
      <c r="C3134" s="9" t="s">
        <v>7664</v>
      </c>
      <c r="D3134" s="9" t="s">
        <v>7665</v>
      </c>
      <c r="E3134" s="16">
        <v>262.99</v>
      </c>
      <c r="F3134" s="17">
        <v>90321020</v>
      </c>
      <c r="G3134" s="11" t="s">
        <v>771</v>
      </c>
      <c r="H3134" s="18">
        <v>3660878026266</v>
      </c>
      <c r="I3134" s="106">
        <v>0.161</v>
      </c>
      <c r="J3134" s="106">
        <v>0.19500000000000001</v>
      </c>
      <c r="K3134" s="106">
        <v>1</v>
      </c>
      <c r="L3134" s="103"/>
      <c r="M3134" s="103"/>
      <c r="N3134" s="103"/>
      <c r="O3134" s="117" t="s">
        <v>16123</v>
      </c>
      <c r="P3134" s="118"/>
      <c r="Q3134" s="118" t="e">
        <f>VLOOKUP(B3134,#REF!,3,FALSE)</f>
        <v>#REF!</v>
      </c>
      <c r="R3134" s="119"/>
    </row>
    <row r="3135" spans="1:18">
      <c r="A3135" s="7" t="s">
        <v>10</v>
      </c>
      <c r="B3135" s="8" t="s">
        <v>7666</v>
      </c>
      <c r="C3135" s="9" t="s">
        <v>7667</v>
      </c>
      <c r="D3135" s="9" t="s">
        <v>7665</v>
      </c>
      <c r="E3135" s="16">
        <v>262.99</v>
      </c>
      <c r="F3135" s="17">
        <v>90321020</v>
      </c>
      <c r="G3135" s="11" t="s">
        <v>771</v>
      </c>
      <c r="H3135" s="18">
        <v>3660878026273</v>
      </c>
      <c r="I3135" s="106">
        <v>0.22</v>
      </c>
      <c r="J3135" s="106">
        <v>0.22</v>
      </c>
      <c r="K3135" s="106">
        <v>1</v>
      </c>
      <c r="L3135" s="103">
        <v>600</v>
      </c>
      <c r="M3135" s="103">
        <v>400</v>
      </c>
      <c r="N3135" s="103">
        <v>300</v>
      </c>
      <c r="O3135" s="117" t="s">
        <v>16123</v>
      </c>
      <c r="P3135" s="118"/>
      <c r="Q3135" s="118" t="e">
        <f>VLOOKUP(B3135,#REF!,3,FALSE)</f>
        <v>#REF!</v>
      </c>
      <c r="R3135" s="119"/>
    </row>
    <row r="3136" spans="1:18">
      <c r="A3136" s="7" t="s">
        <v>10</v>
      </c>
      <c r="B3136" s="8" t="s">
        <v>7668</v>
      </c>
      <c r="C3136" s="9" t="s">
        <v>15244</v>
      </c>
      <c r="D3136" s="9" t="s">
        <v>1578</v>
      </c>
      <c r="E3136" s="16">
        <v>50.78</v>
      </c>
      <c r="F3136" s="17" t="s">
        <v>1558</v>
      </c>
      <c r="G3136" s="11" t="s">
        <v>771</v>
      </c>
      <c r="H3136" s="18" t="s">
        <v>7669</v>
      </c>
      <c r="I3136" s="106">
        <v>0.03</v>
      </c>
      <c r="J3136" s="106"/>
      <c r="K3136" s="106">
        <v>1</v>
      </c>
      <c r="L3136" s="103"/>
      <c r="M3136" s="103"/>
      <c r="N3136" s="103"/>
      <c r="O3136" s="117" t="s">
        <v>16116</v>
      </c>
      <c r="P3136" s="118"/>
      <c r="Q3136" s="118"/>
      <c r="R3136" s="119"/>
    </row>
    <row r="3137" spans="1:18">
      <c r="A3137" s="7" t="s">
        <v>10</v>
      </c>
      <c r="B3137" s="8" t="s">
        <v>7670</v>
      </c>
      <c r="C3137" s="9" t="s">
        <v>15245</v>
      </c>
      <c r="D3137" s="9" t="s">
        <v>7672</v>
      </c>
      <c r="E3137" s="16">
        <v>105.77</v>
      </c>
      <c r="F3137" s="17">
        <v>90321020</v>
      </c>
      <c r="G3137" s="11" t="s">
        <v>771</v>
      </c>
      <c r="H3137" s="18">
        <v>3660878028703</v>
      </c>
      <c r="I3137" s="106">
        <v>0.188</v>
      </c>
      <c r="J3137" s="106">
        <v>0.19650000000000001</v>
      </c>
      <c r="K3137" s="106">
        <v>1</v>
      </c>
      <c r="L3137" s="103">
        <v>55</v>
      </c>
      <c r="M3137" s="103">
        <v>51</v>
      </c>
      <c r="N3137" s="103">
        <v>111</v>
      </c>
      <c r="O3137" s="117" t="s">
        <v>16124</v>
      </c>
      <c r="P3137" s="118"/>
      <c r="Q3137" s="118" t="e">
        <f>VLOOKUP(B3137,#REF!,3,FALSE)</f>
        <v>#REF!</v>
      </c>
      <c r="R3137" s="119"/>
    </row>
    <row r="3138" spans="1:18">
      <c r="A3138" s="7" t="s">
        <v>10</v>
      </c>
      <c r="B3138" s="8" t="s">
        <v>7673</v>
      </c>
      <c r="C3138" s="9" t="s">
        <v>7674</v>
      </c>
      <c r="D3138" s="9" t="s">
        <v>7675</v>
      </c>
      <c r="E3138" s="16">
        <v>181.27</v>
      </c>
      <c r="F3138" s="17">
        <v>90321020</v>
      </c>
      <c r="G3138" s="11" t="s">
        <v>771</v>
      </c>
      <c r="H3138" s="18">
        <v>3660878028727</v>
      </c>
      <c r="I3138" s="106">
        <v>0.26200000000000001</v>
      </c>
      <c r="J3138" s="106">
        <v>0.29299999999999998</v>
      </c>
      <c r="K3138" s="106">
        <v>1</v>
      </c>
      <c r="L3138" s="103">
        <v>175</v>
      </c>
      <c r="M3138" s="103">
        <v>112</v>
      </c>
      <c r="N3138" s="103">
        <v>65</v>
      </c>
      <c r="O3138" s="117" t="s">
        <v>16125</v>
      </c>
      <c r="P3138" s="118"/>
      <c r="Q3138" s="118" t="e">
        <f>VLOOKUP(B3138,#REF!,3,FALSE)</f>
        <v>#REF!</v>
      </c>
      <c r="R3138" s="119"/>
    </row>
    <row r="3139" spans="1:18">
      <c r="A3139" s="7" t="s">
        <v>10</v>
      </c>
      <c r="B3139" s="8" t="s">
        <v>7676</v>
      </c>
      <c r="C3139" s="9" t="s">
        <v>7677</v>
      </c>
      <c r="D3139" s="9" t="s">
        <v>7675</v>
      </c>
      <c r="E3139" s="16">
        <v>214.22</v>
      </c>
      <c r="F3139" s="17">
        <v>90321020</v>
      </c>
      <c r="G3139" s="11" t="s">
        <v>771</v>
      </c>
      <c r="H3139" s="18">
        <v>3660878028734</v>
      </c>
      <c r="I3139" s="106">
        <v>0.29099999999999998</v>
      </c>
      <c r="J3139" s="106">
        <v>0.32150000000000001</v>
      </c>
      <c r="K3139" s="106">
        <v>1</v>
      </c>
      <c r="L3139" s="103"/>
      <c r="M3139" s="103"/>
      <c r="N3139" s="103"/>
      <c r="O3139" s="117" t="s">
        <v>16125</v>
      </c>
      <c r="P3139" s="118"/>
      <c r="Q3139" s="118" t="e">
        <f>VLOOKUP(B3139,#REF!,3,FALSE)</f>
        <v>#REF!</v>
      </c>
      <c r="R3139" s="119"/>
    </row>
    <row r="3140" spans="1:18">
      <c r="A3140" s="7" t="s">
        <v>10</v>
      </c>
      <c r="B3140" s="8" t="s">
        <v>7678</v>
      </c>
      <c r="C3140" s="9" t="s">
        <v>7679</v>
      </c>
      <c r="D3140" s="9" t="s">
        <v>7675</v>
      </c>
      <c r="E3140" s="16">
        <v>217.01</v>
      </c>
      <c r="F3140" s="17">
        <v>90321020</v>
      </c>
      <c r="G3140" s="11" t="s">
        <v>771</v>
      </c>
      <c r="H3140" s="18">
        <v>3660878028741</v>
      </c>
      <c r="I3140" s="106">
        <v>0.32250000000000001</v>
      </c>
      <c r="J3140" s="106">
        <v>0.35970000000000002</v>
      </c>
      <c r="K3140" s="106">
        <v>1</v>
      </c>
      <c r="L3140" s="103">
        <v>400</v>
      </c>
      <c r="M3140" s="103">
        <v>300</v>
      </c>
      <c r="N3140" s="103">
        <v>600</v>
      </c>
      <c r="O3140" s="117" t="s">
        <v>16125</v>
      </c>
      <c r="P3140" s="118"/>
      <c r="Q3140" s="118" t="e">
        <f>VLOOKUP(B3140,#REF!,3,FALSE)</f>
        <v>#REF!</v>
      </c>
      <c r="R3140" s="119"/>
    </row>
    <row r="3141" spans="1:18">
      <c r="A3141" s="7" t="s">
        <v>10</v>
      </c>
      <c r="B3141" s="8" t="s">
        <v>7680</v>
      </c>
      <c r="C3141" s="9" t="s">
        <v>7681</v>
      </c>
      <c r="D3141" s="9" t="s">
        <v>7675</v>
      </c>
      <c r="E3141" s="16">
        <v>181.27</v>
      </c>
      <c r="F3141" s="17">
        <v>90321020</v>
      </c>
      <c r="G3141" s="11" t="s">
        <v>771</v>
      </c>
      <c r="H3141" s="18">
        <v>3660878028758</v>
      </c>
      <c r="I3141" s="106">
        <v>0.25800000000000001</v>
      </c>
      <c r="J3141" s="106">
        <v>0.28899999999999998</v>
      </c>
      <c r="K3141" s="106">
        <v>1</v>
      </c>
      <c r="L3141" s="103">
        <v>175</v>
      </c>
      <c r="M3141" s="103">
        <v>112</v>
      </c>
      <c r="N3141" s="103">
        <v>65</v>
      </c>
      <c r="O3141" s="117" t="s">
        <v>16126</v>
      </c>
      <c r="P3141" s="118"/>
      <c r="Q3141" s="118" t="e">
        <f>VLOOKUP(B3141,#REF!,3,FALSE)</f>
        <v>#REF!</v>
      </c>
      <c r="R3141" s="119"/>
    </row>
    <row r="3142" spans="1:18">
      <c r="A3142" s="7" t="s">
        <v>10</v>
      </c>
      <c r="B3142" s="8" t="s">
        <v>7682</v>
      </c>
      <c r="C3142" s="9" t="s">
        <v>7683</v>
      </c>
      <c r="D3142" s="9" t="s">
        <v>7675</v>
      </c>
      <c r="E3142" s="16">
        <v>217.01</v>
      </c>
      <c r="F3142" s="17">
        <v>90321020</v>
      </c>
      <c r="G3142" s="11" t="s">
        <v>771</v>
      </c>
      <c r="H3142" s="18">
        <v>3660878028765</v>
      </c>
      <c r="I3142" s="106">
        <v>0.32250000000000001</v>
      </c>
      <c r="J3142" s="106">
        <v>0.35970000000000002</v>
      </c>
      <c r="K3142" s="106">
        <v>1</v>
      </c>
      <c r="L3142" s="103">
        <v>400</v>
      </c>
      <c r="M3142" s="103">
        <v>300</v>
      </c>
      <c r="N3142" s="103">
        <v>600</v>
      </c>
      <c r="O3142" s="117" t="s">
        <v>16126</v>
      </c>
      <c r="P3142" s="118"/>
      <c r="Q3142" s="118" t="e">
        <f>VLOOKUP(B3142,#REF!,3,FALSE)</f>
        <v>#REF!</v>
      </c>
      <c r="R3142" s="119"/>
    </row>
    <row r="3143" spans="1:18">
      <c r="A3143" s="7" t="s">
        <v>10</v>
      </c>
      <c r="B3143" s="8" t="s">
        <v>7684</v>
      </c>
      <c r="C3143" s="9" t="s">
        <v>15246</v>
      </c>
      <c r="D3143" s="9" t="s">
        <v>1572</v>
      </c>
      <c r="E3143" s="16">
        <v>277.38</v>
      </c>
      <c r="F3143" s="17">
        <v>90321020</v>
      </c>
      <c r="G3143" s="11" t="s">
        <v>771</v>
      </c>
      <c r="H3143" s="18">
        <v>3660878028796</v>
      </c>
      <c r="I3143" s="106">
        <v>0.48299999999999998</v>
      </c>
      <c r="J3143" s="106">
        <v>0.54779999999999995</v>
      </c>
      <c r="K3143" s="106">
        <v>1</v>
      </c>
      <c r="L3143" s="103"/>
      <c r="M3143" s="103"/>
      <c r="N3143" s="103"/>
      <c r="O3143" s="117" t="s">
        <v>15756</v>
      </c>
      <c r="P3143" s="118"/>
      <c r="Q3143" s="118" t="e">
        <f>VLOOKUP(B3143,#REF!,3,FALSE)</f>
        <v>#REF!</v>
      </c>
      <c r="R3143" s="119"/>
    </row>
    <row r="3144" spans="1:18">
      <c r="A3144" s="7" t="s">
        <v>10</v>
      </c>
      <c r="B3144" s="8" t="s">
        <v>7686</v>
      </c>
      <c r="C3144" s="9" t="s">
        <v>7687</v>
      </c>
      <c r="D3144" s="9" t="s">
        <v>7688</v>
      </c>
      <c r="E3144" s="16">
        <v>154.13999999999999</v>
      </c>
      <c r="F3144" s="17">
        <v>90321020</v>
      </c>
      <c r="G3144" s="11" t="s">
        <v>771</v>
      </c>
      <c r="H3144" s="18">
        <v>3660878032571</v>
      </c>
      <c r="I3144" s="106">
        <v>0.1</v>
      </c>
      <c r="J3144" s="106">
        <v>0.114</v>
      </c>
      <c r="K3144" s="106">
        <v>1</v>
      </c>
      <c r="L3144" s="103">
        <v>400</v>
      </c>
      <c r="M3144" s="103">
        <v>200</v>
      </c>
      <c r="N3144" s="103">
        <v>600</v>
      </c>
      <c r="O3144" s="117" t="s">
        <v>16128</v>
      </c>
      <c r="P3144" s="118"/>
      <c r="Q3144" s="118" t="e">
        <f>VLOOKUP(B3144,#REF!,3,FALSE)</f>
        <v>#REF!</v>
      </c>
      <c r="R3144" s="119"/>
    </row>
    <row r="3145" spans="1:18">
      <c r="A3145" s="7" t="s">
        <v>10</v>
      </c>
      <c r="B3145" s="8" t="s">
        <v>7689</v>
      </c>
      <c r="C3145" s="9" t="s">
        <v>7690</v>
      </c>
      <c r="D3145" s="9" t="s">
        <v>7688</v>
      </c>
      <c r="E3145" s="16">
        <v>111.94</v>
      </c>
      <c r="F3145" s="17">
        <v>90321020</v>
      </c>
      <c r="G3145" s="11" t="s">
        <v>771</v>
      </c>
      <c r="H3145" s="18">
        <v>3660878032588</v>
      </c>
      <c r="I3145" s="106">
        <v>0.10199999999999999</v>
      </c>
      <c r="J3145" s="106">
        <v>0.10199999999999999</v>
      </c>
      <c r="K3145" s="106">
        <v>1</v>
      </c>
      <c r="L3145" s="103"/>
      <c r="M3145" s="103"/>
      <c r="N3145" s="103"/>
      <c r="O3145" s="117" t="s">
        <v>16128</v>
      </c>
      <c r="P3145" s="118"/>
      <c r="Q3145" s="118" t="e">
        <f>VLOOKUP(B3145,#REF!,3,FALSE)</f>
        <v>#REF!</v>
      </c>
      <c r="R3145" s="119"/>
    </row>
    <row r="3146" spans="1:18">
      <c r="A3146" s="7" t="s">
        <v>10</v>
      </c>
      <c r="B3146" s="8" t="s">
        <v>7691</v>
      </c>
      <c r="C3146" s="9" t="s">
        <v>15247</v>
      </c>
      <c r="D3146" s="9" t="s">
        <v>7692</v>
      </c>
      <c r="E3146" s="16">
        <v>281.45999999999998</v>
      </c>
      <c r="F3146" s="17" t="s">
        <v>1558</v>
      </c>
      <c r="G3146" s="11" t="s">
        <v>771</v>
      </c>
      <c r="H3146" s="18" t="s">
        <v>7693</v>
      </c>
      <c r="I3146" s="106">
        <v>0.17899999999999999</v>
      </c>
      <c r="J3146" s="106"/>
      <c r="K3146" s="106">
        <v>1</v>
      </c>
      <c r="L3146" s="103"/>
      <c r="M3146" s="103"/>
      <c r="N3146" s="103"/>
      <c r="O3146" s="117" t="s">
        <v>16121</v>
      </c>
      <c r="P3146" s="118"/>
      <c r="Q3146" s="118" t="e">
        <f>VLOOKUP(B3146,#REF!,3,FALSE)</f>
        <v>#REF!</v>
      </c>
      <c r="R3146" s="119"/>
    </row>
    <row r="3147" spans="1:18">
      <c r="A3147" s="7" t="s">
        <v>10</v>
      </c>
      <c r="B3147" s="8" t="s">
        <v>7694</v>
      </c>
      <c r="C3147" s="9" t="s">
        <v>15248</v>
      </c>
      <c r="D3147" s="9" t="s">
        <v>1557</v>
      </c>
      <c r="E3147" s="16">
        <v>473.71</v>
      </c>
      <c r="F3147" s="17">
        <v>90321020</v>
      </c>
      <c r="G3147" s="11" t="s">
        <v>771</v>
      </c>
      <c r="H3147" s="18">
        <v>3660878035916</v>
      </c>
      <c r="I3147" s="106">
        <v>0.29289999999999999</v>
      </c>
      <c r="J3147" s="106">
        <v>0.29289999999999999</v>
      </c>
      <c r="K3147" s="106">
        <v>1</v>
      </c>
      <c r="L3147" s="103"/>
      <c r="M3147" s="103"/>
      <c r="N3147" s="103"/>
      <c r="O3147" s="117" t="s">
        <v>16129</v>
      </c>
      <c r="P3147" s="118"/>
      <c r="Q3147" s="118"/>
      <c r="R3147" s="119"/>
    </row>
    <row r="3148" spans="1:18">
      <c r="A3148" s="7" t="s">
        <v>10</v>
      </c>
      <c r="B3148" s="8" t="s">
        <v>7696</v>
      </c>
      <c r="C3148" s="9" t="s">
        <v>15249</v>
      </c>
      <c r="D3148" s="9" t="s">
        <v>1704</v>
      </c>
      <c r="E3148" s="16">
        <v>919.98</v>
      </c>
      <c r="F3148" s="17">
        <v>90321020</v>
      </c>
      <c r="G3148" s="11" t="s">
        <v>771</v>
      </c>
      <c r="H3148" s="18">
        <v>3660878035923</v>
      </c>
      <c r="I3148" s="106">
        <v>1.1000000000000001</v>
      </c>
      <c r="J3148" s="106">
        <v>1.1000000000000001</v>
      </c>
      <c r="K3148" s="106">
        <v>1</v>
      </c>
      <c r="L3148" s="103"/>
      <c r="M3148" s="103"/>
      <c r="N3148" s="103"/>
      <c r="O3148" s="117" t="s">
        <v>16122</v>
      </c>
      <c r="P3148" s="118"/>
      <c r="Q3148" s="118"/>
      <c r="R3148" s="119"/>
    </row>
    <row r="3149" spans="1:18">
      <c r="A3149" s="7" t="s">
        <v>10</v>
      </c>
      <c r="B3149" s="8" t="s">
        <v>7697</v>
      </c>
      <c r="C3149" s="9" t="s">
        <v>15250</v>
      </c>
      <c r="D3149" s="9" t="s">
        <v>1704</v>
      </c>
      <c r="E3149" s="16">
        <v>919.98</v>
      </c>
      <c r="F3149" s="17">
        <v>90321020</v>
      </c>
      <c r="G3149" s="11" t="s">
        <v>771</v>
      </c>
      <c r="H3149" s="18">
        <v>3660878035930</v>
      </c>
      <c r="I3149" s="106">
        <v>0.96150000000000002</v>
      </c>
      <c r="J3149" s="106">
        <v>0.96150000000000002</v>
      </c>
      <c r="K3149" s="106">
        <v>1</v>
      </c>
      <c r="L3149" s="103"/>
      <c r="M3149" s="103"/>
      <c r="N3149" s="103"/>
      <c r="O3149" s="117" t="s">
        <v>16122</v>
      </c>
      <c r="P3149" s="118"/>
      <c r="Q3149" s="118"/>
      <c r="R3149" s="119"/>
    </row>
    <row r="3150" spans="1:18">
      <c r="A3150" s="7" t="s">
        <v>10</v>
      </c>
      <c r="B3150" s="8" t="s">
        <v>7698</v>
      </c>
      <c r="C3150" s="9" t="s">
        <v>15251</v>
      </c>
      <c r="D3150" s="9" t="s">
        <v>1695</v>
      </c>
      <c r="E3150" s="16">
        <v>779.24</v>
      </c>
      <c r="F3150" s="17" t="s">
        <v>1558</v>
      </c>
      <c r="G3150" s="11" t="s">
        <v>771</v>
      </c>
      <c r="H3150" s="18" t="s">
        <v>7699</v>
      </c>
      <c r="I3150" s="106">
        <v>1.1599999999999999</v>
      </c>
      <c r="J3150" s="106"/>
      <c r="K3150" s="106">
        <v>1</v>
      </c>
      <c r="L3150" s="103"/>
      <c r="M3150" s="103"/>
      <c r="N3150" s="103"/>
      <c r="O3150" s="117" t="s">
        <v>16122</v>
      </c>
      <c r="P3150" s="118"/>
      <c r="Q3150" s="118"/>
      <c r="R3150" s="119"/>
    </row>
    <row r="3151" spans="1:18">
      <c r="A3151" s="7" t="s">
        <v>10</v>
      </c>
      <c r="B3151" s="8" t="s">
        <v>7700</v>
      </c>
      <c r="C3151" s="9" t="s">
        <v>15252</v>
      </c>
      <c r="D3151" s="9" t="s">
        <v>7702</v>
      </c>
      <c r="E3151" s="16">
        <v>844.43</v>
      </c>
      <c r="F3151" s="17">
        <v>90321020</v>
      </c>
      <c r="G3151" s="11" t="s">
        <v>69</v>
      </c>
      <c r="H3151" s="18">
        <v>3660878036869</v>
      </c>
      <c r="I3151" s="106">
        <v>0.2</v>
      </c>
      <c r="J3151" s="106"/>
      <c r="K3151" s="106">
        <v>1</v>
      </c>
      <c r="L3151" s="103"/>
      <c r="M3151" s="103"/>
      <c r="N3151" s="103"/>
      <c r="O3151" s="117" t="s">
        <v>16130</v>
      </c>
      <c r="P3151" s="118"/>
      <c r="Q3151" s="118"/>
      <c r="R3151" s="119"/>
    </row>
    <row r="3152" spans="1:18">
      <c r="A3152" s="7" t="s">
        <v>10</v>
      </c>
      <c r="B3152" s="8" t="s">
        <v>7703</v>
      </c>
      <c r="C3152" s="9" t="s">
        <v>7704</v>
      </c>
      <c r="D3152" s="9" t="s">
        <v>1578</v>
      </c>
      <c r="E3152" s="16">
        <v>68.69</v>
      </c>
      <c r="F3152" s="17">
        <v>90321020</v>
      </c>
      <c r="G3152" s="11" t="s">
        <v>14</v>
      </c>
      <c r="H3152" s="18">
        <v>3660878038153</v>
      </c>
      <c r="I3152" s="106">
        <v>7.6999999999999999E-2</v>
      </c>
      <c r="J3152" s="106">
        <v>8.1000000000000003E-2</v>
      </c>
      <c r="K3152" s="106">
        <v>1</v>
      </c>
      <c r="L3152" s="106"/>
      <c r="M3152" s="103"/>
      <c r="N3152" s="103"/>
      <c r="O3152" s="117" t="s">
        <v>16116</v>
      </c>
      <c r="P3152" s="118"/>
      <c r="Q3152" s="118"/>
      <c r="R3152" s="119"/>
    </row>
    <row r="3153" spans="1:18">
      <c r="A3153" s="7" t="s">
        <v>10</v>
      </c>
      <c r="B3153" s="8" t="s">
        <v>7705</v>
      </c>
      <c r="C3153" s="9" t="s">
        <v>7706</v>
      </c>
      <c r="D3153" s="9" t="s">
        <v>7707</v>
      </c>
      <c r="E3153" s="16">
        <v>343.28</v>
      </c>
      <c r="F3153" s="17">
        <v>90321020</v>
      </c>
      <c r="G3153" s="11" t="s">
        <v>771</v>
      </c>
      <c r="H3153" s="18">
        <v>3660878038320</v>
      </c>
      <c r="I3153" s="106">
        <v>0.21</v>
      </c>
      <c r="J3153" s="106">
        <v>0.26</v>
      </c>
      <c r="K3153" s="106">
        <v>1</v>
      </c>
      <c r="L3153" s="106"/>
      <c r="M3153" s="103"/>
      <c r="N3153" s="103"/>
      <c r="O3153" s="117" t="s">
        <v>16131</v>
      </c>
      <c r="P3153" s="118"/>
      <c r="Q3153" s="118"/>
      <c r="R3153" s="119"/>
    </row>
    <row r="3154" spans="1:18">
      <c r="A3154" s="7" t="s">
        <v>10</v>
      </c>
      <c r="B3154" s="8" t="s">
        <v>7708</v>
      </c>
      <c r="C3154" s="9" t="s">
        <v>7709</v>
      </c>
      <c r="D3154" s="9" t="s">
        <v>7710</v>
      </c>
      <c r="E3154" s="16">
        <v>439.39</v>
      </c>
      <c r="F3154" s="17">
        <v>90321020</v>
      </c>
      <c r="G3154" s="11" t="s">
        <v>771</v>
      </c>
      <c r="H3154" s="18">
        <v>3660878038351</v>
      </c>
      <c r="I3154" s="106">
        <v>0.22</v>
      </c>
      <c r="J3154" s="106">
        <v>0.28299999999999997</v>
      </c>
      <c r="K3154" s="106">
        <v>1</v>
      </c>
      <c r="L3154" s="106"/>
      <c r="M3154" s="103"/>
      <c r="N3154" s="103"/>
      <c r="O3154" s="117" t="s">
        <v>16132</v>
      </c>
      <c r="P3154" s="118"/>
      <c r="Q3154" s="118"/>
      <c r="R3154" s="119"/>
    </row>
    <row r="3155" spans="1:18">
      <c r="A3155" s="7" t="s">
        <v>10</v>
      </c>
      <c r="B3155" s="8" t="s">
        <v>7711</v>
      </c>
      <c r="C3155" s="9" t="s">
        <v>7712</v>
      </c>
      <c r="D3155" s="9" t="s">
        <v>15253</v>
      </c>
      <c r="E3155" s="16">
        <v>318.64</v>
      </c>
      <c r="F3155" s="17">
        <v>90321020</v>
      </c>
      <c r="G3155" s="11" t="s">
        <v>771</v>
      </c>
      <c r="H3155" s="18">
        <v>3660878038658</v>
      </c>
      <c r="I3155" s="106">
        <v>0.22</v>
      </c>
      <c r="J3155" s="106"/>
      <c r="K3155" s="106">
        <v>1</v>
      </c>
      <c r="L3155" s="103"/>
      <c r="M3155" s="103"/>
      <c r="N3155" s="103"/>
      <c r="O3155" s="117" t="s">
        <v>16133</v>
      </c>
      <c r="P3155" s="118"/>
      <c r="Q3155" s="118"/>
      <c r="R3155" s="119"/>
    </row>
    <row r="3156" spans="1:18">
      <c r="A3156" s="7" t="s">
        <v>10</v>
      </c>
      <c r="B3156" s="8" t="s">
        <v>7713</v>
      </c>
      <c r="C3156" s="9" t="s">
        <v>7714</v>
      </c>
      <c r="D3156" s="9" t="s">
        <v>15253</v>
      </c>
      <c r="E3156" s="16">
        <v>308.01</v>
      </c>
      <c r="F3156" s="17">
        <v>90321020</v>
      </c>
      <c r="G3156" s="11" t="s">
        <v>771</v>
      </c>
      <c r="H3156" s="18">
        <v>3660878038696</v>
      </c>
      <c r="I3156" s="106">
        <v>0.22</v>
      </c>
      <c r="J3156" s="106"/>
      <c r="K3156" s="106">
        <v>1</v>
      </c>
      <c r="L3156" s="103"/>
      <c r="M3156" s="103"/>
      <c r="N3156" s="103"/>
      <c r="O3156" s="117" t="s">
        <v>16133</v>
      </c>
      <c r="P3156" s="118"/>
      <c r="Q3156" s="118"/>
      <c r="R3156" s="119"/>
    </row>
    <row r="3157" spans="1:18">
      <c r="A3157" s="7" t="s">
        <v>10</v>
      </c>
      <c r="B3157" s="8" t="s">
        <v>7715</v>
      </c>
      <c r="C3157" s="9" t="s">
        <v>7716</v>
      </c>
      <c r="D3157" s="9" t="s">
        <v>7717</v>
      </c>
      <c r="E3157" s="16">
        <v>319.93</v>
      </c>
      <c r="F3157" s="17">
        <v>90321020</v>
      </c>
      <c r="G3157" s="11" t="s">
        <v>771</v>
      </c>
      <c r="H3157" s="18">
        <v>3660878038948</v>
      </c>
      <c r="I3157" s="106">
        <v>0.43</v>
      </c>
      <c r="J3157" s="106">
        <v>0.90800000000000003</v>
      </c>
      <c r="K3157" s="106">
        <v>1</v>
      </c>
      <c r="L3157" s="103">
        <v>240</v>
      </c>
      <c r="M3157" s="103">
        <v>100</v>
      </c>
      <c r="N3157" s="103">
        <v>65</v>
      </c>
      <c r="O3157" s="117" t="s">
        <v>16127</v>
      </c>
      <c r="P3157" s="118"/>
      <c r="Q3157" s="118"/>
      <c r="R3157" s="119"/>
    </row>
    <row r="3158" spans="1:18">
      <c r="A3158" s="7" t="s">
        <v>10</v>
      </c>
      <c r="B3158" s="8" t="s">
        <v>7718</v>
      </c>
      <c r="C3158" s="9" t="s">
        <v>7716</v>
      </c>
      <c r="D3158" s="9" t="s">
        <v>1687</v>
      </c>
      <c r="E3158" s="16">
        <v>319.93</v>
      </c>
      <c r="F3158" s="17">
        <v>90321020</v>
      </c>
      <c r="G3158" s="11" t="s">
        <v>771</v>
      </c>
      <c r="H3158" s="18">
        <v>3660878038993</v>
      </c>
      <c r="I3158" s="106">
        <v>0.33650000000000002</v>
      </c>
      <c r="J3158" s="106">
        <v>0.33650000000000002</v>
      </c>
      <c r="K3158" s="106">
        <v>1</v>
      </c>
      <c r="L3158" s="103"/>
      <c r="M3158" s="103"/>
      <c r="N3158" s="103"/>
      <c r="O3158" s="117" t="s">
        <v>16134</v>
      </c>
      <c r="P3158" s="118"/>
      <c r="Q3158" s="118"/>
      <c r="R3158" s="119"/>
    </row>
    <row r="3159" spans="1:18">
      <c r="A3159" s="7" t="s">
        <v>10</v>
      </c>
      <c r="B3159" s="8" t="s">
        <v>7719</v>
      </c>
      <c r="C3159" s="9" t="s">
        <v>7720</v>
      </c>
      <c r="D3159" s="9" t="s">
        <v>7688</v>
      </c>
      <c r="E3159" s="16">
        <v>151.11000000000001</v>
      </c>
      <c r="F3159" s="17">
        <v>90321020</v>
      </c>
      <c r="G3159" s="11" t="s">
        <v>771</v>
      </c>
      <c r="H3159" s="18">
        <v>3660878039082</v>
      </c>
      <c r="I3159" s="106">
        <v>0.182</v>
      </c>
      <c r="J3159" s="106">
        <v>0.19500000000000001</v>
      </c>
      <c r="K3159" s="106">
        <v>1</v>
      </c>
      <c r="L3159" s="103">
        <v>400</v>
      </c>
      <c r="M3159" s="103">
        <v>300</v>
      </c>
      <c r="N3159" s="103">
        <v>600</v>
      </c>
      <c r="O3159" s="117" t="s">
        <v>16135</v>
      </c>
      <c r="P3159" s="118"/>
      <c r="Q3159" s="118" t="e">
        <f>VLOOKUP(B3159,#REF!,3,FALSE)</f>
        <v>#REF!</v>
      </c>
      <c r="R3159" s="119"/>
    </row>
    <row r="3160" spans="1:18">
      <c r="A3160" s="7" t="s">
        <v>10</v>
      </c>
      <c r="B3160" s="8" t="s">
        <v>7721</v>
      </c>
      <c r="C3160" s="9" t="s">
        <v>7722</v>
      </c>
      <c r="D3160" s="9" t="s">
        <v>7723</v>
      </c>
      <c r="E3160" s="16">
        <v>105.77</v>
      </c>
      <c r="F3160" s="17">
        <v>90321020</v>
      </c>
      <c r="G3160" s="11" t="s">
        <v>771</v>
      </c>
      <c r="H3160" s="18">
        <v>3660878040750</v>
      </c>
      <c r="I3160" s="106">
        <v>0.19400000000000001</v>
      </c>
      <c r="J3160" s="106">
        <v>0.19400000000000001</v>
      </c>
      <c r="K3160" s="106">
        <v>1</v>
      </c>
      <c r="L3160" s="103">
        <v>55</v>
      </c>
      <c r="M3160" s="103">
        <v>51</v>
      </c>
      <c r="N3160" s="103">
        <v>111</v>
      </c>
      <c r="O3160" s="117" t="s">
        <v>16136</v>
      </c>
      <c r="P3160" s="118"/>
      <c r="Q3160" s="118"/>
      <c r="R3160" s="119"/>
    </row>
    <row r="3161" spans="1:18">
      <c r="A3161" s="7" t="s">
        <v>10</v>
      </c>
      <c r="B3161" s="8" t="s">
        <v>7724</v>
      </c>
      <c r="C3161" s="9" t="s">
        <v>7725</v>
      </c>
      <c r="D3161" s="9" t="s">
        <v>7726</v>
      </c>
      <c r="E3161" s="16">
        <v>1228.9000000000001</v>
      </c>
      <c r="F3161" s="17" t="s">
        <v>1558</v>
      </c>
      <c r="G3161" s="11" t="s">
        <v>69</v>
      </c>
      <c r="H3161" s="18" t="s">
        <v>7727</v>
      </c>
      <c r="I3161" s="106">
        <v>0.41499999999999998</v>
      </c>
      <c r="J3161" s="106"/>
      <c r="K3161" s="106">
        <v>1</v>
      </c>
      <c r="L3161" s="103"/>
      <c r="M3161" s="103"/>
      <c r="N3161" s="103"/>
      <c r="O3161" s="117" t="s">
        <v>16137</v>
      </c>
      <c r="P3161" s="118"/>
      <c r="Q3161" s="118"/>
      <c r="R3161" s="119"/>
    </row>
    <row r="3162" spans="1:18">
      <c r="A3162" s="7" t="s">
        <v>10</v>
      </c>
      <c r="B3162" s="8" t="s">
        <v>7728</v>
      </c>
      <c r="C3162" s="9" t="s">
        <v>7729</v>
      </c>
      <c r="D3162" s="9" t="s">
        <v>7730</v>
      </c>
      <c r="E3162" s="16">
        <v>617.89</v>
      </c>
      <c r="F3162" s="17">
        <v>84159000</v>
      </c>
      <c r="G3162" s="11" t="s">
        <v>69</v>
      </c>
      <c r="H3162" s="18">
        <v>3660878043676</v>
      </c>
      <c r="I3162" s="106">
        <v>0.30349999999999999</v>
      </c>
      <c r="J3162" s="106">
        <v>0.30349999999999999</v>
      </c>
      <c r="K3162" s="106">
        <v>1</v>
      </c>
      <c r="L3162" s="103"/>
      <c r="M3162" s="103"/>
      <c r="N3162" s="103"/>
      <c r="O3162" s="117" t="s">
        <v>16138</v>
      </c>
      <c r="P3162" s="118"/>
      <c r="Q3162" s="118"/>
      <c r="R3162" s="119"/>
    </row>
    <row r="3163" spans="1:18">
      <c r="A3163" s="7" t="s">
        <v>10</v>
      </c>
      <c r="B3163" s="8" t="s">
        <v>7731</v>
      </c>
      <c r="C3163" s="9" t="s">
        <v>7732</v>
      </c>
      <c r="D3163" s="9" t="s">
        <v>7733</v>
      </c>
      <c r="E3163" s="16">
        <v>82.38</v>
      </c>
      <c r="F3163" s="17">
        <v>90321020</v>
      </c>
      <c r="G3163" s="11" t="s">
        <v>69</v>
      </c>
      <c r="H3163" s="18">
        <v>3660878043713</v>
      </c>
      <c r="I3163" s="106">
        <v>8.8999999999999996E-2</v>
      </c>
      <c r="J3163" s="106">
        <v>8.8999999999999996E-2</v>
      </c>
      <c r="K3163" s="106">
        <v>1</v>
      </c>
      <c r="L3163" s="103"/>
      <c r="M3163" s="103"/>
      <c r="N3163" s="103"/>
      <c r="O3163" s="117" t="s">
        <v>16139</v>
      </c>
      <c r="P3163" s="118"/>
      <c r="Q3163" s="118"/>
      <c r="R3163" s="119"/>
    </row>
    <row r="3164" spans="1:18">
      <c r="A3164" s="7" t="s">
        <v>10</v>
      </c>
      <c r="B3164" s="8" t="s">
        <v>7734</v>
      </c>
      <c r="C3164" s="9" t="s">
        <v>7735</v>
      </c>
      <c r="D3164" s="9" t="s">
        <v>7736</v>
      </c>
      <c r="E3164" s="16">
        <v>254.06</v>
      </c>
      <c r="F3164" s="17">
        <v>90321020</v>
      </c>
      <c r="G3164" s="11" t="s">
        <v>771</v>
      </c>
      <c r="H3164" s="18">
        <v>3660878045106</v>
      </c>
      <c r="I3164" s="106">
        <v>0.14099999999999999</v>
      </c>
      <c r="J3164" s="106">
        <v>0.14099999999999999</v>
      </c>
      <c r="K3164" s="106">
        <v>1</v>
      </c>
      <c r="L3164" s="103">
        <v>600</v>
      </c>
      <c r="M3164" s="103">
        <v>400</v>
      </c>
      <c r="N3164" s="103">
        <v>300</v>
      </c>
      <c r="O3164" s="117" t="s">
        <v>16140</v>
      </c>
      <c r="P3164" s="118"/>
      <c r="Q3164" s="118"/>
      <c r="R3164" s="119"/>
    </row>
    <row r="3165" spans="1:18">
      <c r="A3165" s="7" t="s">
        <v>10</v>
      </c>
      <c r="B3165" s="8" t="s">
        <v>7737</v>
      </c>
      <c r="C3165" s="9" t="s">
        <v>7738</v>
      </c>
      <c r="D3165" s="9" t="s">
        <v>7739</v>
      </c>
      <c r="E3165" s="16">
        <v>265.7</v>
      </c>
      <c r="F3165" s="17">
        <v>90321020</v>
      </c>
      <c r="G3165" s="11" t="s">
        <v>771</v>
      </c>
      <c r="H3165" s="18">
        <v>3660878045427</v>
      </c>
      <c r="I3165" s="106">
        <v>0.14000000000000001</v>
      </c>
      <c r="J3165" s="106">
        <v>0.14000000000000001</v>
      </c>
      <c r="K3165" s="106">
        <v>1</v>
      </c>
      <c r="L3165" s="103"/>
      <c r="M3165" s="103"/>
      <c r="N3165" s="103"/>
      <c r="O3165" s="117" t="s">
        <v>16141</v>
      </c>
      <c r="P3165" s="118"/>
      <c r="Q3165" s="118"/>
      <c r="R3165" s="119"/>
    </row>
    <row r="3166" spans="1:18">
      <c r="A3166" s="7" t="s">
        <v>10</v>
      </c>
      <c r="B3166" s="8" t="s">
        <v>7740</v>
      </c>
      <c r="C3166" s="9" t="s">
        <v>7741</v>
      </c>
      <c r="D3166" s="9" t="s">
        <v>7742</v>
      </c>
      <c r="E3166" s="16">
        <v>339.85</v>
      </c>
      <c r="F3166" s="17">
        <v>90321020</v>
      </c>
      <c r="G3166" s="11" t="s">
        <v>771</v>
      </c>
      <c r="H3166" s="18">
        <v>3660878045434</v>
      </c>
      <c r="I3166" s="106">
        <v>0.14749999999999999</v>
      </c>
      <c r="J3166" s="106">
        <v>0.14749999999999999</v>
      </c>
      <c r="K3166" s="106">
        <v>1</v>
      </c>
      <c r="L3166" s="103"/>
      <c r="M3166" s="103"/>
      <c r="N3166" s="103"/>
      <c r="O3166" s="117" t="s">
        <v>16142</v>
      </c>
      <c r="P3166" s="118"/>
      <c r="Q3166" s="118"/>
      <c r="R3166" s="119"/>
    </row>
    <row r="3167" spans="1:18">
      <c r="A3167" s="7" t="s">
        <v>10</v>
      </c>
      <c r="B3167" s="8" t="s">
        <v>7743</v>
      </c>
      <c r="C3167" s="9" t="s">
        <v>7744</v>
      </c>
      <c r="D3167" s="9" t="s">
        <v>7745</v>
      </c>
      <c r="E3167" s="16">
        <v>446.26</v>
      </c>
      <c r="F3167" s="17">
        <v>90329000</v>
      </c>
      <c r="G3167" s="11" t="s">
        <v>69</v>
      </c>
      <c r="H3167" s="18">
        <v>3660878046448</v>
      </c>
      <c r="I3167" s="106">
        <v>0.1525</v>
      </c>
      <c r="J3167" s="106">
        <v>0.1525</v>
      </c>
      <c r="K3167" s="106">
        <v>1</v>
      </c>
      <c r="L3167" s="103">
        <v>600</v>
      </c>
      <c r="M3167" s="103">
        <v>400</v>
      </c>
      <c r="N3167" s="103">
        <v>200</v>
      </c>
      <c r="O3167" s="117" t="s">
        <v>16143</v>
      </c>
      <c r="P3167" s="118"/>
      <c r="Q3167" s="118"/>
      <c r="R3167" s="119"/>
    </row>
    <row r="3168" spans="1:18">
      <c r="A3168" s="7" t="s">
        <v>10</v>
      </c>
      <c r="B3168" s="8" t="s">
        <v>7746</v>
      </c>
      <c r="C3168" s="9" t="s">
        <v>7747</v>
      </c>
      <c r="D3168" s="9" t="s">
        <v>7748</v>
      </c>
      <c r="E3168" s="16">
        <v>1208.3499999999999</v>
      </c>
      <c r="F3168" s="17">
        <v>90321020</v>
      </c>
      <c r="G3168" s="11" t="s">
        <v>771</v>
      </c>
      <c r="H3168" s="18">
        <v>3660878049876</v>
      </c>
      <c r="I3168" s="106">
        <v>0.77</v>
      </c>
      <c r="J3168" s="106">
        <v>0.82899999999999996</v>
      </c>
      <c r="K3168" s="106">
        <v>1</v>
      </c>
      <c r="L3168" s="103">
        <v>310</v>
      </c>
      <c r="M3168" s="103">
        <v>98</v>
      </c>
      <c r="N3168" s="103">
        <v>52</v>
      </c>
      <c r="O3168" s="117" t="s">
        <v>16144</v>
      </c>
      <c r="P3168" s="118"/>
      <c r="Q3168" s="118"/>
      <c r="R3168" s="119"/>
    </row>
    <row r="3169" spans="1:18">
      <c r="A3169" s="7" t="s">
        <v>10</v>
      </c>
      <c r="B3169" s="8" t="s">
        <v>7749</v>
      </c>
      <c r="C3169" s="9" t="s">
        <v>7750</v>
      </c>
      <c r="D3169" s="9" t="s">
        <v>7751</v>
      </c>
      <c r="E3169" s="16">
        <v>195.67</v>
      </c>
      <c r="F3169" s="17">
        <v>90321020</v>
      </c>
      <c r="G3169" s="11" t="s">
        <v>69</v>
      </c>
      <c r="H3169" s="18">
        <v>3660878056096</v>
      </c>
      <c r="I3169" s="106">
        <v>0.124</v>
      </c>
      <c r="J3169" s="106">
        <v>0.2</v>
      </c>
      <c r="K3169" s="106">
        <v>1</v>
      </c>
      <c r="L3169" s="103"/>
      <c r="M3169" s="103"/>
      <c r="N3169" s="103"/>
      <c r="O3169" s="117" t="s">
        <v>16145</v>
      </c>
      <c r="P3169" s="118"/>
      <c r="Q3169" s="118"/>
      <c r="R3169" s="119"/>
    </row>
    <row r="3170" spans="1:18">
      <c r="A3170" s="7" t="s">
        <v>10</v>
      </c>
      <c r="B3170" s="8" t="s">
        <v>7752</v>
      </c>
      <c r="C3170" s="9" t="s">
        <v>7753</v>
      </c>
      <c r="D3170" s="9" t="s">
        <v>7754</v>
      </c>
      <c r="E3170" s="16">
        <v>745.84</v>
      </c>
      <c r="F3170" s="17">
        <v>90321020</v>
      </c>
      <c r="G3170" s="11" t="s">
        <v>771</v>
      </c>
      <c r="H3170" s="18">
        <v>3660878060666</v>
      </c>
      <c r="I3170" s="106">
        <v>0.62</v>
      </c>
      <c r="J3170" s="106">
        <v>0.8</v>
      </c>
      <c r="K3170" s="106">
        <v>1</v>
      </c>
      <c r="L3170" s="103"/>
      <c r="M3170" s="103"/>
      <c r="N3170" s="103"/>
      <c r="O3170" s="117" t="s">
        <v>16146</v>
      </c>
      <c r="P3170" s="118"/>
      <c r="Q3170" s="118"/>
      <c r="R3170" s="119"/>
    </row>
    <row r="3171" spans="1:18">
      <c r="A3171" s="7" t="s">
        <v>10</v>
      </c>
      <c r="B3171" s="8" t="s">
        <v>7755</v>
      </c>
      <c r="C3171" s="9" t="s">
        <v>7756</v>
      </c>
      <c r="D3171" s="9" t="s">
        <v>7757</v>
      </c>
      <c r="E3171" s="16">
        <v>458.66</v>
      </c>
      <c r="F3171" s="17">
        <v>90321020</v>
      </c>
      <c r="G3171" s="11" t="s">
        <v>69</v>
      </c>
      <c r="H3171" s="18">
        <v>3660878060949</v>
      </c>
      <c r="I3171" s="106">
        <v>0.217</v>
      </c>
      <c r="J3171" s="106">
        <v>0.217</v>
      </c>
      <c r="K3171" s="106">
        <v>1</v>
      </c>
      <c r="L3171" s="103"/>
      <c r="M3171" s="103"/>
      <c r="N3171" s="103"/>
      <c r="O3171" s="117" t="s">
        <v>16147</v>
      </c>
      <c r="P3171" s="118"/>
      <c r="Q3171" s="118"/>
      <c r="R3171" s="119"/>
    </row>
    <row r="3172" spans="1:18">
      <c r="A3172" s="7" t="s">
        <v>10</v>
      </c>
      <c r="B3172" s="8" t="s">
        <v>10463</v>
      </c>
      <c r="C3172" s="9" t="s">
        <v>15254</v>
      </c>
      <c r="D3172" s="9" t="s">
        <v>15460</v>
      </c>
      <c r="E3172" s="16">
        <v>471.59999999999997</v>
      </c>
      <c r="F3172" s="17" t="s">
        <v>9597</v>
      </c>
      <c r="G3172" s="11" t="s">
        <v>771</v>
      </c>
      <c r="H3172" s="18" t="s">
        <v>10465</v>
      </c>
      <c r="I3172" s="106">
        <v>0.09</v>
      </c>
      <c r="J3172" s="106"/>
      <c r="K3172" s="106">
        <v>1</v>
      </c>
      <c r="L3172" s="103"/>
      <c r="M3172" s="103"/>
      <c r="N3172" s="103"/>
      <c r="O3172" s="117"/>
      <c r="P3172" s="118"/>
      <c r="Q3172" s="118"/>
      <c r="R3172" s="119"/>
    </row>
    <row r="3173" spans="1:18">
      <c r="A3173" s="7" t="s">
        <v>10</v>
      </c>
      <c r="B3173" s="8" t="s">
        <v>7758</v>
      </c>
      <c r="C3173" s="9" t="s">
        <v>7759</v>
      </c>
      <c r="D3173" s="9" t="s">
        <v>15255</v>
      </c>
      <c r="E3173" s="16">
        <v>892.55</v>
      </c>
      <c r="F3173" s="17">
        <v>90321020</v>
      </c>
      <c r="G3173" s="11" t="s">
        <v>771</v>
      </c>
      <c r="H3173" s="18">
        <v>3660878064343</v>
      </c>
      <c r="I3173" s="106">
        <v>0.77</v>
      </c>
      <c r="J3173" s="106">
        <v>0.8</v>
      </c>
      <c r="K3173" s="106">
        <v>1</v>
      </c>
      <c r="L3173" s="103">
        <v>400</v>
      </c>
      <c r="M3173" s="103">
        <v>300</v>
      </c>
      <c r="N3173" s="103">
        <v>600</v>
      </c>
      <c r="O3173" s="117" t="s">
        <v>16148</v>
      </c>
      <c r="P3173" s="118"/>
      <c r="Q3173" s="118"/>
      <c r="R3173" s="119"/>
    </row>
    <row r="3174" spans="1:18">
      <c r="A3174" s="7" t="s">
        <v>10</v>
      </c>
      <c r="B3174" s="8" t="s">
        <v>7761</v>
      </c>
      <c r="C3174" s="9" t="s">
        <v>7762</v>
      </c>
      <c r="D3174" s="9" t="s">
        <v>7763</v>
      </c>
      <c r="E3174" s="16">
        <v>270.93</v>
      </c>
      <c r="F3174" s="17">
        <v>90321020</v>
      </c>
      <c r="G3174" s="11" t="s">
        <v>771</v>
      </c>
      <c r="H3174" s="18">
        <v>3660878065845</v>
      </c>
      <c r="I3174" s="106">
        <v>0.218</v>
      </c>
      <c r="J3174" s="106">
        <v>0.219</v>
      </c>
      <c r="K3174" s="106">
        <v>1</v>
      </c>
      <c r="L3174" s="103">
        <v>45</v>
      </c>
      <c r="M3174" s="103">
        <v>135</v>
      </c>
      <c r="N3174" s="103">
        <v>91</v>
      </c>
      <c r="O3174" s="117" t="s">
        <v>16149</v>
      </c>
      <c r="P3174" s="118"/>
      <c r="Q3174" s="118"/>
      <c r="R3174" s="119"/>
    </row>
    <row r="3175" spans="1:18">
      <c r="A3175" s="7" t="s">
        <v>10</v>
      </c>
      <c r="B3175" s="8" t="s">
        <v>7764</v>
      </c>
      <c r="C3175" s="9" t="s">
        <v>7765</v>
      </c>
      <c r="D3175" s="9" t="s">
        <v>15256</v>
      </c>
      <c r="E3175" s="16">
        <v>488.11</v>
      </c>
      <c r="F3175" s="17">
        <v>90321020</v>
      </c>
      <c r="G3175" s="11" t="s">
        <v>771</v>
      </c>
      <c r="H3175" s="18">
        <v>3660878065852</v>
      </c>
      <c r="I3175" s="106">
        <v>0.51600000000000001</v>
      </c>
      <c r="J3175" s="106"/>
      <c r="K3175" s="106">
        <v>1</v>
      </c>
      <c r="L3175" s="103">
        <v>75</v>
      </c>
      <c r="M3175" s="103">
        <v>200</v>
      </c>
      <c r="N3175" s="103">
        <v>140</v>
      </c>
      <c r="O3175" s="117" t="s">
        <v>16129</v>
      </c>
      <c r="P3175" s="118"/>
      <c r="Q3175" s="118"/>
      <c r="R3175" s="119"/>
    </row>
    <row r="3176" spans="1:18">
      <c r="A3176" s="7" t="s">
        <v>10</v>
      </c>
      <c r="B3176" s="8" t="s">
        <v>7766</v>
      </c>
      <c r="C3176" s="9" t="s">
        <v>7767</v>
      </c>
      <c r="D3176" s="9" t="s">
        <v>7768</v>
      </c>
      <c r="E3176" s="16">
        <v>254.06</v>
      </c>
      <c r="F3176" s="17">
        <v>90321020</v>
      </c>
      <c r="G3176" s="11" t="s">
        <v>69</v>
      </c>
      <c r="H3176" s="18">
        <v>3660878066705</v>
      </c>
      <c r="I3176" s="106">
        <v>0.20599999999999999</v>
      </c>
      <c r="J3176" s="106">
        <v>0.20599999999999999</v>
      </c>
      <c r="K3176" s="106">
        <v>1</v>
      </c>
      <c r="L3176" s="103"/>
      <c r="M3176" s="103"/>
      <c r="N3176" s="103"/>
      <c r="O3176" s="117" t="s">
        <v>16150</v>
      </c>
      <c r="P3176" s="118"/>
      <c r="Q3176" s="118"/>
      <c r="R3176" s="119"/>
    </row>
    <row r="3177" spans="1:18">
      <c r="A3177" s="7" t="s">
        <v>10</v>
      </c>
      <c r="B3177" s="8" t="s">
        <v>7769</v>
      </c>
      <c r="C3177" s="9" t="s">
        <v>7770</v>
      </c>
      <c r="D3177" s="9" t="s">
        <v>7771</v>
      </c>
      <c r="E3177" s="16">
        <v>322.67</v>
      </c>
      <c r="F3177" s="17">
        <v>90321020</v>
      </c>
      <c r="G3177" s="11" t="s">
        <v>771</v>
      </c>
      <c r="H3177" s="18">
        <v>3660878066712</v>
      </c>
      <c r="I3177" s="106">
        <v>0.254</v>
      </c>
      <c r="J3177" s="106">
        <v>0.3</v>
      </c>
      <c r="K3177" s="106">
        <v>1</v>
      </c>
      <c r="L3177" s="103">
        <v>400</v>
      </c>
      <c r="M3177" s="103">
        <v>300</v>
      </c>
      <c r="N3177" s="103">
        <v>600</v>
      </c>
      <c r="O3177" s="117" t="s">
        <v>16151</v>
      </c>
      <c r="P3177" s="118"/>
      <c r="Q3177" s="118"/>
      <c r="R3177" s="119"/>
    </row>
    <row r="3178" spans="1:18">
      <c r="A3178" s="7" t="s">
        <v>10</v>
      </c>
      <c r="B3178" s="8" t="s">
        <v>7772</v>
      </c>
      <c r="C3178" s="9" t="s">
        <v>7773</v>
      </c>
      <c r="D3178" s="9" t="s">
        <v>15541</v>
      </c>
      <c r="E3178" s="16">
        <v>398.2</v>
      </c>
      <c r="F3178" s="17">
        <v>90321020</v>
      </c>
      <c r="G3178" s="11" t="s">
        <v>771</v>
      </c>
      <c r="H3178" s="18">
        <v>3660878066729</v>
      </c>
      <c r="I3178" s="106">
        <v>0.21299999999999999</v>
      </c>
      <c r="J3178" s="106">
        <v>0.21299999999999999</v>
      </c>
      <c r="K3178" s="106">
        <v>1</v>
      </c>
      <c r="L3178" s="103"/>
      <c r="M3178" s="103"/>
      <c r="N3178" s="103"/>
      <c r="O3178" s="117" t="s">
        <v>16152</v>
      </c>
      <c r="P3178" s="118"/>
      <c r="Q3178" s="118"/>
      <c r="R3178" s="119"/>
    </row>
    <row r="3179" spans="1:18">
      <c r="A3179" s="7" t="s">
        <v>10</v>
      </c>
      <c r="B3179" s="8" t="s">
        <v>7775</v>
      </c>
      <c r="C3179" s="9" t="s">
        <v>7776</v>
      </c>
      <c r="D3179" s="9" t="s">
        <v>7777</v>
      </c>
      <c r="E3179" s="16">
        <v>308.97000000000003</v>
      </c>
      <c r="F3179" s="17" t="s">
        <v>1558</v>
      </c>
      <c r="G3179" s="11" t="s">
        <v>771</v>
      </c>
      <c r="H3179" s="18">
        <v>3660878066743</v>
      </c>
      <c r="I3179" s="106">
        <v>0.183</v>
      </c>
      <c r="J3179" s="106">
        <v>0.2</v>
      </c>
      <c r="K3179" s="106">
        <v>1</v>
      </c>
      <c r="L3179" s="103">
        <v>70.000000000000014</v>
      </c>
      <c r="M3179" s="103">
        <v>185</v>
      </c>
      <c r="N3179" s="103">
        <v>60</v>
      </c>
      <c r="O3179" s="117" t="s">
        <v>16360</v>
      </c>
      <c r="P3179" s="118"/>
      <c r="Q3179" s="118"/>
      <c r="R3179" s="119"/>
    </row>
    <row r="3180" spans="1:18">
      <c r="A3180" s="7" t="s">
        <v>10</v>
      </c>
      <c r="B3180" s="8" t="s">
        <v>7779</v>
      </c>
      <c r="C3180" s="9" t="s">
        <v>7780</v>
      </c>
      <c r="D3180" s="9" t="s">
        <v>7781</v>
      </c>
      <c r="E3180" s="16">
        <v>329.52</v>
      </c>
      <c r="F3180" s="17" t="s">
        <v>105</v>
      </c>
      <c r="G3180" s="11" t="s">
        <v>69</v>
      </c>
      <c r="H3180" s="18" t="s">
        <v>7782</v>
      </c>
      <c r="I3180" s="106">
        <v>0.186</v>
      </c>
      <c r="J3180" s="106">
        <v>0.2</v>
      </c>
      <c r="K3180" s="106">
        <v>1</v>
      </c>
      <c r="L3180" s="103">
        <v>35.000000000000007</v>
      </c>
      <c r="M3180" s="103">
        <v>162</v>
      </c>
      <c r="N3180" s="103">
        <v>90</v>
      </c>
      <c r="O3180" s="117" t="s">
        <v>16154</v>
      </c>
      <c r="P3180" s="118"/>
      <c r="Q3180" s="118"/>
      <c r="R3180" s="119"/>
    </row>
    <row r="3181" spans="1:18">
      <c r="A3181" s="7" t="s">
        <v>10</v>
      </c>
      <c r="B3181" s="8" t="s">
        <v>7783</v>
      </c>
      <c r="C3181" s="9" t="s">
        <v>7784</v>
      </c>
      <c r="D3181" s="9" t="s">
        <v>7785</v>
      </c>
      <c r="E3181" s="16">
        <v>892.55</v>
      </c>
      <c r="F3181" s="17">
        <v>90321020</v>
      </c>
      <c r="G3181" s="11" t="s">
        <v>771</v>
      </c>
      <c r="H3181" s="18">
        <v>3660878066781</v>
      </c>
      <c r="I3181" s="106">
        <v>0.96</v>
      </c>
      <c r="J3181" s="106">
        <v>1.25</v>
      </c>
      <c r="K3181" s="106">
        <v>1</v>
      </c>
      <c r="L3181" s="103">
        <v>600</v>
      </c>
      <c r="M3181" s="103">
        <v>400</v>
      </c>
      <c r="N3181" s="103">
        <v>300</v>
      </c>
      <c r="O3181" s="117" t="s">
        <v>16148</v>
      </c>
      <c r="P3181" s="118"/>
      <c r="Q3181" s="118"/>
      <c r="R3181" s="119"/>
    </row>
    <row r="3182" spans="1:18">
      <c r="A3182" s="7" t="s">
        <v>10</v>
      </c>
      <c r="B3182" s="8" t="s">
        <v>7786</v>
      </c>
      <c r="C3182" s="9" t="s">
        <v>7787</v>
      </c>
      <c r="D3182" s="9" t="s">
        <v>7788</v>
      </c>
      <c r="E3182" s="16">
        <v>350.17</v>
      </c>
      <c r="F3182" s="17">
        <v>90321020</v>
      </c>
      <c r="G3182" s="11" t="s">
        <v>69</v>
      </c>
      <c r="H3182" s="18">
        <v>3660878066798</v>
      </c>
      <c r="I3182" s="106">
        <v>0.38300000000000001</v>
      </c>
      <c r="J3182" s="106">
        <v>0.38300000000000001</v>
      </c>
      <c r="K3182" s="106">
        <v>1</v>
      </c>
      <c r="L3182" s="103"/>
      <c r="M3182" s="103"/>
      <c r="N3182" s="103"/>
      <c r="O3182" s="117" t="s">
        <v>16155</v>
      </c>
      <c r="P3182" s="118"/>
      <c r="Q3182" s="118"/>
      <c r="R3182" s="119"/>
    </row>
    <row r="3183" spans="1:18">
      <c r="A3183" s="7" t="s">
        <v>10</v>
      </c>
      <c r="B3183" s="8" t="s">
        <v>7789</v>
      </c>
      <c r="C3183" s="9" t="s">
        <v>7790</v>
      </c>
      <c r="D3183" s="9" t="s">
        <v>7791</v>
      </c>
      <c r="E3183" s="16">
        <v>281.45999999999998</v>
      </c>
      <c r="F3183" s="17">
        <v>90321020</v>
      </c>
      <c r="G3183" s="11" t="s">
        <v>69</v>
      </c>
      <c r="H3183" s="18">
        <v>3660878066804</v>
      </c>
      <c r="I3183" s="106">
        <v>0.308</v>
      </c>
      <c r="J3183" s="106">
        <v>0.308</v>
      </c>
      <c r="K3183" s="106">
        <v>1</v>
      </c>
      <c r="L3183" s="103">
        <v>300</v>
      </c>
      <c r="M3183" s="103">
        <v>300</v>
      </c>
      <c r="N3183" s="103">
        <v>400</v>
      </c>
      <c r="O3183" s="117" t="s">
        <v>16155</v>
      </c>
      <c r="P3183" s="118"/>
      <c r="Q3183" s="118"/>
      <c r="R3183" s="119"/>
    </row>
    <row r="3184" spans="1:18">
      <c r="A3184" s="7" t="s">
        <v>10</v>
      </c>
      <c r="B3184" s="8" t="s">
        <v>7792</v>
      </c>
      <c r="C3184" s="9" t="s">
        <v>7793</v>
      </c>
      <c r="D3184" s="9" t="s">
        <v>7794</v>
      </c>
      <c r="E3184" s="16">
        <v>455.51</v>
      </c>
      <c r="F3184" s="17">
        <v>90321020</v>
      </c>
      <c r="G3184" s="11" t="s">
        <v>771</v>
      </c>
      <c r="H3184" s="18">
        <v>3660878066811</v>
      </c>
      <c r="I3184" s="106">
        <v>0.51</v>
      </c>
      <c r="J3184" s="106">
        <v>0.56999999999999995</v>
      </c>
      <c r="K3184" s="106">
        <v>1</v>
      </c>
      <c r="L3184" s="103">
        <v>95</v>
      </c>
      <c r="M3184" s="103">
        <v>235</v>
      </c>
      <c r="N3184" s="103">
        <v>160</v>
      </c>
      <c r="O3184" s="117" t="s">
        <v>16156</v>
      </c>
      <c r="P3184" s="118"/>
      <c r="Q3184" s="118"/>
      <c r="R3184" s="119"/>
    </row>
    <row r="3185" spans="1:18">
      <c r="A3185" s="7" t="s">
        <v>10</v>
      </c>
      <c r="B3185" s="8" t="s">
        <v>7795</v>
      </c>
      <c r="C3185" s="9" t="s">
        <v>7796</v>
      </c>
      <c r="D3185" s="9" t="s">
        <v>7797</v>
      </c>
      <c r="E3185" s="16">
        <v>686.4</v>
      </c>
      <c r="F3185" s="17">
        <v>90321020</v>
      </c>
      <c r="G3185" s="11" t="s">
        <v>771</v>
      </c>
      <c r="H3185" s="18">
        <v>3660878067726</v>
      </c>
      <c r="I3185" s="106">
        <v>0.24</v>
      </c>
      <c r="J3185" s="106">
        <v>0.24</v>
      </c>
      <c r="K3185" s="106">
        <v>1</v>
      </c>
      <c r="L3185" s="103"/>
      <c r="M3185" s="103"/>
      <c r="N3185" s="103"/>
      <c r="O3185" s="117" t="s">
        <v>16152</v>
      </c>
      <c r="P3185" s="118"/>
      <c r="Q3185" s="118"/>
      <c r="R3185" s="119"/>
    </row>
    <row r="3186" spans="1:18">
      <c r="A3186" s="7" t="s">
        <v>10</v>
      </c>
      <c r="B3186" s="8" t="s">
        <v>7798</v>
      </c>
      <c r="C3186" s="9" t="s">
        <v>7799</v>
      </c>
      <c r="D3186" s="9" t="s">
        <v>7800</v>
      </c>
      <c r="E3186" s="16">
        <v>359.1</v>
      </c>
      <c r="F3186" s="17">
        <v>90321020</v>
      </c>
      <c r="G3186" s="11" t="s">
        <v>69</v>
      </c>
      <c r="H3186" s="18">
        <v>3660878067887</v>
      </c>
      <c r="I3186" s="106">
        <v>0.158</v>
      </c>
      <c r="J3186" s="106">
        <v>0.158</v>
      </c>
      <c r="K3186" s="106">
        <v>1</v>
      </c>
      <c r="L3186" s="103">
        <v>400</v>
      </c>
      <c r="M3186" s="103">
        <v>200</v>
      </c>
      <c r="N3186" s="103">
        <v>600</v>
      </c>
      <c r="O3186" s="117" t="s">
        <v>16157</v>
      </c>
      <c r="P3186" s="118"/>
      <c r="Q3186" s="118"/>
      <c r="R3186" s="119"/>
    </row>
    <row r="3187" spans="1:18">
      <c r="A3187" s="7" t="s">
        <v>10</v>
      </c>
      <c r="B3187" s="8" t="s">
        <v>7801</v>
      </c>
      <c r="C3187" s="9" t="s">
        <v>14685</v>
      </c>
      <c r="D3187" s="9" t="s">
        <v>7802</v>
      </c>
      <c r="E3187" s="16">
        <v>98.15</v>
      </c>
      <c r="F3187" s="17">
        <v>90321020</v>
      </c>
      <c r="G3187" s="11" t="s">
        <v>771</v>
      </c>
      <c r="H3187" s="18">
        <v>3660878069157</v>
      </c>
      <c r="I3187" s="106">
        <v>0.10199999999999999</v>
      </c>
      <c r="J3187" s="106">
        <v>0.11</v>
      </c>
      <c r="K3187" s="106">
        <v>1</v>
      </c>
      <c r="L3187" s="103">
        <v>400</v>
      </c>
      <c r="M3187" s="103">
        <v>200</v>
      </c>
      <c r="N3187" s="103">
        <v>600</v>
      </c>
      <c r="O3187" s="117" t="s">
        <v>16158</v>
      </c>
      <c r="P3187" s="118"/>
      <c r="Q3187" s="118"/>
      <c r="R3187" s="119"/>
    </row>
    <row r="3188" spans="1:18">
      <c r="A3188" s="7" t="s">
        <v>10</v>
      </c>
      <c r="B3188" s="8" t="s">
        <v>7803</v>
      </c>
      <c r="C3188" s="9" t="s">
        <v>7804</v>
      </c>
      <c r="D3188" s="9" t="s">
        <v>7805</v>
      </c>
      <c r="E3188" s="16">
        <v>155.85</v>
      </c>
      <c r="F3188" s="17">
        <v>90269000</v>
      </c>
      <c r="G3188" s="11" t="s">
        <v>69</v>
      </c>
      <c r="H3188" s="18">
        <v>3660878070955</v>
      </c>
      <c r="I3188" s="106">
        <v>0.105</v>
      </c>
      <c r="J3188" s="106">
        <v>0.108</v>
      </c>
      <c r="K3188" s="106">
        <v>1</v>
      </c>
      <c r="L3188" s="103">
        <v>400</v>
      </c>
      <c r="M3188" s="103">
        <v>200</v>
      </c>
      <c r="N3188" s="103">
        <v>600</v>
      </c>
      <c r="O3188" s="117" t="s">
        <v>16159</v>
      </c>
      <c r="P3188" s="118"/>
      <c r="Q3188" s="118"/>
      <c r="R3188" s="119"/>
    </row>
    <row r="3189" spans="1:18">
      <c r="A3189" s="7" t="s">
        <v>10</v>
      </c>
      <c r="B3189" s="8" t="s">
        <v>7806</v>
      </c>
      <c r="C3189" s="9" t="s">
        <v>7807</v>
      </c>
      <c r="D3189" s="9" t="s">
        <v>7808</v>
      </c>
      <c r="E3189" s="16">
        <v>1716.35</v>
      </c>
      <c r="F3189" s="17">
        <v>90321020</v>
      </c>
      <c r="G3189" s="11" t="s">
        <v>771</v>
      </c>
      <c r="H3189" s="18">
        <v>3660878072553</v>
      </c>
      <c r="I3189" s="106">
        <v>0.60499999999999998</v>
      </c>
      <c r="J3189" s="106">
        <v>0.629</v>
      </c>
      <c r="K3189" s="106">
        <v>1</v>
      </c>
      <c r="L3189" s="103">
        <v>400</v>
      </c>
      <c r="M3189" s="103">
        <v>300</v>
      </c>
      <c r="N3189" s="103">
        <v>600</v>
      </c>
      <c r="O3189" s="117" t="s">
        <v>16160</v>
      </c>
      <c r="P3189" s="118"/>
      <c r="Q3189" s="118"/>
      <c r="R3189" s="119"/>
    </row>
    <row r="3190" spans="1:18">
      <c r="A3190" s="7" t="s">
        <v>10</v>
      </c>
      <c r="B3190" s="8" t="s">
        <v>7809</v>
      </c>
      <c r="C3190" s="9" t="s">
        <v>7810</v>
      </c>
      <c r="D3190" s="9" t="s">
        <v>7811</v>
      </c>
      <c r="E3190" s="16">
        <v>1716.35</v>
      </c>
      <c r="F3190" s="17">
        <v>90321020</v>
      </c>
      <c r="G3190" s="11" t="s">
        <v>771</v>
      </c>
      <c r="H3190" s="18">
        <v>3660878072560</v>
      </c>
      <c r="I3190" s="106">
        <v>0.50600000000000001</v>
      </c>
      <c r="J3190" s="106">
        <v>0.60499999999999998</v>
      </c>
      <c r="K3190" s="106">
        <v>1</v>
      </c>
      <c r="L3190" s="103">
        <v>400</v>
      </c>
      <c r="M3190" s="103">
        <v>300</v>
      </c>
      <c r="N3190" s="103">
        <v>600</v>
      </c>
      <c r="O3190" s="117" t="s">
        <v>16161</v>
      </c>
      <c r="P3190" s="118"/>
      <c r="Q3190" s="118"/>
      <c r="R3190" s="119"/>
    </row>
    <row r="3191" spans="1:18">
      <c r="A3191" s="7" t="s">
        <v>10</v>
      </c>
      <c r="B3191" s="8" t="s">
        <v>7812</v>
      </c>
      <c r="C3191" s="9" t="s">
        <v>7813</v>
      </c>
      <c r="D3191" s="9" t="s">
        <v>7814</v>
      </c>
      <c r="E3191" s="16">
        <v>308.97000000000003</v>
      </c>
      <c r="F3191" s="17">
        <v>90321020</v>
      </c>
      <c r="G3191" s="11" t="s">
        <v>771</v>
      </c>
      <c r="H3191" s="18">
        <v>3660878072966</v>
      </c>
      <c r="I3191" s="106">
        <v>0.18</v>
      </c>
      <c r="J3191" s="106">
        <v>0.19500000000000001</v>
      </c>
      <c r="K3191" s="106">
        <v>1</v>
      </c>
      <c r="L3191" s="103">
        <v>300</v>
      </c>
      <c r="M3191" s="103">
        <v>200</v>
      </c>
      <c r="N3191" s="103">
        <v>400</v>
      </c>
      <c r="O3191" s="117" t="s">
        <v>16162</v>
      </c>
      <c r="P3191" s="118"/>
      <c r="Q3191" s="118"/>
      <c r="R3191" s="119"/>
    </row>
    <row r="3192" spans="1:18">
      <c r="A3192" s="7" t="s">
        <v>10</v>
      </c>
      <c r="B3192" s="8" t="s">
        <v>7815</v>
      </c>
      <c r="C3192" s="9" t="s">
        <v>7816</v>
      </c>
      <c r="D3192" s="9" t="s">
        <v>15261</v>
      </c>
      <c r="E3192" s="16">
        <v>233.89</v>
      </c>
      <c r="F3192" s="17">
        <v>90321020</v>
      </c>
      <c r="G3192" s="11" t="s">
        <v>69</v>
      </c>
      <c r="H3192" s="18">
        <v>3660878074526</v>
      </c>
      <c r="I3192" s="106">
        <v>0.16200000000000001</v>
      </c>
      <c r="J3192" s="106"/>
      <c r="K3192" s="106">
        <v>1</v>
      </c>
      <c r="L3192" s="103"/>
      <c r="M3192" s="103"/>
      <c r="N3192" s="103"/>
      <c r="O3192" s="117" t="s">
        <v>16163</v>
      </c>
      <c r="P3192" s="118"/>
      <c r="Q3192" s="118"/>
      <c r="R3192" s="119"/>
    </row>
    <row r="3193" spans="1:18">
      <c r="A3193" s="7" t="s">
        <v>10</v>
      </c>
      <c r="B3193" s="8" t="s">
        <v>7817</v>
      </c>
      <c r="C3193" s="9" t="s">
        <v>7818</v>
      </c>
      <c r="D3193" s="9" t="s">
        <v>15262</v>
      </c>
      <c r="E3193" s="16">
        <v>253.52</v>
      </c>
      <c r="F3193" s="17">
        <v>90321020</v>
      </c>
      <c r="G3193" s="11" t="s">
        <v>69</v>
      </c>
      <c r="H3193" s="18">
        <v>3660878074533</v>
      </c>
      <c r="I3193" s="106">
        <v>0.16200000000000001</v>
      </c>
      <c r="J3193" s="106"/>
      <c r="K3193" s="106">
        <v>1</v>
      </c>
      <c r="L3193" s="103"/>
      <c r="M3193" s="103"/>
      <c r="N3193" s="103"/>
      <c r="O3193" s="117" t="s">
        <v>16164</v>
      </c>
      <c r="P3193" s="118"/>
      <c r="Q3193" s="118"/>
      <c r="R3193" s="119"/>
    </row>
    <row r="3194" spans="1:18">
      <c r="A3194" s="7" t="s">
        <v>10</v>
      </c>
      <c r="B3194" s="8" t="s">
        <v>14446</v>
      </c>
      <c r="C3194" s="9" t="s">
        <v>14490</v>
      </c>
      <c r="D3194" s="9" t="s">
        <v>15263</v>
      </c>
      <c r="E3194" s="16">
        <v>472.85</v>
      </c>
      <c r="F3194" s="17" t="s">
        <v>6774</v>
      </c>
      <c r="G3194" s="11" t="s">
        <v>69</v>
      </c>
      <c r="H3194" s="18" t="s">
        <v>14491</v>
      </c>
      <c r="I3194" s="106">
        <v>0.3</v>
      </c>
      <c r="J3194" s="106"/>
      <c r="K3194" s="106">
        <v>1</v>
      </c>
      <c r="L3194" s="103"/>
      <c r="M3194" s="103"/>
      <c r="N3194" s="103"/>
      <c r="O3194" s="117" t="s">
        <v>16361</v>
      </c>
      <c r="P3194" s="118"/>
      <c r="Q3194" s="118"/>
      <c r="R3194" s="119"/>
    </row>
    <row r="3195" spans="1:18">
      <c r="A3195" s="7" t="s">
        <v>10</v>
      </c>
      <c r="B3195" s="8" t="s">
        <v>7819</v>
      </c>
      <c r="C3195" s="9" t="s">
        <v>7820</v>
      </c>
      <c r="D3195" s="9" t="s">
        <v>7814</v>
      </c>
      <c r="E3195" s="16">
        <v>370.72</v>
      </c>
      <c r="F3195" s="17">
        <v>90321020</v>
      </c>
      <c r="G3195" s="11" t="s">
        <v>771</v>
      </c>
      <c r="H3195" s="18">
        <v>3660878076292</v>
      </c>
      <c r="I3195" s="106">
        <v>0.185</v>
      </c>
      <c r="J3195" s="106">
        <v>0.185</v>
      </c>
      <c r="K3195" s="106">
        <v>1</v>
      </c>
      <c r="L3195" s="103">
        <v>300</v>
      </c>
      <c r="M3195" s="103">
        <v>200</v>
      </c>
      <c r="N3195" s="103">
        <v>400</v>
      </c>
      <c r="O3195" s="117" t="s">
        <v>16153</v>
      </c>
      <c r="P3195" s="118"/>
      <c r="Q3195" s="118"/>
      <c r="R3195" s="119"/>
    </row>
    <row r="3196" spans="1:18">
      <c r="A3196" s="7" t="s">
        <v>10</v>
      </c>
      <c r="B3196" s="8" t="s">
        <v>7821</v>
      </c>
      <c r="C3196" s="9" t="s">
        <v>7822</v>
      </c>
      <c r="D3196" s="9" t="s">
        <v>7823</v>
      </c>
      <c r="E3196" s="16">
        <v>355.08</v>
      </c>
      <c r="F3196" s="17">
        <v>90321020</v>
      </c>
      <c r="G3196" s="11" t="s">
        <v>69</v>
      </c>
      <c r="H3196" s="18">
        <v>3660878077107</v>
      </c>
      <c r="I3196" s="106">
        <v>0.21199999999999999</v>
      </c>
      <c r="J3196" s="106">
        <v>0.21199999999999999</v>
      </c>
      <c r="K3196" s="106">
        <v>1</v>
      </c>
      <c r="L3196" s="103"/>
      <c r="M3196" s="103"/>
      <c r="N3196" s="103"/>
      <c r="O3196" s="117" t="s">
        <v>16165</v>
      </c>
      <c r="P3196" s="118"/>
      <c r="Q3196" s="118"/>
      <c r="R3196" s="119"/>
    </row>
    <row r="3197" spans="1:18">
      <c r="A3197" s="7" t="s">
        <v>10</v>
      </c>
      <c r="B3197" s="8" t="s">
        <v>7824</v>
      </c>
      <c r="C3197" s="9" t="s">
        <v>7825</v>
      </c>
      <c r="D3197" s="9" t="s">
        <v>15264</v>
      </c>
      <c r="E3197" s="16">
        <v>355.08</v>
      </c>
      <c r="F3197" s="17">
        <v>90321020</v>
      </c>
      <c r="G3197" s="11" t="s">
        <v>69</v>
      </c>
      <c r="H3197" s="18">
        <v>3660878079309</v>
      </c>
      <c r="I3197" s="106">
        <v>0.21199999999999999</v>
      </c>
      <c r="J3197" s="106">
        <v>0.21199999999999999</v>
      </c>
      <c r="K3197" s="106">
        <v>1</v>
      </c>
      <c r="L3197" s="103"/>
      <c r="M3197" s="103"/>
      <c r="N3197" s="103"/>
      <c r="O3197" s="117" t="s">
        <v>16166</v>
      </c>
      <c r="P3197" s="118"/>
      <c r="Q3197" s="118"/>
      <c r="R3197" s="119"/>
    </row>
    <row r="3198" spans="1:18">
      <c r="A3198" s="7" t="s">
        <v>10</v>
      </c>
      <c r="B3198" s="8" t="s">
        <v>7826</v>
      </c>
      <c r="C3198" s="9" t="s">
        <v>7827</v>
      </c>
      <c r="D3198" s="9" t="s">
        <v>7748</v>
      </c>
      <c r="E3198" s="16">
        <v>1208.3399999999999</v>
      </c>
      <c r="F3198" s="17">
        <v>84813099</v>
      </c>
      <c r="G3198" s="11" t="s">
        <v>771</v>
      </c>
      <c r="H3198" s="18">
        <v>3660878079453</v>
      </c>
      <c r="I3198" s="106">
        <v>0.77</v>
      </c>
      <c r="J3198" s="106">
        <v>0.82899999999999996</v>
      </c>
      <c r="K3198" s="106">
        <v>1</v>
      </c>
      <c r="L3198" s="103" t="s">
        <v>15502</v>
      </c>
      <c r="M3198" s="103" t="s">
        <v>15503</v>
      </c>
      <c r="N3198" s="103" t="s">
        <v>15504</v>
      </c>
      <c r="O3198" s="117" t="s">
        <v>16144</v>
      </c>
      <c r="P3198" s="118"/>
      <c r="Q3198" s="118"/>
      <c r="R3198" s="119"/>
    </row>
    <row r="3199" spans="1:18">
      <c r="A3199" s="7" t="s">
        <v>10</v>
      </c>
      <c r="B3199" s="8" t="s">
        <v>7828</v>
      </c>
      <c r="C3199" s="9" t="s">
        <v>7829</v>
      </c>
      <c r="D3199" s="9" t="s">
        <v>15265</v>
      </c>
      <c r="E3199" s="16">
        <v>125.84</v>
      </c>
      <c r="F3199" s="17">
        <v>90321020</v>
      </c>
      <c r="G3199" s="11" t="s">
        <v>69</v>
      </c>
      <c r="H3199" s="18">
        <v>3660878080169</v>
      </c>
      <c r="I3199" s="106">
        <v>0.105</v>
      </c>
      <c r="J3199" s="106">
        <v>0.124</v>
      </c>
      <c r="K3199" s="106">
        <v>1</v>
      </c>
      <c r="L3199" s="103" t="s">
        <v>15509</v>
      </c>
      <c r="M3199" s="103" t="s">
        <v>15505</v>
      </c>
      <c r="N3199" s="103" t="s">
        <v>15490</v>
      </c>
      <c r="O3199" s="117" t="s">
        <v>16167</v>
      </c>
      <c r="P3199" s="118"/>
      <c r="Q3199" s="118"/>
      <c r="R3199" s="119"/>
    </row>
    <row r="3200" spans="1:18">
      <c r="A3200" s="7" t="s">
        <v>10</v>
      </c>
      <c r="B3200" s="8" t="s">
        <v>7830</v>
      </c>
      <c r="C3200" s="9" t="s">
        <v>7829</v>
      </c>
      <c r="D3200" s="9" t="s">
        <v>15265</v>
      </c>
      <c r="E3200" s="16">
        <v>152.63999999999999</v>
      </c>
      <c r="F3200" s="17">
        <v>90321020</v>
      </c>
      <c r="G3200" s="11" t="s">
        <v>69</v>
      </c>
      <c r="H3200" s="18">
        <v>3660878080176</v>
      </c>
      <c r="I3200" s="106">
        <v>0.105</v>
      </c>
      <c r="J3200" s="106">
        <v>0.105</v>
      </c>
      <c r="K3200" s="106">
        <v>1</v>
      </c>
      <c r="L3200" s="103" t="s">
        <v>15509</v>
      </c>
      <c r="M3200" s="103" t="s">
        <v>15505</v>
      </c>
      <c r="N3200" s="103" t="s">
        <v>15490</v>
      </c>
      <c r="O3200" s="117" t="s">
        <v>16167</v>
      </c>
      <c r="P3200" s="118"/>
      <c r="Q3200" s="118"/>
      <c r="R3200" s="119"/>
    </row>
    <row r="3201" spans="1:18">
      <c r="A3201" s="7" t="s">
        <v>10</v>
      </c>
      <c r="B3201" s="8" t="s">
        <v>7831</v>
      </c>
      <c r="C3201" s="9" t="s">
        <v>7832</v>
      </c>
      <c r="D3201" s="9" t="s">
        <v>15266</v>
      </c>
      <c r="E3201" s="16">
        <v>305.27</v>
      </c>
      <c r="F3201" s="17">
        <v>90321020</v>
      </c>
      <c r="G3201" s="11" t="s">
        <v>69</v>
      </c>
      <c r="H3201" s="18">
        <v>3660878080435</v>
      </c>
      <c r="I3201" s="106">
        <v>0.11799999999999999</v>
      </c>
      <c r="J3201" s="106">
        <v>0.11799999999999999</v>
      </c>
      <c r="K3201" s="106">
        <v>1</v>
      </c>
      <c r="L3201" s="103" t="s">
        <v>15509</v>
      </c>
      <c r="M3201" s="103" t="s">
        <v>15505</v>
      </c>
      <c r="N3201" s="103" t="s">
        <v>15490</v>
      </c>
      <c r="O3201" s="117" t="s">
        <v>16168</v>
      </c>
      <c r="P3201" s="118"/>
      <c r="Q3201" s="118"/>
      <c r="R3201" s="119"/>
    </row>
    <row r="3202" spans="1:18">
      <c r="A3202" s="7" t="s">
        <v>10</v>
      </c>
      <c r="B3202" s="8" t="s">
        <v>7833</v>
      </c>
      <c r="C3202" s="9" t="s">
        <v>7834</v>
      </c>
      <c r="D3202" s="9" t="s">
        <v>15267</v>
      </c>
      <c r="E3202" s="16">
        <v>268.42</v>
      </c>
      <c r="F3202" s="17">
        <v>90321020</v>
      </c>
      <c r="G3202" s="11" t="s">
        <v>771</v>
      </c>
      <c r="H3202" s="18">
        <v>3660878066774</v>
      </c>
      <c r="I3202" s="106">
        <v>0.46100000000000002</v>
      </c>
      <c r="J3202" s="106">
        <v>0.46100000000000002</v>
      </c>
      <c r="K3202" s="106">
        <v>1</v>
      </c>
      <c r="L3202" s="103"/>
      <c r="M3202" s="103"/>
      <c r="N3202" s="103"/>
      <c r="O3202" s="117" t="s">
        <v>16169</v>
      </c>
      <c r="P3202" s="118"/>
      <c r="Q3202" s="118"/>
      <c r="R3202" s="119"/>
    </row>
    <row r="3203" spans="1:18">
      <c r="A3203" s="7" t="s">
        <v>10</v>
      </c>
      <c r="B3203" s="8" t="s">
        <v>14444</v>
      </c>
      <c r="C3203" s="9" t="s">
        <v>14479</v>
      </c>
      <c r="D3203" s="9" t="s">
        <v>15266</v>
      </c>
      <c r="E3203" s="16">
        <v>305.27</v>
      </c>
      <c r="F3203" s="17" t="s">
        <v>1558</v>
      </c>
      <c r="G3203" s="11" t="s">
        <v>771</v>
      </c>
      <c r="H3203" s="18" t="s">
        <v>14480</v>
      </c>
      <c r="I3203" s="106">
        <v>0.21</v>
      </c>
      <c r="J3203" s="106"/>
      <c r="K3203" s="106">
        <v>1</v>
      </c>
      <c r="L3203" s="103"/>
      <c r="M3203" s="103"/>
      <c r="N3203" s="103"/>
      <c r="O3203" s="117"/>
      <c r="P3203" s="118"/>
      <c r="Q3203" s="118"/>
      <c r="R3203" s="119"/>
    </row>
    <row r="3204" spans="1:18">
      <c r="A3204" s="7" t="s">
        <v>10</v>
      </c>
      <c r="B3204" s="8" t="s">
        <v>7835</v>
      </c>
      <c r="C3204" s="9" t="s">
        <v>7836</v>
      </c>
      <c r="D3204" s="9" t="s">
        <v>15268</v>
      </c>
      <c r="E3204" s="16">
        <v>374.76</v>
      </c>
      <c r="F3204" s="17" t="s">
        <v>1558</v>
      </c>
      <c r="G3204" s="11" t="s">
        <v>69</v>
      </c>
      <c r="H3204" s="18" t="s">
        <v>7837</v>
      </c>
      <c r="I3204" s="106">
        <v>0.22</v>
      </c>
      <c r="J3204" s="106"/>
      <c r="K3204" s="106">
        <v>1</v>
      </c>
      <c r="L3204" s="103"/>
      <c r="M3204" s="103"/>
      <c r="N3204" s="103"/>
      <c r="O3204" s="117" t="s">
        <v>16362</v>
      </c>
      <c r="P3204" s="118"/>
      <c r="Q3204" s="118"/>
      <c r="R3204" s="119"/>
    </row>
    <row r="3205" spans="1:18">
      <c r="A3205" s="7" t="s">
        <v>10</v>
      </c>
      <c r="B3205" s="8" t="s">
        <v>7838</v>
      </c>
      <c r="C3205" s="9" t="s">
        <v>7839</v>
      </c>
      <c r="D3205" s="9" t="s">
        <v>7688</v>
      </c>
      <c r="E3205" s="16">
        <v>99.56</v>
      </c>
      <c r="F3205" s="17">
        <v>90321020</v>
      </c>
      <c r="G3205" s="11" t="s">
        <v>69</v>
      </c>
      <c r="H3205" s="18">
        <v>3660878020615</v>
      </c>
      <c r="I3205" s="106">
        <v>0.1</v>
      </c>
      <c r="J3205" s="106">
        <v>0.1</v>
      </c>
      <c r="K3205" s="106">
        <v>1</v>
      </c>
      <c r="L3205" s="103"/>
      <c r="M3205" s="103"/>
      <c r="N3205" s="103"/>
      <c r="O3205" s="117" t="s">
        <v>16128</v>
      </c>
      <c r="P3205" s="118"/>
      <c r="Q3205" s="118" t="e">
        <f>VLOOKUP(B3205,#REF!,3,FALSE)</f>
        <v>#REF!</v>
      </c>
      <c r="R3205" s="119"/>
    </row>
    <row r="3206" spans="1:18">
      <c r="A3206" s="7" t="s">
        <v>10</v>
      </c>
      <c r="B3206" s="8" t="s">
        <v>7840</v>
      </c>
      <c r="C3206" s="9" t="s">
        <v>7841</v>
      </c>
      <c r="D3206" s="9" t="s">
        <v>7688</v>
      </c>
      <c r="E3206" s="16">
        <v>99.56</v>
      </c>
      <c r="F3206" s="17">
        <v>90321020</v>
      </c>
      <c r="G3206" s="11" t="s">
        <v>69</v>
      </c>
      <c r="H3206" s="18">
        <v>3660878020622</v>
      </c>
      <c r="I3206" s="106">
        <v>0.107</v>
      </c>
      <c r="J3206" s="106">
        <v>0.11</v>
      </c>
      <c r="K3206" s="106">
        <v>1</v>
      </c>
      <c r="L3206" s="103">
        <v>400</v>
      </c>
      <c r="M3206" s="103">
        <v>200</v>
      </c>
      <c r="N3206" s="103">
        <v>600</v>
      </c>
      <c r="O3206" s="117" t="s">
        <v>16128</v>
      </c>
      <c r="P3206" s="118"/>
      <c r="Q3206" s="118" t="e">
        <f>VLOOKUP(B3206,#REF!,3,FALSE)</f>
        <v>#REF!</v>
      </c>
      <c r="R3206" s="119"/>
    </row>
    <row r="3207" spans="1:18">
      <c r="A3207" s="7" t="s">
        <v>10</v>
      </c>
      <c r="B3207" s="8" t="s">
        <v>7842</v>
      </c>
      <c r="C3207" s="9" t="s">
        <v>7843</v>
      </c>
      <c r="D3207" s="9" t="s">
        <v>7688</v>
      </c>
      <c r="E3207" s="16">
        <v>99.56</v>
      </c>
      <c r="F3207" s="17">
        <v>84813091</v>
      </c>
      <c r="G3207" s="11" t="s">
        <v>69</v>
      </c>
      <c r="H3207" s="18">
        <v>3660878020639</v>
      </c>
      <c r="I3207" s="106">
        <v>9.6000000000000002E-2</v>
      </c>
      <c r="J3207" s="106">
        <v>0.11</v>
      </c>
      <c r="K3207" s="106">
        <v>1</v>
      </c>
      <c r="L3207" s="103"/>
      <c r="M3207" s="103"/>
      <c r="N3207" s="103"/>
      <c r="O3207" s="117" t="s">
        <v>16128</v>
      </c>
      <c r="P3207" s="118"/>
      <c r="Q3207" s="118" t="e">
        <f>VLOOKUP(B3207,#REF!,3,FALSE)</f>
        <v>#REF!</v>
      </c>
      <c r="R3207" s="119"/>
    </row>
    <row r="3208" spans="1:18">
      <c r="A3208" s="7" t="s">
        <v>10</v>
      </c>
      <c r="B3208" s="8" t="s">
        <v>7844</v>
      </c>
      <c r="C3208" s="9" t="s">
        <v>7845</v>
      </c>
      <c r="D3208" s="9" t="s">
        <v>7688</v>
      </c>
      <c r="E3208" s="16">
        <v>164.79</v>
      </c>
      <c r="F3208" s="17">
        <v>90321020</v>
      </c>
      <c r="G3208" s="11" t="s">
        <v>69</v>
      </c>
      <c r="H3208" s="18">
        <v>3660878020714</v>
      </c>
      <c r="I3208" s="106">
        <v>0.2</v>
      </c>
      <c r="J3208" s="106">
        <v>0.2</v>
      </c>
      <c r="K3208" s="106">
        <v>1</v>
      </c>
      <c r="L3208" s="103">
        <v>600</v>
      </c>
      <c r="M3208" s="103">
        <v>400</v>
      </c>
      <c r="N3208" s="103">
        <v>300</v>
      </c>
      <c r="O3208" s="117" t="s">
        <v>16170</v>
      </c>
      <c r="P3208" s="118"/>
      <c r="Q3208" s="118" t="e">
        <f>VLOOKUP(B3208,#REF!,3,FALSE)</f>
        <v>#REF!</v>
      </c>
      <c r="R3208" s="119"/>
    </row>
    <row r="3209" spans="1:18">
      <c r="A3209" s="7" t="s">
        <v>10</v>
      </c>
      <c r="B3209" s="8" t="s">
        <v>7846</v>
      </c>
      <c r="C3209" s="9" t="s">
        <v>7847</v>
      </c>
      <c r="D3209" s="9" t="s">
        <v>7665</v>
      </c>
      <c r="E3209" s="16">
        <v>262.99</v>
      </c>
      <c r="F3209" s="17">
        <v>90321020</v>
      </c>
      <c r="G3209" s="11" t="s">
        <v>69</v>
      </c>
      <c r="H3209" s="18">
        <v>3660878020776</v>
      </c>
      <c r="I3209" s="106">
        <v>0.13</v>
      </c>
      <c r="J3209" s="106">
        <v>0.13</v>
      </c>
      <c r="K3209" s="106">
        <v>1</v>
      </c>
      <c r="L3209" s="103"/>
      <c r="M3209" s="103"/>
      <c r="N3209" s="103"/>
      <c r="O3209" s="117" t="s">
        <v>16123</v>
      </c>
      <c r="P3209" s="118"/>
      <c r="Q3209" s="118" t="e">
        <f>VLOOKUP(B3209,#REF!,3,FALSE)</f>
        <v>#REF!</v>
      </c>
      <c r="R3209" s="119"/>
    </row>
    <row r="3210" spans="1:18">
      <c r="A3210" s="7" t="s">
        <v>10</v>
      </c>
      <c r="B3210" s="8" t="s">
        <v>7848</v>
      </c>
      <c r="C3210" s="9" t="s">
        <v>7849</v>
      </c>
      <c r="D3210" s="9" t="s">
        <v>1687</v>
      </c>
      <c r="E3210" s="16">
        <v>398.2</v>
      </c>
      <c r="F3210" s="17">
        <v>90321020</v>
      </c>
      <c r="G3210" s="11" t="s">
        <v>69</v>
      </c>
      <c r="H3210" s="18">
        <v>3660878020820</v>
      </c>
      <c r="I3210" s="106">
        <v>0.37</v>
      </c>
      <c r="J3210" s="106">
        <v>0.46500000000000002</v>
      </c>
      <c r="K3210" s="106">
        <v>1</v>
      </c>
      <c r="L3210" s="103">
        <v>400</v>
      </c>
      <c r="M3210" s="103">
        <v>300</v>
      </c>
      <c r="N3210" s="103">
        <v>600</v>
      </c>
      <c r="O3210" s="117" t="s">
        <v>16134</v>
      </c>
      <c r="P3210" s="118"/>
      <c r="Q3210" s="118"/>
      <c r="R3210" s="119"/>
    </row>
    <row r="3211" spans="1:18">
      <c r="A3211" s="7" t="s">
        <v>10</v>
      </c>
      <c r="B3211" s="8" t="s">
        <v>7850</v>
      </c>
      <c r="C3211" s="9" t="s">
        <v>7851</v>
      </c>
      <c r="D3211" s="9" t="s">
        <v>1687</v>
      </c>
      <c r="E3211" s="16">
        <v>319.93</v>
      </c>
      <c r="F3211" s="17">
        <v>90321020</v>
      </c>
      <c r="G3211" s="11" t="s">
        <v>69</v>
      </c>
      <c r="H3211" s="18">
        <v>3660878020868</v>
      </c>
      <c r="I3211" s="106">
        <v>0.38800000000000001</v>
      </c>
      <c r="J3211" s="106">
        <v>0.34</v>
      </c>
      <c r="K3211" s="106">
        <v>1</v>
      </c>
      <c r="L3211" s="103"/>
      <c r="M3211" s="103"/>
      <c r="N3211" s="103"/>
      <c r="O3211" s="117" t="s">
        <v>16134</v>
      </c>
      <c r="P3211" s="118"/>
      <c r="Q3211" s="118"/>
      <c r="R3211" s="119"/>
    </row>
    <row r="3212" spans="1:18">
      <c r="A3212" s="7" t="s">
        <v>10</v>
      </c>
      <c r="B3212" s="8" t="s">
        <v>7852</v>
      </c>
      <c r="C3212" s="9" t="s">
        <v>7853</v>
      </c>
      <c r="D3212" s="9" t="s">
        <v>1687</v>
      </c>
      <c r="E3212" s="16">
        <v>464.17</v>
      </c>
      <c r="F3212" s="17">
        <v>90321020</v>
      </c>
      <c r="G3212" s="11" t="s">
        <v>69</v>
      </c>
      <c r="H3212" s="18">
        <v>3660878020905</v>
      </c>
      <c r="I3212" s="106">
        <v>0.48</v>
      </c>
      <c r="J3212" s="106">
        <v>0.48</v>
      </c>
      <c r="K3212" s="106">
        <v>1</v>
      </c>
      <c r="L3212" s="103">
        <v>400</v>
      </c>
      <c r="M3212" s="103">
        <v>300</v>
      </c>
      <c r="N3212" s="103">
        <v>300</v>
      </c>
      <c r="O3212" s="117" t="s">
        <v>16134</v>
      </c>
      <c r="P3212" s="118"/>
      <c r="Q3212" s="118"/>
      <c r="R3212" s="119"/>
    </row>
    <row r="3213" spans="1:18">
      <c r="A3213" s="7" t="s">
        <v>10</v>
      </c>
      <c r="B3213" s="8" t="s">
        <v>7854</v>
      </c>
      <c r="C3213" s="9" t="s">
        <v>7855</v>
      </c>
      <c r="D3213" s="9" t="s">
        <v>1687</v>
      </c>
      <c r="E3213" s="16">
        <v>409.89</v>
      </c>
      <c r="F3213" s="17">
        <v>90321020</v>
      </c>
      <c r="G3213" s="11" t="s">
        <v>69</v>
      </c>
      <c r="H3213" s="18">
        <v>3660878020912</v>
      </c>
      <c r="I3213" s="106">
        <v>0.42349999999999999</v>
      </c>
      <c r="J3213" s="106">
        <v>0.42349999999999999</v>
      </c>
      <c r="K3213" s="106">
        <v>1</v>
      </c>
      <c r="L3213" s="103"/>
      <c r="M3213" s="103"/>
      <c r="N3213" s="103"/>
      <c r="O3213" s="117" t="s">
        <v>16127</v>
      </c>
      <c r="P3213" s="118"/>
      <c r="Q3213" s="118"/>
      <c r="R3213" s="119"/>
    </row>
    <row r="3214" spans="1:18">
      <c r="A3214" s="7" t="s">
        <v>10</v>
      </c>
      <c r="B3214" s="8" t="s">
        <v>7856</v>
      </c>
      <c r="C3214" s="9" t="s">
        <v>7857</v>
      </c>
      <c r="D3214" s="9" t="s">
        <v>7717</v>
      </c>
      <c r="E3214" s="16">
        <v>409.89</v>
      </c>
      <c r="F3214" s="17">
        <v>90321020</v>
      </c>
      <c r="G3214" s="11" t="s">
        <v>69</v>
      </c>
      <c r="H3214" s="18">
        <v>3660878020929</v>
      </c>
      <c r="I3214" s="106">
        <v>0.44</v>
      </c>
      <c r="J3214" s="106">
        <v>0.44</v>
      </c>
      <c r="K3214" s="106">
        <v>1</v>
      </c>
      <c r="L3214" s="103"/>
      <c r="M3214" s="103"/>
      <c r="N3214" s="103"/>
      <c r="O3214" s="117" t="s">
        <v>16134</v>
      </c>
      <c r="P3214" s="118"/>
      <c r="Q3214" s="118"/>
      <c r="R3214" s="119"/>
    </row>
    <row r="3215" spans="1:18">
      <c r="A3215" s="7" t="s">
        <v>10</v>
      </c>
      <c r="B3215" s="8" t="s">
        <v>7858</v>
      </c>
      <c r="C3215" s="9" t="s">
        <v>7859</v>
      </c>
      <c r="D3215" s="9" t="s">
        <v>1687</v>
      </c>
      <c r="E3215" s="16">
        <v>392.72</v>
      </c>
      <c r="F3215" s="17">
        <v>90321020</v>
      </c>
      <c r="G3215" s="11" t="s">
        <v>69</v>
      </c>
      <c r="H3215" s="18">
        <v>3660878020943</v>
      </c>
      <c r="I3215" s="106">
        <v>0.37</v>
      </c>
      <c r="J3215" s="106">
        <v>0.38600000000000001</v>
      </c>
      <c r="K3215" s="106">
        <v>1</v>
      </c>
      <c r="L3215" s="103">
        <v>400</v>
      </c>
      <c r="M3215" s="103">
        <v>300</v>
      </c>
      <c r="N3215" s="103">
        <v>300</v>
      </c>
      <c r="O3215" s="117" t="s">
        <v>16127</v>
      </c>
      <c r="P3215" s="118"/>
      <c r="Q3215" s="118"/>
      <c r="R3215" s="119"/>
    </row>
    <row r="3216" spans="1:18">
      <c r="A3216" s="7" t="s">
        <v>10</v>
      </c>
      <c r="B3216" s="8" t="s">
        <v>7860</v>
      </c>
      <c r="C3216" s="9" t="s">
        <v>7861</v>
      </c>
      <c r="D3216" s="9" t="s">
        <v>7717</v>
      </c>
      <c r="E3216" s="16">
        <v>339.2</v>
      </c>
      <c r="F3216" s="17">
        <v>90321020</v>
      </c>
      <c r="G3216" s="11" t="s">
        <v>69</v>
      </c>
      <c r="H3216" s="18">
        <v>3660878020967</v>
      </c>
      <c r="I3216" s="106">
        <v>0.22</v>
      </c>
      <c r="J3216" s="106">
        <v>0.30549999999999999</v>
      </c>
      <c r="K3216" s="106">
        <v>1</v>
      </c>
      <c r="L3216" s="103"/>
      <c r="M3216" s="103"/>
      <c r="N3216" s="103"/>
      <c r="O3216" s="117" t="s">
        <v>16127</v>
      </c>
      <c r="P3216" s="118"/>
      <c r="Q3216" s="118"/>
      <c r="R3216" s="119"/>
    </row>
    <row r="3217" spans="1:18">
      <c r="A3217" s="7" t="s">
        <v>10</v>
      </c>
      <c r="B3217" s="8" t="s">
        <v>7862</v>
      </c>
      <c r="C3217" s="9" t="s">
        <v>7863</v>
      </c>
      <c r="D3217" s="9" t="s">
        <v>7864</v>
      </c>
      <c r="E3217" s="16">
        <v>431.33</v>
      </c>
      <c r="F3217" s="17">
        <v>90321020</v>
      </c>
      <c r="G3217" s="11" t="s">
        <v>69</v>
      </c>
      <c r="H3217" s="18">
        <v>3660878021018</v>
      </c>
      <c r="I3217" s="106">
        <v>0.31</v>
      </c>
      <c r="J3217" s="106">
        <v>0.36</v>
      </c>
      <c r="K3217" s="106">
        <v>1</v>
      </c>
      <c r="L3217" s="103"/>
      <c r="M3217" s="103"/>
      <c r="N3217" s="103"/>
      <c r="O3217" s="117" t="s">
        <v>16171</v>
      </c>
      <c r="P3217" s="118"/>
      <c r="Q3217" s="118"/>
      <c r="R3217" s="119"/>
    </row>
    <row r="3218" spans="1:18">
      <c r="A3218" s="7" t="s">
        <v>10</v>
      </c>
      <c r="B3218" s="8" t="s">
        <v>10476</v>
      </c>
      <c r="C3218" s="9" t="s">
        <v>14746</v>
      </c>
      <c r="D3218" s="9" t="s">
        <v>15269</v>
      </c>
      <c r="E3218" s="16">
        <v>544.09999999999991</v>
      </c>
      <c r="F3218" s="17" t="s">
        <v>1558</v>
      </c>
      <c r="G3218" s="11" t="s">
        <v>69</v>
      </c>
      <c r="H3218" s="18" t="s">
        <v>10478</v>
      </c>
      <c r="I3218" s="106">
        <v>0.5</v>
      </c>
      <c r="J3218" s="106"/>
      <c r="K3218" s="106">
        <v>1</v>
      </c>
      <c r="L3218" s="103"/>
      <c r="M3218" s="103"/>
      <c r="N3218" s="103"/>
      <c r="O3218" s="117" t="s">
        <v>16363</v>
      </c>
      <c r="P3218" s="118"/>
      <c r="Q3218" s="118"/>
      <c r="R3218" s="119"/>
    </row>
    <row r="3219" spans="1:18">
      <c r="A3219" s="7" t="s">
        <v>10</v>
      </c>
      <c r="B3219" s="8" t="s">
        <v>7865</v>
      </c>
      <c r="C3219" s="9" t="s">
        <v>7866</v>
      </c>
      <c r="D3219" s="9" t="s">
        <v>7867</v>
      </c>
      <c r="E3219" s="16">
        <v>105.77</v>
      </c>
      <c r="F3219" s="17">
        <v>90321020</v>
      </c>
      <c r="G3219" s="11" t="s">
        <v>771</v>
      </c>
      <c r="H3219" s="18">
        <v>3660878028697</v>
      </c>
      <c r="I3219" s="106">
        <v>0.19</v>
      </c>
      <c r="J3219" s="106">
        <v>0.193</v>
      </c>
      <c r="K3219" s="106">
        <v>1</v>
      </c>
      <c r="L3219" s="103">
        <v>55</v>
      </c>
      <c r="M3219" s="103">
        <v>51</v>
      </c>
      <c r="N3219" s="103">
        <v>111</v>
      </c>
      <c r="O3219" s="117" t="s">
        <v>16172</v>
      </c>
      <c r="P3219" s="118"/>
      <c r="Q3219" s="118"/>
      <c r="R3219" s="119"/>
    </row>
    <row r="3220" spans="1:18">
      <c r="A3220" s="7" t="s">
        <v>10</v>
      </c>
      <c r="B3220" s="8" t="s">
        <v>7868</v>
      </c>
      <c r="C3220" s="9" t="s">
        <v>7869</v>
      </c>
      <c r="D3220" s="9" t="s">
        <v>7688</v>
      </c>
      <c r="E3220" s="16">
        <v>111.94</v>
      </c>
      <c r="F3220" s="17">
        <v>90321020</v>
      </c>
      <c r="G3220" s="11" t="s">
        <v>771</v>
      </c>
      <c r="H3220" s="18">
        <v>3660878032595</v>
      </c>
      <c r="I3220" s="106">
        <v>0.112</v>
      </c>
      <c r="J3220" s="106">
        <v>0.1085</v>
      </c>
      <c r="K3220" s="106">
        <v>1</v>
      </c>
      <c r="L3220" s="103"/>
      <c r="M3220" s="103"/>
      <c r="N3220" s="103"/>
      <c r="O3220" s="117" t="s">
        <v>16128</v>
      </c>
      <c r="P3220" s="118"/>
      <c r="Q3220" s="118" t="e">
        <f>VLOOKUP(B3220,#REF!,3,FALSE)</f>
        <v>#REF!</v>
      </c>
      <c r="R3220" s="119"/>
    </row>
    <row r="3221" spans="1:18">
      <c r="A3221" s="7" t="s">
        <v>10</v>
      </c>
      <c r="B3221" s="8" t="s">
        <v>7870</v>
      </c>
      <c r="C3221" s="9" t="s">
        <v>7871</v>
      </c>
      <c r="D3221" s="9" t="s">
        <v>7872</v>
      </c>
      <c r="E3221" s="16">
        <v>17.23</v>
      </c>
      <c r="F3221" s="17">
        <v>73209090</v>
      </c>
      <c r="G3221" s="11" t="s">
        <v>14</v>
      </c>
      <c r="H3221" s="18">
        <v>8019001106569</v>
      </c>
      <c r="I3221" s="106">
        <v>2.5000000000000001E-2</v>
      </c>
      <c r="J3221" s="106">
        <v>2.5000000000000001E-2</v>
      </c>
      <c r="K3221" s="106">
        <v>1</v>
      </c>
      <c r="L3221" s="103">
        <v>100</v>
      </c>
      <c r="M3221" s="103">
        <v>70</v>
      </c>
      <c r="N3221" s="103">
        <v>30</v>
      </c>
      <c r="O3221" s="117" t="s">
        <v>16173</v>
      </c>
      <c r="P3221" s="118"/>
      <c r="Q3221" s="118" t="s">
        <v>16386</v>
      </c>
      <c r="R3221" s="119"/>
    </row>
    <row r="3222" spans="1:18">
      <c r="A3222" s="7" t="s">
        <v>2803</v>
      </c>
      <c r="B3222" s="8" t="s">
        <v>14358</v>
      </c>
      <c r="C3222" s="9" t="s">
        <v>14547</v>
      </c>
      <c r="D3222" s="9" t="s">
        <v>15270</v>
      </c>
      <c r="E3222" s="16">
        <v>36.75</v>
      </c>
      <c r="F3222" s="17" t="s">
        <v>7878</v>
      </c>
      <c r="G3222" s="11" t="s">
        <v>177</v>
      </c>
      <c r="H3222" s="18" t="s">
        <v>14548</v>
      </c>
      <c r="I3222" s="106">
        <v>4.2000000000000003E-2</v>
      </c>
      <c r="J3222" s="106"/>
      <c r="K3222" s="106">
        <v>1</v>
      </c>
      <c r="L3222" s="103"/>
      <c r="M3222" s="103"/>
      <c r="N3222" s="103"/>
      <c r="O3222" s="117" t="s">
        <v>16174</v>
      </c>
      <c r="P3222" s="118"/>
      <c r="Q3222" s="118" t="s">
        <v>16386</v>
      </c>
      <c r="R3222" s="119"/>
    </row>
    <row r="3223" spans="1:18">
      <c r="A3223" s="7" t="s">
        <v>2803</v>
      </c>
      <c r="B3223" s="8" t="s">
        <v>7873</v>
      </c>
      <c r="C3223" s="9" t="s">
        <v>7874</v>
      </c>
      <c r="D3223" s="9" t="s">
        <v>15270</v>
      </c>
      <c r="E3223" s="16">
        <v>36.75</v>
      </c>
      <c r="F3223" s="17">
        <v>90262040</v>
      </c>
      <c r="G3223" s="11" t="s">
        <v>177</v>
      </c>
      <c r="H3223" s="18">
        <v>3800152509706</v>
      </c>
      <c r="I3223" s="106">
        <v>0.04</v>
      </c>
      <c r="J3223" s="106">
        <v>0.04</v>
      </c>
      <c r="K3223" s="106">
        <v>1</v>
      </c>
      <c r="L3223" s="103"/>
      <c r="M3223" s="103"/>
      <c r="N3223" s="103"/>
      <c r="O3223" s="117" t="s">
        <v>16174</v>
      </c>
      <c r="P3223" s="118"/>
      <c r="Q3223" s="118" t="s">
        <v>16386</v>
      </c>
      <c r="R3223" s="119"/>
    </row>
    <row r="3224" spans="1:18">
      <c r="A3224" s="7" t="s">
        <v>2803</v>
      </c>
      <c r="B3224" s="8" t="s">
        <v>14359</v>
      </c>
      <c r="C3224" s="9" t="s">
        <v>14543</v>
      </c>
      <c r="D3224" s="9" t="s">
        <v>15270</v>
      </c>
      <c r="E3224" s="16">
        <v>36.75</v>
      </c>
      <c r="F3224" s="17" t="s">
        <v>7878</v>
      </c>
      <c r="G3224" s="11" t="s">
        <v>177</v>
      </c>
      <c r="H3224" s="18" t="s">
        <v>14544</v>
      </c>
      <c r="I3224" s="106">
        <v>4.2000000000000003E-2</v>
      </c>
      <c r="J3224" s="106"/>
      <c r="K3224" s="106">
        <v>1</v>
      </c>
      <c r="L3224" s="103"/>
      <c r="M3224" s="103"/>
      <c r="N3224" s="103"/>
      <c r="O3224" s="117" t="s">
        <v>16174</v>
      </c>
      <c r="P3224" s="118"/>
      <c r="Q3224" s="118" t="s">
        <v>16386</v>
      </c>
      <c r="R3224" s="119"/>
    </row>
    <row r="3225" spans="1:18">
      <c r="A3225" s="7" t="s">
        <v>2803</v>
      </c>
      <c r="B3225" s="8" t="s">
        <v>14361</v>
      </c>
      <c r="C3225" s="9" t="s">
        <v>14545</v>
      </c>
      <c r="D3225" s="9" t="s">
        <v>15270</v>
      </c>
      <c r="E3225" s="16">
        <v>36.75</v>
      </c>
      <c r="F3225" s="17" t="s">
        <v>7878</v>
      </c>
      <c r="G3225" s="11" t="s">
        <v>177</v>
      </c>
      <c r="H3225" s="18" t="s">
        <v>14546</v>
      </c>
      <c r="I3225" s="106">
        <v>4.2000000000000003E-2</v>
      </c>
      <c r="J3225" s="106"/>
      <c r="K3225" s="106">
        <v>1</v>
      </c>
      <c r="L3225" s="103"/>
      <c r="M3225" s="103"/>
      <c r="N3225" s="103"/>
      <c r="O3225" s="117" t="s">
        <v>16174</v>
      </c>
      <c r="P3225" s="118"/>
      <c r="Q3225" s="118" t="s">
        <v>16386</v>
      </c>
      <c r="R3225" s="119"/>
    </row>
    <row r="3226" spans="1:18">
      <c r="A3226" s="7" t="s">
        <v>2803</v>
      </c>
      <c r="B3226" s="8" t="s">
        <v>14362</v>
      </c>
      <c r="C3226" s="9" t="s">
        <v>14551</v>
      </c>
      <c r="D3226" s="9" t="s">
        <v>15270</v>
      </c>
      <c r="E3226" s="16">
        <v>29.57</v>
      </c>
      <c r="F3226" s="17" t="s">
        <v>7878</v>
      </c>
      <c r="G3226" s="11" t="s">
        <v>177</v>
      </c>
      <c r="H3226" s="18" t="s">
        <v>14552</v>
      </c>
      <c r="I3226" s="106">
        <v>6.8000000000000005E-2</v>
      </c>
      <c r="J3226" s="106"/>
      <c r="K3226" s="106">
        <v>1</v>
      </c>
      <c r="L3226" s="103"/>
      <c r="M3226" s="103"/>
      <c r="N3226" s="103"/>
      <c r="O3226" s="117" t="s">
        <v>16174</v>
      </c>
      <c r="P3226" s="118"/>
      <c r="Q3226" s="118" t="s">
        <v>16386</v>
      </c>
      <c r="R3226" s="119"/>
    </row>
    <row r="3227" spans="1:18">
      <c r="A3227" s="7" t="s">
        <v>2803</v>
      </c>
      <c r="B3227" s="8" t="s">
        <v>7876</v>
      </c>
      <c r="C3227" s="9" t="s">
        <v>7877</v>
      </c>
      <c r="D3227" s="9" t="s">
        <v>15270</v>
      </c>
      <c r="E3227" s="16">
        <v>31.27</v>
      </c>
      <c r="F3227" s="17" t="s">
        <v>7878</v>
      </c>
      <c r="G3227" s="11" t="s">
        <v>177</v>
      </c>
      <c r="H3227" s="18" t="s">
        <v>7879</v>
      </c>
      <c r="I3227" s="106">
        <v>6.8000000000000005E-2</v>
      </c>
      <c r="J3227" s="106"/>
      <c r="K3227" s="106">
        <v>1</v>
      </c>
      <c r="L3227" s="103"/>
      <c r="M3227" s="103"/>
      <c r="N3227" s="103"/>
      <c r="O3227" s="117" t="s">
        <v>16175</v>
      </c>
      <c r="P3227" s="118"/>
      <c r="Q3227" s="118" t="s">
        <v>16386</v>
      </c>
      <c r="R3227" s="119"/>
    </row>
    <row r="3228" spans="1:18">
      <c r="A3228" s="7" t="s">
        <v>2803</v>
      </c>
      <c r="B3228" s="8" t="s">
        <v>14363</v>
      </c>
      <c r="C3228" s="9" t="s">
        <v>14557</v>
      </c>
      <c r="D3228" s="9" t="s">
        <v>15270</v>
      </c>
      <c r="E3228" s="16">
        <v>29.57</v>
      </c>
      <c r="F3228" s="17" t="s">
        <v>7878</v>
      </c>
      <c r="G3228" s="11" t="s">
        <v>177</v>
      </c>
      <c r="H3228" s="18" t="s">
        <v>14558</v>
      </c>
      <c r="I3228" s="106">
        <v>6.8000000000000005E-2</v>
      </c>
      <c r="J3228" s="106"/>
      <c r="K3228" s="106">
        <v>1</v>
      </c>
      <c r="L3228" s="103"/>
      <c r="M3228" s="103"/>
      <c r="N3228" s="103"/>
      <c r="O3228" s="117" t="s">
        <v>16174</v>
      </c>
      <c r="P3228" s="118"/>
      <c r="Q3228" s="118" t="s">
        <v>16386</v>
      </c>
      <c r="R3228" s="119"/>
    </row>
    <row r="3229" spans="1:18">
      <c r="A3229" s="7" t="s">
        <v>2803</v>
      </c>
      <c r="B3229" s="8" t="s">
        <v>7880</v>
      </c>
      <c r="C3229" s="9" t="s">
        <v>7881</v>
      </c>
      <c r="D3229" s="9" t="s">
        <v>15270</v>
      </c>
      <c r="E3229" s="16">
        <v>33.090000000000003</v>
      </c>
      <c r="F3229" s="17">
        <v>90262040</v>
      </c>
      <c r="G3229" s="11" t="s">
        <v>177</v>
      </c>
      <c r="H3229" s="18">
        <v>3800152510832</v>
      </c>
      <c r="I3229" s="106">
        <v>6.8000000000000005E-2</v>
      </c>
      <c r="J3229" s="106"/>
      <c r="K3229" s="106">
        <v>1</v>
      </c>
      <c r="L3229" s="103"/>
      <c r="M3229" s="103"/>
      <c r="N3229" s="103"/>
      <c r="O3229" s="117" t="s">
        <v>16175</v>
      </c>
      <c r="P3229" s="118"/>
      <c r="Q3229" s="118" t="s">
        <v>16386</v>
      </c>
      <c r="R3229" s="119"/>
    </row>
    <row r="3230" spans="1:18">
      <c r="A3230" s="7" t="s">
        <v>2803</v>
      </c>
      <c r="B3230" s="8" t="s">
        <v>14364</v>
      </c>
      <c r="C3230" s="9" t="s">
        <v>14549</v>
      </c>
      <c r="D3230" s="9" t="s">
        <v>15270</v>
      </c>
      <c r="E3230" s="16">
        <v>29.57</v>
      </c>
      <c r="F3230" s="17" t="s">
        <v>7878</v>
      </c>
      <c r="G3230" s="11" t="s">
        <v>177</v>
      </c>
      <c r="H3230" s="18" t="s">
        <v>14550</v>
      </c>
      <c r="I3230" s="106">
        <v>6.8000000000000005E-2</v>
      </c>
      <c r="J3230" s="106"/>
      <c r="K3230" s="106">
        <v>1</v>
      </c>
      <c r="L3230" s="103"/>
      <c r="M3230" s="103"/>
      <c r="N3230" s="103"/>
      <c r="O3230" s="117" t="s">
        <v>16175</v>
      </c>
      <c r="P3230" s="118"/>
      <c r="Q3230" s="118" t="s">
        <v>16386</v>
      </c>
      <c r="R3230" s="119"/>
    </row>
    <row r="3231" spans="1:18">
      <c r="A3231" s="7" t="s">
        <v>2803</v>
      </c>
      <c r="B3231" s="8" t="s">
        <v>7882</v>
      </c>
      <c r="C3231" s="9" t="s">
        <v>7883</v>
      </c>
      <c r="D3231" s="9" t="s">
        <v>15270</v>
      </c>
      <c r="E3231" s="16">
        <v>31.27</v>
      </c>
      <c r="F3231" s="17">
        <v>90262040</v>
      </c>
      <c r="G3231" s="11" t="s">
        <v>177</v>
      </c>
      <c r="H3231" s="18">
        <v>3800152511044</v>
      </c>
      <c r="I3231" s="106">
        <v>6.8000000000000005E-2</v>
      </c>
      <c r="J3231" s="106"/>
      <c r="K3231" s="106">
        <v>1</v>
      </c>
      <c r="L3231" s="103"/>
      <c r="M3231" s="103"/>
      <c r="N3231" s="103"/>
      <c r="O3231" s="117" t="s">
        <v>16175</v>
      </c>
      <c r="P3231" s="118"/>
      <c r="Q3231" s="118" t="s">
        <v>16386</v>
      </c>
      <c r="R3231" s="119"/>
    </row>
    <row r="3232" spans="1:18">
      <c r="A3232" s="7" t="s">
        <v>2803</v>
      </c>
      <c r="B3232" s="8" t="s">
        <v>7884</v>
      </c>
      <c r="C3232" s="9" t="s">
        <v>7885</v>
      </c>
      <c r="D3232" s="9" t="s">
        <v>15270</v>
      </c>
      <c r="E3232" s="16">
        <v>31.27</v>
      </c>
      <c r="F3232" s="17">
        <v>90262040</v>
      </c>
      <c r="G3232" s="11" t="s">
        <v>177</v>
      </c>
      <c r="H3232" s="18">
        <v>3800152511365</v>
      </c>
      <c r="I3232" s="106">
        <v>6.8000000000000005E-2</v>
      </c>
      <c r="J3232" s="106"/>
      <c r="K3232" s="106">
        <v>1</v>
      </c>
      <c r="L3232" s="103"/>
      <c r="M3232" s="103"/>
      <c r="N3232" s="103"/>
      <c r="O3232" s="117" t="s">
        <v>16175</v>
      </c>
      <c r="P3232" s="118"/>
      <c r="Q3232" s="118" t="s">
        <v>16386</v>
      </c>
      <c r="R3232" s="119"/>
    </row>
    <row r="3233" spans="1:18">
      <c r="A3233" s="7" t="s">
        <v>2803</v>
      </c>
      <c r="B3233" s="8" t="s">
        <v>14377</v>
      </c>
      <c r="C3233" s="9" t="s">
        <v>14553</v>
      </c>
      <c r="D3233" s="9" t="s">
        <v>15270</v>
      </c>
      <c r="E3233" s="16">
        <v>31.27</v>
      </c>
      <c r="F3233" s="17" t="s">
        <v>7878</v>
      </c>
      <c r="G3233" s="11" t="s">
        <v>177</v>
      </c>
      <c r="H3233" s="18" t="s">
        <v>14554</v>
      </c>
      <c r="I3233" s="106">
        <v>6.8000000000000005E-2</v>
      </c>
      <c r="J3233" s="106"/>
      <c r="K3233" s="106">
        <v>1</v>
      </c>
      <c r="L3233" s="103"/>
      <c r="M3233" s="103"/>
      <c r="N3233" s="103"/>
      <c r="O3233" s="117" t="s">
        <v>16175</v>
      </c>
      <c r="P3233" s="118"/>
      <c r="Q3233" s="118" t="s">
        <v>16386</v>
      </c>
      <c r="R3233" s="119"/>
    </row>
    <row r="3234" spans="1:18">
      <c r="A3234" s="7" t="s">
        <v>2803</v>
      </c>
      <c r="B3234" s="8" t="s">
        <v>14378</v>
      </c>
      <c r="C3234" s="9" t="s">
        <v>14555</v>
      </c>
      <c r="D3234" s="9" t="s">
        <v>15270</v>
      </c>
      <c r="E3234" s="16">
        <v>31.27</v>
      </c>
      <c r="F3234" s="17" t="s">
        <v>7878</v>
      </c>
      <c r="G3234" s="11" t="s">
        <v>177</v>
      </c>
      <c r="H3234" s="18" t="s">
        <v>14556</v>
      </c>
      <c r="I3234" s="106">
        <v>6.8000000000000005E-2</v>
      </c>
      <c r="J3234" s="106"/>
      <c r="K3234" s="106">
        <v>1</v>
      </c>
      <c r="L3234" s="103"/>
      <c r="M3234" s="103"/>
      <c r="N3234" s="103"/>
      <c r="O3234" s="117" t="s">
        <v>16175</v>
      </c>
      <c r="P3234" s="118"/>
      <c r="Q3234" s="118" t="s">
        <v>16386</v>
      </c>
      <c r="R3234" s="119"/>
    </row>
    <row r="3235" spans="1:18">
      <c r="A3235" s="7" t="s">
        <v>2803</v>
      </c>
      <c r="B3235" s="8" t="s">
        <v>7886</v>
      </c>
      <c r="C3235" s="9" t="s">
        <v>7887</v>
      </c>
      <c r="D3235" s="9" t="s">
        <v>15270</v>
      </c>
      <c r="E3235" s="16">
        <v>29.57</v>
      </c>
      <c r="F3235" s="17">
        <v>90262040</v>
      </c>
      <c r="G3235" s="11" t="s">
        <v>177</v>
      </c>
      <c r="H3235" s="18">
        <v>3800152511587</v>
      </c>
      <c r="I3235" s="106">
        <v>7.0000000000000007E-2</v>
      </c>
      <c r="J3235" s="106">
        <v>7.0000000000000007E-2</v>
      </c>
      <c r="K3235" s="106">
        <v>1</v>
      </c>
      <c r="L3235" s="103">
        <v>165</v>
      </c>
      <c r="M3235" s="103">
        <v>385</v>
      </c>
      <c r="N3235" s="103">
        <v>580</v>
      </c>
      <c r="O3235" s="117" t="s">
        <v>16176</v>
      </c>
      <c r="P3235" s="118"/>
      <c r="Q3235" s="118" t="s">
        <v>16386</v>
      </c>
      <c r="R3235" s="119"/>
    </row>
    <row r="3236" spans="1:18">
      <c r="A3236" s="7" t="s">
        <v>2803</v>
      </c>
      <c r="B3236" s="8" t="s">
        <v>7888</v>
      </c>
      <c r="C3236" s="9" t="s">
        <v>7889</v>
      </c>
      <c r="D3236" s="9" t="s">
        <v>15270</v>
      </c>
      <c r="E3236" s="16">
        <v>29.57</v>
      </c>
      <c r="F3236" s="17">
        <v>90262040</v>
      </c>
      <c r="G3236" s="11" t="s">
        <v>177</v>
      </c>
      <c r="H3236" s="18">
        <v>3800152511594</v>
      </c>
      <c r="I3236" s="106">
        <v>7.0000000000000007E-2</v>
      </c>
      <c r="J3236" s="106">
        <v>7.0000000000000007E-2</v>
      </c>
      <c r="K3236" s="106">
        <v>1</v>
      </c>
      <c r="L3236" s="103">
        <v>165</v>
      </c>
      <c r="M3236" s="103">
        <v>385</v>
      </c>
      <c r="N3236" s="103">
        <v>580</v>
      </c>
      <c r="O3236" s="117" t="s">
        <v>16176</v>
      </c>
      <c r="P3236" s="118"/>
      <c r="Q3236" s="118" t="s">
        <v>16386</v>
      </c>
      <c r="R3236" s="119"/>
    </row>
    <row r="3237" spans="1:18">
      <c r="A3237" s="7" t="s">
        <v>2803</v>
      </c>
      <c r="B3237" s="8" t="s">
        <v>7890</v>
      </c>
      <c r="C3237" s="9" t="s">
        <v>7891</v>
      </c>
      <c r="D3237" s="9" t="s">
        <v>15270</v>
      </c>
      <c r="E3237" s="16">
        <v>29.57</v>
      </c>
      <c r="F3237" s="17">
        <v>90262040</v>
      </c>
      <c r="G3237" s="11" t="s">
        <v>177</v>
      </c>
      <c r="H3237" s="18">
        <v>3800152511600</v>
      </c>
      <c r="I3237" s="106">
        <v>7.0000000000000007E-2</v>
      </c>
      <c r="J3237" s="106">
        <v>7.0000000000000007E-2</v>
      </c>
      <c r="K3237" s="106">
        <v>1</v>
      </c>
      <c r="L3237" s="103">
        <v>165</v>
      </c>
      <c r="M3237" s="103">
        <v>385</v>
      </c>
      <c r="N3237" s="103">
        <v>580</v>
      </c>
      <c r="O3237" s="117" t="s">
        <v>16176</v>
      </c>
      <c r="P3237" s="118"/>
      <c r="Q3237" s="118" t="s">
        <v>16386</v>
      </c>
      <c r="R3237" s="119"/>
    </row>
    <row r="3238" spans="1:18">
      <c r="A3238" s="7" t="s">
        <v>2803</v>
      </c>
      <c r="B3238" s="8" t="s">
        <v>7893</v>
      </c>
      <c r="C3238" s="9" t="s">
        <v>7894</v>
      </c>
      <c r="D3238" s="9" t="s">
        <v>15270</v>
      </c>
      <c r="E3238" s="16">
        <v>29.57</v>
      </c>
      <c r="F3238" s="17">
        <v>90262040</v>
      </c>
      <c r="G3238" s="11" t="s">
        <v>177</v>
      </c>
      <c r="H3238" s="18">
        <v>3800152511617</v>
      </c>
      <c r="I3238" s="106">
        <v>7.0000000000000007E-2</v>
      </c>
      <c r="J3238" s="106">
        <v>7.0000000000000007E-2</v>
      </c>
      <c r="K3238" s="106">
        <v>1</v>
      </c>
      <c r="L3238" s="103"/>
      <c r="M3238" s="103"/>
      <c r="N3238" s="103"/>
      <c r="O3238" s="117" t="s">
        <v>16176</v>
      </c>
      <c r="P3238" s="118"/>
      <c r="Q3238" s="118" t="s">
        <v>16386</v>
      </c>
      <c r="R3238" s="119"/>
    </row>
    <row r="3239" spans="1:18">
      <c r="A3239" s="7" t="s">
        <v>10</v>
      </c>
      <c r="B3239" s="8" t="s">
        <v>7895</v>
      </c>
      <c r="C3239" s="9" t="s">
        <v>7896</v>
      </c>
      <c r="D3239" s="9" t="s">
        <v>15270</v>
      </c>
      <c r="E3239" s="16">
        <v>50.12</v>
      </c>
      <c r="F3239" s="17" t="s">
        <v>7878</v>
      </c>
      <c r="G3239" s="11" t="s">
        <v>177</v>
      </c>
      <c r="H3239" s="18" t="s">
        <v>7898</v>
      </c>
      <c r="I3239" s="106">
        <v>8.4000000000000005E-2</v>
      </c>
      <c r="J3239" s="106"/>
      <c r="K3239" s="106">
        <v>1</v>
      </c>
      <c r="L3239" s="103"/>
      <c r="M3239" s="103"/>
      <c r="N3239" s="103"/>
      <c r="O3239" s="117" t="s">
        <v>16175</v>
      </c>
      <c r="P3239" s="118"/>
      <c r="Q3239" s="118" t="s">
        <v>16386</v>
      </c>
      <c r="R3239" s="119"/>
    </row>
    <row r="3240" spans="1:18">
      <c r="A3240" s="7" t="s">
        <v>14255</v>
      </c>
      <c r="B3240" s="8" t="s">
        <v>14381</v>
      </c>
      <c r="C3240" s="9" t="s">
        <v>14559</v>
      </c>
      <c r="D3240" s="9" t="s">
        <v>15270</v>
      </c>
      <c r="E3240" s="16">
        <v>32.17</v>
      </c>
      <c r="F3240" s="17" t="s">
        <v>7878</v>
      </c>
      <c r="G3240" s="11" t="s">
        <v>177</v>
      </c>
      <c r="H3240" s="18" t="s">
        <v>14560</v>
      </c>
      <c r="I3240" s="106">
        <v>8.4000000000000005E-2</v>
      </c>
      <c r="J3240" s="106"/>
      <c r="K3240" s="106">
        <v>1</v>
      </c>
      <c r="L3240" s="103"/>
      <c r="M3240" s="103"/>
      <c r="N3240" s="103"/>
      <c r="O3240" s="117" t="s">
        <v>16175</v>
      </c>
      <c r="P3240" s="118"/>
      <c r="Q3240" s="118" t="s">
        <v>16386</v>
      </c>
      <c r="R3240" s="119"/>
    </row>
    <row r="3241" spans="1:18">
      <c r="A3241" s="7" t="s">
        <v>2803</v>
      </c>
      <c r="B3241" s="8" t="s">
        <v>7899</v>
      </c>
      <c r="C3241" s="9" t="s">
        <v>7900</v>
      </c>
      <c r="D3241" s="9" t="s">
        <v>15270</v>
      </c>
      <c r="E3241" s="16">
        <v>32.17</v>
      </c>
      <c r="F3241" s="17" t="s">
        <v>724</v>
      </c>
      <c r="G3241" s="11" t="s">
        <v>177</v>
      </c>
      <c r="H3241" s="18" t="s">
        <v>7901</v>
      </c>
      <c r="I3241" s="106">
        <v>8.4000000000000005E-2</v>
      </c>
      <c r="J3241" s="106"/>
      <c r="K3241" s="106">
        <v>1</v>
      </c>
      <c r="L3241" s="103"/>
      <c r="M3241" s="103"/>
      <c r="N3241" s="103"/>
      <c r="O3241" s="117" t="s">
        <v>16175</v>
      </c>
      <c r="P3241" s="118"/>
      <c r="Q3241" s="118" t="s">
        <v>16386</v>
      </c>
      <c r="R3241" s="119"/>
    </row>
    <row r="3242" spans="1:18">
      <c r="A3242" s="7" t="s">
        <v>2803</v>
      </c>
      <c r="B3242" s="8" t="s">
        <v>7902</v>
      </c>
      <c r="C3242" s="9" t="s">
        <v>7903</v>
      </c>
      <c r="D3242" s="9" t="s">
        <v>15270</v>
      </c>
      <c r="E3242" s="16">
        <v>52.8</v>
      </c>
      <c r="F3242" s="17">
        <v>90262040</v>
      </c>
      <c r="G3242" s="11" t="s">
        <v>177</v>
      </c>
      <c r="H3242" s="18">
        <v>3800152511945</v>
      </c>
      <c r="I3242" s="106">
        <v>0.08</v>
      </c>
      <c r="J3242" s="106">
        <v>0.08</v>
      </c>
      <c r="K3242" s="106">
        <v>1</v>
      </c>
      <c r="L3242" s="103"/>
      <c r="M3242" s="103"/>
      <c r="N3242" s="103"/>
      <c r="O3242" s="117" t="s">
        <v>16174</v>
      </c>
      <c r="P3242" s="118"/>
      <c r="Q3242" s="118" t="s">
        <v>16386</v>
      </c>
      <c r="R3242" s="119"/>
    </row>
    <row r="3243" spans="1:18">
      <c r="A3243" s="7" t="s">
        <v>14255</v>
      </c>
      <c r="B3243" s="8" t="s">
        <v>14365</v>
      </c>
      <c r="C3243" s="9" t="s">
        <v>14565</v>
      </c>
      <c r="D3243" s="9" t="s">
        <v>15270</v>
      </c>
      <c r="E3243" s="16">
        <v>50.12</v>
      </c>
      <c r="F3243" s="17" t="s">
        <v>7878</v>
      </c>
      <c r="G3243" s="11" t="s">
        <v>177</v>
      </c>
      <c r="H3243" s="18" t="s">
        <v>14566</v>
      </c>
      <c r="I3243" s="106">
        <v>8.4000000000000005E-2</v>
      </c>
      <c r="J3243" s="106"/>
      <c r="K3243" s="106">
        <v>1</v>
      </c>
      <c r="L3243" s="103"/>
      <c r="M3243" s="103"/>
      <c r="N3243" s="103"/>
      <c r="O3243" s="117" t="s">
        <v>16175</v>
      </c>
      <c r="P3243" s="118"/>
      <c r="Q3243" s="118" t="s">
        <v>16386</v>
      </c>
      <c r="R3243" s="119"/>
    </row>
    <row r="3244" spans="1:18">
      <c r="A3244" s="7" t="s">
        <v>14255</v>
      </c>
      <c r="B3244" s="8" t="s">
        <v>14379</v>
      </c>
      <c r="C3244" s="9" t="s">
        <v>14563</v>
      </c>
      <c r="D3244" s="9" t="s">
        <v>15270</v>
      </c>
      <c r="E3244" s="16">
        <v>32.17</v>
      </c>
      <c r="F3244" s="17" t="s">
        <v>7878</v>
      </c>
      <c r="G3244" s="11" t="s">
        <v>177</v>
      </c>
      <c r="H3244" s="18" t="s">
        <v>14564</v>
      </c>
      <c r="I3244" s="106">
        <v>8.4000000000000005E-2</v>
      </c>
      <c r="J3244" s="106"/>
      <c r="K3244" s="106">
        <v>1</v>
      </c>
      <c r="L3244" s="103"/>
      <c r="M3244" s="103"/>
      <c r="N3244" s="103"/>
      <c r="O3244" s="117" t="s">
        <v>16175</v>
      </c>
      <c r="P3244" s="118"/>
      <c r="Q3244" s="118" t="s">
        <v>16386</v>
      </c>
      <c r="R3244" s="119"/>
    </row>
    <row r="3245" spans="1:18">
      <c r="A3245" s="7" t="s">
        <v>2803</v>
      </c>
      <c r="B3245" s="8" t="s">
        <v>7905</v>
      </c>
      <c r="C3245" s="9" t="s">
        <v>7906</v>
      </c>
      <c r="D3245" s="9" t="s">
        <v>15270</v>
      </c>
      <c r="E3245" s="16">
        <v>31.59</v>
      </c>
      <c r="F3245" s="17" t="s">
        <v>7878</v>
      </c>
      <c r="G3245" s="11" t="s">
        <v>177</v>
      </c>
      <c r="H3245" s="18" t="s">
        <v>7907</v>
      </c>
      <c r="I3245" s="106">
        <v>8.4000000000000005E-2</v>
      </c>
      <c r="J3245" s="106"/>
      <c r="K3245" s="106">
        <v>1</v>
      </c>
      <c r="L3245" s="103"/>
      <c r="M3245" s="103"/>
      <c r="N3245" s="103"/>
      <c r="O3245" s="117" t="s">
        <v>16175</v>
      </c>
      <c r="P3245" s="118"/>
      <c r="Q3245" s="118" t="s">
        <v>16386</v>
      </c>
      <c r="R3245" s="119"/>
    </row>
    <row r="3246" spans="1:18">
      <c r="A3246" s="7" t="s">
        <v>2803</v>
      </c>
      <c r="B3246" s="8" t="s">
        <v>7908</v>
      </c>
      <c r="C3246" s="9" t="s">
        <v>7909</v>
      </c>
      <c r="D3246" s="9" t="s">
        <v>15270</v>
      </c>
      <c r="E3246" s="16">
        <v>31.59</v>
      </c>
      <c r="F3246" s="17" t="s">
        <v>7878</v>
      </c>
      <c r="G3246" s="11" t="s">
        <v>177</v>
      </c>
      <c r="H3246" s="18" t="s">
        <v>7910</v>
      </c>
      <c r="I3246" s="106">
        <v>8.4000000000000005E-2</v>
      </c>
      <c r="J3246" s="106"/>
      <c r="K3246" s="106">
        <v>1</v>
      </c>
      <c r="L3246" s="103"/>
      <c r="M3246" s="103"/>
      <c r="N3246" s="103"/>
      <c r="O3246" s="117" t="s">
        <v>16175</v>
      </c>
      <c r="P3246" s="118"/>
      <c r="Q3246" s="118" t="s">
        <v>16386</v>
      </c>
      <c r="R3246" s="119"/>
    </row>
    <row r="3247" spans="1:18">
      <c r="A3247" s="7" t="s">
        <v>2803</v>
      </c>
      <c r="B3247" s="8" t="s">
        <v>7911</v>
      </c>
      <c r="C3247" s="9" t="s">
        <v>7912</v>
      </c>
      <c r="D3247" s="9" t="s">
        <v>15270</v>
      </c>
      <c r="E3247" s="16">
        <v>32.17</v>
      </c>
      <c r="F3247" s="17">
        <v>90262040</v>
      </c>
      <c r="G3247" s="11" t="s">
        <v>14</v>
      </c>
      <c r="H3247" s="18">
        <v>3800152512294</v>
      </c>
      <c r="I3247" s="106">
        <v>0.08</v>
      </c>
      <c r="J3247" s="106">
        <v>0.08</v>
      </c>
      <c r="K3247" s="106">
        <v>1</v>
      </c>
      <c r="L3247" s="103"/>
      <c r="M3247" s="103"/>
      <c r="N3247" s="103"/>
      <c r="O3247" s="117" t="s">
        <v>16175</v>
      </c>
      <c r="P3247" s="118"/>
      <c r="Q3247" s="118" t="s">
        <v>16386</v>
      </c>
      <c r="R3247" s="119"/>
    </row>
    <row r="3248" spans="1:18">
      <c r="A3248" s="7" t="s">
        <v>2803</v>
      </c>
      <c r="B3248" s="8" t="s">
        <v>7913</v>
      </c>
      <c r="C3248" s="9" t="s">
        <v>7914</v>
      </c>
      <c r="D3248" s="9" t="s">
        <v>15270</v>
      </c>
      <c r="E3248" s="16">
        <v>31.59</v>
      </c>
      <c r="F3248" s="17" t="s">
        <v>7878</v>
      </c>
      <c r="G3248" s="11" t="s">
        <v>177</v>
      </c>
      <c r="H3248" s="18">
        <v>3800152512447</v>
      </c>
      <c r="I3248" s="106">
        <v>8.8999999999999996E-2</v>
      </c>
      <c r="J3248" s="106">
        <v>8.8999999999999996E-2</v>
      </c>
      <c r="K3248" s="106">
        <v>1</v>
      </c>
      <c r="L3248" s="103"/>
      <c r="M3248" s="103"/>
      <c r="N3248" s="103"/>
      <c r="O3248" s="117" t="s">
        <v>16174</v>
      </c>
      <c r="P3248" s="118"/>
      <c r="Q3248" s="118" t="s">
        <v>16386</v>
      </c>
      <c r="R3248" s="119"/>
    </row>
    <row r="3249" spans="1:18">
      <c r="A3249" s="7" t="s">
        <v>2803</v>
      </c>
      <c r="B3249" s="8" t="s">
        <v>14366</v>
      </c>
      <c r="C3249" s="9" t="s">
        <v>14561</v>
      </c>
      <c r="D3249" s="9" t="s">
        <v>15270</v>
      </c>
      <c r="E3249" s="16">
        <v>30.95</v>
      </c>
      <c r="F3249" s="17" t="s">
        <v>7878</v>
      </c>
      <c r="G3249" s="11" t="s">
        <v>177</v>
      </c>
      <c r="H3249" s="18" t="s">
        <v>14562</v>
      </c>
      <c r="I3249" s="106">
        <v>8.4000000000000005E-2</v>
      </c>
      <c r="J3249" s="106"/>
      <c r="K3249" s="106">
        <v>1</v>
      </c>
      <c r="L3249" s="103"/>
      <c r="M3249" s="103"/>
      <c r="N3249" s="103"/>
      <c r="O3249" s="117" t="s">
        <v>16174</v>
      </c>
      <c r="P3249" s="118"/>
      <c r="Q3249" s="118" t="s">
        <v>16386</v>
      </c>
      <c r="R3249" s="119"/>
    </row>
    <row r="3250" spans="1:18">
      <c r="A3250" s="7" t="s">
        <v>2803</v>
      </c>
      <c r="B3250" s="8" t="s">
        <v>7916</v>
      </c>
      <c r="C3250" s="9" t="s">
        <v>7917</v>
      </c>
      <c r="D3250" s="9" t="s">
        <v>15270</v>
      </c>
      <c r="E3250" s="16">
        <v>30.11</v>
      </c>
      <c r="F3250" s="17">
        <v>90262040</v>
      </c>
      <c r="G3250" s="11" t="s">
        <v>177</v>
      </c>
      <c r="H3250" s="18">
        <v>3800152512638</v>
      </c>
      <c r="I3250" s="106">
        <v>8.4000000000000005E-2</v>
      </c>
      <c r="J3250" s="106"/>
      <c r="K3250" s="106">
        <v>1</v>
      </c>
      <c r="L3250" s="103"/>
      <c r="M3250" s="103"/>
      <c r="N3250" s="103"/>
      <c r="O3250" s="117" t="s">
        <v>16174</v>
      </c>
      <c r="P3250" s="118"/>
      <c r="Q3250" s="118" t="s">
        <v>16386</v>
      </c>
      <c r="R3250" s="119"/>
    </row>
    <row r="3251" spans="1:18">
      <c r="A3251" s="7" t="s">
        <v>2803</v>
      </c>
      <c r="B3251" s="8" t="s">
        <v>7918</v>
      </c>
      <c r="C3251" s="9" t="s">
        <v>7919</v>
      </c>
      <c r="D3251" s="9" t="s">
        <v>15270</v>
      </c>
      <c r="E3251" s="16">
        <v>31.59</v>
      </c>
      <c r="F3251" s="17">
        <v>90262040</v>
      </c>
      <c r="G3251" s="11" t="s">
        <v>14</v>
      </c>
      <c r="H3251" s="18">
        <v>3800152512645</v>
      </c>
      <c r="I3251" s="106">
        <v>0.09</v>
      </c>
      <c r="J3251" s="106">
        <v>0.09</v>
      </c>
      <c r="K3251" s="106">
        <v>1</v>
      </c>
      <c r="L3251" s="103"/>
      <c r="M3251" s="103"/>
      <c r="N3251" s="103"/>
      <c r="O3251" s="117" t="s">
        <v>16175</v>
      </c>
      <c r="P3251" s="118"/>
      <c r="Q3251" s="118" t="s">
        <v>16386</v>
      </c>
      <c r="R3251" s="119"/>
    </row>
    <row r="3252" spans="1:18">
      <c r="A3252" s="7" t="s">
        <v>2803</v>
      </c>
      <c r="B3252" s="8" t="s">
        <v>7920</v>
      </c>
      <c r="C3252" s="9" t="s">
        <v>7921</v>
      </c>
      <c r="D3252" s="9" t="s">
        <v>15270</v>
      </c>
      <c r="E3252" s="16">
        <v>31.59</v>
      </c>
      <c r="F3252" s="17" t="s">
        <v>7878</v>
      </c>
      <c r="G3252" s="11" t="s">
        <v>177</v>
      </c>
      <c r="H3252" s="18" t="s">
        <v>7922</v>
      </c>
      <c r="I3252" s="106">
        <v>8.4000000000000005E-2</v>
      </c>
      <c r="J3252" s="106"/>
      <c r="K3252" s="106">
        <v>1</v>
      </c>
      <c r="L3252" s="103"/>
      <c r="M3252" s="103"/>
      <c r="N3252" s="103"/>
      <c r="O3252" s="117" t="s">
        <v>16175</v>
      </c>
      <c r="P3252" s="118"/>
      <c r="Q3252" s="118" t="s">
        <v>16386</v>
      </c>
      <c r="R3252" s="119"/>
    </row>
    <row r="3253" spans="1:18">
      <c r="A3253" s="7" t="s">
        <v>2803</v>
      </c>
      <c r="B3253" s="8" t="s">
        <v>14367</v>
      </c>
      <c r="C3253" s="9" t="s">
        <v>14567</v>
      </c>
      <c r="D3253" s="9" t="s">
        <v>15270</v>
      </c>
      <c r="E3253" s="16">
        <v>30.95</v>
      </c>
      <c r="F3253" s="17" t="s">
        <v>7878</v>
      </c>
      <c r="G3253" s="11" t="s">
        <v>177</v>
      </c>
      <c r="H3253" s="18" t="s">
        <v>14568</v>
      </c>
      <c r="I3253" s="106">
        <v>8.4000000000000005E-2</v>
      </c>
      <c r="J3253" s="106"/>
      <c r="K3253" s="106">
        <v>1</v>
      </c>
      <c r="L3253" s="103"/>
      <c r="M3253" s="103"/>
      <c r="N3253" s="103"/>
      <c r="O3253" s="117" t="s">
        <v>16174</v>
      </c>
      <c r="P3253" s="118"/>
      <c r="Q3253" s="118" t="s">
        <v>16386</v>
      </c>
      <c r="R3253" s="119"/>
    </row>
    <row r="3254" spans="1:18">
      <c r="A3254" s="7" t="s">
        <v>2803</v>
      </c>
      <c r="B3254" s="8" t="s">
        <v>7923</v>
      </c>
      <c r="C3254" s="9" t="s">
        <v>7924</v>
      </c>
      <c r="D3254" s="9" t="s">
        <v>15270</v>
      </c>
      <c r="E3254" s="16">
        <v>31.59</v>
      </c>
      <c r="F3254" s="17">
        <v>39172110</v>
      </c>
      <c r="G3254" s="11" t="s">
        <v>177</v>
      </c>
      <c r="H3254" s="18">
        <v>3800152512829</v>
      </c>
      <c r="I3254" s="106">
        <v>8.4000000000000005E-2</v>
      </c>
      <c r="J3254" s="106"/>
      <c r="K3254" s="106">
        <v>1</v>
      </c>
      <c r="L3254" s="103"/>
      <c r="M3254" s="103"/>
      <c r="N3254" s="103"/>
      <c r="O3254" s="117" t="s">
        <v>16175</v>
      </c>
      <c r="P3254" s="118"/>
      <c r="Q3254" s="118" t="s">
        <v>16386</v>
      </c>
      <c r="R3254" s="119"/>
    </row>
    <row r="3255" spans="1:18">
      <c r="A3255" s="7" t="s">
        <v>2803</v>
      </c>
      <c r="B3255" s="8" t="s">
        <v>14382</v>
      </c>
      <c r="C3255" s="9" t="s">
        <v>14569</v>
      </c>
      <c r="D3255" s="9" t="s">
        <v>15270</v>
      </c>
      <c r="E3255" s="16">
        <v>32.17</v>
      </c>
      <c r="F3255" s="17" t="s">
        <v>7878</v>
      </c>
      <c r="G3255" s="11" t="s">
        <v>177</v>
      </c>
      <c r="H3255" s="18" t="s">
        <v>14570</v>
      </c>
      <c r="I3255" s="106">
        <v>8.4000000000000005E-2</v>
      </c>
      <c r="J3255" s="106"/>
      <c r="K3255" s="106">
        <v>1</v>
      </c>
      <c r="L3255" s="103"/>
      <c r="M3255" s="103"/>
      <c r="N3255" s="103"/>
      <c r="O3255" s="117" t="s">
        <v>16175</v>
      </c>
      <c r="P3255" s="118"/>
      <c r="Q3255" s="118" t="s">
        <v>16386</v>
      </c>
      <c r="R3255" s="119"/>
    </row>
    <row r="3256" spans="1:18">
      <c r="A3256" s="7" t="s">
        <v>2803</v>
      </c>
      <c r="B3256" s="8" t="s">
        <v>7925</v>
      </c>
      <c r="C3256" s="9" t="s">
        <v>7926</v>
      </c>
      <c r="D3256" s="9" t="s">
        <v>15270</v>
      </c>
      <c r="E3256" s="16">
        <v>29.57</v>
      </c>
      <c r="F3256" s="17">
        <v>90262040</v>
      </c>
      <c r="G3256" s="11" t="s">
        <v>177</v>
      </c>
      <c r="H3256" s="18">
        <v>3800152512997</v>
      </c>
      <c r="I3256" s="106">
        <v>0.09</v>
      </c>
      <c r="J3256" s="106">
        <v>0.09</v>
      </c>
      <c r="K3256" s="106">
        <v>1</v>
      </c>
      <c r="L3256" s="103">
        <v>165</v>
      </c>
      <c r="M3256" s="103">
        <v>385</v>
      </c>
      <c r="N3256" s="103">
        <v>580</v>
      </c>
      <c r="O3256" s="117" t="s">
        <v>16177</v>
      </c>
      <c r="P3256" s="118"/>
      <c r="Q3256" s="118" t="s">
        <v>16386</v>
      </c>
      <c r="R3256" s="119"/>
    </row>
    <row r="3257" spans="1:18">
      <c r="A3257" s="7" t="s">
        <v>2803</v>
      </c>
      <c r="B3257" s="8" t="s">
        <v>7928</v>
      </c>
      <c r="C3257" s="9" t="s">
        <v>7929</v>
      </c>
      <c r="D3257" s="9" t="s">
        <v>15270</v>
      </c>
      <c r="E3257" s="16">
        <v>30.95</v>
      </c>
      <c r="F3257" s="17">
        <v>90262040</v>
      </c>
      <c r="G3257" s="11" t="s">
        <v>177</v>
      </c>
      <c r="H3257" s="18">
        <v>3800152513000</v>
      </c>
      <c r="I3257" s="106">
        <v>0.08</v>
      </c>
      <c r="J3257" s="106">
        <v>8.4000000000000005E-2</v>
      </c>
      <c r="K3257" s="106">
        <v>1</v>
      </c>
      <c r="L3257" s="103">
        <v>63</v>
      </c>
      <c r="M3257" s="103">
        <v>63</v>
      </c>
      <c r="N3257" s="103">
        <v>45</v>
      </c>
      <c r="O3257" s="117" t="s">
        <v>16176</v>
      </c>
      <c r="P3257" s="118"/>
      <c r="Q3257" s="118" t="s">
        <v>16386</v>
      </c>
      <c r="R3257" s="119"/>
    </row>
    <row r="3258" spans="1:18">
      <c r="A3258" s="7" t="s">
        <v>2803</v>
      </c>
      <c r="B3258" s="8" t="s">
        <v>7930</v>
      </c>
      <c r="C3258" s="9" t="s">
        <v>7931</v>
      </c>
      <c r="D3258" s="9" t="s">
        <v>15270</v>
      </c>
      <c r="E3258" s="16">
        <v>30.11</v>
      </c>
      <c r="F3258" s="17">
        <v>90262040</v>
      </c>
      <c r="G3258" s="11" t="s">
        <v>177</v>
      </c>
      <c r="H3258" s="18">
        <v>3800152513017</v>
      </c>
      <c r="I3258" s="106">
        <v>0.08</v>
      </c>
      <c r="J3258" s="106">
        <v>8.4000000000000005E-2</v>
      </c>
      <c r="K3258" s="106">
        <v>1</v>
      </c>
      <c r="L3258" s="103">
        <v>63</v>
      </c>
      <c r="M3258" s="103">
        <v>63</v>
      </c>
      <c r="N3258" s="103">
        <v>45</v>
      </c>
      <c r="O3258" s="117" t="s">
        <v>16176</v>
      </c>
      <c r="P3258" s="118"/>
      <c r="Q3258" s="118" t="s">
        <v>16386</v>
      </c>
      <c r="R3258" s="119"/>
    </row>
    <row r="3259" spans="1:18">
      <c r="A3259" s="7" t="s">
        <v>2803</v>
      </c>
      <c r="B3259" s="8" t="s">
        <v>7932</v>
      </c>
      <c r="C3259" s="9" t="s">
        <v>7933</v>
      </c>
      <c r="D3259" s="9" t="s">
        <v>15270</v>
      </c>
      <c r="E3259" s="16">
        <v>30.95</v>
      </c>
      <c r="F3259" s="17">
        <v>90262040</v>
      </c>
      <c r="G3259" s="11" t="s">
        <v>177</v>
      </c>
      <c r="H3259" s="18">
        <v>3800152513024</v>
      </c>
      <c r="I3259" s="106">
        <v>0.08</v>
      </c>
      <c r="J3259" s="106">
        <v>8.4000000000000005E-2</v>
      </c>
      <c r="K3259" s="106">
        <v>1</v>
      </c>
      <c r="L3259" s="103">
        <v>63</v>
      </c>
      <c r="M3259" s="103">
        <v>63</v>
      </c>
      <c r="N3259" s="103">
        <v>45</v>
      </c>
      <c r="O3259" s="117" t="s">
        <v>16176</v>
      </c>
      <c r="P3259" s="118"/>
      <c r="Q3259" s="118" t="s">
        <v>16386</v>
      </c>
      <c r="R3259" s="119"/>
    </row>
    <row r="3260" spans="1:18">
      <c r="A3260" s="7" t="s">
        <v>2803</v>
      </c>
      <c r="B3260" s="8" t="s">
        <v>7934</v>
      </c>
      <c r="C3260" s="9" t="s">
        <v>7935</v>
      </c>
      <c r="D3260" s="9" t="s">
        <v>15270</v>
      </c>
      <c r="E3260" s="16">
        <v>29.57</v>
      </c>
      <c r="F3260" s="17">
        <v>90262040</v>
      </c>
      <c r="G3260" s="11" t="s">
        <v>177</v>
      </c>
      <c r="H3260" s="18">
        <v>3800152513031</v>
      </c>
      <c r="I3260" s="106">
        <v>0.08</v>
      </c>
      <c r="J3260" s="106">
        <v>0.08</v>
      </c>
      <c r="K3260" s="106">
        <v>1</v>
      </c>
      <c r="L3260" s="103">
        <v>165</v>
      </c>
      <c r="M3260" s="103">
        <v>385</v>
      </c>
      <c r="N3260" s="103">
        <v>580</v>
      </c>
      <c r="O3260" s="117" t="s">
        <v>16177</v>
      </c>
      <c r="P3260" s="118"/>
      <c r="Q3260" s="118" t="s">
        <v>16386</v>
      </c>
      <c r="R3260" s="119"/>
    </row>
    <row r="3261" spans="1:18">
      <c r="A3261" s="7" t="s">
        <v>2803</v>
      </c>
      <c r="B3261" s="8" t="s">
        <v>7936</v>
      </c>
      <c r="C3261" s="9" t="s">
        <v>7937</v>
      </c>
      <c r="D3261" s="9" t="s">
        <v>15270</v>
      </c>
      <c r="E3261" s="16">
        <v>30.95</v>
      </c>
      <c r="F3261" s="17">
        <v>90262040</v>
      </c>
      <c r="G3261" s="11" t="s">
        <v>177</v>
      </c>
      <c r="H3261" s="18">
        <v>3800152513048</v>
      </c>
      <c r="I3261" s="106">
        <v>0.09</v>
      </c>
      <c r="J3261" s="106">
        <v>0.09</v>
      </c>
      <c r="K3261" s="106">
        <v>1</v>
      </c>
      <c r="L3261" s="103"/>
      <c r="M3261" s="103"/>
      <c r="N3261" s="103"/>
      <c r="O3261" s="117" t="s">
        <v>16176</v>
      </c>
      <c r="P3261" s="118"/>
      <c r="Q3261" s="118" t="s">
        <v>16386</v>
      </c>
      <c r="R3261" s="119"/>
    </row>
    <row r="3262" spans="1:18">
      <c r="A3262" s="7" t="s">
        <v>2803</v>
      </c>
      <c r="B3262" s="8" t="s">
        <v>14720</v>
      </c>
      <c r="C3262" s="9" t="s">
        <v>14719</v>
      </c>
      <c r="D3262" s="9" t="s">
        <v>15271</v>
      </c>
      <c r="E3262" s="16">
        <v>99.56</v>
      </c>
      <c r="F3262" s="17">
        <v>90262040</v>
      </c>
      <c r="G3262" s="11" t="s">
        <v>177</v>
      </c>
      <c r="H3262" s="18">
        <v>8016466062478</v>
      </c>
      <c r="I3262" s="106">
        <v>0.13300000000000001</v>
      </c>
      <c r="J3262" s="106"/>
      <c r="K3262" s="106">
        <v>1</v>
      </c>
      <c r="L3262" s="103"/>
      <c r="M3262" s="103"/>
      <c r="N3262" s="103"/>
      <c r="O3262" s="117"/>
      <c r="P3262" s="118"/>
      <c r="Q3262" s="118" t="s">
        <v>16386</v>
      </c>
      <c r="R3262" s="119"/>
    </row>
    <row r="3263" spans="1:18">
      <c r="A3263" s="7" t="s">
        <v>2803</v>
      </c>
      <c r="B3263" s="8" t="s">
        <v>11464</v>
      </c>
      <c r="C3263" s="9" t="s">
        <v>14513</v>
      </c>
      <c r="D3263" s="9" t="s">
        <v>15271</v>
      </c>
      <c r="E3263" s="16">
        <v>46.83</v>
      </c>
      <c r="F3263" s="17" t="s">
        <v>7878</v>
      </c>
      <c r="G3263" s="11" t="s">
        <v>177</v>
      </c>
      <c r="H3263" s="18" t="s">
        <v>11466</v>
      </c>
      <c r="I3263" s="106">
        <v>0.114</v>
      </c>
      <c r="J3263" s="106"/>
      <c r="K3263" s="106">
        <v>1</v>
      </c>
      <c r="L3263" s="103"/>
      <c r="M3263" s="103"/>
      <c r="N3263" s="103"/>
      <c r="O3263" s="117" t="s">
        <v>16178</v>
      </c>
      <c r="P3263" s="118"/>
      <c r="Q3263" s="118" t="s">
        <v>16386</v>
      </c>
      <c r="R3263" s="119"/>
    </row>
    <row r="3264" spans="1:18">
      <c r="A3264" s="7" t="s">
        <v>2803</v>
      </c>
      <c r="B3264" s="8" t="s">
        <v>11467</v>
      </c>
      <c r="C3264" s="9" t="s">
        <v>14514</v>
      </c>
      <c r="D3264" s="9" t="s">
        <v>15271</v>
      </c>
      <c r="E3264" s="16">
        <v>46.83</v>
      </c>
      <c r="F3264" s="17" t="s">
        <v>7878</v>
      </c>
      <c r="G3264" s="11" t="s">
        <v>177</v>
      </c>
      <c r="H3264" s="18" t="s">
        <v>11469</v>
      </c>
      <c r="I3264" s="106">
        <v>0.114</v>
      </c>
      <c r="J3264" s="106"/>
      <c r="K3264" s="106">
        <v>1</v>
      </c>
      <c r="L3264" s="103"/>
      <c r="M3264" s="103"/>
      <c r="N3264" s="103"/>
      <c r="O3264" s="117" t="s">
        <v>16178</v>
      </c>
      <c r="P3264" s="118"/>
      <c r="Q3264" s="118" t="s">
        <v>16386</v>
      </c>
      <c r="R3264" s="119"/>
    </row>
    <row r="3265" spans="1:18">
      <c r="A3265" s="7" t="s">
        <v>2803</v>
      </c>
      <c r="B3265" s="8" t="s">
        <v>11470</v>
      </c>
      <c r="C3265" s="9" t="s">
        <v>14512</v>
      </c>
      <c r="D3265" s="9" t="s">
        <v>15271</v>
      </c>
      <c r="E3265" s="16">
        <v>46.83</v>
      </c>
      <c r="F3265" s="17" t="s">
        <v>7878</v>
      </c>
      <c r="G3265" s="11" t="s">
        <v>177</v>
      </c>
      <c r="H3265" s="18" t="s">
        <v>11472</v>
      </c>
      <c r="I3265" s="106">
        <v>0.114</v>
      </c>
      <c r="J3265" s="106"/>
      <c r="K3265" s="106">
        <v>1</v>
      </c>
      <c r="L3265" s="103"/>
      <c r="M3265" s="103"/>
      <c r="N3265" s="103"/>
      <c r="O3265" s="117" t="s">
        <v>16178</v>
      </c>
      <c r="P3265" s="118"/>
      <c r="Q3265" s="118" t="s">
        <v>16386</v>
      </c>
      <c r="R3265" s="119"/>
    </row>
    <row r="3266" spans="1:18">
      <c r="A3266" s="7" t="s">
        <v>2803</v>
      </c>
      <c r="B3266" s="8" t="s">
        <v>7938</v>
      </c>
      <c r="C3266" s="9" t="s">
        <v>7939</v>
      </c>
      <c r="D3266" s="9" t="s">
        <v>15271</v>
      </c>
      <c r="E3266" s="16">
        <v>44.88</v>
      </c>
      <c r="F3266" s="17" t="s">
        <v>7878</v>
      </c>
      <c r="G3266" s="11" t="s">
        <v>177</v>
      </c>
      <c r="H3266" s="18" t="s">
        <v>7940</v>
      </c>
      <c r="I3266" s="106">
        <v>0.114</v>
      </c>
      <c r="J3266" s="106"/>
      <c r="K3266" s="106">
        <v>1</v>
      </c>
      <c r="L3266" s="103"/>
      <c r="M3266" s="103"/>
      <c r="N3266" s="103"/>
      <c r="O3266" s="117" t="s">
        <v>16178</v>
      </c>
      <c r="P3266" s="118"/>
      <c r="Q3266" s="118" t="s">
        <v>16386</v>
      </c>
      <c r="R3266" s="119"/>
    </row>
    <row r="3267" spans="1:18">
      <c r="A3267" s="7" t="s">
        <v>2803</v>
      </c>
      <c r="B3267" s="8" t="s">
        <v>7941</v>
      </c>
      <c r="C3267" s="9" t="s">
        <v>7942</v>
      </c>
      <c r="D3267" s="9" t="s">
        <v>15270</v>
      </c>
      <c r="E3267" s="16">
        <v>31.59</v>
      </c>
      <c r="F3267" s="17">
        <v>90262040</v>
      </c>
      <c r="G3267" s="11" t="s">
        <v>177</v>
      </c>
      <c r="H3267" s="18">
        <v>3800152513628</v>
      </c>
      <c r="I3267" s="106">
        <v>8.4000000000000005E-2</v>
      </c>
      <c r="J3267" s="106"/>
      <c r="K3267" s="106">
        <v>1</v>
      </c>
      <c r="L3267" s="103"/>
      <c r="M3267" s="103"/>
      <c r="N3267" s="103"/>
      <c r="O3267" s="117" t="s">
        <v>16176</v>
      </c>
      <c r="P3267" s="118"/>
      <c r="Q3267" s="118" t="s">
        <v>16386</v>
      </c>
      <c r="R3267" s="119"/>
    </row>
    <row r="3268" spans="1:18">
      <c r="A3268" s="7" t="s">
        <v>2803</v>
      </c>
      <c r="B3268" s="8" t="s">
        <v>14383</v>
      </c>
      <c r="C3268" s="9" t="s">
        <v>14571</v>
      </c>
      <c r="D3268" s="9" t="s">
        <v>15270</v>
      </c>
      <c r="E3268" s="16">
        <v>52.21</v>
      </c>
      <c r="F3268" s="17" t="s">
        <v>7878</v>
      </c>
      <c r="G3268" s="11" t="s">
        <v>177</v>
      </c>
      <c r="H3268" s="18" t="s">
        <v>14572</v>
      </c>
      <c r="I3268" s="106">
        <v>8.4000000000000005E-2</v>
      </c>
      <c r="J3268" s="106"/>
      <c r="K3268" s="106">
        <v>1</v>
      </c>
      <c r="L3268" s="103"/>
      <c r="M3268" s="103"/>
      <c r="N3268" s="103"/>
      <c r="O3268" s="117" t="s">
        <v>16178</v>
      </c>
      <c r="P3268" s="118"/>
      <c r="Q3268" s="118" t="s">
        <v>16386</v>
      </c>
      <c r="R3268" s="119"/>
    </row>
    <row r="3269" spans="1:18">
      <c r="A3269" s="7" t="s">
        <v>2803</v>
      </c>
      <c r="B3269" s="8" t="s">
        <v>14385</v>
      </c>
      <c r="C3269" s="9" t="s">
        <v>14577</v>
      </c>
      <c r="D3269" s="9" t="s">
        <v>15270</v>
      </c>
      <c r="E3269" s="16">
        <v>51.56</v>
      </c>
      <c r="F3269" s="17" t="s">
        <v>7878</v>
      </c>
      <c r="G3269" s="11" t="s">
        <v>177</v>
      </c>
      <c r="H3269" s="18" t="s">
        <v>14578</v>
      </c>
      <c r="I3269" s="106">
        <v>8.4000000000000005E-2</v>
      </c>
      <c r="J3269" s="106"/>
      <c r="K3269" s="106">
        <v>1</v>
      </c>
      <c r="L3269" s="103"/>
      <c r="M3269" s="103"/>
      <c r="N3269" s="103"/>
      <c r="O3269" s="117"/>
      <c r="P3269" s="118"/>
      <c r="Q3269" s="118" t="s">
        <v>16386</v>
      </c>
      <c r="R3269" s="119"/>
    </row>
    <row r="3270" spans="1:18">
      <c r="A3270" s="7" t="s">
        <v>2803</v>
      </c>
      <c r="B3270" s="8" t="s">
        <v>14384</v>
      </c>
      <c r="C3270" s="9" t="s">
        <v>14573</v>
      </c>
      <c r="D3270" s="9" t="s">
        <v>15270</v>
      </c>
      <c r="E3270" s="16">
        <v>52.21</v>
      </c>
      <c r="F3270" s="17" t="s">
        <v>7878</v>
      </c>
      <c r="G3270" s="11" t="s">
        <v>177</v>
      </c>
      <c r="H3270" s="18" t="s">
        <v>14574</v>
      </c>
      <c r="I3270" s="106">
        <v>8.4000000000000005E-2</v>
      </c>
      <c r="J3270" s="106"/>
      <c r="K3270" s="106">
        <v>1</v>
      </c>
      <c r="L3270" s="103"/>
      <c r="M3270" s="103"/>
      <c r="N3270" s="103"/>
      <c r="O3270" s="117" t="s">
        <v>16178</v>
      </c>
      <c r="P3270" s="118"/>
      <c r="Q3270" s="118" t="s">
        <v>16386</v>
      </c>
      <c r="R3270" s="119"/>
    </row>
    <row r="3271" spans="1:18">
      <c r="A3271" s="7" t="s">
        <v>2803</v>
      </c>
      <c r="B3271" s="8" t="s">
        <v>7943</v>
      </c>
      <c r="C3271" s="9" t="s">
        <v>7944</v>
      </c>
      <c r="D3271" s="9" t="s">
        <v>15270</v>
      </c>
      <c r="E3271" s="16">
        <v>51.56</v>
      </c>
      <c r="F3271" s="17" t="s">
        <v>7878</v>
      </c>
      <c r="G3271" s="11" t="s">
        <v>177</v>
      </c>
      <c r="H3271" s="18" t="s">
        <v>7945</v>
      </c>
      <c r="I3271" s="106">
        <v>8.4000000000000005E-2</v>
      </c>
      <c r="J3271" s="106"/>
      <c r="K3271" s="106">
        <v>1</v>
      </c>
      <c r="L3271" s="103"/>
      <c r="M3271" s="103"/>
      <c r="N3271" s="103"/>
      <c r="O3271" s="117" t="s">
        <v>16175</v>
      </c>
      <c r="P3271" s="118"/>
      <c r="Q3271" s="118" t="s">
        <v>16386</v>
      </c>
      <c r="R3271" s="119"/>
    </row>
    <row r="3272" spans="1:18">
      <c r="A3272" s="7" t="s">
        <v>2803</v>
      </c>
      <c r="B3272" s="8" t="s">
        <v>7946</v>
      </c>
      <c r="C3272" s="9" t="s">
        <v>7947</v>
      </c>
      <c r="D3272" s="9" t="s">
        <v>15270</v>
      </c>
      <c r="E3272" s="16">
        <v>52.21</v>
      </c>
      <c r="F3272" s="17">
        <v>90262040</v>
      </c>
      <c r="G3272" s="11" t="s">
        <v>177</v>
      </c>
      <c r="H3272" s="18">
        <v>3800152513765</v>
      </c>
      <c r="I3272" s="106">
        <v>8.4000000000000005E-2</v>
      </c>
      <c r="J3272" s="106"/>
      <c r="K3272" s="106">
        <v>1</v>
      </c>
      <c r="L3272" s="103"/>
      <c r="M3272" s="103"/>
      <c r="N3272" s="103"/>
      <c r="O3272" s="117" t="s">
        <v>16179</v>
      </c>
      <c r="P3272" s="118"/>
      <c r="Q3272" s="118" t="s">
        <v>16386</v>
      </c>
      <c r="R3272" s="119"/>
    </row>
    <row r="3273" spans="1:18">
      <c r="A3273" s="7" t="s">
        <v>2803</v>
      </c>
      <c r="B3273" s="8" t="s">
        <v>14386</v>
      </c>
      <c r="C3273" s="9" t="s">
        <v>14583</v>
      </c>
      <c r="D3273" s="9" t="s">
        <v>15270</v>
      </c>
      <c r="E3273" s="16">
        <v>51.56</v>
      </c>
      <c r="F3273" s="17" t="s">
        <v>7878</v>
      </c>
      <c r="G3273" s="11" t="s">
        <v>177</v>
      </c>
      <c r="H3273" s="18" t="s">
        <v>14584</v>
      </c>
      <c r="I3273" s="106">
        <v>8.4000000000000005E-2</v>
      </c>
      <c r="J3273" s="106"/>
      <c r="K3273" s="106">
        <v>1</v>
      </c>
      <c r="L3273" s="103"/>
      <c r="M3273" s="103"/>
      <c r="N3273" s="103"/>
      <c r="O3273" s="117"/>
      <c r="P3273" s="118"/>
      <c r="Q3273" s="118" t="s">
        <v>16386</v>
      </c>
      <c r="R3273" s="119"/>
    </row>
    <row r="3274" spans="1:18">
      <c r="A3274" s="7" t="s">
        <v>2803</v>
      </c>
      <c r="B3274" s="8" t="s">
        <v>7949</v>
      </c>
      <c r="C3274" s="9" t="s">
        <v>7950</v>
      </c>
      <c r="D3274" s="9" t="s">
        <v>15270</v>
      </c>
      <c r="E3274" s="16">
        <v>55.16</v>
      </c>
      <c r="F3274" s="17">
        <v>84159000</v>
      </c>
      <c r="G3274" s="11" t="s">
        <v>177</v>
      </c>
      <c r="H3274" s="18">
        <v>3800152513826</v>
      </c>
      <c r="I3274" s="106">
        <v>8.4000000000000005E-2</v>
      </c>
      <c r="J3274" s="106"/>
      <c r="K3274" s="106">
        <v>1</v>
      </c>
      <c r="L3274" s="103"/>
      <c r="M3274" s="103"/>
      <c r="N3274" s="103"/>
      <c r="O3274" s="117" t="s">
        <v>16175</v>
      </c>
      <c r="P3274" s="118"/>
      <c r="Q3274" s="118" t="s">
        <v>16386</v>
      </c>
      <c r="R3274" s="119"/>
    </row>
    <row r="3275" spans="1:18">
      <c r="A3275" s="7" t="s">
        <v>2803</v>
      </c>
      <c r="B3275" s="8" t="s">
        <v>7951</v>
      </c>
      <c r="C3275" s="9" t="s">
        <v>7952</v>
      </c>
      <c r="D3275" s="9" t="s">
        <v>15270</v>
      </c>
      <c r="E3275" s="16">
        <v>51.56</v>
      </c>
      <c r="F3275" s="17" t="s">
        <v>7878</v>
      </c>
      <c r="G3275" s="11" t="s">
        <v>177</v>
      </c>
      <c r="H3275" s="18" t="s">
        <v>7953</v>
      </c>
      <c r="I3275" s="106">
        <v>0.128</v>
      </c>
      <c r="J3275" s="106"/>
      <c r="K3275" s="106">
        <v>1</v>
      </c>
      <c r="L3275" s="103"/>
      <c r="M3275" s="103"/>
      <c r="N3275" s="103"/>
      <c r="O3275" s="117" t="s">
        <v>16175</v>
      </c>
      <c r="P3275" s="118"/>
      <c r="Q3275" s="118" t="s">
        <v>16386</v>
      </c>
      <c r="R3275" s="119"/>
    </row>
    <row r="3276" spans="1:18">
      <c r="A3276" s="7" t="s">
        <v>2803</v>
      </c>
      <c r="B3276" s="8" t="s">
        <v>7954</v>
      </c>
      <c r="C3276" s="9" t="s">
        <v>7955</v>
      </c>
      <c r="D3276" s="9" t="s">
        <v>15270</v>
      </c>
      <c r="E3276" s="16">
        <v>51.56</v>
      </c>
      <c r="F3276" s="17">
        <v>90262040</v>
      </c>
      <c r="G3276" s="11" t="s">
        <v>177</v>
      </c>
      <c r="H3276" s="18">
        <v>3800152513840</v>
      </c>
      <c r="I3276" s="106">
        <v>0.16</v>
      </c>
      <c r="J3276" s="106">
        <v>0.16</v>
      </c>
      <c r="K3276" s="106">
        <v>1</v>
      </c>
      <c r="L3276" s="103">
        <v>90</v>
      </c>
      <c r="M3276" s="103">
        <v>45</v>
      </c>
      <c r="N3276" s="103">
        <v>110</v>
      </c>
      <c r="O3276" s="117" t="s">
        <v>16175</v>
      </c>
      <c r="P3276" s="118"/>
      <c r="Q3276" s="118" t="s">
        <v>16386</v>
      </c>
      <c r="R3276" s="119"/>
    </row>
    <row r="3277" spans="1:18">
      <c r="A3277" s="7" t="s">
        <v>2803</v>
      </c>
      <c r="B3277" s="8" t="s">
        <v>7956</v>
      </c>
      <c r="C3277" s="9" t="s">
        <v>7957</v>
      </c>
      <c r="D3277" s="9" t="s">
        <v>15270</v>
      </c>
      <c r="E3277" s="16">
        <v>51.56</v>
      </c>
      <c r="F3277" s="17" t="s">
        <v>162</v>
      </c>
      <c r="G3277" s="11" t="s">
        <v>177</v>
      </c>
      <c r="H3277" s="18" t="s">
        <v>7958</v>
      </c>
      <c r="I3277" s="106">
        <v>8.4000000000000005E-2</v>
      </c>
      <c r="J3277" s="106"/>
      <c r="K3277" s="106">
        <v>1</v>
      </c>
      <c r="L3277" s="103"/>
      <c r="M3277" s="103"/>
      <c r="N3277" s="103"/>
      <c r="O3277" s="117" t="s">
        <v>16175</v>
      </c>
      <c r="P3277" s="118"/>
      <c r="Q3277" s="118" t="s">
        <v>16386</v>
      </c>
      <c r="R3277" s="119"/>
    </row>
    <row r="3278" spans="1:18">
      <c r="A3278" s="7" t="s">
        <v>2803</v>
      </c>
      <c r="B3278" s="8" t="s">
        <v>7959</v>
      </c>
      <c r="C3278" s="9" t="s">
        <v>7960</v>
      </c>
      <c r="D3278" s="9" t="s">
        <v>15270</v>
      </c>
      <c r="E3278" s="16">
        <v>51.56</v>
      </c>
      <c r="F3278" s="17">
        <v>90262040</v>
      </c>
      <c r="G3278" s="11" t="s">
        <v>177</v>
      </c>
      <c r="H3278" s="18">
        <v>3800152513918</v>
      </c>
      <c r="I3278" s="106">
        <v>8.4000000000000005E-2</v>
      </c>
      <c r="J3278" s="106"/>
      <c r="K3278" s="106">
        <v>1</v>
      </c>
      <c r="L3278" s="103"/>
      <c r="M3278" s="103"/>
      <c r="N3278" s="103"/>
      <c r="O3278" s="117" t="s">
        <v>16175</v>
      </c>
      <c r="P3278" s="118"/>
      <c r="Q3278" s="118" t="s">
        <v>16386</v>
      </c>
      <c r="R3278" s="119"/>
    </row>
    <row r="3279" spans="1:18">
      <c r="A3279" s="7" t="s">
        <v>2803</v>
      </c>
      <c r="B3279" s="8" t="s">
        <v>7961</v>
      </c>
      <c r="C3279" s="9" t="s">
        <v>7962</v>
      </c>
      <c r="D3279" s="9" t="s">
        <v>15270</v>
      </c>
      <c r="E3279" s="16">
        <v>51.56</v>
      </c>
      <c r="F3279" s="17">
        <v>90262040</v>
      </c>
      <c r="G3279" s="11" t="s">
        <v>177</v>
      </c>
      <c r="H3279" s="18">
        <v>3800152513925</v>
      </c>
      <c r="I3279" s="106">
        <v>0.16</v>
      </c>
      <c r="J3279" s="106">
        <v>0.16</v>
      </c>
      <c r="K3279" s="106">
        <v>1</v>
      </c>
      <c r="L3279" s="103"/>
      <c r="M3279" s="103"/>
      <c r="N3279" s="103"/>
      <c r="O3279" s="117" t="s">
        <v>16175</v>
      </c>
      <c r="P3279" s="118"/>
      <c r="Q3279" s="118" t="s">
        <v>16386</v>
      </c>
      <c r="R3279" s="119"/>
    </row>
    <row r="3280" spans="1:18">
      <c r="A3280" s="7" t="s">
        <v>2803</v>
      </c>
      <c r="B3280" s="8" t="s">
        <v>7963</v>
      </c>
      <c r="C3280" s="9" t="s">
        <v>7964</v>
      </c>
      <c r="D3280" s="9" t="s">
        <v>15270</v>
      </c>
      <c r="E3280" s="16">
        <v>50.14</v>
      </c>
      <c r="F3280" s="17">
        <v>90262040</v>
      </c>
      <c r="G3280" s="11" t="s">
        <v>177</v>
      </c>
      <c r="H3280" s="18">
        <v>3800152513932</v>
      </c>
      <c r="I3280" s="106">
        <v>0.15</v>
      </c>
      <c r="J3280" s="106">
        <v>0.15</v>
      </c>
      <c r="K3280" s="106">
        <v>1</v>
      </c>
      <c r="L3280" s="103">
        <v>90</v>
      </c>
      <c r="M3280" s="103">
        <v>45</v>
      </c>
      <c r="N3280" s="103">
        <v>110</v>
      </c>
      <c r="O3280" s="117" t="s">
        <v>16176</v>
      </c>
      <c r="P3280" s="118"/>
      <c r="Q3280" s="118" t="s">
        <v>16386</v>
      </c>
      <c r="R3280" s="119"/>
    </row>
    <row r="3281" spans="1:18">
      <c r="A3281" s="7" t="s">
        <v>2803</v>
      </c>
      <c r="B3281" s="8" t="s">
        <v>7965</v>
      </c>
      <c r="C3281" s="9" t="s">
        <v>7966</v>
      </c>
      <c r="D3281" s="9" t="s">
        <v>15270</v>
      </c>
      <c r="E3281" s="16">
        <v>51.56</v>
      </c>
      <c r="F3281" s="17" t="s">
        <v>7878</v>
      </c>
      <c r="G3281" s="11" t="s">
        <v>177</v>
      </c>
      <c r="H3281" s="18" t="s">
        <v>7967</v>
      </c>
      <c r="I3281" s="106">
        <v>8.4000000000000005E-2</v>
      </c>
      <c r="J3281" s="106"/>
      <c r="K3281" s="106">
        <v>1</v>
      </c>
      <c r="L3281" s="103"/>
      <c r="M3281" s="103"/>
      <c r="N3281" s="103"/>
      <c r="O3281" s="117" t="s">
        <v>16175</v>
      </c>
      <c r="P3281" s="118"/>
      <c r="Q3281" s="118" t="s">
        <v>16386</v>
      </c>
      <c r="R3281" s="119"/>
    </row>
    <row r="3282" spans="1:18">
      <c r="A3282" s="7" t="s">
        <v>2803</v>
      </c>
      <c r="B3282" s="8" t="s">
        <v>7968</v>
      </c>
      <c r="C3282" s="9" t="s">
        <v>7969</v>
      </c>
      <c r="D3282" s="9" t="s">
        <v>15270</v>
      </c>
      <c r="E3282" s="16">
        <v>52.21</v>
      </c>
      <c r="F3282" s="17" t="s">
        <v>7878</v>
      </c>
      <c r="G3282" s="11" t="s">
        <v>177</v>
      </c>
      <c r="H3282" s="18">
        <v>3800152546596</v>
      </c>
      <c r="I3282" s="106">
        <v>0.16</v>
      </c>
      <c r="J3282" s="106">
        <v>0.16</v>
      </c>
      <c r="K3282" s="106">
        <v>1</v>
      </c>
      <c r="L3282" s="103"/>
      <c r="M3282" s="103"/>
      <c r="N3282" s="103"/>
      <c r="O3282" s="117" t="s">
        <v>16175</v>
      </c>
      <c r="P3282" s="118"/>
      <c r="Q3282" s="118" t="s">
        <v>16386</v>
      </c>
      <c r="R3282" s="119"/>
    </row>
    <row r="3283" spans="1:18">
      <c r="A3283" s="7" t="s">
        <v>2803</v>
      </c>
      <c r="B3283" s="8" t="s">
        <v>7971</v>
      </c>
      <c r="C3283" s="9" t="s">
        <v>7972</v>
      </c>
      <c r="D3283" s="9" t="s">
        <v>15270</v>
      </c>
      <c r="E3283" s="16">
        <v>51.56</v>
      </c>
      <c r="F3283" s="17" t="s">
        <v>7878</v>
      </c>
      <c r="G3283" s="11" t="s">
        <v>177</v>
      </c>
      <c r="H3283" s="18" t="s">
        <v>7973</v>
      </c>
      <c r="I3283" s="106">
        <v>8.4000000000000005E-2</v>
      </c>
      <c r="J3283" s="106"/>
      <c r="K3283" s="106">
        <v>1</v>
      </c>
      <c r="L3283" s="103"/>
      <c r="M3283" s="103"/>
      <c r="N3283" s="103"/>
      <c r="O3283" s="117" t="s">
        <v>16175</v>
      </c>
      <c r="P3283" s="118"/>
      <c r="Q3283" s="118" t="s">
        <v>16386</v>
      </c>
      <c r="R3283" s="119"/>
    </row>
    <row r="3284" spans="1:18">
      <c r="A3284" s="7" t="s">
        <v>2803</v>
      </c>
      <c r="B3284" s="8" t="s">
        <v>7974</v>
      </c>
      <c r="C3284" s="9" t="s">
        <v>7975</v>
      </c>
      <c r="D3284" s="9" t="s">
        <v>15270</v>
      </c>
      <c r="E3284" s="16">
        <v>51.56</v>
      </c>
      <c r="F3284" s="17">
        <v>90262040</v>
      </c>
      <c r="G3284" s="11" t="s">
        <v>177</v>
      </c>
      <c r="H3284" s="18">
        <v>3800152513994</v>
      </c>
      <c r="I3284" s="106">
        <v>8.4000000000000005E-2</v>
      </c>
      <c r="J3284" s="106"/>
      <c r="K3284" s="106">
        <v>1</v>
      </c>
      <c r="L3284" s="103"/>
      <c r="M3284" s="103"/>
      <c r="N3284" s="103"/>
      <c r="O3284" s="117" t="s">
        <v>16175</v>
      </c>
      <c r="P3284" s="118"/>
      <c r="Q3284" s="118" t="s">
        <v>16386</v>
      </c>
      <c r="R3284" s="119"/>
    </row>
    <row r="3285" spans="1:18">
      <c r="A3285" s="7" t="s">
        <v>2803</v>
      </c>
      <c r="B3285" s="8" t="s">
        <v>7976</v>
      </c>
      <c r="C3285" s="9" t="s">
        <v>7977</v>
      </c>
      <c r="D3285" s="9" t="s">
        <v>15270</v>
      </c>
      <c r="E3285" s="16">
        <v>50.14</v>
      </c>
      <c r="F3285" s="17">
        <v>90262040</v>
      </c>
      <c r="G3285" s="11" t="s">
        <v>177</v>
      </c>
      <c r="H3285" s="18">
        <v>3800152514014</v>
      </c>
      <c r="I3285" s="106">
        <v>0.16</v>
      </c>
      <c r="J3285" s="106">
        <v>0.16</v>
      </c>
      <c r="K3285" s="106">
        <v>1</v>
      </c>
      <c r="L3285" s="103">
        <v>90</v>
      </c>
      <c r="M3285" s="103">
        <v>45</v>
      </c>
      <c r="N3285" s="103">
        <v>110</v>
      </c>
      <c r="O3285" s="117" t="s">
        <v>16176</v>
      </c>
      <c r="P3285" s="118"/>
      <c r="Q3285" s="118" t="s">
        <v>16386</v>
      </c>
      <c r="R3285" s="119"/>
    </row>
    <row r="3286" spans="1:18">
      <c r="A3286" s="7" t="s">
        <v>2803</v>
      </c>
      <c r="B3286" s="8" t="s">
        <v>7978</v>
      </c>
      <c r="C3286" s="9" t="s">
        <v>7979</v>
      </c>
      <c r="D3286" s="9" t="s">
        <v>15270</v>
      </c>
      <c r="E3286" s="16">
        <v>51.56</v>
      </c>
      <c r="F3286" s="17" t="s">
        <v>7878</v>
      </c>
      <c r="G3286" s="11" t="s">
        <v>177</v>
      </c>
      <c r="H3286" s="18" t="s">
        <v>7980</v>
      </c>
      <c r="I3286" s="106">
        <v>8.4000000000000005E-2</v>
      </c>
      <c r="J3286" s="106"/>
      <c r="K3286" s="106">
        <v>1</v>
      </c>
      <c r="L3286" s="103"/>
      <c r="M3286" s="103"/>
      <c r="N3286" s="103"/>
      <c r="O3286" s="117" t="s">
        <v>16175</v>
      </c>
      <c r="P3286" s="118"/>
      <c r="Q3286" s="118" t="s">
        <v>16386</v>
      </c>
      <c r="R3286" s="119"/>
    </row>
    <row r="3287" spans="1:18">
      <c r="A3287" s="7" t="s">
        <v>2803</v>
      </c>
      <c r="B3287" s="8" t="s">
        <v>14257</v>
      </c>
      <c r="C3287" s="9" t="s">
        <v>14575</v>
      </c>
      <c r="D3287" s="9" t="s">
        <v>15270</v>
      </c>
      <c r="E3287" s="16">
        <v>50.188720000000004</v>
      </c>
      <c r="F3287" s="17" t="s">
        <v>7878</v>
      </c>
      <c r="G3287" s="11" t="s">
        <v>177</v>
      </c>
      <c r="H3287" s="18" t="s">
        <v>14576</v>
      </c>
      <c r="I3287" s="106">
        <v>8.4000000000000005E-2</v>
      </c>
      <c r="J3287" s="106"/>
      <c r="K3287" s="106">
        <v>1</v>
      </c>
      <c r="L3287" s="103"/>
      <c r="M3287" s="103"/>
      <c r="N3287" s="103"/>
      <c r="O3287" s="117" t="s">
        <v>16176</v>
      </c>
      <c r="P3287" s="118"/>
      <c r="Q3287" s="118" t="s">
        <v>16386</v>
      </c>
      <c r="R3287" s="119"/>
    </row>
    <row r="3288" spans="1:18">
      <c r="A3288" s="7" t="s">
        <v>2803</v>
      </c>
      <c r="B3288" s="8" t="s">
        <v>7981</v>
      </c>
      <c r="C3288" s="9" t="s">
        <v>7982</v>
      </c>
      <c r="D3288" s="9" t="s">
        <v>15270</v>
      </c>
      <c r="E3288" s="16">
        <v>52.21</v>
      </c>
      <c r="F3288" s="17">
        <v>90262040</v>
      </c>
      <c r="G3288" s="11" t="s">
        <v>177</v>
      </c>
      <c r="H3288" s="18">
        <v>3800152514045</v>
      </c>
      <c r="I3288" s="106">
        <v>0.161</v>
      </c>
      <c r="J3288" s="106">
        <v>0.161</v>
      </c>
      <c r="K3288" s="106">
        <v>1</v>
      </c>
      <c r="L3288" s="103"/>
      <c r="M3288" s="103"/>
      <c r="N3288" s="103"/>
      <c r="O3288" s="117" t="s">
        <v>16175</v>
      </c>
      <c r="P3288" s="118"/>
      <c r="Q3288" s="118" t="s">
        <v>16386</v>
      </c>
      <c r="R3288" s="119"/>
    </row>
    <row r="3289" spans="1:18">
      <c r="A3289" s="7" t="s">
        <v>2803</v>
      </c>
      <c r="B3289" s="8" t="s">
        <v>7983</v>
      </c>
      <c r="C3289" s="9" t="s">
        <v>7984</v>
      </c>
      <c r="D3289" s="9" t="s">
        <v>15270</v>
      </c>
      <c r="E3289" s="16">
        <v>51.56</v>
      </c>
      <c r="F3289" s="17">
        <v>90262040</v>
      </c>
      <c r="G3289" s="11" t="s">
        <v>177</v>
      </c>
      <c r="H3289" s="18">
        <v>3800152514076</v>
      </c>
      <c r="I3289" s="106">
        <v>8.4000000000000005E-2</v>
      </c>
      <c r="J3289" s="106"/>
      <c r="K3289" s="106">
        <v>1</v>
      </c>
      <c r="L3289" s="103"/>
      <c r="M3289" s="103"/>
      <c r="N3289" s="103"/>
      <c r="O3289" s="117" t="s">
        <v>16175</v>
      </c>
      <c r="P3289" s="118"/>
      <c r="Q3289" s="118" t="s">
        <v>16386</v>
      </c>
      <c r="R3289" s="119"/>
    </row>
    <row r="3290" spans="1:18">
      <c r="A3290" s="7" t="s">
        <v>2803</v>
      </c>
      <c r="B3290" s="8" t="s">
        <v>7985</v>
      </c>
      <c r="C3290" s="9" t="s">
        <v>7986</v>
      </c>
      <c r="D3290" s="9" t="s">
        <v>15270</v>
      </c>
      <c r="E3290" s="16">
        <v>50.14</v>
      </c>
      <c r="F3290" s="17">
        <v>90262040</v>
      </c>
      <c r="G3290" s="11" t="s">
        <v>177</v>
      </c>
      <c r="H3290" s="18">
        <v>3800152514090</v>
      </c>
      <c r="I3290" s="106">
        <v>0.16</v>
      </c>
      <c r="J3290" s="106">
        <v>0.16</v>
      </c>
      <c r="K3290" s="106">
        <v>1</v>
      </c>
      <c r="L3290" s="103">
        <v>90</v>
      </c>
      <c r="M3290" s="103">
        <v>45</v>
      </c>
      <c r="N3290" s="103">
        <v>110</v>
      </c>
      <c r="O3290" s="117" t="s">
        <v>16176</v>
      </c>
      <c r="P3290" s="118"/>
      <c r="Q3290" s="118" t="s">
        <v>16386</v>
      </c>
      <c r="R3290" s="119"/>
    </row>
    <row r="3291" spans="1:18">
      <c r="A3291" s="7" t="s">
        <v>2803</v>
      </c>
      <c r="B3291" s="8" t="s">
        <v>7987</v>
      </c>
      <c r="C3291" s="9" t="s">
        <v>7988</v>
      </c>
      <c r="D3291" s="9" t="s">
        <v>15270</v>
      </c>
      <c r="E3291" s="16">
        <v>51.56</v>
      </c>
      <c r="F3291" s="17" t="s">
        <v>7878</v>
      </c>
      <c r="G3291" s="11" t="s">
        <v>177</v>
      </c>
      <c r="H3291" s="18" t="s">
        <v>7989</v>
      </c>
      <c r="I3291" s="106">
        <v>8.4000000000000005E-2</v>
      </c>
      <c r="J3291" s="106"/>
      <c r="K3291" s="106">
        <v>1</v>
      </c>
      <c r="L3291" s="103"/>
      <c r="M3291" s="103"/>
      <c r="N3291" s="103"/>
      <c r="O3291" s="117" t="s">
        <v>16175</v>
      </c>
      <c r="P3291" s="118"/>
      <c r="Q3291" s="118" t="s">
        <v>16386</v>
      </c>
      <c r="R3291" s="119"/>
    </row>
    <row r="3292" spans="1:18">
      <c r="A3292" s="7" t="s">
        <v>2803</v>
      </c>
      <c r="B3292" s="8" t="s">
        <v>14258</v>
      </c>
      <c r="C3292" s="9" t="s">
        <v>14579</v>
      </c>
      <c r="D3292" s="9" t="s">
        <v>15270</v>
      </c>
      <c r="E3292" s="16">
        <v>50.188720000000004</v>
      </c>
      <c r="F3292" s="17" t="s">
        <v>7878</v>
      </c>
      <c r="G3292" s="11" t="s">
        <v>177</v>
      </c>
      <c r="H3292" s="18" t="s">
        <v>14580</v>
      </c>
      <c r="I3292" s="106">
        <v>8.4000000000000005E-2</v>
      </c>
      <c r="J3292" s="106"/>
      <c r="K3292" s="106">
        <v>1</v>
      </c>
      <c r="L3292" s="103"/>
      <c r="M3292" s="103"/>
      <c r="N3292" s="103"/>
      <c r="O3292" s="117" t="s">
        <v>16176</v>
      </c>
      <c r="P3292" s="118"/>
      <c r="Q3292" s="118" t="s">
        <v>16386</v>
      </c>
      <c r="R3292" s="119"/>
    </row>
    <row r="3293" spans="1:18">
      <c r="A3293" s="7" t="s">
        <v>2803</v>
      </c>
      <c r="B3293" s="8" t="s">
        <v>7990</v>
      </c>
      <c r="C3293" s="9" t="s">
        <v>7991</v>
      </c>
      <c r="D3293" s="9" t="s">
        <v>15270</v>
      </c>
      <c r="E3293" s="16">
        <v>51.56</v>
      </c>
      <c r="F3293" s="17" t="s">
        <v>7878</v>
      </c>
      <c r="G3293" s="11" t="s">
        <v>177</v>
      </c>
      <c r="H3293" s="18" t="s">
        <v>7992</v>
      </c>
      <c r="I3293" s="106">
        <v>8.4000000000000005E-2</v>
      </c>
      <c r="J3293" s="106"/>
      <c r="K3293" s="106">
        <v>1</v>
      </c>
      <c r="L3293" s="103"/>
      <c r="M3293" s="103"/>
      <c r="N3293" s="103"/>
      <c r="O3293" s="117" t="s">
        <v>16175</v>
      </c>
      <c r="P3293" s="118"/>
      <c r="Q3293" s="118" t="s">
        <v>16386</v>
      </c>
      <c r="R3293" s="119"/>
    </row>
    <row r="3294" spans="1:18">
      <c r="A3294" s="7" t="s">
        <v>2803</v>
      </c>
      <c r="B3294" s="8" t="s">
        <v>7993</v>
      </c>
      <c r="C3294" s="9" t="s">
        <v>7994</v>
      </c>
      <c r="D3294" s="9" t="s">
        <v>15270</v>
      </c>
      <c r="E3294" s="16">
        <v>50.14</v>
      </c>
      <c r="F3294" s="17">
        <v>90262040</v>
      </c>
      <c r="G3294" s="11" t="s">
        <v>177</v>
      </c>
      <c r="H3294" s="18">
        <v>3800152514168</v>
      </c>
      <c r="I3294" s="106">
        <v>0.16</v>
      </c>
      <c r="J3294" s="106">
        <v>0.16</v>
      </c>
      <c r="K3294" s="106">
        <v>1</v>
      </c>
      <c r="L3294" s="103"/>
      <c r="M3294" s="103"/>
      <c r="N3294" s="103"/>
      <c r="O3294" s="117" t="s">
        <v>16176</v>
      </c>
      <c r="P3294" s="118"/>
      <c r="Q3294" s="118" t="s">
        <v>16386</v>
      </c>
      <c r="R3294" s="119"/>
    </row>
    <row r="3295" spans="1:18">
      <c r="A3295" s="7" t="s">
        <v>2803</v>
      </c>
      <c r="B3295" s="8" t="s">
        <v>7995</v>
      </c>
      <c r="C3295" s="9" t="s">
        <v>7996</v>
      </c>
      <c r="D3295" s="9" t="s">
        <v>15270</v>
      </c>
      <c r="E3295" s="16">
        <v>43.26</v>
      </c>
      <c r="F3295" s="17">
        <v>90262040</v>
      </c>
      <c r="G3295" s="11" t="s">
        <v>177</v>
      </c>
      <c r="H3295" s="18">
        <v>3800152514175</v>
      </c>
      <c r="I3295" s="106">
        <v>0.16250000000000001</v>
      </c>
      <c r="J3295" s="106">
        <v>0.16250000000000001</v>
      </c>
      <c r="K3295" s="106">
        <v>1</v>
      </c>
      <c r="L3295" s="103"/>
      <c r="M3295" s="103"/>
      <c r="N3295" s="103"/>
      <c r="O3295" s="117" t="s">
        <v>16175</v>
      </c>
      <c r="P3295" s="118"/>
      <c r="Q3295" s="118" t="s">
        <v>16386</v>
      </c>
      <c r="R3295" s="119"/>
    </row>
    <row r="3296" spans="1:18">
      <c r="A3296" s="7" t="s">
        <v>2803</v>
      </c>
      <c r="B3296" s="8" t="s">
        <v>14368</v>
      </c>
      <c r="C3296" s="9" t="s">
        <v>14581</v>
      </c>
      <c r="D3296" s="9" t="s">
        <v>15270</v>
      </c>
      <c r="E3296" s="16">
        <v>50.19</v>
      </c>
      <c r="F3296" s="17" t="s">
        <v>7878</v>
      </c>
      <c r="G3296" s="11" t="s">
        <v>177</v>
      </c>
      <c r="H3296" s="18" t="s">
        <v>14582</v>
      </c>
      <c r="I3296" s="106">
        <v>8.4000000000000005E-2</v>
      </c>
      <c r="J3296" s="106"/>
      <c r="K3296" s="106">
        <v>1</v>
      </c>
      <c r="L3296" s="103"/>
      <c r="M3296" s="103"/>
      <c r="N3296" s="103"/>
      <c r="O3296" s="117" t="s">
        <v>16176</v>
      </c>
      <c r="P3296" s="118"/>
      <c r="Q3296" s="118" t="s">
        <v>16386</v>
      </c>
      <c r="R3296" s="119"/>
    </row>
    <row r="3297" spans="1:18">
      <c r="A3297" s="7" t="s">
        <v>2803</v>
      </c>
      <c r="B3297" s="8" t="s">
        <v>14389</v>
      </c>
      <c r="C3297" s="9" t="s">
        <v>14523</v>
      </c>
      <c r="D3297" s="9" t="s">
        <v>15271</v>
      </c>
      <c r="E3297" s="16">
        <v>66.22</v>
      </c>
      <c r="F3297" s="17" t="s">
        <v>7878</v>
      </c>
      <c r="G3297" s="11" t="s">
        <v>177</v>
      </c>
      <c r="H3297" s="18" t="s">
        <v>14524</v>
      </c>
      <c r="I3297" s="106">
        <v>0.17</v>
      </c>
      <c r="J3297" s="106"/>
      <c r="K3297" s="106">
        <v>1</v>
      </c>
      <c r="L3297" s="103"/>
      <c r="M3297" s="103"/>
      <c r="N3297" s="103"/>
      <c r="O3297" s="117" t="s">
        <v>16180</v>
      </c>
      <c r="P3297" s="118"/>
      <c r="Q3297" s="118" t="s">
        <v>16386</v>
      </c>
      <c r="R3297" s="119"/>
    </row>
    <row r="3298" spans="1:18">
      <c r="A3298" s="7" t="s">
        <v>2803</v>
      </c>
      <c r="B3298" s="8" t="s">
        <v>14390</v>
      </c>
      <c r="C3298" s="9" t="s">
        <v>14527</v>
      </c>
      <c r="D3298" s="9" t="s">
        <v>15271</v>
      </c>
      <c r="E3298" s="16">
        <v>66.22</v>
      </c>
      <c r="F3298" s="17" t="s">
        <v>7878</v>
      </c>
      <c r="G3298" s="11" t="s">
        <v>177</v>
      </c>
      <c r="H3298" s="18" t="s">
        <v>14528</v>
      </c>
      <c r="I3298" s="106">
        <v>0.17</v>
      </c>
      <c r="J3298" s="106"/>
      <c r="K3298" s="106">
        <v>1</v>
      </c>
      <c r="L3298" s="103"/>
      <c r="M3298" s="103"/>
      <c r="N3298" s="103"/>
      <c r="O3298" s="117" t="s">
        <v>16180</v>
      </c>
      <c r="P3298" s="118"/>
      <c r="Q3298" s="118" t="s">
        <v>16386</v>
      </c>
      <c r="R3298" s="119"/>
    </row>
    <row r="3299" spans="1:18">
      <c r="A3299" s="7" t="s">
        <v>2803</v>
      </c>
      <c r="B3299" s="8" t="s">
        <v>14371</v>
      </c>
      <c r="C3299" s="9" t="s">
        <v>14529</v>
      </c>
      <c r="D3299" s="9" t="s">
        <v>15271</v>
      </c>
      <c r="E3299" s="16">
        <v>57.66</v>
      </c>
      <c r="F3299" s="17" t="s">
        <v>7878</v>
      </c>
      <c r="G3299" s="11" t="s">
        <v>14</v>
      </c>
      <c r="H3299" s="18" t="s">
        <v>14530</v>
      </c>
      <c r="I3299" s="106">
        <v>0.17</v>
      </c>
      <c r="J3299" s="106"/>
      <c r="K3299" s="106">
        <v>1</v>
      </c>
      <c r="L3299" s="103"/>
      <c r="M3299" s="103"/>
      <c r="N3299" s="103"/>
      <c r="O3299" s="117" t="s">
        <v>16176</v>
      </c>
      <c r="P3299" s="118"/>
      <c r="Q3299" s="118" t="s">
        <v>16386</v>
      </c>
      <c r="R3299" s="119"/>
    </row>
    <row r="3300" spans="1:18">
      <c r="A3300" s="7" t="s">
        <v>2803</v>
      </c>
      <c r="B3300" s="8" t="s">
        <v>7997</v>
      </c>
      <c r="C3300" s="9" t="s">
        <v>7998</v>
      </c>
      <c r="D3300" s="9" t="s">
        <v>15271</v>
      </c>
      <c r="E3300" s="16">
        <v>66.22</v>
      </c>
      <c r="F3300" s="17">
        <v>90262040</v>
      </c>
      <c r="G3300" s="11" t="s">
        <v>177</v>
      </c>
      <c r="H3300" s="18">
        <v>3800152514533</v>
      </c>
      <c r="I3300" s="106">
        <v>0.17</v>
      </c>
      <c r="J3300" s="106"/>
      <c r="K3300" s="106">
        <v>1</v>
      </c>
      <c r="L3300" s="103"/>
      <c r="M3300" s="103"/>
      <c r="N3300" s="103"/>
      <c r="O3300" s="117" t="s">
        <v>16180</v>
      </c>
      <c r="P3300" s="118"/>
      <c r="Q3300" s="118" t="s">
        <v>16386</v>
      </c>
      <c r="R3300" s="119"/>
    </row>
    <row r="3301" spans="1:18">
      <c r="A3301" s="7" t="s">
        <v>2803</v>
      </c>
      <c r="B3301" s="8" t="s">
        <v>14372</v>
      </c>
      <c r="C3301" s="9" t="s">
        <v>14531</v>
      </c>
      <c r="D3301" s="9" t="s">
        <v>15271</v>
      </c>
      <c r="E3301" s="16">
        <v>57.66</v>
      </c>
      <c r="F3301" s="17" t="s">
        <v>162</v>
      </c>
      <c r="G3301" s="11" t="s">
        <v>177</v>
      </c>
      <c r="H3301" s="18" t="s">
        <v>14532</v>
      </c>
      <c r="I3301" s="106">
        <v>0.17</v>
      </c>
      <c r="J3301" s="106"/>
      <c r="K3301" s="106">
        <v>1</v>
      </c>
      <c r="L3301" s="103"/>
      <c r="M3301" s="103"/>
      <c r="N3301" s="103"/>
      <c r="O3301" s="117" t="s">
        <v>16176</v>
      </c>
      <c r="P3301" s="118"/>
      <c r="Q3301" s="118" t="s">
        <v>16386</v>
      </c>
      <c r="R3301" s="119"/>
    </row>
    <row r="3302" spans="1:18">
      <c r="A3302" s="7" t="s">
        <v>2803</v>
      </c>
      <c r="B3302" s="8" t="s">
        <v>14391</v>
      </c>
      <c r="C3302" s="9" t="s">
        <v>14515</v>
      </c>
      <c r="D3302" s="9" t="s">
        <v>15271</v>
      </c>
      <c r="E3302" s="16">
        <v>66.22</v>
      </c>
      <c r="F3302" s="17" t="s">
        <v>7878</v>
      </c>
      <c r="G3302" s="11" t="s">
        <v>177</v>
      </c>
      <c r="H3302" s="18" t="s">
        <v>14516</v>
      </c>
      <c r="I3302" s="106">
        <v>0.17</v>
      </c>
      <c r="J3302" s="106"/>
      <c r="K3302" s="106">
        <v>1</v>
      </c>
      <c r="L3302" s="103"/>
      <c r="M3302" s="103"/>
      <c r="N3302" s="103"/>
      <c r="O3302" s="117" t="s">
        <v>16180</v>
      </c>
      <c r="P3302" s="118"/>
      <c r="Q3302" s="118" t="s">
        <v>16386</v>
      </c>
      <c r="R3302" s="119"/>
    </row>
    <row r="3303" spans="1:18">
      <c r="A3303" s="7" t="s">
        <v>2803</v>
      </c>
      <c r="B3303" s="8" t="s">
        <v>14373</v>
      </c>
      <c r="C3303" s="9" t="s">
        <v>14517</v>
      </c>
      <c r="D3303" s="9" t="s">
        <v>15271</v>
      </c>
      <c r="E3303" s="16">
        <v>57.66</v>
      </c>
      <c r="F3303" s="17" t="s">
        <v>7878</v>
      </c>
      <c r="G3303" s="11" t="s">
        <v>177</v>
      </c>
      <c r="H3303" s="18" t="s">
        <v>14518</v>
      </c>
      <c r="I3303" s="106">
        <v>0.17</v>
      </c>
      <c r="J3303" s="106"/>
      <c r="K3303" s="106">
        <v>1</v>
      </c>
      <c r="L3303" s="103"/>
      <c r="M3303" s="103"/>
      <c r="N3303" s="103"/>
      <c r="O3303" s="117" t="s">
        <v>16178</v>
      </c>
      <c r="P3303" s="118"/>
      <c r="Q3303" s="118" t="s">
        <v>16386</v>
      </c>
      <c r="R3303" s="119"/>
    </row>
    <row r="3304" spans="1:18">
      <c r="A3304" s="7" t="s">
        <v>2803</v>
      </c>
      <c r="B3304" s="8" t="s">
        <v>14392</v>
      </c>
      <c r="C3304" s="9" t="s">
        <v>14519</v>
      </c>
      <c r="D3304" s="9" t="s">
        <v>15271</v>
      </c>
      <c r="E3304" s="16">
        <v>66.22</v>
      </c>
      <c r="F3304" s="17" t="s">
        <v>7878</v>
      </c>
      <c r="G3304" s="11" t="s">
        <v>177</v>
      </c>
      <c r="H3304" s="18" t="s">
        <v>14520</v>
      </c>
      <c r="I3304" s="106">
        <v>0.17</v>
      </c>
      <c r="J3304" s="106"/>
      <c r="K3304" s="106">
        <v>1</v>
      </c>
      <c r="L3304" s="103"/>
      <c r="M3304" s="103"/>
      <c r="N3304" s="103"/>
      <c r="O3304" s="117" t="s">
        <v>16180</v>
      </c>
      <c r="P3304" s="118"/>
      <c r="Q3304" s="118" t="s">
        <v>16386</v>
      </c>
      <c r="R3304" s="119"/>
    </row>
    <row r="3305" spans="1:18">
      <c r="A3305" s="7" t="s">
        <v>2803</v>
      </c>
      <c r="B3305" s="8" t="s">
        <v>14374</v>
      </c>
      <c r="C3305" s="9" t="s">
        <v>14521</v>
      </c>
      <c r="D3305" s="9" t="s">
        <v>15271</v>
      </c>
      <c r="E3305" s="16">
        <v>57.66</v>
      </c>
      <c r="F3305" s="17" t="s">
        <v>7878</v>
      </c>
      <c r="G3305" s="11" t="s">
        <v>177</v>
      </c>
      <c r="H3305" s="18" t="s">
        <v>14522</v>
      </c>
      <c r="I3305" s="106">
        <v>0.17</v>
      </c>
      <c r="J3305" s="106"/>
      <c r="K3305" s="106">
        <v>1</v>
      </c>
      <c r="L3305" s="103"/>
      <c r="M3305" s="103"/>
      <c r="N3305" s="103"/>
      <c r="O3305" s="117" t="s">
        <v>16178</v>
      </c>
      <c r="P3305" s="118"/>
      <c r="Q3305" s="118" t="s">
        <v>16386</v>
      </c>
      <c r="R3305" s="119"/>
    </row>
    <row r="3306" spans="1:18">
      <c r="A3306" s="7" t="s">
        <v>2803</v>
      </c>
      <c r="B3306" s="8" t="s">
        <v>14393</v>
      </c>
      <c r="C3306" s="9" t="s">
        <v>14525</v>
      </c>
      <c r="D3306" s="9" t="s">
        <v>15271</v>
      </c>
      <c r="E3306" s="16">
        <v>66.22</v>
      </c>
      <c r="F3306" s="17" t="s">
        <v>7878</v>
      </c>
      <c r="G3306" s="11" t="s">
        <v>177</v>
      </c>
      <c r="H3306" s="18" t="s">
        <v>14526</v>
      </c>
      <c r="I3306" s="106">
        <v>0.17</v>
      </c>
      <c r="J3306" s="106"/>
      <c r="K3306" s="106">
        <v>1</v>
      </c>
      <c r="L3306" s="103"/>
      <c r="M3306" s="103"/>
      <c r="N3306" s="103"/>
      <c r="O3306" s="117" t="s">
        <v>16180</v>
      </c>
      <c r="P3306" s="118"/>
      <c r="Q3306" s="118" t="s">
        <v>16386</v>
      </c>
      <c r="R3306" s="119"/>
    </row>
    <row r="3307" spans="1:18">
      <c r="A3307" s="7" t="s">
        <v>2803</v>
      </c>
      <c r="B3307" s="8" t="s">
        <v>7999</v>
      </c>
      <c r="C3307" s="9" t="s">
        <v>8000</v>
      </c>
      <c r="D3307" s="9" t="s">
        <v>15270</v>
      </c>
      <c r="E3307" s="16">
        <v>51.48</v>
      </c>
      <c r="F3307" s="17" t="s">
        <v>7878</v>
      </c>
      <c r="G3307" s="11" t="s">
        <v>177</v>
      </c>
      <c r="H3307" s="18" t="s">
        <v>8001</v>
      </c>
      <c r="I3307" s="106">
        <v>0.20300000000000001</v>
      </c>
      <c r="J3307" s="106"/>
      <c r="K3307" s="106">
        <v>1</v>
      </c>
      <c r="L3307" s="103"/>
      <c r="M3307" s="103"/>
      <c r="N3307" s="103"/>
      <c r="O3307" s="117" t="s">
        <v>16181</v>
      </c>
      <c r="P3307" s="118"/>
      <c r="Q3307" s="118" t="s">
        <v>16386</v>
      </c>
      <c r="R3307" s="119"/>
    </row>
    <row r="3308" spans="1:18">
      <c r="A3308" s="7" t="s">
        <v>2803</v>
      </c>
      <c r="B3308" s="8" t="s">
        <v>14387</v>
      </c>
      <c r="C3308" s="9" t="s">
        <v>14533</v>
      </c>
      <c r="D3308" s="9" t="s">
        <v>15270</v>
      </c>
      <c r="E3308" s="16">
        <v>51.48</v>
      </c>
      <c r="F3308" s="17" t="s">
        <v>7878</v>
      </c>
      <c r="G3308" s="11" t="s">
        <v>177</v>
      </c>
      <c r="H3308" s="18" t="s">
        <v>14534</v>
      </c>
      <c r="I3308" s="106">
        <v>0.35799999999999998</v>
      </c>
      <c r="J3308" s="106"/>
      <c r="K3308" s="106">
        <v>1</v>
      </c>
      <c r="L3308" s="103"/>
      <c r="M3308" s="103"/>
      <c r="N3308" s="103"/>
      <c r="O3308" s="117" t="s">
        <v>16181</v>
      </c>
      <c r="P3308" s="118"/>
      <c r="Q3308" s="118" t="s">
        <v>16386</v>
      </c>
      <c r="R3308" s="119"/>
    </row>
    <row r="3309" spans="1:18">
      <c r="A3309" s="7" t="s">
        <v>2803</v>
      </c>
      <c r="B3309" s="8" t="s">
        <v>8002</v>
      </c>
      <c r="C3309" s="9" t="s">
        <v>8003</v>
      </c>
      <c r="D3309" s="9" t="s">
        <v>15270</v>
      </c>
      <c r="E3309" s="16">
        <v>51.48</v>
      </c>
      <c r="F3309" s="17" t="s">
        <v>7878</v>
      </c>
      <c r="G3309" s="11" t="s">
        <v>177</v>
      </c>
      <c r="H3309" s="18" t="s">
        <v>8004</v>
      </c>
      <c r="I3309" s="106">
        <v>0.15</v>
      </c>
      <c r="J3309" s="106"/>
      <c r="K3309" s="106">
        <v>1</v>
      </c>
      <c r="L3309" s="103"/>
      <c r="M3309" s="103"/>
      <c r="N3309" s="103"/>
      <c r="O3309" s="117" t="s">
        <v>16181</v>
      </c>
      <c r="P3309" s="118"/>
      <c r="Q3309" s="118" t="s">
        <v>16386</v>
      </c>
      <c r="R3309" s="119"/>
    </row>
    <row r="3310" spans="1:18">
      <c r="A3310" s="7" t="s">
        <v>2803</v>
      </c>
      <c r="B3310" s="8" t="s">
        <v>8005</v>
      </c>
      <c r="C3310" s="9" t="s">
        <v>8006</v>
      </c>
      <c r="D3310" s="9" t="s">
        <v>15270</v>
      </c>
      <c r="E3310" s="16">
        <v>51.48</v>
      </c>
      <c r="F3310" s="17" t="s">
        <v>7878</v>
      </c>
      <c r="G3310" s="11" t="s">
        <v>177</v>
      </c>
      <c r="H3310" s="18" t="s">
        <v>8007</v>
      </c>
      <c r="I3310" s="106">
        <v>0.17499999999999999</v>
      </c>
      <c r="J3310" s="106"/>
      <c r="K3310" s="106">
        <v>1</v>
      </c>
      <c r="L3310" s="103"/>
      <c r="M3310" s="103"/>
      <c r="N3310" s="103"/>
      <c r="O3310" s="117" t="s">
        <v>16181</v>
      </c>
      <c r="P3310" s="118"/>
      <c r="Q3310" s="118" t="s">
        <v>16386</v>
      </c>
      <c r="R3310" s="119"/>
    </row>
    <row r="3311" spans="1:18">
      <c r="A3311" s="7" t="s">
        <v>2803</v>
      </c>
      <c r="B3311" s="8" t="s">
        <v>8008</v>
      </c>
      <c r="C3311" s="9" t="s">
        <v>8009</v>
      </c>
      <c r="D3311" s="9" t="s">
        <v>15270</v>
      </c>
      <c r="E3311" s="16">
        <v>39.47</v>
      </c>
      <c r="F3311" s="17">
        <v>90262040</v>
      </c>
      <c r="G3311" s="11" t="s">
        <v>177</v>
      </c>
      <c r="H3311" s="18">
        <v>3800152514663</v>
      </c>
      <c r="I3311" s="106">
        <v>0.18</v>
      </c>
      <c r="J3311" s="106">
        <v>0.18</v>
      </c>
      <c r="K3311" s="106">
        <v>1</v>
      </c>
      <c r="L3311" s="103"/>
      <c r="M3311" s="103"/>
      <c r="N3311" s="103"/>
      <c r="O3311" s="117" t="s">
        <v>16181</v>
      </c>
      <c r="P3311" s="118"/>
      <c r="Q3311" s="118" t="s">
        <v>16386</v>
      </c>
      <c r="R3311" s="119"/>
    </row>
    <row r="3312" spans="1:18">
      <c r="A3312" s="7" t="s">
        <v>2803</v>
      </c>
      <c r="B3312" s="8" t="s">
        <v>8010</v>
      </c>
      <c r="C3312" s="9" t="s">
        <v>8011</v>
      </c>
      <c r="D3312" s="9" t="s">
        <v>15270</v>
      </c>
      <c r="E3312" s="16">
        <v>61.09</v>
      </c>
      <c r="F3312" s="17">
        <v>90262040</v>
      </c>
      <c r="G3312" s="11" t="s">
        <v>177</v>
      </c>
      <c r="H3312" s="18">
        <v>3800152514687</v>
      </c>
      <c r="I3312" s="106">
        <v>0.18</v>
      </c>
      <c r="J3312" s="106">
        <v>0.18</v>
      </c>
      <c r="K3312" s="106">
        <v>1</v>
      </c>
      <c r="L3312" s="103"/>
      <c r="M3312" s="103"/>
      <c r="N3312" s="103"/>
      <c r="O3312" s="117" t="s">
        <v>16176</v>
      </c>
      <c r="P3312" s="118"/>
      <c r="Q3312" s="118" t="s">
        <v>16386</v>
      </c>
      <c r="R3312" s="119"/>
    </row>
    <row r="3313" spans="1:18">
      <c r="A3313" s="7" t="s">
        <v>2803</v>
      </c>
      <c r="B3313" s="8" t="s">
        <v>8012</v>
      </c>
      <c r="C3313" s="9" t="s">
        <v>8013</v>
      </c>
      <c r="D3313" s="9" t="s">
        <v>15270</v>
      </c>
      <c r="E3313" s="16">
        <v>51.48</v>
      </c>
      <c r="F3313" s="17" t="s">
        <v>7878</v>
      </c>
      <c r="G3313" s="11" t="s">
        <v>177</v>
      </c>
      <c r="H3313" s="18" t="s">
        <v>8014</v>
      </c>
      <c r="I3313" s="106">
        <v>0.15</v>
      </c>
      <c r="J3313" s="106"/>
      <c r="K3313" s="106">
        <v>1</v>
      </c>
      <c r="L3313" s="103"/>
      <c r="M3313" s="103"/>
      <c r="N3313" s="103"/>
      <c r="O3313" s="117" t="s">
        <v>16181</v>
      </c>
      <c r="P3313" s="118"/>
      <c r="Q3313" s="118" t="s">
        <v>16386</v>
      </c>
      <c r="R3313" s="119"/>
    </row>
    <row r="3314" spans="1:18">
      <c r="A3314" s="7" t="s">
        <v>2803</v>
      </c>
      <c r="B3314" s="8" t="s">
        <v>8015</v>
      </c>
      <c r="C3314" s="9" t="s">
        <v>8016</v>
      </c>
      <c r="D3314" s="9" t="s">
        <v>15270</v>
      </c>
      <c r="E3314" s="16">
        <v>51.48</v>
      </c>
      <c r="F3314" s="17" t="s">
        <v>7878</v>
      </c>
      <c r="G3314" s="11" t="s">
        <v>177</v>
      </c>
      <c r="H3314" s="18" t="s">
        <v>8017</v>
      </c>
      <c r="I3314" s="106">
        <v>0.15</v>
      </c>
      <c r="J3314" s="106"/>
      <c r="K3314" s="106">
        <v>1</v>
      </c>
      <c r="L3314" s="103"/>
      <c r="M3314" s="103"/>
      <c r="N3314" s="103"/>
      <c r="O3314" s="117" t="s">
        <v>16181</v>
      </c>
      <c r="P3314" s="118"/>
      <c r="Q3314" s="118" t="s">
        <v>16386</v>
      </c>
      <c r="R3314" s="119"/>
    </row>
    <row r="3315" spans="1:18">
      <c r="A3315" s="7" t="s">
        <v>2803</v>
      </c>
      <c r="B3315" s="8" t="s">
        <v>8018</v>
      </c>
      <c r="C3315" s="9" t="s">
        <v>8019</v>
      </c>
      <c r="D3315" s="9" t="s">
        <v>15270</v>
      </c>
      <c r="E3315" s="16">
        <v>61.09</v>
      </c>
      <c r="F3315" s="17">
        <v>90262040</v>
      </c>
      <c r="G3315" s="11" t="s">
        <v>177</v>
      </c>
      <c r="H3315" s="18">
        <v>3800152514731</v>
      </c>
      <c r="I3315" s="106">
        <v>0.55249999999999999</v>
      </c>
      <c r="J3315" s="106">
        <v>0.55249999999999999</v>
      </c>
      <c r="K3315" s="106">
        <v>1</v>
      </c>
      <c r="L3315" s="103"/>
      <c r="M3315" s="103"/>
      <c r="N3315" s="103"/>
      <c r="O3315" s="117" t="s">
        <v>16176</v>
      </c>
      <c r="P3315" s="118"/>
      <c r="Q3315" s="118" t="s">
        <v>16386</v>
      </c>
      <c r="R3315" s="119"/>
    </row>
    <row r="3316" spans="1:18">
      <c r="A3316" s="7" t="s">
        <v>2803</v>
      </c>
      <c r="B3316" s="8" t="s">
        <v>8020</v>
      </c>
      <c r="C3316" s="9" t="s">
        <v>8021</v>
      </c>
      <c r="D3316" s="9" t="s">
        <v>15270</v>
      </c>
      <c r="E3316" s="16">
        <v>61.09</v>
      </c>
      <c r="F3316" s="17">
        <v>90262040</v>
      </c>
      <c r="G3316" s="11" t="s">
        <v>177</v>
      </c>
      <c r="H3316" s="18">
        <v>3800152514755</v>
      </c>
      <c r="I3316" s="106">
        <v>0.25</v>
      </c>
      <c r="J3316" s="106">
        <v>0.25</v>
      </c>
      <c r="K3316" s="106">
        <v>1</v>
      </c>
      <c r="L3316" s="103"/>
      <c r="M3316" s="103"/>
      <c r="N3316" s="103"/>
      <c r="O3316" s="117" t="s">
        <v>16181</v>
      </c>
      <c r="P3316" s="118"/>
      <c r="Q3316" s="118" t="s">
        <v>16386</v>
      </c>
      <c r="R3316" s="119"/>
    </row>
    <row r="3317" spans="1:18">
      <c r="A3317" s="7" t="s">
        <v>2803</v>
      </c>
      <c r="B3317" s="8" t="s">
        <v>8022</v>
      </c>
      <c r="C3317" s="9" t="s">
        <v>8023</v>
      </c>
      <c r="D3317" s="9" t="s">
        <v>15270</v>
      </c>
      <c r="E3317" s="16">
        <v>61.09</v>
      </c>
      <c r="F3317" s="17">
        <v>90262040</v>
      </c>
      <c r="G3317" s="11" t="s">
        <v>177</v>
      </c>
      <c r="H3317" s="18">
        <v>3800152514762</v>
      </c>
      <c r="I3317" s="106">
        <v>0.15</v>
      </c>
      <c r="J3317" s="106">
        <v>0.15</v>
      </c>
      <c r="K3317" s="106">
        <v>1</v>
      </c>
      <c r="L3317" s="103"/>
      <c r="M3317" s="103"/>
      <c r="N3317" s="103"/>
      <c r="O3317" s="117" t="s">
        <v>16181</v>
      </c>
      <c r="P3317" s="118"/>
      <c r="Q3317" s="118" t="s">
        <v>16386</v>
      </c>
      <c r="R3317" s="119"/>
    </row>
    <row r="3318" spans="1:18">
      <c r="A3318" s="7" t="s">
        <v>2803</v>
      </c>
      <c r="B3318" s="8" t="s">
        <v>14369</v>
      </c>
      <c r="C3318" s="9" t="s">
        <v>14535</v>
      </c>
      <c r="D3318" s="9" t="s">
        <v>15270</v>
      </c>
      <c r="E3318" s="16">
        <v>61.09</v>
      </c>
      <c r="F3318" s="17" t="s">
        <v>7878</v>
      </c>
      <c r="G3318" s="11" t="s">
        <v>177</v>
      </c>
      <c r="H3318" s="18" t="s">
        <v>14536</v>
      </c>
      <c r="I3318" s="106">
        <v>0.15</v>
      </c>
      <c r="J3318" s="106"/>
      <c r="K3318" s="106">
        <v>1</v>
      </c>
      <c r="L3318" s="103"/>
      <c r="M3318" s="103"/>
      <c r="N3318" s="103"/>
      <c r="O3318" s="117" t="s">
        <v>16176</v>
      </c>
      <c r="P3318" s="118"/>
      <c r="Q3318" s="118" t="s">
        <v>16386</v>
      </c>
      <c r="R3318" s="119"/>
    </row>
    <row r="3319" spans="1:18">
      <c r="A3319" s="7" t="s">
        <v>2803</v>
      </c>
      <c r="B3319" s="8" t="s">
        <v>8025</v>
      </c>
      <c r="C3319" s="9" t="s">
        <v>8026</v>
      </c>
      <c r="D3319" s="9" t="s">
        <v>15270</v>
      </c>
      <c r="E3319" s="16">
        <v>68.69</v>
      </c>
      <c r="F3319" s="17">
        <v>90262040</v>
      </c>
      <c r="G3319" s="11" t="s">
        <v>177</v>
      </c>
      <c r="H3319" s="18">
        <v>3800152514816</v>
      </c>
      <c r="I3319" s="106">
        <v>0.22</v>
      </c>
      <c r="J3319" s="106">
        <v>0.22</v>
      </c>
      <c r="K3319" s="106">
        <v>1</v>
      </c>
      <c r="L3319" s="103"/>
      <c r="M3319" s="103"/>
      <c r="N3319" s="103"/>
      <c r="O3319" s="117" t="s">
        <v>16181</v>
      </c>
      <c r="P3319" s="118"/>
      <c r="Q3319" s="118" t="s">
        <v>16386</v>
      </c>
      <c r="R3319" s="119"/>
    </row>
    <row r="3320" spans="1:18">
      <c r="A3320" s="7" t="s">
        <v>2803</v>
      </c>
      <c r="B3320" s="8" t="s">
        <v>9380</v>
      </c>
      <c r="C3320" s="9" t="s">
        <v>14539</v>
      </c>
      <c r="D3320" s="9" t="s">
        <v>15270</v>
      </c>
      <c r="E3320" s="16">
        <v>61.087920000000004</v>
      </c>
      <c r="F3320" s="17" t="s">
        <v>7878</v>
      </c>
      <c r="G3320" s="11" t="s">
        <v>177</v>
      </c>
      <c r="H3320" s="18" t="s">
        <v>14540</v>
      </c>
      <c r="I3320" s="106">
        <v>0.15</v>
      </c>
      <c r="J3320" s="106"/>
      <c r="K3320" s="106">
        <v>1</v>
      </c>
      <c r="L3320" s="103"/>
      <c r="M3320" s="103"/>
      <c r="N3320" s="103"/>
      <c r="O3320" s="117" t="s">
        <v>16181</v>
      </c>
      <c r="P3320" s="118"/>
      <c r="Q3320" s="118" t="s">
        <v>16386</v>
      </c>
      <c r="R3320" s="119"/>
    </row>
    <row r="3321" spans="1:18">
      <c r="A3321" s="7" t="s">
        <v>2803</v>
      </c>
      <c r="B3321" s="8" t="s">
        <v>14370</v>
      </c>
      <c r="C3321" s="9" t="s">
        <v>14537</v>
      </c>
      <c r="D3321" s="9" t="s">
        <v>15270</v>
      </c>
      <c r="E3321" s="16">
        <v>61.09</v>
      </c>
      <c r="F3321" s="17" t="s">
        <v>7878</v>
      </c>
      <c r="G3321" s="11" t="s">
        <v>177</v>
      </c>
      <c r="H3321" s="18" t="s">
        <v>14538</v>
      </c>
      <c r="I3321" s="106">
        <v>0.15</v>
      </c>
      <c r="J3321" s="106"/>
      <c r="K3321" s="106">
        <v>1</v>
      </c>
      <c r="L3321" s="103"/>
      <c r="M3321" s="103"/>
      <c r="N3321" s="103"/>
      <c r="O3321" s="117" t="s">
        <v>16181</v>
      </c>
      <c r="P3321" s="118"/>
      <c r="Q3321" s="118" t="s">
        <v>16386</v>
      </c>
      <c r="R3321" s="119"/>
    </row>
    <row r="3322" spans="1:18">
      <c r="A3322" s="7" t="s">
        <v>2803</v>
      </c>
      <c r="B3322" s="8" t="s">
        <v>14388</v>
      </c>
      <c r="C3322" s="9" t="s">
        <v>14541</v>
      </c>
      <c r="D3322" s="9" t="s">
        <v>15270</v>
      </c>
      <c r="E3322" s="16">
        <v>61.09</v>
      </c>
      <c r="F3322" s="17" t="s">
        <v>7878</v>
      </c>
      <c r="G3322" s="11" t="s">
        <v>177</v>
      </c>
      <c r="H3322" s="18" t="s">
        <v>14542</v>
      </c>
      <c r="I3322" s="106">
        <v>0.15</v>
      </c>
      <c r="J3322" s="106"/>
      <c r="K3322" s="106">
        <v>1</v>
      </c>
      <c r="L3322" s="103"/>
      <c r="M3322" s="103"/>
      <c r="N3322" s="103"/>
      <c r="O3322" s="117" t="s">
        <v>16181</v>
      </c>
      <c r="P3322" s="118"/>
      <c r="Q3322" s="118" t="s">
        <v>16386</v>
      </c>
      <c r="R3322" s="119"/>
    </row>
    <row r="3323" spans="1:18">
      <c r="A3323" s="7" t="s">
        <v>2803</v>
      </c>
      <c r="B3323" s="8" t="s">
        <v>8027</v>
      </c>
      <c r="C3323" s="9" t="s">
        <v>8028</v>
      </c>
      <c r="D3323" s="9" t="s">
        <v>15271</v>
      </c>
      <c r="E3323" s="16">
        <v>65.95</v>
      </c>
      <c r="F3323" s="17" t="s">
        <v>7878</v>
      </c>
      <c r="G3323" s="11" t="s">
        <v>177</v>
      </c>
      <c r="H3323" s="18" t="s">
        <v>8029</v>
      </c>
      <c r="I3323" s="106">
        <v>0.25800000000000001</v>
      </c>
      <c r="J3323" s="106"/>
      <c r="K3323" s="106">
        <v>1</v>
      </c>
      <c r="L3323" s="103"/>
      <c r="M3323" s="103"/>
      <c r="N3323" s="103"/>
      <c r="O3323" s="117" t="s">
        <v>16176</v>
      </c>
      <c r="P3323" s="118"/>
      <c r="Q3323" s="118" t="s">
        <v>16386</v>
      </c>
      <c r="R3323" s="119"/>
    </row>
    <row r="3324" spans="1:18">
      <c r="A3324" s="7" t="s">
        <v>2803</v>
      </c>
      <c r="B3324" s="8" t="s">
        <v>8030</v>
      </c>
      <c r="C3324" s="9" t="s">
        <v>8031</v>
      </c>
      <c r="D3324" s="9" t="s">
        <v>15271</v>
      </c>
      <c r="E3324" s="16">
        <v>56.01</v>
      </c>
      <c r="F3324" s="17">
        <v>90262040</v>
      </c>
      <c r="G3324" s="11" t="s">
        <v>177</v>
      </c>
      <c r="H3324" s="18">
        <v>3800152514991</v>
      </c>
      <c r="I3324" s="106">
        <v>0.255</v>
      </c>
      <c r="J3324" s="106">
        <v>0.34</v>
      </c>
      <c r="K3324" s="106">
        <v>1</v>
      </c>
      <c r="L3324" s="103">
        <v>45</v>
      </c>
      <c r="M3324" s="103">
        <v>110</v>
      </c>
      <c r="N3324" s="103">
        <v>140</v>
      </c>
      <c r="O3324" s="117" t="s">
        <v>16181</v>
      </c>
      <c r="P3324" s="118"/>
      <c r="Q3324" s="118" t="s">
        <v>16386</v>
      </c>
      <c r="R3324" s="119"/>
    </row>
    <row r="3325" spans="1:18">
      <c r="A3325" s="7" t="s">
        <v>2803</v>
      </c>
      <c r="B3325" s="8" t="s">
        <v>8032</v>
      </c>
      <c r="C3325" s="9" t="s">
        <v>8033</v>
      </c>
      <c r="D3325" s="9" t="s">
        <v>15271</v>
      </c>
      <c r="E3325" s="16">
        <v>59.73</v>
      </c>
      <c r="F3325" s="17">
        <v>90262040</v>
      </c>
      <c r="G3325" s="11" t="s">
        <v>177</v>
      </c>
      <c r="H3325" s="18">
        <v>3800152515035</v>
      </c>
      <c r="I3325" s="106">
        <v>0.255</v>
      </c>
      <c r="J3325" s="106">
        <v>0.28999999999999998</v>
      </c>
      <c r="K3325" s="106">
        <v>1</v>
      </c>
      <c r="L3325" s="103">
        <v>45</v>
      </c>
      <c r="M3325" s="103">
        <v>110</v>
      </c>
      <c r="N3325" s="103">
        <v>140</v>
      </c>
      <c r="O3325" s="117" t="s">
        <v>16181</v>
      </c>
      <c r="P3325" s="118"/>
      <c r="Q3325" s="118" t="s">
        <v>16386</v>
      </c>
      <c r="R3325" s="119"/>
    </row>
    <row r="3326" spans="1:18">
      <c r="A3326" s="7" t="s">
        <v>2803</v>
      </c>
      <c r="B3326" s="8" t="s">
        <v>8034</v>
      </c>
      <c r="C3326" s="9" t="s">
        <v>8035</v>
      </c>
      <c r="D3326" s="9" t="s">
        <v>15271</v>
      </c>
      <c r="E3326" s="16">
        <v>59.73</v>
      </c>
      <c r="F3326" s="17" t="s">
        <v>7878</v>
      </c>
      <c r="G3326" s="11" t="s">
        <v>177</v>
      </c>
      <c r="H3326" s="18" t="s">
        <v>8036</v>
      </c>
      <c r="I3326" s="106">
        <v>0.255</v>
      </c>
      <c r="J3326" s="106"/>
      <c r="K3326" s="106">
        <v>1</v>
      </c>
      <c r="L3326" s="103">
        <v>45</v>
      </c>
      <c r="M3326" s="103">
        <v>110</v>
      </c>
      <c r="N3326" s="103">
        <v>140</v>
      </c>
      <c r="O3326" s="117" t="s">
        <v>16181</v>
      </c>
      <c r="P3326" s="118"/>
      <c r="Q3326" s="118" t="s">
        <v>16386</v>
      </c>
      <c r="R3326" s="119"/>
    </row>
    <row r="3327" spans="1:18">
      <c r="A3327" s="7" t="s">
        <v>2803</v>
      </c>
      <c r="B3327" s="8" t="s">
        <v>8037</v>
      </c>
      <c r="C3327" s="9" t="s">
        <v>8038</v>
      </c>
      <c r="D3327" s="9" t="s">
        <v>15271</v>
      </c>
      <c r="E3327" s="16">
        <v>65.959999999999994</v>
      </c>
      <c r="F3327" s="17">
        <v>90262040</v>
      </c>
      <c r="G3327" s="11" t="s">
        <v>177</v>
      </c>
      <c r="H3327" s="18">
        <v>3800152515097</v>
      </c>
      <c r="I3327" s="106">
        <v>0.26</v>
      </c>
      <c r="J3327" s="106">
        <v>0.26</v>
      </c>
      <c r="K3327" s="106">
        <v>1</v>
      </c>
      <c r="L3327" s="103"/>
      <c r="M3327" s="103"/>
      <c r="N3327" s="103"/>
      <c r="O3327" s="117" t="s">
        <v>16181</v>
      </c>
      <c r="P3327" s="118"/>
      <c r="Q3327" s="118" t="s">
        <v>16386</v>
      </c>
      <c r="R3327" s="119"/>
    </row>
    <row r="3328" spans="1:18">
      <c r="A3328" s="7" t="s">
        <v>2803</v>
      </c>
      <c r="B3328" s="8" t="s">
        <v>8039</v>
      </c>
      <c r="C3328" s="9" t="s">
        <v>8040</v>
      </c>
      <c r="D3328" s="9" t="s">
        <v>15271</v>
      </c>
      <c r="E3328" s="16">
        <v>65.959999999999994</v>
      </c>
      <c r="F3328" s="17">
        <v>90262040</v>
      </c>
      <c r="G3328" s="11" t="s">
        <v>177</v>
      </c>
      <c r="H3328" s="18">
        <v>3800152515134</v>
      </c>
      <c r="I3328" s="106">
        <v>0.3</v>
      </c>
      <c r="J3328" s="106">
        <v>0.3</v>
      </c>
      <c r="K3328" s="106">
        <v>1</v>
      </c>
      <c r="L3328" s="103">
        <v>110</v>
      </c>
      <c r="M3328" s="103">
        <v>45</v>
      </c>
      <c r="N3328" s="103">
        <v>145</v>
      </c>
      <c r="O3328" s="117" t="s">
        <v>16176</v>
      </c>
      <c r="P3328" s="118"/>
      <c r="Q3328" s="118" t="s">
        <v>16386</v>
      </c>
      <c r="R3328" s="119"/>
    </row>
    <row r="3329" spans="1:18">
      <c r="A3329" s="7" t="s">
        <v>2803</v>
      </c>
      <c r="B3329" s="8" t="s">
        <v>8041</v>
      </c>
      <c r="C3329" s="9" t="s">
        <v>8042</v>
      </c>
      <c r="D3329" s="9" t="s">
        <v>15271</v>
      </c>
      <c r="E3329" s="16">
        <v>68.73</v>
      </c>
      <c r="F3329" s="17" t="s">
        <v>7878</v>
      </c>
      <c r="G3329" s="11" t="s">
        <v>177</v>
      </c>
      <c r="H3329" s="18" t="s">
        <v>8043</v>
      </c>
      <c r="I3329" s="106">
        <v>0.255</v>
      </c>
      <c r="J3329" s="106"/>
      <c r="K3329" s="106">
        <v>1</v>
      </c>
      <c r="L3329" s="103">
        <v>45</v>
      </c>
      <c r="M3329" s="103">
        <v>110</v>
      </c>
      <c r="N3329" s="103">
        <v>140</v>
      </c>
      <c r="O3329" s="117" t="s">
        <v>16179</v>
      </c>
      <c r="P3329" s="118"/>
      <c r="Q3329" s="118" t="s">
        <v>16386</v>
      </c>
      <c r="R3329" s="119"/>
    </row>
    <row r="3330" spans="1:18">
      <c r="A3330" s="7" t="s">
        <v>2803</v>
      </c>
      <c r="B3330" s="8" t="s">
        <v>8044</v>
      </c>
      <c r="C3330" s="9" t="s">
        <v>8045</v>
      </c>
      <c r="D3330" s="9" t="s">
        <v>15271</v>
      </c>
      <c r="E3330" s="16">
        <v>59.73</v>
      </c>
      <c r="F3330" s="17">
        <v>90262040</v>
      </c>
      <c r="G3330" s="11" t="s">
        <v>177</v>
      </c>
      <c r="H3330" s="18">
        <v>3800152515158</v>
      </c>
      <c r="I3330" s="106">
        <v>0.3</v>
      </c>
      <c r="J3330" s="106">
        <v>0.3</v>
      </c>
      <c r="K3330" s="106">
        <v>1</v>
      </c>
      <c r="L3330" s="103">
        <v>110</v>
      </c>
      <c r="M3330" s="103">
        <v>45</v>
      </c>
      <c r="N3330" s="103">
        <v>145</v>
      </c>
      <c r="O3330" s="117" t="s">
        <v>16176</v>
      </c>
      <c r="P3330" s="118"/>
      <c r="Q3330" s="118" t="s">
        <v>16386</v>
      </c>
      <c r="R3330" s="119"/>
    </row>
    <row r="3331" spans="1:18">
      <c r="A3331" s="7" t="s">
        <v>2803</v>
      </c>
      <c r="B3331" s="8" t="s">
        <v>8047</v>
      </c>
      <c r="C3331" s="9" t="s">
        <v>8048</v>
      </c>
      <c r="D3331" s="9" t="s">
        <v>15271</v>
      </c>
      <c r="E3331" s="16">
        <v>65.959999999999994</v>
      </c>
      <c r="F3331" s="17">
        <v>90262040</v>
      </c>
      <c r="G3331" s="11" t="s">
        <v>177</v>
      </c>
      <c r="H3331" s="18">
        <v>3800152515165</v>
      </c>
      <c r="I3331" s="106">
        <v>0.255</v>
      </c>
      <c r="J3331" s="106">
        <v>0.28999999999999998</v>
      </c>
      <c r="K3331" s="106">
        <v>1</v>
      </c>
      <c r="L3331" s="103">
        <v>110</v>
      </c>
      <c r="M3331" s="103">
        <v>45</v>
      </c>
      <c r="N3331" s="103">
        <v>145</v>
      </c>
      <c r="O3331" s="117" t="s">
        <v>16176</v>
      </c>
      <c r="P3331" s="118"/>
      <c r="Q3331" s="118" t="s">
        <v>16386</v>
      </c>
      <c r="R3331" s="119"/>
    </row>
    <row r="3332" spans="1:18">
      <c r="A3332" s="7" t="s">
        <v>2803</v>
      </c>
      <c r="B3332" s="8" t="s">
        <v>8049</v>
      </c>
      <c r="C3332" s="9" t="s">
        <v>8050</v>
      </c>
      <c r="D3332" s="9" t="s">
        <v>15271</v>
      </c>
      <c r="E3332" s="16">
        <v>68.73</v>
      </c>
      <c r="F3332" s="17">
        <v>90262040</v>
      </c>
      <c r="G3332" s="11" t="s">
        <v>177</v>
      </c>
      <c r="H3332" s="18">
        <v>3800152542765</v>
      </c>
      <c r="I3332" s="106">
        <v>0.28999999999999998</v>
      </c>
      <c r="J3332" s="106">
        <v>0.28999999999999998</v>
      </c>
      <c r="K3332" s="106">
        <v>1</v>
      </c>
      <c r="L3332" s="103"/>
      <c r="M3332" s="103"/>
      <c r="N3332" s="103"/>
      <c r="O3332" s="117" t="s">
        <v>16179</v>
      </c>
      <c r="P3332" s="118"/>
      <c r="Q3332" s="118" t="s">
        <v>16386</v>
      </c>
      <c r="R3332" s="119"/>
    </row>
    <row r="3333" spans="1:18">
      <c r="A3333" s="7" t="s">
        <v>2803</v>
      </c>
      <c r="B3333" s="8" t="s">
        <v>8051</v>
      </c>
      <c r="C3333" s="9" t="s">
        <v>8052</v>
      </c>
      <c r="D3333" s="9" t="s">
        <v>15271</v>
      </c>
      <c r="E3333" s="16">
        <v>57.66</v>
      </c>
      <c r="F3333" s="17">
        <v>90262040</v>
      </c>
      <c r="G3333" s="11" t="s">
        <v>177</v>
      </c>
      <c r="H3333" s="18">
        <v>3800152515172</v>
      </c>
      <c r="I3333" s="106">
        <v>0.3</v>
      </c>
      <c r="J3333" s="106">
        <v>0.3</v>
      </c>
      <c r="K3333" s="106">
        <v>1</v>
      </c>
      <c r="L3333" s="103"/>
      <c r="M3333" s="103"/>
      <c r="N3333" s="103"/>
      <c r="O3333" s="117" t="s">
        <v>16176</v>
      </c>
      <c r="P3333" s="118"/>
      <c r="Q3333" s="118" t="s">
        <v>16386</v>
      </c>
      <c r="R3333" s="119"/>
    </row>
    <row r="3334" spans="1:18">
      <c r="A3334" s="7" t="s">
        <v>10</v>
      </c>
      <c r="B3334" s="8" t="s">
        <v>14742</v>
      </c>
      <c r="C3334" s="9" t="s">
        <v>14741</v>
      </c>
      <c r="D3334" s="9" t="s">
        <v>15271</v>
      </c>
      <c r="E3334" s="16">
        <v>79.05</v>
      </c>
      <c r="F3334" s="17">
        <v>90262040</v>
      </c>
      <c r="G3334" s="11" t="s">
        <v>177</v>
      </c>
      <c r="H3334" s="18">
        <v>3800152532957</v>
      </c>
      <c r="I3334" s="106">
        <v>0.28999999999999998</v>
      </c>
      <c r="J3334" s="106">
        <v>0.28999999999999998</v>
      </c>
      <c r="K3334" s="106">
        <v>1</v>
      </c>
      <c r="L3334" s="103"/>
      <c r="M3334" s="103"/>
      <c r="N3334" s="103"/>
      <c r="O3334" s="117" t="s">
        <v>16176</v>
      </c>
      <c r="P3334" s="118"/>
      <c r="Q3334" s="118" t="s">
        <v>16386</v>
      </c>
      <c r="R3334" s="119"/>
    </row>
    <row r="3335" spans="1:18">
      <c r="A3335" s="7" t="s">
        <v>2803</v>
      </c>
      <c r="B3335" s="8" t="s">
        <v>14394</v>
      </c>
      <c r="C3335" s="9" t="s">
        <v>14504</v>
      </c>
      <c r="D3335" s="9" t="s">
        <v>15271</v>
      </c>
      <c r="E3335" s="16">
        <v>92.72</v>
      </c>
      <c r="F3335" s="17" t="s">
        <v>7878</v>
      </c>
      <c r="G3335" s="11" t="s">
        <v>177</v>
      </c>
      <c r="H3335" s="18" t="s">
        <v>14505</v>
      </c>
      <c r="I3335" s="106">
        <v>0.255</v>
      </c>
      <c r="J3335" s="106"/>
      <c r="K3335" s="106">
        <v>1</v>
      </c>
      <c r="L3335" s="103"/>
      <c r="M3335" s="103"/>
      <c r="N3335" s="103"/>
      <c r="O3335" s="117" t="s">
        <v>16176</v>
      </c>
      <c r="P3335" s="118"/>
      <c r="Q3335" s="118" t="s">
        <v>16386</v>
      </c>
      <c r="R3335" s="119"/>
    </row>
    <row r="3336" spans="1:18">
      <c r="A3336" s="7" t="s">
        <v>2803</v>
      </c>
      <c r="B3336" s="8" t="s">
        <v>14395</v>
      </c>
      <c r="C3336" s="9" t="s">
        <v>14508</v>
      </c>
      <c r="D3336" s="9" t="s">
        <v>15271</v>
      </c>
      <c r="E3336" s="16">
        <v>92.72</v>
      </c>
      <c r="F3336" s="17" t="s">
        <v>7878</v>
      </c>
      <c r="G3336" s="11" t="s">
        <v>177</v>
      </c>
      <c r="H3336" s="18" t="s">
        <v>14509</v>
      </c>
      <c r="I3336" s="106">
        <v>0.255</v>
      </c>
      <c r="J3336" s="106"/>
      <c r="K3336" s="106">
        <v>1</v>
      </c>
      <c r="L3336" s="103"/>
      <c r="M3336" s="103"/>
      <c r="N3336" s="103"/>
      <c r="O3336" s="117" t="s">
        <v>16176</v>
      </c>
      <c r="P3336" s="118"/>
      <c r="Q3336" s="118" t="s">
        <v>16386</v>
      </c>
      <c r="R3336" s="119"/>
    </row>
    <row r="3337" spans="1:18">
      <c r="A3337" s="7" t="s">
        <v>2803</v>
      </c>
      <c r="B3337" s="8" t="s">
        <v>14396</v>
      </c>
      <c r="C3337" s="9" t="s">
        <v>14510</v>
      </c>
      <c r="D3337" s="9" t="s">
        <v>15271</v>
      </c>
      <c r="E3337" s="16">
        <v>92.72</v>
      </c>
      <c r="F3337" s="17" t="s">
        <v>7878</v>
      </c>
      <c r="G3337" s="11" t="s">
        <v>177</v>
      </c>
      <c r="H3337" s="18" t="s">
        <v>14511</v>
      </c>
      <c r="I3337" s="106">
        <v>0.255</v>
      </c>
      <c r="J3337" s="106"/>
      <c r="K3337" s="106">
        <v>1</v>
      </c>
      <c r="L3337" s="103"/>
      <c r="M3337" s="103"/>
      <c r="N3337" s="103"/>
      <c r="O3337" s="117" t="s">
        <v>16176</v>
      </c>
      <c r="P3337" s="118"/>
      <c r="Q3337" s="118" t="s">
        <v>16386</v>
      </c>
      <c r="R3337" s="119"/>
    </row>
    <row r="3338" spans="1:18">
      <c r="A3338" s="7" t="s">
        <v>2803</v>
      </c>
      <c r="B3338" s="8" t="s">
        <v>14252</v>
      </c>
      <c r="C3338" s="9" t="s">
        <v>14500</v>
      </c>
      <c r="D3338" s="9" t="s">
        <v>15271</v>
      </c>
      <c r="E3338" s="16">
        <v>92.72</v>
      </c>
      <c r="F3338" s="17" t="s">
        <v>7878</v>
      </c>
      <c r="G3338" s="11" t="s">
        <v>177</v>
      </c>
      <c r="H3338" s="18" t="s">
        <v>14501</v>
      </c>
      <c r="I3338" s="106">
        <v>0.255</v>
      </c>
      <c r="J3338" s="106"/>
      <c r="K3338" s="106">
        <v>1</v>
      </c>
      <c r="L3338" s="103"/>
      <c r="M3338" s="103"/>
      <c r="N3338" s="103"/>
      <c r="O3338" s="117" t="s">
        <v>16176</v>
      </c>
      <c r="P3338" s="118"/>
      <c r="Q3338" s="118" t="s">
        <v>16386</v>
      </c>
      <c r="R3338" s="119"/>
    </row>
    <row r="3339" spans="1:18">
      <c r="A3339" s="7" t="s">
        <v>2803</v>
      </c>
      <c r="B3339" s="8" t="s">
        <v>14253</v>
      </c>
      <c r="C3339" s="9" t="s">
        <v>14502</v>
      </c>
      <c r="D3339" s="9" t="s">
        <v>15271</v>
      </c>
      <c r="E3339" s="16">
        <v>92.72</v>
      </c>
      <c r="F3339" s="17" t="s">
        <v>7878</v>
      </c>
      <c r="G3339" s="11" t="s">
        <v>177</v>
      </c>
      <c r="H3339" s="18" t="s">
        <v>14503</v>
      </c>
      <c r="I3339" s="106">
        <v>0.255</v>
      </c>
      <c r="J3339" s="106"/>
      <c r="K3339" s="106">
        <v>1</v>
      </c>
      <c r="L3339" s="103"/>
      <c r="M3339" s="103"/>
      <c r="N3339" s="103"/>
      <c r="O3339" s="117" t="s">
        <v>16176</v>
      </c>
      <c r="P3339" s="118"/>
      <c r="Q3339" s="118" t="s">
        <v>16386</v>
      </c>
      <c r="R3339" s="119"/>
    </row>
    <row r="3340" spans="1:18">
      <c r="A3340" s="7" t="s">
        <v>2803</v>
      </c>
      <c r="B3340" s="8" t="s">
        <v>14397</v>
      </c>
      <c r="C3340" s="9" t="s">
        <v>14506</v>
      </c>
      <c r="D3340" s="9" t="s">
        <v>15271</v>
      </c>
      <c r="E3340" s="16">
        <v>92.72</v>
      </c>
      <c r="F3340" s="17" t="s">
        <v>7878</v>
      </c>
      <c r="G3340" s="11" t="s">
        <v>177</v>
      </c>
      <c r="H3340" s="18" t="s">
        <v>14507</v>
      </c>
      <c r="I3340" s="106">
        <v>0.255</v>
      </c>
      <c r="J3340" s="106"/>
      <c r="K3340" s="106">
        <v>1</v>
      </c>
      <c r="L3340" s="103"/>
      <c r="M3340" s="103"/>
      <c r="N3340" s="103"/>
      <c r="O3340" s="117" t="s">
        <v>16176</v>
      </c>
      <c r="P3340" s="118"/>
      <c r="Q3340" s="118" t="s">
        <v>16386</v>
      </c>
      <c r="R3340" s="119"/>
    </row>
    <row r="3341" spans="1:18">
      <c r="A3341" s="7" t="s">
        <v>10</v>
      </c>
      <c r="B3341" s="8" t="s">
        <v>8053</v>
      </c>
      <c r="C3341" s="9" t="s">
        <v>8054</v>
      </c>
      <c r="D3341" s="9" t="s">
        <v>15272</v>
      </c>
      <c r="E3341" s="16">
        <v>164.97</v>
      </c>
      <c r="F3341" s="17">
        <v>39211900</v>
      </c>
      <c r="G3341" s="11" t="s">
        <v>14</v>
      </c>
      <c r="H3341" s="18">
        <v>8019001152757</v>
      </c>
      <c r="I3341" s="106">
        <v>4.1999999999999997E-3</v>
      </c>
      <c r="J3341" s="106">
        <v>4.1999999999999997E-3</v>
      </c>
      <c r="K3341" s="106">
        <v>1</v>
      </c>
      <c r="L3341" s="103"/>
      <c r="M3341" s="103"/>
      <c r="N3341" s="103"/>
      <c r="O3341" s="117" t="s">
        <v>16182</v>
      </c>
      <c r="P3341" s="118"/>
      <c r="Q3341" s="118" t="e">
        <f>VLOOKUP(B3341,#REF!,3,FALSE)</f>
        <v>#REF!</v>
      </c>
      <c r="R3341" s="119"/>
    </row>
    <row r="3342" spans="1:18">
      <c r="A3342" s="7" t="s">
        <v>10</v>
      </c>
      <c r="B3342" s="8" t="s">
        <v>8055</v>
      </c>
      <c r="C3342" s="9" t="s">
        <v>8056</v>
      </c>
      <c r="D3342" s="9" t="s">
        <v>15272</v>
      </c>
      <c r="E3342" s="16">
        <v>164.97</v>
      </c>
      <c r="F3342" s="17">
        <v>39211900</v>
      </c>
      <c r="G3342" s="11" t="s">
        <v>14</v>
      </c>
      <c r="H3342" s="18">
        <v>8019001152764</v>
      </c>
      <c r="I3342" s="106">
        <v>4.1999999999999997E-3</v>
      </c>
      <c r="J3342" s="106">
        <v>4.1999999999999997E-3</v>
      </c>
      <c r="K3342" s="106">
        <v>1</v>
      </c>
      <c r="L3342" s="103"/>
      <c r="M3342" s="103"/>
      <c r="N3342" s="103"/>
      <c r="O3342" s="117" t="s">
        <v>16182</v>
      </c>
      <c r="P3342" s="118"/>
      <c r="Q3342" s="118" t="e">
        <f>VLOOKUP(B3342,#REF!,3,FALSE)</f>
        <v>#REF!</v>
      </c>
      <c r="R3342" s="119"/>
    </row>
    <row r="3343" spans="1:18">
      <c r="A3343" s="7" t="s">
        <v>10</v>
      </c>
      <c r="B3343" s="8" t="s">
        <v>8057</v>
      </c>
      <c r="C3343" s="9" t="s">
        <v>8058</v>
      </c>
      <c r="D3343" s="9" t="s">
        <v>15272</v>
      </c>
      <c r="E3343" s="16">
        <v>219.95</v>
      </c>
      <c r="F3343" s="17">
        <v>39211900</v>
      </c>
      <c r="G3343" s="11" t="s">
        <v>14</v>
      </c>
      <c r="H3343" s="18">
        <v>8019001152771</v>
      </c>
      <c r="I3343" s="106">
        <v>4.1999999999999997E-3</v>
      </c>
      <c r="J3343" s="106">
        <v>4.1999999999999997E-3</v>
      </c>
      <c r="K3343" s="106">
        <v>1</v>
      </c>
      <c r="L3343" s="103"/>
      <c r="M3343" s="103"/>
      <c r="N3343" s="103"/>
      <c r="O3343" s="117" t="s">
        <v>16182</v>
      </c>
      <c r="P3343" s="118"/>
      <c r="Q3343" s="118" t="e">
        <f>VLOOKUP(B3343,#REF!,3,FALSE)</f>
        <v>#REF!</v>
      </c>
      <c r="R3343" s="119"/>
    </row>
    <row r="3344" spans="1:18">
      <c r="A3344" s="7" t="s">
        <v>10</v>
      </c>
      <c r="B3344" s="8" t="s">
        <v>8059</v>
      </c>
      <c r="C3344" s="9" t="s">
        <v>8060</v>
      </c>
      <c r="D3344" s="9" t="s">
        <v>15272</v>
      </c>
      <c r="E3344" s="16">
        <v>274.94</v>
      </c>
      <c r="F3344" s="17">
        <v>39211900</v>
      </c>
      <c r="G3344" s="11" t="s">
        <v>14</v>
      </c>
      <c r="H3344" s="18">
        <v>8019001152788</v>
      </c>
      <c r="I3344" s="106">
        <v>8.5000000000000006E-3</v>
      </c>
      <c r="J3344" s="106">
        <v>8.5000000000000006E-3</v>
      </c>
      <c r="K3344" s="106">
        <v>1</v>
      </c>
      <c r="L3344" s="103"/>
      <c r="M3344" s="103"/>
      <c r="N3344" s="103"/>
      <c r="O3344" s="117" t="s">
        <v>16182</v>
      </c>
      <c r="P3344" s="118"/>
      <c r="Q3344" s="118" t="e">
        <f>VLOOKUP(B3344,#REF!,3,FALSE)</f>
        <v>#REF!</v>
      </c>
      <c r="R3344" s="119"/>
    </row>
    <row r="3345" spans="1:18">
      <c r="A3345" s="7" t="s">
        <v>10</v>
      </c>
      <c r="B3345" s="8" t="s">
        <v>8061</v>
      </c>
      <c r="C3345" s="9" t="s">
        <v>8062</v>
      </c>
      <c r="D3345" s="9" t="s">
        <v>15272</v>
      </c>
      <c r="E3345" s="16">
        <v>329.95</v>
      </c>
      <c r="F3345" s="17">
        <v>39211900</v>
      </c>
      <c r="G3345" s="11" t="s">
        <v>14</v>
      </c>
      <c r="H3345" s="18">
        <v>8019001153266</v>
      </c>
      <c r="I3345" s="106">
        <v>0.2</v>
      </c>
      <c r="J3345" s="106">
        <v>0.2</v>
      </c>
      <c r="K3345" s="106">
        <v>1</v>
      </c>
      <c r="L3345" s="103"/>
      <c r="M3345" s="103"/>
      <c r="N3345" s="103"/>
      <c r="O3345" s="117" t="s">
        <v>16182</v>
      </c>
      <c r="P3345" s="118"/>
      <c r="Q3345" s="118" t="e">
        <f>VLOOKUP(B3345,#REF!,3,FALSE)</f>
        <v>#REF!</v>
      </c>
      <c r="R3345" s="119"/>
    </row>
    <row r="3346" spans="1:18">
      <c r="A3346" s="7" t="s">
        <v>10</v>
      </c>
      <c r="B3346" s="8" t="s">
        <v>8063</v>
      </c>
      <c r="C3346" s="9" t="s">
        <v>8064</v>
      </c>
      <c r="D3346" s="9" t="s">
        <v>15272</v>
      </c>
      <c r="E3346" s="16">
        <v>329.95</v>
      </c>
      <c r="F3346" s="17">
        <v>39211900</v>
      </c>
      <c r="G3346" s="11" t="s">
        <v>14</v>
      </c>
      <c r="H3346" s="18">
        <v>8019001153273</v>
      </c>
      <c r="I3346" s="106">
        <v>0.2</v>
      </c>
      <c r="J3346" s="106">
        <v>0.2</v>
      </c>
      <c r="K3346" s="106">
        <v>1</v>
      </c>
      <c r="L3346" s="103"/>
      <c r="M3346" s="103"/>
      <c r="N3346" s="103"/>
      <c r="O3346" s="117" t="s">
        <v>16182</v>
      </c>
      <c r="P3346" s="118"/>
      <c r="Q3346" s="118" t="e">
        <f>VLOOKUP(B3346,#REF!,3,FALSE)</f>
        <v>#REF!</v>
      </c>
      <c r="R3346" s="119"/>
    </row>
    <row r="3347" spans="1:18">
      <c r="A3347" s="7" t="s">
        <v>10</v>
      </c>
      <c r="B3347" s="8" t="s">
        <v>8065</v>
      </c>
      <c r="C3347" s="9" t="s">
        <v>8066</v>
      </c>
      <c r="D3347" s="9" t="s">
        <v>8067</v>
      </c>
      <c r="E3347" s="16">
        <v>1100.71</v>
      </c>
      <c r="F3347" s="17">
        <v>84818059</v>
      </c>
      <c r="G3347" s="11" t="s">
        <v>14</v>
      </c>
      <c r="H3347" s="18">
        <v>8019001146510</v>
      </c>
      <c r="I3347" s="106">
        <v>2.6</v>
      </c>
      <c r="J3347" s="106">
        <v>2.75</v>
      </c>
      <c r="K3347" s="106">
        <v>1</v>
      </c>
      <c r="L3347" s="103"/>
      <c r="M3347" s="103"/>
      <c r="N3347" s="103"/>
      <c r="O3347" s="117" t="s">
        <v>16183</v>
      </c>
      <c r="P3347" s="118"/>
      <c r="Q3347" s="118" t="e">
        <f>VLOOKUP(B3347,#REF!,3,FALSE)</f>
        <v>#REF!</v>
      </c>
      <c r="R3347" s="119"/>
    </row>
    <row r="3348" spans="1:18">
      <c r="A3348" s="7" t="s">
        <v>10</v>
      </c>
      <c r="B3348" s="8" t="s">
        <v>8068</v>
      </c>
      <c r="C3348" s="9" t="s">
        <v>8069</v>
      </c>
      <c r="D3348" s="9" t="s">
        <v>8070</v>
      </c>
      <c r="E3348" s="16">
        <v>1274.0999999999999</v>
      </c>
      <c r="F3348" s="17">
        <v>84818059</v>
      </c>
      <c r="G3348" s="11" t="s">
        <v>14</v>
      </c>
      <c r="H3348" s="18">
        <v>8019001150012</v>
      </c>
      <c r="I3348" s="106">
        <v>2.65</v>
      </c>
      <c r="J3348" s="106">
        <v>2.8</v>
      </c>
      <c r="K3348" s="106">
        <v>1</v>
      </c>
      <c r="L3348" s="103"/>
      <c r="M3348" s="103"/>
      <c r="N3348" s="103"/>
      <c r="O3348" s="117" t="s">
        <v>16184</v>
      </c>
      <c r="P3348" s="118"/>
      <c r="Q3348" s="118" t="e">
        <f>VLOOKUP(B3348,#REF!,3,FALSE)</f>
        <v>#REF!</v>
      </c>
      <c r="R3348" s="119"/>
    </row>
    <row r="3349" spans="1:18">
      <c r="A3349" s="7" t="s">
        <v>10</v>
      </c>
      <c r="B3349" s="8" t="s">
        <v>8071</v>
      </c>
      <c r="C3349" s="9" t="s">
        <v>8072</v>
      </c>
      <c r="D3349" s="9" t="s">
        <v>8067</v>
      </c>
      <c r="E3349" s="16">
        <v>1264.74</v>
      </c>
      <c r="F3349" s="17">
        <v>84818059</v>
      </c>
      <c r="G3349" s="11" t="s">
        <v>14</v>
      </c>
      <c r="H3349" s="18">
        <v>8019001146527</v>
      </c>
      <c r="I3349" s="106">
        <v>2.6</v>
      </c>
      <c r="J3349" s="106">
        <v>2.75</v>
      </c>
      <c r="K3349" s="106">
        <v>1</v>
      </c>
      <c r="L3349" s="103"/>
      <c r="M3349" s="103"/>
      <c r="N3349" s="103"/>
      <c r="O3349" s="117" t="s">
        <v>16183</v>
      </c>
      <c r="P3349" s="118"/>
      <c r="Q3349" s="118" t="e">
        <f>VLOOKUP(B3349,#REF!,3,FALSE)</f>
        <v>#REF!</v>
      </c>
      <c r="R3349" s="119"/>
    </row>
    <row r="3350" spans="1:18">
      <c r="A3350" s="7" t="s">
        <v>10</v>
      </c>
      <c r="B3350" s="8" t="s">
        <v>8073</v>
      </c>
      <c r="C3350" s="9" t="s">
        <v>8074</v>
      </c>
      <c r="D3350" s="9" t="s">
        <v>8070</v>
      </c>
      <c r="E3350" s="16">
        <v>1481.45</v>
      </c>
      <c r="F3350" s="17">
        <v>84818059</v>
      </c>
      <c r="G3350" s="11" t="s">
        <v>14</v>
      </c>
      <c r="H3350" s="18">
        <v>8019001150029</v>
      </c>
      <c r="I3350" s="106">
        <v>2.85</v>
      </c>
      <c r="J3350" s="106">
        <v>3</v>
      </c>
      <c r="K3350" s="106">
        <v>1</v>
      </c>
      <c r="L3350" s="103"/>
      <c r="M3350" s="103"/>
      <c r="N3350" s="103"/>
      <c r="O3350" s="117" t="s">
        <v>16184</v>
      </c>
      <c r="P3350" s="118"/>
      <c r="Q3350" s="118" t="e">
        <f>VLOOKUP(B3350,#REF!,3,FALSE)</f>
        <v>#REF!</v>
      </c>
      <c r="R3350" s="119"/>
    </row>
    <row r="3351" spans="1:18">
      <c r="A3351" s="7" t="s">
        <v>10</v>
      </c>
      <c r="B3351" s="8" t="s">
        <v>8075</v>
      </c>
      <c r="C3351" s="9" t="s">
        <v>8076</v>
      </c>
      <c r="D3351" s="9" t="s">
        <v>8067</v>
      </c>
      <c r="E3351" s="16">
        <v>710.08</v>
      </c>
      <c r="F3351" s="17">
        <v>84818059</v>
      </c>
      <c r="G3351" s="11" t="s">
        <v>14</v>
      </c>
      <c r="H3351" s="18">
        <v>8019001146299</v>
      </c>
      <c r="I3351" s="106">
        <v>1.1000000000000001</v>
      </c>
      <c r="J3351" s="106">
        <v>1.25</v>
      </c>
      <c r="K3351" s="106">
        <v>1</v>
      </c>
      <c r="L3351" s="103"/>
      <c r="M3351" s="103"/>
      <c r="N3351" s="103"/>
      <c r="O3351" s="117" t="s">
        <v>16183</v>
      </c>
      <c r="P3351" s="118"/>
      <c r="Q3351" s="118" t="e">
        <f>VLOOKUP(B3351,#REF!,3,FALSE)</f>
        <v>#REF!</v>
      </c>
      <c r="R3351" s="119"/>
    </row>
    <row r="3352" spans="1:18">
      <c r="A3352" s="7" t="s">
        <v>10</v>
      </c>
      <c r="B3352" s="8" t="s">
        <v>8077</v>
      </c>
      <c r="C3352" s="9" t="s">
        <v>8078</v>
      </c>
      <c r="D3352" s="9" t="s">
        <v>8070</v>
      </c>
      <c r="E3352" s="16">
        <v>710.12</v>
      </c>
      <c r="F3352" s="17">
        <v>84818059</v>
      </c>
      <c r="G3352" s="11" t="s">
        <v>14</v>
      </c>
      <c r="H3352" s="18">
        <v>8019001148316</v>
      </c>
      <c r="I3352" s="106">
        <v>1.05</v>
      </c>
      <c r="J3352" s="106">
        <v>1.2</v>
      </c>
      <c r="K3352" s="106">
        <v>1</v>
      </c>
      <c r="L3352" s="103"/>
      <c r="M3352" s="103"/>
      <c r="N3352" s="103"/>
      <c r="O3352" s="117" t="s">
        <v>16184</v>
      </c>
      <c r="P3352" s="118"/>
      <c r="Q3352" s="118" t="e">
        <f>VLOOKUP(B3352,#REF!,3,FALSE)</f>
        <v>#REF!</v>
      </c>
      <c r="R3352" s="119"/>
    </row>
    <row r="3353" spans="1:18">
      <c r="A3353" s="7" t="s">
        <v>10</v>
      </c>
      <c r="B3353" s="8" t="s">
        <v>8079</v>
      </c>
      <c r="C3353" s="9" t="s">
        <v>8080</v>
      </c>
      <c r="D3353" s="9" t="s">
        <v>8067</v>
      </c>
      <c r="E3353" s="16">
        <v>593.29999999999995</v>
      </c>
      <c r="F3353" s="17">
        <v>84818059</v>
      </c>
      <c r="G3353" s="11" t="s">
        <v>14</v>
      </c>
      <c r="H3353" s="18">
        <v>8019001146336</v>
      </c>
      <c r="I3353" s="106">
        <v>1</v>
      </c>
      <c r="J3353" s="106">
        <v>1.1499999999999999</v>
      </c>
      <c r="K3353" s="106">
        <v>1</v>
      </c>
      <c r="L3353" s="103"/>
      <c r="M3353" s="103"/>
      <c r="N3353" s="103"/>
      <c r="O3353" s="117" t="s">
        <v>16183</v>
      </c>
      <c r="P3353" s="118"/>
      <c r="Q3353" s="118" t="e">
        <f>VLOOKUP(B3353,#REF!,3,FALSE)</f>
        <v>#REF!</v>
      </c>
      <c r="R3353" s="119"/>
    </row>
    <row r="3354" spans="1:18">
      <c r="A3354" s="7" t="s">
        <v>10</v>
      </c>
      <c r="B3354" s="8" t="s">
        <v>8081</v>
      </c>
      <c r="C3354" s="9" t="s">
        <v>8082</v>
      </c>
      <c r="D3354" s="9" t="s">
        <v>8070</v>
      </c>
      <c r="E3354" s="16">
        <v>593.34</v>
      </c>
      <c r="F3354" s="17">
        <v>84818059</v>
      </c>
      <c r="G3354" s="11" t="s">
        <v>14</v>
      </c>
      <c r="H3354" s="18">
        <v>8019001148330</v>
      </c>
      <c r="I3354" s="106">
        <v>1.25</v>
      </c>
      <c r="J3354" s="106">
        <v>1.4</v>
      </c>
      <c r="K3354" s="106">
        <v>1</v>
      </c>
      <c r="L3354" s="103"/>
      <c r="M3354" s="103"/>
      <c r="N3354" s="103"/>
      <c r="O3354" s="117" t="s">
        <v>16184</v>
      </c>
      <c r="P3354" s="118"/>
      <c r="Q3354" s="118" t="e">
        <f>VLOOKUP(B3354,#REF!,3,FALSE)</f>
        <v>#REF!</v>
      </c>
      <c r="R3354" s="119"/>
    </row>
    <row r="3355" spans="1:18">
      <c r="A3355" s="7" t="s">
        <v>10</v>
      </c>
      <c r="B3355" s="8" t="s">
        <v>8083</v>
      </c>
      <c r="C3355" s="9" t="s">
        <v>8084</v>
      </c>
      <c r="D3355" s="9" t="s">
        <v>8067</v>
      </c>
      <c r="E3355" s="16">
        <v>620.13</v>
      </c>
      <c r="F3355" s="17">
        <v>84818059</v>
      </c>
      <c r="G3355" s="11" t="s">
        <v>14</v>
      </c>
      <c r="H3355" s="18">
        <v>8019001146343</v>
      </c>
      <c r="I3355" s="106">
        <v>1</v>
      </c>
      <c r="J3355" s="106">
        <v>1.1499999999999999</v>
      </c>
      <c r="K3355" s="106">
        <v>1</v>
      </c>
      <c r="L3355" s="103"/>
      <c r="M3355" s="103"/>
      <c r="N3355" s="103"/>
      <c r="O3355" s="117" t="s">
        <v>16183</v>
      </c>
      <c r="P3355" s="118"/>
      <c r="Q3355" s="118" t="e">
        <f>VLOOKUP(B3355,#REF!,3,FALSE)</f>
        <v>#REF!</v>
      </c>
      <c r="R3355" s="119"/>
    </row>
    <row r="3356" spans="1:18">
      <c r="A3356" s="7" t="s">
        <v>10</v>
      </c>
      <c r="B3356" s="8" t="s">
        <v>8085</v>
      </c>
      <c r="C3356" s="9" t="s">
        <v>8086</v>
      </c>
      <c r="D3356" s="9" t="s">
        <v>8070</v>
      </c>
      <c r="E3356" s="16">
        <v>620.20000000000005</v>
      </c>
      <c r="F3356" s="17">
        <v>84818059</v>
      </c>
      <c r="G3356" s="11" t="s">
        <v>14</v>
      </c>
      <c r="H3356" s="18">
        <v>8019001148323</v>
      </c>
      <c r="I3356" s="106">
        <v>1.25</v>
      </c>
      <c r="J3356" s="106">
        <v>1.4</v>
      </c>
      <c r="K3356" s="106">
        <v>1</v>
      </c>
      <c r="L3356" s="103"/>
      <c r="M3356" s="103"/>
      <c r="N3356" s="103"/>
      <c r="O3356" s="117" t="s">
        <v>16184</v>
      </c>
      <c r="P3356" s="118"/>
      <c r="Q3356" s="118" t="e">
        <f>VLOOKUP(B3356,#REF!,3,FALSE)</f>
        <v>#REF!</v>
      </c>
      <c r="R3356" s="119"/>
    </row>
    <row r="3357" spans="1:18">
      <c r="A3357" s="7" t="s">
        <v>10</v>
      </c>
      <c r="B3357" s="8" t="s">
        <v>8087</v>
      </c>
      <c r="C3357" s="9" t="s">
        <v>8088</v>
      </c>
      <c r="D3357" s="9" t="s">
        <v>8067</v>
      </c>
      <c r="E3357" s="16">
        <v>1632.69</v>
      </c>
      <c r="F3357" s="17">
        <v>84818059</v>
      </c>
      <c r="G3357" s="11" t="s">
        <v>14</v>
      </c>
      <c r="H3357" s="18">
        <v>8019001146534</v>
      </c>
      <c r="I3357" s="106">
        <v>5.0999999999999996</v>
      </c>
      <c r="J3357" s="106">
        <v>5.25</v>
      </c>
      <c r="K3357" s="106">
        <v>1</v>
      </c>
      <c r="L3357" s="103"/>
      <c r="M3357" s="103"/>
      <c r="N3357" s="103"/>
      <c r="O3357" s="117" t="s">
        <v>16183</v>
      </c>
      <c r="P3357" s="118"/>
      <c r="Q3357" s="118" t="e">
        <f>VLOOKUP(B3357,#REF!,3,FALSE)</f>
        <v>#REF!</v>
      </c>
      <c r="R3357" s="119"/>
    </row>
    <row r="3358" spans="1:18">
      <c r="A3358" s="7" t="s">
        <v>10</v>
      </c>
      <c r="B3358" s="8" t="s">
        <v>8089</v>
      </c>
      <c r="C3358" s="9" t="s">
        <v>8090</v>
      </c>
      <c r="D3358" s="9" t="s">
        <v>8070</v>
      </c>
      <c r="E3358" s="16">
        <v>1866.68</v>
      </c>
      <c r="F3358" s="17">
        <v>84818059</v>
      </c>
      <c r="G3358" s="11" t="s">
        <v>14</v>
      </c>
      <c r="H3358" s="18">
        <v>8019001150036</v>
      </c>
      <c r="I3358" s="106">
        <v>5.55</v>
      </c>
      <c r="J3358" s="106">
        <v>5.8</v>
      </c>
      <c r="K3358" s="106">
        <v>1</v>
      </c>
      <c r="L3358" s="103"/>
      <c r="M3358" s="103"/>
      <c r="N3358" s="103"/>
      <c r="O3358" s="117" t="s">
        <v>16184</v>
      </c>
      <c r="P3358" s="118"/>
      <c r="Q3358" s="118" t="e">
        <f>VLOOKUP(B3358,#REF!,3,FALSE)</f>
        <v>#REF!</v>
      </c>
      <c r="R3358" s="119"/>
    </row>
    <row r="3359" spans="1:18">
      <c r="A3359" s="7" t="s">
        <v>2803</v>
      </c>
      <c r="B3359" s="8" t="s">
        <v>14399</v>
      </c>
      <c r="C3359" s="9" t="s">
        <v>14591</v>
      </c>
      <c r="D3359" s="9" t="s">
        <v>15273</v>
      </c>
      <c r="E3359" s="16">
        <v>28.57</v>
      </c>
      <c r="F3359" s="17" t="s">
        <v>7878</v>
      </c>
      <c r="G3359" s="11" t="s">
        <v>177</v>
      </c>
      <c r="H3359" s="18" t="s">
        <v>14592</v>
      </c>
      <c r="I3359" s="106">
        <v>4.8000000000000001E-2</v>
      </c>
      <c r="J3359" s="106"/>
      <c r="K3359" s="106">
        <v>1</v>
      </c>
      <c r="L3359" s="103"/>
      <c r="M3359" s="103"/>
      <c r="N3359" s="103"/>
      <c r="O3359" s="117" t="s">
        <v>16185</v>
      </c>
      <c r="P3359" s="118"/>
      <c r="Q3359" s="118" t="s">
        <v>16386</v>
      </c>
      <c r="R3359" s="119"/>
    </row>
    <row r="3360" spans="1:18">
      <c r="A3360" s="7" t="s">
        <v>2803</v>
      </c>
      <c r="B3360" s="8" t="s">
        <v>14401</v>
      </c>
      <c r="C3360" s="9" t="s">
        <v>14587</v>
      </c>
      <c r="D3360" s="9" t="s">
        <v>15273</v>
      </c>
      <c r="E3360" s="16">
        <v>28.57</v>
      </c>
      <c r="F3360" s="17" t="s">
        <v>7878</v>
      </c>
      <c r="G3360" s="11" t="s">
        <v>177</v>
      </c>
      <c r="H3360" s="18" t="s">
        <v>14588</v>
      </c>
      <c r="I3360" s="106">
        <v>4.8000000000000001E-2</v>
      </c>
      <c r="J3360" s="106"/>
      <c r="K3360" s="106">
        <v>1</v>
      </c>
      <c r="L3360" s="103"/>
      <c r="M3360" s="103"/>
      <c r="N3360" s="103"/>
      <c r="O3360" s="117" t="s">
        <v>16185</v>
      </c>
      <c r="P3360" s="118"/>
      <c r="Q3360" s="118" t="s">
        <v>16386</v>
      </c>
      <c r="R3360" s="119"/>
    </row>
    <row r="3361" spans="1:18">
      <c r="A3361" s="7" t="s">
        <v>2803</v>
      </c>
      <c r="B3361" s="8" t="s">
        <v>14400</v>
      </c>
      <c r="C3361" s="9" t="s">
        <v>14589</v>
      </c>
      <c r="D3361" s="9" t="s">
        <v>15273</v>
      </c>
      <c r="E3361" s="16">
        <v>28.57</v>
      </c>
      <c r="F3361" s="17" t="s">
        <v>7878</v>
      </c>
      <c r="G3361" s="11" t="s">
        <v>177</v>
      </c>
      <c r="H3361" s="18" t="s">
        <v>14590</v>
      </c>
      <c r="I3361" s="106">
        <v>4.8000000000000001E-2</v>
      </c>
      <c r="J3361" s="106"/>
      <c r="K3361" s="106">
        <v>1</v>
      </c>
      <c r="L3361" s="103"/>
      <c r="M3361" s="103"/>
      <c r="N3361" s="103"/>
      <c r="O3361" s="117" t="s">
        <v>16185</v>
      </c>
      <c r="P3361" s="118"/>
      <c r="Q3361" s="118" t="s">
        <v>16386</v>
      </c>
      <c r="R3361" s="119"/>
    </row>
    <row r="3362" spans="1:18">
      <c r="A3362" s="7" t="s">
        <v>2803</v>
      </c>
      <c r="B3362" s="8" t="s">
        <v>14402</v>
      </c>
      <c r="C3362" s="9" t="s">
        <v>14585</v>
      </c>
      <c r="D3362" s="9" t="s">
        <v>15273</v>
      </c>
      <c r="E3362" s="16">
        <v>28.57</v>
      </c>
      <c r="F3362" s="17" t="s">
        <v>7878</v>
      </c>
      <c r="G3362" s="11" t="s">
        <v>177</v>
      </c>
      <c r="H3362" s="18" t="s">
        <v>14586</v>
      </c>
      <c r="I3362" s="106">
        <v>4.8000000000000001E-2</v>
      </c>
      <c r="J3362" s="106"/>
      <c r="K3362" s="106">
        <v>1</v>
      </c>
      <c r="L3362" s="103"/>
      <c r="M3362" s="103"/>
      <c r="N3362" s="103"/>
      <c r="O3362" s="117" t="s">
        <v>16185</v>
      </c>
      <c r="P3362" s="118"/>
      <c r="Q3362" s="118" t="s">
        <v>16386</v>
      </c>
      <c r="R3362" s="119"/>
    </row>
    <row r="3363" spans="1:18">
      <c r="A3363" s="7" t="s">
        <v>2803</v>
      </c>
      <c r="B3363" s="8" t="s">
        <v>8091</v>
      </c>
      <c r="C3363" s="9" t="s">
        <v>8092</v>
      </c>
      <c r="D3363" s="9" t="s">
        <v>15273</v>
      </c>
      <c r="E3363" s="16">
        <v>29.57</v>
      </c>
      <c r="F3363" s="17">
        <v>90262040</v>
      </c>
      <c r="G3363" s="11" t="s">
        <v>177</v>
      </c>
      <c r="H3363" s="18">
        <v>3800152515608</v>
      </c>
      <c r="I3363" s="106">
        <v>0.05</v>
      </c>
      <c r="J3363" s="106">
        <v>0.05</v>
      </c>
      <c r="K3363" s="106">
        <v>1</v>
      </c>
      <c r="L3363" s="103"/>
      <c r="M3363" s="103"/>
      <c r="N3363" s="103"/>
      <c r="O3363" s="117" t="s">
        <v>16185</v>
      </c>
      <c r="P3363" s="118"/>
      <c r="Q3363" s="118" t="s">
        <v>16386</v>
      </c>
      <c r="R3363" s="119"/>
    </row>
    <row r="3364" spans="1:18">
      <c r="A3364" s="7" t="s">
        <v>2803</v>
      </c>
      <c r="B3364" s="8" t="s">
        <v>14403</v>
      </c>
      <c r="C3364" s="9" t="s">
        <v>14599</v>
      </c>
      <c r="D3364" s="9" t="s">
        <v>15273</v>
      </c>
      <c r="E3364" s="16">
        <v>33.65</v>
      </c>
      <c r="F3364" s="17" t="s">
        <v>7878</v>
      </c>
      <c r="G3364" s="11" t="s">
        <v>177</v>
      </c>
      <c r="H3364" s="18" t="s">
        <v>14600</v>
      </c>
      <c r="I3364" s="106">
        <v>7.4999999999999997E-2</v>
      </c>
      <c r="J3364" s="106"/>
      <c r="K3364" s="106">
        <v>1</v>
      </c>
      <c r="L3364" s="103"/>
      <c r="M3364" s="103"/>
      <c r="N3364" s="103"/>
      <c r="O3364" s="117" t="s">
        <v>16185</v>
      </c>
      <c r="P3364" s="118"/>
      <c r="Q3364" s="118" t="s">
        <v>16386</v>
      </c>
      <c r="R3364" s="119"/>
    </row>
    <row r="3365" spans="1:18">
      <c r="A3365" s="7" t="s">
        <v>2803</v>
      </c>
      <c r="B3365" s="8" t="s">
        <v>14413</v>
      </c>
      <c r="C3365" s="9" t="s">
        <v>14601</v>
      </c>
      <c r="D3365" s="9" t="s">
        <v>15273</v>
      </c>
      <c r="E3365" s="16">
        <v>28.91</v>
      </c>
      <c r="F3365" s="17" t="s">
        <v>7878</v>
      </c>
      <c r="G3365" s="11" t="s">
        <v>177</v>
      </c>
      <c r="H3365" s="18" t="s">
        <v>14602</v>
      </c>
      <c r="I3365" s="106">
        <v>8.5999999999999993E-2</v>
      </c>
      <c r="J3365" s="106"/>
      <c r="K3365" s="106">
        <v>1</v>
      </c>
      <c r="L3365" s="103"/>
      <c r="M3365" s="103"/>
      <c r="N3365" s="103"/>
      <c r="O3365" s="117" t="s">
        <v>16186</v>
      </c>
      <c r="P3365" s="118"/>
      <c r="Q3365" s="118" t="s">
        <v>16386</v>
      </c>
      <c r="R3365" s="119"/>
    </row>
    <row r="3366" spans="1:18">
      <c r="A3366" s="7" t="s">
        <v>2803</v>
      </c>
      <c r="B3366" s="8" t="s">
        <v>14404</v>
      </c>
      <c r="C3366" s="9" t="s">
        <v>14721</v>
      </c>
      <c r="D3366" s="9" t="s">
        <v>15273</v>
      </c>
      <c r="E3366" s="16">
        <v>33.65</v>
      </c>
      <c r="F3366" s="17">
        <v>90262040</v>
      </c>
      <c r="G3366" s="11" t="s">
        <v>177</v>
      </c>
      <c r="H3366" s="18">
        <v>3800152516407</v>
      </c>
      <c r="I3366" s="106">
        <v>0.08</v>
      </c>
      <c r="J3366" s="106">
        <v>0.08</v>
      </c>
      <c r="K3366" s="106">
        <v>1</v>
      </c>
      <c r="L3366" s="103"/>
      <c r="M3366" s="103"/>
      <c r="N3366" s="103"/>
      <c r="O3366" s="117" t="s">
        <v>16185</v>
      </c>
      <c r="P3366" s="118"/>
      <c r="Q3366" s="118" t="s">
        <v>16386</v>
      </c>
      <c r="R3366" s="119"/>
    </row>
    <row r="3367" spans="1:18">
      <c r="A3367" s="7" t="s">
        <v>2803</v>
      </c>
      <c r="B3367" s="8" t="s">
        <v>8094</v>
      </c>
      <c r="C3367" s="9" t="s">
        <v>8095</v>
      </c>
      <c r="D3367" s="9" t="s">
        <v>15273</v>
      </c>
      <c r="E3367" s="16">
        <v>28.91</v>
      </c>
      <c r="F3367" s="17" t="s">
        <v>7878</v>
      </c>
      <c r="G3367" s="11" t="s">
        <v>177</v>
      </c>
      <c r="H3367" s="18" t="s">
        <v>8096</v>
      </c>
      <c r="I3367" s="106">
        <v>8.5999999999999993E-2</v>
      </c>
      <c r="J3367" s="106"/>
      <c r="K3367" s="106">
        <v>1</v>
      </c>
      <c r="L3367" s="103"/>
      <c r="M3367" s="103"/>
      <c r="N3367" s="103"/>
      <c r="O3367" s="117" t="s">
        <v>16186</v>
      </c>
      <c r="P3367" s="118"/>
      <c r="Q3367" s="118" t="s">
        <v>16386</v>
      </c>
      <c r="R3367" s="119"/>
    </row>
    <row r="3368" spans="1:18">
      <c r="A3368" s="7" t="s">
        <v>2803</v>
      </c>
      <c r="B3368" s="8" t="s">
        <v>14266</v>
      </c>
      <c r="C3368" s="9" t="s">
        <v>14595</v>
      </c>
      <c r="D3368" s="9" t="s">
        <v>15273</v>
      </c>
      <c r="E3368" s="16">
        <v>35.65</v>
      </c>
      <c r="F3368" s="17" t="s">
        <v>7878</v>
      </c>
      <c r="G3368" s="11" t="s">
        <v>177</v>
      </c>
      <c r="H3368" s="18" t="s">
        <v>14596</v>
      </c>
      <c r="I3368" s="106">
        <v>7.4999999999999997E-2</v>
      </c>
      <c r="J3368" s="106"/>
      <c r="K3368" s="106">
        <v>1</v>
      </c>
      <c r="L3368" s="103"/>
      <c r="M3368" s="103"/>
      <c r="N3368" s="103"/>
      <c r="O3368" s="117" t="s">
        <v>16185</v>
      </c>
      <c r="P3368" s="118"/>
      <c r="Q3368" s="118" t="s">
        <v>16386</v>
      </c>
      <c r="R3368" s="119"/>
    </row>
    <row r="3369" spans="1:18">
      <c r="A3369" s="7" t="s">
        <v>2803</v>
      </c>
      <c r="B3369" s="8" t="s">
        <v>14265</v>
      </c>
      <c r="C3369" s="9" t="s">
        <v>14593</v>
      </c>
      <c r="D3369" s="9" t="s">
        <v>15273</v>
      </c>
      <c r="E3369" s="16">
        <v>33.65</v>
      </c>
      <c r="F3369" s="17" t="s">
        <v>7878</v>
      </c>
      <c r="G3369" s="11" t="s">
        <v>177</v>
      </c>
      <c r="H3369" s="18" t="s">
        <v>14594</v>
      </c>
      <c r="I3369" s="106">
        <v>7.4999999999999997E-2</v>
      </c>
      <c r="J3369" s="106"/>
      <c r="K3369" s="106">
        <v>1</v>
      </c>
      <c r="L3369" s="103"/>
      <c r="M3369" s="103"/>
      <c r="N3369" s="103"/>
      <c r="O3369" s="117" t="s">
        <v>16185</v>
      </c>
      <c r="P3369" s="118"/>
      <c r="Q3369" s="118" t="s">
        <v>16386</v>
      </c>
      <c r="R3369" s="119"/>
    </row>
    <row r="3370" spans="1:18">
      <c r="A3370" s="7" t="s">
        <v>2803</v>
      </c>
      <c r="B3370" s="8" t="s">
        <v>8097</v>
      </c>
      <c r="C3370" s="9" t="s">
        <v>8098</v>
      </c>
      <c r="D3370" s="9" t="s">
        <v>15273</v>
      </c>
      <c r="E3370" s="16">
        <v>28.91</v>
      </c>
      <c r="F3370" s="17" t="s">
        <v>7878</v>
      </c>
      <c r="G3370" s="11" t="s">
        <v>177</v>
      </c>
      <c r="H3370" s="18" t="s">
        <v>8099</v>
      </c>
      <c r="I3370" s="106">
        <v>8.5999999999999993E-2</v>
      </c>
      <c r="J3370" s="106"/>
      <c r="K3370" s="106">
        <v>1</v>
      </c>
      <c r="L3370" s="103"/>
      <c r="M3370" s="103"/>
      <c r="N3370" s="103"/>
      <c r="O3370" s="117" t="s">
        <v>16186</v>
      </c>
      <c r="P3370" s="118"/>
      <c r="Q3370" s="118" t="s">
        <v>16386</v>
      </c>
      <c r="R3370" s="119"/>
    </row>
    <row r="3371" spans="1:18">
      <c r="A3371" s="7" t="s">
        <v>2803</v>
      </c>
      <c r="B3371" s="8" t="s">
        <v>8100</v>
      </c>
      <c r="C3371" s="9" t="s">
        <v>8101</v>
      </c>
      <c r="D3371" s="9" t="s">
        <v>15273</v>
      </c>
      <c r="E3371" s="16">
        <v>29.45</v>
      </c>
      <c r="F3371" s="17">
        <v>90262040</v>
      </c>
      <c r="G3371" s="11" t="s">
        <v>177</v>
      </c>
      <c r="H3371" s="18">
        <v>3800152516575</v>
      </c>
      <c r="I3371" s="106">
        <v>7.4999999999999997E-2</v>
      </c>
      <c r="J3371" s="106"/>
      <c r="K3371" s="106">
        <v>1</v>
      </c>
      <c r="L3371" s="103"/>
      <c r="M3371" s="103"/>
      <c r="N3371" s="103"/>
      <c r="O3371" s="117" t="s">
        <v>16185</v>
      </c>
      <c r="P3371" s="118"/>
      <c r="Q3371" s="118" t="s">
        <v>16386</v>
      </c>
      <c r="R3371" s="119"/>
    </row>
    <row r="3372" spans="1:18">
      <c r="A3372" s="7" t="s">
        <v>2803</v>
      </c>
      <c r="B3372" s="8" t="s">
        <v>14414</v>
      </c>
      <c r="C3372" s="9" t="s">
        <v>14597</v>
      </c>
      <c r="D3372" s="9" t="s">
        <v>15273</v>
      </c>
      <c r="E3372" s="16">
        <v>28.91</v>
      </c>
      <c r="F3372" s="17" t="s">
        <v>7878</v>
      </c>
      <c r="G3372" s="11" t="s">
        <v>177</v>
      </c>
      <c r="H3372" s="18" t="s">
        <v>14598</v>
      </c>
      <c r="I3372" s="106">
        <v>8.5999999999999993E-2</v>
      </c>
      <c r="J3372" s="106"/>
      <c r="K3372" s="106">
        <v>1</v>
      </c>
      <c r="L3372" s="103"/>
      <c r="M3372" s="103"/>
      <c r="N3372" s="103"/>
      <c r="O3372" s="117" t="s">
        <v>16186</v>
      </c>
      <c r="P3372" s="118"/>
      <c r="Q3372" s="118" t="s">
        <v>16386</v>
      </c>
      <c r="R3372" s="119"/>
    </row>
    <row r="3373" spans="1:18">
      <c r="A3373" s="7" t="s">
        <v>2803</v>
      </c>
      <c r="B3373" s="8" t="s">
        <v>8102</v>
      </c>
      <c r="C3373" s="9" t="s">
        <v>8103</v>
      </c>
      <c r="D3373" s="9" t="s">
        <v>15273</v>
      </c>
      <c r="E3373" s="16">
        <v>28.91</v>
      </c>
      <c r="F3373" s="17" t="s">
        <v>7878</v>
      </c>
      <c r="G3373" s="11" t="s">
        <v>177</v>
      </c>
      <c r="H3373" s="18" t="s">
        <v>8104</v>
      </c>
      <c r="I3373" s="106">
        <v>8.3000000000000004E-2</v>
      </c>
      <c r="J3373" s="106"/>
      <c r="K3373" s="106">
        <v>1</v>
      </c>
      <c r="L3373" s="103"/>
      <c r="M3373" s="103"/>
      <c r="N3373" s="103"/>
      <c r="O3373" s="117" t="s">
        <v>16186</v>
      </c>
      <c r="P3373" s="118"/>
      <c r="Q3373" s="118" t="s">
        <v>16386</v>
      </c>
      <c r="R3373" s="119"/>
    </row>
    <row r="3374" spans="1:18">
      <c r="A3374" s="7" t="s">
        <v>2803</v>
      </c>
      <c r="B3374" s="8" t="s">
        <v>8105</v>
      </c>
      <c r="C3374" s="9" t="s">
        <v>8106</v>
      </c>
      <c r="D3374" s="9" t="s">
        <v>15273</v>
      </c>
      <c r="E3374" s="16">
        <v>34.369999999999997</v>
      </c>
      <c r="F3374" s="17">
        <v>90262040</v>
      </c>
      <c r="G3374" s="11" t="s">
        <v>177</v>
      </c>
      <c r="H3374" s="18">
        <v>3800152516766</v>
      </c>
      <c r="I3374" s="106">
        <v>8.0500000000000002E-2</v>
      </c>
      <c r="J3374" s="106">
        <v>8.0500000000000002E-2</v>
      </c>
      <c r="K3374" s="106">
        <v>1</v>
      </c>
      <c r="L3374" s="103"/>
      <c r="M3374" s="103"/>
      <c r="N3374" s="103"/>
      <c r="O3374" s="117" t="s">
        <v>16185</v>
      </c>
      <c r="P3374" s="118"/>
      <c r="Q3374" s="118" t="s">
        <v>16386</v>
      </c>
      <c r="R3374" s="119"/>
    </row>
    <row r="3375" spans="1:18">
      <c r="A3375" s="7" t="s">
        <v>2803</v>
      </c>
      <c r="B3375" s="8" t="s">
        <v>8108</v>
      </c>
      <c r="C3375" s="9" t="s">
        <v>8109</v>
      </c>
      <c r="D3375" s="9" t="s">
        <v>15273</v>
      </c>
      <c r="E3375" s="16">
        <v>61.8</v>
      </c>
      <c r="F3375" s="17" t="s">
        <v>7878</v>
      </c>
      <c r="G3375" s="11" t="s">
        <v>177</v>
      </c>
      <c r="H3375" s="18">
        <v>3800152516926</v>
      </c>
      <c r="I3375" s="106">
        <v>0.11</v>
      </c>
      <c r="J3375" s="106">
        <v>0.11</v>
      </c>
      <c r="K3375" s="106">
        <v>1</v>
      </c>
      <c r="L3375" s="103"/>
      <c r="M3375" s="103"/>
      <c r="N3375" s="103"/>
      <c r="O3375" s="117" t="s">
        <v>16186</v>
      </c>
      <c r="P3375" s="118"/>
      <c r="Q3375" s="118" t="s">
        <v>16386</v>
      </c>
      <c r="R3375" s="119"/>
    </row>
    <row r="3376" spans="1:18">
      <c r="A3376" s="7" t="s">
        <v>2803</v>
      </c>
      <c r="B3376" s="8" t="s">
        <v>14405</v>
      </c>
      <c r="C3376" s="9" t="s">
        <v>14609</v>
      </c>
      <c r="D3376" s="9" t="s">
        <v>15273</v>
      </c>
      <c r="E3376" s="16">
        <v>34.369999999999997</v>
      </c>
      <c r="F3376" s="17" t="s">
        <v>7878</v>
      </c>
      <c r="G3376" s="11" t="s">
        <v>177</v>
      </c>
      <c r="H3376" s="18" t="s">
        <v>14610</v>
      </c>
      <c r="I3376" s="106">
        <v>0.09</v>
      </c>
      <c r="J3376" s="106"/>
      <c r="K3376" s="106">
        <v>1</v>
      </c>
      <c r="L3376" s="103"/>
      <c r="M3376" s="103"/>
      <c r="N3376" s="103"/>
      <c r="O3376" s="117" t="s">
        <v>16185</v>
      </c>
      <c r="P3376" s="118"/>
      <c r="Q3376" s="118" t="s">
        <v>16386</v>
      </c>
      <c r="R3376" s="119"/>
    </row>
    <row r="3377" spans="1:18">
      <c r="A3377" s="7" t="s">
        <v>2803</v>
      </c>
      <c r="B3377" s="8" t="s">
        <v>14406</v>
      </c>
      <c r="C3377" s="9" t="s">
        <v>14613</v>
      </c>
      <c r="D3377" s="9" t="s">
        <v>15273</v>
      </c>
      <c r="E3377" s="16">
        <v>34.369999999999997</v>
      </c>
      <c r="F3377" s="17" t="s">
        <v>7878</v>
      </c>
      <c r="G3377" s="11" t="s">
        <v>177</v>
      </c>
      <c r="H3377" s="18" t="s">
        <v>14614</v>
      </c>
      <c r="I3377" s="106">
        <v>0.09</v>
      </c>
      <c r="J3377" s="106"/>
      <c r="K3377" s="106">
        <v>1</v>
      </c>
      <c r="L3377" s="103"/>
      <c r="M3377" s="103"/>
      <c r="N3377" s="103"/>
      <c r="O3377" s="117" t="s">
        <v>16185</v>
      </c>
      <c r="P3377" s="118"/>
      <c r="Q3377" s="118" t="s">
        <v>16386</v>
      </c>
      <c r="R3377" s="119"/>
    </row>
    <row r="3378" spans="1:18">
      <c r="A3378" s="7" t="s">
        <v>2803</v>
      </c>
      <c r="B3378" s="8" t="s">
        <v>8110</v>
      </c>
      <c r="C3378" s="9" t="s">
        <v>8111</v>
      </c>
      <c r="D3378" s="9" t="s">
        <v>15273</v>
      </c>
      <c r="E3378" s="16">
        <v>37.619999999999997</v>
      </c>
      <c r="F3378" s="17" t="s">
        <v>724</v>
      </c>
      <c r="G3378" s="11" t="s">
        <v>177</v>
      </c>
      <c r="H3378" s="18" t="s">
        <v>8112</v>
      </c>
      <c r="I3378" s="106">
        <v>0.09</v>
      </c>
      <c r="J3378" s="106"/>
      <c r="K3378" s="106">
        <v>1</v>
      </c>
      <c r="L3378" s="103"/>
      <c r="M3378" s="103"/>
      <c r="N3378" s="103"/>
      <c r="O3378" s="117" t="s">
        <v>16186</v>
      </c>
      <c r="P3378" s="118"/>
      <c r="Q3378" s="118" t="s">
        <v>16386</v>
      </c>
      <c r="R3378" s="119"/>
    </row>
    <row r="3379" spans="1:18">
      <c r="A3379" s="7" t="s">
        <v>2803</v>
      </c>
      <c r="B3379" s="8" t="s">
        <v>8113</v>
      </c>
      <c r="C3379" s="9" t="s">
        <v>8114</v>
      </c>
      <c r="D3379" s="9" t="s">
        <v>15273</v>
      </c>
      <c r="E3379" s="16">
        <v>37.619999999999997</v>
      </c>
      <c r="F3379" s="17">
        <v>90262040</v>
      </c>
      <c r="G3379" s="11" t="s">
        <v>177</v>
      </c>
      <c r="H3379" s="18">
        <v>3800152517459</v>
      </c>
      <c r="I3379" s="106">
        <v>7.0000000000000007E-2</v>
      </c>
      <c r="J3379" s="106">
        <v>7.0000000000000007E-2</v>
      </c>
      <c r="K3379" s="106">
        <v>1</v>
      </c>
      <c r="L3379" s="103"/>
      <c r="M3379" s="103"/>
      <c r="N3379" s="103"/>
      <c r="O3379" s="117" t="s">
        <v>16186</v>
      </c>
      <c r="P3379" s="118"/>
      <c r="Q3379" s="118" t="s">
        <v>16386</v>
      </c>
      <c r="R3379" s="119"/>
    </row>
    <row r="3380" spans="1:18">
      <c r="A3380" s="7" t="s">
        <v>2803</v>
      </c>
      <c r="B3380" s="8" t="s">
        <v>14407</v>
      </c>
      <c r="C3380" s="9" t="s">
        <v>14603</v>
      </c>
      <c r="D3380" s="9" t="s">
        <v>15273</v>
      </c>
      <c r="E3380" s="16">
        <v>34.369999999999997</v>
      </c>
      <c r="F3380" s="17" t="s">
        <v>7878</v>
      </c>
      <c r="G3380" s="11" t="s">
        <v>177</v>
      </c>
      <c r="H3380" s="18" t="s">
        <v>14604</v>
      </c>
      <c r="I3380" s="106">
        <v>0.09</v>
      </c>
      <c r="J3380" s="106"/>
      <c r="K3380" s="106">
        <v>1</v>
      </c>
      <c r="L3380" s="103"/>
      <c r="M3380" s="103"/>
      <c r="N3380" s="103"/>
      <c r="O3380" s="117" t="s">
        <v>16185</v>
      </c>
      <c r="P3380" s="118"/>
      <c r="Q3380" s="118" t="s">
        <v>16386</v>
      </c>
      <c r="R3380" s="119"/>
    </row>
    <row r="3381" spans="1:18">
      <c r="A3381" s="7" t="s">
        <v>2803</v>
      </c>
      <c r="B3381" s="8" t="s">
        <v>8116</v>
      </c>
      <c r="C3381" s="9" t="s">
        <v>8117</v>
      </c>
      <c r="D3381" s="9" t="s">
        <v>15273</v>
      </c>
      <c r="E3381" s="16">
        <v>37.619999999999997</v>
      </c>
      <c r="F3381" s="17">
        <v>90262040</v>
      </c>
      <c r="G3381" s="11" t="s">
        <v>177</v>
      </c>
      <c r="H3381" s="18">
        <v>3800152517510</v>
      </c>
      <c r="I3381" s="106">
        <v>0.09</v>
      </c>
      <c r="J3381" s="106">
        <v>0.09</v>
      </c>
      <c r="K3381" s="106">
        <v>1</v>
      </c>
      <c r="L3381" s="103"/>
      <c r="M3381" s="103"/>
      <c r="N3381" s="103"/>
      <c r="O3381" s="117" t="s">
        <v>16186</v>
      </c>
      <c r="P3381" s="118"/>
      <c r="Q3381" s="118" t="s">
        <v>16386</v>
      </c>
      <c r="R3381" s="119"/>
    </row>
    <row r="3382" spans="1:18">
      <c r="A3382" s="7" t="s">
        <v>2803</v>
      </c>
      <c r="B3382" s="8" t="s">
        <v>14408</v>
      </c>
      <c r="C3382" s="9" t="s">
        <v>14605</v>
      </c>
      <c r="D3382" s="9" t="s">
        <v>15273</v>
      </c>
      <c r="E3382" s="16">
        <v>34.369999999999997</v>
      </c>
      <c r="F3382" s="17" t="s">
        <v>7878</v>
      </c>
      <c r="G3382" s="11" t="s">
        <v>177</v>
      </c>
      <c r="H3382" s="18" t="s">
        <v>14606</v>
      </c>
      <c r="I3382" s="106">
        <v>0.09</v>
      </c>
      <c r="J3382" s="106"/>
      <c r="K3382" s="106">
        <v>1</v>
      </c>
      <c r="L3382" s="103"/>
      <c r="M3382" s="103"/>
      <c r="N3382" s="103"/>
      <c r="O3382" s="117" t="s">
        <v>16186</v>
      </c>
      <c r="P3382" s="118"/>
      <c r="Q3382" s="118" t="s">
        <v>16386</v>
      </c>
      <c r="R3382" s="119"/>
    </row>
    <row r="3383" spans="1:18">
      <c r="A3383" s="7" t="s">
        <v>2803</v>
      </c>
      <c r="B3383" s="8" t="s">
        <v>14409</v>
      </c>
      <c r="C3383" s="9" t="s">
        <v>14607</v>
      </c>
      <c r="D3383" s="9" t="s">
        <v>15273</v>
      </c>
      <c r="E3383" s="16">
        <v>34.369999999999997</v>
      </c>
      <c r="F3383" s="17" t="s">
        <v>7878</v>
      </c>
      <c r="G3383" s="11" t="s">
        <v>177</v>
      </c>
      <c r="H3383" s="18" t="s">
        <v>14608</v>
      </c>
      <c r="I3383" s="106">
        <v>0.09</v>
      </c>
      <c r="J3383" s="106"/>
      <c r="K3383" s="106">
        <v>1</v>
      </c>
      <c r="L3383" s="103"/>
      <c r="M3383" s="103"/>
      <c r="N3383" s="103"/>
      <c r="O3383" s="117" t="s">
        <v>16185</v>
      </c>
      <c r="P3383" s="118"/>
      <c r="Q3383" s="118" t="s">
        <v>16386</v>
      </c>
      <c r="R3383" s="119"/>
    </row>
    <row r="3384" spans="1:18">
      <c r="A3384" s="7" t="s">
        <v>2803</v>
      </c>
      <c r="B3384" s="8" t="s">
        <v>8119</v>
      </c>
      <c r="C3384" s="9" t="s">
        <v>8120</v>
      </c>
      <c r="D3384" s="9" t="s">
        <v>15273</v>
      </c>
      <c r="E3384" s="16">
        <v>37.619999999999997</v>
      </c>
      <c r="F3384" s="17" t="s">
        <v>7878</v>
      </c>
      <c r="G3384" s="11" t="s">
        <v>177</v>
      </c>
      <c r="H3384" s="18" t="s">
        <v>8121</v>
      </c>
      <c r="I3384" s="106">
        <v>9.4E-2</v>
      </c>
      <c r="J3384" s="106"/>
      <c r="K3384" s="106">
        <v>1</v>
      </c>
      <c r="L3384" s="103"/>
      <c r="M3384" s="103"/>
      <c r="N3384" s="103"/>
      <c r="O3384" s="117" t="s">
        <v>16186</v>
      </c>
      <c r="P3384" s="118"/>
      <c r="Q3384" s="118" t="s">
        <v>16386</v>
      </c>
      <c r="R3384" s="119"/>
    </row>
    <row r="3385" spans="1:18">
      <c r="A3385" s="7" t="s">
        <v>2803</v>
      </c>
      <c r="B3385" s="8" t="s">
        <v>14415</v>
      </c>
      <c r="C3385" s="9" t="s">
        <v>14611</v>
      </c>
      <c r="D3385" s="9" t="s">
        <v>15273</v>
      </c>
      <c r="E3385" s="16">
        <v>37.619999999999997</v>
      </c>
      <c r="F3385" s="17" t="s">
        <v>7878</v>
      </c>
      <c r="G3385" s="11" t="s">
        <v>177</v>
      </c>
      <c r="H3385" s="18" t="s">
        <v>14612</v>
      </c>
      <c r="I3385" s="106">
        <v>0.09</v>
      </c>
      <c r="J3385" s="106"/>
      <c r="K3385" s="106">
        <v>1</v>
      </c>
      <c r="L3385" s="103"/>
      <c r="M3385" s="103"/>
      <c r="N3385" s="103"/>
      <c r="O3385" s="117" t="s">
        <v>16185</v>
      </c>
      <c r="P3385" s="118"/>
      <c r="Q3385" s="118" t="s">
        <v>16386</v>
      </c>
      <c r="R3385" s="119"/>
    </row>
    <row r="3386" spans="1:18">
      <c r="A3386" s="7" t="s">
        <v>2803</v>
      </c>
      <c r="B3386" s="8" t="s">
        <v>14416</v>
      </c>
      <c r="C3386" s="9" t="s">
        <v>14615</v>
      </c>
      <c r="D3386" s="9" t="s">
        <v>15273</v>
      </c>
      <c r="E3386" s="16">
        <v>37.619999999999997</v>
      </c>
      <c r="F3386" s="17" t="s">
        <v>7878</v>
      </c>
      <c r="G3386" s="11" t="s">
        <v>177</v>
      </c>
      <c r="H3386" s="18" t="s">
        <v>14616</v>
      </c>
      <c r="I3386" s="106">
        <v>0.09</v>
      </c>
      <c r="J3386" s="106"/>
      <c r="K3386" s="106">
        <v>1</v>
      </c>
      <c r="L3386" s="103"/>
      <c r="M3386" s="103"/>
      <c r="N3386" s="103"/>
      <c r="O3386" s="117" t="s">
        <v>16185</v>
      </c>
      <c r="P3386" s="118"/>
      <c r="Q3386" s="118" t="s">
        <v>16386</v>
      </c>
      <c r="R3386" s="119"/>
    </row>
    <row r="3387" spans="1:18">
      <c r="A3387" s="7" t="s">
        <v>2803</v>
      </c>
      <c r="B3387" s="8" t="s">
        <v>8122</v>
      </c>
      <c r="C3387" s="9" t="s">
        <v>8123</v>
      </c>
      <c r="D3387" s="9" t="s">
        <v>15273</v>
      </c>
      <c r="E3387" s="16">
        <v>48.27</v>
      </c>
      <c r="F3387" s="17">
        <v>90262040</v>
      </c>
      <c r="G3387" s="11" t="s">
        <v>177</v>
      </c>
      <c r="H3387" s="18">
        <v>3800152517848</v>
      </c>
      <c r="I3387" s="106">
        <v>0.09</v>
      </c>
      <c r="J3387" s="106">
        <v>0.09</v>
      </c>
      <c r="K3387" s="106">
        <v>1</v>
      </c>
      <c r="L3387" s="103">
        <v>65</v>
      </c>
      <c r="M3387" s="103">
        <v>66</v>
      </c>
      <c r="N3387" s="103">
        <v>60</v>
      </c>
      <c r="O3387" s="117" t="s">
        <v>16185</v>
      </c>
      <c r="P3387" s="118"/>
      <c r="Q3387" s="118" t="s">
        <v>16386</v>
      </c>
      <c r="R3387" s="119"/>
    </row>
    <row r="3388" spans="1:18">
      <c r="A3388" s="7" t="s">
        <v>2803</v>
      </c>
      <c r="B3388" s="8" t="s">
        <v>14410</v>
      </c>
      <c r="C3388" s="9" t="s">
        <v>14722</v>
      </c>
      <c r="D3388" s="9" t="s">
        <v>15273</v>
      </c>
      <c r="E3388" s="16">
        <v>51.56</v>
      </c>
      <c r="F3388" s="17">
        <v>84159000</v>
      </c>
      <c r="G3388" s="11" t="s">
        <v>177</v>
      </c>
      <c r="H3388" s="18">
        <v>3800152518135</v>
      </c>
      <c r="I3388" s="106">
        <v>0.109</v>
      </c>
      <c r="J3388" s="106"/>
      <c r="K3388" s="106">
        <v>1</v>
      </c>
      <c r="L3388" s="103"/>
      <c r="M3388" s="103"/>
      <c r="N3388" s="103"/>
      <c r="O3388" s="117" t="s">
        <v>16185</v>
      </c>
      <c r="P3388" s="118"/>
      <c r="Q3388" s="118" t="s">
        <v>16386</v>
      </c>
      <c r="R3388" s="119"/>
    </row>
    <row r="3389" spans="1:18">
      <c r="A3389" s="7" t="s">
        <v>2803</v>
      </c>
      <c r="B3389" s="8" t="s">
        <v>14411</v>
      </c>
      <c r="C3389" s="9" t="s">
        <v>14617</v>
      </c>
      <c r="D3389" s="9" t="s">
        <v>15273</v>
      </c>
      <c r="E3389" s="16">
        <v>51.56</v>
      </c>
      <c r="F3389" s="17" t="s">
        <v>7878</v>
      </c>
      <c r="G3389" s="11" t="s">
        <v>177</v>
      </c>
      <c r="H3389" s="18" t="s">
        <v>14618</v>
      </c>
      <c r="I3389" s="106">
        <v>0.109</v>
      </c>
      <c r="J3389" s="106"/>
      <c r="K3389" s="106">
        <v>1</v>
      </c>
      <c r="L3389" s="103"/>
      <c r="M3389" s="103"/>
      <c r="N3389" s="103"/>
      <c r="O3389" s="117" t="s">
        <v>16185</v>
      </c>
      <c r="P3389" s="118"/>
      <c r="Q3389" s="118" t="s">
        <v>16386</v>
      </c>
      <c r="R3389" s="119"/>
    </row>
    <row r="3390" spans="1:18">
      <c r="A3390" s="7" t="s">
        <v>2803</v>
      </c>
      <c r="B3390" s="8" t="s">
        <v>14412</v>
      </c>
      <c r="C3390" s="9" t="s">
        <v>14723</v>
      </c>
      <c r="D3390" s="9" t="s">
        <v>15273</v>
      </c>
      <c r="E3390" s="16">
        <v>51.56</v>
      </c>
      <c r="F3390" s="17">
        <v>84159000</v>
      </c>
      <c r="G3390" s="11" t="s">
        <v>177</v>
      </c>
      <c r="H3390" s="18"/>
      <c r="I3390" s="106">
        <v>0.11</v>
      </c>
      <c r="J3390" s="106">
        <v>0.13800000000000001</v>
      </c>
      <c r="K3390" s="106">
        <v>1</v>
      </c>
      <c r="L3390" s="103"/>
      <c r="M3390" s="103"/>
      <c r="N3390" s="103"/>
      <c r="O3390" s="117" t="s">
        <v>16185</v>
      </c>
      <c r="P3390" s="118"/>
      <c r="Q3390" s="118" t="s">
        <v>16386</v>
      </c>
      <c r="R3390" s="119"/>
    </row>
    <row r="3391" spans="1:18">
      <c r="A3391" s="7" t="s">
        <v>2803</v>
      </c>
      <c r="B3391" s="8" t="s">
        <v>8124</v>
      </c>
      <c r="C3391" s="9" t="s">
        <v>8125</v>
      </c>
      <c r="D3391" s="9" t="s">
        <v>15274</v>
      </c>
      <c r="E3391" s="16">
        <v>58.44</v>
      </c>
      <c r="F3391" s="17">
        <v>90262040</v>
      </c>
      <c r="G3391" s="11" t="s">
        <v>177</v>
      </c>
      <c r="H3391" s="18">
        <v>3800152518364</v>
      </c>
      <c r="I3391" s="106">
        <v>0.18</v>
      </c>
      <c r="J3391" s="106">
        <v>0.18</v>
      </c>
      <c r="K3391" s="106">
        <v>1</v>
      </c>
      <c r="L3391" s="103"/>
      <c r="M3391" s="103"/>
      <c r="N3391" s="103"/>
      <c r="O3391" s="117" t="s">
        <v>15838</v>
      </c>
      <c r="P3391" s="118"/>
      <c r="Q3391" s="118" t="s">
        <v>16386</v>
      </c>
      <c r="R3391" s="119"/>
    </row>
    <row r="3392" spans="1:18">
      <c r="A3392" s="7" t="s">
        <v>2803</v>
      </c>
      <c r="B3392" s="8" t="s">
        <v>8127</v>
      </c>
      <c r="C3392" s="9" t="s">
        <v>8128</v>
      </c>
      <c r="D3392" s="9" t="s">
        <v>15274</v>
      </c>
      <c r="E3392" s="16">
        <v>58.44</v>
      </c>
      <c r="F3392" s="17">
        <v>90262040</v>
      </c>
      <c r="G3392" s="11" t="s">
        <v>177</v>
      </c>
      <c r="H3392" s="18">
        <v>3800152518371</v>
      </c>
      <c r="I3392" s="106">
        <v>0.22</v>
      </c>
      <c r="J3392" s="106">
        <v>0.22</v>
      </c>
      <c r="K3392" s="106">
        <v>1</v>
      </c>
      <c r="L3392" s="103"/>
      <c r="M3392" s="103"/>
      <c r="N3392" s="103"/>
      <c r="O3392" s="117" t="s">
        <v>16187</v>
      </c>
      <c r="P3392" s="118"/>
      <c r="Q3392" s="118" t="s">
        <v>16386</v>
      </c>
      <c r="R3392" s="119"/>
    </row>
    <row r="3393" spans="1:18">
      <c r="A3393" s="7" t="s">
        <v>2803</v>
      </c>
      <c r="B3393" s="8" t="s">
        <v>8130</v>
      </c>
      <c r="C3393" s="9" t="s">
        <v>8131</v>
      </c>
      <c r="D3393" s="9" t="s">
        <v>15274</v>
      </c>
      <c r="E3393" s="16">
        <v>58.44</v>
      </c>
      <c r="F3393" s="17">
        <v>90262040</v>
      </c>
      <c r="G3393" s="11" t="s">
        <v>177</v>
      </c>
      <c r="H3393" s="18">
        <v>3800152518388</v>
      </c>
      <c r="I3393" s="106">
        <v>0.18</v>
      </c>
      <c r="J3393" s="106">
        <v>0.18</v>
      </c>
      <c r="K3393" s="106">
        <v>1</v>
      </c>
      <c r="L3393" s="103"/>
      <c r="M3393" s="103"/>
      <c r="N3393" s="103"/>
      <c r="O3393" s="117" t="s">
        <v>16187</v>
      </c>
      <c r="P3393" s="118"/>
      <c r="Q3393" s="118" t="s">
        <v>16386</v>
      </c>
      <c r="R3393" s="119"/>
    </row>
    <row r="3394" spans="1:18">
      <c r="A3394" s="7" t="s">
        <v>2803</v>
      </c>
      <c r="B3394" s="8" t="s">
        <v>8132</v>
      </c>
      <c r="C3394" s="9" t="s">
        <v>8133</v>
      </c>
      <c r="D3394" s="9" t="s">
        <v>15274</v>
      </c>
      <c r="E3394" s="16">
        <v>58.44</v>
      </c>
      <c r="F3394" s="17">
        <v>90262040</v>
      </c>
      <c r="G3394" s="11" t="s">
        <v>177</v>
      </c>
      <c r="H3394" s="18">
        <v>3800152518395</v>
      </c>
      <c r="I3394" s="106">
        <v>0.19</v>
      </c>
      <c r="J3394" s="106">
        <v>0.19</v>
      </c>
      <c r="K3394" s="106">
        <v>1</v>
      </c>
      <c r="L3394" s="103"/>
      <c r="M3394" s="103"/>
      <c r="N3394" s="103"/>
      <c r="O3394" s="117" t="s">
        <v>16187</v>
      </c>
      <c r="P3394" s="118"/>
      <c r="Q3394" s="118" t="s">
        <v>16386</v>
      </c>
      <c r="R3394" s="119"/>
    </row>
    <row r="3395" spans="1:18">
      <c r="A3395" s="7" t="s">
        <v>2803</v>
      </c>
      <c r="B3395" s="8" t="s">
        <v>8134</v>
      </c>
      <c r="C3395" s="9" t="s">
        <v>8135</v>
      </c>
      <c r="D3395" s="9" t="s">
        <v>15274</v>
      </c>
      <c r="E3395" s="16">
        <v>59.73</v>
      </c>
      <c r="F3395" s="17">
        <v>90262040</v>
      </c>
      <c r="G3395" s="11" t="s">
        <v>177</v>
      </c>
      <c r="H3395" s="18">
        <v>8019001087035</v>
      </c>
      <c r="I3395" s="106">
        <v>0.2</v>
      </c>
      <c r="J3395" s="106"/>
      <c r="K3395" s="106">
        <v>1</v>
      </c>
      <c r="L3395" s="103"/>
      <c r="M3395" s="103"/>
      <c r="N3395" s="103"/>
      <c r="O3395" s="117" t="s">
        <v>16187</v>
      </c>
      <c r="P3395" s="118"/>
      <c r="Q3395" s="118" t="s">
        <v>16386</v>
      </c>
      <c r="R3395" s="119"/>
    </row>
    <row r="3396" spans="1:18">
      <c r="A3396" s="7" t="s">
        <v>2803</v>
      </c>
      <c r="B3396" s="8" t="s">
        <v>8137</v>
      </c>
      <c r="C3396" s="9" t="s">
        <v>8138</v>
      </c>
      <c r="D3396" s="9" t="s">
        <v>15274</v>
      </c>
      <c r="E3396" s="16">
        <v>59.73</v>
      </c>
      <c r="F3396" s="17" t="s">
        <v>7878</v>
      </c>
      <c r="G3396" s="11" t="s">
        <v>177</v>
      </c>
      <c r="H3396" s="18" t="s">
        <v>8139</v>
      </c>
      <c r="I3396" s="106">
        <v>0.2</v>
      </c>
      <c r="J3396" s="106"/>
      <c r="K3396" s="106">
        <v>1</v>
      </c>
      <c r="L3396" s="103"/>
      <c r="M3396" s="103"/>
      <c r="N3396" s="103"/>
      <c r="O3396" s="117" t="s">
        <v>16187</v>
      </c>
      <c r="P3396" s="118"/>
      <c r="Q3396" s="118" t="s">
        <v>16386</v>
      </c>
      <c r="R3396" s="119"/>
    </row>
    <row r="3397" spans="1:18">
      <c r="A3397" s="7" t="s">
        <v>2803</v>
      </c>
      <c r="B3397" s="8" t="s">
        <v>8140</v>
      </c>
      <c r="C3397" s="9" t="s">
        <v>8141</v>
      </c>
      <c r="D3397" s="9" t="s">
        <v>15275</v>
      </c>
      <c r="E3397" s="16">
        <v>33.65</v>
      </c>
      <c r="F3397" s="17">
        <v>90262040</v>
      </c>
      <c r="G3397" s="11" t="s">
        <v>177</v>
      </c>
      <c r="H3397" s="18">
        <v>3800152506507</v>
      </c>
      <c r="I3397" s="106">
        <v>0.02</v>
      </c>
      <c r="J3397" s="106">
        <v>0.02</v>
      </c>
      <c r="K3397" s="106">
        <v>1</v>
      </c>
      <c r="L3397" s="103"/>
      <c r="M3397" s="103"/>
      <c r="N3397" s="103"/>
      <c r="O3397" s="117" t="s">
        <v>15839</v>
      </c>
      <c r="P3397" s="118"/>
      <c r="Q3397" s="118" t="s">
        <v>16386</v>
      </c>
      <c r="R3397" s="119"/>
    </row>
    <row r="3398" spans="1:18">
      <c r="A3398" s="7" t="s">
        <v>2803</v>
      </c>
      <c r="B3398" s="8" t="s">
        <v>8142</v>
      </c>
      <c r="C3398" s="9" t="s">
        <v>8143</v>
      </c>
      <c r="D3398" s="9" t="s">
        <v>15273</v>
      </c>
      <c r="E3398" s="16">
        <v>28.57</v>
      </c>
      <c r="F3398" s="17">
        <v>90262040</v>
      </c>
      <c r="G3398" s="11" t="s">
        <v>177</v>
      </c>
      <c r="H3398" s="18">
        <v>3800152506552</v>
      </c>
      <c r="I3398" s="106">
        <v>0.04</v>
      </c>
      <c r="J3398" s="106">
        <v>0.04</v>
      </c>
      <c r="K3398" s="106">
        <v>1</v>
      </c>
      <c r="L3398" s="103"/>
      <c r="M3398" s="103"/>
      <c r="N3398" s="103"/>
      <c r="O3398" s="117" t="s">
        <v>16187</v>
      </c>
      <c r="P3398" s="118"/>
      <c r="Q3398" s="118" t="s">
        <v>16386</v>
      </c>
      <c r="R3398" s="119"/>
    </row>
    <row r="3399" spans="1:18">
      <c r="A3399" s="7" t="s">
        <v>2803</v>
      </c>
      <c r="B3399" s="8" t="s">
        <v>8145</v>
      </c>
      <c r="C3399" s="9" t="s">
        <v>8146</v>
      </c>
      <c r="D3399" s="9" t="s">
        <v>15273</v>
      </c>
      <c r="E3399" s="16">
        <v>33.65</v>
      </c>
      <c r="F3399" s="17" t="s">
        <v>7878</v>
      </c>
      <c r="G3399" s="11" t="s">
        <v>177</v>
      </c>
      <c r="H3399" s="18">
        <v>3800152507092</v>
      </c>
      <c r="I3399" s="106">
        <v>0.05</v>
      </c>
      <c r="J3399" s="106">
        <v>0.05</v>
      </c>
      <c r="K3399" s="106">
        <v>1</v>
      </c>
      <c r="L3399" s="103"/>
      <c r="M3399" s="103"/>
      <c r="N3399" s="103"/>
      <c r="O3399" s="117" t="s">
        <v>16187</v>
      </c>
      <c r="P3399" s="118"/>
      <c r="Q3399" s="118" t="s">
        <v>16386</v>
      </c>
      <c r="R3399" s="119"/>
    </row>
    <row r="3400" spans="1:18">
      <c r="A3400" s="7" t="s">
        <v>2803</v>
      </c>
      <c r="B3400" s="8" t="s">
        <v>8148</v>
      </c>
      <c r="C3400" s="9" t="s">
        <v>14736</v>
      </c>
      <c r="D3400" s="9" t="s">
        <v>15273</v>
      </c>
      <c r="E3400" s="16">
        <v>35.57</v>
      </c>
      <c r="F3400" s="17">
        <v>90262040</v>
      </c>
      <c r="G3400" s="11" t="s">
        <v>177</v>
      </c>
      <c r="H3400" s="18">
        <v>3800152507153</v>
      </c>
      <c r="I3400" s="106">
        <v>0.08</v>
      </c>
      <c r="J3400" s="106">
        <v>0.08</v>
      </c>
      <c r="K3400" s="106">
        <v>1</v>
      </c>
      <c r="L3400" s="103">
        <v>165</v>
      </c>
      <c r="M3400" s="103">
        <v>385</v>
      </c>
      <c r="N3400" s="103">
        <v>580</v>
      </c>
      <c r="O3400" s="117" t="s">
        <v>16187</v>
      </c>
      <c r="P3400" s="118"/>
      <c r="Q3400" s="118" t="s">
        <v>16386</v>
      </c>
      <c r="R3400" s="119"/>
    </row>
    <row r="3401" spans="1:18">
      <c r="A3401" s="7" t="s">
        <v>2803</v>
      </c>
      <c r="B3401" s="8" t="s">
        <v>8150</v>
      </c>
      <c r="C3401" s="9" t="s">
        <v>8151</v>
      </c>
      <c r="D3401" s="9" t="s">
        <v>15276</v>
      </c>
      <c r="E3401" s="16">
        <v>61.3</v>
      </c>
      <c r="F3401" s="17">
        <v>90262040</v>
      </c>
      <c r="G3401" s="11" t="s">
        <v>177</v>
      </c>
      <c r="H3401" s="18">
        <v>3800152518470</v>
      </c>
      <c r="I3401" s="106">
        <v>8.2000000000000003E-2</v>
      </c>
      <c r="J3401" s="106"/>
      <c r="K3401" s="106">
        <v>1</v>
      </c>
      <c r="L3401" s="103"/>
      <c r="M3401" s="103"/>
      <c r="N3401" s="103"/>
      <c r="O3401" s="117" t="s">
        <v>16188</v>
      </c>
      <c r="P3401" s="118"/>
      <c r="Q3401" s="118" t="s">
        <v>16386</v>
      </c>
      <c r="R3401" s="119"/>
    </row>
    <row r="3402" spans="1:18">
      <c r="A3402" s="7" t="s">
        <v>2803</v>
      </c>
      <c r="B3402" s="8" t="s">
        <v>8152</v>
      </c>
      <c r="C3402" s="9" t="s">
        <v>8153</v>
      </c>
      <c r="D3402" s="9" t="s">
        <v>15276</v>
      </c>
      <c r="E3402" s="16">
        <v>61.3</v>
      </c>
      <c r="F3402" s="17">
        <v>90262040</v>
      </c>
      <c r="G3402" s="11" t="s">
        <v>177</v>
      </c>
      <c r="H3402" s="18">
        <v>3800152518487</v>
      </c>
      <c r="I3402" s="106">
        <v>0.08</v>
      </c>
      <c r="J3402" s="106">
        <v>0.08</v>
      </c>
      <c r="K3402" s="106">
        <v>1</v>
      </c>
      <c r="L3402" s="103"/>
      <c r="M3402" s="103"/>
      <c r="N3402" s="103"/>
      <c r="O3402" s="117" t="s">
        <v>16188</v>
      </c>
      <c r="P3402" s="118"/>
      <c r="Q3402" s="118" t="s">
        <v>16386</v>
      </c>
      <c r="R3402" s="119"/>
    </row>
    <row r="3403" spans="1:18">
      <c r="A3403" s="7" t="s">
        <v>2803</v>
      </c>
      <c r="B3403" s="8" t="s">
        <v>8154</v>
      </c>
      <c r="C3403" s="9" t="s">
        <v>8155</v>
      </c>
      <c r="D3403" s="9" t="s">
        <v>15276</v>
      </c>
      <c r="E3403" s="16">
        <v>61.3</v>
      </c>
      <c r="F3403" s="17">
        <v>90262040</v>
      </c>
      <c r="G3403" s="11" t="s">
        <v>177</v>
      </c>
      <c r="H3403" s="18">
        <v>3800152518517</v>
      </c>
      <c r="I3403" s="106">
        <v>0.08</v>
      </c>
      <c r="J3403" s="106">
        <v>0.08</v>
      </c>
      <c r="K3403" s="106">
        <v>1</v>
      </c>
      <c r="L3403" s="103"/>
      <c r="M3403" s="103"/>
      <c r="N3403" s="103"/>
      <c r="O3403" s="117" t="s">
        <v>16188</v>
      </c>
      <c r="P3403" s="118"/>
      <c r="Q3403" s="118" t="s">
        <v>16386</v>
      </c>
      <c r="R3403" s="119"/>
    </row>
    <row r="3404" spans="1:18">
      <c r="A3404" s="7" t="s">
        <v>2803</v>
      </c>
      <c r="B3404" s="8" t="s">
        <v>8156</v>
      </c>
      <c r="C3404" s="9" t="s">
        <v>8157</v>
      </c>
      <c r="D3404" s="9" t="s">
        <v>15276</v>
      </c>
      <c r="E3404" s="16">
        <v>72.52</v>
      </c>
      <c r="F3404" s="17">
        <v>90262040</v>
      </c>
      <c r="G3404" s="11" t="s">
        <v>177</v>
      </c>
      <c r="H3404" s="18">
        <v>3800152518548</v>
      </c>
      <c r="I3404" s="106">
        <v>0.08</v>
      </c>
      <c r="J3404" s="106">
        <v>0.08</v>
      </c>
      <c r="K3404" s="106">
        <v>1</v>
      </c>
      <c r="L3404" s="103"/>
      <c r="M3404" s="103"/>
      <c r="N3404" s="103"/>
      <c r="O3404" s="117" t="s">
        <v>16188</v>
      </c>
      <c r="P3404" s="118"/>
      <c r="Q3404" s="118" t="s">
        <v>16386</v>
      </c>
      <c r="R3404" s="119"/>
    </row>
    <row r="3405" spans="1:18">
      <c r="A3405" s="7" t="s">
        <v>10</v>
      </c>
      <c r="B3405" s="8" t="s">
        <v>8158</v>
      </c>
      <c r="C3405" s="9" t="s">
        <v>8159</v>
      </c>
      <c r="D3405" s="9" t="s">
        <v>15276</v>
      </c>
      <c r="E3405" s="16">
        <v>72.52</v>
      </c>
      <c r="F3405" s="17" t="s">
        <v>7878</v>
      </c>
      <c r="G3405" s="11" t="s">
        <v>177</v>
      </c>
      <c r="H3405" s="18" t="s">
        <v>8160</v>
      </c>
      <c r="I3405" s="106">
        <v>8.2000000000000003E-2</v>
      </c>
      <c r="J3405" s="106"/>
      <c r="K3405" s="106">
        <v>1</v>
      </c>
      <c r="L3405" s="103"/>
      <c r="M3405" s="103"/>
      <c r="N3405" s="103"/>
      <c r="O3405" s="117" t="s">
        <v>16188</v>
      </c>
      <c r="P3405" s="118"/>
      <c r="Q3405" s="118" t="s">
        <v>16386</v>
      </c>
      <c r="R3405" s="119"/>
    </row>
    <row r="3406" spans="1:18">
      <c r="A3406" s="7" t="s">
        <v>2803</v>
      </c>
      <c r="B3406" s="8" t="s">
        <v>8161</v>
      </c>
      <c r="C3406" s="9" t="s">
        <v>8162</v>
      </c>
      <c r="D3406" s="9" t="s">
        <v>15276</v>
      </c>
      <c r="E3406" s="16">
        <v>72.52</v>
      </c>
      <c r="F3406" s="17">
        <v>90262040</v>
      </c>
      <c r="G3406" s="11" t="s">
        <v>177</v>
      </c>
      <c r="H3406" s="18">
        <v>3800152518715</v>
      </c>
      <c r="I3406" s="106">
        <v>0.15</v>
      </c>
      <c r="J3406" s="106"/>
      <c r="K3406" s="106">
        <v>1</v>
      </c>
      <c r="L3406" s="103"/>
      <c r="M3406" s="103"/>
      <c r="N3406" s="103"/>
      <c r="O3406" s="117" t="s">
        <v>16188</v>
      </c>
      <c r="P3406" s="118"/>
      <c r="Q3406" s="118" t="s">
        <v>16386</v>
      </c>
      <c r="R3406" s="119"/>
    </row>
    <row r="3407" spans="1:18">
      <c r="A3407" s="7" t="s">
        <v>2803</v>
      </c>
      <c r="B3407" s="8" t="s">
        <v>8163</v>
      </c>
      <c r="C3407" s="9" t="s">
        <v>8164</v>
      </c>
      <c r="D3407" s="9" t="s">
        <v>15276</v>
      </c>
      <c r="E3407" s="16">
        <v>72.52</v>
      </c>
      <c r="F3407" s="17">
        <v>90262040</v>
      </c>
      <c r="G3407" s="11" t="s">
        <v>177</v>
      </c>
      <c r="H3407" s="18">
        <v>3800152518739</v>
      </c>
      <c r="I3407" s="106">
        <v>0.16</v>
      </c>
      <c r="J3407" s="106">
        <v>0.16</v>
      </c>
      <c r="K3407" s="106">
        <v>1</v>
      </c>
      <c r="L3407" s="103"/>
      <c r="M3407" s="103"/>
      <c r="N3407" s="103"/>
      <c r="O3407" s="117" t="s">
        <v>16188</v>
      </c>
      <c r="P3407" s="118"/>
      <c r="Q3407" s="118" t="s">
        <v>16386</v>
      </c>
      <c r="R3407" s="119"/>
    </row>
    <row r="3408" spans="1:18">
      <c r="A3408" s="7" t="s">
        <v>2803</v>
      </c>
      <c r="B3408" s="8" t="s">
        <v>8165</v>
      </c>
      <c r="C3408" s="9" t="s">
        <v>8166</v>
      </c>
      <c r="D3408" s="9" t="s">
        <v>15276</v>
      </c>
      <c r="E3408" s="16">
        <v>72.52</v>
      </c>
      <c r="F3408" s="17">
        <v>90262040</v>
      </c>
      <c r="G3408" s="11" t="s">
        <v>177</v>
      </c>
      <c r="H3408" s="18">
        <v>3800152518760</v>
      </c>
      <c r="I3408" s="106">
        <v>0.15</v>
      </c>
      <c r="J3408" s="106"/>
      <c r="K3408" s="106">
        <v>1</v>
      </c>
      <c r="L3408" s="103"/>
      <c r="M3408" s="103"/>
      <c r="N3408" s="103"/>
      <c r="O3408" s="117" t="s">
        <v>16188</v>
      </c>
      <c r="P3408" s="118"/>
      <c r="Q3408" s="118" t="s">
        <v>16386</v>
      </c>
      <c r="R3408" s="119"/>
    </row>
    <row r="3409" spans="1:18">
      <c r="A3409" s="7" t="s">
        <v>2803</v>
      </c>
      <c r="B3409" s="8" t="s">
        <v>8167</v>
      </c>
      <c r="C3409" s="9" t="s">
        <v>8168</v>
      </c>
      <c r="D3409" s="9" t="s">
        <v>15276</v>
      </c>
      <c r="E3409" s="16">
        <v>72.52</v>
      </c>
      <c r="F3409" s="17">
        <v>90262040</v>
      </c>
      <c r="G3409" s="11" t="s">
        <v>177</v>
      </c>
      <c r="H3409" s="18">
        <v>3800152518791</v>
      </c>
      <c r="I3409" s="106">
        <v>0.15</v>
      </c>
      <c r="J3409" s="106"/>
      <c r="K3409" s="106">
        <v>1</v>
      </c>
      <c r="L3409" s="103"/>
      <c r="M3409" s="103"/>
      <c r="N3409" s="103"/>
      <c r="O3409" s="117" t="s">
        <v>16188</v>
      </c>
      <c r="P3409" s="118"/>
      <c r="Q3409" s="118" t="s">
        <v>16386</v>
      </c>
      <c r="R3409" s="119"/>
    </row>
    <row r="3410" spans="1:18">
      <c r="A3410" s="7" t="s">
        <v>2803</v>
      </c>
      <c r="B3410" s="8" t="s">
        <v>8169</v>
      </c>
      <c r="C3410" s="9" t="s">
        <v>8170</v>
      </c>
      <c r="D3410" s="9" t="s">
        <v>15276</v>
      </c>
      <c r="E3410" s="16">
        <v>72.52</v>
      </c>
      <c r="F3410" s="17">
        <v>90262040</v>
      </c>
      <c r="G3410" s="11" t="s">
        <v>177</v>
      </c>
      <c r="H3410" s="18">
        <v>3800152518814</v>
      </c>
      <c r="I3410" s="106">
        <v>0.15</v>
      </c>
      <c r="J3410" s="106"/>
      <c r="K3410" s="106">
        <v>1</v>
      </c>
      <c r="L3410" s="103"/>
      <c r="M3410" s="103"/>
      <c r="N3410" s="103"/>
      <c r="O3410" s="117" t="s">
        <v>16188</v>
      </c>
      <c r="P3410" s="118"/>
      <c r="Q3410" s="118" t="s">
        <v>16386</v>
      </c>
      <c r="R3410" s="119"/>
    </row>
    <row r="3411" spans="1:18">
      <c r="A3411" s="7" t="s">
        <v>2803</v>
      </c>
      <c r="B3411" s="8" t="s">
        <v>8171</v>
      </c>
      <c r="C3411" s="9" t="s">
        <v>8172</v>
      </c>
      <c r="D3411" s="9" t="s">
        <v>15277</v>
      </c>
      <c r="E3411" s="16">
        <v>58.75</v>
      </c>
      <c r="F3411" s="17" t="s">
        <v>7878</v>
      </c>
      <c r="G3411" s="11" t="s">
        <v>177</v>
      </c>
      <c r="H3411" s="18" t="s">
        <v>8174</v>
      </c>
      <c r="I3411" s="106">
        <v>0.08</v>
      </c>
      <c r="J3411" s="106"/>
      <c r="K3411" s="106">
        <v>1</v>
      </c>
      <c r="L3411" s="103"/>
      <c r="M3411" s="103"/>
      <c r="N3411" s="103"/>
      <c r="O3411" s="117"/>
      <c r="P3411" s="118"/>
      <c r="Q3411" s="118" t="s">
        <v>16386</v>
      </c>
      <c r="R3411" s="119"/>
    </row>
    <row r="3412" spans="1:18">
      <c r="A3412" s="7" t="s">
        <v>2803</v>
      </c>
      <c r="B3412" s="8" t="s">
        <v>8175</v>
      </c>
      <c r="C3412" s="9" t="s">
        <v>8176</v>
      </c>
      <c r="D3412" s="9" t="s">
        <v>15276</v>
      </c>
      <c r="E3412" s="16">
        <v>61.3</v>
      </c>
      <c r="F3412" s="17">
        <v>90262040</v>
      </c>
      <c r="G3412" s="11" t="s">
        <v>177</v>
      </c>
      <c r="H3412" s="18">
        <v>8016466074556</v>
      </c>
      <c r="I3412" s="106">
        <v>9.1999999999999998E-2</v>
      </c>
      <c r="J3412" s="106"/>
      <c r="K3412" s="106">
        <v>1</v>
      </c>
      <c r="L3412" s="103"/>
      <c r="M3412" s="103"/>
      <c r="N3412" s="103"/>
      <c r="O3412" s="117" t="s">
        <v>16188</v>
      </c>
      <c r="P3412" s="118"/>
      <c r="Q3412" s="118" t="s">
        <v>16386</v>
      </c>
      <c r="R3412" s="119"/>
    </row>
    <row r="3413" spans="1:18">
      <c r="A3413" s="7" t="s">
        <v>2803</v>
      </c>
      <c r="B3413" s="8" t="s">
        <v>8177</v>
      </c>
      <c r="C3413" s="9" t="s">
        <v>8178</v>
      </c>
      <c r="D3413" s="9" t="s">
        <v>15276</v>
      </c>
      <c r="E3413" s="16">
        <v>61.3</v>
      </c>
      <c r="F3413" s="17">
        <v>90262040</v>
      </c>
      <c r="G3413" s="11" t="s">
        <v>177</v>
      </c>
      <c r="H3413" s="18">
        <v>3800152518982</v>
      </c>
      <c r="I3413" s="106">
        <v>9.1999999999999998E-2</v>
      </c>
      <c r="J3413" s="106"/>
      <c r="K3413" s="106">
        <v>1</v>
      </c>
      <c r="L3413" s="103"/>
      <c r="M3413" s="103"/>
      <c r="N3413" s="103"/>
      <c r="O3413" s="117" t="s">
        <v>16188</v>
      </c>
      <c r="P3413" s="118"/>
      <c r="Q3413" s="118" t="s">
        <v>16386</v>
      </c>
      <c r="R3413" s="119"/>
    </row>
    <row r="3414" spans="1:18">
      <c r="A3414" s="7" t="s">
        <v>2803</v>
      </c>
      <c r="B3414" s="8" t="s">
        <v>8179</v>
      </c>
      <c r="C3414" s="9" t="s">
        <v>8180</v>
      </c>
      <c r="D3414" s="9" t="s">
        <v>15276</v>
      </c>
      <c r="E3414" s="16">
        <v>53.67</v>
      </c>
      <c r="F3414" s="17">
        <v>90262040</v>
      </c>
      <c r="G3414" s="11" t="s">
        <v>177</v>
      </c>
      <c r="H3414" s="18">
        <v>3800152519095</v>
      </c>
      <c r="I3414" s="106">
        <v>9.4E-2</v>
      </c>
      <c r="J3414" s="106">
        <v>9.4E-2</v>
      </c>
      <c r="K3414" s="106">
        <v>1</v>
      </c>
      <c r="L3414" s="103"/>
      <c r="M3414" s="103"/>
      <c r="N3414" s="103"/>
      <c r="O3414" s="117" t="s">
        <v>16188</v>
      </c>
      <c r="P3414" s="118"/>
      <c r="Q3414" s="118" t="s">
        <v>16386</v>
      </c>
      <c r="R3414" s="119"/>
    </row>
    <row r="3415" spans="1:18">
      <c r="A3415" s="7" t="s">
        <v>2803</v>
      </c>
      <c r="B3415" s="8" t="s">
        <v>8181</v>
      </c>
      <c r="C3415" s="9" t="s">
        <v>8182</v>
      </c>
      <c r="D3415" s="9" t="s">
        <v>15276</v>
      </c>
      <c r="E3415" s="16">
        <v>50.78</v>
      </c>
      <c r="F3415" s="17">
        <v>90262040</v>
      </c>
      <c r="G3415" s="11" t="s">
        <v>177</v>
      </c>
      <c r="H3415" s="18">
        <v>3800152519125</v>
      </c>
      <c r="I3415" s="106">
        <v>0.09</v>
      </c>
      <c r="J3415" s="106">
        <v>0.09</v>
      </c>
      <c r="K3415" s="106">
        <v>1</v>
      </c>
      <c r="L3415" s="103"/>
      <c r="M3415" s="103"/>
      <c r="N3415" s="103"/>
      <c r="O3415" s="117" t="s">
        <v>16189</v>
      </c>
      <c r="P3415" s="118"/>
      <c r="Q3415" s="118" t="s">
        <v>16386</v>
      </c>
      <c r="R3415" s="119"/>
    </row>
    <row r="3416" spans="1:18">
      <c r="A3416" s="7" t="s">
        <v>2803</v>
      </c>
      <c r="B3416" s="8" t="s">
        <v>8184</v>
      </c>
      <c r="C3416" s="9" t="s">
        <v>8185</v>
      </c>
      <c r="D3416" s="9" t="s">
        <v>15276</v>
      </c>
      <c r="E3416" s="16">
        <v>50.78</v>
      </c>
      <c r="F3416" s="17">
        <v>90262040</v>
      </c>
      <c r="G3416" s="11" t="s">
        <v>177</v>
      </c>
      <c r="H3416" s="18">
        <v>3800152519163</v>
      </c>
      <c r="I3416" s="106">
        <v>9.1999999999999998E-2</v>
      </c>
      <c r="J3416" s="106"/>
      <c r="K3416" s="106">
        <v>1</v>
      </c>
      <c r="L3416" s="103"/>
      <c r="M3416" s="103"/>
      <c r="N3416" s="103"/>
      <c r="O3416" s="117" t="s">
        <v>16189</v>
      </c>
      <c r="P3416" s="118"/>
      <c r="Q3416" s="118" t="s">
        <v>16386</v>
      </c>
      <c r="R3416" s="119"/>
    </row>
    <row r="3417" spans="1:18">
      <c r="A3417" s="7" t="s">
        <v>2803</v>
      </c>
      <c r="B3417" s="8" t="s">
        <v>8187</v>
      </c>
      <c r="C3417" s="9" t="s">
        <v>8188</v>
      </c>
      <c r="D3417" s="9" t="s">
        <v>15276</v>
      </c>
      <c r="E3417" s="16">
        <v>58.01</v>
      </c>
      <c r="F3417" s="17">
        <v>90262040</v>
      </c>
      <c r="G3417" s="11" t="s">
        <v>177</v>
      </c>
      <c r="H3417" s="18">
        <v>3800152519224</v>
      </c>
      <c r="I3417" s="106">
        <v>0.09</v>
      </c>
      <c r="J3417" s="106">
        <v>0.09</v>
      </c>
      <c r="K3417" s="106">
        <v>1</v>
      </c>
      <c r="L3417" s="103"/>
      <c r="M3417" s="103"/>
      <c r="N3417" s="103"/>
      <c r="O3417" s="117" t="s">
        <v>16189</v>
      </c>
      <c r="P3417" s="118"/>
      <c r="Q3417" s="118" t="s">
        <v>16386</v>
      </c>
      <c r="R3417" s="119"/>
    </row>
    <row r="3418" spans="1:18">
      <c r="A3418" s="7" t="s">
        <v>2803</v>
      </c>
      <c r="B3418" s="8" t="s">
        <v>8189</v>
      </c>
      <c r="C3418" s="9" t="s">
        <v>8190</v>
      </c>
      <c r="D3418" s="9" t="s">
        <v>15276</v>
      </c>
      <c r="E3418" s="16">
        <v>61.34</v>
      </c>
      <c r="F3418" s="17">
        <v>90262040</v>
      </c>
      <c r="G3418" s="11" t="s">
        <v>177</v>
      </c>
      <c r="H3418" s="18">
        <v>3800152519354</v>
      </c>
      <c r="I3418" s="106">
        <v>0.14000000000000001</v>
      </c>
      <c r="J3418" s="106">
        <v>0.14000000000000001</v>
      </c>
      <c r="K3418" s="106">
        <v>1</v>
      </c>
      <c r="L3418" s="103"/>
      <c r="M3418" s="103"/>
      <c r="N3418" s="103"/>
      <c r="O3418" s="117" t="s">
        <v>16189</v>
      </c>
      <c r="P3418" s="118"/>
      <c r="Q3418" s="118" t="s">
        <v>16386</v>
      </c>
      <c r="R3418" s="119"/>
    </row>
    <row r="3419" spans="1:18">
      <c r="A3419" s="7" t="s">
        <v>2803</v>
      </c>
      <c r="B3419" s="8" t="s">
        <v>8191</v>
      </c>
      <c r="C3419" s="9" t="s">
        <v>8192</v>
      </c>
      <c r="D3419" s="9" t="s">
        <v>15276</v>
      </c>
      <c r="E3419" s="16">
        <v>66.83</v>
      </c>
      <c r="F3419" s="17">
        <v>90262040</v>
      </c>
      <c r="G3419" s="11" t="s">
        <v>177</v>
      </c>
      <c r="H3419" s="18">
        <v>3800152519668</v>
      </c>
      <c r="I3419" s="106">
        <v>0.14499999999999999</v>
      </c>
      <c r="J3419" s="106"/>
      <c r="K3419" s="106">
        <v>1</v>
      </c>
      <c r="L3419" s="103"/>
      <c r="M3419" s="103"/>
      <c r="N3419" s="103"/>
      <c r="O3419" s="117" t="s">
        <v>16189</v>
      </c>
      <c r="P3419" s="118"/>
      <c r="Q3419" s="118" t="s">
        <v>16386</v>
      </c>
      <c r="R3419" s="119"/>
    </row>
    <row r="3420" spans="1:18">
      <c r="A3420" s="7" t="s">
        <v>2803</v>
      </c>
      <c r="B3420" s="8" t="s">
        <v>8193</v>
      </c>
      <c r="C3420" s="9" t="s">
        <v>8194</v>
      </c>
      <c r="D3420" s="9" t="s">
        <v>15278</v>
      </c>
      <c r="E3420" s="16">
        <v>99.56</v>
      </c>
      <c r="F3420" s="17" t="s">
        <v>7878</v>
      </c>
      <c r="G3420" s="11" t="s">
        <v>177</v>
      </c>
      <c r="H3420" s="18" t="s">
        <v>8195</v>
      </c>
      <c r="I3420" s="106">
        <v>0.19500000000000001</v>
      </c>
      <c r="J3420" s="106"/>
      <c r="K3420" s="106">
        <v>1</v>
      </c>
      <c r="L3420" s="103"/>
      <c r="M3420" s="103"/>
      <c r="N3420" s="103"/>
      <c r="O3420" s="117" t="s">
        <v>16190</v>
      </c>
      <c r="P3420" s="118"/>
      <c r="Q3420" s="118" t="s">
        <v>16386</v>
      </c>
      <c r="R3420" s="119"/>
    </row>
    <row r="3421" spans="1:18">
      <c r="A3421" s="7" t="s">
        <v>2803</v>
      </c>
      <c r="B3421" s="8" t="s">
        <v>8196</v>
      </c>
      <c r="C3421" s="9" t="s">
        <v>8197</v>
      </c>
      <c r="D3421" s="9" t="s">
        <v>15278</v>
      </c>
      <c r="E3421" s="16">
        <v>99.56</v>
      </c>
      <c r="F3421" s="17" t="s">
        <v>7878</v>
      </c>
      <c r="G3421" s="11" t="s">
        <v>177</v>
      </c>
      <c r="H3421" s="18" t="s">
        <v>8198</v>
      </c>
      <c r="I3421" s="106">
        <v>0.19500000000000001</v>
      </c>
      <c r="J3421" s="106"/>
      <c r="K3421" s="106">
        <v>1</v>
      </c>
      <c r="L3421" s="103"/>
      <c r="M3421" s="103"/>
      <c r="N3421" s="103"/>
      <c r="O3421" s="117" t="s">
        <v>16190</v>
      </c>
      <c r="P3421" s="118"/>
      <c r="Q3421" s="118" t="s">
        <v>16386</v>
      </c>
      <c r="R3421" s="119"/>
    </row>
    <row r="3422" spans="1:18">
      <c r="A3422" s="7" t="s">
        <v>2803</v>
      </c>
      <c r="B3422" s="8" t="s">
        <v>8199</v>
      </c>
      <c r="C3422" s="9" t="s">
        <v>8200</v>
      </c>
      <c r="D3422" s="9" t="s">
        <v>15278</v>
      </c>
      <c r="E3422" s="16">
        <v>99.56</v>
      </c>
      <c r="F3422" s="17" t="s">
        <v>7878</v>
      </c>
      <c r="G3422" s="11" t="s">
        <v>177</v>
      </c>
      <c r="H3422" s="18" t="s">
        <v>8201</v>
      </c>
      <c r="I3422" s="106">
        <v>0.19500000000000001</v>
      </c>
      <c r="J3422" s="106"/>
      <c r="K3422" s="106">
        <v>1</v>
      </c>
      <c r="L3422" s="103"/>
      <c r="M3422" s="103"/>
      <c r="N3422" s="103"/>
      <c r="O3422" s="117" t="s">
        <v>16190</v>
      </c>
      <c r="P3422" s="118"/>
      <c r="Q3422" s="118" t="s">
        <v>16386</v>
      </c>
      <c r="R3422" s="119"/>
    </row>
    <row r="3423" spans="1:18">
      <c r="A3423" s="7" t="s">
        <v>2803</v>
      </c>
      <c r="B3423" s="8" t="s">
        <v>8202</v>
      </c>
      <c r="C3423" s="9" t="s">
        <v>8203</v>
      </c>
      <c r="D3423" s="9" t="s">
        <v>15278</v>
      </c>
      <c r="E3423" s="16">
        <v>99.56</v>
      </c>
      <c r="F3423" s="17" t="s">
        <v>7878</v>
      </c>
      <c r="G3423" s="11" t="s">
        <v>177</v>
      </c>
      <c r="H3423" s="18" t="s">
        <v>8204</v>
      </c>
      <c r="I3423" s="106">
        <v>0.19500000000000001</v>
      </c>
      <c r="J3423" s="106"/>
      <c r="K3423" s="106">
        <v>1</v>
      </c>
      <c r="L3423" s="103"/>
      <c r="M3423" s="103"/>
      <c r="N3423" s="103"/>
      <c r="O3423" s="117" t="s">
        <v>16190</v>
      </c>
      <c r="P3423" s="118"/>
      <c r="Q3423" s="118" t="s">
        <v>16386</v>
      </c>
      <c r="R3423" s="119"/>
    </row>
    <row r="3424" spans="1:18">
      <c r="A3424" s="7" t="s">
        <v>2803</v>
      </c>
      <c r="B3424" s="8" t="s">
        <v>11507</v>
      </c>
      <c r="C3424" s="9" t="s">
        <v>14621</v>
      </c>
      <c r="D3424" s="9" t="s">
        <v>15278</v>
      </c>
      <c r="E3424" s="16">
        <v>99.56</v>
      </c>
      <c r="F3424" s="17" t="s">
        <v>7878</v>
      </c>
      <c r="G3424" s="11" t="s">
        <v>177</v>
      </c>
      <c r="H3424" s="18" t="s">
        <v>11509</v>
      </c>
      <c r="I3424" s="106">
        <v>0.19500000000000001</v>
      </c>
      <c r="J3424" s="106"/>
      <c r="K3424" s="106">
        <v>1</v>
      </c>
      <c r="L3424" s="103"/>
      <c r="M3424" s="103"/>
      <c r="N3424" s="103"/>
      <c r="O3424" s="117" t="s">
        <v>16190</v>
      </c>
      <c r="P3424" s="118"/>
      <c r="Q3424" s="118" t="s">
        <v>16386</v>
      </c>
      <c r="R3424" s="119"/>
    </row>
    <row r="3425" spans="1:18">
      <c r="A3425" s="7" t="s">
        <v>2803</v>
      </c>
      <c r="B3425" s="8" t="s">
        <v>8205</v>
      </c>
      <c r="C3425" s="9" t="s">
        <v>8206</v>
      </c>
      <c r="D3425" s="9" t="s">
        <v>15278</v>
      </c>
      <c r="E3425" s="16">
        <v>99.56</v>
      </c>
      <c r="F3425" s="17">
        <v>90262040</v>
      </c>
      <c r="G3425" s="11" t="s">
        <v>177</v>
      </c>
      <c r="H3425" s="18">
        <v>3800152520831</v>
      </c>
      <c r="I3425" s="106">
        <v>0.2</v>
      </c>
      <c r="J3425" s="106">
        <v>0.2</v>
      </c>
      <c r="K3425" s="106">
        <v>1</v>
      </c>
      <c r="L3425" s="103"/>
      <c r="M3425" s="103"/>
      <c r="N3425" s="103"/>
      <c r="O3425" s="117" t="s">
        <v>16190</v>
      </c>
      <c r="P3425" s="118"/>
      <c r="Q3425" s="118" t="s">
        <v>16386</v>
      </c>
      <c r="R3425" s="119"/>
    </row>
    <row r="3426" spans="1:18">
      <c r="A3426" s="7" t="s">
        <v>2803</v>
      </c>
      <c r="B3426" s="8" t="s">
        <v>8208</v>
      </c>
      <c r="C3426" s="9" t="s">
        <v>8209</v>
      </c>
      <c r="D3426" s="9" t="s">
        <v>15278</v>
      </c>
      <c r="E3426" s="16">
        <v>99.56</v>
      </c>
      <c r="F3426" s="17">
        <v>90262040</v>
      </c>
      <c r="G3426" s="11" t="s">
        <v>177</v>
      </c>
      <c r="H3426" s="18">
        <v>3800152520848</v>
      </c>
      <c r="I3426" s="106">
        <v>0.19500000000000001</v>
      </c>
      <c r="J3426" s="106"/>
      <c r="K3426" s="106">
        <v>1</v>
      </c>
      <c r="L3426" s="103"/>
      <c r="M3426" s="103"/>
      <c r="N3426" s="103"/>
      <c r="O3426" s="117" t="s">
        <v>16190</v>
      </c>
      <c r="P3426" s="118"/>
      <c r="Q3426" s="118" t="s">
        <v>16386</v>
      </c>
      <c r="R3426" s="119"/>
    </row>
    <row r="3427" spans="1:18">
      <c r="A3427" s="7" t="s">
        <v>2803</v>
      </c>
      <c r="B3427" s="8" t="s">
        <v>8210</v>
      </c>
      <c r="C3427" s="9" t="s">
        <v>8211</v>
      </c>
      <c r="D3427" s="9" t="s">
        <v>15278</v>
      </c>
      <c r="E3427" s="16">
        <v>99.56</v>
      </c>
      <c r="F3427" s="17" t="s">
        <v>7878</v>
      </c>
      <c r="G3427" s="11" t="s">
        <v>177</v>
      </c>
      <c r="H3427" s="18" t="s">
        <v>8212</v>
      </c>
      <c r="I3427" s="106">
        <v>0.19500000000000001</v>
      </c>
      <c r="J3427" s="106"/>
      <c r="K3427" s="106">
        <v>1</v>
      </c>
      <c r="L3427" s="103"/>
      <c r="M3427" s="103"/>
      <c r="N3427" s="103"/>
      <c r="O3427" s="117" t="s">
        <v>16190</v>
      </c>
      <c r="P3427" s="118"/>
      <c r="Q3427" s="118" t="s">
        <v>16386</v>
      </c>
      <c r="R3427" s="119"/>
    </row>
    <row r="3428" spans="1:18">
      <c r="A3428" s="7" t="s">
        <v>2803</v>
      </c>
      <c r="B3428" s="8" t="s">
        <v>8213</v>
      </c>
      <c r="C3428" s="9" t="s">
        <v>8214</v>
      </c>
      <c r="D3428" s="9" t="s">
        <v>15278</v>
      </c>
      <c r="E3428" s="16">
        <v>99.56</v>
      </c>
      <c r="F3428" s="17">
        <v>90262040</v>
      </c>
      <c r="G3428" s="11" t="s">
        <v>177</v>
      </c>
      <c r="H3428" s="18">
        <v>3800152520985</v>
      </c>
      <c r="I3428" s="106">
        <v>0.26</v>
      </c>
      <c r="J3428" s="106">
        <v>0.26</v>
      </c>
      <c r="K3428" s="106">
        <v>1</v>
      </c>
      <c r="L3428" s="103"/>
      <c r="M3428" s="103"/>
      <c r="N3428" s="103"/>
      <c r="O3428" s="117" t="s">
        <v>16190</v>
      </c>
      <c r="P3428" s="118"/>
      <c r="Q3428" s="118" t="s">
        <v>16386</v>
      </c>
      <c r="R3428" s="119"/>
    </row>
    <row r="3429" spans="1:18">
      <c r="A3429" s="7" t="s">
        <v>2803</v>
      </c>
      <c r="B3429" s="8" t="s">
        <v>8216</v>
      </c>
      <c r="C3429" s="9" t="s">
        <v>8217</v>
      </c>
      <c r="D3429" s="9" t="s">
        <v>15278</v>
      </c>
      <c r="E3429" s="16">
        <v>99.56</v>
      </c>
      <c r="F3429" s="17" t="s">
        <v>7878</v>
      </c>
      <c r="G3429" s="11" t="s">
        <v>177</v>
      </c>
      <c r="H3429" s="18" t="s">
        <v>8218</v>
      </c>
      <c r="I3429" s="106">
        <v>0.19500000000000001</v>
      </c>
      <c r="J3429" s="106"/>
      <c r="K3429" s="106">
        <v>1</v>
      </c>
      <c r="L3429" s="103"/>
      <c r="M3429" s="103"/>
      <c r="N3429" s="103"/>
      <c r="O3429" s="117" t="s">
        <v>16190</v>
      </c>
      <c r="P3429" s="118"/>
      <c r="Q3429" s="118" t="s">
        <v>16386</v>
      </c>
      <c r="R3429" s="119"/>
    </row>
    <row r="3430" spans="1:18">
      <c r="A3430" s="7" t="s">
        <v>2803</v>
      </c>
      <c r="B3430" s="8" t="s">
        <v>8219</v>
      </c>
      <c r="C3430" s="9" t="s">
        <v>8220</v>
      </c>
      <c r="D3430" s="9" t="s">
        <v>15278</v>
      </c>
      <c r="E3430" s="16">
        <v>99.56</v>
      </c>
      <c r="F3430" s="17" t="s">
        <v>7878</v>
      </c>
      <c r="G3430" s="11" t="s">
        <v>177</v>
      </c>
      <c r="H3430" s="18" t="s">
        <v>8221</v>
      </c>
      <c r="I3430" s="106">
        <v>0.19500000000000001</v>
      </c>
      <c r="J3430" s="106"/>
      <c r="K3430" s="106">
        <v>1</v>
      </c>
      <c r="L3430" s="103"/>
      <c r="M3430" s="103"/>
      <c r="N3430" s="103"/>
      <c r="O3430" s="117" t="s">
        <v>16190</v>
      </c>
      <c r="P3430" s="118"/>
      <c r="Q3430" s="118" t="s">
        <v>16386</v>
      </c>
      <c r="R3430" s="119"/>
    </row>
    <row r="3431" spans="1:18">
      <c r="A3431" s="7" t="s">
        <v>2803</v>
      </c>
      <c r="B3431" s="8" t="s">
        <v>8222</v>
      </c>
      <c r="C3431" s="9" t="s">
        <v>8223</v>
      </c>
      <c r="D3431" s="9" t="s">
        <v>15278</v>
      </c>
      <c r="E3431" s="16">
        <v>99.56</v>
      </c>
      <c r="F3431" s="17" t="s">
        <v>7878</v>
      </c>
      <c r="G3431" s="11" t="s">
        <v>177</v>
      </c>
      <c r="H3431" s="18" t="s">
        <v>8224</v>
      </c>
      <c r="I3431" s="106">
        <v>0.19500000000000001</v>
      </c>
      <c r="J3431" s="106"/>
      <c r="K3431" s="106">
        <v>1</v>
      </c>
      <c r="L3431" s="103"/>
      <c r="M3431" s="103"/>
      <c r="N3431" s="103"/>
      <c r="O3431" s="117" t="s">
        <v>16190</v>
      </c>
      <c r="P3431" s="118"/>
      <c r="Q3431" s="118" t="s">
        <v>16386</v>
      </c>
      <c r="R3431" s="119"/>
    </row>
    <row r="3432" spans="1:18">
      <c r="A3432" s="7" t="s">
        <v>2803</v>
      </c>
      <c r="B3432" s="8" t="s">
        <v>8225</v>
      </c>
      <c r="C3432" s="9" t="s">
        <v>8226</v>
      </c>
      <c r="D3432" s="9" t="s">
        <v>15278</v>
      </c>
      <c r="E3432" s="16">
        <v>99.56</v>
      </c>
      <c r="F3432" s="17" t="s">
        <v>7878</v>
      </c>
      <c r="G3432" s="11" t="s">
        <v>177</v>
      </c>
      <c r="H3432" s="18" t="s">
        <v>8227</v>
      </c>
      <c r="I3432" s="106">
        <v>0.19500000000000001</v>
      </c>
      <c r="J3432" s="106"/>
      <c r="K3432" s="106">
        <v>1</v>
      </c>
      <c r="L3432" s="103"/>
      <c r="M3432" s="103"/>
      <c r="N3432" s="103"/>
      <c r="O3432" s="117" t="s">
        <v>16190</v>
      </c>
      <c r="P3432" s="118"/>
      <c r="Q3432" s="118" t="s">
        <v>16386</v>
      </c>
      <c r="R3432" s="119"/>
    </row>
    <row r="3433" spans="1:18">
      <c r="A3433" s="7" t="s">
        <v>2803</v>
      </c>
      <c r="B3433" s="8" t="s">
        <v>8228</v>
      </c>
      <c r="C3433" s="9" t="s">
        <v>8229</v>
      </c>
      <c r="D3433" s="9" t="s">
        <v>15278</v>
      </c>
      <c r="E3433" s="16">
        <v>99.56</v>
      </c>
      <c r="F3433" s="17">
        <v>90262040</v>
      </c>
      <c r="G3433" s="11" t="s">
        <v>177</v>
      </c>
      <c r="H3433" s="18">
        <v>3800152521500</v>
      </c>
      <c r="I3433" s="106">
        <v>0.2</v>
      </c>
      <c r="J3433" s="106">
        <v>0.2</v>
      </c>
      <c r="K3433" s="106">
        <v>1</v>
      </c>
      <c r="L3433" s="103"/>
      <c r="M3433" s="103"/>
      <c r="N3433" s="103"/>
      <c r="O3433" s="117" t="s">
        <v>16190</v>
      </c>
      <c r="P3433" s="118"/>
      <c r="Q3433" s="118" t="s">
        <v>16386</v>
      </c>
      <c r="R3433" s="119"/>
    </row>
    <row r="3434" spans="1:18">
      <c r="A3434" s="7" t="s">
        <v>2803</v>
      </c>
      <c r="B3434" s="8" t="s">
        <v>8231</v>
      </c>
      <c r="C3434" s="9" t="s">
        <v>8232</v>
      </c>
      <c r="D3434" s="9" t="s">
        <v>15278</v>
      </c>
      <c r="E3434" s="16">
        <v>170.54</v>
      </c>
      <c r="F3434" s="17" t="s">
        <v>7878</v>
      </c>
      <c r="G3434" s="11" t="s">
        <v>177</v>
      </c>
      <c r="H3434" s="18" t="s">
        <v>8233</v>
      </c>
      <c r="I3434" s="106">
        <v>0.53</v>
      </c>
      <c r="J3434" s="106"/>
      <c r="K3434" s="106">
        <v>1</v>
      </c>
      <c r="L3434" s="103"/>
      <c r="M3434" s="103"/>
      <c r="N3434" s="103"/>
      <c r="O3434" s="117" t="s">
        <v>16191</v>
      </c>
      <c r="P3434" s="118"/>
      <c r="Q3434" s="118" t="s">
        <v>16386</v>
      </c>
      <c r="R3434" s="119"/>
    </row>
    <row r="3435" spans="1:18">
      <c r="A3435" s="7" t="s">
        <v>2803</v>
      </c>
      <c r="B3435" s="8" t="s">
        <v>8234</v>
      </c>
      <c r="C3435" s="9" t="s">
        <v>8235</v>
      </c>
      <c r="D3435" s="9" t="s">
        <v>15278</v>
      </c>
      <c r="E3435" s="16">
        <v>170.54</v>
      </c>
      <c r="F3435" s="17" t="s">
        <v>7878</v>
      </c>
      <c r="G3435" s="11" t="s">
        <v>177</v>
      </c>
      <c r="H3435" s="18" t="s">
        <v>8236</v>
      </c>
      <c r="I3435" s="106">
        <v>0.53</v>
      </c>
      <c r="J3435" s="106"/>
      <c r="K3435" s="106">
        <v>1</v>
      </c>
      <c r="L3435" s="103"/>
      <c r="M3435" s="103"/>
      <c r="N3435" s="103"/>
      <c r="O3435" s="117" t="s">
        <v>16191</v>
      </c>
      <c r="P3435" s="118"/>
      <c r="Q3435" s="118" t="s">
        <v>16386</v>
      </c>
      <c r="R3435" s="119"/>
    </row>
    <row r="3436" spans="1:18">
      <c r="A3436" s="7" t="s">
        <v>2803</v>
      </c>
      <c r="B3436" s="8" t="s">
        <v>8237</v>
      </c>
      <c r="C3436" s="9" t="s">
        <v>8238</v>
      </c>
      <c r="D3436" s="9" t="s">
        <v>15278</v>
      </c>
      <c r="E3436" s="16">
        <v>170.54</v>
      </c>
      <c r="F3436" s="17" t="s">
        <v>7878</v>
      </c>
      <c r="G3436" s="11" t="s">
        <v>177</v>
      </c>
      <c r="H3436" s="18" t="s">
        <v>8239</v>
      </c>
      <c r="I3436" s="106">
        <v>0.53</v>
      </c>
      <c r="J3436" s="106"/>
      <c r="K3436" s="106">
        <v>1</v>
      </c>
      <c r="L3436" s="103"/>
      <c r="M3436" s="103"/>
      <c r="N3436" s="103"/>
      <c r="O3436" s="117" t="s">
        <v>16191</v>
      </c>
      <c r="P3436" s="118"/>
      <c r="Q3436" s="118" t="s">
        <v>16386</v>
      </c>
      <c r="R3436" s="119"/>
    </row>
    <row r="3437" spans="1:18">
      <c r="A3437" s="7" t="s">
        <v>2803</v>
      </c>
      <c r="B3437" s="8" t="s">
        <v>8240</v>
      </c>
      <c r="C3437" s="9" t="s">
        <v>8241</v>
      </c>
      <c r="D3437" s="9" t="s">
        <v>15278</v>
      </c>
      <c r="E3437" s="16">
        <v>170.54</v>
      </c>
      <c r="F3437" s="17" t="s">
        <v>7878</v>
      </c>
      <c r="G3437" s="11" t="s">
        <v>177</v>
      </c>
      <c r="H3437" s="18" t="s">
        <v>8242</v>
      </c>
      <c r="I3437" s="106">
        <v>0.53</v>
      </c>
      <c r="J3437" s="106"/>
      <c r="K3437" s="106">
        <v>1</v>
      </c>
      <c r="L3437" s="103"/>
      <c r="M3437" s="103"/>
      <c r="N3437" s="103"/>
      <c r="O3437" s="117" t="s">
        <v>16191</v>
      </c>
      <c r="P3437" s="118"/>
      <c r="Q3437" s="118" t="s">
        <v>16386</v>
      </c>
      <c r="R3437" s="119"/>
    </row>
    <row r="3438" spans="1:18">
      <c r="A3438" s="7" t="s">
        <v>2803</v>
      </c>
      <c r="B3438" s="8" t="s">
        <v>11504</v>
      </c>
      <c r="C3438" s="9" t="s">
        <v>14620</v>
      </c>
      <c r="D3438" s="9" t="s">
        <v>15278</v>
      </c>
      <c r="E3438" s="16">
        <v>170.54</v>
      </c>
      <c r="F3438" s="17" t="s">
        <v>7878</v>
      </c>
      <c r="G3438" s="11" t="s">
        <v>177</v>
      </c>
      <c r="H3438" s="18" t="s">
        <v>11506</v>
      </c>
      <c r="I3438" s="106">
        <v>0.53</v>
      </c>
      <c r="J3438" s="106"/>
      <c r="K3438" s="106">
        <v>1</v>
      </c>
      <c r="L3438" s="103"/>
      <c r="M3438" s="103"/>
      <c r="N3438" s="103"/>
      <c r="O3438" s="117" t="s">
        <v>16190</v>
      </c>
      <c r="P3438" s="118"/>
      <c r="Q3438" s="118" t="s">
        <v>16386</v>
      </c>
      <c r="R3438" s="119"/>
    </row>
    <row r="3439" spans="1:18">
      <c r="A3439" s="7" t="s">
        <v>2803</v>
      </c>
      <c r="B3439" s="8" t="s">
        <v>8243</v>
      </c>
      <c r="C3439" s="9" t="s">
        <v>8244</v>
      </c>
      <c r="D3439" s="9" t="s">
        <v>15278</v>
      </c>
      <c r="E3439" s="16">
        <v>170.54</v>
      </c>
      <c r="F3439" s="17" t="s">
        <v>7878</v>
      </c>
      <c r="G3439" s="11" t="s">
        <v>177</v>
      </c>
      <c r="H3439" s="18" t="s">
        <v>8245</v>
      </c>
      <c r="I3439" s="106">
        <v>0.53</v>
      </c>
      <c r="J3439" s="106"/>
      <c r="K3439" s="106">
        <v>1</v>
      </c>
      <c r="L3439" s="103"/>
      <c r="M3439" s="103"/>
      <c r="N3439" s="103"/>
      <c r="O3439" s="117" t="s">
        <v>16191</v>
      </c>
      <c r="P3439" s="118"/>
      <c r="Q3439" s="118" t="s">
        <v>16386</v>
      </c>
      <c r="R3439" s="119"/>
    </row>
    <row r="3440" spans="1:18">
      <c r="A3440" s="7" t="s">
        <v>2803</v>
      </c>
      <c r="B3440" s="8" t="s">
        <v>8246</v>
      </c>
      <c r="C3440" s="9" t="s">
        <v>8247</v>
      </c>
      <c r="D3440" s="9" t="s">
        <v>15278</v>
      </c>
      <c r="E3440" s="16">
        <v>170.54</v>
      </c>
      <c r="F3440" s="17" t="s">
        <v>7878</v>
      </c>
      <c r="G3440" s="11" t="s">
        <v>177</v>
      </c>
      <c r="H3440" s="18" t="s">
        <v>8248</v>
      </c>
      <c r="I3440" s="106">
        <v>0.53</v>
      </c>
      <c r="J3440" s="106"/>
      <c r="K3440" s="106">
        <v>1</v>
      </c>
      <c r="L3440" s="103"/>
      <c r="M3440" s="103"/>
      <c r="N3440" s="103"/>
      <c r="O3440" s="117" t="s">
        <v>16191</v>
      </c>
      <c r="P3440" s="118"/>
      <c r="Q3440" s="118" t="s">
        <v>16386</v>
      </c>
      <c r="R3440" s="119"/>
    </row>
    <row r="3441" spans="1:18">
      <c r="A3441" s="7" t="s">
        <v>2803</v>
      </c>
      <c r="B3441" s="8" t="s">
        <v>8249</v>
      </c>
      <c r="C3441" s="9" t="s">
        <v>8250</v>
      </c>
      <c r="D3441" s="9" t="s">
        <v>15278</v>
      </c>
      <c r="E3441" s="16">
        <v>170.54</v>
      </c>
      <c r="F3441" s="17" t="s">
        <v>7878</v>
      </c>
      <c r="G3441" s="11" t="s">
        <v>177</v>
      </c>
      <c r="H3441" s="18" t="s">
        <v>8251</v>
      </c>
      <c r="I3441" s="106">
        <v>0.53</v>
      </c>
      <c r="J3441" s="106"/>
      <c r="K3441" s="106">
        <v>1</v>
      </c>
      <c r="L3441" s="103"/>
      <c r="M3441" s="103"/>
      <c r="N3441" s="103"/>
      <c r="O3441" s="117" t="s">
        <v>16191</v>
      </c>
      <c r="P3441" s="118"/>
      <c r="Q3441" s="118" t="s">
        <v>16386</v>
      </c>
      <c r="R3441" s="119"/>
    </row>
    <row r="3442" spans="1:18">
      <c r="A3442" s="7" t="s">
        <v>2803</v>
      </c>
      <c r="B3442" s="8" t="s">
        <v>8252</v>
      </c>
      <c r="C3442" s="9" t="s">
        <v>8253</v>
      </c>
      <c r="D3442" s="9" t="s">
        <v>15278</v>
      </c>
      <c r="E3442" s="16">
        <v>170.54</v>
      </c>
      <c r="F3442" s="17" t="s">
        <v>7878</v>
      </c>
      <c r="G3442" s="11" t="s">
        <v>177</v>
      </c>
      <c r="H3442" s="18" t="s">
        <v>8254</v>
      </c>
      <c r="I3442" s="106">
        <v>0.53</v>
      </c>
      <c r="J3442" s="106"/>
      <c r="K3442" s="106">
        <v>1</v>
      </c>
      <c r="L3442" s="103"/>
      <c r="M3442" s="103"/>
      <c r="N3442" s="103"/>
      <c r="O3442" s="117" t="s">
        <v>16191</v>
      </c>
      <c r="P3442" s="118"/>
      <c r="Q3442" s="118" t="s">
        <v>16386</v>
      </c>
      <c r="R3442" s="119"/>
    </row>
    <row r="3443" spans="1:18">
      <c r="A3443" s="7" t="s">
        <v>2803</v>
      </c>
      <c r="B3443" s="8" t="s">
        <v>8255</v>
      </c>
      <c r="C3443" s="9" t="s">
        <v>8256</v>
      </c>
      <c r="D3443" s="9" t="s">
        <v>15278</v>
      </c>
      <c r="E3443" s="16">
        <v>170.54</v>
      </c>
      <c r="F3443" s="17" t="s">
        <v>7878</v>
      </c>
      <c r="G3443" s="11" t="s">
        <v>177</v>
      </c>
      <c r="H3443" s="18" t="s">
        <v>8257</v>
      </c>
      <c r="I3443" s="106">
        <v>0.53</v>
      </c>
      <c r="J3443" s="106"/>
      <c r="K3443" s="106">
        <v>1</v>
      </c>
      <c r="L3443" s="103"/>
      <c r="M3443" s="103"/>
      <c r="N3443" s="103"/>
      <c r="O3443" s="117" t="s">
        <v>16191</v>
      </c>
      <c r="P3443" s="118"/>
      <c r="Q3443" s="118" t="s">
        <v>16386</v>
      </c>
      <c r="R3443" s="119"/>
    </row>
    <row r="3444" spans="1:18">
      <c r="A3444" s="7" t="s">
        <v>2803</v>
      </c>
      <c r="B3444" s="8" t="s">
        <v>8258</v>
      </c>
      <c r="C3444" s="9" t="s">
        <v>8259</v>
      </c>
      <c r="D3444" s="9" t="s">
        <v>15278</v>
      </c>
      <c r="E3444" s="16">
        <v>170.54</v>
      </c>
      <c r="F3444" s="17" t="s">
        <v>7878</v>
      </c>
      <c r="G3444" s="11" t="s">
        <v>177</v>
      </c>
      <c r="H3444" s="18" t="s">
        <v>8260</v>
      </c>
      <c r="I3444" s="106">
        <v>0.53</v>
      </c>
      <c r="J3444" s="106"/>
      <c r="K3444" s="106">
        <v>1</v>
      </c>
      <c r="L3444" s="103"/>
      <c r="M3444" s="103"/>
      <c r="N3444" s="103"/>
      <c r="O3444" s="117" t="s">
        <v>16191</v>
      </c>
      <c r="P3444" s="118"/>
      <c r="Q3444" s="118" t="s">
        <v>16386</v>
      </c>
      <c r="R3444" s="119"/>
    </row>
    <row r="3445" spans="1:18">
      <c r="A3445" s="7" t="s">
        <v>2803</v>
      </c>
      <c r="B3445" s="8" t="s">
        <v>8261</v>
      </c>
      <c r="C3445" s="9" t="s">
        <v>8262</v>
      </c>
      <c r="D3445" s="9" t="s">
        <v>15278</v>
      </c>
      <c r="E3445" s="16">
        <v>170.54</v>
      </c>
      <c r="F3445" s="17" t="s">
        <v>7878</v>
      </c>
      <c r="G3445" s="11" t="s">
        <v>177</v>
      </c>
      <c r="H3445" s="18" t="s">
        <v>8263</v>
      </c>
      <c r="I3445" s="106">
        <v>0.53</v>
      </c>
      <c r="J3445" s="106"/>
      <c r="K3445" s="106">
        <v>1</v>
      </c>
      <c r="L3445" s="103"/>
      <c r="M3445" s="103"/>
      <c r="N3445" s="103"/>
      <c r="O3445" s="117" t="s">
        <v>16191</v>
      </c>
      <c r="P3445" s="118"/>
      <c r="Q3445" s="118" t="s">
        <v>16386</v>
      </c>
      <c r="R3445" s="119"/>
    </row>
    <row r="3446" spans="1:18">
      <c r="A3446" s="7" t="s">
        <v>2803</v>
      </c>
      <c r="B3446" s="8" t="s">
        <v>8264</v>
      </c>
      <c r="C3446" s="9" t="s">
        <v>8265</v>
      </c>
      <c r="D3446" s="9" t="s">
        <v>15278</v>
      </c>
      <c r="E3446" s="16">
        <v>170.54</v>
      </c>
      <c r="F3446" s="17" t="s">
        <v>7878</v>
      </c>
      <c r="G3446" s="11" t="s">
        <v>177</v>
      </c>
      <c r="H3446" s="18" t="s">
        <v>8266</v>
      </c>
      <c r="I3446" s="106">
        <v>0.53</v>
      </c>
      <c r="J3446" s="106"/>
      <c r="K3446" s="106">
        <v>1</v>
      </c>
      <c r="L3446" s="103"/>
      <c r="M3446" s="103"/>
      <c r="N3446" s="103"/>
      <c r="O3446" s="117" t="s">
        <v>16191</v>
      </c>
      <c r="P3446" s="118"/>
      <c r="Q3446" s="118" t="s">
        <v>16386</v>
      </c>
      <c r="R3446" s="119"/>
    </row>
    <row r="3447" spans="1:18">
      <c r="A3447" s="7" t="s">
        <v>2803</v>
      </c>
      <c r="B3447" s="8" t="s">
        <v>8267</v>
      </c>
      <c r="C3447" s="9" t="s">
        <v>8268</v>
      </c>
      <c r="D3447" s="9" t="s">
        <v>15278</v>
      </c>
      <c r="E3447" s="16">
        <v>170.54</v>
      </c>
      <c r="F3447" s="17" t="s">
        <v>7878</v>
      </c>
      <c r="G3447" s="11" t="s">
        <v>177</v>
      </c>
      <c r="H3447" s="18" t="s">
        <v>8269</v>
      </c>
      <c r="I3447" s="106">
        <v>0.53</v>
      </c>
      <c r="J3447" s="106"/>
      <c r="K3447" s="106">
        <v>1</v>
      </c>
      <c r="L3447" s="103"/>
      <c r="M3447" s="103"/>
      <c r="N3447" s="103"/>
      <c r="O3447" s="117" t="s">
        <v>16191</v>
      </c>
      <c r="P3447" s="118"/>
      <c r="Q3447" s="118" t="s">
        <v>16386</v>
      </c>
      <c r="R3447" s="119"/>
    </row>
    <row r="3448" spans="1:18">
      <c r="A3448" s="7" t="s">
        <v>2803</v>
      </c>
      <c r="B3448" s="8" t="s">
        <v>8270</v>
      </c>
      <c r="C3448" s="9" t="s">
        <v>8271</v>
      </c>
      <c r="D3448" s="9" t="s">
        <v>15279</v>
      </c>
      <c r="E3448" s="16">
        <v>99.56</v>
      </c>
      <c r="F3448" s="17" t="s">
        <v>7878</v>
      </c>
      <c r="G3448" s="11" t="s">
        <v>177</v>
      </c>
      <c r="H3448" s="18" t="s">
        <v>8272</v>
      </c>
      <c r="I3448" s="106">
        <v>7.5999999999999998E-2</v>
      </c>
      <c r="J3448" s="106"/>
      <c r="K3448" s="106">
        <v>1</v>
      </c>
      <c r="L3448" s="103"/>
      <c r="M3448" s="103"/>
      <c r="N3448" s="103"/>
      <c r="O3448" s="117" t="s">
        <v>16192</v>
      </c>
      <c r="P3448" s="118"/>
      <c r="Q3448" s="118" t="s">
        <v>16386</v>
      </c>
      <c r="R3448" s="119"/>
    </row>
    <row r="3449" spans="1:18">
      <c r="A3449" s="7" t="s">
        <v>2803</v>
      </c>
      <c r="B3449" s="8" t="s">
        <v>8273</v>
      </c>
      <c r="C3449" s="9" t="s">
        <v>8274</v>
      </c>
      <c r="D3449" s="9" t="s">
        <v>15279</v>
      </c>
      <c r="E3449" s="16">
        <v>99.56</v>
      </c>
      <c r="F3449" s="17" t="s">
        <v>7878</v>
      </c>
      <c r="G3449" s="11" t="s">
        <v>177</v>
      </c>
      <c r="H3449" s="18" t="s">
        <v>8275</v>
      </c>
      <c r="I3449" s="106">
        <v>7.5999999999999998E-2</v>
      </c>
      <c r="J3449" s="106"/>
      <c r="K3449" s="106">
        <v>1</v>
      </c>
      <c r="L3449" s="103"/>
      <c r="M3449" s="103"/>
      <c r="N3449" s="103"/>
      <c r="O3449" s="117" t="s">
        <v>16192</v>
      </c>
      <c r="P3449" s="118"/>
      <c r="Q3449" s="118" t="s">
        <v>16386</v>
      </c>
      <c r="R3449" s="119"/>
    </row>
    <row r="3450" spans="1:18">
      <c r="A3450" s="7" t="s">
        <v>2803</v>
      </c>
      <c r="B3450" s="8" t="s">
        <v>8276</v>
      </c>
      <c r="C3450" s="9" t="s">
        <v>8277</v>
      </c>
      <c r="D3450" s="9" t="s">
        <v>15279</v>
      </c>
      <c r="E3450" s="16">
        <v>99.56</v>
      </c>
      <c r="F3450" s="17" t="s">
        <v>7878</v>
      </c>
      <c r="G3450" s="11" t="s">
        <v>177</v>
      </c>
      <c r="H3450" s="18" t="s">
        <v>8278</v>
      </c>
      <c r="I3450" s="106">
        <v>7.5999999999999998E-2</v>
      </c>
      <c r="J3450" s="106"/>
      <c r="K3450" s="106">
        <v>1</v>
      </c>
      <c r="L3450" s="103"/>
      <c r="M3450" s="103"/>
      <c r="N3450" s="103"/>
      <c r="O3450" s="117" t="s">
        <v>16192</v>
      </c>
      <c r="P3450" s="118"/>
      <c r="Q3450" s="118" t="s">
        <v>16386</v>
      </c>
      <c r="R3450" s="119"/>
    </row>
    <row r="3451" spans="1:18">
      <c r="A3451" s="7" t="s">
        <v>2803</v>
      </c>
      <c r="B3451" s="8" t="s">
        <v>8279</v>
      </c>
      <c r="C3451" s="9" t="s">
        <v>8280</v>
      </c>
      <c r="D3451" s="9" t="s">
        <v>15279</v>
      </c>
      <c r="E3451" s="16">
        <v>99.56</v>
      </c>
      <c r="F3451" s="17" t="s">
        <v>7878</v>
      </c>
      <c r="G3451" s="11" t="s">
        <v>177</v>
      </c>
      <c r="H3451" s="18" t="s">
        <v>8281</v>
      </c>
      <c r="I3451" s="106">
        <v>7.5999999999999998E-2</v>
      </c>
      <c r="J3451" s="106"/>
      <c r="K3451" s="106">
        <v>1</v>
      </c>
      <c r="L3451" s="103"/>
      <c r="M3451" s="103"/>
      <c r="N3451" s="103"/>
      <c r="O3451" s="117" t="s">
        <v>16192</v>
      </c>
      <c r="P3451" s="118"/>
      <c r="Q3451" s="118" t="s">
        <v>16386</v>
      </c>
      <c r="R3451" s="119"/>
    </row>
    <row r="3452" spans="1:18">
      <c r="A3452" s="7" t="s">
        <v>2803</v>
      </c>
      <c r="B3452" s="8" t="s">
        <v>8282</v>
      </c>
      <c r="C3452" s="9" t="s">
        <v>8283</v>
      </c>
      <c r="D3452" s="9" t="s">
        <v>15279</v>
      </c>
      <c r="E3452" s="16">
        <v>99.56</v>
      </c>
      <c r="F3452" s="17" t="s">
        <v>7878</v>
      </c>
      <c r="G3452" s="11" t="s">
        <v>177</v>
      </c>
      <c r="H3452" s="18" t="s">
        <v>8284</v>
      </c>
      <c r="I3452" s="106">
        <v>7.5999999999999998E-2</v>
      </c>
      <c r="J3452" s="106"/>
      <c r="K3452" s="106">
        <v>1</v>
      </c>
      <c r="L3452" s="103"/>
      <c r="M3452" s="103"/>
      <c r="N3452" s="103"/>
      <c r="O3452" s="117" t="s">
        <v>16192</v>
      </c>
      <c r="P3452" s="118"/>
      <c r="Q3452" s="118" t="s">
        <v>16386</v>
      </c>
      <c r="R3452" s="119"/>
    </row>
    <row r="3453" spans="1:18">
      <c r="A3453" s="7" t="s">
        <v>2803</v>
      </c>
      <c r="B3453" s="8" t="s">
        <v>8285</v>
      </c>
      <c r="C3453" s="9" t="s">
        <v>8286</v>
      </c>
      <c r="D3453" s="9" t="s">
        <v>15279</v>
      </c>
      <c r="E3453" s="16">
        <v>99.56</v>
      </c>
      <c r="F3453" s="17">
        <v>90262040</v>
      </c>
      <c r="G3453" s="11" t="s">
        <v>177</v>
      </c>
      <c r="H3453" s="18">
        <v>3800152523634</v>
      </c>
      <c r="I3453" s="106">
        <v>0.2</v>
      </c>
      <c r="J3453" s="106">
        <v>0.2</v>
      </c>
      <c r="K3453" s="106">
        <v>1</v>
      </c>
      <c r="L3453" s="103"/>
      <c r="M3453" s="103"/>
      <c r="N3453" s="103"/>
      <c r="O3453" s="117" t="s">
        <v>16192</v>
      </c>
      <c r="P3453" s="118"/>
      <c r="Q3453" s="118" t="s">
        <v>16386</v>
      </c>
      <c r="R3453" s="119"/>
    </row>
    <row r="3454" spans="1:18">
      <c r="A3454" s="7" t="s">
        <v>2803</v>
      </c>
      <c r="B3454" s="8" t="s">
        <v>8288</v>
      </c>
      <c r="C3454" s="9" t="s">
        <v>8289</v>
      </c>
      <c r="D3454" s="9" t="s">
        <v>15279</v>
      </c>
      <c r="E3454" s="16">
        <v>99.56</v>
      </c>
      <c r="F3454" s="17" t="s">
        <v>7878</v>
      </c>
      <c r="G3454" s="11" t="s">
        <v>177</v>
      </c>
      <c r="H3454" s="18" t="s">
        <v>8290</v>
      </c>
      <c r="I3454" s="106">
        <v>7.5999999999999998E-2</v>
      </c>
      <c r="J3454" s="106"/>
      <c r="K3454" s="106">
        <v>1</v>
      </c>
      <c r="L3454" s="103"/>
      <c r="M3454" s="103"/>
      <c r="N3454" s="103"/>
      <c r="O3454" s="117" t="s">
        <v>16192</v>
      </c>
      <c r="P3454" s="118"/>
      <c r="Q3454" s="118" t="s">
        <v>16386</v>
      </c>
      <c r="R3454" s="119"/>
    </row>
    <row r="3455" spans="1:18">
      <c r="A3455" s="7" t="s">
        <v>2803</v>
      </c>
      <c r="B3455" s="8" t="s">
        <v>8291</v>
      </c>
      <c r="C3455" s="9" t="s">
        <v>8292</v>
      </c>
      <c r="D3455" s="9" t="s">
        <v>15279</v>
      </c>
      <c r="E3455" s="16">
        <v>99.56</v>
      </c>
      <c r="F3455" s="17" t="s">
        <v>7878</v>
      </c>
      <c r="G3455" s="11" t="s">
        <v>177</v>
      </c>
      <c r="H3455" s="18" t="s">
        <v>8293</v>
      </c>
      <c r="I3455" s="106">
        <v>7.5999999999999998E-2</v>
      </c>
      <c r="J3455" s="106"/>
      <c r="K3455" s="106">
        <v>1</v>
      </c>
      <c r="L3455" s="103"/>
      <c r="M3455" s="103"/>
      <c r="N3455" s="103"/>
      <c r="O3455" s="117" t="s">
        <v>16192</v>
      </c>
      <c r="P3455" s="118"/>
      <c r="Q3455" s="118" t="s">
        <v>16386</v>
      </c>
      <c r="R3455" s="119"/>
    </row>
    <row r="3456" spans="1:18">
      <c r="A3456" s="7" t="s">
        <v>2803</v>
      </c>
      <c r="B3456" s="8" t="s">
        <v>8294</v>
      </c>
      <c r="C3456" s="9" t="s">
        <v>8295</v>
      </c>
      <c r="D3456" s="9" t="s">
        <v>15279</v>
      </c>
      <c r="E3456" s="16">
        <v>99.56</v>
      </c>
      <c r="F3456" s="17" t="s">
        <v>7878</v>
      </c>
      <c r="G3456" s="11" t="s">
        <v>177</v>
      </c>
      <c r="H3456" s="18" t="s">
        <v>8296</v>
      </c>
      <c r="I3456" s="106">
        <v>7.5999999999999998E-2</v>
      </c>
      <c r="J3456" s="106"/>
      <c r="K3456" s="106">
        <v>1</v>
      </c>
      <c r="L3456" s="103"/>
      <c r="M3456" s="103"/>
      <c r="N3456" s="103"/>
      <c r="O3456" s="117" t="s">
        <v>16192</v>
      </c>
      <c r="P3456" s="118"/>
      <c r="Q3456" s="118" t="s">
        <v>16386</v>
      </c>
      <c r="R3456" s="119"/>
    </row>
    <row r="3457" spans="1:18">
      <c r="A3457" s="7" t="s">
        <v>2803</v>
      </c>
      <c r="B3457" s="8" t="s">
        <v>8297</v>
      </c>
      <c r="C3457" s="9" t="s">
        <v>8298</v>
      </c>
      <c r="D3457" s="9" t="s">
        <v>15279</v>
      </c>
      <c r="E3457" s="16">
        <v>99.56</v>
      </c>
      <c r="F3457" s="17" t="s">
        <v>7878</v>
      </c>
      <c r="G3457" s="11" t="s">
        <v>177</v>
      </c>
      <c r="H3457" s="18" t="s">
        <v>8299</v>
      </c>
      <c r="I3457" s="106">
        <v>7.5999999999999998E-2</v>
      </c>
      <c r="J3457" s="106"/>
      <c r="K3457" s="106">
        <v>1</v>
      </c>
      <c r="L3457" s="103"/>
      <c r="M3457" s="103"/>
      <c r="N3457" s="103"/>
      <c r="O3457" s="117" t="s">
        <v>16192</v>
      </c>
      <c r="P3457" s="118"/>
      <c r="Q3457" s="118" t="s">
        <v>16386</v>
      </c>
      <c r="R3457" s="119"/>
    </row>
    <row r="3458" spans="1:18">
      <c r="A3458" s="7" t="s">
        <v>2803</v>
      </c>
      <c r="B3458" s="8" t="s">
        <v>8300</v>
      </c>
      <c r="C3458" s="9" t="s">
        <v>8301</v>
      </c>
      <c r="D3458" s="9" t="s">
        <v>15279</v>
      </c>
      <c r="E3458" s="16">
        <v>99.56</v>
      </c>
      <c r="F3458" s="17">
        <v>90262040</v>
      </c>
      <c r="G3458" s="11" t="s">
        <v>177</v>
      </c>
      <c r="H3458" s="18">
        <v>3800152524037</v>
      </c>
      <c r="I3458" s="106">
        <v>0.34</v>
      </c>
      <c r="J3458" s="106">
        <v>0.34</v>
      </c>
      <c r="K3458" s="106">
        <v>1</v>
      </c>
      <c r="L3458" s="103"/>
      <c r="M3458" s="103"/>
      <c r="N3458" s="103"/>
      <c r="O3458" s="117" t="s">
        <v>16192</v>
      </c>
      <c r="P3458" s="118"/>
      <c r="Q3458" s="118" t="s">
        <v>16386</v>
      </c>
      <c r="R3458" s="119"/>
    </row>
    <row r="3459" spans="1:18">
      <c r="A3459" s="7" t="s">
        <v>2803</v>
      </c>
      <c r="B3459" s="8" t="s">
        <v>8303</v>
      </c>
      <c r="C3459" s="9" t="s">
        <v>8304</v>
      </c>
      <c r="D3459" s="9" t="s">
        <v>15279</v>
      </c>
      <c r="E3459" s="16">
        <v>99.56</v>
      </c>
      <c r="F3459" s="17">
        <v>90262040</v>
      </c>
      <c r="G3459" s="11" t="s">
        <v>177</v>
      </c>
      <c r="H3459" s="18">
        <v>3800152524167</v>
      </c>
      <c r="I3459" s="106">
        <v>0.21</v>
      </c>
      <c r="J3459" s="106">
        <v>0.21</v>
      </c>
      <c r="K3459" s="106">
        <v>1</v>
      </c>
      <c r="L3459" s="103"/>
      <c r="M3459" s="103"/>
      <c r="N3459" s="103"/>
      <c r="O3459" s="117" t="s">
        <v>16192</v>
      </c>
      <c r="P3459" s="118"/>
      <c r="Q3459" s="118" t="s">
        <v>16386</v>
      </c>
      <c r="R3459" s="119"/>
    </row>
    <row r="3460" spans="1:18">
      <c r="A3460" s="7" t="s">
        <v>2803</v>
      </c>
      <c r="B3460" s="8" t="s">
        <v>8305</v>
      </c>
      <c r="C3460" s="9" t="s">
        <v>8306</v>
      </c>
      <c r="D3460" s="9" t="s">
        <v>15279</v>
      </c>
      <c r="E3460" s="16">
        <v>99.56</v>
      </c>
      <c r="F3460" s="17" t="s">
        <v>7878</v>
      </c>
      <c r="G3460" s="11" t="s">
        <v>177</v>
      </c>
      <c r="H3460" s="18" t="s">
        <v>8308</v>
      </c>
      <c r="I3460" s="106">
        <v>7.5999999999999998E-2</v>
      </c>
      <c r="J3460" s="106"/>
      <c r="K3460" s="106">
        <v>1</v>
      </c>
      <c r="L3460" s="103"/>
      <c r="M3460" s="103"/>
      <c r="N3460" s="103"/>
      <c r="O3460" s="117" t="s">
        <v>16193</v>
      </c>
      <c r="P3460" s="118"/>
      <c r="Q3460" s="118" t="s">
        <v>16386</v>
      </c>
      <c r="R3460" s="119"/>
    </row>
    <row r="3461" spans="1:18">
      <c r="A3461" s="7" t="s">
        <v>2803</v>
      </c>
      <c r="B3461" s="8" t="s">
        <v>8309</v>
      </c>
      <c r="C3461" s="9" t="s">
        <v>8310</v>
      </c>
      <c r="D3461" s="9" t="s">
        <v>15279</v>
      </c>
      <c r="E3461" s="16">
        <v>170.54</v>
      </c>
      <c r="F3461" s="17" t="s">
        <v>7878</v>
      </c>
      <c r="G3461" s="11" t="s">
        <v>177</v>
      </c>
      <c r="H3461" s="18" t="s">
        <v>8311</v>
      </c>
      <c r="I3461" s="106">
        <v>0.5</v>
      </c>
      <c r="J3461" s="106"/>
      <c r="K3461" s="106">
        <v>1</v>
      </c>
      <c r="L3461" s="103"/>
      <c r="M3461" s="103"/>
      <c r="N3461" s="103"/>
      <c r="O3461" s="117" t="s">
        <v>16193</v>
      </c>
      <c r="P3461" s="118"/>
      <c r="Q3461" s="118" t="s">
        <v>16386</v>
      </c>
      <c r="R3461" s="119"/>
    </row>
    <row r="3462" spans="1:18">
      <c r="A3462" s="7" t="s">
        <v>2803</v>
      </c>
      <c r="B3462" s="8" t="s">
        <v>8312</v>
      </c>
      <c r="C3462" s="9" t="s">
        <v>8313</v>
      </c>
      <c r="D3462" s="9" t="s">
        <v>15279</v>
      </c>
      <c r="E3462" s="16">
        <v>170.54</v>
      </c>
      <c r="F3462" s="17" t="s">
        <v>7878</v>
      </c>
      <c r="G3462" s="11" t="s">
        <v>177</v>
      </c>
      <c r="H3462" s="18" t="s">
        <v>8314</v>
      </c>
      <c r="I3462" s="106">
        <v>0.5</v>
      </c>
      <c r="J3462" s="106"/>
      <c r="K3462" s="106">
        <v>1</v>
      </c>
      <c r="L3462" s="103"/>
      <c r="M3462" s="103"/>
      <c r="N3462" s="103"/>
      <c r="O3462" s="117" t="s">
        <v>16193</v>
      </c>
      <c r="P3462" s="118"/>
      <c r="Q3462" s="118" t="s">
        <v>16386</v>
      </c>
      <c r="R3462" s="119"/>
    </row>
    <row r="3463" spans="1:18">
      <c r="A3463" s="7" t="s">
        <v>2803</v>
      </c>
      <c r="B3463" s="8" t="s">
        <v>8315</v>
      </c>
      <c r="C3463" s="9" t="s">
        <v>8316</v>
      </c>
      <c r="D3463" s="9" t="s">
        <v>15279</v>
      </c>
      <c r="E3463" s="16">
        <v>170.54</v>
      </c>
      <c r="F3463" s="17" t="s">
        <v>7878</v>
      </c>
      <c r="G3463" s="11" t="s">
        <v>177</v>
      </c>
      <c r="H3463" s="18" t="s">
        <v>8317</v>
      </c>
      <c r="I3463" s="106">
        <v>0.5</v>
      </c>
      <c r="J3463" s="106"/>
      <c r="K3463" s="106">
        <v>1</v>
      </c>
      <c r="L3463" s="103"/>
      <c r="M3463" s="103"/>
      <c r="N3463" s="103"/>
      <c r="O3463" s="117" t="s">
        <v>16193</v>
      </c>
      <c r="P3463" s="118"/>
      <c r="Q3463" s="118" t="s">
        <v>16386</v>
      </c>
      <c r="R3463" s="119"/>
    </row>
    <row r="3464" spans="1:18">
      <c r="A3464" s="7" t="s">
        <v>2803</v>
      </c>
      <c r="B3464" s="8" t="s">
        <v>8318</v>
      </c>
      <c r="C3464" s="9" t="s">
        <v>8319</v>
      </c>
      <c r="D3464" s="9" t="s">
        <v>15279</v>
      </c>
      <c r="E3464" s="16">
        <v>170.54</v>
      </c>
      <c r="F3464" s="17" t="s">
        <v>7878</v>
      </c>
      <c r="G3464" s="11" t="s">
        <v>177</v>
      </c>
      <c r="H3464" s="18" t="s">
        <v>8320</v>
      </c>
      <c r="I3464" s="106">
        <v>0.5</v>
      </c>
      <c r="J3464" s="106"/>
      <c r="K3464" s="106">
        <v>1</v>
      </c>
      <c r="L3464" s="103"/>
      <c r="M3464" s="103"/>
      <c r="N3464" s="103"/>
      <c r="O3464" s="117" t="s">
        <v>16193</v>
      </c>
      <c r="P3464" s="118"/>
      <c r="Q3464" s="118" t="s">
        <v>16386</v>
      </c>
      <c r="R3464" s="119"/>
    </row>
    <row r="3465" spans="1:18">
      <c r="A3465" s="7" t="s">
        <v>2803</v>
      </c>
      <c r="B3465" s="8" t="s">
        <v>8321</v>
      </c>
      <c r="C3465" s="9" t="s">
        <v>8322</v>
      </c>
      <c r="D3465" s="9" t="s">
        <v>15279</v>
      </c>
      <c r="E3465" s="16">
        <v>170.54</v>
      </c>
      <c r="F3465" s="17" t="s">
        <v>7878</v>
      </c>
      <c r="G3465" s="11" t="s">
        <v>177</v>
      </c>
      <c r="H3465" s="18" t="s">
        <v>8323</v>
      </c>
      <c r="I3465" s="106">
        <v>0.5</v>
      </c>
      <c r="J3465" s="106"/>
      <c r="K3465" s="106">
        <v>1</v>
      </c>
      <c r="L3465" s="103"/>
      <c r="M3465" s="103"/>
      <c r="N3465" s="103"/>
      <c r="O3465" s="117" t="s">
        <v>16193</v>
      </c>
      <c r="P3465" s="118"/>
      <c r="Q3465" s="118" t="s">
        <v>16386</v>
      </c>
      <c r="R3465" s="119"/>
    </row>
    <row r="3466" spans="1:18">
      <c r="A3466" s="7" t="s">
        <v>2803</v>
      </c>
      <c r="B3466" s="8" t="s">
        <v>8324</v>
      </c>
      <c r="C3466" s="9" t="s">
        <v>8325</v>
      </c>
      <c r="D3466" s="9" t="s">
        <v>15279</v>
      </c>
      <c r="E3466" s="16">
        <v>170.54</v>
      </c>
      <c r="F3466" s="17" t="s">
        <v>7878</v>
      </c>
      <c r="G3466" s="11" t="s">
        <v>177</v>
      </c>
      <c r="H3466" s="18" t="s">
        <v>8326</v>
      </c>
      <c r="I3466" s="106">
        <v>0.5</v>
      </c>
      <c r="J3466" s="106"/>
      <c r="K3466" s="106">
        <v>1</v>
      </c>
      <c r="L3466" s="103"/>
      <c r="M3466" s="103"/>
      <c r="N3466" s="103"/>
      <c r="O3466" s="117" t="s">
        <v>16193</v>
      </c>
      <c r="P3466" s="118"/>
      <c r="Q3466" s="118" t="s">
        <v>16386</v>
      </c>
      <c r="R3466" s="119"/>
    </row>
    <row r="3467" spans="1:18">
      <c r="A3467" s="7" t="s">
        <v>2803</v>
      </c>
      <c r="B3467" s="8" t="s">
        <v>8327</v>
      </c>
      <c r="C3467" s="9" t="s">
        <v>8328</v>
      </c>
      <c r="D3467" s="9" t="s">
        <v>15279</v>
      </c>
      <c r="E3467" s="16">
        <v>170.54</v>
      </c>
      <c r="F3467" s="17" t="s">
        <v>7878</v>
      </c>
      <c r="G3467" s="11" t="s">
        <v>177</v>
      </c>
      <c r="H3467" s="18" t="s">
        <v>8329</v>
      </c>
      <c r="I3467" s="106">
        <v>0.5</v>
      </c>
      <c r="J3467" s="106"/>
      <c r="K3467" s="106">
        <v>1</v>
      </c>
      <c r="L3467" s="103"/>
      <c r="M3467" s="103"/>
      <c r="N3467" s="103"/>
      <c r="O3467" s="117" t="s">
        <v>16193</v>
      </c>
      <c r="P3467" s="118"/>
      <c r="Q3467" s="118" t="s">
        <v>16386</v>
      </c>
      <c r="R3467" s="119"/>
    </row>
    <row r="3468" spans="1:18">
      <c r="A3468" s="7" t="s">
        <v>2803</v>
      </c>
      <c r="B3468" s="8" t="s">
        <v>8330</v>
      </c>
      <c r="C3468" s="9" t="s">
        <v>8331</v>
      </c>
      <c r="D3468" s="9" t="s">
        <v>15279</v>
      </c>
      <c r="E3468" s="16">
        <v>170.54</v>
      </c>
      <c r="F3468" s="17" t="s">
        <v>7878</v>
      </c>
      <c r="G3468" s="11" t="s">
        <v>177</v>
      </c>
      <c r="H3468" s="18" t="s">
        <v>8332</v>
      </c>
      <c r="I3468" s="106">
        <v>0.5</v>
      </c>
      <c r="J3468" s="106"/>
      <c r="K3468" s="106">
        <v>1</v>
      </c>
      <c r="L3468" s="103"/>
      <c r="M3468" s="103"/>
      <c r="N3468" s="103"/>
      <c r="O3468" s="117" t="s">
        <v>16193</v>
      </c>
      <c r="P3468" s="118"/>
      <c r="Q3468" s="118" t="s">
        <v>16386</v>
      </c>
      <c r="R3468" s="119"/>
    </row>
    <row r="3469" spans="1:18">
      <c r="A3469" s="7" t="s">
        <v>2803</v>
      </c>
      <c r="B3469" s="8" t="s">
        <v>8333</v>
      </c>
      <c r="C3469" s="9" t="s">
        <v>8334</v>
      </c>
      <c r="D3469" s="9" t="s">
        <v>15279</v>
      </c>
      <c r="E3469" s="16">
        <v>170.54</v>
      </c>
      <c r="F3469" s="17" t="s">
        <v>7878</v>
      </c>
      <c r="G3469" s="11" t="s">
        <v>177</v>
      </c>
      <c r="H3469" s="18" t="s">
        <v>8335</v>
      </c>
      <c r="I3469" s="106">
        <v>0.5</v>
      </c>
      <c r="J3469" s="106"/>
      <c r="K3469" s="106">
        <v>1</v>
      </c>
      <c r="L3469" s="103"/>
      <c r="M3469" s="103"/>
      <c r="N3469" s="103"/>
      <c r="O3469" s="117" t="s">
        <v>16193</v>
      </c>
      <c r="P3469" s="118"/>
      <c r="Q3469" s="118" t="s">
        <v>16386</v>
      </c>
      <c r="R3469" s="119"/>
    </row>
    <row r="3470" spans="1:18">
      <c r="A3470" s="7" t="s">
        <v>2803</v>
      </c>
      <c r="B3470" s="8" t="s">
        <v>8336</v>
      </c>
      <c r="C3470" s="9" t="s">
        <v>8337</v>
      </c>
      <c r="D3470" s="9" t="s">
        <v>15279</v>
      </c>
      <c r="E3470" s="16">
        <v>170.54</v>
      </c>
      <c r="F3470" s="17" t="s">
        <v>7878</v>
      </c>
      <c r="G3470" s="11" t="s">
        <v>177</v>
      </c>
      <c r="H3470" s="18" t="s">
        <v>8338</v>
      </c>
      <c r="I3470" s="106">
        <v>0.5</v>
      </c>
      <c r="J3470" s="106"/>
      <c r="K3470" s="106">
        <v>1</v>
      </c>
      <c r="L3470" s="103"/>
      <c r="M3470" s="103"/>
      <c r="N3470" s="103"/>
      <c r="O3470" s="117" t="s">
        <v>16193</v>
      </c>
      <c r="P3470" s="118"/>
      <c r="Q3470" s="118" t="s">
        <v>16386</v>
      </c>
      <c r="R3470" s="119"/>
    </row>
    <row r="3471" spans="1:18">
      <c r="A3471" s="7" t="s">
        <v>2803</v>
      </c>
      <c r="B3471" s="8" t="s">
        <v>8339</v>
      </c>
      <c r="C3471" s="9" t="s">
        <v>8340</v>
      </c>
      <c r="D3471" s="9" t="s">
        <v>15279</v>
      </c>
      <c r="E3471" s="16">
        <v>170.54</v>
      </c>
      <c r="F3471" s="17" t="s">
        <v>7878</v>
      </c>
      <c r="G3471" s="11" t="s">
        <v>177</v>
      </c>
      <c r="H3471" s="18" t="s">
        <v>8341</v>
      </c>
      <c r="I3471" s="106">
        <v>0.5</v>
      </c>
      <c r="J3471" s="106"/>
      <c r="K3471" s="106">
        <v>1</v>
      </c>
      <c r="L3471" s="103"/>
      <c r="M3471" s="103"/>
      <c r="N3471" s="103"/>
      <c r="O3471" s="117" t="s">
        <v>16193</v>
      </c>
      <c r="P3471" s="118"/>
      <c r="Q3471" s="118" t="s">
        <v>16386</v>
      </c>
      <c r="R3471" s="119"/>
    </row>
    <row r="3472" spans="1:18">
      <c r="A3472" s="7" t="s">
        <v>2803</v>
      </c>
      <c r="B3472" s="8" t="s">
        <v>8342</v>
      </c>
      <c r="C3472" s="9" t="s">
        <v>8343</v>
      </c>
      <c r="D3472" s="9" t="s">
        <v>15280</v>
      </c>
      <c r="E3472" s="16">
        <v>75.97</v>
      </c>
      <c r="F3472" s="17" t="s">
        <v>7878</v>
      </c>
      <c r="G3472" s="11" t="s">
        <v>177</v>
      </c>
      <c r="H3472" s="18" t="s">
        <v>8344</v>
      </c>
      <c r="I3472" s="106">
        <v>0.23499999999999999</v>
      </c>
      <c r="J3472" s="106"/>
      <c r="K3472" s="106">
        <v>1</v>
      </c>
      <c r="L3472" s="103"/>
      <c r="M3472" s="103"/>
      <c r="N3472" s="103"/>
      <c r="O3472" s="117" t="s">
        <v>16194</v>
      </c>
      <c r="P3472" s="118"/>
      <c r="Q3472" s="118" t="s">
        <v>16386</v>
      </c>
      <c r="R3472" s="119"/>
    </row>
    <row r="3473" spans="1:18">
      <c r="A3473" s="7" t="s">
        <v>2803</v>
      </c>
      <c r="B3473" s="8" t="s">
        <v>8345</v>
      </c>
      <c r="C3473" s="9" t="s">
        <v>8346</v>
      </c>
      <c r="D3473" s="9" t="s">
        <v>15280</v>
      </c>
      <c r="E3473" s="16">
        <v>75.97</v>
      </c>
      <c r="F3473" s="17" t="s">
        <v>7878</v>
      </c>
      <c r="G3473" s="11" t="s">
        <v>177</v>
      </c>
      <c r="H3473" s="18" t="s">
        <v>8347</v>
      </c>
      <c r="I3473" s="106">
        <v>0.23499999999999999</v>
      </c>
      <c r="J3473" s="106"/>
      <c r="K3473" s="106">
        <v>1</v>
      </c>
      <c r="L3473" s="103"/>
      <c r="M3473" s="103"/>
      <c r="N3473" s="103"/>
      <c r="O3473" s="117" t="s">
        <v>16194</v>
      </c>
      <c r="P3473" s="118"/>
      <c r="Q3473" s="118" t="s">
        <v>16386</v>
      </c>
      <c r="R3473" s="119"/>
    </row>
    <row r="3474" spans="1:18">
      <c r="A3474" s="7" t="s">
        <v>2803</v>
      </c>
      <c r="B3474" s="8" t="s">
        <v>8348</v>
      </c>
      <c r="C3474" s="9" t="s">
        <v>8349</v>
      </c>
      <c r="D3474" s="9" t="s">
        <v>15280</v>
      </c>
      <c r="E3474" s="16">
        <v>75.97</v>
      </c>
      <c r="F3474" s="17" t="s">
        <v>7878</v>
      </c>
      <c r="G3474" s="11" t="s">
        <v>177</v>
      </c>
      <c r="H3474" s="18" t="s">
        <v>8350</v>
      </c>
      <c r="I3474" s="106">
        <v>0.23499999999999999</v>
      </c>
      <c r="J3474" s="106"/>
      <c r="K3474" s="106">
        <v>1</v>
      </c>
      <c r="L3474" s="103"/>
      <c r="M3474" s="103"/>
      <c r="N3474" s="103"/>
      <c r="O3474" s="117" t="s">
        <v>16194</v>
      </c>
      <c r="P3474" s="118"/>
      <c r="Q3474" s="118" t="s">
        <v>16386</v>
      </c>
      <c r="R3474" s="119"/>
    </row>
    <row r="3475" spans="1:18">
      <c r="A3475" s="7" t="s">
        <v>2803</v>
      </c>
      <c r="B3475" s="8" t="s">
        <v>8351</v>
      </c>
      <c r="C3475" s="9" t="s">
        <v>8352</v>
      </c>
      <c r="D3475" s="9" t="s">
        <v>15280</v>
      </c>
      <c r="E3475" s="16">
        <v>75.97</v>
      </c>
      <c r="F3475" s="17">
        <v>90262040</v>
      </c>
      <c r="G3475" s="11" t="s">
        <v>177</v>
      </c>
      <c r="H3475" s="18">
        <v>3800152524723</v>
      </c>
      <c r="I3475" s="106">
        <v>0.24</v>
      </c>
      <c r="J3475" s="106">
        <v>0.24</v>
      </c>
      <c r="K3475" s="106">
        <v>1</v>
      </c>
      <c r="L3475" s="103"/>
      <c r="M3475" s="103"/>
      <c r="N3475" s="103"/>
      <c r="O3475" s="117" t="s">
        <v>16194</v>
      </c>
      <c r="P3475" s="118"/>
      <c r="Q3475" s="118" t="s">
        <v>16386</v>
      </c>
      <c r="R3475" s="119"/>
    </row>
    <row r="3476" spans="1:18">
      <c r="A3476" s="7" t="s">
        <v>2803</v>
      </c>
      <c r="B3476" s="8" t="s">
        <v>8354</v>
      </c>
      <c r="C3476" s="9" t="s">
        <v>8355</v>
      </c>
      <c r="D3476" s="9" t="s">
        <v>15280</v>
      </c>
      <c r="E3476" s="16">
        <v>81.06</v>
      </c>
      <c r="F3476" s="17" t="s">
        <v>7878</v>
      </c>
      <c r="G3476" s="11" t="s">
        <v>177</v>
      </c>
      <c r="H3476" s="18" t="s">
        <v>8356</v>
      </c>
      <c r="I3476" s="106">
        <v>0.23499999999999999</v>
      </c>
      <c r="J3476" s="106"/>
      <c r="K3476" s="106">
        <v>1</v>
      </c>
      <c r="L3476" s="103"/>
      <c r="M3476" s="103"/>
      <c r="N3476" s="103"/>
      <c r="O3476" s="117" t="s">
        <v>16194</v>
      </c>
      <c r="P3476" s="118"/>
      <c r="Q3476" s="118" t="s">
        <v>16386</v>
      </c>
      <c r="R3476" s="119"/>
    </row>
    <row r="3477" spans="1:18">
      <c r="A3477" s="7" t="s">
        <v>2803</v>
      </c>
      <c r="B3477" s="8" t="s">
        <v>8357</v>
      </c>
      <c r="C3477" s="9" t="s">
        <v>8358</v>
      </c>
      <c r="D3477" s="9" t="s">
        <v>15280</v>
      </c>
      <c r="E3477" s="16">
        <v>81.06</v>
      </c>
      <c r="F3477" s="17" t="s">
        <v>7878</v>
      </c>
      <c r="G3477" s="11" t="s">
        <v>177</v>
      </c>
      <c r="H3477" s="18" t="s">
        <v>8359</v>
      </c>
      <c r="I3477" s="106">
        <v>0.23499999999999999</v>
      </c>
      <c r="J3477" s="106"/>
      <c r="K3477" s="106">
        <v>1</v>
      </c>
      <c r="L3477" s="103"/>
      <c r="M3477" s="103"/>
      <c r="N3477" s="103"/>
      <c r="O3477" s="117" t="s">
        <v>16194</v>
      </c>
      <c r="P3477" s="118"/>
      <c r="Q3477" s="118" t="s">
        <v>16386</v>
      </c>
      <c r="R3477" s="119"/>
    </row>
    <row r="3478" spans="1:18">
      <c r="A3478" s="7" t="s">
        <v>2803</v>
      </c>
      <c r="B3478" s="8" t="s">
        <v>8360</v>
      </c>
      <c r="C3478" s="9" t="s">
        <v>8361</v>
      </c>
      <c r="D3478" s="9" t="s">
        <v>15280</v>
      </c>
      <c r="E3478" s="16">
        <v>81.06</v>
      </c>
      <c r="F3478" s="17" t="s">
        <v>7878</v>
      </c>
      <c r="G3478" s="11" t="s">
        <v>177</v>
      </c>
      <c r="H3478" s="18" t="s">
        <v>8362</v>
      </c>
      <c r="I3478" s="106">
        <v>0.23499999999999999</v>
      </c>
      <c r="J3478" s="106"/>
      <c r="K3478" s="106">
        <v>1</v>
      </c>
      <c r="L3478" s="103"/>
      <c r="M3478" s="103"/>
      <c r="N3478" s="103"/>
      <c r="O3478" s="117" t="s">
        <v>16194</v>
      </c>
      <c r="P3478" s="118"/>
      <c r="Q3478" s="118" t="s">
        <v>16386</v>
      </c>
      <c r="R3478" s="119"/>
    </row>
    <row r="3479" spans="1:18">
      <c r="A3479" s="7" t="s">
        <v>2803</v>
      </c>
      <c r="B3479" s="8" t="s">
        <v>8363</v>
      </c>
      <c r="C3479" s="9" t="s">
        <v>8364</v>
      </c>
      <c r="D3479" s="9" t="s">
        <v>15280</v>
      </c>
      <c r="E3479" s="16">
        <v>81.06</v>
      </c>
      <c r="F3479" s="17" t="s">
        <v>7878</v>
      </c>
      <c r="G3479" s="11" t="s">
        <v>177</v>
      </c>
      <c r="H3479" s="18" t="s">
        <v>8365</v>
      </c>
      <c r="I3479" s="106">
        <v>0.23499999999999999</v>
      </c>
      <c r="J3479" s="106"/>
      <c r="K3479" s="106">
        <v>1</v>
      </c>
      <c r="L3479" s="103"/>
      <c r="M3479" s="103"/>
      <c r="N3479" s="103"/>
      <c r="O3479" s="117" t="s">
        <v>16194</v>
      </c>
      <c r="P3479" s="118"/>
      <c r="Q3479" s="118" t="s">
        <v>16386</v>
      </c>
      <c r="R3479" s="119"/>
    </row>
    <row r="3480" spans="1:18">
      <c r="A3480" s="7" t="s">
        <v>2803</v>
      </c>
      <c r="B3480" s="8" t="s">
        <v>8366</v>
      </c>
      <c r="C3480" s="9" t="s">
        <v>8367</v>
      </c>
      <c r="D3480" s="9" t="s">
        <v>15281</v>
      </c>
      <c r="E3480" s="16">
        <v>173.32</v>
      </c>
      <c r="F3480" s="17" t="s">
        <v>1684</v>
      </c>
      <c r="G3480" s="11" t="s">
        <v>269</v>
      </c>
      <c r="H3480" s="18" t="s">
        <v>8368</v>
      </c>
      <c r="I3480" s="106">
        <v>5.8000000000000003E-2</v>
      </c>
      <c r="J3480" s="106"/>
      <c r="K3480" s="106">
        <v>1</v>
      </c>
      <c r="L3480" s="103"/>
      <c r="M3480" s="103"/>
      <c r="N3480" s="103"/>
      <c r="O3480" s="117" t="s">
        <v>16195</v>
      </c>
      <c r="P3480" s="118"/>
      <c r="Q3480" s="118" t="s">
        <v>16382</v>
      </c>
      <c r="R3480" s="119"/>
    </row>
    <row r="3481" spans="1:18">
      <c r="A3481" s="7" t="s">
        <v>2803</v>
      </c>
      <c r="B3481" s="8" t="s">
        <v>8369</v>
      </c>
      <c r="C3481" s="9" t="s">
        <v>8370</v>
      </c>
      <c r="D3481" s="9" t="s">
        <v>15282</v>
      </c>
      <c r="E3481" s="16">
        <v>152.36000000000001</v>
      </c>
      <c r="F3481" s="17" t="s">
        <v>1684</v>
      </c>
      <c r="G3481" s="11" t="s">
        <v>14</v>
      </c>
      <c r="H3481" s="18" t="s">
        <v>8371</v>
      </c>
      <c r="I3481" s="106">
        <v>0.06</v>
      </c>
      <c r="J3481" s="106"/>
      <c r="K3481" s="106">
        <v>1</v>
      </c>
      <c r="L3481" s="103"/>
      <c r="M3481" s="103"/>
      <c r="N3481" s="103"/>
      <c r="O3481" s="117" t="s">
        <v>16195</v>
      </c>
      <c r="P3481" s="118"/>
      <c r="Q3481" s="118" t="s">
        <v>16382</v>
      </c>
      <c r="R3481" s="119"/>
    </row>
    <row r="3482" spans="1:18">
      <c r="A3482" s="7" t="s">
        <v>2803</v>
      </c>
      <c r="B3482" s="8" t="s">
        <v>8372</v>
      </c>
      <c r="C3482" s="9" t="s">
        <v>8373</v>
      </c>
      <c r="D3482" s="9" t="s">
        <v>15282</v>
      </c>
      <c r="E3482" s="16">
        <v>152.36000000000001</v>
      </c>
      <c r="F3482" s="17" t="s">
        <v>1684</v>
      </c>
      <c r="G3482" s="11" t="s">
        <v>14</v>
      </c>
      <c r="H3482" s="18" t="s">
        <v>8374</v>
      </c>
      <c r="I3482" s="106">
        <v>0.06</v>
      </c>
      <c r="J3482" s="106"/>
      <c r="K3482" s="106">
        <v>1</v>
      </c>
      <c r="L3482" s="103"/>
      <c r="M3482" s="103"/>
      <c r="N3482" s="103"/>
      <c r="O3482" s="117" t="s">
        <v>16195</v>
      </c>
      <c r="P3482" s="118"/>
      <c r="Q3482" s="118" t="s">
        <v>16382</v>
      </c>
      <c r="R3482" s="119"/>
    </row>
    <row r="3483" spans="1:18">
      <c r="A3483" s="7" t="s">
        <v>2803</v>
      </c>
      <c r="B3483" s="8" t="s">
        <v>8375</v>
      </c>
      <c r="C3483" s="9" t="s">
        <v>8376</v>
      </c>
      <c r="D3483" s="9" t="s">
        <v>15282</v>
      </c>
      <c r="E3483" s="16">
        <v>212.71</v>
      </c>
      <c r="F3483" s="17" t="s">
        <v>1684</v>
      </c>
      <c r="G3483" s="11" t="s">
        <v>14</v>
      </c>
      <c r="H3483" s="18" t="s">
        <v>8377</v>
      </c>
      <c r="I3483" s="106">
        <v>0.09</v>
      </c>
      <c r="J3483" s="106"/>
      <c r="K3483" s="106">
        <v>1</v>
      </c>
      <c r="L3483" s="103"/>
      <c r="M3483" s="103"/>
      <c r="N3483" s="103"/>
      <c r="O3483" s="117" t="s">
        <v>16195</v>
      </c>
      <c r="P3483" s="118"/>
      <c r="Q3483" s="118" t="s">
        <v>16382</v>
      </c>
      <c r="R3483" s="119"/>
    </row>
    <row r="3484" spans="1:18">
      <c r="A3484" s="7" t="s">
        <v>2803</v>
      </c>
      <c r="B3484" s="8" t="s">
        <v>8378</v>
      </c>
      <c r="C3484" s="9" t="s">
        <v>8379</v>
      </c>
      <c r="D3484" s="9" t="s">
        <v>15282</v>
      </c>
      <c r="E3484" s="16">
        <v>212.71</v>
      </c>
      <c r="F3484" s="17" t="s">
        <v>1684</v>
      </c>
      <c r="G3484" s="11" t="s">
        <v>14</v>
      </c>
      <c r="H3484" s="18" t="s">
        <v>8380</v>
      </c>
      <c r="I3484" s="106">
        <v>7.0000000000000007E-2</v>
      </c>
      <c r="J3484" s="106"/>
      <c r="K3484" s="106">
        <v>1</v>
      </c>
      <c r="L3484" s="103"/>
      <c r="M3484" s="103"/>
      <c r="N3484" s="103"/>
      <c r="O3484" s="117" t="s">
        <v>16195</v>
      </c>
      <c r="P3484" s="118"/>
      <c r="Q3484" s="118" t="s">
        <v>16382</v>
      </c>
      <c r="R3484" s="119"/>
    </row>
    <row r="3485" spans="1:18">
      <c r="A3485" s="7" t="s">
        <v>2803</v>
      </c>
      <c r="B3485" s="8" t="s">
        <v>8381</v>
      </c>
      <c r="C3485" s="9" t="s">
        <v>8382</v>
      </c>
      <c r="D3485" s="9" t="s">
        <v>8383</v>
      </c>
      <c r="E3485" s="16">
        <v>12.04</v>
      </c>
      <c r="F3485" s="17">
        <v>90259000</v>
      </c>
      <c r="G3485" s="11" t="s">
        <v>177</v>
      </c>
      <c r="H3485" s="18">
        <v>3800152549528</v>
      </c>
      <c r="I3485" s="106">
        <v>4.2999999999999997E-2</v>
      </c>
      <c r="J3485" s="106">
        <v>0.05</v>
      </c>
      <c r="K3485" s="106">
        <v>1</v>
      </c>
      <c r="L3485" s="103">
        <v>50</v>
      </c>
      <c r="M3485" s="103">
        <v>20</v>
      </c>
      <c r="N3485" s="103">
        <v>21.999999999999996</v>
      </c>
      <c r="O3485" s="117" t="s">
        <v>16196</v>
      </c>
      <c r="P3485" s="118"/>
      <c r="Q3485" s="118" t="s">
        <v>16382</v>
      </c>
      <c r="R3485" s="119"/>
    </row>
    <row r="3486" spans="1:18">
      <c r="A3486" s="7" t="s">
        <v>2803</v>
      </c>
      <c r="B3486" s="8" t="s">
        <v>8384</v>
      </c>
      <c r="C3486" s="9" t="s">
        <v>8385</v>
      </c>
      <c r="D3486" s="9" t="s">
        <v>8383</v>
      </c>
      <c r="E3486" s="16">
        <v>24.7</v>
      </c>
      <c r="F3486" s="17">
        <v>90259000</v>
      </c>
      <c r="G3486" s="11" t="s">
        <v>177</v>
      </c>
      <c r="H3486" s="18">
        <v>3800152550043</v>
      </c>
      <c r="I3486" s="106">
        <v>0.04</v>
      </c>
      <c r="J3486" s="106">
        <v>0.04</v>
      </c>
      <c r="K3486" s="106">
        <v>1</v>
      </c>
      <c r="L3486" s="103">
        <v>120</v>
      </c>
      <c r="M3486" s="103">
        <v>110</v>
      </c>
      <c r="N3486" s="103">
        <v>50</v>
      </c>
      <c r="O3486" s="117" t="s">
        <v>16196</v>
      </c>
      <c r="P3486" s="118"/>
      <c r="Q3486" s="118" t="s">
        <v>16382</v>
      </c>
      <c r="R3486" s="119"/>
    </row>
    <row r="3487" spans="1:18">
      <c r="A3487" s="7" t="s">
        <v>2803</v>
      </c>
      <c r="B3487" s="8" t="s">
        <v>8387</v>
      </c>
      <c r="C3487" s="9" t="s">
        <v>8388</v>
      </c>
      <c r="D3487" s="9" t="s">
        <v>8383</v>
      </c>
      <c r="E3487" s="16">
        <v>96.12</v>
      </c>
      <c r="F3487" s="17">
        <v>90259000</v>
      </c>
      <c r="G3487" s="11" t="s">
        <v>177</v>
      </c>
      <c r="H3487" s="18">
        <v>3800152550036</v>
      </c>
      <c r="I3487" s="106">
        <v>0.08</v>
      </c>
      <c r="J3487" s="106">
        <v>8.2000000000000003E-2</v>
      </c>
      <c r="K3487" s="106">
        <v>1</v>
      </c>
      <c r="L3487" s="103">
        <v>28.000000000000004</v>
      </c>
      <c r="M3487" s="103">
        <v>1500</v>
      </c>
      <c r="N3487" s="103">
        <v>150</v>
      </c>
      <c r="O3487" s="117" t="s">
        <v>16196</v>
      </c>
      <c r="P3487" s="118"/>
      <c r="Q3487" s="118" t="s">
        <v>16382</v>
      </c>
      <c r="R3487" s="119"/>
    </row>
    <row r="3488" spans="1:18">
      <c r="A3488" s="7" t="s">
        <v>2803</v>
      </c>
      <c r="B3488" s="8" t="s">
        <v>8389</v>
      </c>
      <c r="C3488" s="9" t="s">
        <v>8390</v>
      </c>
      <c r="D3488" s="9" t="s">
        <v>8383</v>
      </c>
      <c r="E3488" s="16">
        <v>115.32</v>
      </c>
      <c r="F3488" s="17">
        <v>90259000</v>
      </c>
      <c r="G3488" s="11" t="s">
        <v>177</v>
      </c>
      <c r="H3488" s="18">
        <v>3800152550029</v>
      </c>
      <c r="I3488" s="106">
        <v>0.25</v>
      </c>
      <c r="J3488" s="106">
        <v>0.25</v>
      </c>
      <c r="K3488" s="106">
        <v>1</v>
      </c>
      <c r="L3488" s="103">
        <v>27</v>
      </c>
      <c r="M3488" s="103">
        <v>2000</v>
      </c>
      <c r="N3488" s="103">
        <v>200</v>
      </c>
      <c r="O3488" s="117" t="s">
        <v>16196</v>
      </c>
      <c r="P3488" s="118"/>
      <c r="Q3488" s="118" t="s">
        <v>16382</v>
      </c>
      <c r="R3488" s="119"/>
    </row>
    <row r="3489" spans="1:18">
      <c r="A3489" s="7" t="s">
        <v>2803</v>
      </c>
      <c r="B3489" s="8" t="s">
        <v>8391</v>
      </c>
      <c r="C3489" s="9" t="s">
        <v>8392</v>
      </c>
      <c r="D3489" s="9" t="s">
        <v>8383</v>
      </c>
      <c r="E3489" s="16">
        <v>12.04</v>
      </c>
      <c r="F3489" s="17" t="s">
        <v>1684</v>
      </c>
      <c r="G3489" s="11" t="s">
        <v>177</v>
      </c>
      <c r="H3489" s="18" t="s">
        <v>8393</v>
      </c>
      <c r="I3489" s="106">
        <v>1</v>
      </c>
      <c r="J3489" s="106"/>
      <c r="K3489" s="106">
        <v>1</v>
      </c>
      <c r="L3489" s="103"/>
      <c r="M3489" s="103"/>
      <c r="N3489" s="103"/>
      <c r="O3489" s="117" t="s">
        <v>16196</v>
      </c>
      <c r="P3489" s="118"/>
      <c r="Q3489" s="118" t="s">
        <v>16382</v>
      </c>
      <c r="R3489" s="119"/>
    </row>
    <row r="3490" spans="1:18">
      <c r="A3490" s="7" t="s">
        <v>2803</v>
      </c>
      <c r="B3490" s="8" t="s">
        <v>8394</v>
      </c>
      <c r="C3490" s="9" t="s">
        <v>8395</v>
      </c>
      <c r="D3490" s="9" t="s">
        <v>1367</v>
      </c>
      <c r="E3490" s="16">
        <v>15.87</v>
      </c>
      <c r="F3490" s="17">
        <v>90259000</v>
      </c>
      <c r="G3490" s="11" t="s">
        <v>177</v>
      </c>
      <c r="H3490" s="18">
        <v>3800152549993</v>
      </c>
      <c r="I3490" s="106">
        <v>0.04</v>
      </c>
      <c r="J3490" s="106">
        <v>0.04</v>
      </c>
      <c r="K3490" s="106">
        <v>1</v>
      </c>
      <c r="L3490" s="103">
        <v>110</v>
      </c>
      <c r="M3490" s="103">
        <v>50</v>
      </c>
      <c r="N3490" s="103">
        <v>120</v>
      </c>
      <c r="O3490" s="117" t="s">
        <v>16196</v>
      </c>
      <c r="P3490" s="118"/>
      <c r="Q3490" s="118" t="s">
        <v>16382</v>
      </c>
      <c r="R3490" s="119"/>
    </row>
    <row r="3491" spans="1:18">
      <c r="A3491" s="7" t="s">
        <v>2803</v>
      </c>
      <c r="B3491" s="8" t="s">
        <v>8396</v>
      </c>
      <c r="C3491" s="9" t="s">
        <v>8397</v>
      </c>
      <c r="D3491" s="9" t="s">
        <v>1367</v>
      </c>
      <c r="E3491" s="16">
        <v>24.75</v>
      </c>
      <c r="F3491" s="17">
        <v>90259000</v>
      </c>
      <c r="G3491" s="11" t="s">
        <v>177</v>
      </c>
      <c r="H3491" s="18">
        <v>3800152549986</v>
      </c>
      <c r="I3491" s="106">
        <v>0.05</v>
      </c>
      <c r="J3491" s="106">
        <v>0.05</v>
      </c>
      <c r="K3491" s="106">
        <v>1</v>
      </c>
      <c r="L3491" s="103">
        <v>110</v>
      </c>
      <c r="M3491" s="103">
        <v>50</v>
      </c>
      <c r="N3491" s="103">
        <v>120</v>
      </c>
      <c r="O3491" s="117" t="s">
        <v>16196</v>
      </c>
      <c r="P3491" s="118"/>
      <c r="Q3491" s="118" t="s">
        <v>16382</v>
      </c>
      <c r="R3491" s="119"/>
    </row>
    <row r="3492" spans="1:18">
      <c r="A3492" s="7" t="s">
        <v>2803</v>
      </c>
      <c r="B3492" s="8" t="s">
        <v>8398</v>
      </c>
      <c r="C3492" s="9" t="s">
        <v>8399</v>
      </c>
      <c r="D3492" s="9" t="s">
        <v>1367</v>
      </c>
      <c r="E3492" s="16">
        <v>24.75</v>
      </c>
      <c r="F3492" s="17">
        <v>90259000</v>
      </c>
      <c r="G3492" s="11" t="s">
        <v>177</v>
      </c>
      <c r="H3492" s="18">
        <v>3800152549979</v>
      </c>
      <c r="I3492" s="106">
        <v>0.05</v>
      </c>
      <c r="J3492" s="106">
        <v>0.05</v>
      </c>
      <c r="K3492" s="106">
        <v>1</v>
      </c>
      <c r="L3492" s="103">
        <v>110</v>
      </c>
      <c r="M3492" s="103">
        <v>50</v>
      </c>
      <c r="N3492" s="103">
        <v>120</v>
      </c>
      <c r="O3492" s="117" t="s">
        <v>16196</v>
      </c>
      <c r="P3492" s="118"/>
      <c r="Q3492" s="118" t="s">
        <v>16382</v>
      </c>
      <c r="R3492" s="119"/>
    </row>
    <row r="3493" spans="1:18">
      <c r="A3493" s="7" t="s">
        <v>2803</v>
      </c>
      <c r="B3493" s="8" t="s">
        <v>8400</v>
      </c>
      <c r="C3493" s="9" t="s">
        <v>8401</v>
      </c>
      <c r="D3493" s="9" t="s">
        <v>1367</v>
      </c>
      <c r="E3493" s="16">
        <v>39.15</v>
      </c>
      <c r="F3493" s="17">
        <v>90259000</v>
      </c>
      <c r="G3493" s="11" t="s">
        <v>177</v>
      </c>
      <c r="H3493" s="18">
        <v>3800152549955</v>
      </c>
      <c r="I3493" s="106">
        <v>0.08</v>
      </c>
      <c r="J3493" s="106">
        <v>0.08</v>
      </c>
      <c r="K3493" s="106">
        <v>1</v>
      </c>
      <c r="L3493" s="103">
        <v>130</v>
      </c>
      <c r="M3493" s="103">
        <v>55</v>
      </c>
      <c r="N3493" s="103">
        <v>370</v>
      </c>
      <c r="O3493" s="117" t="s">
        <v>16196</v>
      </c>
      <c r="P3493" s="118"/>
      <c r="Q3493" s="118" t="s">
        <v>16382</v>
      </c>
      <c r="R3493" s="119"/>
    </row>
    <row r="3494" spans="1:18">
      <c r="A3494" s="7" t="s">
        <v>2803</v>
      </c>
      <c r="B3494" s="8" t="s">
        <v>8402</v>
      </c>
      <c r="C3494" s="9" t="s">
        <v>8403</v>
      </c>
      <c r="D3494" s="9" t="s">
        <v>1367</v>
      </c>
      <c r="E3494" s="16">
        <v>96.12</v>
      </c>
      <c r="F3494" s="17">
        <v>90259000</v>
      </c>
      <c r="G3494" s="11" t="s">
        <v>177</v>
      </c>
      <c r="H3494" s="18">
        <v>3800152549948</v>
      </c>
      <c r="I3494" s="106">
        <v>0.09</v>
      </c>
      <c r="J3494" s="106">
        <v>0.09</v>
      </c>
      <c r="K3494" s="106">
        <v>1</v>
      </c>
      <c r="L3494" s="103">
        <v>130</v>
      </c>
      <c r="M3494" s="103">
        <v>55</v>
      </c>
      <c r="N3494" s="103">
        <v>370</v>
      </c>
      <c r="O3494" s="117" t="s">
        <v>16196</v>
      </c>
      <c r="P3494" s="118"/>
      <c r="Q3494" s="118" t="s">
        <v>16382</v>
      </c>
      <c r="R3494" s="119"/>
    </row>
    <row r="3495" spans="1:18">
      <c r="A3495" s="7" t="s">
        <v>2803</v>
      </c>
      <c r="B3495" s="8" t="s">
        <v>8404</v>
      </c>
      <c r="C3495" s="9" t="s">
        <v>8405</v>
      </c>
      <c r="D3495" s="9" t="s">
        <v>15283</v>
      </c>
      <c r="E3495" s="16">
        <v>79.64</v>
      </c>
      <c r="F3495" s="17">
        <v>90262080</v>
      </c>
      <c r="G3495" s="11" t="s">
        <v>177</v>
      </c>
      <c r="H3495" s="18">
        <v>3800152530090</v>
      </c>
      <c r="I3495" s="106">
        <v>0.14499999999999999</v>
      </c>
      <c r="J3495" s="106"/>
      <c r="K3495" s="106">
        <v>1</v>
      </c>
      <c r="L3495" s="103"/>
      <c r="M3495" s="103"/>
      <c r="N3495" s="103"/>
      <c r="O3495" s="117" t="s">
        <v>16197</v>
      </c>
      <c r="P3495" s="118"/>
      <c r="Q3495" s="118" t="s">
        <v>16387</v>
      </c>
      <c r="R3495" s="119"/>
    </row>
    <row r="3496" spans="1:18">
      <c r="A3496" s="7" t="s">
        <v>2803</v>
      </c>
      <c r="B3496" s="8" t="s">
        <v>8407</v>
      </c>
      <c r="C3496" s="9" t="s">
        <v>8408</v>
      </c>
      <c r="D3496" s="9" t="s">
        <v>15283</v>
      </c>
      <c r="E3496" s="16">
        <v>79.64</v>
      </c>
      <c r="F3496" s="17">
        <v>90262080</v>
      </c>
      <c r="G3496" s="11" t="s">
        <v>177</v>
      </c>
      <c r="H3496" s="18">
        <v>3800152525546</v>
      </c>
      <c r="I3496" s="106">
        <v>0.14000000000000001</v>
      </c>
      <c r="J3496" s="106">
        <v>0.14499999999999999</v>
      </c>
      <c r="K3496" s="106">
        <v>1</v>
      </c>
      <c r="L3496" s="103">
        <v>70</v>
      </c>
      <c r="M3496" s="103">
        <v>120</v>
      </c>
      <c r="N3496" s="103">
        <v>90</v>
      </c>
      <c r="O3496" s="117" t="s">
        <v>16197</v>
      </c>
      <c r="P3496" s="118"/>
      <c r="Q3496" s="118" t="s">
        <v>16387</v>
      </c>
      <c r="R3496" s="119"/>
    </row>
    <row r="3497" spans="1:18">
      <c r="A3497" s="7" t="s">
        <v>2803</v>
      </c>
      <c r="B3497" s="8" t="s">
        <v>8409</v>
      </c>
      <c r="C3497" s="9" t="s">
        <v>8410</v>
      </c>
      <c r="D3497" s="9" t="s">
        <v>15283</v>
      </c>
      <c r="E3497" s="16">
        <v>79.64</v>
      </c>
      <c r="F3497" s="17">
        <v>90262080</v>
      </c>
      <c r="G3497" s="11" t="s">
        <v>177</v>
      </c>
      <c r="H3497" s="18">
        <v>3800152525553</v>
      </c>
      <c r="I3497" s="106">
        <v>0.14499999999999999</v>
      </c>
      <c r="J3497" s="106"/>
      <c r="K3497" s="106">
        <v>1</v>
      </c>
      <c r="L3497" s="103"/>
      <c r="M3497" s="103"/>
      <c r="N3497" s="103"/>
      <c r="O3497" s="117" t="s">
        <v>16197</v>
      </c>
      <c r="P3497" s="118"/>
      <c r="Q3497" s="118" t="s">
        <v>16387</v>
      </c>
      <c r="R3497" s="119"/>
    </row>
    <row r="3498" spans="1:18">
      <c r="A3498" s="7" t="s">
        <v>2803</v>
      </c>
      <c r="B3498" s="8" t="s">
        <v>8411</v>
      </c>
      <c r="C3498" s="9" t="s">
        <v>8412</v>
      </c>
      <c r="D3498" s="9" t="s">
        <v>15283</v>
      </c>
      <c r="E3498" s="16">
        <v>79.64</v>
      </c>
      <c r="F3498" s="17">
        <v>90251900</v>
      </c>
      <c r="G3498" s="11" t="s">
        <v>177</v>
      </c>
      <c r="H3498" s="18">
        <v>3800152525607</v>
      </c>
      <c r="I3498" s="106">
        <v>0.14000000000000001</v>
      </c>
      <c r="J3498" s="106">
        <v>0.14000000000000001</v>
      </c>
      <c r="K3498" s="106">
        <v>1</v>
      </c>
      <c r="L3498" s="103"/>
      <c r="M3498" s="103"/>
      <c r="N3498" s="103"/>
      <c r="O3498" s="117" t="s">
        <v>16197</v>
      </c>
      <c r="P3498" s="118"/>
      <c r="Q3498" s="118" t="s">
        <v>16387</v>
      </c>
      <c r="R3498" s="119"/>
    </row>
    <row r="3499" spans="1:18">
      <c r="A3499" s="7" t="s">
        <v>2803</v>
      </c>
      <c r="B3499" s="8" t="s">
        <v>8414</v>
      </c>
      <c r="C3499" s="9" t="s">
        <v>8415</v>
      </c>
      <c r="D3499" s="9" t="s">
        <v>15283</v>
      </c>
      <c r="E3499" s="16">
        <v>79.64</v>
      </c>
      <c r="F3499" s="17">
        <v>90251900</v>
      </c>
      <c r="G3499" s="11" t="s">
        <v>177</v>
      </c>
      <c r="H3499" s="18">
        <v>3800152537570</v>
      </c>
      <c r="I3499" s="106">
        <v>0.14000000000000001</v>
      </c>
      <c r="J3499" s="106">
        <v>0.14000000000000001</v>
      </c>
      <c r="K3499" s="106">
        <v>1</v>
      </c>
      <c r="L3499" s="103">
        <v>90</v>
      </c>
      <c r="M3499" s="103">
        <v>70</v>
      </c>
      <c r="N3499" s="103">
        <v>120</v>
      </c>
      <c r="O3499" s="117" t="s">
        <v>16197</v>
      </c>
      <c r="P3499" s="118"/>
      <c r="Q3499" s="118" t="s">
        <v>16387</v>
      </c>
      <c r="R3499" s="119"/>
    </row>
    <row r="3500" spans="1:18">
      <c r="A3500" s="7" t="s">
        <v>10</v>
      </c>
      <c r="B3500" s="8" t="s">
        <v>8416</v>
      </c>
      <c r="C3500" s="9" t="s">
        <v>16388</v>
      </c>
      <c r="D3500" s="9" t="s">
        <v>15283</v>
      </c>
      <c r="E3500" s="16">
        <v>79.64</v>
      </c>
      <c r="F3500" s="17">
        <v>90251900</v>
      </c>
      <c r="G3500" s="11" t="s">
        <v>14</v>
      </c>
      <c r="H3500" s="18">
        <v>3800152532414</v>
      </c>
      <c r="I3500" s="106">
        <v>0.14000000000000001</v>
      </c>
      <c r="J3500" s="106">
        <v>0.14000000000000001</v>
      </c>
      <c r="K3500" s="106">
        <v>1</v>
      </c>
      <c r="L3500" s="103">
        <v>240</v>
      </c>
      <c r="M3500" s="103">
        <v>465</v>
      </c>
      <c r="N3500" s="103">
        <v>360</v>
      </c>
      <c r="O3500" s="117" t="s">
        <v>16197</v>
      </c>
      <c r="P3500" s="118"/>
      <c r="Q3500" s="118" t="s">
        <v>16387</v>
      </c>
      <c r="R3500" s="119"/>
    </row>
    <row r="3501" spans="1:18">
      <c r="A3501" s="7" t="s">
        <v>2803</v>
      </c>
      <c r="B3501" s="8" t="s">
        <v>8418</v>
      </c>
      <c r="C3501" s="9" t="s">
        <v>8419</v>
      </c>
      <c r="D3501" s="9" t="s">
        <v>15284</v>
      </c>
      <c r="E3501" s="16">
        <v>9.8800000000000008</v>
      </c>
      <c r="F3501" s="17">
        <v>90269000</v>
      </c>
      <c r="G3501" s="11" t="s">
        <v>177</v>
      </c>
      <c r="H3501" s="18">
        <v>3800152549900</v>
      </c>
      <c r="I3501" s="106">
        <v>3.7999999999999999E-2</v>
      </c>
      <c r="J3501" s="106">
        <v>3.7999999999999999E-2</v>
      </c>
      <c r="K3501" s="106">
        <v>1</v>
      </c>
      <c r="L3501" s="103"/>
      <c r="M3501" s="103"/>
      <c r="N3501" s="103"/>
      <c r="O3501" s="117"/>
      <c r="P3501" s="118"/>
      <c r="Q3501" s="118" t="s">
        <v>16387</v>
      </c>
      <c r="R3501" s="119"/>
    </row>
    <row r="3502" spans="1:18">
      <c r="A3502" s="7" t="s">
        <v>2803</v>
      </c>
      <c r="B3502" s="8" t="s">
        <v>8420</v>
      </c>
      <c r="C3502" s="9" t="s">
        <v>8421</v>
      </c>
      <c r="D3502" s="9" t="s">
        <v>15284</v>
      </c>
      <c r="E3502" s="16">
        <v>9.32</v>
      </c>
      <c r="F3502" s="17">
        <v>90269000</v>
      </c>
      <c r="G3502" s="11" t="s">
        <v>177</v>
      </c>
      <c r="H3502" s="18">
        <v>3800152536993</v>
      </c>
      <c r="I3502" s="106">
        <v>0.04</v>
      </c>
      <c r="J3502" s="106">
        <v>0.12</v>
      </c>
      <c r="K3502" s="106">
        <v>1</v>
      </c>
      <c r="L3502" s="103"/>
      <c r="M3502" s="103"/>
      <c r="N3502" s="103"/>
      <c r="O3502" s="117" t="s">
        <v>16364</v>
      </c>
      <c r="P3502" s="118"/>
      <c r="Q3502" s="118" t="s">
        <v>16387</v>
      </c>
      <c r="R3502" s="119"/>
    </row>
    <row r="3503" spans="1:18">
      <c r="A3503" s="7" t="s">
        <v>2803</v>
      </c>
      <c r="B3503" s="8" t="s">
        <v>8423</v>
      </c>
      <c r="C3503" s="9" t="s">
        <v>8424</v>
      </c>
      <c r="D3503" s="9" t="s">
        <v>15285</v>
      </c>
      <c r="E3503" s="16">
        <v>79.64</v>
      </c>
      <c r="F3503" s="17">
        <v>90262080</v>
      </c>
      <c r="G3503" s="11" t="s">
        <v>177</v>
      </c>
      <c r="H3503" s="18">
        <v>3800152525676</v>
      </c>
      <c r="I3503" s="106">
        <v>0.12</v>
      </c>
      <c r="J3503" s="106">
        <v>0.12</v>
      </c>
      <c r="K3503" s="106">
        <v>1</v>
      </c>
      <c r="L3503" s="103">
        <v>90</v>
      </c>
      <c r="M3503" s="103">
        <v>70</v>
      </c>
      <c r="N3503" s="103">
        <v>120</v>
      </c>
      <c r="O3503" s="117" t="s">
        <v>16198</v>
      </c>
      <c r="P3503" s="118"/>
      <c r="Q3503" s="118" t="s">
        <v>16387</v>
      </c>
      <c r="R3503" s="119"/>
    </row>
    <row r="3504" spans="1:18">
      <c r="A3504" s="7" t="s">
        <v>2803</v>
      </c>
      <c r="B3504" s="8" t="s">
        <v>8426</v>
      </c>
      <c r="C3504" s="9" t="s">
        <v>8427</v>
      </c>
      <c r="D3504" s="9" t="s">
        <v>15285</v>
      </c>
      <c r="E3504" s="16">
        <v>79.64</v>
      </c>
      <c r="F3504" s="17">
        <v>90251900</v>
      </c>
      <c r="G3504" s="11" t="s">
        <v>177</v>
      </c>
      <c r="H3504" s="18">
        <v>3800152525690</v>
      </c>
      <c r="I3504" s="106">
        <v>0.125</v>
      </c>
      <c r="J3504" s="106">
        <v>0.13</v>
      </c>
      <c r="K3504" s="106">
        <v>1</v>
      </c>
      <c r="L3504" s="103">
        <v>70</v>
      </c>
      <c r="M3504" s="103">
        <v>120</v>
      </c>
      <c r="N3504" s="103">
        <v>90</v>
      </c>
      <c r="O3504" s="117" t="s">
        <v>16198</v>
      </c>
      <c r="P3504" s="118"/>
      <c r="Q3504" s="118" t="s">
        <v>16387</v>
      </c>
      <c r="R3504" s="119"/>
    </row>
    <row r="3505" spans="1:18">
      <c r="A3505" s="7" t="s">
        <v>2803</v>
      </c>
      <c r="B3505" s="8" t="s">
        <v>8429</v>
      </c>
      <c r="C3505" s="9" t="s">
        <v>8430</v>
      </c>
      <c r="D3505" s="9" t="s">
        <v>15285</v>
      </c>
      <c r="E3505" s="16">
        <v>110.57</v>
      </c>
      <c r="F3505" s="17" t="s">
        <v>2739</v>
      </c>
      <c r="G3505" s="11" t="s">
        <v>177</v>
      </c>
      <c r="H3505" s="18" t="s">
        <v>8431</v>
      </c>
      <c r="I3505" s="106">
        <v>0.125</v>
      </c>
      <c r="J3505" s="106"/>
      <c r="K3505" s="106">
        <v>1</v>
      </c>
      <c r="L3505" s="103"/>
      <c r="M3505" s="103"/>
      <c r="N3505" s="103"/>
      <c r="O3505" s="117" t="s">
        <v>16198</v>
      </c>
      <c r="P3505" s="118"/>
      <c r="Q3505" s="118" t="s">
        <v>16387</v>
      </c>
      <c r="R3505" s="119"/>
    </row>
    <row r="3506" spans="1:18">
      <c r="A3506" s="7" t="s">
        <v>2803</v>
      </c>
      <c r="B3506" s="8" t="s">
        <v>14426</v>
      </c>
      <c r="C3506" s="9" t="s">
        <v>14675</v>
      </c>
      <c r="D3506" s="9" t="s">
        <v>15285</v>
      </c>
      <c r="E3506" s="16">
        <v>79.64</v>
      </c>
      <c r="F3506" s="17" t="s">
        <v>780</v>
      </c>
      <c r="G3506" s="11" t="s">
        <v>177</v>
      </c>
      <c r="H3506" s="18" t="s">
        <v>14676</v>
      </c>
      <c r="I3506" s="106">
        <v>0.14499999999999999</v>
      </c>
      <c r="J3506" s="106"/>
      <c r="K3506" s="106">
        <v>1</v>
      </c>
      <c r="L3506" s="103"/>
      <c r="M3506" s="103"/>
      <c r="N3506" s="103"/>
      <c r="O3506" s="117" t="s">
        <v>16198</v>
      </c>
      <c r="P3506" s="118"/>
      <c r="Q3506" s="118" t="s">
        <v>16387</v>
      </c>
      <c r="R3506" s="119"/>
    </row>
    <row r="3507" spans="1:18">
      <c r="A3507" s="7" t="s">
        <v>2803</v>
      </c>
      <c r="B3507" s="8" t="s">
        <v>8432</v>
      </c>
      <c r="C3507" s="9" t="s">
        <v>8433</v>
      </c>
      <c r="D3507" s="9" t="s">
        <v>15285</v>
      </c>
      <c r="E3507" s="16">
        <v>79.64</v>
      </c>
      <c r="F3507" s="17">
        <v>90262080</v>
      </c>
      <c r="G3507" s="11" t="s">
        <v>177</v>
      </c>
      <c r="H3507" s="18">
        <v>3800152525782</v>
      </c>
      <c r="I3507" s="106">
        <v>0.14499999999999999</v>
      </c>
      <c r="J3507" s="106"/>
      <c r="K3507" s="106">
        <v>1</v>
      </c>
      <c r="L3507" s="103"/>
      <c r="M3507" s="103"/>
      <c r="N3507" s="103"/>
      <c r="O3507" s="117" t="s">
        <v>16198</v>
      </c>
      <c r="P3507" s="118"/>
      <c r="Q3507" s="118" t="s">
        <v>16387</v>
      </c>
      <c r="R3507" s="119"/>
    </row>
    <row r="3508" spans="1:18">
      <c r="A3508" s="7" t="s">
        <v>2803</v>
      </c>
      <c r="B3508" s="8" t="s">
        <v>8434</v>
      </c>
      <c r="C3508" s="9" t="s">
        <v>8435</v>
      </c>
      <c r="D3508" s="9" t="s">
        <v>15285</v>
      </c>
      <c r="E3508" s="16">
        <v>79.64</v>
      </c>
      <c r="F3508" s="17">
        <v>90262080</v>
      </c>
      <c r="G3508" s="11" t="s">
        <v>177</v>
      </c>
      <c r="H3508" s="18">
        <v>3800152525799</v>
      </c>
      <c r="I3508" s="106">
        <v>0.17</v>
      </c>
      <c r="J3508" s="106">
        <v>0.17</v>
      </c>
      <c r="K3508" s="106">
        <v>1</v>
      </c>
      <c r="L3508" s="103">
        <v>90</v>
      </c>
      <c r="M3508" s="103">
        <v>70</v>
      </c>
      <c r="N3508" s="103">
        <v>120</v>
      </c>
      <c r="O3508" s="117" t="s">
        <v>16198</v>
      </c>
      <c r="P3508" s="118"/>
      <c r="Q3508" s="118" t="s">
        <v>16387</v>
      </c>
      <c r="R3508" s="119"/>
    </row>
    <row r="3509" spans="1:18">
      <c r="A3509" s="7" t="s">
        <v>2803</v>
      </c>
      <c r="B3509" s="8" t="s">
        <v>8436</v>
      </c>
      <c r="C3509" s="9" t="s">
        <v>8437</v>
      </c>
      <c r="D3509" s="9" t="s">
        <v>15285</v>
      </c>
      <c r="E3509" s="16">
        <v>79.64</v>
      </c>
      <c r="F3509" s="17">
        <v>90262080</v>
      </c>
      <c r="G3509" s="11" t="s">
        <v>177</v>
      </c>
      <c r="H3509" s="18">
        <v>3800152525874</v>
      </c>
      <c r="I3509" s="106">
        <v>0.14000000000000001</v>
      </c>
      <c r="J3509" s="106">
        <v>0.14499999999999999</v>
      </c>
      <c r="K3509" s="106">
        <v>1</v>
      </c>
      <c r="L3509" s="103">
        <v>70</v>
      </c>
      <c r="M3509" s="103">
        <v>120</v>
      </c>
      <c r="N3509" s="103">
        <v>90</v>
      </c>
      <c r="O3509" s="117" t="s">
        <v>16198</v>
      </c>
      <c r="P3509" s="118"/>
      <c r="Q3509" s="118" t="s">
        <v>16387</v>
      </c>
      <c r="R3509" s="119"/>
    </row>
    <row r="3510" spans="1:18">
      <c r="A3510" s="7" t="s">
        <v>2803</v>
      </c>
      <c r="B3510" s="8" t="s">
        <v>8438</v>
      </c>
      <c r="C3510" s="9" t="s">
        <v>8439</v>
      </c>
      <c r="D3510" s="9" t="s">
        <v>15285</v>
      </c>
      <c r="E3510" s="16">
        <v>110.57</v>
      </c>
      <c r="F3510" s="17">
        <v>90262080</v>
      </c>
      <c r="G3510" s="11" t="s">
        <v>177</v>
      </c>
      <c r="H3510" s="18">
        <v>3800152525928</v>
      </c>
      <c r="I3510" s="106">
        <v>0.17</v>
      </c>
      <c r="J3510" s="106">
        <v>0.17</v>
      </c>
      <c r="K3510" s="106">
        <v>1</v>
      </c>
      <c r="L3510" s="103">
        <v>90</v>
      </c>
      <c r="M3510" s="103">
        <v>70</v>
      </c>
      <c r="N3510" s="103">
        <v>120</v>
      </c>
      <c r="O3510" s="117" t="s">
        <v>16198</v>
      </c>
      <c r="P3510" s="118"/>
      <c r="Q3510" s="118" t="s">
        <v>16387</v>
      </c>
      <c r="R3510" s="119"/>
    </row>
    <row r="3511" spans="1:18">
      <c r="A3511" s="7" t="s">
        <v>2803</v>
      </c>
      <c r="B3511" s="8" t="s">
        <v>14417</v>
      </c>
      <c r="C3511" s="9" t="s">
        <v>14646</v>
      </c>
      <c r="D3511" s="9" t="s">
        <v>15286</v>
      </c>
      <c r="E3511" s="16">
        <v>185.42</v>
      </c>
      <c r="F3511" s="17" t="s">
        <v>7878</v>
      </c>
      <c r="G3511" s="11" t="s">
        <v>177</v>
      </c>
      <c r="H3511" s="18" t="s">
        <v>14647</v>
      </c>
      <c r="I3511" s="106">
        <v>0.2</v>
      </c>
      <c r="J3511" s="106"/>
      <c r="K3511" s="106">
        <v>1</v>
      </c>
      <c r="L3511" s="103"/>
      <c r="M3511" s="103"/>
      <c r="N3511" s="103"/>
      <c r="O3511" s="117" t="s">
        <v>16199</v>
      </c>
      <c r="P3511" s="118"/>
      <c r="Q3511" s="118" t="s">
        <v>16386</v>
      </c>
      <c r="R3511" s="119"/>
    </row>
    <row r="3512" spans="1:18">
      <c r="A3512" s="7" t="s">
        <v>2803</v>
      </c>
      <c r="B3512" s="8" t="s">
        <v>8440</v>
      </c>
      <c r="C3512" s="9" t="s">
        <v>8441</v>
      </c>
      <c r="D3512" s="9" t="s">
        <v>15286</v>
      </c>
      <c r="E3512" s="16">
        <v>185.42</v>
      </c>
      <c r="F3512" s="17">
        <v>90262040</v>
      </c>
      <c r="G3512" s="11" t="s">
        <v>177</v>
      </c>
      <c r="H3512" s="18">
        <v>3800152526024</v>
      </c>
      <c r="I3512" s="106">
        <v>0.2</v>
      </c>
      <c r="J3512" s="106">
        <v>0.2</v>
      </c>
      <c r="K3512" s="106">
        <v>1</v>
      </c>
      <c r="L3512" s="103"/>
      <c r="M3512" s="103"/>
      <c r="N3512" s="103"/>
      <c r="O3512" s="117" t="s">
        <v>16199</v>
      </c>
      <c r="P3512" s="118"/>
      <c r="Q3512" s="118" t="s">
        <v>16386</v>
      </c>
      <c r="R3512" s="119"/>
    </row>
    <row r="3513" spans="1:18">
      <c r="A3513" s="7" t="s">
        <v>2803</v>
      </c>
      <c r="B3513" s="8" t="s">
        <v>8442</v>
      </c>
      <c r="C3513" s="9" t="s">
        <v>8443</v>
      </c>
      <c r="D3513" s="9" t="s">
        <v>15286</v>
      </c>
      <c r="E3513" s="16">
        <v>204.07</v>
      </c>
      <c r="F3513" s="17" t="s">
        <v>7878</v>
      </c>
      <c r="G3513" s="11" t="s">
        <v>177</v>
      </c>
      <c r="H3513" s="18" t="s">
        <v>8444</v>
      </c>
      <c r="I3513" s="106">
        <v>0.2</v>
      </c>
      <c r="J3513" s="106"/>
      <c r="K3513" s="106">
        <v>1</v>
      </c>
      <c r="L3513" s="103"/>
      <c r="M3513" s="103"/>
      <c r="N3513" s="103"/>
      <c r="O3513" s="117" t="s">
        <v>16199</v>
      </c>
      <c r="P3513" s="118"/>
      <c r="Q3513" s="118" t="s">
        <v>16386</v>
      </c>
      <c r="R3513" s="119"/>
    </row>
    <row r="3514" spans="1:18">
      <c r="A3514" s="7" t="s">
        <v>2803</v>
      </c>
      <c r="B3514" s="8" t="s">
        <v>14419</v>
      </c>
      <c r="C3514" s="9" t="s">
        <v>14644</v>
      </c>
      <c r="D3514" s="9" t="s">
        <v>15286</v>
      </c>
      <c r="E3514" s="16">
        <v>185.42</v>
      </c>
      <c r="F3514" s="17" t="s">
        <v>7878</v>
      </c>
      <c r="G3514" s="11" t="s">
        <v>177</v>
      </c>
      <c r="H3514" s="18" t="s">
        <v>14645</v>
      </c>
      <c r="I3514" s="106">
        <v>0.2</v>
      </c>
      <c r="J3514" s="106"/>
      <c r="K3514" s="106">
        <v>1</v>
      </c>
      <c r="L3514" s="103"/>
      <c r="M3514" s="103"/>
      <c r="N3514" s="103"/>
      <c r="O3514" s="117"/>
      <c r="P3514" s="118"/>
      <c r="Q3514" s="118" t="s">
        <v>16386</v>
      </c>
      <c r="R3514" s="119"/>
    </row>
    <row r="3515" spans="1:18">
      <c r="A3515" s="7" t="s">
        <v>2803</v>
      </c>
      <c r="B3515" s="8" t="s">
        <v>8445</v>
      </c>
      <c r="C3515" s="9" t="s">
        <v>8446</v>
      </c>
      <c r="D3515" s="9" t="s">
        <v>15286</v>
      </c>
      <c r="E3515" s="16">
        <v>185.42</v>
      </c>
      <c r="F3515" s="17">
        <v>90262040</v>
      </c>
      <c r="G3515" s="11" t="s">
        <v>177</v>
      </c>
      <c r="H3515" s="18">
        <v>3800152526048</v>
      </c>
      <c r="I3515" s="106">
        <v>0.2</v>
      </c>
      <c r="J3515" s="106">
        <v>0.2</v>
      </c>
      <c r="K3515" s="106">
        <v>1</v>
      </c>
      <c r="L3515" s="103"/>
      <c r="M3515" s="103"/>
      <c r="N3515" s="103"/>
      <c r="O3515" s="117" t="s">
        <v>16199</v>
      </c>
      <c r="P3515" s="118"/>
      <c r="Q3515" s="118" t="s">
        <v>16386</v>
      </c>
      <c r="R3515" s="119"/>
    </row>
    <row r="3516" spans="1:18">
      <c r="A3516" s="7" t="s">
        <v>2803</v>
      </c>
      <c r="B3516" s="8" t="s">
        <v>8447</v>
      </c>
      <c r="C3516" s="9" t="s">
        <v>8448</v>
      </c>
      <c r="D3516" s="9" t="s">
        <v>15286</v>
      </c>
      <c r="E3516" s="16">
        <v>185.42</v>
      </c>
      <c r="F3516" s="17">
        <v>90262040</v>
      </c>
      <c r="G3516" s="11" t="s">
        <v>177</v>
      </c>
      <c r="H3516" s="18">
        <v>3800152526062</v>
      </c>
      <c r="I3516" s="106">
        <v>0.2</v>
      </c>
      <c r="J3516" s="106">
        <v>0.2</v>
      </c>
      <c r="K3516" s="106">
        <v>1</v>
      </c>
      <c r="L3516" s="103"/>
      <c r="M3516" s="103"/>
      <c r="N3516" s="103"/>
      <c r="O3516" s="117" t="s">
        <v>16199</v>
      </c>
      <c r="P3516" s="118"/>
      <c r="Q3516" s="118" t="s">
        <v>16386</v>
      </c>
      <c r="R3516" s="119"/>
    </row>
    <row r="3517" spans="1:18">
      <c r="A3517" s="7" t="s">
        <v>2803</v>
      </c>
      <c r="B3517" s="8" t="s">
        <v>8449</v>
      </c>
      <c r="C3517" s="9" t="s">
        <v>8450</v>
      </c>
      <c r="D3517" s="9" t="s">
        <v>15286</v>
      </c>
      <c r="E3517" s="16">
        <v>204.07</v>
      </c>
      <c r="F3517" s="17">
        <v>90262040</v>
      </c>
      <c r="G3517" s="11" t="s">
        <v>177</v>
      </c>
      <c r="H3517" s="18">
        <v>3800152543823</v>
      </c>
      <c r="I3517" s="106">
        <v>0.3</v>
      </c>
      <c r="J3517" s="106"/>
      <c r="K3517" s="106">
        <v>1</v>
      </c>
      <c r="L3517" s="103"/>
      <c r="M3517" s="103"/>
      <c r="N3517" s="103"/>
      <c r="O3517" s="117" t="s">
        <v>16199</v>
      </c>
      <c r="P3517" s="118"/>
      <c r="Q3517" s="118" t="s">
        <v>16386</v>
      </c>
      <c r="R3517" s="119"/>
    </row>
    <row r="3518" spans="1:18">
      <c r="A3518" s="7" t="s">
        <v>2803</v>
      </c>
      <c r="B3518" s="8" t="s">
        <v>8451</v>
      </c>
      <c r="C3518" s="9" t="s">
        <v>8452</v>
      </c>
      <c r="D3518" s="9" t="s">
        <v>15286</v>
      </c>
      <c r="E3518" s="16">
        <v>185.42</v>
      </c>
      <c r="F3518" s="17" t="s">
        <v>7878</v>
      </c>
      <c r="G3518" s="11" t="s">
        <v>177</v>
      </c>
      <c r="H3518" s="18" t="s">
        <v>8453</v>
      </c>
      <c r="I3518" s="106">
        <v>0.2</v>
      </c>
      <c r="J3518" s="106"/>
      <c r="K3518" s="106">
        <v>1</v>
      </c>
      <c r="L3518" s="103"/>
      <c r="M3518" s="103"/>
      <c r="N3518" s="103"/>
      <c r="O3518" s="117" t="s">
        <v>16199</v>
      </c>
      <c r="P3518" s="118"/>
      <c r="Q3518" s="118" t="s">
        <v>16386</v>
      </c>
      <c r="R3518" s="119"/>
    </row>
    <row r="3519" spans="1:18">
      <c r="A3519" s="7" t="s">
        <v>2803</v>
      </c>
      <c r="B3519" s="8" t="s">
        <v>8454</v>
      </c>
      <c r="C3519" s="9" t="s">
        <v>8455</v>
      </c>
      <c r="D3519" s="9" t="s">
        <v>15286</v>
      </c>
      <c r="E3519" s="16">
        <v>204.07</v>
      </c>
      <c r="F3519" s="17" t="s">
        <v>7878</v>
      </c>
      <c r="G3519" s="11" t="s">
        <v>177</v>
      </c>
      <c r="H3519" s="18" t="s">
        <v>8456</v>
      </c>
      <c r="I3519" s="106">
        <v>0.3</v>
      </c>
      <c r="J3519" s="106"/>
      <c r="K3519" s="106">
        <v>1</v>
      </c>
      <c r="L3519" s="103"/>
      <c r="M3519" s="103"/>
      <c r="N3519" s="103"/>
      <c r="O3519" s="117" t="s">
        <v>16199</v>
      </c>
      <c r="P3519" s="118"/>
      <c r="Q3519" s="118" t="s">
        <v>16386</v>
      </c>
      <c r="R3519" s="119"/>
    </row>
    <row r="3520" spans="1:18">
      <c r="A3520" s="7" t="s">
        <v>2803</v>
      </c>
      <c r="B3520" s="8" t="s">
        <v>8457</v>
      </c>
      <c r="C3520" s="9" t="s">
        <v>8458</v>
      </c>
      <c r="D3520" s="9" t="s">
        <v>15286</v>
      </c>
      <c r="E3520" s="16">
        <v>185.42</v>
      </c>
      <c r="F3520" s="17" t="s">
        <v>7878</v>
      </c>
      <c r="G3520" s="11" t="s">
        <v>177</v>
      </c>
      <c r="H3520" s="18" t="s">
        <v>8459</v>
      </c>
      <c r="I3520" s="106">
        <v>0.2</v>
      </c>
      <c r="J3520" s="106"/>
      <c r="K3520" s="106">
        <v>1</v>
      </c>
      <c r="L3520" s="103"/>
      <c r="M3520" s="103"/>
      <c r="N3520" s="103"/>
      <c r="O3520" s="117" t="s">
        <v>16199</v>
      </c>
      <c r="P3520" s="118"/>
      <c r="Q3520" s="118" t="s">
        <v>16386</v>
      </c>
      <c r="R3520" s="119"/>
    </row>
    <row r="3521" spans="1:18">
      <c r="A3521" s="7" t="s">
        <v>2803</v>
      </c>
      <c r="B3521" s="8" t="s">
        <v>8460</v>
      </c>
      <c r="C3521" s="9" t="s">
        <v>8461</v>
      </c>
      <c r="D3521" s="9" t="s">
        <v>15286</v>
      </c>
      <c r="E3521" s="16">
        <v>204.07</v>
      </c>
      <c r="F3521" s="17">
        <v>90262040</v>
      </c>
      <c r="G3521" s="11" t="s">
        <v>177</v>
      </c>
      <c r="H3521" s="18">
        <v>3800152543588</v>
      </c>
      <c r="I3521" s="106">
        <v>0.2</v>
      </c>
      <c r="J3521" s="106"/>
      <c r="K3521" s="106">
        <v>1</v>
      </c>
      <c r="L3521" s="103"/>
      <c r="M3521" s="103"/>
      <c r="N3521" s="103"/>
      <c r="O3521" s="117" t="s">
        <v>16199</v>
      </c>
      <c r="P3521" s="118"/>
      <c r="Q3521" s="118" t="s">
        <v>16386</v>
      </c>
      <c r="R3521" s="119"/>
    </row>
    <row r="3522" spans="1:18">
      <c r="A3522" s="7" t="s">
        <v>2803</v>
      </c>
      <c r="B3522" s="8" t="s">
        <v>8462</v>
      </c>
      <c r="C3522" s="9" t="s">
        <v>8463</v>
      </c>
      <c r="D3522" s="9" t="s">
        <v>15286</v>
      </c>
      <c r="E3522" s="16">
        <v>219.71</v>
      </c>
      <c r="F3522" s="17">
        <v>90262040</v>
      </c>
      <c r="G3522" s="11" t="s">
        <v>177</v>
      </c>
      <c r="H3522" s="18">
        <v>3800152526185</v>
      </c>
      <c r="I3522" s="106">
        <v>0.3</v>
      </c>
      <c r="J3522" s="106">
        <v>0.3</v>
      </c>
      <c r="K3522" s="106">
        <v>1</v>
      </c>
      <c r="L3522" s="103"/>
      <c r="M3522" s="103"/>
      <c r="N3522" s="103"/>
      <c r="O3522" s="117" t="s">
        <v>16200</v>
      </c>
      <c r="P3522" s="118"/>
      <c r="Q3522" s="118" t="s">
        <v>16386</v>
      </c>
      <c r="R3522" s="119"/>
    </row>
    <row r="3523" spans="1:18">
      <c r="A3523" s="7" t="s">
        <v>2803</v>
      </c>
      <c r="B3523" s="8" t="s">
        <v>8464</v>
      </c>
      <c r="C3523" s="9" t="s">
        <v>8465</v>
      </c>
      <c r="D3523" s="9" t="s">
        <v>15286</v>
      </c>
      <c r="E3523" s="16">
        <v>219.71</v>
      </c>
      <c r="F3523" s="17">
        <v>90262040</v>
      </c>
      <c r="G3523" s="11" t="s">
        <v>177</v>
      </c>
      <c r="H3523" s="18">
        <v>3800152526208</v>
      </c>
      <c r="I3523" s="106">
        <v>0.3</v>
      </c>
      <c r="J3523" s="106">
        <v>0.3</v>
      </c>
      <c r="K3523" s="106">
        <v>1</v>
      </c>
      <c r="L3523" s="103"/>
      <c r="M3523" s="103"/>
      <c r="N3523" s="103"/>
      <c r="O3523" s="117" t="s">
        <v>16200</v>
      </c>
      <c r="P3523" s="118"/>
      <c r="Q3523" s="118" t="s">
        <v>16386</v>
      </c>
      <c r="R3523" s="119"/>
    </row>
    <row r="3524" spans="1:18">
      <c r="A3524" s="7" t="s">
        <v>2803</v>
      </c>
      <c r="B3524" s="8" t="s">
        <v>8466</v>
      </c>
      <c r="C3524" s="9" t="s">
        <v>8467</v>
      </c>
      <c r="D3524" s="9" t="s">
        <v>15286</v>
      </c>
      <c r="E3524" s="16">
        <v>219.71</v>
      </c>
      <c r="F3524" s="17">
        <v>90262040</v>
      </c>
      <c r="G3524" s="11" t="s">
        <v>177</v>
      </c>
      <c r="H3524" s="18">
        <v>3800152526222</v>
      </c>
      <c r="I3524" s="106">
        <v>0.29599999999999999</v>
      </c>
      <c r="J3524" s="106">
        <v>0.29599999999999999</v>
      </c>
      <c r="K3524" s="106">
        <v>1</v>
      </c>
      <c r="L3524" s="103"/>
      <c r="M3524" s="103"/>
      <c r="N3524" s="103"/>
      <c r="O3524" s="117" t="s">
        <v>16200</v>
      </c>
      <c r="P3524" s="118"/>
      <c r="Q3524" s="118" t="s">
        <v>16386</v>
      </c>
      <c r="R3524" s="119"/>
    </row>
    <row r="3525" spans="1:18">
      <c r="A3525" s="7" t="s">
        <v>2803</v>
      </c>
      <c r="B3525" s="8" t="s">
        <v>8468</v>
      </c>
      <c r="C3525" s="9" t="s">
        <v>8469</v>
      </c>
      <c r="D3525" s="9" t="s">
        <v>15286</v>
      </c>
      <c r="E3525" s="16">
        <v>273.66000000000003</v>
      </c>
      <c r="F3525" s="17" t="s">
        <v>7878</v>
      </c>
      <c r="G3525" s="11" t="s">
        <v>177</v>
      </c>
      <c r="H3525" s="18" t="s">
        <v>8470</v>
      </c>
      <c r="I3525" s="106">
        <v>0.34</v>
      </c>
      <c r="J3525" s="106"/>
      <c r="K3525" s="106">
        <v>1</v>
      </c>
      <c r="L3525" s="103"/>
      <c r="M3525" s="103"/>
      <c r="N3525" s="103"/>
      <c r="O3525" s="117" t="s">
        <v>16200</v>
      </c>
      <c r="P3525" s="118"/>
      <c r="Q3525" s="118" t="s">
        <v>16386</v>
      </c>
      <c r="R3525" s="119"/>
    </row>
    <row r="3526" spans="1:18">
      <c r="A3526" s="7" t="s">
        <v>2803</v>
      </c>
      <c r="B3526" s="8" t="s">
        <v>8471</v>
      </c>
      <c r="C3526" s="9" t="s">
        <v>8472</v>
      </c>
      <c r="D3526" s="9" t="s">
        <v>15286</v>
      </c>
      <c r="E3526" s="16">
        <v>219.71</v>
      </c>
      <c r="F3526" s="17" t="s">
        <v>7878</v>
      </c>
      <c r="G3526" s="11" t="s">
        <v>177</v>
      </c>
      <c r="H3526" s="18" t="s">
        <v>8473</v>
      </c>
      <c r="I3526" s="106">
        <v>0.34</v>
      </c>
      <c r="J3526" s="106"/>
      <c r="K3526" s="106">
        <v>1</v>
      </c>
      <c r="L3526" s="103"/>
      <c r="M3526" s="103"/>
      <c r="N3526" s="103"/>
      <c r="O3526" s="117" t="s">
        <v>16200</v>
      </c>
      <c r="P3526" s="118"/>
      <c r="Q3526" s="118" t="s">
        <v>16386</v>
      </c>
      <c r="R3526" s="119"/>
    </row>
    <row r="3527" spans="1:18">
      <c r="A3527" s="7" t="s">
        <v>2803</v>
      </c>
      <c r="B3527" s="8" t="s">
        <v>8474</v>
      </c>
      <c r="C3527" s="9" t="s">
        <v>8475</v>
      </c>
      <c r="D3527" s="9" t="s">
        <v>15286</v>
      </c>
      <c r="E3527" s="16">
        <v>219.71</v>
      </c>
      <c r="F3527" s="17" t="s">
        <v>7878</v>
      </c>
      <c r="G3527" s="11" t="s">
        <v>177</v>
      </c>
      <c r="H3527" s="18" t="s">
        <v>8476</v>
      </c>
      <c r="I3527" s="106">
        <v>0.34</v>
      </c>
      <c r="J3527" s="106"/>
      <c r="K3527" s="106">
        <v>1</v>
      </c>
      <c r="L3527" s="103"/>
      <c r="M3527" s="103"/>
      <c r="N3527" s="103"/>
      <c r="O3527" s="117" t="s">
        <v>16200</v>
      </c>
      <c r="P3527" s="118"/>
      <c r="Q3527" s="118" t="s">
        <v>16386</v>
      </c>
      <c r="R3527" s="119"/>
    </row>
    <row r="3528" spans="1:18">
      <c r="A3528" s="7" t="s">
        <v>2803</v>
      </c>
      <c r="B3528" s="8" t="s">
        <v>8477</v>
      </c>
      <c r="C3528" s="9" t="s">
        <v>8478</v>
      </c>
      <c r="D3528" s="9" t="s">
        <v>15286</v>
      </c>
      <c r="E3528" s="16">
        <v>308.97000000000003</v>
      </c>
      <c r="F3528" s="17">
        <v>90262040</v>
      </c>
      <c r="G3528" s="11" t="s">
        <v>177</v>
      </c>
      <c r="H3528" s="18">
        <v>3800152526277</v>
      </c>
      <c r="I3528" s="106">
        <v>0.51149999999999995</v>
      </c>
      <c r="J3528" s="106">
        <v>0.51149999999999995</v>
      </c>
      <c r="K3528" s="106">
        <v>1</v>
      </c>
      <c r="L3528" s="103"/>
      <c r="M3528" s="103"/>
      <c r="N3528" s="103"/>
      <c r="O3528" s="117" t="s">
        <v>16201</v>
      </c>
      <c r="P3528" s="118"/>
      <c r="Q3528" s="118" t="s">
        <v>16386</v>
      </c>
      <c r="R3528" s="119"/>
    </row>
    <row r="3529" spans="1:18">
      <c r="A3529" s="7" t="s">
        <v>2803</v>
      </c>
      <c r="B3529" s="8" t="s">
        <v>8479</v>
      </c>
      <c r="C3529" s="9" t="s">
        <v>8480</v>
      </c>
      <c r="D3529" s="9" t="s">
        <v>15286</v>
      </c>
      <c r="E3529" s="16">
        <v>308.97000000000003</v>
      </c>
      <c r="F3529" s="17">
        <v>90262040</v>
      </c>
      <c r="G3529" s="11" t="s">
        <v>177</v>
      </c>
      <c r="H3529" s="18">
        <v>3800152526284</v>
      </c>
      <c r="I3529" s="106">
        <v>0.52</v>
      </c>
      <c r="J3529" s="106">
        <v>0.52</v>
      </c>
      <c r="K3529" s="106">
        <v>1</v>
      </c>
      <c r="L3529" s="103"/>
      <c r="M3529" s="103"/>
      <c r="N3529" s="103"/>
      <c r="O3529" s="117" t="s">
        <v>16201</v>
      </c>
      <c r="P3529" s="118"/>
      <c r="Q3529" s="118" t="s">
        <v>16386</v>
      </c>
      <c r="R3529" s="119"/>
    </row>
    <row r="3530" spans="1:18">
      <c r="A3530" s="7" t="s">
        <v>2803</v>
      </c>
      <c r="B3530" s="8" t="s">
        <v>8481</v>
      </c>
      <c r="C3530" s="9" t="s">
        <v>8482</v>
      </c>
      <c r="D3530" s="9" t="s">
        <v>15286</v>
      </c>
      <c r="E3530" s="16">
        <v>308.97000000000003</v>
      </c>
      <c r="F3530" s="17">
        <v>90262040</v>
      </c>
      <c r="G3530" s="11" t="s">
        <v>177</v>
      </c>
      <c r="H3530" s="18">
        <v>3800152526307</v>
      </c>
      <c r="I3530" s="106">
        <v>0.55000000000000004</v>
      </c>
      <c r="J3530" s="106">
        <v>0.55000000000000004</v>
      </c>
      <c r="K3530" s="106">
        <v>1</v>
      </c>
      <c r="L3530" s="103"/>
      <c r="M3530" s="103"/>
      <c r="N3530" s="103"/>
      <c r="O3530" s="117" t="s">
        <v>16201</v>
      </c>
      <c r="P3530" s="117"/>
      <c r="Q3530" s="118" t="s">
        <v>16386</v>
      </c>
      <c r="R3530" s="119"/>
    </row>
    <row r="3531" spans="1:18">
      <c r="A3531" s="7" t="s">
        <v>2803</v>
      </c>
      <c r="B3531" s="8" t="s">
        <v>8483</v>
      </c>
      <c r="C3531" s="9" t="s">
        <v>8484</v>
      </c>
      <c r="D3531" s="9" t="s">
        <v>15286</v>
      </c>
      <c r="E3531" s="16">
        <v>308.97000000000003</v>
      </c>
      <c r="F3531" s="17" t="s">
        <v>7878</v>
      </c>
      <c r="G3531" s="11" t="s">
        <v>177</v>
      </c>
      <c r="H3531" s="18" t="s">
        <v>8485</v>
      </c>
      <c r="I3531" s="106">
        <v>0.44</v>
      </c>
      <c r="J3531" s="106"/>
      <c r="K3531" s="106">
        <v>1</v>
      </c>
      <c r="L3531" s="103"/>
      <c r="M3531" s="103"/>
      <c r="N3531" s="103"/>
      <c r="O3531" s="117" t="s">
        <v>16201</v>
      </c>
      <c r="P3531" s="117"/>
      <c r="Q3531" s="118" t="s">
        <v>16386</v>
      </c>
      <c r="R3531" s="119"/>
    </row>
    <row r="3532" spans="1:18">
      <c r="A3532" s="7" t="s">
        <v>2803</v>
      </c>
      <c r="B3532" s="8" t="s">
        <v>8486</v>
      </c>
      <c r="C3532" s="9" t="s">
        <v>8487</v>
      </c>
      <c r="D3532" s="9" t="s">
        <v>15286</v>
      </c>
      <c r="E3532" s="16">
        <v>308.97000000000003</v>
      </c>
      <c r="F3532" s="17">
        <v>90262040</v>
      </c>
      <c r="G3532" s="11" t="s">
        <v>177</v>
      </c>
      <c r="H3532" s="18">
        <v>3800152526321</v>
      </c>
      <c r="I3532" s="106">
        <v>0.47</v>
      </c>
      <c r="J3532" s="106">
        <v>0.47</v>
      </c>
      <c r="K3532" s="106">
        <v>1</v>
      </c>
      <c r="L3532" s="103"/>
      <c r="M3532" s="103"/>
      <c r="N3532" s="103"/>
      <c r="O3532" s="117" t="s">
        <v>16201</v>
      </c>
      <c r="P3532" s="118"/>
      <c r="Q3532" s="118" t="s">
        <v>16386</v>
      </c>
      <c r="R3532" s="119"/>
    </row>
    <row r="3533" spans="1:18">
      <c r="A3533" s="7" t="s">
        <v>10</v>
      </c>
      <c r="B3533" s="8" t="s">
        <v>8489</v>
      </c>
      <c r="C3533" s="9" t="s">
        <v>8490</v>
      </c>
      <c r="D3533" s="9" t="s">
        <v>8491</v>
      </c>
      <c r="E3533" s="16">
        <v>12.47</v>
      </c>
      <c r="F3533" s="17">
        <v>84159000</v>
      </c>
      <c r="G3533" s="11" t="s">
        <v>69</v>
      </c>
      <c r="H3533" s="18">
        <v>3660878218081</v>
      </c>
      <c r="I3533" s="106">
        <v>3.5000000000000003E-2</v>
      </c>
      <c r="J3533" s="106">
        <v>3.5000000000000003E-2</v>
      </c>
      <c r="K3533" s="106">
        <v>1</v>
      </c>
      <c r="L3533" s="103"/>
      <c r="M3533" s="103"/>
      <c r="N3533" s="103"/>
      <c r="O3533" s="117"/>
      <c r="P3533" s="118"/>
      <c r="Q3533" s="118" t="s">
        <v>16382</v>
      </c>
      <c r="R3533" s="119"/>
    </row>
    <row r="3534" spans="1:18">
      <c r="A3534" s="7" t="s">
        <v>10</v>
      </c>
      <c r="B3534" s="8" t="s">
        <v>8492</v>
      </c>
      <c r="C3534" s="9" t="s">
        <v>8493</v>
      </c>
      <c r="D3534" s="9" t="s">
        <v>8494</v>
      </c>
      <c r="E3534" s="16">
        <v>63.87</v>
      </c>
      <c r="F3534" s="17" t="s">
        <v>162</v>
      </c>
      <c r="G3534" s="11" t="s">
        <v>69</v>
      </c>
      <c r="H3534" s="18" t="s">
        <v>8495</v>
      </c>
      <c r="I3534" s="106">
        <v>6.7000000000000004E-2</v>
      </c>
      <c r="J3534" s="106"/>
      <c r="K3534" s="106">
        <v>1</v>
      </c>
      <c r="L3534" s="103"/>
      <c r="M3534" s="103"/>
      <c r="N3534" s="103"/>
      <c r="O3534" s="117" t="s">
        <v>16202</v>
      </c>
      <c r="P3534" s="118"/>
      <c r="Q3534" s="118" t="s">
        <v>16382</v>
      </c>
      <c r="R3534" s="119"/>
    </row>
    <row r="3535" spans="1:18">
      <c r="A3535" s="7" t="s">
        <v>10</v>
      </c>
      <c r="B3535" s="8" t="s">
        <v>8496</v>
      </c>
      <c r="C3535" s="9" t="s">
        <v>8497</v>
      </c>
      <c r="D3535" s="9" t="s">
        <v>8498</v>
      </c>
      <c r="E3535" s="16">
        <v>70.73</v>
      </c>
      <c r="F3535" s="17">
        <v>85371091</v>
      </c>
      <c r="G3535" s="11" t="s">
        <v>69</v>
      </c>
      <c r="H3535" s="18">
        <v>3660878075202</v>
      </c>
      <c r="I3535" s="106">
        <v>0.05</v>
      </c>
      <c r="J3535" s="106"/>
      <c r="K3535" s="106">
        <v>1</v>
      </c>
      <c r="L3535" s="103"/>
      <c r="M3535" s="103"/>
      <c r="N3535" s="103"/>
      <c r="O3535" s="117" t="s">
        <v>16203</v>
      </c>
      <c r="P3535" s="118"/>
      <c r="Q3535" s="118" t="s">
        <v>16382</v>
      </c>
      <c r="R3535" s="119"/>
    </row>
    <row r="3536" spans="1:18">
      <c r="A3536" s="7" t="s">
        <v>10</v>
      </c>
      <c r="B3536" s="8" t="s">
        <v>8499</v>
      </c>
      <c r="C3536" s="9" t="s">
        <v>8500</v>
      </c>
      <c r="D3536" s="9" t="s">
        <v>8501</v>
      </c>
      <c r="E3536" s="16">
        <v>42.61</v>
      </c>
      <c r="F3536" s="17">
        <v>90321020</v>
      </c>
      <c r="G3536" s="11"/>
      <c r="H3536" s="18">
        <v>8019001139888</v>
      </c>
      <c r="I3536" s="106">
        <v>7.0000000000000007E-2</v>
      </c>
      <c r="J3536" s="106"/>
      <c r="K3536" s="106">
        <v>1</v>
      </c>
      <c r="L3536" s="103"/>
      <c r="M3536" s="103"/>
      <c r="N3536" s="103"/>
      <c r="O3536" s="117" t="s">
        <v>16115</v>
      </c>
      <c r="P3536" s="118"/>
      <c r="Q3536" s="118" t="s">
        <v>16382</v>
      </c>
      <c r="R3536" s="119"/>
    </row>
    <row r="3537" spans="1:18">
      <c r="A3537" s="7" t="s">
        <v>10</v>
      </c>
      <c r="B3537" s="8" t="s">
        <v>8502</v>
      </c>
      <c r="C3537" s="9" t="s">
        <v>8503</v>
      </c>
      <c r="D3537" s="9" t="s">
        <v>15289</v>
      </c>
      <c r="E3537" s="16">
        <v>82.38</v>
      </c>
      <c r="F3537" s="17" t="s">
        <v>1558</v>
      </c>
      <c r="G3537" s="11" t="s">
        <v>69</v>
      </c>
      <c r="H3537" s="18" t="s">
        <v>8505</v>
      </c>
      <c r="I3537" s="106">
        <v>0.64</v>
      </c>
      <c r="J3537" s="106"/>
      <c r="K3537" s="106">
        <v>1</v>
      </c>
      <c r="L3537" s="103"/>
      <c r="M3537" s="103"/>
      <c r="N3537" s="103"/>
      <c r="O3537" s="117"/>
      <c r="P3537" s="118"/>
      <c r="Q3537" s="118" t="s">
        <v>16382</v>
      </c>
      <c r="R3537" s="119"/>
    </row>
    <row r="3538" spans="1:18">
      <c r="A3538" s="7" t="s">
        <v>2803</v>
      </c>
      <c r="B3538" s="8" t="s">
        <v>8506</v>
      </c>
      <c r="C3538" s="9" t="s">
        <v>8507</v>
      </c>
      <c r="D3538" s="9" t="s">
        <v>8508</v>
      </c>
      <c r="E3538" s="16">
        <v>29.57</v>
      </c>
      <c r="F3538" s="17">
        <v>90251900</v>
      </c>
      <c r="G3538" s="11" t="s">
        <v>177</v>
      </c>
      <c r="H3538" s="18">
        <v>3800152526338</v>
      </c>
      <c r="I3538" s="106">
        <v>5.8500000000000003E-2</v>
      </c>
      <c r="J3538" s="106">
        <v>5.8500000000000003E-2</v>
      </c>
      <c r="K3538" s="106">
        <v>1</v>
      </c>
      <c r="L3538" s="103"/>
      <c r="M3538" s="103"/>
      <c r="N3538" s="103"/>
      <c r="O3538" s="117" t="s">
        <v>16204</v>
      </c>
      <c r="P3538" s="118"/>
      <c r="Q3538" s="118" t="s">
        <v>16382</v>
      </c>
      <c r="R3538" s="119"/>
    </row>
    <row r="3539" spans="1:18">
      <c r="A3539" s="7" t="s">
        <v>2803</v>
      </c>
      <c r="B3539" s="8" t="s">
        <v>8509</v>
      </c>
      <c r="C3539" s="9" t="s">
        <v>8510</v>
      </c>
      <c r="D3539" s="9" t="s">
        <v>8508</v>
      </c>
      <c r="E3539" s="16">
        <v>29.57</v>
      </c>
      <c r="F3539" s="17" t="s">
        <v>2739</v>
      </c>
      <c r="G3539" s="11" t="s">
        <v>177</v>
      </c>
      <c r="H3539" s="18" t="s">
        <v>8511</v>
      </c>
      <c r="I3539" s="106">
        <v>0.08</v>
      </c>
      <c r="J3539" s="106"/>
      <c r="K3539" s="106">
        <v>1</v>
      </c>
      <c r="L3539" s="103"/>
      <c r="M3539" s="103"/>
      <c r="N3539" s="103"/>
      <c r="O3539" s="117" t="s">
        <v>16205</v>
      </c>
      <c r="P3539" s="118"/>
      <c r="Q3539" s="118" t="s">
        <v>16382</v>
      </c>
      <c r="R3539" s="119"/>
    </row>
    <row r="3540" spans="1:18">
      <c r="A3540" s="7" t="s">
        <v>2803</v>
      </c>
      <c r="B3540" s="8" t="s">
        <v>8512</v>
      </c>
      <c r="C3540" s="9" t="s">
        <v>8513</v>
      </c>
      <c r="D3540" s="9" t="s">
        <v>8508</v>
      </c>
      <c r="E3540" s="16">
        <v>29.57</v>
      </c>
      <c r="F3540" s="17">
        <v>90251900</v>
      </c>
      <c r="G3540" s="11" t="s">
        <v>177</v>
      </c>
      <c r="H3540" s="18">
        <v>3800152526406</v>
      </c>
      <c r="I3540" s="106">
        <v>0.06</v>
      </c>
      <c r="J3540" s="106">
        <v>0.06</v>
      </c>
      <c r="K3540" s="106">
        <v>1</v>
      </c>
      <c r="L3540" s="103">
        <v>165</v>
      </c>
      <c r="M3540" s="103">
        <v>385</v>
      </c>
      <c r="N3540" s="103">
        <v>580</v>
      </c>
      <c r="O3540" s="117" t="s">
        <v>16204</v>
      </c>
      <c r="P3540" s="118"/>
      <c r="Q3540" s="118" t="s">
        <v>16382</v>
      </c>
      <c r="R3540" s="119"/>
    </row>
    <row r="3541" spans="1:18">
      <c r="A3541" s="7" t="s">
        <v>2803</v>
      </c>
      <c r="B3541" s="8" t="s">
        <v>8514</v>
      </c>
      <c r="C3541" s="9" t="s">
        <v>8515</v>
      </c>
      <c r="D3541" s="9" t="s">
        <v>15287</v>
      </c>
      <c r="E3541" s="16">
        <v>39.11</v>
      </c>
      <c r="F3541" s="17" t="s">
        <v>2739</v>
      </c>
      <c r="G3541" s="11" t="s">
        <v>177</v>
      </c>
      <c r="H3541" s="18" t="s">
        <v>8516</v>
      </c>
      <c r="I3541" s="106">
        <v>0.08</v>
      </c>
      <c r="J3541" s="106"/>
      <c r="K3541" s="106">
        <v>1</v>
      </c>
      <c r="L3541" s="103"/>
      <c r="M3541" s="103"/>
      <c r="N3541" s="103"/>
      <c r="O3541" s="117" t="s">
        <v>16206</v>
      </c>
      <c r="P3541" s="118"/>
      <c r="Q3541" s="118" t="s">
        <v>16382</v>
      </c>
      <c r="R3541" s="119"/>
    </row>
    <row r="3542" spans="1:18">
      <c r="A3542" s="7" t="s">
        <v>2803</v>
      </c>
      <c r="B3542" s="8" t="s">
        <v>8517</v>
      </c>
      <c r="C3542" s="9" t="s">
        <v>8518</v>
      </c>
      <c r="D3542" s="9" t="s">
        <v>15287</v>
      </c>
      <c r="E3542" s="16">
        <v>39.11</v>
      </c>
      <c r="F3542" s="17" t="s">
        <v>2739</v>
      </c>
      <c r="G3542" s="11" t="s">
        <v>177</v>
      </c>
      <c r="H3542" s="18" t="s">
        <v>8519</v>
      </c>
      <c r="I3542" s="106">
        <v>0.08</v>
      </c>
      <c r="J3542" s="106"/>
      <c r="K3542" s="106">
        <v>1</v>
      </c>
      <c r="L3542" s="103"/>
      <c r="M3542" s="103"/>
      <c r="N3542" s="103"/>
      <c r="O3542" s="117" t="s">
        <v>16206</v>
      </c>
      <c r="P3542" s="118"/>
      <c r="Q3542" s="118" t="s">
        <v>16382</v>
      </c>
      <c r="R3542" s="119"/>
    </row>
    <row r="3543" spans="1:18">
      <c r="A3543" s="7" t="s">
        <v>2803</v>
      </c>
      <c r="B3543" s="8" t="s">
        <v>8520</v>
      </c>
      <c r="C3543" s="9" t="s">
        <v>8521</v>
      </c>
      <c r="D3543" s="9" t="s">
        <v>8508</v>
      </c>
      <c r="E3543" s="16">
        <v>33.65</v>
      </c>
      <c r="F3543" s="17">
        <v>90251900</v>
      </c>
      <c r="G3543" s="11" t="s">
        <v>177</v>
      </c>
      <c r="H3543" s="18">
        <v>3800152532193</v>
      </c>
      <c r="I3543" s="106">
        <v>0.09</v>
      </c>
      <c r="J3543" s="106">
        <v>0.09</v>
      </c>
      <c r="K3543" s="106">
        <v>1</v>
      </c>
      <c r="L3543" s="103"/>
      <c r="M3543" s="103"/>
      <c r="N3543" s="103"/>
      <c r="O3543" s="117" t="s">
        <v>16205</v>
      </c>
      <c r="P3543" s="118"/>
      <c r="Q3543" s="118" t="s">
        <v>16382</v>
      </c>
      <c r="R3543" s="119"/>
    </row>
    <row r="3544" spans="1:18">
      <c r="A3544" s="7" t="s">
        <v>2803</v>
      </c>
      <c r="B3544" s="8" t="s">
        <v>8522</v>
      </c>
      <c r="C3544" s="9" t="s">
        <v>8523</v>
      </c>
      <c r="D3544" s="9" t="s">
        <v>8508</v>
      </c>
      <c r="E3544" s="16">
        <v>33.65</v>
      </c>
      <c r="F3544" s="17">
        <v>90251900</v>
      </c>
      <c r="G3544" s="11" t="s">
        <v>177</v>
      </c>
      <c r="H3544" s="18">
        <v>3800152526444</v>
      </c>
      <c r="I3544" s="106">
        <v>0.12</v>
      </c>
      <c r="J3544" s="106">
        <v>0.12</v>
      </c>
      <c r="K3544" s="106">
        <v>1</v>
      </c>
      <c r="L3544" s="103"/>
      <c r="M3544" s="103"/>
      <c r="N3544" s="103"/>
      <c r="O3544" s="117" t="s">
        <v>16205</v>
      </c>
      <c r="P3544" s="118"/>
      <c r="Q3544" s="118" t="s">
        <v>16382</v>
      </c>
      <c r="R3544" s="119"/>
    </row>
    <row r="3545" spans="1:18">
      <c r="A3545" s="7" t="s">
        <v>2803</v>
      </c>
      <c r="B3545" s="8" t="s">
        <v>8524</v>
      </c>
      <c r="C3545" s="9" t="s">
        <v>8525</v>
      </c>
      <c r="D3545" s="9" t="s">
        <v>15288</v>
      </c>
      <c r="E3545" s="16">
        <v>17.23</v>
      </c>
      <c r="F3545" s="17">
        <v>90251900</v>
      </c>
      <c r="G3545" s="11" t="s">
        <v>177</v>
      </c>
      <c r="H3545" s="18">
        <v>3800152526789</v>
      </c>
      <c r="I3545" s="106">
        <v>4.8000000000000001E-2</v>
      </c>
      <c r="J3545" s="106">
        <v>4.8000000000000001E-2</v>
      </c>
      <c r="K3545" s="106">
        <v>1</v>
      </c>
      <c r="L3545" s="103"/>
      <c r="M3545" s="103"/>
      <c r="N3545" s="103"/>
      <c r="O3545" s="117" t="s">
        <v>16207</v>
      </c>
      <c r="P3545" s="118"/>
      <c r="Q3545" s="118" t="s">
        <v>16382</v>
      </c>
      <c r="R3545" s="119"/>
    </row>
    <row r="3546" spans="1:18">
      <c r="A3546" s="7" t="s">
        <v>2803</v>
      </c>
      <c r="B3546" s="8" t="s">
        <v>8527</v>
      </c>
      <c r="C3546" s="9" t="s">
        <v>8528</v>
      </c>
      <c r="D3546" s="9" t="s">
        <v>15290</v>
      </c>
      <c r="E3546" s="16">
        <v>37.700000000000003</v>
      </c>
      <c r="F3546" s="17">
        <v>90251900</v>
      </c>
      <c r="G3546" s="11" t="s">
        <v>177</v>
      </c>
      <c r="H3546" s="18">
        <v>3800152527014</v>
      </c>
      <c r="I3546" s="106">
        <v>0.11</v>
      </c>
      <c r="J3546" s="106">
        <v>0.11</v>
      </c>
      <c r="K3546" s="106">
        <v>1</v>
      </c>
      <c r="L3546" s="103"/>
      <c r="M3546" s="103"/>
      <c r="N3546" s="103"/>
      <c r="O3546" s="117" t="s">
        <v>16208</v>
      </c>
      <c r="P3546" s="118"/>
      <c r="Q3546" s="118" t="s">
        <v>16382</v>
      </c>
      <c r="R3546" s="119"/>
    </row>
    <row r="3547" spans="1:18">
      <c r="A3547" s="7" t="s">
        <v>2803</v>
      </c>
      <c r="B3547" s="8" t="s">
        <v>8530</v>
      </c>
      <c r="C3547" s="9" t="s">
        <v>8531</v>
      </c>
      <c r="D3547" s="9" t="s">
        <v>15290</v>
      </c>
      <c r="E3547" s="16">
        <v>24.06</v>
      </c>
      <c r="F3547" s="17" t="s">
        <v>2739</v>
      </c>
      <c r="G3547" s="11" t="s">
        <v>177</v>
      </c>
      <c r="H3547" s="18" t="s">
        <v>8532</v>
      </c>
      <c r="I3547" s="106">
        <v>15</v>
      </c>
      <c r="J3547" s="106"/>
      <c r="K3547" s="106">
        <v>1</v>
      </c>
      <c r="L3547" s="103"/>
      <c r="M3547" s="103"/>
      <c r="N3547" s="103"/>
      <c r="O3547" s="117" t="s">
        <v>16208</v>
      </c>
      <c r="P3547" s="118"/>
      <c r="Q3547" s="118" t="s">
        <v>16382</v>
      </c>
      <c r="R3547" s="119"/>
    </row>
    <row r="3548" spans="1:18">
      <c r="A3548" s="7" t="s">
        <v>2803</v>
      </c>
      <c r="B3548" s="8" t="s">
        <v>8533</v>
      </c>
      <c r="C3548" s="9" t="s">
        <v>8534</v>
      </c>
      <c r="D3548" s="9" t="s">
        <v>15290</v>
      </c>
      <c r="E3548" s="16">
        <v>21.28</v>
      </c>
      <c r="F3548" s="17">
        <v>90251900</v>
      </c>
      <c r="G3548" s="11" t="s">
        <v>177</v>
      </c>
      <c r="H3548" s="18">
        <v>3800152527175</v>
      </c>
      <c r="I3548" s="106">
        <v>9.8500000000000004E-2</v>
      </c>
      <c r="J3548" s="106">
        <v>0.108</v>
      </c>
      <c r="K3548" s="106">
        <v>1</v>
      </c>
      <c r="L3548" s="103">
        <v>45</v>
      </c>
      <c r="M3548" s="103">
        <v>95</v>
      </c>
      <c r="N3548" s="103">
        <v>47.5</v>
      </c>
      <c r="O3548" s="117" t="s">
        <v>16208</v>
      </c>
      <c r="P3548" s="118"/>
      <c r="Q3548" s="118" t="s">
        <v>16382</v>
      </c>
      <c r="R3548" s="119"/>
    </row>
    <row r="3549" spans="1:18">
      <c r="A3549" s="7" t="s">
        <v>2803</v>
      </c>
      <c r="B3549" s="8" t="s">
        <v>8536</v>
      </c>
      <c r="C3549" s="9" t="s">
        <v>8537</v>
      </c>
      <c r="D3549" s="9" t="s">
        <v>15290</v>
      </c>
      <c r="E3549" s="16">
        <v>24.06</v>
      </c>
      <c r="F3549" s="17">
        <v>90251900</v>
      </c>
      <c r="G3549" s="11" t="s">
        <v>177</v>
      </c>
      <c r="H3549" s="18">
        <v>3800152527182</v>
      </c>
      <c r="I3549" s="106">
        <v>0.11</v>
      </c>
      <c r="J3549" s="106">
        <v>0.11</v>
      </c>
      <c r="K3549" s="106">
        <v>1</v>
      </c>
      <c r="L3549" s="103">
        <v>45</v>
      </c>
      <c r="M3549" s="103">
        <v>95</v>
      </c>
      <c r="N3549" s="103">
        <v>47.5</v>
      </c>
      <c r="O3549" s="117" t="s">
        <v>16208</v>
      </c>
      <c r="P3549" s="118"/>
      <c r="Q3549" s="118" t="s">
        <v>16382</v>
      </c>
      <c r="R3549" s="119"/>
    </row>
    <row r="3550" spans="1:18">
      <c r="A3550" s="7" t="s">
        <v>2803</v>
      </c>
      <c r="B3550" s="8" t="s">
        <v>8539</v>
      </c>
      <c r="C3550" s="9" t="s">
        <v>8540</v>
      </c>
      <c r="D3550" s="9" t="s">
        <v>15290</v>
      </c>
      <c r="E3550" s="16">
        <v>37.799999999999997</v>
      </c>
      <c r="F3550" s="17">
        <v>90251900</v>
      </c>
      <c r="G3550" s="11" t="s">
        <v>177</v>
      </c>
      <c r="H3550" s="18">
        <v>3800152527199</v>
      </c>
      <c r="I3550" s="106">
        <v>0.18</v>
      </c>
      <c r="J3550" s="106">
        <v>0.18</v>
      </c>
      <c r="K3550" s="106">
        <v>1</v>
      </c>
      <c r="L3550" s="103">
        <v>470</v>
      </c>
      <c r="M3550" s="103">
        <v>160</v>
      </c>
      <c r="N3550" s="103">
        <v>470</v>
      </c>
      <c r="O3550" s="117" t="s">
        <v>16209</v>
      </c>
      <c r="P3550" s="118"/>
      <c r="Q3550" s="118" t="s">
        <v>16382</v>
      </c>
      <c r="R3550" s="119"/>
    </row>
    <row r="3551" spans="1:18">
      <c r="A3551" s="7" t="s">
        <v>2803</v>
      </c>
      <c r="B3551" s="8" t="s">
        <v>8542</v>
      </c>
      <c r="C3551" s="9" t="s">
        <v>8543</v>
      </c>
      <c r="D3551" s="9" t="s">
        <v>15290</v>
      </c>
      <c r="E3551" s="16">
        <v>30.21</v>
      </c>
      <c r="F3551" s="17">
        <v>90251900</v>
      </c>
      <c r="G3551" s="11" t="s">
        <v>177</v>
      </c>
      <c r="H3551" s="18">
        <v>3660878062400</v>
      </c>
      <c r="I3551" s="106">
        <v>1.4464999999999999</v>
      </c>
      <c r="J3551" s="106">
        <v>1.4464999999999999</v>
      </c>
      <c r="K3551" s="106">
        <v>1</v>
      </c>
      <c r="L3551" s="103"/>
      <c r="M3551" s="103"/>
      <c r="N3551" s="103"/>
      <c r="O3551" s="117" t="s">
        <v>16208</v>
      </c>
      <c r="P3551" s="118"/>
      <c r="Q3551" s="118" t="s">
        <v>16382</v>
      </c>
      <c r="R3551" s="119"/>
    </row>
    <row r="3552" spans="1:18">
      <c r="A3552" s="7" t="s">
        <v>2803</v>
      </c>
      <c r="B3552" s="8" t="s">
        <v>8545</v>
      </c>
      <c r="C3552" s="9" t="s">
        <v>8546</v>
      </c>
      <c r="D3552" s="9" t="s">
        <v>15290</v>
      </c>
      <c r="E3552" s="16">
        <v>30.95</v>
      </c>
      <c r="F3552" s="17">
        <v>90251900</v>
      </c>
      <c r="G3552" s="11" t="s">
        <v>177</v>
      </c>
      <c r="H3552" s="18">
        <v>3800152527250</v>
      </c>
      <c r="I3552" s="106">
        <v>0.11</v>
      </c>
      <c r="J3552" s="106">
        <v>0.11</v>
      </c>
      <c r="K3552" s="106">
        <v>1</v>
      </c>
      <c r="L3552" s="103"/>
      <c r="M3552" s="103"/>
      <c r="N3552" s="103"/>
      <c r="O3552" s="117" t="s">
        <v>16209</v>
      </c>
      <c r="P3552" s="118"/>
      <c r="Q3552" s="118" t="s">
        <v>16382</v>
      </c>
      <c r="R3552" s="119"/>
    </row>
    <row r="3553" spans="1:18">
      <c r="A3553" s="7" t="s">
        <v>2803</v>
      </c>
      <c r="B3553" s="8" t="s">
        <v>8547</v>
      </c>
      <c r="C3553" s="9" t="s">
        <v>8548</v>
      </c>
      <c r="D3553" s="9" t="s">
        <v>15290</v>
      </c>
      <c r="E3553" s="16">
        <v>44.69</v>
      </c>
      <c r="F3553" s="17">
        <v>90251900</v>
      </c>
      <c r="G3553" s="11" t="s">
        <v>177</v>
      </c>
      <c r="H3553" s="18">
        <v>3800152527267</v>
      </c>
      <c r="I3553" s="106">
        <v>0.12</v>
      </c>
      <c r="J3553" s="106">
        <v>0.12</v>
      </c>
      <c r="K3553" s="106">
        <v>1</v>
      </c>
      <c r="L3553" s="103"/>
      <c r="M3553" s="103"/>
      <c r="N3553" s="103"/>
      <c r="O3553" s="117" t="s">
        <v>16208</v>
      </c>
      <c r="P3553" s="118"/>
      <c r="Q3553" s="118" t="s">
        <v>16382</v>
      </c>
      <c r="R3553" s="119"/>
    </row>
    <row r="3554" spans="1:18">
      <c r="A3554" s="7" t="s">
        <v>2803</v>
      </c>
      <c r="B3554" s="8" t="s">
        <v>8549</v>
      </c>
      <c r="C3554" s="9" t="s">
        <v>8550</v>
      </c>
      <c r="D3554" s="9" t="s">
        <v>15290</v>
      </c>
      <c r="E3554" s="16">
        <v>37.799999999999997</v>
      </c>
      <c r="F3554" s="17" t="s">
        <v>724</v>
      </c>
      <c r="G3554" s="11" t="s">
        <v>177</v>
      </c>
      <c r="H3554" s="18" t="s">
        <v>8551</v>
      </c>
      <c r="I3554" s="106">
        <v>0.25</v>
      </c>
      <c r="J3554" s="106"/>
      <c r="K3554" s="106">
        <v>1</v>
      </c>
      <c r="L3554" s="103"/>
      <c r="M3554" s="103"/>
      <c r="N3554" s="103"/>
      <c r="O3554" s="117" t="s">
        <v>16208</v>
      </c>
      <c r="P3554" s="118"/>
      <c r="Q3554" s="118" t="s">
        <v>16382</v>
      </c>
      <c r="R3554" s="119"/>
    </row>
    <row r="3555" spans="1:18">
      <c r="A3555" s="7" t="s">
        <v>2803</v>
      </c>
      <c r="B3555" s="8" t="s">
        <v>8552</v>
      </c>
      <c r="C3555" s="9" t="s">
        <v>8553</v>
      </c>
      <c r="D3555" s="9" t="s">
        <v>15290</v>
      </c>
      <c r="E3555" s="16">
        <v>37.799999999999997</v>
      </c>
      <c r="F3555" s="17" t="s">
        <v>2739</v>
      </c>
      <c r="G3555" s="11" t="s">
        <v>177</v>
      </c>
      <c r="H3555" s="18" t="s">
        <v>8554</v>
      </c>
      <c r="I3555" s="106">
        <v>0.153</v>
      </c>
      <c r="J3555" s="106"/>
      <c r="K3555" s="106">
        <v>1</v>
      </c>
      <c r="L3555" s="103"/>
      <c r="M3555" s="103"/>
      <c r="N3555" s="103"/>
      <c r="O3555" s="117" t="s">
        <v>16208</v>
      </c>
      <c r="P3555" s="118"/>
      <c r="Q3555" s="118" t="s">
        <v>16382</v>
      </c>
      <c r="R3555" s="119"/>
    </row>
    <row r="3556" spans="1:18">
      <c r="A3556" s="7" t="s">
        <v>2803</v>
      </c>
      <c r="B3556" s="8" t="s">
        <v>8555</v>
      </c>
      <c r="C3556" s="9" t="s">
        <v>8556</v>
      </c>
      <c r="D3556" s="9" t="s">
        <v>15290</v>
      </c>
      <c r="E3556" s="16">
        <v>45.99</v>
      </c>
      <c r="F3556" s="17">
        <v>90251900</v>
      </c>
      <c r="G3556" s="11" t="s">
        <v>177</v>
      </c>
      <c r="H3556" s="18">
        <v>3800152527298</v>
      </c>
      <c r="I3556" s="106">
        <v>0.1</v>
      </c>
      <c r="J3556" s="106">
        <v>0.1</v>
      </c>
      <c r="K3556" s="106">
        <v>1</v>
      </c>
      <c r="L3556" s="103"/>
      <c r="M3556" s="103"/>
      <c r="N3556" s="103"/>
      <c r="O3556" s="117" t="s">
        <v>16209</v>
      </c>
      <c r="P3556" s="118"/>
      <c r="Q3556" s="118" t="s">
        <v>16382</v>
      </c>
      <c r="R3556" s="119"/>
    </row>
    <row r="3557" spans="1:18">
      <c r="A3557" s="7" t="s">
        <v>2803</v>
      </c>
      <c r="B3557" s="8" t="s">
        <v>8557</v>
      </c>
      <c r="C3557" s="9" t="s">
        <v>8558</v>
      </c>
      <c r="D3557" s="9" t="s">
        <v>15290</v>
      </c>
      <c r="E3557" s="16">
        <v>37.799999999999997</v>
      </c>
      <c r="F3557" s="17">
        <v>90251900</v>
      </c>
      <c r="G3557" s="11" t="s">
        <v>177</v>
      </c>
      <c r="H3557" s="18">
        <v>3800152527311</v>
      </c>
      <c r="I3557" s="106">
        <v>0.11</v>
      </c>
      <c r="J3557" s="106">
        <v>0.11</v>
      </c>
      <c r="K3557" s="106">
        <v>1</v>
      </c>
      <c r="L3557" s="103"/>
      <c r="M3557" s="103"/>
      <c r="N3557" s="103"/>
      <c r="O3557" s="117" t="s">
        <v>16208</v>
      </c>
      <c r="P3557" s="118"/>
      <c r="Q3557" s="118" t="s">
        <v>16382</v>
      </c>
      <c r="R3557" s="119"/>
    </row>
    <row r="3558" spans="1:18">
      <c r="A3558" s="7" t="s">
        <v>2803</v>
      </c>
      <c r="B3558" s="8" t="s">
        <v>8560</v>
      </c>
      <c r="C3558" s="9" t="s">
        <v>8561</v>
      </c>
      <c r="D3558" s="9" t="s">
        <v>15290</v>
      </c>
      <c r="E3558" s="16">
        <v>38.47</v>
      </c>
      <c r="F3558" s="17" t="s">
        <v>2739</v>
      </c>
      <c r="G3558" s="11" t="s">
        <v>177</v>
      </c>
      <c r="H3558" s="18" t="s">
        <v>8562</v>
      </c>
      <c r="I3558" s="106">
        <v>0.19800000000000001</v>
      </c>
      <c r="J3558" s="106"/>
      <c r="K3558" s="106">
        <v>1</v>
      </c>
      <c r="L3558" s="103"/>
      <c r="M3558" s="103"/>
      <c r="N3558" s="103"/>
      <c r="O3558" s="117" t="s">
        <v>16208</v>
      </c>
      <c r="P3558" s="118"/>
      <c r="Q3558" s="118" t="s">
        <v>16382</v>
      </c>
      <c r="R3558" s="119"/>
    </row>
    <row r="3559" spans="1:18">
      <c r="A3559" s="7" t="s">
        <v>2803</v>
      </c>
      <c r="B3559" s="8" t="s">
        <v>8563</v>
      </c>
      <c r="C3559" s="9" t="s">
        <v>8564</v>
      </c>
      <c r="D3559" s="9" t="s">
        <v>15290</v>
      </c>
      <c r="E3559" s="16">
        <v>38.47</v>
      </c>
      <c r="F3559" s="17" t="s">
        <v>2739</v>
      </c>
      <c r="G3559" s="11" t="s">
        <v>177</v>
      </c>
      <c r="H3559" s="18" t="s">
        <v>8565</v>
      </c>
      <c r="I3559" s="106">
        <v>0.2</v>
      </c>
      <c r="J3559" s="106"/>
      <c r="K3559" s="106">
        <v>1</v>
      </c>
      <c r="L3559" s="103"/>
      <c r="M3559" s="103"/>
      <c r="N3559" s="103"/>
      <c r="O3559" s="117" t="s">
        <v>16208</v>
      </c>
      <c r="P3559" s="118"/>
      <c r="Q3559" s="118" t="s">
        <v>16382</v>
      </c>
      <c r="R3559" s="119"/>
    </row>
    <row r="3560" spans="1:18">
      <c r="A3560" s="7" t="s">
        <v>2803</v>
      </c>
      <c r="B3560" s="8" t="s">
        <v>8566</v>
      </c>
      <c r="C3560" s="9" t="s">
        <v>8567</v>
      </c>
      <c r="D3560" s="9" t="s">
        <v>15290</v>
      </c>
      <c r="E3560" s="16">
        <v>38.47</v>
      </c>
      <c r="F3560" s="17">
        <v>90251900</v>
      </c>
      <c r="G3560" s="11" t="s">
        <v>177</v>
      </c>
      <c r="H3560" s="18">
        <v>3800152527373</v>
      </c>
      <c r="I3560" s="106">
        <v>0.12</v>
      </c>
      <c r="J3560" s="106">
        <v>0.126</v>
      </c>
      <c r="K3560" s="106">
        <v>1</v>
      </c>
      <c r="L3560" s="103">
        <v>47</v>
      </c>
      <c r="M3560" s="103">
        <v>47</v>
      </c>
      <c r="N3560" s="103">
        <v>160</v>
      </c>
      <c r="O3560" s="117" t="s">
        <v>16209</v>
      </c>
      <c r="P3560" s="118"/>
      <c r="Q3560" s="118" t="s">
        <v>16382</v>
      </c>
      <c r="R3560" s="119"/>
    </row>
    <row r="3561" spans="1:18">
      <c r="A3561" s="7" t="s">
        <v>2803</v>
      </c>
      <c r="B3561" s="8" t="s">
        <v>8569</v>
      </c>
      <c r="C3561" s="9" t="s">
        <v>8570</v>
      </c>
      <c r="D3561" s="9" t="s">
        <v>15290</v>
      </c>
      <c r="E3561" s="16">
        <v>46.46</v>
      </c>
      <c r="F3561" s="17" t="s">
        <v>2739</v>
      </c>
      <c r="G3561" s="11" t="s">
        <v>177</v>
      </c>
      <c r="H3561" s="18" t="s">
        <v>8571</v>
      </c>
      <c r="I3561" s="106">
        <v>0.19800000000000001</v>
      </c>
      <c r="J3561" s="106"/>
      <c r="K3561" s="106">
        <v>1</v>
      </c>
      <c r="L3561" s="103"/>
      <c r="M3561" s="103"/>
      <c r="N3561" s="103"/>
      <c r="O3561" s="117" t="s">
        <v>16208</v>
      </c>
      <c r="P3561" s="118"/>
      <c r="Q3561" s="118" t="s">
        <v>16382</v>
      </c>
      <c r="R3561" s="119"/>
    </row>
    <row r="3562" spans="1:18">
      <c r="A3562" s="7" t="s">
        <v>2803</v>
      </c>
      <c r="B3562" s="8" t="s">
        <v>8572</v>
      </c>
      <c r="C3562" s="9" t="s">
        <v>8573</v>
      </c>
      <c r="D3562" s="9" t="s">
        <v>15290</v>
      </c>
      <c r="E3562" s="16">
        <v>46.46</v>
      </c>
      <c r="F3562" s="17" t="s">
        <v>2739</v>
      </c>
      <c r="G3562" s="11" t="s">
        <v>177</v>
      </c>
      <c r="H3562" s="18" t="s">
        <v>8574</v>
      </c>
      <c r="I3562" s="106">
        <v>0.19800000000000001</v>
      </c>
      <c r="J3562" s="106"/>
      <c r="K3562" s="106">
        <v>1</v>
      </c>
      <c r="L3562" s="103"/>
      <c r="M3562" s="103"/>
      <c r="N3562" s="103"/>
      <c r="O3562" s="117" t="s">
        <v>16208</v>
      </c>
      <c r="P3562" s="118"/>
      <c r="Q3562" s="118" t="s">
        <v>16382</v>
      </c>
      <c r="R3562" s="119"/>
    </row>
    <row r="3563" spans="1:18">
      <c r="A3563" s="7" t="s">
        <v>2803</v>
      </c>
      <c r="B3563" s="8" t="s">
        <v>8575</v>
      </c>
      <c r="C3563" s="9" t="s">
        <v>8576</v>
      </c>
      <c r="D3563" s="9" t="s">
        <v>15290</v>
      </c>
      <c r="E3563" s="16">
        <v>38.47</v>
      </c>
      <c r="F3563" s="17">
        <v>90251900</v>
      </c>
      <c r="G3563" s="11" t="s">
        <v>177</v>
      </c>
      <c r="H3563" s="18">
        <v>3800152527403</v>
      </c>
      <c r="I3563" s="106">
        <v>0.11</v>
      </c>
      <c r="J3563" s="106">
        <v>0.11</v>
      </c>
      <c r="K3563" s="106">
        <v>1</v>
      </c>
      <c r="L3563" s="103"/>
      <c r="M3563" s="103"/>
      <c r="N3563" s="103"/>
      <c r="O3563" s="117" t="s">
        <v>16208</v>
      </c>
      <c r="P3563" s="118"/>
      <c r="Q3563" s="118" t="s">
        <v>16382</v>
      </c>
      <c r="R3563" s="119"/>
    </row>
    <row r="3564" spans="1:18">
      <c r="A3564" s="7" t="s">
        <v>2803</v>
      </c>
      <c r="B3564" s="8" t="s">
        <v>8577</v>
      </c>
      <c r="C3564" s="9" t="s">
        <v>8578</v>
      </c>
      <c r="D3564" s="9" t="s">
        <v>15290</v>
      </c>
      <c r="E3564" s="16">
        <v>46.46</v>
      </c>
      <c r="F3564" s="17">
        <v>90251900</v>
      </c>
      <c r="G3564" s="11" t="s">
        <v>177</v>
      </c>
      <c r="H3564" s="18">
        <v>3800152530830</v>
      </c>
      <c r="I3564" s="106">
        <v>0.22</v>
      </c>
      <c r="J3564" s="106">
        <v>0.22</v>
      </c>
      <c r="K3564" s="106">
        <v>1</v>
      </c>
      <c r="L3564" s="103"/>
      <c r="M3564" s="103"/>
      <c r="N3564" s="103"/>
      <c r="O3564" s="117" t="s">
        <v>16209</v>
      </c>
      <c r="P3564" s="118"/>
      <c r="Q3564" s="118" t="s">
        <v>16382</v>
      </c>
      <c r="R3564" s="119"/>
    </row>
    <row r="3565" spans="1:18">
      <c r="A3565" s="7" t="s">
        <v>2803</v>
      </c>
      <c r="B3565" s="8" t="s">
        <v>8580</v>
      </c>
      <c r="C3565" s="9" t="s">
        <v>8581</v>
      </c>
      <c r="D3565" s="9" t="s">
        <v>15290</v>
      </c>
      <c r="E3565" s="16">
        <v>78.400000000000006</v>
      </c>
      <c r="F3565" s="17" t="s">
        <v>2739</v>
      </c>
      <c r="G3565" s="11" t="s">
        <v>177</v>
      </c>
      <c r="H3565" s="18" t="s">
        <v>8582</v>
      </c>
      <c r="I3565" s="106">
        <v>1</v>
      </c>
      <c r="J3565" s="106"/>
      <c r="K3565" s="106">
        <v>1</v>
      </c>
      <c r="L3565" s="103"/>
      <c r="M3565" s="103"/>
      <c r="N3565" s="103"/>
      <c r="O3565" s="117" t="s">
        <v>16210</v>
      </c>
      <c r="P3565" s="118"/>
      <c r="Q3565" s="118" t="s">
        <v>16382</v>
      </c>
      <c r="R3565" s="119"/>
    </row>
    <row r="3566" spans="1:18">
      <c r="A3566" s="7" t="s">
        <v>2803</v>
      </c>
      <c r="B3566" s="8" t="s">
        <v>8583</v>
      </c>
      <c r="C3566" s="9" t="s">
        <v>8584</v>
      </c>
      <c r="D3566" s="9" t="s">
        <v>15290</v>
      </c>
      <c r="E3566" s="16">
        <v>78.400000000000006</v>
      </c>
      <c r="F3566" s="17" t="s">
        <v>2739</v>
      </c>
      <c r="G3566" s="11" t="s">
        <v>177</v>
      </c>
      <c r="H3566" s="18" t="s">
        <v>8585</v>
      </c>
      <c r="I3566" s="106">
        <v>0.95</v>
      </c>
      <c r="J3566" s="106"/>
      <c r="K3566" s="106">
        <v>1</v>
      </c>
      <c r="L3566" s="103"/>
      <c r="M3566" s="103"/>
      <c r="N3566" s="103"/>
      <c r="O3566" s="117" t="s">
        <v>16210</v>
      </c>
      <c r="P3566" s="118"/>
      <c r="Q3566" s="118" t="s">
        <v>16382</v>
      </c>
      <c r="R3566" s="119"/>
    </row>
    <row r="3567" spans="1:18">
      <c r="A3567" s="7" t="s">
        <v>2803</v>
      </c>
      <c r="B3567" s="8" t="s">
        <v>8586</v>
      </c>
      <c r="C3567" s="9" t="s">
        <v>8587</v>
      </c>
      <c r="D3567" s="9" t="s">
        <v>15290</v>
      </c>
      <c r="E3567" s="16">
        <v>78.400000000000006</v>
      </c>
      <c r="F3567" s="17" t="s">
        <v>2739</v>
      </c>
      <c r="G3567" s="11" t="s">
        <v>177</v>
      </c>
      <c r="H3567" s="18" t="s">
        <v>8588</v>
      </c>
      <c r="I3567" s="106">
        <v>0.108</v>
      </c>
      <c r="J3567" s="106"/>
      <c r="K3567" s="106">
        <v>1</v>
      </c>
      <c r="L3567" s="103"/>
      <c r="M3567" s="103"/>
      <c r="N3567" s="103"/>
      <c r="O3567" s="117" t="s">
        <v>16210</v>
      </c>
      <c r="P3567" s="118"/>
      <c r="Q3567" s="118" t="s">
        <v>16382</v>
      </c>
      <c r="R3567" s="119"/>
    </row>
    <row r="3568" spans="1:18">
      <c r="A3568" s="7" t="s">
        <v>2803</v>
      </c>
      <c r="B3568" s="8" t="s">
        <v>8589</v>
      </c>
      <c r="C3568" s="9" t="s">
        <v>8590</v>
      </c>
      <c r="D3568" s="9" t="s">
        <v>15290</v>
      </c>
      <c r="E3568" s="16">
        <v>78.400000000000006</v>
      </c>
      <c r="F3568" s="17" t="s">
        <v>2739</v>
      </c>
      <c r="G3568" s="11" t="s">
        <v>177</v>
      </c>
      <c r="H3568" s="18" t="s">
        <v>8591</v>
      </c>
      <c r="I3568" s="106">
        <v>0.2</v>
      </c>
      <c r="J3568" s="106"/>
      <c r="K3568" s="106">
        <v>1</v>
      </c>
      <c r="L3568" s="103"/>
      <c r="M3568" s="103"/>
      <c r="N3568" s="103"/>
      <c r="O3568" s="117" t="s">
        <v>16210</v>
      </c>
      <c r="P3568" s="118"/>
      <c r="Q3568" s="118" t="s">
        <v>16382</v>
      </c>
      <c r="R3568" s="119"/>
    </row>
    <row r="3569" spans="1:18">
      <c r="A3569" s="7" t="s">
        <v>2803</v>
      </c>
      <c r="B3569" s="8" t="s">
        <v>8592</v>
      </c>
      <c r="C3569" s="9" t="s">
        <v>8593</v>
      </c>
      <c r="D3569" s="9" t="s">
        <v>15290</v>
      </c>
      <c r="E3569" s="16">
        <v>37.799999999999997</v>
      </c>
      <c r="F3569" s="17" t="s">
        <v>2739</v>
      </c>
      <c r="G3569" s="11" t="s">
        <v>177</v>
      </c>
      <c r="H3569" s="18" t="s">
        <v>8594</v>
      </c>
      <c r="I3569" s="106">
        <v>9.1999999999999998E-2</v>
      </c>
      <c r="J3569" s="106"/>
      <c r="K3569" s="106">
        <v>1</v>
      </c>
      <c r="L3569" s="103"/>
      <c r="M3569" s="103"/>
      <c r="N3569" s="103"/>
      <c r="O3569" s="117" t="s">
        <v>16207</v>
      </c>
      <c r="P3569" s="118"/>
      <c r="Q3569" s="118" t="s">
        <v>16382</v>
      </c>
      <c r="R3569" s="119"/>
    </row>
    <row r="3570" spans="1:18">
      <c r="A3570" s="7" t="s">
        <v>2803</v>
      </c>
      <c r="B3570" s="8" t="s">
        <v>8595</v>
      </c>
      <c r="C3570" s="9" t="s">
        <v>8596</v>
      </c>
      <c r="D3570" s="9" t="s">
        <v>15290</v>
      </c>
      <c r="E3570" s="16">
        <v>24.06</v>
      </c>
      <c r="F3570" s="17" t="s">
        <v>2739</v>
      </c>
      <c r="G3570" s="11" t="s">
        <v>177</v>
      </c>
      <c r="H3570" s="18" t="s">
        <v>8597</v>
      </c>
      <c r="I3570" s="106">
        <v>0.11</v>
      </c>
      <c r="J3570" s="106"/>
      <c r="K3570" s="106">
        <v>1</v>
      </c>
      <c r="L3570" s="103"/>
      <c r="M3570" s="103"/>
      <c r="N3570" s="103"/>
      <c r="O3570" s="117" t="s">
        <v>16207</v>
      </c>
      <c r="P3570" s="118"/>
      <c r="Q3570" s="118" t="s">
        <v>16382</v>
      </c>
      <c r="R3570" s="119"/>
    </row>
    <row r="3571" spans="1:18">
      <c r="A3571" s="7" t="s">
        <v>2803</v>
      </c>
      <c r="B3571" s="8" t="s">
        <v>8598</v>
      </c>
      <c r="C3571" s="9" t="s">
        <v>8599</v>
      </c>
      <c r="D3571" s="9" t="s">
        <v>15290</v>
      </c>
      <c r="E3571" s="16">
        <v>38.47</v>
      </c>
      <c r="F3571" s="17" t="s">
        <v>724</v>
      </c>
      <c r="G3571" s="11" t="s">
        <v>177</v>
      </c>
      <c r="H3571" s="18" t="s">
        <v>8600</v>
      </c>
      <c r="I3571" s="106">
        <v>0.11600000000000001</v>
      </c>
      <c r="J3571" s="106"/>
      <c r="K3571" s="106">
        <v>1</v>
      </c>
      <c r="L3571" s="103"/>
      <c r="M3571" s="103"/>
      <c r="N3571" s="103"/>
      <c r="O3571" s="117" t="s">
        <v>16207</v>
      </c>
      <c r="P3571" s="118"/>
      <c r="Q3571" s="118" t="s">
        <v>16382</v>
      </c>
      <c r="R3571" s="119"/>
    </row>
    <row r="3572" spans="1:18">
      <c r="A3572" s="7" t="s">
        <v>2803</v>
      </c>
      <c r="B3572" s="8" t="s">
        <v>8601</v>
      </c>
      <c r="C3572" s="9" t="s">
        <v>8602</v>
      </c>
      <c r="D3572" s="9" t="s">
        <v>15290</v>
      </c>
      <c r="E3572" s="16">
        <v>46.46</v>
      </c>
      <c r="F3572" s="17" t="s">
        <v>2739</v>
      </c>
      <c r="G3572" s="11" t="s">
        <v>177</v>
      </c>
      <c r="H3572" s="18" t="s">
        <v>8603</v>
      </c>
      <c r="I3572" s="106">
        <v>0.112</v>
      </c>
      <c r="J3572" s="106"/>
      <c r="K3572" s="106">
        <v>1</v>
      </c>
      <c r="L3572" s="103"/>
      <c r="M3572" s="103"/>
      <c r="N3572" s="103"/>
      <c r="O3572" s="117" t="s">
        <v>16207</v>
      </c>
      <c r="P3572" s="118"/>
      <c r="Q3572" s="118" t="s">
        <v>16382</v>
      </c>
      <c r="R3572" s="119"/>
    </row>
    <row r="3573" spans="1:18">
      <c r="A3573" s="7" t="s">
        <v>2803</v>
      </c>
      <c r="B3573" s="8" t="s">
        <v>8604</v>
      </c>
      <c r="C3573" s="9" t="s">
        <v>8605</v>
      </c>
      <c r="D3573" s="9" t="s">
        <v>15290</v>
      </c>
      <c r="E3573" s="16">
        <v>42.88</v>
      </c>
      <c r="F3573" s="17" t="s">
        <v>2739</v>
      </c>
      <c r="G3573" s="11" t="s">
        <v>177</v>
      </c>
      <c r="H3573" s="18" t="s">
        <v>8606</v>
      </c>
      <c r="I3573" s="106">
        <v>14</v>
      </c>
      <c r="J3573" s="106"/>
      <c r="K3573" s="106">
        <v>1</v>
      </c>
      <c r="L3573" s="103"/>
      <c r="M3573" s="103"/>
      <c r="N3573" s="103"/>
      <c r="O3573" s="117" t="s">
        <v>16211</v>
      </c>
      <c r="P3573" s="118"/>
      <c r="Q3573" s="118" t="s">
        <v>16382</v>
      </c>
      <c r="R3573" s="119"/>
    </row>
    <row r="3574" spans="1:18">
      <c r="A3574" s="7" t="s">
        <v>2803</v>
      </c>
      <c r="B3574" s="8" t="s">
        <v>8607</v>
      </c>
      <c r="C3574" s="9" t="s">
        <v>8608</v>
      </c>
      <c r="D3574" s="9" t="s">
        <v>15290</v>
      </c>
      <c r="E3574" s="16">
        <v>30.95</v>
      </c>
      <c r="F3574" s="17" t="s">
        <v>2739</v>
      </c>
      <c r="G3574" s="11" t="s">
        <v>177</v>
      </c>
      <c r="H3574" s="18" t="s">
        <v>8609</v>
      </c>
      <c r="I3574" s="106">
        <v>18</v>
      </c>
      <c r="J3574" s="106"/>
      <c r="K3574" s="106">
        <v>1</v>
      </c>
      <c r="L3574" s="103"/>
      <c r="M3574" s="103"/>
      <c r="N3574" s="103"/>
      <c r="O3574" s="117" t="s">
        <v>16211</v>
      </c>
      <c r="P3574" s="118"/>
      <c r="Q3574" s="118" t="s">
        <v>16382</v>
      </c>
      <c r="R3574" s="119"/>
    </row>
    <row r="3575" spans="1:18">
      <c r="A3575" s="7" t="s">
        <v>2803</v>
      </c>
      <c r="B3575" s="8" t="s">
        <v>8610</v>
      </c>
      <c r="C3575" s="9" t="s">
        <v>8611</v>
      </c>
      <c r="D3575" s="9" t="s">
        <v>15290</v>
      </c>
      <c r="E3575" s="16">
        <v>30.95</v>
      </c>
      <c r="F3575" s="17">
        <v>90259000</v>
      </c>
      <c r="G3575" s="11" t="s">
        <v>177</v>
      </c>
      <c r="H3575" s="18">
        <v>3800152527960</v>
      </c>
      <c r="I3575" s="106">
        <v>0.13</v>
      </c>
      <c r="J3575" s="106">
        <v>0.13</v>
      </c>
      <c r="K3575" s="106">
        <v>1</v>
      </c>
      <c r="L3575" s="103">
        <v>455</v>
      </c>
      <c r="M3575" s="103">
        <v>95</v>
      </c>
      <c r="N3575" s="103">
        <v>475</v>
      </c>
      <c r="O3575" s="117" t="s">
        <v>16209</v>
      </c>
      <c r="P3575" s="118"/>
      <c r="Q3575" s="118" t="s">
        <v>16382</v>
      </c>
      <c r="R3575" s="119"/>
    </row>
    <row r="3576" spans="1:18">
      <c r="A3576" s="7" t="s">
        <v>2803</v>
      </c>
      <c r="B3576" s="8" t="s">
        <v>8613</v>
      </c>
      <c r="C3576" s="9" t="s">
        <v>8614</v>
      </c>
      <c r="D3576" s="9" t="s">
        <v>15290</v>
      </c>
      <c r="E3576" s="16">
        <v>34.369999999999997</v>
      </c>
      <c r="F3576" s="17">
        <v>90251900</v>
      </c>
      <c r="G3576" s="11" t="s">
        <v>177</v>
      </c>
      <c r="H3576" s="18">
        <v>3800152527984</v>
      </c>
      <c r="I3576" s="106">
        <v>0.14000000000000001</v>
      </c>
      <c r="J3576" s="106">
        <v>0.14000000000000001</v>
      </c>
      <c r="K3576" s="106">
        <v>1</v>
      </c>
      <c r="L3576" s="103">
        <v>455</v>
      </c>
      <c r="M3576" s="103">
        <v>95</v>
      </c>
      <c r="N3576" s="103">
        <v>475</v>
      </c>
      <c r="O3576" s="117" t="s">
        <v>16209</v>
      </c>
      <c r="P3576" s="118"/>
      <c r="Q3576" s="118" t="s">
        <v>16382</v>
      </c>
      <c r="R3576" s="119"/>
    </row>
    <row r="3577" spans="1:18">
      <c r="A3577" s="7" t="s">
        <v>2803</v>
      </c>
      <c r="B3577" s="8" t="s">
        <v>8615</v>
      </c>
      <c r="C3577" s="9" t="s">
        <v>8616</v>
      </c>
      <c r="D3577" s="9" t="s">
        <v>15290</v>
      </c>
      <c r="E3577" s="16">
        <v>44.69</v>
      </c>
      <c r="F3577" s="17">
        <v>90251900</v>
      </c>
      <c r="G3577" s="11" t="s">
        <v>177</v>
      </c>
      <c r="H3577" s="18">
        <v>3800152527991</v>
      </c>
      <c r="I3577" s="106">
        <v>0.15</v>
      </c>
      <c r="J3577" s="106">
        <v>0.15</v>
      </c>
      <c r="K3577" s="106">
        <v>1</v>
      </c>
      <c r="L3577" s="103">
        <v>47</v>
      </c>
      <c r="M3577" s="103">
        <v>160</v>
      </c>
      <c r="N3577" s="103">
        <v>47</v>
      </c>
      <c r="O3577" s="117" t="s">
        <v>16209</v>
      </c>
      <c r="P3577" s="118"/>
      <c r="Q3577" s="118" t="s">
        <v>16382</v>
      </c>
      <c r="R3577" s="119"/>
    </row>
    <row r="3578" spans="1:18">
      <c r="A3578" s="7" t="s">
        <v>2803</v>
      </c>
      <c r="B3578" s="8" t="s">
        <v>8617</v>
      </c>
      <c r="C3578" s="9" t="s">
        <v>8618</v>
      </c>
      <c r="D3578" s="9" t="s">
        <v>15290</v>
      </c>
      <c r="E3578" s="16">
        <v>58.44</v>
      </c>
      <c r="F3578" s="17">
        <v>90251900</v>
      </c>
      <c r="G3578" s="11" t="s">
        <v>177</v>
      </c>
      <c r="H3578" s="18">
        <v>3800152528110</v>
      </c>
      <c r="I3578" s="106">
        <v>0.13</v>
      </c>
      <c r="J3578" s="106">
        <v>0.13</v>
      </c>
      <c r="K3578" s="106">
        <v>1</v>
      </c>
      <c r="L3578" s="103"/>
      <c r="M3578" s="103"/>
      <c r="N3578" s="103"/>
      <c r="O3578" s="117" t="s">
        <v>16209</v>
      </c>
      <c r="P3578" s="118"/>
      <c r="Q3578" s="118" t="s">
        <v>16382</v>
      </c>
      <c r="R3578" s="119"/>
    </row>
    <row r="3579" spans="1:18">
      <c r="A3579" s="7" t="s">
        <v>2803</v>
      </c>
      <c r="B3579" s="8" t="s">
        <v>8620</v>
      </c>
      <c r="C3579" s="9" t="s">
        <v>8621</v>
      </c>
      <c r="D3579" s="9" t="s">
        <v>15290</v>
      </c>
      <c r="E3579" s="16">
        <v>37.799999999999997</v>
      </c>
      <c r="F3579" s="17">
        <v>90251900</v>
      </c>
      <c r="G3579" s="11" t="s">
        <v>177</v>
      </c>
      <c r="H3579" s="18">
        <v>3800152528134</v>
      </c>
      <c r="I3579" s="106">
        <v>0.09</v>
      </c>
      <c r="J3579" s="106">
        <v>0.09</v>
      </c>
      <c r="K3579" s="106">
        <v>1</v>
      </c>
      <c r="L3579" s="103"/>
      <c r="M3579" s="103"/>
      <c r="N3579" s="103"/>
      <c r="O3579" s="117" t="s">
        <v>16209</v>
      </c>
      <c r="P3579" s="118"/>
      <c r="Q3579" s="118" t="s">
        <v>16382</v>
      </c>
      <c r="R3579" s="119"/>
    </row>
    <row r="3580" spans="1:18">
      <c r="A3580" s="7" t="s">
        <v>2803</v>
      </c>
      <c r="B3580" s="8" t="s">
        <v>8623</v>
      </c>
      <c r="C3580" s="9" t="s">
        <v>8624</v>
      </c>
      <c r="D3580" s="9" t="s">
        <v>15290</v>
      </c>
      <c r="E3580" s="16">
        <v>42.88</v>
      </c>
      <c r="F3580" s="17">
        <v>90251900</v>
      </c>
      <c r="G3580" s="11" t="s">
        <v>177</v>
      </c>
      <c r="H3580" s="18">
        <v>3800152528158</v>
      </c>
      <c r="I3580" s="106">
        <v>0.16</v>
      </c>
      <c r="J3580" s="106">
        <v>0.16</v>
      </c>
      <c r="K3580" s="106">
        <v>1</v>
      </c>
      <c r="L3580" s="103"/>
      <c r="M3580" s="103"/>
      <c r="N3580" s="103"/>
      <c r="O3580" s="117" t="s">
        <v>16211</v>
      </c>
      <c r="P3580" s="118"/>
      <c r="Q3580" s="118" t="s">
        <v>16382</v>
      </c>
      <c r="R3580" s="119"/>
    </row>
    <row r="3581" spans="1:18">
      <c r="A3581" s="7" t="s">
        <v>2803</v>
      </c>
      <c r="B3581" s="8" t="s">
        <v>8625</v>
      </c>
      <c r="C3581" s="9" t="s">
        <v>8626</v>
      </c>
      <c r="D3581" s="9" t="s">
        <v>15290</v>
      </c>
      <c r="E3581" s="16">
        <v>42.88</v>
      </c>
      <c r="F3581" s="17" t="s">
        <v>2739</v>
      </c>
      <c r="G3581" s="11" t="s">
        <v>177</v>
      </c>
      <c r="H3581" s="18" t="s">
        <v>8627</v>
      </c>
      <c r="I3581" s="106">
        <v>0.2</v>
      </c>
      <c r="J3581" s="106"/>
      <c r="K3581" s="106">
        <v>1</v>
      </c>
      <c r="L3581" s="103"/>
      <c r="M3581" s="103"/>
      <c r="N3581" s="103"/>
      <c r="O3581" s="117" t="s">
        <v>16211</v>
      </c>
      <c r="P3581" s="118"/>
      <c r="Q3581" s="118" t="s">
        <v>16382</v>
      </c>
      <c r="R3581" s="119"/>
    </row>
    <row r="3582" spans="1:18">
      <c r="A3582" s="7" t="s">
        <v>2803</v>
      </c>
      <c r="B3582" s="8" t="s">
        <v>8628</v>
      </c>
      <c r="C3582" s="9" t="s">
        <v>8629</v>
      </c>
      <c r="D3582" s="9" t="s">
        <v>15290</v>
      </c>
      <c r="E3582" s="16">
        <v>42.88</v>
      </c>
      <c r="F3582" s="17" t="s">
        <v>2739</v>
      </c>
      <c r="G3582" s="11" t="s">
        <v>177</v>
      </c>
      <c r="H3582" s="18" t="s">
        <v>8630</v>
      </c>
      <c r="I3582" s="106">
        <v>0.19800000000000001</v>
      </c>
      <c r="J3582" s="106"/>
      <c r="K3582" s="106">
        <v>1</v>
      </c>
      <c r="L3582" s="103"/>
      <c r="M3582" s="103"/>
      <c r="N3582" s="103"/>
      <c r="O3582" s="117" t="s">
        <v>16211</v>
      </c>
      <c r="P3582" s="118"/>
      <c r="Q3582" s="118" t="s">
        <v>16382</v>
      </c>
      <c r="R3582" s="119"/>
    </row>
    <row r="3583" spans="1:18">
      <c r="A3583" s="7" t="s">
        <v>2803</v>
      </c>
      <c r="B3583" s="8" t="s">
        <v>8631</v>
      </c>
      <c r="C3583" s="9" t="s">
        <v>8632</v>
      </c>
      <c r="D3583" s="9" t="s">
        <v>15290</v>
      </c>
      <c r="E3583" s="16">
        <v>42.88</v>
      </c>
      <c r="F3583" s="17" t="s">
        <v>2739</v>
      </c>
      <c r="G3583" s="11" t="s">
        <v>177</v>
      </c>
      <c r="H3583" s="18" t="s">
        <v>8633</v>
      </c>
      <c r="I3583" s="106">
        <v>17</v>
      </c>
      <c r="J3583" s="106"/>
      <c r="K3583" s="106">
        <v>1</v>
      </c>
      <c r="L3583" s="103"/>
      <c r="M3583" s="103"/>
      <c r="N3583" s="103"/>
      <c r="O3583" s="117" t="s">
        <v>16211</v>
      </c>
      <c r="P3583" s="118"/>
      <c r="Q3583" s="118" t="s">
        <v>16382</v>
      </c>
      <c r="R3583" s="119"/>
    </row>
    <row r="3584" spans="1:18">
      <c r="A3584" s="7" t="s">
        <v>2803</v>
      </c>
      <c r="B3584" s="8" t="s">
        <v>8634</v>
      </c>
      <c r="C3584" s="9" t="s">
        <v>8635</v>
      </c>
      <c r="D3584" s="9" t="s">
        <v>15290</v>
      </c>
      <c r="E3584" s="16">
        <v>57.66</v>
      </c>
      <c r="F3584" s="17">
        <v>90251900</v>
      </c>
      <c r="G3584" s="11" t="s">
        <v>177</v>
      </c>
      <c r="H3584" s="18">
        <v>3800152528264</v>
      </c>
      <c r="I3584" s="106">
        <v>0.15</v>
      </c>
      <c r="J3584" s="106">
        <v>0.16</v>
      </c>
      <c r="K3584" s="106">
        <v>1</v>
      </c>
      <c r="L3584" s="103">
        <v>47</v>
      </c>
      <c r="M3584" s="103">
        <v>47</v>
      </c>
      <c r="N3584" s="103">
        <v>160</v>
      </c>
      <c r="O3584" s="117" t="s">
        <v>16209</v>
      </c>
      <c r="P3584" s="118"/>
      <c r="Q3584" s="118" t="s">
        <v>16382</v>
      </c>
      <c r="R3584" s="119"/>
    </row>
    <row r="3585" spans="1:18">
      <c r="A3585" s="7" t="s">
        <v>2803</v>
      </c>
      <c r="B3585" s="8" t="s">
        <v>8636</v>
      </c>
      <c r="C3585" s="9" t="s">
        <v>8637</v>
      </c>
      <c r="D3585" s="9" t="s">
        <v>15290</v>
      </c>
      <c r="E3585" s="16">
        <v>57.66</v>
      </c>
      <c r="F3585" s="17">
        <v>90251900</v>
      </c>
      <c r="G3585" s="11" t="s">
        <v>177</v>
      </c>
      <c r="H3585" s="18">
        <v>3800152528271</v>
      </c>
      <c r="I3585" s="106">
        <v>0.16</v>
      </c>
      <c r="J3585" s="106">
        <v>0.16</v>
      </c>
      <c r="K3585" s="106">
        <v>1</v>
      </c>
      <c r="L3585" s="103"/>
      <c r="M3585" s="103"/>
      <c r="N3585" s="103"/>
      <c r="O3585" s="117" t="s">
        <v>16209</v>
      </c>
      <c r="P3585" s="118"/>
      <c r="Q3585" s="118" t="s">
        <v>16382</v>
      </c>
      <c r="R3585" s="119"/>
    </row>
    <row r="3586" spans="1:18">
      <c r="A3586" s="7" t="s">
        <v>2803</v>
      </c>
      <c r="B3586" s="8" t="s">
        <v>8638</v>
      </c>
      <c r="C3586" s="9" t="s">
        <v>8639</v>
      </c>
      <c r="D3586" s="9" t="s">
        <v>15290</v>
      </c>
      <c r="E3586" s="16">
        <v>57.66</v>
      </c>
      <c r="F3586" s="17" t="s">
        <v>2739</v>
      </c>
      <c r="G3586" s="11" t="s">
        <v>177</v>
      </c>
      <c r="H3586" s="18" t="s">
        <v>8640</v>
      </c>
      <c r="I3586" s="106">
        <v>0.19800000000000001</v>
      </c>
      <c r="J3586" s="106"/>
      <c r="K3586" s="106">
        <v>1</v>
      </c>
      <c r="L3586" s="103"/>
      <c r="M3586" s="103"/>
      <c r="N3586" s="103"/>
      <c r="O3586" s="117" t="s">
        <v>16211</v>
      </c>
      <c r="P3586" s="118"/>
      <c r="Q3586" s="118" t="s">
        <v>16382</v>
      </c>
      <c r="R3586" s="119"/>
    </row>
    <row r="3587" spans="1:18">
      <c r="A3587" s="7" t="s">
        <v>2803</v>
      </c>
      <c r="B3587" s="8" t="s">
        <v>8641</v>
      </c>
      <c r="C3587" s="9" t="s">
        <v>8642</v>
      </c>
      <c r="D3587" s="9" t="s">
        <v>15290</v>
      </c>
      <c r="E3587" s="16">
        <v>42.88</v>
      </c>
      <c r="F3587" s="17">
        <v>90251900</v>
      </c>
      <c r="G3587" s="11" t="s">
        <v>177</v>
      </c>
      <c r="H3587" s="18">
        <v>3800152528301</v>
      </c>
      <c r="I3587" s="106">
        <v>0.18</v>
      </c>
      <c r="J3587" s="106">
        <v>0.18</v>
      </c>
      <c r="K3587" s="106">
        <v>1</v>
      </c>
      <c r="L3587" s="103"/>
      <c r="M3587" s="103"/>
      <c r="N3587" s="103"/>
      <c r="O3587" s="117" t="s">
        <v>16211</v>
      </c>
      <c r="P3587" s="118"/>
      <c r="Q3587" s="118" t="s">
        <v>16382</v>
      </c>
      <c r="R3587" s="119"/>
    </row>
    <row r="3588" spans="1:18">
      <c r="A3588" s="7" t="s">
        <v>2803</v>
      </c>
      <c r="B3588" s="8" t="s">
        <v>8644</v>
      </c>
      <c r="C3588" s="9" t="s">
        <v>8645</v>
      </c>
      <c r="D3588" s="9" t="s">
        <v>15290</v>
      </c>
      <c r="E3588" s="16">
        <v>42.88</v>
      </c>
      <c r="F3588" s="17" t="s">
        <v>2739</v>
      </c>
      <c r="G3588" s="11" t="s">
        <v>177</v>
      </c>
      <c r="H3588" s="18" t="s">
        <v>8646</v>
      </c>
      <c r="I3588" s="106">
        <v>0.114</v>
      </c>
      <c r="J3588" s="106"/>
      <c r="K3588" s="106">
        <v>1</v>
      </c>
      <c r="L3588" s="103"/>
      <c r="M3588" s="103"/>
      <c r="N3588" s="103"/>
      <c r="O3588" s="117" t="s">
        <v>16211</v>
      </c>
      <c r="P3588" s="118"/>
      <c r="Q3588" s="118" t="s">
        <v>16382</v>
      </c>
      <c r="R3588" s="119"/>
    </row>
    <row r="3589" spans="1:18">
      <c r="A3589" s="7" t="s">
        <v>2803</v>
      </c>
      <c r="B3589" s="8" t="s">
        <v>8647</v>
      </c>
      <c r="C3589" s="9" t="s">
        <v>8648</v>
      </c>
      <c r="D3589" s="9" t="s">
        <v>15290</v>
      </c>
      <c r="E3589" s="16">
        <v>30.95</v>
      </c>
      <c r="F3589" s="17" t="s">
        <v>2739</v>
      </c>
      <c r="G3589" s="11" t="s">
        <v>177</v>
      </c>
      <c r="H3589" s="18" t="s">
        <v>8649</v>
      </c>
      <c r="I3589" s="106">
        <v>0.185</v>
      </c>
      <c r="J3589" s="106"/>
      <c r="K3589" s="106">
        <v>1</v>
      </c>
      <c r="L3589" s="103"/>
      <c r="M3589" s="103"/>
      <c r="N3589" s="103"/>
      <c r="O3589" s="117" t="s">
        <v>16211</v>
      </c>
      <c r="P3589" s="118"/>
      <c r="Q3589" s="118" t="s">
        <v>16382</v>
      </c>
      <c r="R3589" s="119"/>
    </row>
    <row r="3590" spans="1:18">
      <c r="A3590" s="7" t="s">
        <v>2803</v>
      </c>
      <c r="B3590" s="8" t="s">
        <v>8650</v>
      </c>
      <c r="C3590" s="9" t="s">
        <v>8651</v>
      </c>
      <c r="D3590" s="9" t="s">
        <v>15290</v>
      </c>
      <c r="E3590" s="16">
        <v>42.88</v>
      </c>
      <c r="F3590" s="17" t="s">
        <v>2739</v>
      </c>
      <c r="G3590" s="11" t="s">
        <v>177</v>
      </c>
      <c r="H3590" s="18" t="s">
        <v>8652</v>
      </c>
      <c r="I3590" s="106">
        <v>0.11600000000000001</v>
      </c>
      <c r="J3590" s="106">
        <v>0.13</v>
      </c>
      <c r="K3590" s="106">
        <v>1</v>
      </c>
      <c r="L3590" s="103">
        <v>475</v>
      </c>
      <c r="M3590" s="103">
        <v>95</v>
      </c>
      <c r="N3590" s="103">
        <v>455</v>
      </c>
      <c r="O3590" s="117" t="s">
        <v>16211</v>
      </c>
      <c r="P3590" s="118"/>
      <c r="Q3590" s="118" t="s">
        <v>16382</v>
      </c>
      <c r="R3590" s="119"/>
    </row>
    <row r="3591" spans="1:18">
      <c r="A3591" s="7" t="s">
        <v>2803</v>
      </c>
      <c r="B3591" s="8" t="s">
        <v>8653</v>
      </c>
      <c r="C3591" s="9" t="s">
        <v>8654</v>
      </c>
      <c r="D3591" s="9" t="s">
        <v>15290</v>
      </c>
      <c r="E3591" s="16">
        <v>42.88</v>
      </c>
      <c r="F3591" s="17" t="s">
        <v>2739</v>
      </c>
      <c r="G3591" s="11" t="s">
        <v>177</v>
      </c>
      <c r="H3591" s="18" t="s">
        <v>8655</v>
      </c>
      <c r="I3591" s="106">
        <v>0.15</v>
      </c>
      <c r="J3591" s="106"/>
      <c r="K3591" s="106">
        <v>1</v>
      </c>
      <c r="L3591" s="103"/>
      <c r="M3591" s="103"/>
      <c r="N3591" s="103"/>
      <c r="O3591" s="117" t="s">
        <v>16211</v>
      </c>
      <c r="P3591" s="118"/>
      <c r="Q3591" s="118" t="s">
        <v>16382</v>
      </c>
      <c r="R3591" s="119"/>
    </row>
    <row r="3592" spans="1:18">
      <c r="A3592" s="7" t="s">
        <v>2803</v>
      </c>
      <c r="B3592" s="8" t="s">
        <v>8656</v>
      </c>
      <c r="C3592" s="9" t="s">
        <v>8657</v>
      </c>
      <c r="D3592" s="9" t="s">
        <v>15290</v>
      </c>
      <c r="E3592" s="16">
        <v>42.88</v>
      </c>
      <c r="F3592" s="17" t="s">
        <v>2739</v>
      </c>
      <c r="G3592" s="11" t="s">
        <v>177</v>
      </c>
      <c r="H3592" s="18" t="s">
        <v>8658</v>
      </c>
      <c r="I3592" s="106">
        <v>0.15</v>
      </c>
      <c r="J3592" s="106"/>
      <c r="K3592" s="106">
        <v>1</v>
      </c>
      <c r="L3592" s="103"/>
      <c r="M3592" s="103"/>
      <c r="N3592" s="103"/>
      <c r="O3592" s="117" t="s">
        <v>16211</v>
      </c>
      <c r="P3592" s="118"/>
      <c r="Q3592" s="118" t="s">
        <v>16382</v>
      </c>
      <c r="R3592" s="119"/>
    </row>
    <row r="3593" spans="1:18">
      <c r="A3593" s="7" t="s">
        <v>2803</v>
      </c>
      <c r="B3593" s="8" t="s">
        <v>8659</v>
      </c>
      <c r="C3593" s="9" t="s">
        <v>8660</v>
      </c>
      <c r="D3593" s="9" t="s">
        <v>15290</v>
      </c>
      <c r="E3593" s="16">
        <v>42.88</v>
      </c>
      <c r="F3593" s="17" t="s">
        <v>2739</v>
      </c>
      <c r="G3593" s="11" t="s">
        <v>177</v>
      </c>
      <c r="H3593" s="18" t="s">
        <v>8661</v>
      </c>
      <c r="I3593" s="106">
        <v>0.14000000000000001</v>
      </c>
      <c r="J3593" s="106"/>
      <c r="K3593" s="106">
        <v>1</v>
      </c>
      <c r="L3593" s="103"/>
      <c r="M3593" s="103"/>
      <c r="N3593" s="103"/>
      <c r="O3593" s="117" t="s">
        <v>16211</v>
      </c>
      <c r="P3593" s="118"/>
      <c r="Q3593" s="118" t="s">
        <v>16382</v>
      </c>
      <c r="R3593" s="119"/>
    </row>
    <row r="3594" spans="1:18">
      <c r="A3594" s="7" t="s">
        <v>2803</v>
      </c>
      <c r="B3594" s="8" t="s">
        <v>8662</v>
      </c>
      <c r="C3594" s="9" t="s">
        <v>8663</v>
      </c>
      <c r="D3594" s="9" t="s">
        <v>15290</v>
      </c>
      <c r="E3594" s="16">
        <v>57.66</v>
      </c>
      <c r="F3594" s="17">
        <v>90251900</v>
      </c>
      <c r="G3594" s="11" t="s">
        <v>177</v>
      </c>
      <c r="H3594" s="18">
        <v>3800152528707</v>
      </c>
      <c r="I3594" s="106">
        <v>0.16500000000000001</v>
      </c>
      <c r="J3594" s="106"/>
      <c r="K3594" s="106">
        <v>1</v>
      </c>
      <c r="L3594" s="103"/>
      <c r="M3594" s="103"/>
      <c r="N3594" s="103"/>
      <c r="O3594" s="117" t="s">
        <v>16211</v>
      </c>
      <c r="P3594" s="118"/>
      <c r="Q3594" s="118" t="s">
        <v>16382</v>
      </c>
      <c r="R3594" s="119"/>
    </row>
    <row r="3595" spans="1:18">
      <c r="A3595" s="7" t="s">
        <v>2803</v>
      </c>
      <c r="B3595" s="8" t="s">
        <v>8664</v>
      </c>
      <c r="C3595" s="9" t="s">
        <v>8665</v>
      </c>
      <c r="D3595" s="9" t="s">
        <v>15290</v>
      </c>
      <c r="E3595" s="16">
        <v>57.66</v>
      </c>
      <c r="F3595" s="17" t="s">
        <v>2739</v>
      </c>
      <c r="G3595" s="11" t="s">
        <v>177</v>
      </c>
      <c r="H3595" s="18" t="s">
        <v>8666</v>
      </c>
      <c r="I3595" s="106">
        <v>0.185</v>
      </c>
      <c r="J3595" s="106"/>
      <c r="K3595" s="106">
        <v>1</v>
      </c>
      <c r="L3595" s="103"/>
      <c r="M3595" s="103"/>
      <c r="N3595" s="103"/>
      <c r="O3595" s="117" t="s">
        <v>16211</v>
      </c>
      <c r="P3595" s="118"/>
      <c r="Q3595" s="118" t="s">
        <v>16382</v>
      </c>
      <c r="R3595" s="119"/>
    </row>
    <row r="3596" spans="1:18">
      <c r="A3596" s="7" t="s">
        <v>2803</v>
      </c>
      <c r="B3596" s="8" t="s">
        <v>8667</v>
      </c>
      <c r="C3596" s="9" t="s">
        <v>8668</v>
      </c>
      <c r="D3596" s="9" t="s">
        <v>15290</v>
      </c>
      <c r="E3596" s="16">
        <v>55.85</v>
      </c>
      <c r="F3596" s="17" t="s">
        <v>2739</v>
      </c>
      <c r="G3596" s="11" t="s">
        <v>177</v>
      </c>
      <c r="H3596" s="18" t="s">
        <v>8669</v>
      </c>
      <c r="I3596" s="106">
        <v>0.27500000000000002</v>
      </c>
      <c r="J3596" s="106"/>
      <c r="K3596" s="106">
        <v>1</v>
      </c>
      <c r="L3596" s="103"/>
      <c r="M3596" s="103"/>
      <c r="N3596" s="103"/>
      <c r="O3596" s="117" t="s">
        <v>16212</v>
      </c>
      <c r="P3596" s="118"/>
      <c r="Q3596" s="118" t="s">
        <v>16382</v>
      </c>
      <c r="R3596" s="119"/>
    </row>
    <row r="3597" spans="1:18">
      <c r="A3597" s="7" t="s">
        <v>2803</v>
      </c>
      <c r="B3597" s="8" t="s">
        <v>8670</v>
      </c>
      <c r="C3597" s="9" t="s">
        <v>8671</v>
      </c>
      <c r="D3597" s="9" t="s">
        <v>15290</v>
      </c>
      <c r="E3597" s="16">
        <v>38.47</v>
      </c>
      <c r="F3597" s="17" t="s">
        <v>2739</v>
      </c>
      <c r="G3597" s="11" t="s">
        <v>177</v>
      </c>
      <c r="H3597" s="18" t="s">
        <v>8672</v>
      </c>
      <c r="I3597" s="106">
        <v>0</v>
      </c>
      <c r="J3597" s="106"/>
      <c r="K3597" s="106">
        <v>1</v>
      </c>
      <c r="L3597" s="103"/>
      <c r="M3597" s="103"/>
      <c r="N3597" s="103"/>
      <c r="O3597" s="117" t="s">
        <v>16212</v>
      </c>
      <c r="P3597" s="118"/>
      <c r="Q3597" s="118" t="s">
        <v>16382</v>
      </c>
      <c r="R3597" s="119"/>
    </row>
    <row r="3598" spans="1:18">
      <c r="A3598" s="7" t="s">
        <v>2803</v>
      </c>
      <c r="B3598" s="8" t="s">
        <v>8673</v>
      </c>
      <c r="C3598" s="9" t="s">
        <v>8674</v>
      </c>
      <c r="D3598" s="9" t="s">
        <v>15290</v>
      </c>
      <c r="E3598" s="16">
        <v>38.47</v>
      </c>
      <c r="F3598" s="17">
        <v>90251900</v>
      </c>
      <c r="G3598" s="11" t="s">
        <v>177</v>
      </c>
      <c r="H3598" s="18">
        <v>3800152528752</v>
      </c>
      <c r="I3598" s="106">
        <v>0.17</v>
      </c>
      <c r="J3598" s="106">
        <v>0.17</v>
      </c>
      <c r="K3598" s="106">
        <v>1</v>
      </c>
      <c r="L3598" s="103">
        <v>455</v>
      </c>
      <c r="M3598" s="103">
        <v>95</v>
      </c>
      <c r="N3598" s="103">
        <v>475</v>
      </c>
      <c r="O3598" s="117" t="s">
        <v>16209</v>
      </c>
      <c r="P3598" s="118"/>
      <c r="Q3598" s="118" t="s">
        <v>16382</v>
      </c>
      <c r="R3598" s="119"/>
    </row>
    <row r="3599" spans="1:18">
      <c r="A3599" s="7" t="s">
        <v>2803</v>
      </c>
      <c r="B3599" s="8" t="s">
        <v>8676</v>
      </c>
      <c r="C3599" s="9" t="s">
        <v>8677</v>
      </c>
      <c r="D3599" s="9" t="s">
        <v>15290</v>
      </c>
      <c r="E3599" s="16">
        <v>45.34</v>
      </c>
      <c r="F3599" s="17">
        <v>90251900</v>
      </c>
      <c r="G3599" s="11" t="s">
        <v>177</v>
      </c>
      <c r="H3599" s="18">
        <v>3800152528769</v>
      </c>
      <c r="I3599" s="106">
        <v>0.18</v>
      </c>
      <c r="J3599" s="106">
        <v>0.18</v>
      </c>
      <c r="K3599" s="106">
        <v>1</v>
      </c>
      <c r="L3599" s="103"/>
      <c r="M3599" s="103"/>
      <c r="N3599" s="103"/>
      <c r="O3599" s="117" t="s">
        <v>16209</v>
      </c>
      <c r="P3599" s="118"/>
      <c r="Q3599" s="118" t="s">
        <v>16382</v>
      </c>
      <c r="R3599" s="119"/>
    </row>
    <row r="3600" spans="1:18">
      <c r="A3600" s="7" t="s">
        <v>2803</v>
      </c>
      <c r="B3600" s="8" t="s">
        <v>8678</v>
      </c>
      <c r="C3600" s="9" t="s">
        <v>8679</v>
      </c>
      <c r="D3600" s="9" t="s">
        <v>15290</v>
      </c>
      <c r="E3600" s="16">
        <v>45.34</v>
      </c>
      <c r="F3600" s="17">
        <v>90251900</v>
      </c>
      <c r="G3600" s="11" t="s">
        <v>177</v>
      </c>
      <c r="H3600" s="18">
        <v>3800152528776</v>
      </c>
      <c r="I3600" s="106">
        <v>0.17699999999999999</v>
      </c>
      <c r="J3600" s="106">
        <v>0.18</v>
      </c>
      <c r="K3600" s="106">
        <v>1</v>
      </c>
      <c r="L3600" s="103">
        <v>47</v>
      </c>
      <c r="M3600" s="103">
        <v>47</v>
      </c>
      <c r="N3600" s="103">
        <v>160</v>
      </c>
      <c r="O3600" s="117" t="s">
        <v>16209</v>
      </c>
      <c r="P3600" s="118"/>
      <c r="Q3600" s="118" t="s">
        <v>16382</v>
      </c>
      <c r="R3600" s="119"/>
    </row>
    <row r="3601" spans="1:18">
      <c r="A3601" s="7" t="s">
        <v>2803</v>
      </c>
      <c r="B3601" s="8" t="s">
        <v>8680</v>
      </c>
      <c r="C3601" s="9" t="s">
        <v>8681</v>
      </c>
      <c r="D3601" s="9" t="s">
        <v>15290</v>
      </c>
      <c r="E3601" s="16">
        <v>50.78</v>
      </c>
      <c r="F3601" s="17">
        <v>90251900</v>
      </c>
      <c r="G3601" s="11" t="s">
        <v>177</v>
      </c>
      <c r="H3601" s="18">
        <v>3800152528790</v>
      </c>
      <c r="I3601" s="106">
        <v>0.18</v>
      </c>
      <c r="J3601" s="106">
        <v>0.18</v>
      </c>
      <c r="K3601" s="106">
        <v>1</v>
      </c>
      <c r="L3601" s="103"/>
      <c r="M3601" s="103"/>
      <c r="N3601" s="103"/>
      <c r="O3601" s="117" t="s">
        <v>16212</v>
      </c>
      <c r="P3601" s="118"/>
      <c r="Q3601" s="118" t="s">
        <v>16382</v>
      </c>
      <c r="R3601" s="119"/>
    </row>
    <row r="3602" spans="1:18">
      <c r="A3602" s="7" t="s">
        <v>2803</v>
      </c>
      <c r="B3602" s="8" t="s">
        <v>8682</v>
      </c>
      <c r="C3602" s="9" t="s">
        <v>8683</v>
      </c>
      <c r="D3602" s="9" t="s">
        <v>15290</v>
      </c>
      <c r="E3602" s="16">
        <v>55.85</v>
      </c>
      <c r="F3602" s="17" t="s">
        <v>2739</v>
      </c>
      <c r="G3602" s="11" t="s">
        <v>177</v>
      </c>
      <c r="H3602" s="18" t="s">
        <v>8684</v>
      </c>
      <c r="I3602" s="106">
        <v>0</v>
      </c>
      <c r="J3602" s="106"/>
      <c r="K3602" s="106">
        <v>1</v>
      </c>
      <c r="L3602" s="103"/>
      <c r="M3602" s="103"/>
      <c r="N3602" s="103"/>
      <c r="O3602" s="117" t="s">
        <v>16212</v>
      </c>
      <c r="P3602" s="118"/>
      <c r="Q3602" s="118" t="s">
        <v>16382</v>
      </c>
      <c r="R3602" s="119"/>
    </row>
    <row r="3603" spans="1:18">
      <c r="A3603" s="7" t="s">
        <v>2803</v>
      </c>
      <c r="B3603" s="8" t="s">
        <v>8685</v>
      </c>
      <c r="C3603" s="9" t="s">
        <v>8686</v>
      </c>
      <c r="D3603" s="9" t="s">
        <v>15290</v>
      </c>
      <c r="E3603" s="16">
        <v>62.69</v>
      </c>
      <c r="F3603" s="17">
        <v>90251900</v>
      </c>
      <c r="G3603" s="11" t="s">
        <v>177</v>
      </c>
      <c r="H3603" s="18">
        <v>3800152528837</v>
      </c>
      <c r="I3603" s="106">
        <v>0.28000000000000003</v>
      </c>
      <c r="J3603" s="106">
        <v>0.28000000000000003</v>
      </c>
      <c r="K3603" s="106">
        <v>1</v>
      </c>
      <c r="L3603" s="103"/>
      <c r="M3603" s="103"/>
      <c r="N3603" s="103"/>
      <c r="O3603" s="117" t="s">
        <v>16212</v>
      </c>
      <c r="P3603" s="118"/>
      <c r="Q3603" s="118" t="s">
        <v>16382</v>
      </c>
      <c r="R3603" s="119"/>
    </row>
    <row r="3604" spans="1:18">
      <c r="A3604" s="7" t="s">
        <v>2803</v>
      </c>
      <c r="B3604" s="8" t="s">
        <v>8687</v>
      </c>
      <c r="C3604" s="9" t="s">
        <v>8688</v>
      </c>
      <c r="D3604" s="9" t="s">
        <v>15290</v>
      </c>
      <c r="E3604" s="16">
        <v>62.69</v>
      </c>
      <c r="F3604" s="17" t="s">
        <v>2739</v>
      </c>
      <c r="G3604" s="11" t="s">
        <v>177</v>
      </c>
      <c r="H3604" s="18" t="s">
        <v>8689</v>
      </c>
      <c r="I3604" s="106">
        <v>0</v>
      </c>
      <c r="J3604" s="106"/>
      <c r="K3604" s="106">
        <v>1</v>
      </c>
      <c r="L3604" s="103"/>
      <c r="M3604" s="103"/>
      <c r="N3604" s="103"/>
      <c r="O3604" s="117" t="s">
        <v>16212</v>
      </c>
      <c r="P3604" s="118"/>
      <c r="Q3604" s="118" t="s">
        <v>16382</v>
      </c>
      <c r="R3604" s="119"/>
    </row>
    <row r="3605" spans="1:18">
      <c r="A3605" s="7" t="s">
        <v>2803</v>
      </c>
      <c r="B3605" s="8" t="s">
        <v>8690</v>
      </c>
      <c r="C3605" s="9" t="s">
        <v>8691</v>
      </c>
      <c r="D3605" s="9" t="s">
        <v>15290</v>
      </c>
      <c r="E3605" s="16">
        <v>58.44</v>
      </c>
      <c r="F3605" s="17">
        <v>90251900</v>
      </c>
      <c r="G3605" s="11" t="s">
        <v>177</v>
      </c>
      <c r="H3605" s="18">
        <v>3800152528875</v>
      </c>
      <c r="I3605" s="106">
        <v>0.193</v>
      </c>
      <c r="J3605" s="106">
        <v>0.2</v>
      </c>
      <c r="K3605" s="106">
        <v>1</v>
      </c>
      <c r="L3605" s="103">
        <v>47</v>
      </c>
      <c r="M3605" s="103">
        <v>47</v>
      </c>
      <c r="N3605" s="103">
        <v>160</v>
      </c>
      <c r="O3605" s="117" t="s">
        <v>16212</v>
      </c>
      <c r="P3605" s="118"/>
      <c r="Q3605" s="118" t="s">
        <v>16382</v>
      </c>
      <c r="R3605" s="119"/>
    </row>
    <row r="3606" spans="1:18">
      <c r="A3606" s="7" t="s">
        <v>2803</v>
      </c>
      <c r="B3606" s="8" t="s">
        <v>8692</v>
      </c>
      <c r="C3606" s="9" t="s">
        <v>8693</v>
      </c>
      <c r="D3606" s="9" t="s">
        <v>15290</v>
      </c>
      <c r="E3606" s="16">
        <v>75.55</v>
      </c>
      <c r="F3606" s="17">
        <v>90251900</v>
      </c>
      <c r="G3606" s="11" t="s">
        <v>177</v>
      </c>
      <c r="H3606" s="18">
        <v>3800152528882</v>
      </c>
      <c r="I3606" s="106">
        <v>0.23</v>
      </c>
      <c r="J3606" s="106">
        <v>0.23</v>
      </c>
      <c r="K3606" s="106">
        <v>1</v>
      </c>
      <c r="L3606" s="103"/>
      <c r="M3606" s="103"/>
      <c r="N3606" s="103"/>
      <c r="O3606" s="117" t="s">
        <v>16212</v>
      </c>
      <c r="P3606" s="118"/>
      <c r="Q3606" s="118" t="s">
        <v>16382</v>
      </c>
      <c r="R3606" s="119"/>
    </row>
    <row r="3607" spans="1:18">
      <c r="A3607" s="7" t="s">
        <v>2803</v>
      </c>
      <c r="B3607" s="8" t="s">
        <v>8694</v>
      </c>
      <c r="C3607" s="9" t="s">
        <v>8695</v>
      </c>
      <c r="D3607" s="9" t="s">
        <v>15290</v>
      </c>
      <c r="E3607" s="16">
        <v>62.69</v>
      </c>
      <c r="F3607" s="17" t="s">
        <v>2739</v>
      </c>
      <c r="G3607" s="11" t="s">
        <v>177</v>
      </c>
      <c r="H3607" s="18" t="s">
        <v>8696</v>
      </c>
      <c r="I3607" s="106">
        <v>0.315</v>
      </c>
      <c r="J3607" s="106"/>
      <c r="K3607" s="106">
        <v>1</v>
      </c>
      <c r="L3607" s="103"/>
      <c r="M3607" s="103"/>
      <c r="N3607" s="103"/>
      <c r="O3607" s="117" t="s">
        <v>16212</v>
      </c>
      <c r="P3607" s="117"/>
      <c r="Q3607" s="118" t="s">
        <v>16382</v>
      </c>
      <c r="R3607" s="119"/>
    </row>
    <row r="3608" spans="1:18">
      <c r="A3608" s="7" t="s">
        <v>2803</v>
      </c>
      <c r="B3608" s="8" t="s">
        <v>8697</v>
      </c>
      <c r="C3608" s="9" t="s">
        <v>8698</v>
      </c>
      <c r="D3608" s="9" t="s">
        <v>15290</v>
      </c>
      <c r="E3608" s="16">
        <v>60.68</v>
      </c>
      <c r="F3608" s="17">
        <v>90251900</v>
      </c>
      <c r="G3608" s="11" t="s">
        <v>177</v>
      </c>
      <c r="H3608" s="18">
        <v>3800152528912</v>
      </c>
      <c r="I3608" s="106">
        <v>0.26</v>
      </c>
      <c r="J3608" s="106">
        <v>0.26</v>
      </c>
      <c r="K3608" s="106">
        <v>1</v>
      </c>
      <c r="L3608" s="103"/>
      <c r="M3608" s="103"/>
      <c r="N3608" s="103"/>
      <c r="O3608" s="117" t="s">
        <v>16212</v>
      </c>
      <c r="P3608" s="118"/>
      <c r="Q3608" s="118" t="s">
        <v>16382</v>
      </c>
      <c r="R3608" s="119"/>
    </row>
    <row r="3609" spans="1:18">
      <c r="A3609" s="7" t="s">
        <v>2803</v>
      </c>
      <c r="B3609" s="8" t="s">
        <v>8699</v>
      </c>
      <c r="C3609" s="9" t="s">
        <v>8700</v>
      </c>
      <c r="D3609" s="9" t="s">
        <v>15290</v>
      </c>
      <c r="E3609" s="16">
        <v>75.55</v>
      </c>
      <c r="F3609" s="17">
        <v>90259000</v>
      </c>
      <c r="G3609" s="11" t="s">
        <v>177</v>
      </c>
      <c r="H3609" s="18">
        <v>3800152528943</v>
      </c>
      <c r="I3609" s="106">
        <v>0.23</v>
      </c>
      <c r="J3609" s="106">
        <v>0.23</v>
      </c>
      <c r="K3609" s="106">
        <v>1</v>
      </c>
      <c r="L3609" s="103">
        <v>665</v>
      </c>
      <c r="M3609" s="103">
        <v>335</v>
      </c>
      <c r="N3609" s="103">
        <v>660</v>
      </c>
      <c r="O3609" s="117" t="s">
        <v>16212</v>
      </c>
      <c r="P3609" s="118"/>
      <c r="Q3609" s="118" t="s">
        <v>16382</v>
      </c>
      <c r="R3609" s="119"/>
    </row>
    <row r="3610" spans="1:18">
      <c r="A3610" s="7" t="s">
        <v>2803</v>
      </c>
      <c r="B3610" s="8" t="s">
        <v>8702</v>
      </c>
      <c r="C3610" s="9" t="s">
        <v>8703</v>
      </c>
      <c r="D3610" s="9" t="s">
        <v>15290</v>
      </c>
      <c r="E3610" s="16">
        <v>55.89</v>
      </c>
      <c r="F3610" s="17">
        <v>90251900</v>
      </c>
      <c r="G3610" s="11" t="s">
        <v>177</v>
      </c>
      <c r="H3610" s="18">
        <v>3800152529049</v>
      </c>
      <c r="I3610" s="106">
        <v>0.23</v>
      </c>
      <c r="J3610" s="106">
        <v>0.23</v>
      </c>
      <c r="K3610" s="106">
        <v>1</v>
      </c>
      <c r="L3610" s="103"/>
      <c r="M3610" s="103"/>
      <c r="N3610" s="103"/>
      <c r="O3610" s="117" t="s">
        <v>16212</v>
      </c>
      <c r="P3610" s="118"/>
      <c r="Q3610" s="118" t="s">
        <v>16382</v>
      </c>
      <c r="R3610" s="119"/>
    </row>
    <row r="3611" spans="1:18">
      <c r="A3611" s="7" t="s">
        <v>2803</v>
      </c>
      <c r="B3611" s="8" t="s">
        <v>8705</v>
      </c>
      <c r="C3611" s="9" t="s">
        <v>8706</v>
      </c>
      <c r="D3611" s="9" t="s">
        <v>15290</v>
      </c>
      <c r="E3611" s="16">
        <v>55.85</v>
      </c>
      <c r="F3611" s="17" t="s">
        <v>2739</v>
      </c>
      <c r="G3611" s="11" t="s">
        <v>177</v>
      </c>
      <c r="H3611" s="18" t="s">
        <v>8707</v>
      </c>
      <c r="I3611" s="106">
        <v>0.27</v>
      </c>
      <c r="J3611" s="106"/>
      <c r="K3611" s="106">
        <v>1</v>
      </c>
      <c r="L3611" s="103"/>
      <c r="M3611" s="103"/>
      <c r="N3611" s="103"/>
      <c r="O3611" s="117" t="s">
        <v>16212</v>
      </c>
      <c r="P3611" s="118"/>
      <c r="Q3611" s="118" t="s">
        <v>16382</v>
      </c>
      <c r="R3611" s="119"/>
    </row>
    <row r="3612" spans="1:18">
      <c r="A3612" s="7" t="s">
        <v>2803</v>
      </c>
      <c r="B3612" s="8" t="s">
        <v>8708</v>
      </c>
      <c r="C3612" s="9" t="s">
        <v>8709</v>
      </c>
      <c r="D3612" s="9" t="s">
        <v>15290</v>
      </c>
      <c r="E3612" s="16">
        <v>38.47</v>
      </c>
      <c r="F3612" s="17" t="s">
        <v>2739</v>
      </c>
      <c r="G3612" s="11" t="s">
        <v>177</v>
      </c>
      <c r="H3612" s="18" t="s">
        <v>8710</v>
      </c>
      <c r="I3612" s="106">
        <v>0.27</v>
      </c>
      <c r="J3612" s="106"/>
      <c r="K3612" s="106">
        <v>1</v>
      </c>
      <c r="L3612" s="103"/>
      <c r="M3612" s="103"/>
      <c r="N3612" s="103"/>
      <c r="O3612" s="117" t="s">
        <v>16212</v>
      </c>
      <c r="P3612" s="118"/>
      <c r="Q3612" s="118" t="s">
        <v>16382</v>
      </c>
      <c r="R3612" s="119"/>
    </row>
    <row r="3613" spans="1:18">
      <c r="A3613" s="7" t="s">
        <v>2803</v>
      </c>
      <c r="B3613" s="8" t="s">
        <v>8711</v>
      </c>
      <c r="C3613" s="9" t="s">
        <v>8712</v>
      </c>
      <c r="D3613" s="9" t="s">
        <v>15290</v>
      </c>
      <c r="E3613" s="16">
        <v>55.85</v>
      </c>
      <c r="F3613" s="17" t="s">
        <v>724</v>
      </c>
      <c r="G3613" s="11" t="s">
        <v>177</v>
      </c>
      <c r="H3613" s="18" t="s">
        <v>8713</v>
      </c>
      <c r="I3613" s="106">
        <v>0.27</v>
      </c>
      <c r="J3613" s="106"/>
      <c r="K3613" s="106">
        <v>1</v>
      </c>
      <c r="L3613" s="103"/>
      <c r="M3613" s="103"/>
      <c r="N3613" s="103"/>
      <c r="O3613" s="117" t="s">
        <v>16212</v>
      </c>
      <c r="P3613" s="118"/>
      <c r="Q3613" s="118" t="s">
        <v>16382</v>
      </c>
      <c r="R3613" s="119"/>
    </row>
    <row r="3614" spans="1:18">
      <c r="A3614" s="7" t="s">
        <v>2803</v>
      </c>
      <c r="B3614" s="8" t="s">
        <v>8714</v>
      </c>
      <c r="C3614" s="9" t="s">
        <v>8715</v>
      </c>
      <c r="D3614" s="9" t="s">
        <v>15290</v>
      </c>
      <c r="E3614" s="16">
        <v>60.68</v>
      </c>
      <c r="F3614" s="17" t="s">
        <v>2739</v>
      </c>
      <c r="G3614" s="11" t="s">
        <v>177</v>
      </c>
      <c r="H3614" s="18" t="s">
        <v>8716</v>
      </c>
      <c r="I3614" s="106">
        <v>0.31</v>
      </c>
      <c r="J3614" s="106"/>
      <c r="K3614" s="106">
        <v>1</v>
      </c>
      <c r="L3614" s="103"/>
      <c r="M3614" s="103"/>
      <c r="N3614" s="103"/>
      <c r="O3614" s="117" t="s">
        <v>16212</v>
      </c>
      <c r="P3614" s="118"/>
      <c r="Q3614" s="118" t="s">
        <v>16382</v>
      </c>
      <c r="R3614" s="119"/>
    </row>
    <row r="3615" spans="1:18">
      <c r="A3615" s="7" t="s">
        <v>2803</v>
      </c>
      <c r="B3615" s="8" t="s">
        <v>8717</v>
      </c>
      <c r="C3615" s="9" t="s">
        <v>8718</v>
      </c>
      <c r="D3615" s="9" t="s">
        <v>15290</v>
      </c>
      <c r="E3615" s="16">
        <v>58.44</v>
      </c>
      <c r="F3615" s="17" t="s">
        <v>2739</v>
      </c>
      <c r="G3615" s="11" t="s">
        <v>177</v>
      </c>
      <c r="H3615" s="18" t="s">
        <v>8719</v>
      </c>
      <c r="I3615" s="106">
        <v>0.22</v>
      </c>
      <c r="J3615" s="106"/>
      <c r="K3615" s="106">
        <v>1</v>
      </c>
      <c r="L3615" s="103"/>
      <c r="M3615" s="103"/>
      <c r="N3615" s="103"/>
      <c r="O3615" s="117" t="s">
        <v>16212</v>
      </c>
      <c r="P3615" s="118"/>
      <c r="Q3615" s="118" t="s">
        <v>16382</v>
      </c>
      <c r="R3615" s="119"/>
    </row>
    <row r="3616" spans="1:18">
      <c r="A3616" s="7" t="s">
        <v>2803</v>
      </c>
      <c r="B3616" s="8" t="s">
        <v>8720</v>
      </c>
      <c r="C3616" s="9" t="s">
        <v>8721</v>
      </c>
      <c r="D3616" s="9" t="s">
        <v>15290</v>
      </c>
      <c r="E3616" s="16">
        <v>60.68</v>
      </c>
      <c r="F3616" s="17" t="s">
        <v>2739</v>
      </c>
      <c r="G3616" s="11" t="s">
        <v>177</v>
      </c>
      <c r="H3616" s="18" t="s">
        <v>8722</v>
      </c>
      <c r="I3616" s="106">
        <v>0.31</v>
      </c>
      <c r="J3616" s="106"/>
      <c r="K3616" s="106">
        <v>1</v>
      </c>
      <c r="L3616" s="103"/>
      <c r="M3616" s="103"/>
      <c r="N3616" s="103"/>
      <c r="O3616" s="117" t="s">
        <v>16212</v>
      </c>
      <c r="P3616" s="118"/>
      <c r="Q3616" s="118" t="s">
        <v>16382</v>
      </c>
      <c r="R3616" s="119"/>
    </row>
    <row r="3617" spans="1:18">
      <c r="A3617" s="7" t="s">
        <v>2803</v>
      </c>
      <c r="B3617" s="8" t="s">
        <v>8723</v>
      </c>
      <c r="C3617" s="9" t="s">
        <v>8724</v>
      </c>
      <c r="D3617" s="9" t="s">
        <v>15290</v>
      </c>
      <c r="E3617" s="16">
        <v>75.55</v>
      </c>
      <c r="F3617" s="17" t="s">
        <v>7878</v>
      </c>
      <c r="G3617" s="11" t="s">
        <v>177</v>
      </c>
      <c r="H3617" s="18" t="s">
        <v>8725</v>
      </c>
      <c r="I3617" s="106">
        <v>0.25600000000000001</v>
      </c>
      <c r="J3617" s="106"/>
      <c r="K3617" s="106">
        <v>1</v>
      </c>
      <c r="L3617" s="103"/>
      <c r="M3617" s="103"/>
      <c r="N3617" s="103"/>
      <c r="O3617" s="117" t="s">
        <v>16212</v>
      </c>
      <c r="P3617" s="118"/>
      <c r="Q3617" s="118" t="s">
        <v>16382</v>
      </c>
      <c r="R3617" s="119"/>
    </row>
    <row r="3618" spans="1:18">
      <c r="A3618" s="7" t="s">
        <v>2803</v>
      </c>
      <c r="B3618" s="8" t="s">
        <v>8726</v>
      </c>
      <c r="C3618" s="9" t="s">
        <v>8727</v>
      </c>
      <c r="D3618" s="9" t="s">
        <v>15291</v>
      </c>
      <c r="E3618" s="16">
        <v>94.05</v>
      </c>
      <c r="F3618" s="17" t="s">
        <v>2739</v>
      </c>
      <c r="G3618" s="11" t="s">
        <v>177</v>
      </c>
      <c r="H3618" s="18" t="s">
        <v>8728</v>
      </c>
      <c r="I3618" s="106">
        <v>0.35</v>
      </c>
      <c r="J3618" s="106"/>
      <c r="K3618" s="106">
        <v>1</v>
      </c>
      <c r="L3618" s="103"/>
      <c r="M3618" s="103"/>
      <c r="N3618" s="103"/>
      <c r="O3618" s="117" t="s">
        <v>16213</v>
      </c>
      <c r="P3618" s="118"/>
      <c r="Q3618" s="118" t="s">
        <v>16382</v>
      </c>
      <c r="R3618" s="119"/>
    </row>
    <row r="3619" spans="1:18">
      <c r="A3619" s="7" t="s">
        <v>2803</v>
      </c>
      <c r="B3619" s="8" t="s">
        <v>8729</v>
      </c>
      <c r="C3619" s="9" t="s">
        <v>8730</v>
      </c>
      <c r="D3619" s="9" t="s">
        <v>15291</v>
      </c>
      <c r="E3619" s="16">
        <v>94.05</v>
      </c>
      <c r="F3619" s="17" t="s">
        <v>2739</v>
      </c>
      <c r="G3619" s="11" t="s">
        <v>177</v>
      </c>
      <c r="H3619" s="18" t="s">
        <v>8731</v>
      </c>
      <c r="I3619" s="106">
        <v>0.186</v>
      </c>
      <c r="J3619" s="106"/>
      <c r="K3619" s="106">
        <v>1</v>
      </c>
      <c r="L3619" s="103"/>
      <c r="M3619" s="103"/>
      <c r="N3619" s="103"/>
      <c r="O3619" s="117" t="s">
        <v>16213</v>
      </c>
      <c r="P3619" s="118"/>
      <c r="Q3619" s="118" t="s">
        <v>16382</v>
      </c>
      <c r="R3619" s="119"/>
    </row>
    <row r="3620" spans="1:18">
      <c r="A3620" s="7" t="s">
        <v>2803</v>
      </c>
      <c r="B3620" s="8" t="s">
        <v>8732</v>
      </c>
      <c r="C3620" s="9" t="s">
        <v>8733</v>
      </c>
      <c r="D3620" s="9" t="s">
        <v>15291</v>
      </c>
      <c r="E3620" s="16">
        <v>94.05</v>
      </c>
      <c r="F3620" s="17">
        <v>90251900</v>
      </c>
      <c r="G3620" s="11" t="s">
        <v>177</v>
      </c>
      <c r="H3620" s="18">
        <v>3800152529346</v>
      </c>
      <c r="I3620" s="106">
        <v>0.22</v>
      </c>
      <c r="J3620" s="106"/>
      <c r="K3620" s="106">
        <v>1</v>
      </c>
      <c r="L3620" s="103"/>
      <c r="M3620" s="103"/>
      <c r="N3620" s="103"/>
      <c r="O3620" s="117" t="s">
        <v>16213</v>
      </c>
      <c r="P3620" s="118"/>
      <c r="Q3620" s="118" t="s">
        <v>16382</v>
      </c>
      <c r="R3620" s="119"/>
    </row>
    <row r="3621" spans="1:18">
      <c r="A3621" s="7" t="s">
        <v>2803</v>
      </c>
      <c r="B3621" s="8" t="s">
        <v>8734</v>
      </c>
      <c r="C3621" s="9" t="s">
        <v>8735</v>
      </c>
      <c r="D3621" s="9" t="s">
        <v>15291</v>
      </c>
      <c r="E3621" s="16">
        <v>94.05</v>
      </c>
      <c r="F3621" s="17" t="s">
        <v>2739</v>
      </c>
      <c r="G3621" s="11" t="s">
        <v>177</v>
      </c>
      <c r="H3621" s="18" t="s">
        <v>8736</v>
      </c>
      <c r="I3621" s="106">
        <v>0.35</v>
      </c>
      <c r="J3621" s="106"/>
      <c r="K3621" s="106">
        <v>1</v>
      </c>
      <c r="L3621" s="103"/>
      <c r="M3621" s="103"/>
      <c r="N3621" s="103"/>
      <c r="O3621" s="117" t="s">
        <v>16213</v>
      </c>
      <c r="P3621" s="118"/>
      <c r="Q3621" s="118" t="s">
        <v>16382</v>
      </c>
      <c r="R3621" s="119"/>
    </row>
    <row r="3622" spans="1:18">
      <c r="A3622" s="7" t="s">
        <v>2803</v>
      </c>
      <c r="B3622" s="8" t="s">
        <v>8737</v>
      </c>
      <c r="C3622" s="9" t="s">
        <v>8738</v>
      </c>
      <c r="D3622" s="9" t="s">
        <v>15291</v>
      </c>
      <c r="E3622" s="16">
        <v>94.05</v>
      </c>
      <c r="F3622" s="17" t="s">
        <v>2739</v>
      </c>
      <c r="G3622" s="11" t="s">
        <v>177</v>
      </c>
      <c r="H3622" s="18" t="s">
        <v>8739</v>
      </c>
      <c r="I3622" s="106">
        <v>0.38</v>
      </c>
      <c r="J3622" s="106"/>
      <c r="K3622" s="106">
        <v>1</v>
      </c>
      <c r="L3622" s="103"/>
      <c r="M3622" s="103"/>
      <c r="N3622" s="103"/>
      <c r="O3622" s="117" t="s">
        <v>16213</v>
      </c>
      <c r="P3622" s="118"/>
      <c r="Q3622" s="118" t="s">
        <v>16382</v>
      </c>
      <c r="R3622" s="119"/>
    </row>
    <row r="3623" spans="1:18">
      <c r="A3623" s="7" t="s">
        <v>2803</v>
      </c>
      <c r="B3623" s="8" t="s">
        <v>8740</v>
      </c>
      <c r="C3623" s="9" t="s">
        <v>8741</v>
      </c>
      <c r="D3623" s="9" t="s">
        <v>15291</v>
      </c>
      <c r="E3623" s="16">
        <v>94.05</v>
      </c>
      <c r="F3623" s="17" t="s">
        <v>2739</v>
      </c>
      <c r="G3623" s="11" t="s">
        <v>177</v>
      </c>
      <c r="H3623" s="18" t="s">
        <v>8742</v>
      </c>
      <c r="I3623" s="106">
        <v>6.8000000000000005E-2</v>
      </c>
      <c r="J3623" s="106"/>
      <c r="K3623" s="106">
        <v>1</v>
      </c>
      <c r="L3623" s="103"/>
      <c r="M3623" s="103"/>
      <c r="N3623" s="103"/>
      <c r="O3623" s="117" t="s">
        <v>16213</v>
      </c>
      <c r="P3623" s="118"/>
      <c r="Q3623" s="118" t="s">
        <v>16382</v>
      </c>
      <c r="R3623" s="119"/>
    </row>
    <row r="3624" spans="1:18">
      <c r="A3624" s="7" t="s">
        <v>2803</v>
      </c>
      <c r="B3624" s="8" t="s">
        <v>8743</v>
      </c>
      <c r="C3624" s="9" t="s">
        <v>8744</v>
      </c>
      <c r="D3624" s="9" t="s">
        <v>15291</v>
      </c>
      <c r="E3624" s="16">
        <v>94.05</v>
      </c>
      <c r="F3624" s="17" t="s">
        <v>2739</v>
      </c>
      <c r="G3624" s="11" t="s">
        <v>177</v>
      </c>
      <c r="H3624" s="18" t="s">
        <v>8745</v>
      </c>
      <c r="I3624" s="106">
        <v>0.38</v>
      </c>
      <c r="J3624" s="106"/>
      <c r="K3624" s="106">
        <v>1</v>
      </c>
      <c r="L3624" s="103"/>
      <c r="M3624" s="103"/>
      <c r="N3624" s="103"/>
      <c r="O3624" s="117" t="s">
        <v>16213</v>
      </c>
      <c r="P3624" s="118"/>
      <c r="Q3624" s="118" t="s">
        <v>16382</v>
      </c>
      <c r="R3624" s="119"/>
    </row>
    <row r="3625" spans="1:18">
      <c r="A3625" s="7" t="s">
        <v>2803</v>
      </c>
      <c r="B3625" s="8" t="s">
        <v>8746</v>
      </c>
      <c r="C3625" s="9" t="s">
        <v>8747</v>
      </c>
      <c r="D3625" s="9" t="s">
        <v>15292</v>
      </c>
      <c r="E3625" s="16">
        <v>44.69</v>
      </c>
      <c r="F3625" s="17">
        <v>90251900</v>
      </c>
      <c r="G3625" s="11" t="s">
        <v>177</v>
      </c>
      <c r="H3625" s="18">
        <v>3800152529483</v>
      </c>
      <c r="I3625" s="106">
        <v>2.8000000000000001E-2</v>
      </c>
      <c r="J3625" s="106">
        <v>0.03</v>
      </c>
      <c r="K3625" s="106">
        <v>1</v>
      </c>
      <c r="L3625" s="103">
        <v>25</v>
      </c>
      <c r="M3625" s="103">
        <v>34</v>
      </c>
      <c r="N3625" s="103">
        <v>35</v>
      </c>
      <c r="O3625" s="117" t="s">
        <v>16214</v>
      </c>
      <c r="P3625" s="118"/>
      <c r="Q3625" s="118" t="s">
        <v>16382</v>
      </c>
      <c r="R3625" s="119"/>
    </row>
    <row r="3626" spans="1:18">
      <c r="A3626" s="7" t="s">
        <v>2803</v>
      </c>
      <c r="B3626" s="8" t="s">
        <v>8748</v>
      </c>
      <c r="C3626" s="9" t="s">
        <v>8749</v>
      </c>
      <c r="D3626" s="9" t="s">
        <v>15292</v>
      </c>
      <c r="E3626" s="16">
        <v>44.69</v>
      </c>
      <c r="F3626" s="17">
        <v>90251900</v>
      </c>
      <c r="G3626" s="11" t="s">
        <v>14</v>
      </c>
      <c r="H3626" s="18">
        <v>3800152529490</v>
      </c>
      <c r="I3626" s="106">
        <v>2.8000000000000001E-2</v>
      </c>
      <c r="J3626" s="106">
        <v>0.03</v>
      </c>
      <c r="K3626" s="106">
        <v>1</v>
      </c>
      <c r="L3626" s="103">
        <v>25</v>
      </c>
      <c r="M3626" s="103">
        <v>34</v>
      </c>
      <c r="N3626" s="103">
        <v>35</v>
      </c>
      <c r="O3626" s="117" t="s">
        <v>16214</v>
      </c>
      <c r="P3626" s="118"/>
      <c r="Q3626" s="118" t="s">
        <v>16382</v>
      </c>
      <c r="R3626" s="119"/>
    </row>
    <row r="3627" spans="1:18">
      <c r="A3627" s="7" t="s">
        <v>2803</v>
      </c>
      <c r="B3627" s="8" t="s">
        <v>8750</v>
      </c>
      <c r="C3627" s="9" t="s">
        <v>14724</v>
      </c>
      <c r="D3627" s="9" t="s">
        <v>15304</v>
      </c>
      <c r="E3627" s="16">
        <v>2316.34</v>
      </c>
      <c r="F3627" s="17">
        <v>90262040</v>
      </c>
      <c r="G3627" s="11" t="s">
        <v>14</v>
      </c>
      <c r="H3627" s="18"/>
      <c r="I3627" s="106">
        <v>1.2</v>
      </c>
      <c r="J3627" s="106"/>
      <c r="K3627" s="106">
        <v>1</v>
      </c>
      <c r="L3627" s="103"/>
      <c r="M3627" s="103"/>
      <c r="N3627" s="103"/>
      <c r="O3627" s="117"/>
      <c r="P3627" s="118"/>
      <c r="Q3627" s="118" t="s">
        <v>16386</v>
      </c>
      <c r="R3627" s="119"/>
    </row>
    <row r="3628" spans="1:18">
      <c r="A3628" s="7" t="s">
        <v>2803</v>
      </c>
      <c r="B3628" s="8" t="s">
        <v>8751</v>
      </c>
      <c r="C3628" s="9" t="s">
        <v>14725</v>
      </c>
      <c r="D3628" s="9" t="s">
        <v>15304</v>
      </c>
      <c r="E3628" s="16">
        <v>2316.34</v>
      </c>
      <c r="F3628" s="17">
        <v>90262040</v>
      </c>
      <c r="G3628" s="11" t="s">
        <v>14</v>
      </c>
      <c r="H3628" s="18"/>
      <c r="I3628" s="106">
        <v>1.2</v>
      </c>
      <c r="J3628" s="106"/>
      <c r="K3628" s="106">
        <v>1</v>
      </c>
      <c r="L3628" s="103"/>
      <c r="M3628" s="103"/>
      <c r="N3628" s="103"/>
      <c r="O3628" s="117"/>
      <c r="P3628" s="118"/>
      <c r="Q3628" s="118" t="s">
        <v>16386</v>
      </c>
      <c r="R3628" s="119"/>
    </row>
    <row r="3629" spans="1:18">
      <c r="A3629" s="7" t="s">
        <v>2803</v>
      </c>
      <c r="B3629" s="8" t="s">
        <v>8752</v>
      </c>
      <c r="C3629" s="9" t="s">
        <v>14619</v>
      </c>
      <c r="D3629" s="9" t="s">
        <v>15304</v>
      </c>
      <c r="E3629" s="16">
        <v>2316.34</v>
      </c>
      <c r="F3629" s="17">
        <v>90262040</v>
      </c>
      <c r="G3629" s="11" t="s">
        <v>14</v>
      </c>
      <c r="H3629" s="18">
        <v>8019001091230</v>
      </c>
      <c r="I3629" s="106" t="s">
        <v>2608</v>
      </c>
      <c r="J3629" s="106"/>
      <c r="K3629" s="106">
        <v>1</v>
      </c>
      <c r="L3629" s="103"/>
      <c r="M3629" s="103"/>
      <c r="N3629" s="103"/>
      <c r="O3629" s="117"/>
      <c r="P3629" s="118"/>
      <c r="Q3629" s="118" t="s">
        <v>16386</v>
      </c>
      <c r="R3629" s="119"/>
    </row>
    <row r="3630" spans="1:18">
      <c r="A3630" s="7" t="s">
        <v>2803</v>
      </c>
      <c r="B3630" s="8" t="s">
        <v>8753</v>
      </c>
      <c r="C3630" s="9" t="s">
        <v>8754</v>
      </c>
      <c r="D3630" s="9" t="s">
        <v>15293</v>
      </c>
      <c r="E3630" s="16">
        <v>49.93</v>
      </c>
      <c r="F3630" s="17" t="s">
        <v>1553</v>
      </c>
      <c r="G3630" s="11" t="s">
        <v>14</v>
      </c>
      <c r="H3630" s="18" t="s">
        <v>8755</v>
      </c>
      <c r="I3630" s="106">
        <v>0.06</v>
      </c>
      <c r="J3630" s="106"/>
      <c r="K3630" s="106">
        <v>1</v>
      </c>
      <c r="L3630" s="103"/>
      <c r="M3630" s="103"/>
      <c r="N3630" s="103"/>
      <c r="O3630" s="117" t="s">
        <v>16215</v>
      </c>
      <c r="P3630" s="118"/>
      <c r="Q3630" s="118" t="s">
        <v>16389</v>
      </c>
      <c r="R3630" s="119"/>
    </row>
    <row r="3631" spans="1:18">
      <c r="A3631" s="7" t="s">
        <v>2803</v>
      </c>
      <c r="B3631" s="8" t="s">
        <v>8756</v>
      </c>
      <c r="C3631" s="9" t="s">
        <v>8757</v>
      </c>
      <c r="D3631" s="9" t="s">
        <v>15293</v>
      </c>
      <c r="E3631" s="16">
        <v>57.72</v>
      </c>
      <c r="F3631" s="17" t="s">
        <v>1553</v>
      </c>
      <c r="G3631" s="11" t="s">
        <v>14</v>
      </c>
      <c r="H3631" s="18" t="s">
        <v>8758</v>
      </c>
      <c r="I3631" s="106">
        <v>0.06</v>
      </c>
      <c r="J3631" s="106"/>
      <c r="K3631" s="106">
        <v>1</v>
      </c>
      <c r="L3631" s="103"/>
      <c r="M3631" s="103"/>
      <c r="N3631" s="103"/>
      <c r="O3631" s="117" t="s">
        <v>16215</v>
      </c>
      <c r="P3631" s="118"/>
      <c r="Q3631" s="118" t="s">
        <v>16389</v>
      </c>
      <c r="R3631" s="119"/>
    </row>
    <row r="3632" spans="1:18">
      <c r="A3632" s="7" t="s">
        <v>2803</v>
      </c>
      <c r="B3632" s="8" t="s">
        <v>8759</v>
      </c>
      <c r="C3632" s="9" t="s">
        <v>8760</v>
      </c>
      <c r="D3632" s="9" t="s">
        <v>15293</v>
      </c>
      <c r="E3632" s="16">
        <v>64.489999999999995</v>
      </c>
      <c r="F3632" s="17">
        <v>90269000</v>
      </c>
      <c r="G3632" s="11" t="s">
        <v>14</v>
      </c>
      <c r="H3632" s="18">
        <v>8019001103124</v>
      </c>
      <c r="I3632" s="106">
        <v>0.06</v>
      </c>
      <c r="J3632" s="106"/>
      <c r="K3632" s="106">
        <v>1</v>
      </c>
      <c r="L3632" s="103"/>
      <c r="M3632" s="103"/>
      <c r="N3632" s="103"/>
      <c r="O3632" s="117" t="s">
        <v>16215</v>
      </c>
      <c r="P3632" s="118"/>
      <c r="Q3632" s="118" t="s">
        <v>16389</v>
      </c>
      <c r="R3632" s="119"/>
    </row>
    <row r="3633" spans="1:18">
      <c r="A3633" s="7" t="s">
        <v>2803</v>
      </c>
      <c r="B3633" s="8" t="s">
        <v>8761</v>
      </c>
      <c r="C3633" s="9" t="s">
        <v>8762</v>
      </c>
      <c r="D3633" s="9" t="s">
        <v>15295</v>
      </c>
      <c r="E3633" s="16">
        <v>44.69</v>
      </c>
      <c r="F3633" s="17">
        <v>90259000</v>
      </c>
      <c r="G3633" s="11" t="s">
        <v>14</v>
      </c>
      <c r="H3633" s="18">
        <v>8019001106644</v>
      </c>
      <c r="I3633" s="106">
        <v>0.1265</v>
      </c>
      <c r="J3633" s="106">
        <v>0.1265</v>
      </c>
      <c r="K3633" s="106">
        <v>1</v>
      </c>
      <c r="L3633" s="103"/>
      <c r="M3633" s="103"/>
      <c r="N3633" s="103"/>
      <c r="O3633" s="117" t="s">
        <v>16216</v>
      </c>
      <c r="P3633" s="118"/>
      <c r="Q3633" s="118" t="s">
        <v>16389</v>
      </c>
      <c r="R3633" s="119"/>
    </row>
    <row r="3634" spans="1:18">
      <c r="A3634" s="7" t="s">
        <v>2803</v>
      </c>
      <c r="B3634" s="8" t="s">
        <v>8764</v>
      </c>
      <c r="C3634" s="9" t="s">
        <v>8765</v>
      </c>
      <c r="D3634" s="9" t="s">
        <v>15295</v>
      </c>
      <c r="E3634" s="16">
        <v>54.93</v>
      </c>
      <c r="F3634" s="17">
        <v>90259000</v>
      </c>
      <c r="G3634" s="11" t="s">
        <v>14</v>
      </c>
      <c r="H3634" s="18">
        <v>8019001103551</v>
      </c>
      <c r="I3634" s="106">
        <v>0.13</v>
      </c>
      <c r="J3634" s="106">
        <v>0.13</v>
      </c>
      <c r="K3634" s="106">
        <v>1</v>
      </c>
      <c r="L3634" s="103"/>
      <c r="M3634" s="103"/>
      <c r="N3634" s="103"/>
      <c r="O3634" s="117" t="s">
        <v>16216</v>
      </c>
      <c r="P3634" s="118"/>
      <c r="Q3634" s="118" t="s">
        <v>16389</v>
      </c>
      <c r="R3634" s="119"/>
    </row>
    <row r="3635" spans="1:18">
      <c r="A3635" s="7" t="s">
        <v>2803</v>
      </c>
      <c r="B3635" s="8" t="s">
        <v>14355</v>
      </c>
      <c r="C3635" s="9" t="s">
        <v>14477</v>
      </c>
      <c r="D3635" s="9" t="s">
        <v>15294</v>
      </c>
      <c r="E3635" s="16">
        <v>94.51</v>
      </c>
      <c r="F3635" s="17" t="s">
        <v>1684</v>
      </c>
      <c r="G3635" s="11" t="s">
        <v>14</v>
      </c>
      <c r="H3635" s="18" t="s">
        <v>14478</v>
      </c>
      <c r="I3635" s="106">
        <v>0.19400000000000001</v>
      </c>
      <c r="J3635" s="106"/>
      <c r="K3635" s="106">
        <v>1</v>
      </c>
      <c r="L3635" s="103"/>
      <c r="M3635" s="103"/>
      <c r="N3635" s="103"/>
      <c r="O3635" s="117" t="s">
        <v>16365</v>
      </c>
      <c r="P3635" s="118"/>
      <c r="Q3635" s="118" t="s">
        <v>16389</v>
      </c>
      <c r="R3635" s="119"/>
    </row>
    <row r="3636" spans="1:18">
      <c r="A3636" s="7" t="s">
        <v>2803</v>
      </c>
      <c r="B3636" s="8" t="s">
        <v>11340</v>
      </c>
      <c r="C3636" s="9" t="s">
        <v>14476</v>
      </c>
      <c r="D3636" s="9" t="s">
        <v>15294</v>
      </c>
      <c r="E3636" s="16">
        <v>94.51</v>
      </c>
      <c r="F3636" s="17" t="s">
        <v>1684</v>
      </c>
      <c r="G3636" s="11" t="s">
        <v>14</v>
      </c>
      <c r="H3636" s="18" t="s">
        <v>11342</v>
      </c>
      <c r="I3636" s="106">
        <v>0.2</v>
      </c>
      <c r="J3636" s="106"/>
      <c r="K3636" s="106">
        <v>1</v>
      </c>
      <c r="L3636" s="103"/>
      <c r="M3636" s="103"/>
      <c r="N3636" s="103"/>
      <c r="O3636" s="117" t="s">
        <v>16365</v>
      </c>
      <c r="P3636" s="118"/>
      <c r="Q3636" s="118" t="s">
        <v>16389</v>
      </c>
      <c r="R3636" s="119"/>
    </row>
    <row r="3637" spans="1:18">
      <c r="A3637" s="7" t="s">
        <v>2803</v>
      </c>
      <c r="B3637" s="8" t="s">
        <v>8767</v>
      </c>
      <c r="C3637" s="9" t="s">
        <v>8768</v>
      </c>
      <c r="D3637" s="9" t="s">
        <v>15296</v>
      </c>
      <c r="E3637" s="16">
        <v>111.94</v>
      </c>
      <c r="F3637" s="17" t="s">
        <v>1553</v>
      </c>
      <c r="G3637" s="11" t="s">
        <v>14</v>
      </c>
      <c r="H3637" s="18" t="s">
        <v>8769</v>
      </c>
      <c r="I3637" s="106">
        <v>0.18</v>
      </c>
      <c r="J3637" s="106"/>
      <c r="K3637" s="106">
        <v>1</v>
      </c>
      <c r="L3637" s="103"/>
      <c r="M3637" s="103"/>
      <c r="N3637" s="103"/>
      <c r="O3637" s="117" t="s">
        <v>16217</v>
      </c>
      <c r="P3637" s="118"/>
      <c r="Q3637" s="118" t="s">
        <v>16389</v>
      </c>
      <c r="R3637" s="119"/>
    </row>
    <row r="3638" spans="1:18">
      <c r="A3638" s="7" t="s">
        <v>2803</v>
      </c>
      <c r="B3638" s="8" t="s">
        <v>8770</v>
      </c>
      <c r="C3638" s="9" t="s">
        <v>8771</v>
      </c>
      <c r="D3638" s="9" t="s">
        <v>15297</v>
      </c>
      <c r="E3638" s="16">
        <v>46.76</v>
      </c>
      <c r="F3638" s="17">
        <v>90269000</v>
      </c>
      <c r="G3638" s="11" t="s">
        <v>14</v>
      </c>
      <c r="H3638" s="18">
        <v>8019001146503</v>
      </c>
      <c r="I3638" s="106">
        <v>0.13</v>
      </c>
      <c r="J3638" s="106"/>
      <c r="K3638" s="106">
        <v>1</v>
      </c>
      <c r="L3638" s="103"/>
      <c r="M3638" s="103"/>
      <c r="N3638" s="103"/>
      <c r="O3638" s="117" t="s">
        <v>16218</v>
      </c>
      <c r="P3638" s="118"/>
      <c r="Q3638" s="118" t="s">
        <v>16389</v>
      </c>
      <c r="R3638" s="119"/>
    </row>
    <row r="3639" spans="1:18">
      <c r="A3639" s="7" t="s">
        <v>2803</v>
      </c>
      <c r="B3639" s="8" t="s">
        <v>8772</v>
      </c>
      <c r="C3639" s="9" t="s">
        <v>8773</v>
      </c>
      <c r="D3639" s="9" t="s">
        <v>15296</v>
      </c>
      <c r="E3639" s="16">
        <v>111.94</v>
      </c>
      <c r="F3639" s="17" t="s">
        <v>1553</v>
      </c>
      <c r="G3639" s="11" t="s">
        <v>14</v>
      </c>
      <c r="H3639" s="18" t="s">
        <v>8774</v>
      </c>
      <c r="I3639" s="106">
        <v>0.20499999999999999</v>
      </c>
      <c r="J3639" s="106"/>
      <c r="K3639" s="106">
        <v>1</v>
      </c>
      <c r="L3639" s="103"/>
      <c r="M3639" s="103"/>
      <c r="N3639" s="103"/>
      <c r="O3639" s="117" t="s">
        <v>16217</v>
      </c>
      <c r="P3639" s="118"/>
      <c r="Q3639" s="118" t="s">
        <v>16389</v>
      </c>
      <c r="R3639" s="119"/>
    </row>
    <row r="3640" spans="1:18">
      <c r="A3640" s="7" t="s">
        <v>2803</v>
      </c>
      <c r="B3640" s="8" t="s">
        <v>8775</v>
      </c>
      <c r="C3640" s="9" t="s">
        <v>8776</v>
      </c>
      <c r="D3640" s="9" t="s">
        <v>15297</v>
      </c>
      <c r="E3640" s="16">
        <v>50.78</v>
      </c>
      <c r="F3640" s="17">
        <v>90269000</v>
      </c>
      <c r="G3640" s="11" t="s">
        <v>14</v>
      </c>
      <c r="H3640" s="18">
        <v>8019001103261</v>
      </c>
      <c r="I3640" s="106">
        <v>0.14000000000000001</v>
      </c>
      <c r="J3640" s="106">
        <v>0.14249999999999999</v>
      </c>
      <c r="K3640" s="106">
        <v>1</v>
      </c>
      <c r="L3640" s="103">
        <v>60</v>
      </c>
      <c r="M3640" s="103">
        <v>38</v>
      </c>
      <c r="N3640" s="103">
        <v>60</v>
      </c>
      <c r="O3640" s="117" t="s">
        <v>16218</v>
      </c>
      <c r="P3640" s="118"/>
      <c r="Q3640" s="118" t="s">
        <v>16389</v>
      </c>
      <c r="R3640" s="119"/>
    </row>
    <row r="3641" spans="1:18">
      <c r="A3641" s="7" t="s">
        <v>2803</v>
      </c>
      <c r="B3641" s="8" t="s">
        <v>8777</v>
      </c>
      <c r="C3641" s="9" t="s">
        <v>8778</v>
      </c>
      <c r="D3641" s="9" t="s">
        <v>15298</v>
      </c>
      <c r="E3641" s="16">
        <v>1460.8</v>
      </c>
      <c r="F3641" s="17" t="s">
        <v>1553</v>
      </c>
      <c r="G3641" s="11" t="s">
        <v>14</v>
      </c>
      <c r="H3641" s="18" t="s">
        <v>8779</v>
      </c>
      <c r="I3641" s="106">
        <v>0.5</v>
      </c>
      <c r="J3641" s="106"/>
      <c r="K3641" s="106">
        <v>1</v>
      </c>
      <c r="L3641" s="103"/>
      <c r="M3641" s="103"/>
      <c r="N3641" s="103"/>
      <c r="O3641" s="117" t="s">
        <v>16366</v>
      </c>
      <c r="P3641" s="118"/>
      <c r="Q3641" s="118" t="s">
        <v>16389</v>
      </c>
      <c r="R3641" s="119"/>
    </row>
    <row r="3642" spans="1:18">
      <c r="A3642" s="7" t="s">
        <v>2803</v>
      </c>
      <c r="B3642" s="8" t="s">
        <v>8780</v>
      </c>
      <c r="C3642" s="9" t="s">
        <v>8781</v>
      </c>
      <c r="D3642" s="9" t="s">
        <v>15296</v>
      </c>
      <c r="E3642" s="16">
        <v>111.94</v>
      </c>
      <c r="F3642" s="17" t="s">
        <v>1553</v>
      </c>
      <c r="G3642" s="11" t="s">
        <v>14</v>
      </c>
      <c r="H3642" s="18" t="s">
        <v>8782</v>
      </c>
      <c r="I3642" s="106">
        <v>0.255</v>
      </c>
      <c r="J3642" s="106"/>
      <c r="K3642" s="106">
        <v>1</v>
      </c>
      <c r="L3642" s="103"/>
      <c r="M3642" s="103"/>
      <c r="N3642" s="103"/>
      <c r="O3642" s="117" t="s">
        <v>16217</v>
      </c>
      <c r="P3642" s="118"/>
      <c r="Q3642" s="118" t="s">
        <v>16389</v>
      </c>
      <c r="R3642" s="119"/>
    </row>
    <row r="3643" spans="1:18">
      <c r="A3643" s="7" t="s">
        <v>2803</v>
      </c>
      <c r="B3643" s="8" t="s">
        <v>8783</v>
      </c>
      <c r="C3643" s="9" t="s">
        <v>8784</v>
      </c>
      <c r="D3643" s="9" t="s">
        <v>15297</v>
      </c>
      <c r="E3643" s="16">
        <v>51.56</v>
      </c>
      <c r="F3643" s="17">
        <v>84818081</v>
      </c>
      <c r="G3643" s="11" t="s">
        <v>14</v>
      </c>
      <c r="H3643" s="18">
        <v>8019001083105</v>
      </c>
      <c r="I3643" s="106">
        <v>0.17</v>
      </c>
      <c r="J3643" s="106">
        <v>0.17</v>
      </c>
      <c r="K3643" s="106">
        <v>1</v>
      </c>
      <c r="L3643" s="103">
        <v>65</v>
      </c>
      <c r="M3643" s="103">
        <v>90</v>
      </c>
      <c r="N3643" s="103">
        <v>115</v>
      </c>
      <c r="O3643" s="117" t="s">
        <v>16218</v>
      </c>
      <c r="P3643" s="118"/>
      <c r="Q3643" s="118" t="s">
        <v>16389</v>
      </c>
      <c r="R3643" s="119"/>
    </row>
    <row r="3644" spans="1:18">
      <c r="A3644" s="7" t="s">
        <v>2803</v>
      </c>
      <c r="B3644" s="8" t="s">
        <v>8785</v>
      </c>
      <c r="C3644" s="9" t="s">
        <v>8786</v>
      </c>
      <c r="D3644" s="9" t="s">
        <v>15299</v>
      </c>
      <c r="E3644" s="16">
        <v>448.06</v>
      </c>
      <c r="F3644" s="17" t="s">
        <v>1553</v>
      </c>
      <c r="G3644" s="11" t="s">
        <v>14</v>
      </c>
      <c r="H3644" s="18" t="s">
        <v>8787</v>
      </c>
      <c r="I3644" s="106">
        <v>0.11</v>
      </c>
      <c r="J3644" s="106"/>
      <c r="K3644" s="106">
        <v>1</v>
      </c>
      <c r="L3644" s="103"/>
      <c r="M3644" s="103"/>
      <c r="N3644" s="103"/>
      <c r="O3644" s="117" t="s">
        <v>16367</v>
      </c>
      <c r="P3644" s="118"/>
      <c r="Q3644" s="118" t="s">
        <v>16389</v>
      </c>
      <c r="R3644" s="119"/>
    </row>
    <row r="3645" spans="1:18">
      <c r="A3645" s="7" t="s">
        <v>2803</v>
      </c>
      <c r="B3645" s="8" t="s">
        <v>8788</v>
      </c>
      <c r="C3645" s="9" t="s">
        <v>8789</v>
      </c>
      <c r="D3645" s="9" t="s">
        <v>8790</v>
      </c>
      <c r="E3645" s="16">
        <v>47.4</v>
      </c>
      <c r="F3645" s="17">
        <v>90251900</v>
      </c>
      <c r="G3645" s="11" t="s">
        <v>14</v>
      </c>
      <c r="H3645" s="18">
        <v>8019001106408</v>
      </c>
      <c r="I3645" s="106">
        <v>1.7000000000000001E-2</v>
      </c>
      <c r="J3645" s="106">
        <v>1.7000000000000001E-2</v>
      </c>
      <c r="K3645" s="106">
        <v>1</v>
      </c>
      <c r="L3645" s="103"/>
      <c r="M3645" s="103"/>
      <c r="N3645" s="103"/>
      <c r="O3645" s="117" t="s">
        <v>16219</v>
      </c>
      <c r="P3645" s="118"/>
      <c r="Q3645" s="118" t="s">
        <v>16389</v>
      </c>
      <c r="R3645" s="119"/>
    </row>
    <row r="3646" spans="1:18">
      <c r="A3646" s="7" t="s">
        <v>2803</v>
      </c>
      <c r="B3646" s="8" t="s">
        <v>8791</v>
      </c>
      <c r="C3646" s="9" t="s">
        <v>8792</v>
      </c>
      <c r="D3646" s="9" t="s">
        <v>8790</v>
      </c>
      <c r="E3646" s="16">
        <v>61.16</v>
      </c>
      <c r="F3646" s="17">
        <v>90251900</v>
      </c>
      <c r="G3646" s="11" t="s">
        <v>14</v>
      </c>
      <c r="H3646" s="18">
        <v>8019001102288</v>
      </c>
      <c r="I3646" s="106">
        <v>0.03</v>
      </c>
      <c r="J3646" s="106">
        <v>0.03</v>
      </c>
      <c r="K3646" s="106">
        <v>1</v>
      </c>
      <c r="L3646" s="103"/>
      <c r="M3646" s="103"/>
      <c r="N3646" s="103"/>
      <c r="O3646" s="117" t="s">
        <v>16219</v>
      </c>
      <c r="P3646" s="118"/>
      <c r="Q3646" s="118" t="s">
        <v>16389</v>
      </c>
      <c r="R3646" s="119"/>
    </row>
    <row r="3647" spans="1:18">
      <c r="A3647" s="7" t="s">
        <v>2803</v>
      </c>
      <c r="B3647" s="8" t="s">
        <v>8793</v>
      </c>
      <c r="C3647" s="9" t="s">
        <v>8794</v>
      </c>
      <c r="D3647" s="9" t="s">
        <v>15300</v>
      </c>
      <c r="E3647" s="16">
        <v>86.22</v>
      </c>
      <c r="F3647" s="17">
        <v>90251900</v>
      </c>
      <c r="G3647" s="11" t="s">
        <v>14</v>
      </c>
      <c r="H3647" s="18">
        <v>8019001090943</v>
      </c>
      <c r="I3647" s="106">
        <v>0.02</v>
      </c>
      <c r="J3647" s="106">
        <v>0.02</v>
      </c>
      <c r="K3647" s="106">
        <v>1</v>
      </c>
      <c r="L3647" s="103"/>
      <c r="M3647" s="103"/>
      <c r="N3647" s="103"/>
      <c r="O3647" s="117" t="s">
        <v>16219</v>
      </c>
      <c r="P3647" s="118"/>
      <c r="Q3647" s="118" t="s">
        <v>16389</v>
      </c>
      <c r="R3647" s="119"/>
    </row>
    <row r="3648" spans="1:18">
      <c r="A3648" s="7" t="s">
        <v>2803</v>
      </c>
      <c r="B3648" s="8" t="s">
        <v>11345</v>
      </c>
      <c r="C3648" s="9" t="s">
        <v>14677</v>
      </c>
      <c r="D3648" s="9" t="s">
        <v>15300</v>
      </c>
      <c r="E3648" s="16">
        <v>86.22</v>
      </c>
      <c r="F3648" s="17" t="s">
        <v>2739</v>
      </c>
      <c r="G3648" s="11" t="s">
        <v>14</v>
      </c>
      <c r="H3648" s="18" t="s">
        <v>11347</v>
      </c>
      <c r="I3648" s="106">
        <v>1.4999999999999999E-2</v>
      </c>
      <c r="J3648" s="106"/>
      <c r="K3648" s="106">
        <v>1</v>
      </c>
      <c r="L3648" s="103"/>
      <c r="M3648" s="103"/>
      <c r="N3648" s="103"/>
      <c r="O3648" s="117" t="s">
        <v>16368</v>
      </c>
      <c r="P3648" s="118"/>
      <c r="Q3648" s="118" t="s">
        <v>16389</v>
      </c>
      <c r="R3648" s="119"/>
    </row>
    <row r="3649" spans="1:18">
      <c r="A3649" s="7" t="s">
        <v>2803</v>
      </c>
      <c r="B3649" s="8" t="s">
        <v>8796</v>
      </c>
      <c r="C3649" s="9" t="s">
        <v>8797</v>
      </c>
      <c r="D3649" s="9" t="s">
        <v>16379</v>
      </c>
      <c r="E3649" s="16">
        <v>398.74</v>
      </c>
      <c r="F3649" s="17" t="s">
        <v>7878</v>
      </c>
      <c r="G3649" s="11" t="s">
        <v>269</v>
      </c>
      <c r="H3649" s="18" t="s">
        <v>8798</v>
      </c>
      <c r="I3649" s="106">
        <v>0.25</v>
      </c>
      <c r="J3649" s="106"/>
      <c r="K3649" s="106">
        <v>1</v>
      </c>
      <c r="L3649" s="103"/>
      <c r="M3649" s="103"/>
      <c r="N3649" s="103"/>
      <c r="O3649" s="117" t="s">
        <v>16220</v>
      </c>
      <c r="P3649" s="118"/>
      <c r="Q3649" s="118" t="s">
        <v>16386</v>
      </c>
      <c r="R3649" s="119"/>
    </row>
    <row r="3650" spans="1:18">
      <c r="A3650" s="7" t="s">
        <v>2803</v>
      </c>
      <c r="B3650" s="8" t="s">
        <v>8799</v>
      </c>
      <c r="C3650" s="9" t="s">
        <v>8800</v>
      </c>
      <c r="D3650" s="9" t="s">
        <v>16377</v>
      </c>
      <c r="E3650" s="16">
        <v>398.74</v>
      </c>
      <c r="F3650" s="17" t="s">
        <v>7878</v>
      </c>
      <c r="G3650" s="11" t="s">
        <v>269</v>
      </c>
      <c r="H3650" s="18" t="s">
        <v>8801</v>
      </c>
      <c r="I3650" s="106">
        <v>0.25</v>
      </c>
      <c r="J3650" s="106"/>
      <c r="K3650" s="106">
        <v>1</v>
      </c>
      <c r="L3650" s="103"/>
      <c r="M3650" s="103"/>
      <c r="N3650" s="103"/>
      <c r="O3650" s="117" t="s">
        <v>16220</v>
      </c>
      <c r="P3650" s="118"/>
      <c r="Q3650" s="118" t="s">
        <v>16386</v>
      </c>
      <c r="R3650" s="119"/>
    </row>
    <row r="3651" spans="1:18">
      <c r="A3651" s="7" t="s">
        <v>2803</v>
      </c>
      <c r="B3651" s="8" t="s">
        <v>8802</v>
      </c>
      <c r="C3651" s="9" t="s">
        <v>8803</v>
      </c>
      <c r="D3651" s="9" t="s">
        <v>16377</v>
      </c>
      <c r="E3651" s="16">
        <v>398.74</v>
      </c>
      <c r="F3651" s="17" t="s">
        <v>7878</v>
      </c>
      <c r="G3651" s="11" t="s">
        <v>269</v>
      </c>
      <c r="H3651" s="18" t="s">
        <v>8804</v>
      </c>
      <c r="I3651" s="106">
        <v>0.25</v>
      </c>
      <c r="J3651" s="106"/>
      <c r="K3651" s="106">
        <v>1</v>
      </c>
      <c r="L3651" s="103"/>
      <c r="M3651" s="103"/>
      <c r="N3651" s="103"/>
      <c r="O3651" s="117" t="s">
        <v>16220</v>
      </c>
      <c r="P3651" s="118"/>
      <c r="Q3651" s="118" t="s">
        <v>16386</v>
      </c>
      <c r="R3651" s="119"/>
    </row>
    <row r="3652" spans="1:18">
      <c r="A3652" s="7" t="s">
        <v>2803</v>
      </c>
      <c r="B3652" s="8" t="s">
        <v>8805</v>
      </c>
      <c r="C3652" s="9" t="s">
        <v>8806</v>
      </c>
      <c r="D3652" s="9" t="s">
        <v>16377</v>
      </c>
      <c r="E3652" s="16">
        <v>398.74</v>
      </c>
      <c r="F3652" s="17" t="s">
        <v>7878</v>
      </c>
      <c r="G3652" s="11" t="s">
        <v>269</v>
      </c>
      <c r="H3652" s="18" t="s">
        <v>8807</v>
      </c>
      <c r="I3652" s="106">
        <v>0.25</v>
      </c>
      <c r="J3652" s="106"/>
      <c r="K3652" s="106">
        <v>1</v>
      </c>
      <c r="L3652" s="103"/>
      <c r="M3652" s="103"/>
      <c r="N3652" s="103"/>
      <c r="O3652" s="117" t="s">
        <v>16220</v>
      </c>
      <c r="P3652" s="118"/>
      <c r="Q3652" s="118" t="s">
        <v>16386</v>
      </c>
      <c r="R3652" s="119"/>
    </row>
    <row r="3653" spans="1:18">
      <c r="A3653" s="7" t="s">
        <v>2803</v>
      </c>
      <c r="B3653" s="8" t="s">
        <v>8808</v>
      </c>
      <c r="C3653" s="9" t="s">
        <v>8809</v>
      </c>
      <c r="D3653" s="9" t="s">
        <v>16377</v>
      </c>
      <c r="E3653" s="16">
        <v>398.74</v>
      </c>
      <c r="F3653" s="17">
        <v>90262040</v>
      </c>
      <c r="G3653" s="11" t="s">
        <v>269</v>
      </c>
      <c r="H3653" s="18">
        <v>8019001101496</v>
      </c>
      <c r="I3653" s="106">
        <v>0.16</v>
      </c>
      <c r="J3653" s="106">
        <v>0.16</v>
      </c>
      <c r="K3653" s="106">
        <v>1</v>
      </c>
      <c r="L3653" s="103"/>
      <c r="M3653" s="103"/>
      <c r="N3653" s="103"/>
      <c r="O3653" s="117" t="s">
        <v>16220</v>
      </c>
      <c r="P3653" s="118"/>
      <c r="Q3653" s="118" t="s">
        <v>16386</v>
      </c>
      <c r="R3653" s="119"/>
    </row>
    <row r="3654" spans="1:18">
      <c r="A3654" s="7" t="s">
        <v>2803</v>
      </c>
      <c r="B3654" s="8" t="s">
        <v>8810</v>
      </c>
      <c r="C3654" s="9" t="s">
        <v>8811</v>
      </c>
      <c r="D3654" s="9" t="s">
        <v>16377</v>
      </c>
      <c r="E3654" s="16">
        <v>398.74</v>
      </c>
      <c r="F3654" s="17" t="s">
        <v>7878</v>
      </c>
      <c r="G3654" s="11" t="s">
        <v>269</v>
      </c>
      <c r="H3654" s="18" t="s">
        <v>8812</v>
      </c>
      <c r="I3654" s="106">
        <v>0.25</v>
      </c>
      <c r="J3654" s="106"/>
      <c r="K3654" s="106">
        <v>1</v>
      </c>
      <c r="L3654" s="103"/>
      <c r="M3654" s="103"/>
      <c r="N3654" s="103"/>
      <c r="O3654" s="117" t="s">
        <v>16220</v>
      </c>
      <c r="P3654" s="118"/>
      <c r="Q3654" s="118" t="s">
        <v>16386</v>
      </c>
      <c r="R3654" s="119"/>
    </row>
    <row r="3655" spans="1:18">
      <c r="A3655" s="7" t="s">
        <v>2803</v>
      </c>
      <c r="B3655" s="8" t="s">
        <v>8813</v>
      </c>
      <c r="C3655" s="9" t="s">
        <v>8814</v>
      </c>
      <c r="D3655" s="9" t="s">
        <v>16377</v>
      </c>
      <c r="E3655" s="16">
        <v>398.74</v>
      </c>
      <c r="F3655" s="17" t="s">
        <v>7878</v>
      </c>
      <c r="G3655" s="11" t="s">
        <v>269</v>
      </c>
      <c r="H3655" s="18" t="s">
        <v>8815</v>
      </c>
      <c r="I3655" s="106">
        <v>0.151</v>
      </c>
      <c r="J3655" s="106"/>
      <c r="K3655" s="106">
        <v>1</v>
      </c>
      <c r="L3655" s="103"/>
      <c r="M3655" s="103"/>
      <c r="N3655" s="103"/>
      <c r="O3655" s="117" t="s">
        <v>16220</v>
      </c>
      <c r="P3655" s="118"/>
      <c r="Q3655" s="118" t="s">
        <v>16386</v>
      </c>
      <c r="R3655" s="119"/>
    </row>
    <row r="3656" spans="1:18">
      <c r="A3656" s="7" t="s">
        <v>2803</v>
      </c>
      <c r="B3656" s="8" t="s">
        <v>8816</v>
      </c>
      <c r="C3656" s="9" t="s">
        <v>8817</v>
      </c>
      <c r="D3656" s="9" t="s">
        <v>16377</v>
      </c>
      <c r="E3656" s="16">
        <v>446.28</v>
      </c>
      <c r="F3656" s="17" t="s">
        <v>7878</v>
      </c>
      <c r="G3656" s="11" t="s">
        <v>269</v>
      </c>
      <c r="H3656" s="18" t="s">
        <v>8818</v>
      </c>
      <c r="I3656" s="106">
        <v>0.16</v>
      </c>
      <c r="J3656" s="106"/>
      <c r="K3656" s="106">
        <v>1</v>
      </c>
      <c r="L3656" s="103"/>
      <c r="M3656" s="103"/>
      <c r="N3656" s="103"/>
      <c r="O3656" s="117" t="s">
        <v>16220</v>
      </c>
      <c r="P3656" s="118"/>
      <c r="Q3656" s="118" t="s">
        <v>16386</v>
      </c>
      <c r="R3656" s="119"/>
    </row>
    <row r="3657" spans="1:18">
      <c r="A3657" s="7" t="s">
        <v>2803</v>
      </c>
      <c r="B3657" s="8" t="s">
        <v>8819</v>
      </c>
      <c r="C3657" s="9" t="s">
        <v>8820</v>
      </c>
      <c r="D3657" s="9" t="s">
        <v>16377</v>
      </c>
      <c r="E3657" s="16">
        <v>593.9</v>
      </c>
      <c r="F3657" s="17" t="s">
        <v>7878</v>
      </c>
      <c r="G3657" s="11" t="s">
        <v>269</v>
      </c>
      <c r="H3657" s="18" t="s">
        <v>8821</v>
      </c>
      <c r="I3657" s="106">
        <v>0.53600000000000003</v>
      </c>
      <c r="J3657" s="106"/>
      <c r="K3657" s="106">
        <v>1</v>
      </c>
      <c r="L3657" s="103"/>
      <c r="M3657" s="103"/>
      <c r="N3657" s="103"/>
      <c r="O3657" s="117" t="s">
        <v>16220</v>
      </c>
      <c r="P3657" s="118"/>
      <c r="Q3657" s="118" t="s">
        <v>16386</v>
      </c>
      <c r="R3657" s="119"/>
    </row>
    <row r="3658" spans="1:18">
      <c r="A3658" s="7" t="s">
        <v>2803</v>
      </c>
      <c r="B3658" s="8" t="s">
        <v>8822</v>
      </c>
      <c r="C3658" s="9" t="s">
        <v>8823</v>
      </c>
      <c r="D3658" s="9" t="s">
        <v>16377</v>
      </c>
      <c r="E3658" s="16">
        <v>593.9</v>
      </c>
      <c r="F3658" s="17" t="s">
        <v>7878</v>
      </c>
      <c r="G3658" s="11" t="s">
        <v>269</v>
      </c>
      <c r="H3658" s="18" t="s">
        <v>8824</v>
      </c>
      <c r="I3658" s="106">
        <v>0.4</v>
      </c>
      <c r="J3658" s="106"/>
      <c r="K3658" s="106">
        <v>1</v>
      </c>
      <c r="L3658" s="103"/>
      <c r="M3658" s="103"/>
      <c r="N3658" s="103"/>
      <c r="O3658" s="117" t="s">
        <v>16220</v>
      </c>
      <c r="P3658" s="118"/>
      <c r="Q3658" s="118" t="s">
        <v>16386</v>
      </c>
      <c r="R3658" s="119"/>
    </row>
    <row r="3659" spans="1:18">
      <c r="A3659" s="7" t="s">
        <v>2803</v>
      </c>
      <c r="B3659" s="8" t="s">
        <v>8825</v>
      </c>
      <c r="C3659" s="9" t="s">
        <v>8826</v>
      </c>
      <c r="D3659" s="9" t="s">
        <v>16377</v>
      </c>
      <c r="E3659" s="16">
        <v>593.9</v>
      </c>
      <c r="F3659" s="17" t="s">
        <v>7878</v>
      </c>
      <c r="G3659" s="11" t="s">
        <v>269</v>
      </c>
      <c r="H3659" s="18" t="s">
        <v>8827</v>
      </c>
      <c r="I3659" s="106">
        <v>0.4</v>
      </c>
      <c r="J3659" s="106"/>
      <c r="K3659" s="106">
        <v>1</v>
      </c>
      <c r="L3659" s="103"/>
      <c r="M3659" s="103"/>
      <c r="N3659" s="103"/>
      <c r="O3659" s="117" t="s">
        <v>16220</v>
      </c>
      <c r="P3659" s="118"/>
      <c r="Q3659" s="118" t="s">
        <v>16386</v>
      </c>
      <c r="R3659" s="119"/>
    </row>
    <row r="3660" spans="1:18">
      <c r="A3660" s="7" t="s">
        <v>2803</v>
      </c>
      <c r="B3660" s="8" t="s">
        <v>8828</v>
      </c>
      <c r="C3660" s="9" t="s">
        <v>8829</v>
      </c>
      <c r="D3660" s="9" t="s">
        <v>16377</v>
      </c>
      <c r="E3660" s="16">
        <v>593.9</v>
      </c>
      <c r="F3660" s="17">
        <v>90262040</v>
      </c>
      <c r="G3660" s="11" t="s">
        <v>269</v>
      </c>
      <c r="H3660" s="18">
        <v>8019001101533</v>
      </c>
      <c r="I3660" s="106">
        <v>0.54</v>
      </c>
      <c r="J3660" s="106">
        <v>0.54</v>
      </c>
      <c r="K3660" s="106">
        <v>1</v>
      </c>
      <c r="L3660" s="103"/>
      <c r="M3660" s="103"/>
      <c r="N3660" s="103"/>
      <c r="O3660" s="117" t="s">
        <v>16220</v>
      </c>
      <c r="P3660" s="118"/>
      <c r="Q3660" s="118" t="s">
        <v>16386</v>
      </c>
      <c r="R3660" s="119"/>
    </row>
    <row r="3661" spans="1:18">
      <c r="A3661" s="7" t="s">
        <v>2803</v>
      </c>
      <c r="B3661" s="8" t="s">
        <v>8830</v>
      </c>
      <c r="C3661" s="9" t="s">
        <v>8831</v>
      </c>
      <c r="D3661" s="9" t="s">
        <v>16377</v>
      </c>
      <c r="E3661" s="16">
        <v>593.9</v>
      </c>
      <c r="F3661" s="17" t="s">
        <v>7878</v>
      </c>
      <c r="G3661" s="11" t="s">
        <v>269</v>
      </c>
      <c r="H3661" s="18" t="s">
        <v>8832</v>
      </c>
      <c r="I3661" s="106">
        <v>0.4</v>
      </c>
      <c r="J3661" s="106"/>
      <c r="K3661" s="106">
        <v>1</v>
      </c>
      <c r="L3661" s="103"/>
      <c r="M3661" s="103"/>
      <c r="N3661" s="103"/>
      <c r="O3661" s="117" t="s">
        <v>16220</v>
      </c>
      <c r="P3661" s="118"/>
      <c r="Q3661" s="118" t="s">
        <v>16386</v>
      </c>
      <c r="R3661" s="119"/>
    </row>
    <row r="3662" spans="1:18">
      <c r="A3662" s="7" t="s">
        <v>2803</v>
      </c>
      <c r="B3662" s="8" t="s">
        <v>8833</v>
      </c>
      <c r="C3662" s="9" t="s">
        <v>8834</v>
      </c>
      <c r="D3662" s="9" t="s">
        <v>16377</v>
      </c>
      <c r="E3662" s="16">
        <v>593.9</v>
      </c>
      <c r="F3662" s="17" t="s">
        <v>7878</v>
      </c>
      <c r="G3662" s="11" t="s">
        <v>269</v>
      </c>
      <c r="H3662" s="18" t="s">
        <v>8835</v>
      </c>
      <c r="I3662" s="106">
        <v>0.4</v>
      </c>
      <c r="J3662" s="106"/>
      <c r="K3662" s="106">
        <v>1</v>
      </c>
      <c r="L3662" s="103"/>
      <c r="M3662" s="103"/>
      <c r="N3662" s="103"/>
      <c r="O3662" s="117" t="s">
        <v>16220</v>
      </c>
      <c r="P3662" s="118"/>
      <c r="Q3662" s="118" t="s">
        <v>16386</v>
      </c>
      <c r="R3662" s="119"/>
    </row>
    <row r="3663" spans="1:18">
      <c r="A3663" s="7" t="s">
        <v>2803</v>
      </c>
      <c r="B3663" s="8" t="s">
        <v>8836</v>
      </c>
      <c r="C3663" s="9" t="s">
        <v>8837</v>
      </c>
      <c r="D3663" s="9" t="s">
        <v>16377</v>
      </c>
      <c r="E3663" s="16">
        <v>593.9</v>
      </c>
      <c r="F3663" s="17" t="s">
        <v>7878</v>
      </c>
      <c r="G3663" s="11" t="s">
        <v>269</v>
      </c>
      <c r="H3663" s="18" t="s">
        <v>8838</v>
      </c>
      <c r="I3663" s="106">
        <v>0.4</v>
      </c>
      <c r="J3663" s="106"/>
      <c r="K3663" s="106">
        <v>1</v>
      </c>
      <c r="L3663" s="103"/>
      <c r="M3663" s="103"/>
      <c r="N3663" s="103"/>
      <c r="O3663" s="117" t="s">
        <v>16220</v>
      </c>
      <c r="P3663" s="118"/>
      <c r="Q3663" s="118" t="s">
        <v>16386</v>
      </c>
      <c r="R3663" s="119"/>
    </row>
    <row r="3664" spans="1:18">
      <c r="A3664" s="7" t="s">
        <v>2803</v>
      </c>
      <c r="B3664" s="8" t="s">
        <v>8839</v>
      </c>
      <c r="C3664" s="9" t="s">
        <v>14654</v>
      </c>
      <c r="D3664" s="9" t="s">
        <v>16378</v>
      </c>
      <c r="E3664" s="16">
        <v>593.97</v>
      </c>
      <c r="F3664" s="17">
        <v>90262040</v>
      </c>
      <c r="G3664" s="11" t="s">
        <v>269</v>
      </c>
      <c r="H3664" s="18">
        <v>8019001093074</v>
      </c>
      <c r="I3664" s="106">
        <v>0.83699999999999997</v>
      </c>
      <c r="J3664" s="106">
        <v>0.83699999999999997</v>
      </c>
      <c r="K3664" s="106">
        <v>1</v>
      </c>
      <c r="L3664" s="103">
        <v>140</v>
      </c>
      <c r="M3664" s="103">
        <v>110</v>
      </c>
      <c r="N3664" s="103">
        <v>60</v>
      </c>
      <c r="O3664" s="117" t="s">
        <v>16369</v>
      </c>
      <c r="P3664" s="118"/>
      <c r="Q3664" s="118" t="s">
        <v>16386</v>
      </c>
      <c r="R3664" s="119"/>
    </row>
    <row r="3665" spans="1:18">
      <c r="A3665" s="7" t="s">
        <v>2803</v>
      </c>
      <c r="B3665" s="8" t="s">
        <v>8840</v>
      </c>
      <c r="C3665" s="9" t="s">
        <v>8841</v>
      </c>
      <c r="D3665" s="9" t="s">
        <v>16378</v>
      </c>
      <c r="E3665" s="16">
        <v>593.9</v>
      </c>
      <c r="F3665" s="17" t="s">
        <v>7878</v>
      </c>
      <c r="G3665" s="11" t="s">
        <v>269</v>
      </c>
      <c r="H3665" s="18" t="s">
        <v>8842</v>
      </c>
      <c r="I3665" s="106">
        <v>0.3</v>
      </c>
      <c r="J3665" s="106"/>
      <c r="K3665" s="106">
        <v>1</v>
      </c>
      <c r="L3665" s="103"/>
      <c r="M3665" s="103"/>
      <c r="N3665" s="103"/>
      <c r="O3665" s="117" t="s">
        <v>16369</v>
      </c>
      <c r="P3665" s="118"/>
      <c r="Q3665" s="118" t="s">
        <v>16386</v>
      </c>
      <c r="R3665" s="119"/>
    </row>
    <row r="3666" spans="1:18">
      <c r="A3666" s="7" t="s">
        <v>2803</v>
      </c>
      <c r="B3666" s="8" t="s">
        <v>11296</v>
      </c>
      <c r="C3666" s="9" t="s">
        <v>11297</v>
      </c>
      <c r="D3666" s="9" t="s">
        <v>15301</v>
      </c>
      <c r="E3666" s="16">
        <v>395.25</v>
      </c>
      <c r="F3666" s="17" t="s">
        <v>2739</v>
      </c>
      <c r="G3666" s="11" t="s">
        <v>269</v>
      </c>
      <c r="H3666" s="18" t="s">
        <v>11298</v>
      </c>
      <c r="I3666" s="106">
        <v>0.5</v>
      </c>
      <c r="J3666" s="106"/>
      <c r="K3666" s="106">
        <v>1</v>
      </c>
      <c r="L3666" s="103"/>
      <c r="M3666" s="103"/>
      <c r="N3666" s="103"/>
      <c r="O3666" s="117" t="s">
        <v>16221</v>
      </c>
      <c r="P3666" s="118"/>
      <c r="Q3666" s="118" t="s">
        <v>16382</v>
      </c>
      <c r="R3666" s="119"/>
    </row>
    <row r="3667" spans="1:18">
      <c r="A3667" s="7" t="s">
        <v>2803</v>
      </c>
      <c r="B3667" s="8" t="s">
        <v>8843</v>
      </c>
      <c r="C3667" s="9" t="s">
        <v>8844</v>
      </c>
      <c r="D3667" s="9" t="s">
        <v>15301</v>
      </c>
      <c r="E3667" s="16">
        <v>259.38</v>
      </c>
      <c r="F3667" s="17" t="s">
        <v>2739</v>
      </c>
      <c r="G3667" s="11" t="s">
        <v>269</v>
      </c>
      <c r="H3667" s="18" t="s">
        <v>8845</v>
      </c>
      <c r="I3667" s="106">
        <v>0.5</v>
      </c>
      <c r="J3667" s="106"/>
      <c r="K3667" s="106">
        <v>1</v>
      </c>
      <c r="L3667" s="103"/>
      <c r="M3667" s="103"/>
      <c r="N3667" s="103"/>
      <c r="O3667" s="117" t="s">
        <v>16221</v>
      </c>
      <c r="P3667" s="118"/>
      <c r="Q3667" s="118" t="s">
        <v>16382</v>
      </c>
      <c r="R3667" s="119"/>
    </row>
    <row r="3668" spans="1:18">
      <c r="A3668" s="7" t="s">
        <v>2803</v>
      </c>
      <c r="B3668" s="8" t="s">
        <v>8846</v>
      </c>
      <c r="C3668" s="9" t="s">
        <v>8847</v>
      </c>
      <c r="D3668" s="9" t="s">
        <v>15301</v>
      </c>
      <c r="E3668" s="16">
        <v>377.41</v>
      </c>
      <c r="F3668" s="17" t="s">
        <v>2739</v>
      </c>
      <c r="G3668" s="11" t="s">
        <v>269</v>
      </c>
      <c r="H3668" s="18" t="s">
        <v>8849</v>
      </c>
      <c r="I3668" s="106">
        <v>0.5</v>
      </c>
      <c r="J3668" s="106"/>
      <c r="K3668" s="106">
        <v>1</v>
      </c>
      <c r="L3668" s="103"/>
      <c r="M3668" s="103"/>
      <c r="N3668" s="103"/>
      <c r="O3668" s="117" t="s">
        <v>16221</v>
      </c>
      <c r="P3668" s="118"/>
      <c r="Q3668" s="118" t="s">
        <v>16382</v>
      </c>
      <c r="R3668" s="119"/>
    </row>
    <row r="3669" spans="1:18">
      <c r="A3669" s="7" t="s">
        <v>2803</v>
      </c>
      <c r="B3669" s="8" t="s">
        <v>8850</v>
      </c>
      <c r="C3669" s="9" t="s">
        <v>8851</v>
      </c>
      <c r="D3669" s="9" t="s">
        <v>15301</v>
      </c>
      <c r="E3669" s="16">
        <v>377.41</v>
      </c>
      <c r="F3669" s="17" t="s">
        <v>2739</v>
      </c>
      <c r="G3669" s="11" t="s">
        <v>269</v>
      </c>
      <c r="H3669" s="18"/>
      <c r="I3669" s="106">
        <v>0.5</v>
      </c>
      <c r="J3669" s="106"/>
      <c r="K3669" s="106">
        <v>1</v>
      </c>
      <c r="L3669" s="103"/>
      <c r="M3669" s="103"/>
      <c r="N3669" s="103"/>
      <c r="O3669" s="117" t="s">
        <v>16221</v>
      </c>
      <c r="P3669" s="118"/>
      <c r="Q3669" s="118" t="s">
        <v>16382</v>
      </c>
      <c r="R3669" s="119"/>
    </row>
    <row r="3670" spans="1:18">
      <c r="A3670" s="7" t="s">
        <v>10</v>
      </c>
      <c r="B3670" s="8" t="s">
        <v>14352</v>
      </c>
      <c r="C3670" s="9" t="s">
        <v>14671</v>
      </c>
      <c r="D3670" s="9" t="s">
        <v>15301</v>
      </c>
      <c r="E3670" s="16">
        <v>377.41</v>
      </c>
      <c r="F3670" s="17" t="s">
        <v>2739</v>
      </c>
      <c r="G3670" s="11" t="s">
        <v>269</v>
      </c>
      <c r="H3670" s="18" t="s">
        <v>14672</v>
      </c>
      <c r="I3670" s="106">
        <v>0.6</v>
      </c>
      <c r="J3670" s="106"/>
      <c r="K3670" s="106">
        <v>1</v>
      </c>
      <c r="L3670" s="103"/>
      <c r="M3670" s="103"/>
      <c r="N3670" s="103"/>
      <c r="O3670" s="117" t="s">
        <v>16221</v>
      </c>
      <c r="P3670" s="118"/>
      <c r="Q3670" s="118" t="s">
        <v>16382</v>
      </c>
      <c r="R3670" s="119"/>
    </row>
    <row r="3671" spans="1:18">
      <c r="A3671" s="7" t="s">
        <v>2803</v>
      </c>
      <c r="B3671" s="8" t="s">
        <v>8853</v>
      </c>
      <c r="C3671" s="9" t="s">
        <v>8854</v>
      </c>
      <c r="D3671" s="9" t="s">
        <v>15301</v>
      </c>
      <c r="E3671" s="16">
        <v>398.82</v>
      </c>
      <c r="F3671" s="17" t="s">
        <v>2739</v>
      </c>
      <c r="G3671" s="11" t="s">
        <v>269</v>
      </c>
      <c r="H3671" s="18" t="s">
        <v>8855</v>
      </c>
      <c r="I3671" s="106">
        <v>0.6</v>
      </c>
      <c r="J3671" s="106"/>
      <c r="K3671" s="106">
        <v>1</v>
      </c>
      <c r="L3671" s="103"/>
      <c r="M3671" s="103"/>
      <c r="N3671" s="103"/>
      <c r="O3671" s="117" t="s">
        <v>16221</v>
      </c>
      <c r="P3671" s="118"/>
      <c r="Q3671" s="118" t="s">
        <v>16382</v>
      </c>
      <c r="R3671" s="119"/>
    </row>
    <row r="3672" spans="1:18">
      <c r="A3672" s="7" t="s">
        <v>2803</v>
      </c>
      <c r="B3672" s="8" t="s">
        <v>8856</v>
      </c>
      <c r="C3672" s="9" t="s">
        <v>8857</v>
      </c>
      <c r="D3672" s="9" t="s">
        <v>15302</v>
      </c>
      <c r="E3672" s="16">
        <v>1041.46</v>
      </c>
      <c r="F3672" s="17" t="s">
        <v>7878</v>
      </c>
      <c r="G3672" s="11" t="s">
        <v>2608</v>
      </c>
      <c r="H3672" s="18" t="s">
        <v>2608</v>
      </c>
      <c r="I3672" s="106" t="s">
        <v>2608</v>
      </c>
      <c r="J3672" s="106"/>
      <c r="K3672" s="106">
        <v>1</v>
      </c>
      <c r="L3672" s="103"/>
      <c r="M3672" s="103"/>
      <c r="N3672" s="103"/>
      <c r="O3672" s="117"/>
      <c r="P3672" s="118"/>
      <c r="Q3672" s="118" t="s">
        <v>16382</v>
      </c>
      <c r="R3672" s="119"/>
    </row>
    <row r="3673" spans="1:18">
      <c r="A3673" s="7" t="s">
        <v>10</v>
      </c>
      <c r="B3673" s="8" t="s">
        <v>8858</v>
      </c>
      <c r="C3673" s="9" t="s">
        <v>8859</v>
      </c>
      <c r="D3673" s="9" t="s">
        <v>15302</v>
      </c>
      <c r="E3673" s="16">
        <v>466.86</v>
      </c>
      <c r="F3673" s="17" t="s">
        <v>7878</v>
      </c>
      <c r="G3673" s="11" t="s">
        <v>14</v>
      </c>
      <c r="H3673" s="18" t="s">
        <v>8860</v>
      </c>
      <c r="I3673" s="106">
        <v>0.90500000000000003</v>
      </c>
      <c r="J3673" s="106"/>
      <c r="K3673" s="106">
        <v>1</v>
      </c>
      <c r="L3673" s="103"/>
      <c r="M3673" s="103"/>
      <c r="N3673" s="103"/>
      <c r="O3673" s="117"/>
      <c r="P3673" s="118"/>
      <c r="Q3673" s="118" t="s">
        <v>16382</v>
      </c>
      <c r="R3673" s="119"/>
    </row>
    <row r="3674" spans="1:18">
      <c r="A3674" s="7" t="s">
        <v>2803</v>
      </c>
      <c r="B3674" s="8" t="s">
        <v>8861</v>
      </c>
      <c r="C3674" s="9" t="s">
        <v>8862</v>
      </c>
      <c r="D3674" s="9" t="s">
        <v>15302</v>
      </c>
      <c r="E3674" s="16">
        <v>466.86</v>
      </c>
      <c r="F3674" s="17" t="s">
        <v>7878</v>
      </c>
      <c r="G3674" s="11" t="s">
        <v>14</v>
      </c>
      <c r="H3674" s="18" t="s">
        <v>8863</v>
      </c>
      <c r="I3674" s="106">
        <v>0.90500000000000003</v>
      </c>
      <c r="J3674" s="106"/>
      <c r="K3674" s="106">
        <v>1</v>
      </c>
      <c r="L3674" s="103"/>
      <c r="M3674" s="103"/>
      <c r="N3674" s="103"/>
      <c r="O3674" s="117"/>
      <c r="P3674" s="118"/>
      <c r="Q3674" s="118" t="s">
        <v>16382</v>
      </c>
      <c r="R3674" s="119"/>
    </row>
    <row r="3675" spans="1:18">
      <c r="A3675" s="7" t="s">
        <v>2803</v>
      </c>
      <c r="B3675" s="8" t="s">
        <v>8864</v>
      </c>
      <c r="C3675" s="9" t="s">
        <v>8865</v>
      </c>
      <c r="D3675" s="9" t="s">
        <v>15306</v>
      </c>
      <c r="E3675" s="16">
        <v>118.81</v>
      </c>
      <c r="F3675" s="17">
        <v>90262040</v>
      </c>
      <c r="G3675" s="11" t="s">
        <v>14</v>
      </c>
      <c r="H3675" s="18">
        <v>8019001091773</v>
      </c>
      <c r="I3675" s="106">
        <v>0.13600000000000001</v>
      </c>
      <c r="J3675" s="106">
        <v>0.13600000000000001</v>
      </c>
      <c r="K3675" s="106">
        <v>1</v>
      </c>
      <c r="L3675" s="103"/>
      <c r="M3675" s="103"/>
      <c r="N3675" s="103"/>
      <c r="O3675" s="117" t="s">
        <v>16192</v>
      </c>
      <c r="P3675" s="118"/>
      <c r="Q3675" s="118" t="s">
        <v>16382</v>
      </c>
      <c r="R3675" s="119"/>
    </row>
    <row r="3676" spans="1:18">
      <c r="A3676" s="7" t="s">
        <v>2803</v>
      </c>
      <c r="B3676" s="8" t="s">
        <v>8867</v>
      </c>
      <c r="C3676" s="9" t="s">
        <v>8868</v>
      </c>
      <c r="D3676" s="9" t="s">
        <v>15305</v>
      </c>
      <c r="E3676" s="16">
        <v>21.02</v>
      </c>
      <c r="F3676" s="17">
        <v>90262040</v>
      </c>
      <c r="G3676" s="11" t="s">
        <v>5</v>
      </c>
      <c r="H3676" s="18">
        <v>8019001083068</v>
      </c>
      <c r="I3676" s="106">
        <v>8.8999999999999996E-2</v>
      </c>
      <c r="J3676" s="106">
        <v>8.8999999999999996E-2</v>
      </c>
      <c r="K3676" s="106">
        <v>1</v>
      </c>
      <c r="L3676" s="103"/>
      <c r="M3676" s="103"/>
      <c r="N3676" s="103"/>
      <c r="O3676" s="117" t="s">
        <v>16175</v>
      </c>
      <c r="P3676" s="118"/>
      <c r="Q3676" s="118" t="s">
        <v>16382</v>
      </c>
      <c r="R3676" s="119"/>
    </row>
    <row r="3677" spans="1:18">
      <c r="A3677" s="7" t="s">
        <v>2803</v>
      </c>
      <c r="B3677" s="8" t="s">
        <v>8869</v>
      </c>
      <c r="C3677" s="9" t="s">
        <v>8870</v>
      </c>
      <c r="D3677" s="9" t="s">
        <v>15273</v>
      </c>
      <c r="E3677" s="16">
        <v>21.02</v>
      </c>
      <c r="F3677" s="17">
        <v>90262040</v>
      </c>
      <c r="G3677" s="11" t="s">
        <v>5</v>
      </c>
      <c r="H3677" s="18">
        <v>8019001067099</v>
      </c>
      <c r="I3677" s="106">
        <v>0.08</v>
      </c>
      <c r="J3677" s="106">
        <v>0.08</v>
      </c>
      <c r="K3677" s="106">
        <v>1</v>
      </c>
      <c r="L3677" s="103"/>
      <c r="M3677" s="103"/>
      <c r="N3677" s="103"/>
      <c r="O3677" s="117" t="s">
        <v>15841</v>
      </c>
      <c r="P3677" s="118"/>
      <c r="Q3677" s="118"/>
      <c r="R3677" s="119"/>
    </row>
    <row r="3678" spans="1:18">
      <c r="A3678" s="7" t="s">
        <v>10</v>
      </c>
      <c r="B3678" s="8" t="s">
        <v>8872</v>
      </c>
      <c r="C3678" s="9" t="s">
        <v>8873</v>
      </c>
      <c r="D3678" s="9" t="s">
        <v>8874</v>
      </c>
      <c r="E3678" s="16">
        <v>77.569999999999993</v>
      </c>
      <c r="F3678" s="17">
        <v>84819000</v>
      </c>
      <c r="G3678" s="11" t="s">
        <v>14</v>
      </c>
      <c r="H3678" s="18">
        <v>8019001104596</v>
      </c>
      <c r="I3678" s="106">
        <v>0.13400000000000001</v>
      </c>
      <c r="J3678" s="106">
        <v>0.13400000000000001</v>
      </c>
      <c r="K3678" s="106">
        <v>1</v>
      </c>
      <c r="L3678" s="103"/>
      <c r="M3678" s="103"/>
      <c r="N3678" s="103"/>
      <c r="O3678" s="117" t="s">
        <v>16222</v>
      </c>
      <c r="P3678" s="118"/>
      <c r="Q3678" s="118"/>
      <c r="R3678" s="119"/>
    </row>
    <row r="3679" spans="1:18">
      <c r="A3679" s="7" t="s">
        <v>10</v>
      </c>
      <c r="B3679" s="8" t="s">
        <v>8875</v>
      </c>
      <c r="C3679" s="9" t="s">
        <v>8876</v>
      </c>
      <c r="D3679" s="9" t="s">
        <v>8877</v>
      </c>
      <c r="E3679" s="16">
        <v>5.24</v>
      </c>
      <c r="F3679" s="17">
        <v>84818099</v>
      </c>
      <c r="G3679" s="11" t="s">
        <v>14</v>
      </c>
      <c r="H3679" s="18">
        <v>4051394041090</v>
      </c>
      <c r="I3679" s="106">
        <v>1.7999999999999999E-2</v>
      </c>
      <c r="J3679" s="106">
        <v>1.7999999999999999E-2</v>
      </c>
      <c r="K3679" s="106">
        <v>1</v>
      </c>
      <c r="L3679" s="103">
        <v>25</v>
      </c>
      <c r="M3679" s="103">
        <v>14</v>
      </c>
      <c r="N3679" s="103">
        <v>25</v>
      </c>
      <c r="O3679" s="117" t="s">
        <v>16223</v>
      </c>
      <c r="P3679" s="118"/>
      <c r="Q3679" s="118"/>
      <c r="R3679" s="119"/>
    </row>
    <row r="3680" spans="1:18">
      <c r="A3680" s="7" t="s">
        <v>10</v>
      </c>
      <c r="B3680" s="8" t="s">
        <v>8878</v>
      </c>
      <c r="C3680" s="9" t="s">
        <v>8879</v>
      </c>
      <c r="D3680" s="9" t="s">
        <v>8880</v>
      </c>
      <c r="E3680" s="16">
        <v>29.4</v>
      </c>
      <c r="F3680" s="17" t="s">
        <v>628</v>
      </c>
      <c r="G3680" s="11" t="s">
        <v>14</v>
      </c>
      <c r="H3680" s="18">
        <v>8019001130069</v>
      </c>
      <c r="I3680" s="106">
        <v>0.08</v>
      </c>
      <c r="J3680" s="106">
        <v>0.08</v>
      </c>
      <c r="K3680" s="106">
        <v>1</v>
      </c>
      <c r="L3680" s="103">
        <v>200</v>
      </c>
      <c r="M3680" s="103">
        <v>130</v>
      </c>
      <c r="N3680" s="103">
        <v>100</v>
      </c>
      <c r="O3680" s="117"/>
      <c r="P3680" s="118"/>
      <c r="Q3680" s="118"/>
      <c r="R3680" s="119"/>
    </row>
    <row r="3681" spans="1:18">
      <c r="A3681" s="7" t="s">
        <v>10</v>
      </c>
      <c r="B3681" s="8" t="s">
        <v>8881</v>
      </c>
      <c r="C3681" s="9" t="s">
        <v>8882</v>
      </c>
      <c r="D3681" s="9" t="s">
        <v>15307</v>
      </c>
      <c r="E3681" s="16">
        <v>29.01</v>
      </c>
      <c r="F3681" s="17">
        <v>84818039</v>
      </c>
      <c r="G3681" s="11" t="s">
        <v>14</v>
      </c>
      <c r="H3681" s="18">
        <v>8019001130076</v>
      </c>
      <c r="I3681" s="106">
        <v>5.8999999999999997E-2</v>
      </c>
      <c r="J3681" s="106">
        <v>0.08</v>
      </c>
      <c r="K3681" s="106">
        <v>1</v>
      </c>
      <c r="L3681" s="103">
        <v>200</v>
      </c>
      <c r="M3681" s="103">
        <v>130</v>
      </c>
      <c r="N3681" s="103">
        <v>100</v>
      </c>
      <c r="O3681" s="117" t="s">
        <v>16370</v>
      </c>
      <c r="P3681" s="118"/>
      <c r="Q3681" s="118"/>
      <c r="R3681" s="119"/>
    </row>
    <row r="3682" spans="1:18">
      <c r="A3682" s="7" t="s">
        <v>10</v>
      </c>
      <c r="B3682" s="8" t="s">
        <v>8883</v>
      </c>
      <c r="C3682" s="9" t="s">
        <v>8884</v>
      </c>
      <c r="D3682" s="9" t="s">
        <v>8888</v>
      </c>
      <c r="E3682" s="16">
        <v>6.89</v>
      </c>
      <c r="F3682" s="17">
        <v>84819000</v>
      </c>
      <c r="G3682" s="11" t="s">
        <v>14</v>
      </c>
      <c r="H3682" s="18">
        <v>8016466025015</v>
      </c>
      <c r="I3682" s="106"/>
      <c r="J3682" s="106"/>
      <c r="K3682" s="106">
        <v>1</v>
      </c>
      <c r="L3682" s="103"/>
      <c r="M3682" s="103"/>
      <c r="N3682" s="103"/>
      <c r="O3682" s="117" t="s">
        <v>16224</v>
      </c>
      <c r="P3682" s="118"/>
      <c r="Q3682" s="118"/>
      <c r="R3682" s="119"/>
    </row>
    <row r="3683" spans="1:18">
      <c r="A3683" s="7" t="s">
        <v>1208</v>
      </c>
      <c r="B3683" s="8" t="s">
        <v>8886</v>
      </c>
      <c r="C3683" s="9" t="s">
        <v>8887</v>
      </c>
      <c r="D3683" s="9" t="s">
        <v>8888</v>
      </c>
      <c r="E3683" s="16">
        <v>6.91</v>
      </c>
      <c r="F3683" s="17">
        <v>84819000</v>
      </c>
      <c r="G3683" s="11" t="s">
        <v>14</v>
      </c>
      <c r="H3683" s="18">
        <v>8016466047765</v>
      </c>
      <c r="I3683" s="106">
        <v>1.9859999999999999E-2</v>
      </c>
      <c r="J3683" s="106">
        <v>0.02</v>
      </c>
      <c r="K3683" s="106">
        <v>1</v>
      </c>
      <c r="L3683" s="103"/>
      <c r="M3683" s="103"/>
      <c r="N3683" s="103"/>
      <c r="O3683" s="117" t="s">
        <v>16224</v>
      </c>
      <c r="P3683" s="118"/>
      <c r="Q3683" s="118"/>
      <c r="R3683" s="119"/>
    </row>
    <row r="3684" spans="1:18">
      <c r="A3684" s="7" t="s">
        <v>1208</v>
      </c>
      <c r="B3684" s="8" t="s">
        <v>8889</v>
      </c>
      <c r="C3684" s="9" t="s">
        <v>8890</v>
      </c>
      <c r="D3684" s="9" t="s">
        <v>8891</v>
      </c>
      <c r="E3684" s="16">
        <v>705.18</v>
      </c>
      <c r="F3684" s="17">
        <v>84212100</v>
      </c>
      <c r="G3684" s="11" t="s">
        <v>33</v>
      </c>
      <c r="H3684" s="18">
        <v>7438257984959</v>
      </c>
      <c r="I3684" s="106">
        <v>1.2</v>
      </c>
      <c r="J3684" s="106">
        <v>1.2</v>
      </c>
      <c r="K3684" s="106">
        <v>1</v>
      </c>
      <c r="L3684" s="103"/>
      <c r="M3684" s="103"/>
      <c r="N3684" s="103"/>
      <c r="O3684" s="117" t="s">
        <v>16225</v>
      </c>
      <c r="P3684" s="118" t="s">
        <v>16376</v>
      </c>
      <c r="Q3684" s="118"/>
      <c r="R3684" s="119"/>
    </row>
    <row r="3685" spans="1:18">
      <c r="A3685" s="7" t="s">
        <v>1208</v>
      </c>
      <c r="B3685" s="8" t="s">
        <v>8892</v>
      </c>
      <c r="C3685" s="9" t="s">
        <v>8893</v>
      </c>
      <c r="D3685" s="9" t="s">
        <v>15308</v>
      </c>
      <c r="E3685" s="16">
        <v>1392.56</v>
      </c>
      <c r="F3685" s="17">
        <v>84212100</v>
      </c>
      <c r="G3685" s="11" t="s">
        <v>33</v>
      </c>
      <c r="H3685" s="18">
        <v>5404025400329</v>
      </c>
      <c r="I3685" s="106">
        <v>2.5</v>
      </c>
      <c r="J3685" s="106">
        <v>2.5</v>
      </c>
      <c r="K3685" s="106">
        <v>1</v>
      </c>
      <c r="L3685" s="103"/>
      <c r="M3685" s="103"/>
      <c r="N3685" s="103"/>
      <c r="O3685" s="117" t="s">
        <v>16226</v>
      </c>
      <c r="P3685" s="118" t="s">
        <v>16376</v>
      </c>
      <c r="Q3685" s="118"/>
      <c r="R3685" s="119"/>
    </row>
    <row r="3686" spans="1:18">
      <c r="A3686" s="7" t="s">
        <v>1208</v>
      </c>
      <c r="B3686" s="8" t="s">
        <v>8895</v>
      </c>
      <c r="C3686" s="9" t="s">
        <v>8896</v>
      </c>
      <c r="D3686" s="9" t="s">
        <v>8897</v>
      </c>
      <c r="E3686" s="16">
        <v>503.69</v>
      </c>
      <c r="F3686" s="17">
        <v>84212100</v>
      </c>
      <c r="G3686" s="11" t="s">
        <v>33</v>
      </c>
      <c r="H3686" s="18" t="s">
        <v>8898</v>
      </c>
      <c r="I3686" s="106">
        <v>0.3</v>
      </c>
      <c r="J3686" s="106"/>
      <c r="K3686" s="106">
        <v>1</v>
      </c>
      <c r="L3686" s="103"/>
      <c r="M3686" s="103"/>
      <c r="N3686" s="103"/>
      <c r="O3686" s="117" t="s">
        <v>16226</v>
      </c>
      <c r="P3686" s="118" t="s">
        <v>16376</v>
      </c>
      <c r="Q3686" s="118"/>
      <c r="R3686" s="119"/>
    </row>
    <row r="3687" spans="1:18">
      <c r="A3687" s="7" t="s">
        <v>1208</v>
      </c>
      <c r="B3687" s="8" t="s">
        <v>8899</v>
      </c>
      <c r="C3687" s="9" t="s">
        <v>8900</v>
      </c>
      <c r="D3687" s="9" t="s">
        <v>8901</v>
      </c>
      <c r="E3687" s="16">
        <v>3703.64</v>
      </c>
      <c r="F3687" s="17">
        <v>84212100</v>
      </c>
      <c r="G3687" s="11" t="s">
        <v>33</v>
      </c>
      <c r="H3687" s="18">
        <v>8019001153082</v>
      </c>
      <c r="I3687" s="106">
        <v>8.8000000000000007</v>
      </c>
      <c r="J3687" s="106">
        <v>8.8000000000000007</v>
      </c>
      <c r="K3687" s="106">
        <v>1</v>
      </c>
      <c r="L3687" s="103"/>
      <c r="M3687" s="103"/>
      <c r="N3687" s="103"/>
      <c r="O3687" s="117" t="s">
        <v>16227</v>
      </c>
      <c r="P3687" s="118" t="s">
        <v>16376</v>
      </c>
      <c r="Q3687" s="118"/>
      <c r="R3687" s="119"/>
    </row>
    <row r="3688" spans="1:18">
      <c r="A3688" s="7" t="s">
        <v>1208</v>
      </c>
      <c r="B3688" s="8" t="s">
        <v>8902</v>
      </c>
      <c r="C3688" s="9" t="s">
        <v>8903</v>
      </c>
      <c r="D3688" s="9" t="s">
        <v>8904</v>
      </c>
      <c r="E3688" s="16">
        <v>1831.08</v>
      </c>
      <c r="F3688" s="17">
        <v>84212100</v>
      </c>
      <c r="G3688" s="11" t="s">
        <v>33</v>
      </c>
      <c r="H3688" s="18">
        <v>8019001154119</v>
      </c>
      <c r="I3688" s="106">
        <v>1.94</v>
      </c>
      <c r="J3688" s="106"/>
      <c r="K3688" s="106">
        <v>1</v>
      </c>
      <c r="L3688" s="103"/>
      <c r="M3688" s="103"/>
      <c r="N3688" s="103"/>
      <c r="O3688" s="117" t="s">
        <v>16227</v>
      </c>
      <c r="P3688" s="118" t="s">
        <v>16376</v>
      </c>
      <c r="Q3688" s="118"/>
      <c r="R3688" s="119"/>
    </row>
    <row r="3689" spans="1:18">
      <c r="A3689" s="7" t="s">
        <v>1208</v>
      </c>
      <c r="B3689" s="8" t="s">
        <v>8905</v>
      </c>
      <c r="C3689" s="9" t="s">
        <v>8906</v>
      </c>
      <c r="D3689" s="9" t="s">
        <v>8901</v>
      </c>
      <c r="E3689" s="16">
        <v>2779.21</v>
      </c>
      <c r="F3689" s="17">
        <v>84212100</v>
      </c>
      <c r="G3689" s="11" t="s">
        <v>33</v>
      </c>
      <c r="H3689" s="18">
        <v>8019001153099</v>
      </c>
      <c r="I3689" s="106">
        <v>6.8</v>
      </c>
      <c r="J3689" s="106">
        <v>7</v>
      </c>
      <c r="K3689" s="106">
        <v>1</v>
      </c>
      <c r="L3689" s="103">
        <v>360</v>
      </c>
      <c r="M3689" s="103">
        <v>360</v>
      </c>
      <c r="N3689" s="103">
        <v>580</v>
      </c>
      <c r="O3689" s="117" t="s">
        <v>16228</v>
      </c>
      <c r="P3689" s="118" t="s">
        <v>16376</v>
      </c>
      <c r="Q3689" s="118"/>
      <c r="R3689" s="119"/>
    </row>
    <row r="3690" spans="1:18">
      <c r="A3690" s="7" t="s">
        <v>1208</v>
      </c>
      <c r="B3690" s="8" t="s">
        <v>8907</v>
      </c>
      <c r="C3690" s="9" t="s">
        <v>8903</v>
      </c>
      <c r="D3690" s="9" t="s">
        <v>8908</v>
      </c>
      <c r="E3690" s="16">
        <v>1238.51</v>
      </c>
      <c r="F3690" s="17">
        <v>84212100</v>
      </c>
      <c r="G3690" s="11" t="s">
        <v>33</v>
      </c>
      <c r="H3690" s="18">
        <v>8019001154126</v>
      </c>
      <c r="I3690" s="106">
        <v>1.56</v>
      </c>
      <c r="J3690" s="106"/>
      <c r="K3690" s="106">
        <v>1</v>
      </c>
      <c r="L3690" s="103"/>
      <c r="M3690" s="103"/>
      <c r="N3690" s="103"/>
      <c r="O3690" s="117" t="s">
        <v>16228</v>
      </c>
      <c r="P3690" s="118" t="s">
        <v>16376</v>
      </c>
      <c r="Q3690" s="118"/>
      <c r="R3690" s="119"/>
    </row>
    <row r="3691" spans="1:18">
      <c r="A3691" s="7" t="s">
        <v>10</v>
      </c>
      <c r="B3691" s="8" t="s">
        <v>8909</v>
      </c>
      <c r="C3691" s="9" t="s">
        <v>6649</v>
      </c>
      <c r="D3691" s="9" t="s">
        <v>8910</v>
      </c>
      <c r="E3691" s="16">
        <v>157.91999999999999</v>
      </c>
      <c r="F3691" s="17">
        <v>84818081</v>
      </c>
      <c r="G3691" s="11" t="s">
        <v>5169</v>
      </c>
      <c r="H3691" s="18">
        <v>4051394093044</v>
      </c>
      <c r="I3691" s="106">
        <v>0.245</v>
      </c>
      <c r="J3691" s="106">
        <v>0.245</v>
      </c>
      <c r="K3691" s="106">
        <v>1</v>
      </c>
      <c r="L3691" s="103"/>
      <c r="M3691" s="103"/>
      <c r="N3691" s="103"/>
      <c r="O3691" s="117" t="s">
        <v>16229</v>
      </c>
      <c r="P3691" s="118"/>
      <c r="Q3691" s="118"/>
      <c r="R3691" s="119"/>
    </row>
    <row r="3692" spans="1:18">
      <c r="A3692" s="7" t="s">
        <v>10</v>
      </c>
      <c r="B3692" s="8" t="s">
        <v>8911</v>
      </c>
      <c r="C3692" s="9" t="s">
        <v>8912</v>
      </c>
      <c r="D3692" s="9" t="s">
        <v>8913</v>
      </c>
      <c r="E3692" s="16">
        <v>240.31</v>
      </c>
      <c r="F3692" s="17">
        <v>84798997</v>
      </c>
      <c r="G3692" s="11" t="s">
        <v>14</v>
      </c>
      <c r="H3692" s="18">
        <v>8034108702551</v>
      </c>
      <c r="I3692" s="106">
        <v>1.7</v>
      </c>
      <c r="J3692" s="106">
        <v>1.8</v>
      </c>
      <c r="K3692" s="106">
        <v>1</v>
      </c>
      <c r="L3692" s="103">
        <v>160</v>
      </c>
      <c r="M3692" s="103">
        <v>332</v>
      </c>
      <c r="N3692" s="103">
        <v>160</v>
      </c>
      <c r="O3692" s="117" t="s">
        <v>16230</v>
      </c>
      <c r="P3692" s="118"/>
      <c r="Q3692" s="118"/>
      <c r="R3692" s="119"/>
    </row>
    <row r="3693" spans="1:18">
      <c r="A3693" s="7" t="s">
        <v>10</v>
      </c>
      <c r="B3693" s="8" t="s">
        <v>8914</v>
      </c>
      <c r="C3693" s="9" t="s">
        <v>8915</v>
      </c>
      <c r="D3693" s="9" t="s">
        <v>8913</v>
      </c>
      <c r="E3693" s="16">
        <v>254.06</v>
      </c>
      <c r="F3693" s="17">
        <v>84798997</v>
      </c>
      <c r="G3693" s="11" t="s">
        <v>14</v>
      </c>
      <c r="H3693" s="18">
        <v>8034108702735</v>
      </c>
      <c r="I3693" s="106">
        <v>2.266</v>
      </c>
      <c r="J3693" s="106">
        <v>2.65</v>
      </c>
      <c r="K3693" s="106">
        <v>1</v>
      </c>
      <c r="L3693" s="103">
        <v>200</v>
      </c>
      <c r="M3693" s="103">
        <v>348</v>
      </c>
      <c r="N3693" s="103">
        <v>200</v>
      </c>
      <c r="O3693" s="117" t="s">
        <v>16230</v>
      </c>
      <c r="P3693" s="118"/>
      <c r="Q3693" s="118"/>
      <c r="R3693" s="119"/>
    </row>
    <row r="3694" spans="1:18">
      <c r="A3694" s="7" t="s">
        <v>10</v>
      </c>
      <c r="B3694" s="8" t="s">
        <v>8916</v>
      </c>
      <c r="C3694" s="9" t="s">
        <v>8912</v>
      </c>
      <c r="D3694" s="9" t="s">
        <v>8913</v>
      </c>
      <c r="E3694" s="16">
        <v>288.35000000000002</v>
      </c>
      <c r="F3694" s="17">
        <v>84798997</v>
      </c>
      <c r="G3694" s="11" t="s">
        <v>14</v>
      </c>
      <c r="H3694" s="18">
        <v>8034108702858</v>
      </c>
      <c r="I3694" s="106">
        <v>2.9</v>
      </c>
      <c r="J3694" s="106">
        <v>3.2</v>
      </c>
      <c r="K3694" s="106">
        <v>1</v>
      </c>
      <c r="L3694" s="103">
        <v>270</v>
      </c>
      <c r="M3694" s="103">
        <v>308</v>
      </c>
      <c r="N3694" s="103">
        <v>270</v>
      </c>
      <c r="O3694" s="117" t="s">
        <v>16230</v>
      </c>
      <c r="P3694" s="118"/>
      <c r="Q3694" s="118"/>
      <c r="R3694" s="119"/>
    </row>
    <row r="3695" spans="1:18">
      <c r="A3695" s="7" t="s">
        <v>10</v>
      </c>
      <c r="B3695" s="8" t="s">
        <v>8917</v>
      </c>
      <c r="C3695" s="9" t="s">
        <v>8915</v>
      </c>
      <c r="D3695" s="9" t="s">
        <v>8913</v>
      </c>
      <c r="E3695" s="16">
        <v>336.4</v>
      </c>
      <c r="F3695" s="17">
        <v>84798997</v>
      </c>
      <c r="G3695" s="11" t="s">
        <v>14</v>
      </c>
      <c r="H3695" s="18">
        <v>8034108702926</v>
      </c>
      <c r="I3695" s="106">
        <v>3.4</v>
      </c>
      <c r="J3695" s="106">
        <v>3.9</v>
      </c>
      <c r="K3695" s="106">
        <v>1</v>
      </c>
      <c r="L3695" s="103">
        <v>270</v>
      </c>
      <c r="M3695" s="103">
        <v>415</v>
      </c>
      <c r="N3695" s="103">
        <v>270</v>
      </c>
      <c r="O3695" s="117" t="s">
        <v>16230</v>
      </c>
      <c r="P3695" s="118"/>
      <c r="Q3695" s="118"/>
      <c r="R3695" s="119"/>
    </row>
    <row r="3696" spans="1:18">
      <c r="A3696" s="7" t="s">
        <v>10</v>
      </c>
      <c r="B3696" s="8" t="s">
        <v>8918</v>
      </c>
      <c r="C3696" s="9" t="s">
        <v>8915</v>
      </c>
      <c r="D3696" s="9" t="s">
        <v>8913</v>
      </c>
      <c r="E3696" s="16">
        <v>356.96</v>
      </c>
      <c r="F3696" s="17">
        <v>84798997</v>
      </c>
      <c r="G3696" s="11" t="s">
        <v>14</v>
      </c>
      <c r="H3696" s="18">
        <v>8034108703800</v>
      </c>
      <c r="I3696" s="106">
        <v>4.9000000000000004</v>
      </c>
      <c r="J3696" s="106">
        <v>5.4184999999999999</v>
      </c>
      <c r="K3696" s="106">
        <v>1</v>
      </c>
      <c r="L3696" s="103">
        <v>290</v>
      </c>
      <c r="M3696" s="103">
        <v>472</v>
      </c>
      <c r="N3696" s="103">
        <v>290</v>
      </c>
      <c r="O3696" s="117" t="s">
        <v>16230</v>
      </c>
      <c r="P3696" s="118"/>
      <c r="Q3696" s="118"/>
      <c r="R3696" s="119"/>
    </row>
    <row r="3697" spans="1:18">
      <c r="A3697" s="7" t="s">
        <v>10</v>
      </c>
      <c r="B3697" s="8" t="s">
        <v>14457</v>
      </c>
      <c r="C3697" s="9" t="s">
        <v>14663</v>
      </c>
      <c r="D3697" s="9" t="s">
        <v>15531</v>
      </c>
      <c r="E3697" s="16">
        <v>13354.7</v>
      </c>
      <c r="F3697" s="17" t="s">
        <v>6736</v>
      </c>
      <c r="G3697" s="11" t="s">
        <v>6728</v>
      </c>
      <c r="H3697" s="18" t="s">
        <v>14664</v>
      </c>
      <c r="I3697" s="106">
        <v>27</v>
      </c>
      <c r="J3697" s="106"/>
      <c r="K3697" s="106">
        <v>1</v>
      </c>
      <c r="L3697" s="103"/>
      <c r="M3697" s="103"/>
      <c r="N3697" s="103"/>
      <c r="O3697" s="117" t="s">
        <v>16371</v>
      </c>
      <c r="P3697" s="118"/>
      <c r="Q3697" s="118"/>
      <c r="R3697" s="119"/>
    </row>
    <row r="3698" spans="1:18">
      <c r="A3698" s="7" t="s">
        <v>10</v>
      </c>
      <c r="B3698" s="8" t="s">
        <v>14458</v>
      </c>
      <c r="C3698" s="9" t="s">
        <v>14655</v>
      </c>
      <c r="D3698" s="9" t="s">
        <v>15531</v>
      </c>
      <c r="E3698" s="16">
        <v>15442.49</v>
      </c>
      <c r="F3698" s="17" t="s">
        <v>6736</v>
      </c>
      <c r="G3698" s="11" t="s">
        <v>6728</v>
      </c>
      <c r="H3698" s="18" t="s">
        <v>14656</v>
      </c>
      <c r="I3698" s="106">
        <v>31</v>
      </c>
      <c r="J3698" s="106"/>
      <c r="K3698" s="106">
        <v>1</v>
      </c>
      <c r="L3698" s="103"/>
      <c r="M3698" s="103"/>
      <c r="N3698" s="103"/>
      <c r="O3698" s="117" t="s">
        <v>16371</v>
      </c>
      <c r="P3698" s="118"/>
      <c r="Q3698" s="118"/>
      <c r="R3698" s="119"/>
    </row>
    <row r="3699" spans="1:18">
      <c r="A3699" s="7" t="s">
        <v>10</v>
      </c>
      <c r="B3699" s="8" t="s">
        <v>14459</v>
      </c>
      <c r="C3699" s="9" t="s">
        <v>14665</v>
      </c>
      <c r="D3699" s="9" t="s">
        <v>15531</v>
      </c>
      <c r="E3699" s="16">
        <v>20912.13</v>
      </c>
      <c r="F3699" s="17" t="s">
        <v>6736</v>
      </c>
      <c r="G3699" s="11" t="s">
        <v>6728</v>
      </c>
      <c r="H3699" s="18" t="s">
        <v>14666</v>
      </c>
      <c r="I3699" s="106">
        <v>45</v>
      </c>
      <c r="J3699" s="106"/>
      <c r="K3699" s="106">
        <v>1</v>
      </c>
      <c r="L3699" s="103"/>
      <c r="M3699" s="103"/>
      <c r="N3699" s="103"/>
      <c r="O3699" s="117" t="s">
        <v>16371</v>
      </c>
      <c r="P3699" s="118"/>
      <c r="Q3699" s="118"/>
      <c r="R3699" s="119"/>
    </row>
    <row r="3700" spans="1:18">
      <c r="A3700" s="7" t="s">
        <v>10</v>
      </c>
      <c r="B3700" s="8" t="s">
        <v>14460</v>
      </c>
      <c r="C3700" s="9" t="s">
        <v>14657</v>
      </c>
      <c r="D3700" s="9" t="s">
        <v>15531</v>
      </c>
      <c r="E3700" s="16">
        <v>23189.58</v>
      </c>
      <c r="F3700" s="17" t="s">
        <v>6736</v>
      </c>
      <c r="G3700" s="11" t="s">
        <v>6728</v>
      </c>
      <c r="H3700" s="18"/>
      <c r="I3700" s="106">
        <v>57</v>
      </c>
      <c r="J3700" s="106"/>
      <c r="K3700" s="106">
        <v>1</v>
      </c>
      <c r="L3700" s="103"/>
      <c r="M3700" s="103"/>
      <c r="N3700" s="103"/>
      <c r="O3700" s="117" t="s">
        <v>16371</v>
      </c>
      <c r="P3700" s="118"/>
      <c r="Q3700" s="118"/>
      <c r="R3700" s="119"/>
    </row>
    <row r="3701" spans="1:18">
      <c r="A3701" s="7" t="s">
        <v>10</v>
      </c>
      <c r="B3701" s="8" t="s">
        <v>14461</v>
      </c>
      <c r="C3701" s="9" t="s">
        <v>14658</v>
      </c>
      <c r="D3701" s="9" t="s">
        <v>15531</v>
      </c>
      <c r="E3701" s="16">
        <v>38632.080000000002</v>
      </c>
      <c r="F3701" s="17" t="s">
        <v>6736</v>
      </c>
      <c r="G3701" s="11" t="s">
        <v>6728</v>
      </c>
      <c r="H3701" s="18"/>
      <c r="I3701" s="106">
        <v>114</v>
      </c>
      <c r="J3701" s="106"/>
      <c r="K3701" s="106">
        <v>1</v>
      </c>
      <c r="L3701" s="103"/>
      <c r="M3701" s="103"/>
      <c r="N3701" s="103"/>
      <c r="O3701" s="117" t="s">
        <v>16371</v>
      </c>
      <c r="P3701" s="118"/>
      <c r="Q3701" s="118"/>
      <c r="R3701" s="119"/>
    </row>
    <row r="3702" spans="1:18">
      <c r="A3702" s="7" t="s">
        <v>10</v>
      </c>
      <c r="B3702" s="8" t="s">
        <v>14462</v>
      </c>
      <c r="C3702" s="9" t="s">
        <v>14659</v>
      </c>
      <c r="D3702" s="9" t="s">
        <v>15531</v>
      </c>
      <c r="E3702" s="16">
        <v>41254.78</v>
      </c>
      <c r="F3702" s="17" t="s">
        <v>6736</v>
      </c>
      <c r="G3702" s="11" t="s">
        <v>6728</v>
      </c>
      <c r="H3702" s="18" t="s">
        <v>14660</v>
      </c>
      <c r="I3702" s="106">
        <v>125</v>
      </c>
      <c r="J3702" s="106"/>
      <c r="K3702" s="106">
        <v>1</v>
      </c>
      <c r="L3702" s="103"/>
      <c r="M3702" s="103"/>
      <c r="N3702" s="103"/>
      <c r="O3702" s="117" t="s">
        <v>16371</v>
      </c>
      <c r="P3702" s="118"/>
      <c r="Q3702" s="118"/>
      <c r="R3702" s="119"/>
    </row>
    <row r="3703" spans="1:18">
      <c r="A3703" s="7" t="s">
        <v>10</v>
      </c>
      <c r="B3703" s="8" t="s">
        <v>14463</v>
      </c>
      <c r="C3703" s="9" t="s">
        <v>14661</v>
      </c>
      <c r="D3703" s="9" t="s">
        <v>15531</v>
      </c>
      <c r="E3703" s="16">
        <v>65514.19</v>
      </c>
      <c r="F3703" s="17" t="s">
        <v>6736</v>
      </c>
      <c r="G3703" s="11" t="s">
        <v>6728</v>
      </c>
      <c r="H3703" s="18" t="s">
        <v>14662</v>
      </c>
      <c r="I3703" s="106">
        <v>245</v>
      </c>
      <c r="J3703" s="106"/>
      <c r="K3703" s="106">
        <v>1</v>
      </c>
      <c r="L3703" s="103"/>
      <c r="M3703" s="103"/>
      <c r="N3703" s="103"/>
      <c r="O3703" s="117" t="s">
        <v>16371</v>
      </c>
      <c r="P3703" s="118"/>
      <c r="Q3703" s="118"/>
      <c r="R3703" s="119"/>
    </row>
    <row r="3704" spans="1:18">
      <c r="A3704" s="7" t="s">
        <v>10</v>
      </c>
      <c r="B3704" s="8" t="s">
        <v>8919</v>
      </c>
      <c r="C3704" s="9" t="s">
        <v>8920</v>
      </c>
      <c r="D3704" s="9" t="s">
        <v>15309</v>
      </c>
      <c r="E3704" s="16">
        <v>550.36</v>
      </c>
      <c r="F3704" s="17" t="s">
        <v>1544</v>
      </c>
      <c r="G3704" s="11" t="s">
        <v>8921</v>
      </c>
      <c r="H3704" s="18" t="s">
        <v>8922</v>
      </c>
      <c r="I3704" s="106">
        <v>0.57999999999999996</v>
      </c>
      <c r="J3704" s="106"/>
      <c r="K3704" s="106">
        <v>1</v>
      </c>
      <c r="L3704" s="103"/>
      <c r="M3704" s="103"/>
      <c r="N3704" s="103"/>
      <c r="O3704" s="117" t="s">
        <v>16231</v>
      </c>
      <c r="P3704" s="118"/>
      <c r="Q3704" s="118"/>
      <c r="R3704" s="119"/>
    </row>
    <row r="3705" spans="1:18">
      <c r="A3705" s="7" t="s">
        <v>10</v>
      </c>
      <c r="B3705" s="8" t="s">
        <v>8923</v>
      </c>
      <c r="C3705" s="9" t="s">
        <v>8924</v>
      </c>
      <c r="D3705" s="9" t="s">
        <v>15309</v>
      </c>
      <c r="E3705" s="16">
        <v>556.25</v>
      </c>
      <c r="F3705" s="17" t="s">
        <v>1544</v>
      </c>
      <c r="G3705" s="11" t="s">
        <v>8921</v>
      </c>
      <c r="H3705" s="18" t="s">
        <v>8925</v>
      </c>
      <c r="I3705" s="106">
        <v>0.62</v>
      </c>
      <c r="J3705" s="106"/>
      <c r="K3705" s="106">
        <v>1</v>
      </c>
      <c r="L3705" s="103"/>
      <c r="M3705" s="103"/>
      <c r="N3705" s="103"/>
      <c r="O3705" s="117" t="s">
        <v>16231</v>
      </c>
      <c r="P3705" s="118"/>
      <c r="Q3705" s="118"/>
      <c r="R3705" s="119"/>
    </row>
    <row r="3706" spans="1:18">
      <c r="A3706" s="7" t="s">
        <v>10</v>
      </c>
      <c r="B3706" s="8" t="s">
        <v>8926</v>
      </c>
      <c r="C3706" s="9" t="s">
        <v>8927</v>
      </c>
      <c r="D3706" s="9" t="s">
        <v>15309</v>
      </c>
      <c r="E3706" s="16">
        <v>573.20000000000005</v>
      </c>
      <c r="F3706" s="17" t="s">
        <v>1544</v>
      </c>
      <c r="G3706" s="11" t="s">
        <v>8921</v>
      </c>
      <c r="H3706" s="18" t="s">
        <v>8928</v>
      </c>
      <c r="I3706" s="106">
        <v>0.72</v>
      </c>
      <c r="J3706" s="106"/>
      <c r="K3706" s="106">
        <v>1</v>
      </c>
      <c r="L3706" s="103"/>
      <c r="M3706" s="103"/>
      <c r="N3706" s="103"/>
      <c r="O3706" s="117" t="s">
        <v>16231</v>
      </c>
      <c r="P3706" s="118"/>
      <c r="Q3706" s="118"/>
      <c r="R3706" s="119"/>
    </row>
    <row r="3707" spans="1:18">
      <c r="A3707" s="7" t="s">
        <v>10</v>
      </c>
      <c r="B3707" s="8" t="s">
        <v>8929</v>
      </c>
      <c r="C3707" s="9" t="s">
        <v>8930</v>
      </c>
      <c r="D3707" s="9" t="s">
        <v>15309</v>
      </c>
      <c r="E3707" s="16">
        <v>664.74</v>
      </c>
      <c r="F3707" s="17" t="s">
        <v>1544</v>
      </c>
      <c r="G3707" s="11" t="s">
        <v>8921</v>
      </c>
      <c r="H3707" s="18" t="s">
        <v>8931</v>
      </c>
      <c r="I3707" s="106">
        <v>0.88</v>
      </c>
      <c r="J3707" s="106"/>
      <c r="K3707" s="106">
        <v>1</v>
      </c>
      <c r="L3707" s="103"/>
      <c r="M3707" s="103"/>
      <c r="N3707" s="103"/>
      <c r="O3707" s="117" t="s">
        <v>16231</v>
      </c>
      <c r="P3707" s="118"/>
      <c r="Q3707" s="118"/>
      <c r="R3707" s="119"/>
    </row>
    <row r="3708" spans="1:18">
      <c r="A3708" s="7" t="s">
        <v>10</v>
      </c>
      <c r="B3708" s="8" t="s">
        <v>8932</v>
      </c>
      <c r="C3708" s="9" t="s">
        <v>8933</v>
      </c>
      <c r="D3708" s="9" t="s">
        <v>15309</v>
      </c>
      <c r="E3708" s="16">
        <v>818.34</v>
      </c>
      <c r="F3708" s="17" t="s">
        <v>1544</v>
      </c>
      <c r="G3708" s="11" t="s">
        <v>8921</v>
      </c>
      <c r="H3708" s="18" t="s">
        <v>8934</v>
      </c>
      <c r="I3708" s="106">
        <v>1.19</v>
      </c>
      <c r="J3708" s="106"/>
      <c r="K3708" s="106">
        <v>1</v>
      </c>
      <c r="L3708" s="103"/>
      <c r="M3708" s="103"/>
      <c r="N3708" s="103"/>
      <c r="O3708" s="117" t="s">
        <v>16231</v>
      </c>
      <c r="P3708" s="118"/>
      <c r="Q3708" s="118"/>
      <c r="R3708" s="119"/>
    </row>
    <row r="3709" spans="1:18">
      <c r="A3709" s="7" t="s">
        <v>10</v>
      </c>
      <c r="B3709" s="8" t="s">
        <v>8935</v>
      </c>
      <c r="C3709" s="9" t="s">
        <v>8936</v>
      </c>
      <c r="D3709" s="9" t="s">
        <v>15309</v>
      </c>
      <c r="E3709" s="16">
        <v>1000.15</v>
      </c>
      <c r="F3709" s="17" t="s">
        <v>1544</v>
      </c>
      <c r="G3709" s="11" t="s">
        <v>8921</v>
      </c>
      <c r="H3709" s="18" t="s">
        <v>8937</v>
      </c>
      <c r="I3709" s="106">
        <v>1.56</v>
      </c>
      <c r="J3709" s="106"/>
      <c r="K3709" s="106">
        <v>1</v>
      </c>
      <c r="L3709" s="103"/>
      <c r="M3709" s="103"/>
      <c r="N3709" s="103"/>
      <c r="O3709" s="117" t="s">
        <v>16231</v>
      </c>
      <c r="P3709" s="118"/>
      <c r="Q3709" s="118"/>
      <c r="R3709" s="119"/>
    </row>
    <row r="3710" spans="1:18">
      <c r="A3710" s="7" t="s">
        <v>10</v>
      </c>
      <c r="B3710" s="8" t="s">
        <v>8938</v>
      </c>
      <c r="C3710" s="9" t="s">
        <v>8939</v>
      </c>
      <c r="D3710" s="9" t="s">
        <v>15309</v>
      </c>
      <c r="E3710" s="16">
        <v>1387.87</v>
      </c>
      <c r="F3710" s="17" t="s">
        <v>1544</v>
      </c>
      <c r="G3710" s="11" t="s">
        <v>8921</v>
      </c>
      <c r="H3710" s="18" t="s">
        <v>8940</v>
      </c>
      <c r="I3710" s="106">
        <v>2.2999999999999998</v>
      </c>
      <c r="J3710" s="106"/>
      <c r="K3710" s="106">
        <v>1</v>
      </c>
      <c r="L3710" s="103"/>
      <c r="M3710" s="103"/>
      <c r="N3710" s="103"/>
      <c r="O3710" s="117" t="s">
        <v>16231</v>
      </c>
      <c r="P3710" s="118"/>
      <c r="Q3710" s="118"/>
      <c r="R3710" s="119"/>
    </row>
    <row r="3711" spans="1:18">
      <c r="A3711" s="7" t="s">
        <v>10</v>
      </c>
      <c r="B3711" s="8" t="s">
        <v>8941</v>
      </c>
      <c r="C3711" s="9" t="s">
        <v>8942</v>
      </c>
      <c r="D3711" s="9" t="s">
        <v>8943</v>
      </c>
      <c r="E3711" s="16">
        <v>10782.35</v>
      </c>
      <c r="F3711" s="17">
        <v>84818079</v>
      </c>
      <c r="G3711" s="11" t="s">
        <v>6567</v>
      </c>
      <c r="H3711" s="18">
        <v>7318792823503</v>
      </c>
      <c r="I3711" s="106">
        <v>18.5</v>
      </c>
      <c r="J3711" s="106">
        <v>18.5</v>
      </c>
      <c r="K3711" s="106">
        <v>1</v>
      </c>
      <c r="L3711" s="103"/>
      <c r="M3711" s="103"/>
      <c r="N3711" s="103"/>
      <c r="O3711" s="117" t="s">
        <v>16232</v>
      </c>
      <c r="P3711" s="118"/>
      <c r="Q3711" s="118"/>
      <c r="R3711" s="119"/>
    </row>
    <row r="3712" spans="1:18">
      <c r="A3712" s="7" t="s">
        <v>10</v>
      </c>
      <c r="B3712" s="8" t="s">
        <v>8944</v>
      </c>
      <c r="C3712" s="9" t="s">
        <v>8942</v>
      </c>
      <c r="D3712" s="9" t="s">
        <v>8943</v>
      </c>
      <c r="E3712" s="16">
        <v>15491.81</v>
      </c>
      <c r="F3712" s="17">
        <v>84818079</v>
      </c>
      <c r="G3712" s="11" t="s">
        <v>6567</v>
      </c>
      <c r="H3712" s="18">
        <v>7318792823602</v>
      </c>
      <c r="I3712" s="106">
        <v>37.520000000000003</v>
      </c>
      <c r="J3712" s="106">
        <v>37.520000000000003</v>
      </c>
      <c r="K3712" s="106">
        <v>1</v>
      </c>
      <c r="L3712" s="103"/>
      <c r="M3712" s="103"/>
      <c r="N3712" s="103"/>
      <c r="O3712" s="117" t="s">
        <v>16232</v>
      </c>
      <c r="P3712" s="118"/>
      <c r="Q3712" s="118"/>
      <c r="R3712" s="119"/>
    </row>
    <row r="3713" spans="1:18">
      <c r="A3713" s="7" t="s">
        <v>10</v>
      </c>
      <c r="B3713" s="8" t="s">
        <v>8945</v>
      </c>
      <c r="C3713" s="9" t="s">
        <v>8942</v>
      </c>
      <c r="D3713" s="9" t="s">
        <v>8943</v>
      </c>
      <c r="E3713" s="16">
        <v>19942.45</v>
      </c>
      <c r="F3713" s="17">
        <v>84818079</v>
      </c>
      <c r="G3713" s="11" t="s">
        <v>6567</v>
      </c>
      <c r="H3713" s="18">
        <v>7318792823701</v>
      </c>
      <c r="I3713" s="106">
        <v>31.5</v>
      </c>
      <c r="J3713" s="106">
        <v>31.5</v>
      </c>
      <c r="K3713" s="106">
        <v>1</v>
      </c>
      <c r="L3713" s="103"/>
      <c r="M3713" s="103"/>
      <c r="N3713" s="103"/>
      <c r="O3713" s="117" t="s">
        <v>16232</v>
      </c>
      <c r="P3713" s="118"/>
      <c r="Q3713" s="118"/>
      <c r="R3713" s="119"/>
    </row>
    <row r="3714" spans="1:18">
      <c r="A3714" s="7" t="s">
        <v>10</v>
      </c>
      <c r="B3714" s="8" t="s">
        <v>8946</v>
      </c>
      <c r="C3714" s="9" t="s">
        <v>8947</v>
      </c>
      <c r="D3714" s="9" t="s">
        <v>8943</v>
      </c>
      <c r="E3714" s="16">
        <v>19126.78</v>
      </c>
      <c r="F3714" s="17">
        <v>84818079</v>
      </c>
      <c r="G3714" s="11" t="s">
        <v>6567</v>
      </c>
      <c r="H3714" s="18">
        <v>7318792823800</v>
      </c>
      <c r="I3714" s="106">
        <v>55</v>
      </c>
      <c r="J3714" s="106">
        <v>55</v>
      </c>
      <c r="K3714" s="106">
        <v>1</v>
      </c>
      <c r="L3714" s="103"/>
      <c r="M3714" s="103"/>
      <c r="N3714" s="103"/>
      <c r="O3714" s="117" t="s">
        <v>16232</v>
      </c>
      <c r="P3714" s="118"/>
      <c r="Q3714" s="118"/>
      <c r="R3714" s="119"/>
    </row>
    <row r="3715" spans="1:18">
      <c r="A3715" s="7" t="s">
        <v>10</v>
      </c>
      <c r="B3715" s="8" t="s">
        <v>8948</v>
      </c>
      <c r="C3715" s="9" t="s">
        <v>8947</v>
      </c>
      <c r="D3715" s="9" t="s">
        <v>8943</v>
      </c>
      <c r="E3715" s="16">
        <v>70875.47</v>
      </c>
      <c r="F3715" s="17">
        <v>84818079</v>
      </c>
      <c r="G3715" s="11" t="s">
        <v>6567</v>
      </c>
      <c r="H3715" s="18">
        <v>7318792823909</v>
      </c>
      <c r="I3715" s="106">
        <v>14.8</v>
      </c>
      <c r="J3715" s="106">
        <v>14.8</v>
      </c>
      <c r="K3715" s="106">
        <v>1</v>
      </c>
      <c r="L3715" s="103"/>
      <c r="M3715" s="103"/>
      <c r="N3715" s="103"/>
      <c r="O3715" s="117" t="s">
        <v>16232</v>
      </c>
      <c r="P3715" s="118"/>
      <c r="Q3715" s="118"/>
      <c r="R3715" s="119"/>
    </row>
    <row r="3716" spans="1:18">
      <c r="A3716" s="7" t="s">
        <v>10</v>
      </c>
      <c r="B3716" s="8" t="s">
        <v>8949</v>
      </c>
      <c r="C3716" s="9" t="s">
        <v>8950</v>
      </c>
      <c r="D3716" s="9" t="s">
        <v>8943</v>
      </c>
      <c r="E3716" s="16">
        <v>104057.57</v>
      </c>
      <c r="F3716" s="17">
        <v>84818059</v>
      </c>
      <c r="G3716" s="11" t="s">
        <v>14</v>
      </c>
      <c r="H3716" s="18">
        <v>7318792824005</v>
      </c>
      <c r="I3716" s="106">
        <v>21</v>
      </c>
      <c r="J3716" s="106">
        <v>21</v>
      </c>
      <c r="K3716" s="106">
        <v>1</v>
      </c>
      <c r="L3716" s="103"/>
      <c r="M3716" s="103"/>
      <c r="N3716" s="103"/>
      <c r="O3716" s="117" t="s">
        <v>16232</v>
      </c>
      <c r="P3716" s="118"/>
      <c r="Q3716" s="118"/>
      <c r="R3716" s="119"/>
    </row>
    <row r="3717" spans="1:18">
      <c r="A3717" s="7" t="s">
        <v>10</v>
      </c>
      <c r="B3717" s="8" t="s">
        <v>8951</v>
      </c>
      <c r="C3717" s="9" t="s">
        <v>8952</v>
      </c>
      <c r="D3717" s="9" t="s">
        <v>8943</v>
      </c>
      <c r="E3717" s="16">
        <v>3782.63</v>
      </c>
      <c r="F3717" s="17">
        <v>84818079</v>
      </c>
      <c r="G3717" s="11" t="s">
        <v>6567</v>
      </c>
      <c r="H3717" s="18">
        <v>7318792823305</v>
      </c>
      <c r="I3717" s="106">
        <v>12</v>
      </c>
      <c r="J3717" s="106">
        <v>12</v>
      </c>
      <c r="K3717" s="106">
        <v>1</v>
      </c>
      <c r="L3717" s="103"/>
      <c r="M3717" s="103"/>
      <c r="N3717" s="103"/>
      <c r="O3717" s="117" t="s">
        <v>16232</v>
      </c>
      <c r="P3717" s="118"/>
      <c r="Q3717" s="118"/>
      <c r="R3717" s="119"/>
    </row>
    <row r="3718" spans="1:18">
      <c r="A3718" s="7" t="s">
        <v>10</v>
      </c>
      <c r="B3718" s="8" t="s">
        <v>8953</v>
      </c>
      <c r="C3718" s="9" t="s">
        <v>8954</v>
      </c>
      <c r="D3718" s="9" t="s">
        <v>8943</v>
      </c>
      <c r="E3718" s="16">
        <v>7122.71</v>
      </c>
      <c r="F3718" s="17">
        <v>84818079</v>
      </c>
      <c r="G3718" s="11" t="s">
        <v>6567</v>
      </c>
      <c r="H3718" s="18">
        <v>7318792823404</v>
      </c>
      <c r="I3718" s="106">
        <v>13.45</v>
      </c>
      <c r="J3718" s="106">
        <v>13.45</v>
      </c>
      <c r="K3718" s="106">
        <v>1</v>
      </c>
      <c r="L3718" s="103"/>
      <c r="M3718" s="103"/>
      <c r="N3718" s="103"/>
      <c r="O3718" s="117" t="s">
        <v>16232</v>
      </c>
      <c r="P3718" s="118"/>
      <c r="Q3718" s="118"/>
      <c r="R3718" s="119"/>
    </row>
    <row r="3719" spans="1:18">
      <c r="A3719" s="7" t="s">
        <v>10</v>
      </c>
      <c r="B3719" s="8" t="s">
        <v>8959</v>
      </c>
      <c r="C3719" s="9" t="s">
        <v>15310</v>
      </c>
      <c r="D3719" s="9" t="s">
        <v>15311</v>
      </c>
      <c r="E3719" s="16">
        <v>65.31</v>
      </c>
      <c r="F3719" s="17">
        <v>73269098</v>
      </c>
      <c r="G3719" s="11" t="s">
        <v>14</v>
      </c>
      <c r="H3719" s="18">
        <v>4051394071028</v>
      </c>
      <c r="I3719" s="106">
        <v>0.23799999999999999</v>
      </c>
      <c r="J3719" s="106">
        <v>0.23799999999999999</v>
      </c>
      <c r="K3719" s="106">
        <v>1</v>
      </c>
      <c r="L3719" s="103">
        <v>380</v>
      </c>
      <c r="M3719" s="103">
        <v>290</v>
      </c>
      <c r="N3719" s="103">
        <v>200</v>
      </c>
      <c r="O3719" s="117" t="s">
        <v>15765</v>
      </c>
      <c r="P3719" s="118"/>
      <c r="Q3719" s="118" t="e">
        <f>VLOOKUP(B3719,#REF!,3,FALSE)</f>
        <v>#REF!</v>
      </c>
      <c r="R3719" s="119"/>
    </row>
    <row r="3720" spans="1:18">
      <c r="A3720" s="7" t="s">
        <v>10</v>
      </c>
      <c r="B3720" s="8" t="s">
        <v>8961</v>
      </c>
      <c r="C3720" s="9" t="s">
        <v>8962</v>
      </c>
      <c r="D3720" s="9" t="s">
        <v>8969</v>
      </c>
      <c r="E3720" s="16">
        <v>25804.03</v>
      </c>
      <c r="F3720" s="17" t="s">
        <v>143</v>
      </c>
      <c r="G3720" s="11" t="s">
        <v>69</v>
      </c>
      <c r="H3720" s="18" t="s">
        <v>8963</v>
      </c>
      <c r="I3720" s="106">
        <v>36</v>
      </c>
      <c r="J3720" s="106">
        <v>36</v>
      </c>
      <c r="K3720" s="106">
        <v>1</v>
      </c>
      <c r="L3720" s="103">
        <v>260</v>
      </c>
      <c r="M3720" s="103">
        <v>360</v>
      </c>
      <c r="N3720" s="103">
        <v>365</v>
      </c>
      <c r="O3720" s="117" t="s">
        <v>16022</v>
      </c>
      <c r="P3720" s="118" t="s">
        <v>15574</v>
      </c>
      <c r="Q3720" s="118" t="e">
        <f>VLOOKUP(B3720,#REF!,3,FALSE)</f>
        <v>#REF!</v>
      </c>
      <c r="R3720" s="119"/>
    </row>
    <row r="3721" spans="1:18">
      <c r="A3721" s="7" t="s">
        <v>10</v>
      </c>
      <c r="B3721" s="8" t="s">
        <v>8964</v>
      </c>
      <c r="C3721" s="9" t="s">
        <v>8965</v>
      </c>
      <c r="D3721" s="9" t="s">
        <v>8969</v>
      </c>
      <c r="E3721" s="16">
        <v>27200.1</v>
      </c>
      <c r="F3721" s="17" t="s">
        <v>143</v>
      </c>
      <c r="G3721" s="11" t="s">
        <v>69</v>
      </c>
      <c r="H3721" s="18" t="s">
        <v>8966</v>
      </c>
      <c r="I3721" s="106">
        <v>49</v>
      </c>
      <c r="J3721" s="106">
        <v>55</v>
      </c>
      <c r="K3721" s="106">
        <v>1</v>
      </c>
      <c r="L3721" s="103">
        <v>440</v>
      </c>
      <c r="M3721" s="103">
        <v>410</v>
      </c>
      <c r="N3721" s="103">
        <v>280.00000000000006</v>
      </c>
      <c r="O3721" s="117" t="s">
        <v>16022</v>
      </c>
      <c r="P3721" s="118" t="s">
        <v>15574</v>
      </c>
      <c r="Q3721" s="118" t="e">
        <f>VLOOKUP(B3721,#REF!,3,FALSE)</f>
        <v>#REF!</v>
      </c>
      <c r="R3721" s="119"/>
    </row>
    <row r="3722" spans="1:18">
      <c r="A3722" s="7" t="s">
        <v>10</v>
      </c>
      <c r="B3722" s="8" t="s">
        <v>8967</v>
      </c>
      <c r="C3722" s="9" t="s">
        <v>8968</v>
      </c>
      <c r="D3722" s="9" t="s">
        <v>8969</v>
      </c>
      <c r="E3722" s="16">
        <v>27200.1</v>
      </c>
      <c r="F3722" s="17">
        <v>84818051</v>
      </c>
      <c r="G3722" s="11" t="s">
        <v>69</v>
      </c>
      <c r="H3722" s="18">
        <v>3390430040460</v>
      </c>
      <c r="I3722" s="106">
        <v>49</v>
      </c>
      <c r="J3722" s="106">
        <v>49.5</v>
      </c>
      <c r="K3722" s="106">
        <v>1</v>
      </c>
      <c r="L3722" s="103">
        <v>440</v>
      </c>
      <c r="M3722" s="103">
        <v>410</v>
      </c>
      <c r="N3722" s="103">
        <v>280.00000000000006</v>
      </c>
      <c r="O3722" s="117" t="s">
        <v>16022</v>
      </c>
      <c r="P3722" s="118" t="s">
        <v>15574</v>
      </c>
      <c r="Q3722" s="118" t="e">
        <f>VLOOKUP(B3722,#REF!,3,FALSE)</f>
        <v>#REF!</v>
      </c>
      <c r="R3722" s="119"/>
    </row>
    <row r="3723" spans="1:18">
      <c r="A3723" s="7" t="s">
        <v>10</v>
      </c>
      <c r="B3723" s="8" t="s">
        <v>8970</v>
      </c>
      <c r="C3723" s="9" t="s">
        <v>8971</v>
      </c>
      <c r="D3723" s="9" t="s">
        <v>8969</v>
      </c>
      <c r="E3723" s="16">
        <v>33504.61</v>
      </c>
      <c r="F3723" s="17" t="s">
        <v>143</v>
      </c>
      <c r="G3723" s="11" t="s">
        <v>69</v>
      </c>
      <c r="H3723" s="18">
        <v>3390430015000</v>
      </c>
      <c r="I3723" s="106">
        <v>56.5</v>
      </c>
      <c r="J3723" s="106">
        <v>70</v>
      </c>
      <c r="K3723" s="106">
        <v>1</v>
      </c>
      <c r="L3723" s="103">
        <v>465</v>
      </c>
      <c r="M3723" s="103">
        <v>375</v>
      </c>
      <c r="N3723" s="103">
        <v>485</v>
      </c>
      <c r="O3723" s="117" t="s">
        <v>16022</v>
      </c>
      <c r="P3723" s="118" t="s">
        <v>15574</v>
      </c>
      <c r="Q3723" s="118" t="e">
        <f>VLOOKUP(B3723,#REF!,3,FALSE)</f>
        <v>#REF!</v>
      </c>
      <c r="R3723" s="119"/>
    </row>
    <row r="3724" spans="1:18">
      <c r="A3724" s="7" t="s">
        <v>10</v>
      </c>
      <c r="B3724" s="8" t="s">
        <v>8973</v>
      </c>
      <c r="C3724" s="9" t="s">
        <v>8974</v>
      </c>
      <c r="D3724" s="9" t="s">
        <v>15312</v>
      </c>
      <c r="E3724" s="16">
        <v>1452.29</v>
      </c>
      <c r="F3724" s="17">
        <v>84818051</v>
      </c>
      <c r="G3724" s="11" t="s">
        <v>69</v>
      </c>
      <c r="H3724" s="18">
        <v>3390430030409</v>
      </c>
      <c r="I3724" s="106">
        <v>1.5309999999999999</v>
      </c>
      <c r="J3724" s="106">
        <v>1.5309999999999999</v>
      </c>
      <c r="K3724" s="106">
        <v>1</v>
      </c>
      <c r="L3724" s="103">
        <v>180</v>
      </c>
      <c r="M3724" s="103">
        <v>170</v>
      </c>
      <c r="N3724" s="103">
        <v>220</v>
      </c>
      <c r="O3724" s="117" t="s">
        <v>16233</v>
      </c>
      <c r="P3724" s="118" t="s">
        <v>15574</v>
      </c>
      <c r="Q3724" s="118" t="e">
        <f>VLOOKUP(B3724,#REF!,3,FALSE)</f>
        <v>#REF!</v>
      </c>
      <c r="R3724" s="119"/>
    </row>
    <row r="3725" spans="1:18">
      <c r="A3725" s="7" t="s">
        <v>10</v>
      </c>
      <c r="B3725" s="8" t="s">
        <v>8976</v>
      </c>
      <c r="C3725" s="9" t="s">
        <v>8977</v>
      </c>
      <c r="D3725" s="9" t="s">
        <v>15312</v>
      </c>
      <c r="E3725" s="16">
        <v>1452.29</v>
      </c>
      <c r="F3725" s="17">
        <v>84818051</v>
      </c>
      <c r="G3725" s="11" t="s">
        <v>69</v>
      </c>
      <c r="H3725" s="18">
        <v>3390430030430</v>
      </c>
      <c r="I3725" s="106">
        <v>1.36</v>
      </c>
      <c r="J3725" s="106">
        <v>1.46</v>
      </c>
      <c r="K3725" s="106">
        <v>1</v>
      </c>
      <c r="L3725" s="103">
        <v>180</v>
      </c>
      <c r="M3725" s="103">
        <v>177</v>
      </c>
      <c r="N3725" s="103">
        <v>220</v>
      </c>
      <c r="O3725" s="117" t="s">
        <v>16233</v>
      </c>
      <c r="P3725" s="118" t="s">
        <v>15574</v>
      </c>
      <c r="Q3725" s="118" t="e">
        <f>VLOOKUP(B3725,#REF!,3,FALSE)</f>
        <v>#REF!</v>
      </c>
      <c r="R3725" s="119"/>
    </row>
    <row r="3726" spans="1:18">
      <c r="A3726" s="7" t="s">
        <v>10</v>
      </c>
      <c r="B3726" s="8" t="s">
        <v>8978</v>
      </c>
      <c r="C3726" s="9" t="s">
        <v>8979</v>
      </c>
      <c r="D3726" s="9" t="s">
        <v>15068</v>
      </c>
      <c r="E3726" s="16">
        <v>273.7</v>
      </c>
      <c r="F3726" s="17" t="s">
        <v>617</v>
      </c>
      <c r="G3726" s="11" t="s">
        <v>69</v>
      </c>
      <c r="H3726" s="18" t="s">
        <v>8980</v>
      </c>
      <c r="I3726" s="106">
        <v>0.29599999999999999</v>
      </c>
      <c r="J3726" s="106">
        <v>0.29699999999999999</v>
      </c>
      <c r="K3726" s="106">
        <v>1</v>
      </c>
      <c r="L3726" s="103">
        <v>65</v>
      </c>
      <c r="M3726" s="103">
        <v>130</v>
      </c>
      <c r="N3726" s="103">
        <v>170</v>
      </c>
      <c r="O3726" s="117"/>
      <c r="P3726" s="118" t="s">
        <v>15574</v>
      </c>
      <c r="Q3726" s="118"/>
      <c r="R3726" s="119"/>
    </row>
    <row r="3727" spans="1:18">
      <c r="A3727" s="7" t="s">
        <v>10</v>
      </c>
      <c r="B3727" s="8" t="s">
        <v>8981</v>
      </c>
      <c r="C3727" s="9" t="s">
        <v>8982</v>
      </c>
      <c r="D3727" s="9" t="s">
        <v>15313</v>
      </c>
      <c r="E3727" s="16">
        <v>388.55</v>
      </c>
      <c r="F3727" s="17">
        <v>84819000</v>
      </c>
      <c r="G3727" s="11" t="s">
        <v>69</v>
      </c>
      <c r="H3727" s="18">
        <v>3390430030553</v>
      </c>
      <c r="I3727" s="106">
        <v>0.14000000000000001</v>
      </c>
      <c r="J3727" s="106">
        <v>0.14099999999999999</v>
      </c>
      <c r="K3727" s="106">
        <v>1</v>
      </c>
      <c r="L3727" s="103">
        <v>84</v>
      </c>
      <c r="M3727" s="103">
        <v>50</v>
      </c>
      <c r="N3727" s="103">
        <v>130</v>
      </c>
      <c r="O3727" s="117"/>
      <c r="P3727" s="118" t="s">
        <v>15574</v>
      </c>
      <c r="Q3727" s="118"/>
      <c r="R3727" s="119"/>
    </row>
    <row r="3728" spans="1:18">
      <c r="A3728" s="7" t="s">
        <v>10</v>
      </c>
      <c r="B3728" s="8" t="s">
        <v>8984</v>
      </c>
      <c r="C3728" s="9" t="s">
        <v>8985</v>
      </c>
      <c r="D3728" s="9" t="s">
        <v>8986</v>
      </c>
      <c r="E3728" s="16">
        <v>5.99</v>
      </c>
      <c r="F3728" s="17" t="s">
        <v>628</v>
      </c>
      <c r="G3728" s="11" t="s">
        <v>14</v>
      </c>
      <c r="H3728" s="18" t="s">
        <v>8987</v>
      </c>
      <c r="I3728" s="106">
        <v>5.0000000000000001E-3</v>
      </c>
      <c r="J3728" s="106"/>
      <c r="K3728" s="106">
        <v>1</v>
      </c>
      <c r="L3728" s="103"/>
      <c r="M3728" s="103"/>
      <c r="N3728" s="103"/>
      <c r="O3728" s="117" t="s">
        <v>16372</v>
      </c>
      <c r="P3728" s="118" t="s">
        <v>15574</v>
      </c>
      <c r="Q3728" s="118" t="e">
        <f>VLOOKUP(B3728,#REF!,3,FALSE)</f>
        <v>#REF!</v>
      </c>
      <c r="R3728" s="119"/>
    </row>
    <row r="3729" spans="1:18">
      <c r="A3729" s="7" t="s">
        <v>10</v>
      </c>
      <c r="B3729" s="8" t="s">
        <v>8988</v>
      </c>
      <c r="C3729" s="9" t="s">
        <v>8989</v>
      </c>
      <c r="D3729" s="9" t="s">
        <v>15314</v>
      </c>
      <c r="E3729" s="16">
        <v>1167.1500000000001</v>
      </c>
      <c r="F3729" s="17">
        <v>84819000</v>
      </c>
      <c r="G3729" s="11" t="s">
        <v>69</v>
      </c>
      <c r="H3729" s="18">
        <v>3390430029878</v>
      </c>
      <c r="I3729" s="106">
        <v>0.78800000000000003</v>
      </c>
      <c r="J3729" s="106">
        <v>0.78800000000000003</v>
      </c>
      <c r="K3729" s="106">
        <v>1</v>
      </c>
      <c r="L3729" s="103">
        <v>80</v>
      </c>
      <c r="M3729" s="103">
        <v>150</v>
      </c>
      <c r="N3729" s="103">
        <v>110</v>
      </c>
      <c r="O3729" s="117" t="s">
        <v>16023</v>
      </c>
      <c r="P3729" s="118" t="s">
        <v>15574</v>
      </c>
      <c r="Q3729" s="118" t="e">
        <f>VLOOKUP(B3729,#REF!,3,FALSE)</f>
        <v>#REF!</v>
      </c>
      <c r="R3729" s="119"/>
    </row>
    <row r="3730" spans="1:18">
      <c r="A3730" s="7" t="s">
        <v>10</v>
      </c>
      <c r="B3730" s="8" t="s">
        <v>14329</v>
      </c>
      <c r="C3730" s="9" t="s">
        <v>2143</v>
      </c>
      <c r="D3730" s="9" t="s">
        <v>15315</v>
      </c>
      <c r="E3730" s="16">
        <v>1233.1600000000001</v>
      </c>
      <c r="F3730" s="17">
        <v>84818011</v>
      </c>
      <c r="G3730" s="11" t="s">
        <v>69</v>
      </c>
      <c r="H3730" s="18">
        <v>3390430035770</v>
      </c>
      <c r="I3730" s="106">
        <v>0.72299999999999998</v>
      </c>
      <c r="J3730" s="106">
        <v>0.72299999999999998</v>
      </c>
      <c r="K3730" s="106">
        <v>1</v>
      </c>
      <c r="L3730" s="103">
        <v>80</v>
      </c>
      <c r="M3730" s="103">
        <v>144.99999999999997</v>
      </c>
      <c r="N3730" s="103">
        <v>110</v>
      </c>
      <c r="O3730" s="117" t="s">
        <v>16023</v>
      </c>
      <c r="P3730" s="118" t="s">
        <v>15574</v>
      </c>
      <c r="Q3730" s="118" t="e">
        <f>VLOOKUP(B3730,#REF!,3,FALSE)</f>
        <v>#REF!</v>
      </c>
      <c r="R3730" s="119"/>
    </row>
    <row r="3731" spans="1:18">
      <c r="A3731" s="7" t="s">
        <v>10</v>
      </c>
      <c r="B3731" s="8" t="s">
        <v>8991</v>
      </c>
      <c r="C3731" s="9" t="s">
        <v>8992</v>
      </c>
      <c r="D3731" s="9" t="s">
        <v>15314</v>
      </c>
      <c r="E3731" s="16">
        <v>1167.1500000000001</v>
      </c>
      <c r="F3731" s="17">
        <v>84818011</v>
      </c>
      <c r="G3731" s="11" t="s">
        <v>69</v>
      </c>
      <c r="H3731" s="18">
        <v>3390430028840</v>
      </c>
      <c r="I3731" s="106">
        <v>3.3</v>
      </c>
      <c r="J3731" s="106">
        <v>3.3</v>
      </c>
      <c r="K3731" s="106">
        <v>1</v>
      </c>
      <c r="L3731" s="103">
        <v>80</v>
      </c>
      <c r="M3731" s="103">
        <v>150</v>
      </c>
      <c r="N3731" s="103">
        <v>110</v>
      </c>
      <c r="O3731" s="117" t="s">
        <v>16023</v>
      </c>
      <c r="P3731" s="118" t="s">
        <v>15574</v>
      </c>
      <c r="Q3731" s="118" t="e">
        <f>VLOOKUP(B3731,#REF!,3,FALSE)</f>
        <v>#REF!</v>
      </c>
      <c r="R3731" s="119"/>
    </row>
    <row r="3732" spans="1:18">
      <c r="A3732" s="7" t="s">
        <v>10</v>
      </c>
      <c r="B3732" s="8" t="s">
        <v>14330</v>
      </c>
      <c r="C3732" s="9" t="s">
        <v>2145</v>
      </c>
      <c r="D3732" s="9" t="s">
        <v>15315</v>
      </c>
      <c r="E3732" s="16">
        <v>1233.1600000000001</v>
      </c>
      <c r="F3732" s="17">
        <v>84818011</v>
      </c>
      <c r="G3732" s="11" t="s">
        <v>69</v>
      </c>
      <c r="H3732" s="18">
        <v>3390430035787</v>
      </c>
      <c r="I3732" s="106">
        <v>0.72799999999999998</v>
      </c>
      <c r="J3732" s="106">
        <v>0.72799999999999998</v>
      </c>
      <c r="K3732" s="106">
        <v>1</v>
      </c>
      <c r="L3732" s="103">
        <v>80</v>
      </c>
      <c r="M3732" s="103">
        <v>144.99999999999997</v>
      </c>
      <c r="N3732" s="103">
        <v>110</v>
      </c>
      <c r="O3732" s="117" t="s">
        <v>16023</v>
      </c>
      <c r="P3732" s="118" t="s">
        <v>15574</v>
      </c>
      <c r="Q3732" s="118" t="e">
        <f>VLOOKUP(B3732,#REF!,3,FALSE)</f>
        <v>#REF!</v>
      </c>
      <c r="R3732" s="119"/>
    </row>
    <row r="3733" spans="1:18">
      <c r="A3733" s="7" t="s">
        <v>10</v>
      </c>
      <c r="B3733" s="8" t="s">
        <v>8993</v>
      </c>
      <c r="C3733" s="9" t="s">
        <v>8994</v>
      </c>
      <c r="D3733" s="9" t="s">
        <v>15314</v>
      </c>
      <c r="E3733" s="16">
        <v>1510.37</v>
      </c>
      <c r="F3733" s="17">
        <v>84818011</v>
      </c>
      <c r="G3733" s="11" t="s">
        <v>69</v>
      </c>
      <c r="H3733" s="18">
        <v>3390430029854</v>
      </c>
      <c r="I3733" s="106">
        <v>1.5</v>
      </c>
      <c r="J3733" s="106">
        <v>1.5</v>
      </c>
      <c r="K3733" s="106">
        <v>1</v>
      </c>
      <c r="L3733" s="103">
        <v>120</v>
      </c>
      <c r="M3733" s="103">
        <v>155</v>
      </c>
      <c r="N3733" s="103">
        <v>177</v>
      </c>
      <c r="O3733" s="117" t="s">
        <v>16023</v>
      </c>
      <c r="P3733" s="118" t="s">
        <v>15574</v>
      </c>
      <c r="Q3733" s="118" t="e">
        <f>VLOOKUP(B3733,#REF!,3,FALSE)</f>
        <v>#REF!</v>
      </c>
      <c r="R3733" s="119"/>
    </row>
    <row r="3734" spans="1:18">
      <c r="A3734" s="7" t="s">
        <v>10</v>
      </c>
      <c r="B3734" s="8" t="s">
        <v>14331</v>
      </c>
      <c r="C3734" s="9" t="s">
        <v>2147</v>
      </c>
      <c r="D3734" s="9" t="s">
        <v>15315</v>
      </c>
      <c r="E3734" s="16">
        <v>1595.75</v>
      </c>
      <c r="F3734" s="17">
        <v>84818011</v>
      </c>
      <c r="G3734" s="11" t="s">
        <v>69</v>
      </c>
      <c r="H3734" s="18">
        <v>3390430035794</v>
      </c>
      <c r="I3734" s="106">
        <v>1.218</v>
      </c>
      <c r="J3734" s="106">
        <v>1.218</v>
      </c>
      <c r="K3734" s="106">
        <v>1</v>
      </c>
      <c r="L3734" s="103">
        <v>110</v>
      </c>
      <c r="M3734" s="103">
        <v>150</v>
      </c>
      <c r="N3734" s="103">
        <v>175</v>
      </c>
      <c r="O3734" s="117" t="s">
        <v>16023</v>
      </c>
      <c r="P3734" s="118" t="s">
        <v>15574</v>
      </c>
      <c r="Q3734" s="118" t="e">
        <f>VLOOKUP(B3734,#REF!,3,FALSE)</f>
        <v>#REF!</v>
      </c>
      <c r="R3734" s="119"/>
    </row>
    <row r="3735" spans="1:18">
      <c r="A3735" s="7" t="s">
        <v>10</v>
      </c>
      <c r="B3735" s="8" t="s">
        <v>8995</v>
      </c>
      <c r="C3735" s="9" t="s">
        <v>8996</v>
      </c>
      <c r="D3735" s="9" t="s">
        <v>15314</v>
      </c>
      <c r="E3735" s="16">
        <v>2334.17</v>
      </c>
      <c r="F3735" s="17">
        <v>84819000</v>
      </c>
      <c r="G3735" s="11" t="s">
        <v>69</v>
      </c>
      <c r="H3735" s="18">
        <v>3390430030607</v>
      </c>
      <c r="I3735" s="106">
        <v>2.1190000000000002</v>
      </c>
      <c r="J3735" s="106">
        <v>2.149</v>
      </c>
      <c r="K3735" s="106">
        <v>1</v>
      </c>
      <c r="L3735" s="103">
        <v>110</v>
      </c>
      <c r="M3735" s="103">
        <v>155</v>
      </c>
      <c r="N3735" s="103">
        <v>175</v>
      </c>
      <c r="O3735" s="117" t="s">
        <v>16023</v>
      </c>
      <c r="P3735" s="118" t="s">
        <v>15574</v>
      </c>
      <c r="Q3735" s="118" t="e">
        <f>VLOOKUP(B3735,#REF!,3,FALSE)</f>
        <v>#REF!</v>
      </c>
      <c r="R3735" s="119"/>
    </row>
    <row r="3736" spans="1:18">
      <c r="A3736" s="7" t="s">
        <v>10</v>
      </c>
      <c r="B3736" s="8" t="s">
        <v>14332</v>
      </c>
      <c r="C3736" s="9" t="s">
        <v>2149</v>
      </c>
      <c r="D3736" s="9" t="s">
        <v>15315</v>
      </c>
      <c r="E3736" s="16">
        <v>2466.06</v>
      </c>
      <c r="F3736" s="17">
        <v>84818011</v>
      </c>
      <c r="G3736" s="11" t="s">
        <v>69</v>
      </c>
      <c r="H3736" s="18">
        <v>3390430035800</v>
      </c>
      <c r="I3736" s="106">
        <v>2.1150000000000002</v>
      </c>
      <c r="J3736" s="106">
        <v>2.14</v>
      </c>
      <c r="K3736" s="106">
        <v>1</v>
      </c>
      <c r="L3736" s="103">
        <v>115</v>
      </c>
      <c r="M3736" s="103">
        <v>155</v>
      </c>
      <c r="N3736" s="103">
        <v>175</v>
      </c>
      <c r="O3736" s="117" t="s">
        <v>16023</v>
      </c>
      <c r="P3736" s="118" t="s">
        <v>15574</v>
      </c>
      <c r="Q3736" s="118" t="e">
        <f>VLOOKUP(B3736,#REF!,3,FALSE)</f>
        <v>#REF!</v>
      </c>
      <c r="R3736" s="119"/>
    </row>
    <row r="3737" spans="1:18">
      <c r="A3737" s="7" t="s">
        <v>10</v>
      </c>
      <c r="B3737" s="8" t="s">
        <v>8997</v>
      </c>
      <c r="C3737" s="9" t="s">
        <v>8998</v>
      </c>
      <c r="D3737" s="9" t="s">
        <v>15314</v>
      </c>
      <c r="E3737" s="16">
        <v>2608.8000000000002</v>
      </c>
      <c r="F3737" s="17">
        <v>84819000</v>
      </c>
      <c r="G3737" s="11" t="s">
        <v>69</v>
      </c>
      <c r="H3737" s="18">
        <v>3390430030614</v>
      </c>
      <c r="I3737" s="106">
        <v>3.8864999999999998</v>
      </c>
      <c r="J3737" s="106">
        <v>3.94</v>
      </c>
      <c r="K3737" s="106">
        <v>1</v>
      </c>
      <c r="L3737" s="103">
        <v>140.00000000000003</v>
      </c>
      <c r="M3737" s="103">
        <v>235</v>
      </c>
      <c r="N3737" s="103">
        <v>200</v>
      </c>
      <c r="O3737" s="117" t="s">
        <v>16023</v>
      </c>
      <c r="P3737" s="118" t="s">
        <v>15574</v>
      </c>
      <c r="Q3737" s="118" t="e">
        <f>VLOOKUP(B3737,#REF!,3,FALSE)</f>
        <v>#REF!</v>
      </c>
      <c r="R3737" s="119"/>
    </row>
    <row r="3738" spans="1:18">
      <c r="A3738" s="7" t="s">
        <v>10</v>
      </c>
      <c r="B3738" s="8" t="s">
        <v>16416</v>
      </c>
      <c r="C3738" s="9" t="s">
        <v>9001</v>
      </c>
      <c r="D3738" s="9" t="s">
        <v>15315</v>
      </c>
      <c r="E3738" s="16">
        <v>2608.8000000000002</v>
      </c>
      <c r="F3738" s="17">
        <v>84819000</v>
      </c>
      <c r="G3738" s="11" t="s">
        <v>69</v>
      </c>
      <c r="H3738" s="18">
        <v>3390430035817</v>
      </c>
      <c r="I3738" s="106">
        <v>3.8</v>
      </c>
      <c r="J3738" s="106">
        <v>3.927</v>
      </c>
      <c r="K3738" s="106">
        <v>1</v>
      </c>
      <c r="L3738" s="103">
        <v>140.00000000000003</v>
      </c>
      <c r="M3738" s="103">
        <v>200</v>
      </c>
      <c r="N3738" s="103">
        <v>240</v>
      </c>
      <c r="O3738" s="117" t="s">
        <v>16023</v>
      </c>
      <c r="P3738" s="118" t="s">
        <v>15574</v>
      </c>
      <c r="Q3738" s="118" t="e">
        <f>VLOOKUP(B3738,#REF!,3,FALSE)</f>
        <v>#REF!</v>
      </c>
      <c r="R3738" s="119"/>
    </row>
    <row r="3739" spans="1:18">
      <c r="A3739" s="7" t="s">
        <v>10</v>
      </c>
      <c r="B3739" s="8" t="s">
        <v>9003</v>
      </c>
      <c r="C3739" s="9" t="s">
        <v>9004</v>
      </c>
      <c r="D3739" s="9" t="s">
        <v>15314</v>
      </c>
      <c r="E3739" s="16">
        <v>3020.74</v>
      </c>
      <c r="F3739" s="17">
        <v>84819000</v>
      </c>
      <c r="G3739" s="11" t="s">
        <v>69</v>
      </c>
      <c r="H3739" s="18">
        <v>3390430029533</v>
      </c>
      <c r="I3739" s="106">
        <v>4.8639999999999999</v>
      </c>
      <c r="J3739" s="106">
        <v>4.88</v>
      </c>
      <c r="K3739" s="106">
        <v>1</v>
      </c>
      <c r="L3739" s="103">
        <v>140.00000000000003</v>
      </c>
      <c r="M3739" s="103">
        <v>205</v>
      </c>
      <c r="N3739" s="103">
        <v>235</v>
      </c>
      <c r="O3739" s="117" t="s">
        <v>16023</v>
      </c>
      <c r="P3739" s="118" t="s">
        <v>15574</v>
      </c>
      <c r="Q3739" s="118" t="e">
        <f>VLOOKUP(B3739,#REF!,3,FALSE)</f>
        <v>#REF!</v>
      </c>
      <c r="R3739" s="119"/>
    </row>
    <row r="3740" spans="1:18">
      <c r="A3740" s="7" t="s">
        <v>10</v>
      </c>
      <c r="B3740" s="8" t="s">
        <v>9006</v>
      </c>
      <c r="C3740" s="9" t="s">
        <v>9007</v>
      </c>
      <c r="D3740" s="9" t="s">
        <v>6381</v>
      </c>
      <c r="E3740" s="16">
        <v>1887.96</v>
      </c>
      <c r="F3740" s="17">
        <v>84818011</v>
      </c>
      <c r="G3740" s="11" t="s">
        <v>69</v>
      </c>
      <c r="H3740" s="18">
        <v>3390430029786</v>
      </c>
      <c r="I3740" s="106">
        <v>2.2770000000000001</v>
      </c>
      <c r="J3740" s="106">
        <v>2.2770000000000001</v>
      </c>
      <c r="K3740" s="106">
        <v>1</v>
      </c>
      <c r="L3740" s="103">
        <v>180</v>
      </c>
      <c r="M3740" s="103">
        <v>170</v>
      </c>
      <c r="N3740" s="103">
        <v>220</v>
      </c>
      <c r="O3740" s="117" t="s">
        <v>16235</v>
      </c>
      <c r="P3740" s="118" t="s">
        <v>15574</v>
      </c>
      <c r="Q3740" s="118" t="e">
        <f>VLOOKUP(B3740,#REF!,3,FALSE)</f>
        <v>#REF!</v>
      </c>
      <c r="R3740" s="119"/>
    </row>
    <row r="3741" spans="1:18">
      <c r="A3741" s="7" t="s">
        <v>10</v>
      </c>
      <c r="B3741" s="8" t="s">
        <v>9008</v>
      </c>
      <c r="C3741" s="9" t="s">
        <v>9009</v>
      </c>
      <c r="D3741" s="9" t="s">
        <v>6381</v>
      </c>
      <c r="E3741" s="16">
        <v>1743.79</v>
      </c>
      <c r="F3741" s="17">
        <v>84818011</v>
      </c>
      <c r="G3741" s="11" t="s">
        <v>69</v>
      </c>
      <c r="H3741" s="18">
        <v>3390430035893</v>
      </c>
      <c r="I3741" s="106">
        <v>2.2555000000000001</v>
      </c>
      <c r="J3741" s="106">
        <v>2.2555000000000001</v>
      </c>
      <c r="K3741" s="106">
        <v>1</v>
      </c>
      <c r="L3741" s="103">
        <v>180</v>
      </c>
      <c r="M3741" s="103">
        <v>170</v>
      </c>
      <c r="N3741" s="103">
        <v>222</v>
      </c>
      <c r="O3741" s="117" t="s">
        <v>16235</v>
      </c>
      <c r="P3741" s="118" t="s">
        <v>15574</v>
      </c>
      <c r="Q3741" s="118" t="e">
        <f>VLOOKUP(B3741,#REF!,3,FALSE)</f>
        <v>#REF!</v>
      </c>
      <c r="R3741" s="119"/>
    </row>
    <row r="3742" spans="1:18">
      <c r="A3742" s="7" t="s">
        <v>10</v>
      </c>
      <c r="B3742" s="8" t="s">
        <v>9010</v>
      </c>
      <c r="C3742" s="9" t="s">
        <v>9011</v>
      </c>
      <c r="D3742" s="9" t="s">
        <v>6381</v>
      </c>
      <c r="E3742" s="16">
        <v>1990.95</v>
      </c>
      <c r="F3742" s="17">
        <v>84818011</v>
      </c>
      <c r="G3742" s="11" t="s">
        <v>69</v>
      </c>
      <c r="H3742" s="18">
        <v>3390430029243</v>
      </c>
      <c r="I3742" s="106">
        <v>2.2000000000000002</v>
      </c>
      <c r="J3742" s="106">
        <v>2.2999999999999998</v>
      </c>
      <c r="K3742" s="106">
        <v>1</v>
      </c>
      <c r="L3742" s="103">
        <v>180</v>
      </c>
      <c r="M3742" s="103">
        <v>170</v>
      </c>
      <c r="N3742" s="103">
        <v>220</v>
      </c>
      <c r="O3742" s="117" t="s">
        <v>16235</v>
      </c>
      <c r="P3742" s="118" t="s">
        <v>15574</v>
      </c>
      <c r="Q3742" s="118" t="e">
        <f>VLOOKUP(B3742,#REF!,3,FALSE)</f>
        <v>#REF!</v>
      </c>
      <c r="R3742" s="119"/>
    </row>
    <row r="3743" spans="1:18">
      <c r="A3743" s="7" t="s">
        <v>10</v>
      </c>
      <c r="B3743" s="8" t="s">
        <v>9012</v>
      </c>
      <c r="C3743" s="9" t="s">
        <v>9013</v>
      </c>
      <c r="D3743" s="9" t="s">
        <v>6381</v>
      </c>
      <c r="E3743" s="16">
        <v>1942.9</v>
      </c>
      <c r="F3743" s="17">
        <v>84818011</v>
      </c>
      <c r="G3743" s="11" t="s">
        <v>69</v>
      </c>
      <c r="H3743" s="18">
        <v>3390430035916</v>
      </c>
      <c r="I3743" s="106">
        <v>2.2799999999999998</v>
      </c>
      <c r="J3743" s="106">
        <v>2.2799999999999998</v>
      </c>
      <c r="K3743" s="106">
        <v>1</v>
      </c>
      <c r="L3743" s="103">
        <v>180</v>
      </c>
      <c r="M3743" s="103">
        <v>170</v>
      </c>
      <c r="N3743" s="103">
        <v>223</v>
      </c>
      <c r="O3743" s="117" t="s">
        <v>16235</v>
      </c>
      <c r="P3743" s="118" t="s">
        <v>15574</v>
      </c>
      <c r="Q3743" s="118" t="e">
        <f>VLOOKUP(B3743,#REF!,3,FALSE)</f>
        <v>#REF!</v>
      </c>
      <c r="R3743" s="119"/>
    </row>
    <row r="3744" spans="1:18">
      <c r="A3744" s="7" t="s">
        <v>10</v>
      </c>
      <c r="B3744" s="8" t="s">
        <v>9014</v>
      </c>
      <c r="C3744" s="9" t="s">
        <v>9015</v>
      </c>
      <c r="D3744" s="9" t="s">
        <v>6381</v>
      </c>
      <c r="E3744" s="16">
        <v>2389.1</v>
      </c>
      <c r="F3744" s="17">
        <v>84818051</v>
      </c>
      <c r="G3744" s="11" t="s">
        <v>69</v>
      </c>
      <c r="H3744" s="18">
        <v>3390430029755</v>
      </c>
      <c r="I3744" s="106">
        <v>3.4580000000000002</v>
      </c>
      <c r="J3744" s="106">
        <v>3.52</v>
      </c>
      <c r="K3744" s="106">
        <v>1</v>
      </c>
      <c r="L3744" s="103">
        <v>175</v>
      </c>
      <c r="M3744" s="103">
        <v>175</v>
      </c>
      <c r="N3744" s="103">
        <v>220</v>
      </c>
      <c r="O3744" s="117" t="s">
        <v>16235</v>
      </c>
      <c r="P3744" s="118" t="s">
        <v>15574</v>
      </c>
      <c r="Q3744" s="118" t="e">
        <f>VLOOKUP(B3744,#REF!,3,FALSE)</f>
        <v>#REF!</v>
      </c>
      <c r="R3744" s="119"/>
    </row>
    <row r="3745" spans="1:18">
      <c r="A3745" s="7" t="s">
        <v>10</v>
      </c>
      <c r="B3745" s="8" t="s">
        <v>9016</v>
      </c>
      <c r="C3745" s="9" t="s">
        <v>9017</v>
      </c>
      <c r="D3745" s="9" t="s">
        <v>6381</v>
      </c>
      <c r="E3745" s="16">
        <v>2457.79</v>
      </c>
      <c r="F3745" s="17">
        <v>84818011</v>
      </c>
      <c r="G3745" s="11" t="s">
        <v>69</v>
      </c>
      <c r="H3745" s="18">
        <v>3390430035930</v>
      </c>
      <c r="I3745" s="106">
        <v>2.8</v>
      </c>
      <c r="J3745" s="106">
        <v>2.8</v>
      </c>
      <c r="K3745" s="106">
        <v>1</v>
      </c>
      <c r="L3745" s="103">
        <v>180</v>
      </c>
      <c r="M3745" s="103">
        <v>170</v>
      </c>
      <c r="N3745" s="103">
        <v>230</v>
      </c>
      <c r="O3745" s="117" t="s">
        <v>16235</v>
      </c>
      <c r="P3745" s="118" t="s">
        <v>15574</v>
      </c>
      <c r="Q3745" s="118" t="e">
        <f>VLOOKUP(B3745,#REF!,3,FALSE)</f>
        <v>#REF!</v>
      </c>
      <c r="R3745" s="119"/>
    </row>
    <row r="3746" spans="1:18">
      <c r="A3746" s="7" t="s">
        <v>10</v>
      </c>
      <c r="B3746" s="8" t="s">
        <v>9018</v>
      </c>
      <c r="C3746" s="9" t="s">
        <v>9019</v>
      </c>
      <c r="D3746" s="9" t="s">
        <v>6381</v>
      </c>
      <c r="E3746" s="16">
        <v>3566.47</v>
      </c>
      <c r="F3746" s="17" t="s">
        <v>143</v>
      </c>
      <c r="G3746" s="11" t="s">
        <v>69</v>
      </c>
      <c r="H3746" s="18" t="s">
        <v>9020</v>
      </c>
      <c r="I3746" s="106"/>
      <c r="J3746" s="106">
        <v>5.4109999999999996</v>
      </c>
      <c r="K3746" s="106">
        <v>1</v>
      </c>
      <c r="L3746" s="103">
        <v>180</v>
      </c>
      <c r="M3746" s="103">
        <v>300</v>
      </c>
      <c r="N3746" s="103">
        <v>230</v>
      </c>
      <c r="O3746" s="117" t="s">
        <v>16235</v>
      </c>
      <c r="P3746" s="118" t="s">
        <v>15574</v>
      </c>
      <c r="Q3746" s="118" t="e">
        <f>VLOOKUP(B3746,#REF!,3,FALSE)</f>
        <v>#REF!</v>
      </c>
      <c r="R3746" s="119"/>
    </row>
    <row r="3747" spans="1:18">
      <c r="A3747" s="7" t="s">
        <v>10</v>
      </c>
      <c r="B3747" s="8" t="s">
        <v>9021</v>
      </c>
      <c r="C3747" s="9" t="s">
        <v>9022</v>
      </c>
      <c r="D3747" s="9" t="s">
        <v>6381</v>
      </c>
      <c r="E3747" s="16">
        <v>3089.36</v>
      </c>
      <c r="F3747" s="17">
        <v>84818051</v>
      </c>
      <c r="G3747" s="11" t="s">
        <v>69</v>
      </c>
      <c r="H3747" s="18">
        <v>3390430030560</v>
      </c>
      <c r="I3747" s="106">
        <v>5.5579999999999998</v>
      </c>
      <c r="J3747" s="106">
        <v>5.5579999999999998</v>
      </c>
      <c r="K3747" s="106">
        <v>1</v>
      </c>
      <c r="L3747" s="103">
        <v>180</v>
      </c>
      <c r="M3747" s="103">
        <v>230</v>
      </c>
      <c r="N3747" s="103">
        <v>300</v>
      </c>
      <c r="O3747" s="117" t="s">
        <v>16235</v>
      </c>
      <c r="P3747" s="118" t="s">
        <v>15574</v>
      </c>
      <c r="Q3747" s="118" t="e">
        <f>VLOOKUP(B3747,#REF!,3,FALSE)</f>
        <v>#REF!</v>
      </c>
      <c r="R3747" s="119"/>
    </row>
    <row r="3748" spans="1:18">
      <c r="A3748" s="7" t="s">
        <v>10</v>
      </c>
      <c r="B3748" s="8" t="s">
        <v>9023</v>
      </c>
      <c r="C3748" s="9" t="s">
        <v>9024</v>
      </c>
      <c r="D3748" s="9" t="s">
        <v>6381</v>
      </c>
      <c r="E3748" s="16">
        <v>3226.72</v>
      </c>
      <c r="F3748" s="17">
        <v>84818011</v>
      </c>
      <c r="G3748" s="11" t="s">
        <v>69</v>
      </c>
      <c r="H3748" s="18">
        <v>3390430035961</v>
      </c>
      <c r="I3748" s="106">
        <v>5</v>
      </c>
      <c r="J3748" s="106">
        <v>5.5510000000000002</v>
      </c>
      <c r="K3748" s="106">
        <v>1</v>
      </c>
      <c r="L3748" s="103">
        <v>180</v>
      </c>
      <c r="M3748" s="103">
        <v>230</v>
      </c>
      <c r="N3748" s="103">
        <v>300</v>
      </c>
      <c r="O3748" s="117" t="s">
        <v>16235</v>
      </c>
      <c r="P3748" s="118" t="s">
        <v>15574</v>
      </c>
      <c r="Q3748" s="118" t="e">
        <f>VLOOKUP(B3748,#REF!,3,FALSE)</f>
        <v>#REF!</v>
      </c>
      <c r="R3748" s="119"/>
    </row>
    <row r="3749" spans="1:18">
      <c r="A3749" s="7" t="s">
        <v>10</v>
      </c>
      <c r="B3749" s="8" t="s">
        <v>9025</v>
      </c>
      <c r="C3749" s="9" t="s">
        <v>9026</v>
      </c>
      <c r="D3749" s="9" t="s">
        <v>6381</v>
      </c>
      <c r="E3749" s="16">
        <v>5909.11</v>
      </c>
      <c r="F3749" s="17">
        <v>84159000</v>
      </c>
      <c r="G3749" s="11" t="s">
        <v>69</v>
      </c>
      <c r="H3749" s="18">
        <v>3390430030591</v>
      </c>
      <c r="I3749" s="106">
        <v>7.8</v>
      </c>
      <c r="J3749" s="106">
        <v>7.8</v>
      </c>
      <c r="K3749" s="106">
        <v>1</v>
      </c>
      <c r="L3749" s="103">
        <v>175</v>
      </c>
      <c r="M3749" s="103">
        <v>225</v>
      </c>
      <c r="N3749" s="103">
        <v>290</v>
      </c>
      <c r="O3749" s="117" t="s">
        <v>16235</v>
      </c>
      <c r="P3749" s="118" t="s">
        <v>15574</v>
      </c>
      <c r="Q3749" s="118" t="e">
        <f>VLOOKUP(B3749,#REF!,3,FALSE)</f>
        <v>#REF!</v>
      </c>
      <c r="R3749" s="119"/>
    </row>
    <row r="3750" spans="1:18">
      <c r="A3750" s="7" t="s">
        <v>10</v>
      </c>
      <c r="B3750" s="8" t="s">
        <v>9027</v>
      </c>
      <c r="C3750" s="9" t="s">
        <v>9028</v>
      </c>
      <c r="D3750" s="9" t="s">
        <v>6381</v>
      </c>
      <c r="E3750" s="16">
        <v>5190.1899999999996</v>
      </c>
      <c r="F3750" s="17">
        <v>84818051</v>
      </c>
      <c r="G3750" s="11" t="s">
        <v>69</v>
      </c>
      <c r="H3750" s="18">
        <v>3390430030584</v>
      </c>
      <c r="I3750" s="106">
        <v>9.5790000000000006</v>
      </c>
      <c r="J3750" s="106">
        <v>9.5790000000000006</v>
      </c>
      <c r="K3750" s="106">
        <v>1</v>
      </c>
      <c r="L3750" s="103">
        <v>180</v>
      </c>
      <c r="M3750" s="103">
        <v>230</v>
      </c>
      <c r="N3750" s="103">
        <v>295</v>
      </c>
      <c r="O3750" s="117" t="s">
        <v>16235</v>
      </c>
      <c r="P3750" s="118" t="s">
        <v>15574</v>
      </c>
      <c r="Q3750" s="118" t="e">
        <f>VLOOKUP(B3750,#REF!,3,FALSE)</f>
        <v>#REF!</v>
      </c>
      <c r="R3750" s="119"/>
    </row>
    <row r="3751" spans="1:18">
      <c r="A3751" s="7" t="s">
        <v>10</v>
      </c>
      <c r="B3751" s="8" t="s">
        <v>9029</v>
      </c>
      <c r="C3751" s="9" t="s">
        <v>9030</v>
      </c>
      <c r="D3751" s="9" t="s">
        <v>6381</v>
      </c>
      <c r="E3751" s="16">
        <v>5190.1899999999996</v>
      </c>
      <c r="F3751" s="17">
        <v>84818011</v>
      </c>
      <c r="G3751" s="11" t="s">
        <v>69</v>
      </c>
      <c r="H3751" s="18">
        <v>3390430035985</v>
      </c>
      <c r="I3751" s="106">
        <v>9.4930000000000003</v>
      </c>
      <c r="J3751" s="106">
        <v>9.4930000000000003</v>
      </c>
      <c r="K3751" s="106">
        <v>1</v>
      </c>
      <c r="L3751" s="103">
        <v>175</v>
      </c>
      <c r="M3751" s="103">
        <v>230</v>
      </c>
      <c r="N3751" s="103">
        <v>300</v>
      </c>
      <c r="O3751" s="117" t="s">
        <v>16235</v>
      </c>
      <c r="P3751" s="118" t="s">
        <v>15574</v>
      </c>
      <c r="Q3751" s="118" t="e">
        <f>VLOOKUP(B3751,#REF!,3,FALSE)</f>
        <v>#REF!</v>
      </c>
      <c r="R3751" s="119"/>
    </row>
    <row r="3752" spans="1:18">
      <c r="A3752" s="7" t="s">
        <v>10</v>
      </c>
      <c r="B3752" s="8" t="s">
        <v>9031</v>
      </c>
      <c r="C3752" s="9" t="s">
        <v>9032</v>
      </c>
      <c r="D3752" s="9" t="s">
        <v>6381</v>
      </c>
      <c r="E3752" s="16">
        <v>5835.46</v>
      </c>
      <c r="F3752" s="17">
        <v>84818051</v>
      </c>
      <c r="G3752" s="11" t="s">
        <v>69</v>
      </c>
      <c r="H3752" s="18">
        <v>3390430029472</v>
      </c>
      <c r="I3752" s="106">
        <v>12.42</v>
      </c>
      <c r="J3752" s="106">
        <v>12.42</v>
      </c>
      <c r="K3752" s="106">
        <v>1</v>
      </c>
      <c r="L3752" s="103">
        <v>170</v>
      </c>
      <c r="M3752" s="103">
        <v>315</v>
      </c>
      <c r="N3752" s="103">
        <v>289.99999999999994</v>
      </c>
      <c r="O3752" s="117" t="s">
        <v>16235</v>
      </c>
      <c r="P3752" s="118" t="s">
        <v>15574</v>
      </c>
      <c r="Q3752" s="118" t="e">
        <f>VLOOKUP(B3752,#REF!,3,FALSE)</f>
        <v>#REF!</v>
      </c>
      <c r="R3752" s="119"/>
    </row>
    <row r="3753" spans="1:18">
      <c r="A3753" s="7" t="s">
        <v>10</v>
      </c>
      <c r="B3753" s="8" t="s">
        <v>9033</v>
      </c>
      <c r="C3753" s="9" t="s">
        <v>9034</v>
      </c>
      <c r="D3753" s="9" t="s">
        <v>6381</v>
      </c>
      <c r="E3753" s="16">
        <v>5766.82</v>
      </c>
      <c r="F3753" s="17">
        <v>84818051</v>
      </c>
      <c r="G3753" s="11" t="s">
        <v>69</v>
      </c>
      <c r="H3753" s="18">
        <v>3390430036005</v>
      </c>
      <c r="I3753" s="106">
        <v>11.1</v>
      </c>
      <c r="J3753" s="106">
        <v>12.41</v>
      </c>
      <c r="K3753" s="106">
        <v>1</v>
      </c>
      <c r="L3753" s="103">
        <v>170</v>
      </c>
      <c r="M3753" s="103">
        <v>320</v>
      </c>
      <c r="N3753" s="103">
        <v>289.99999999999994</v>
      </c>
      <c r="O3753" s="117" t="s">
        <v>16235</v>
      </c>
      <c r="P3753" s="118" t="s">
        <v>15574</v>
      </c>
      <c r="Q3753" s="118" t="e">
        <f>VLOOKUP(B3753,#REF!,3,FALSE)</f>
        <v>#REF!</v>
      </c>
      <c r="R3753" s="119"/>
    </row>
    <row r="3754" spans="1:18">
      <c r="A3754" s="7" t="s">
        <v>10</v>
      </c>
      <c r="B3754" s="8" t="s">
        <v>9035</v>
      </c>
      <c r="C3754" s="9" t="s">
        <v>9036</v>
      </c>
      <c r="D3754" s="9" t="s">
        <v>15316</v>
      </c>
      <c r="E3754" s="16">
        <v>600.1</v>
      </c>
      <c r="F3754" s="17" t="s">
        <v>1544</v>
      </c>
      <c r="G3754" s="11" t="s">
        <v>14</v>
      </c>
      <c r="H3754" s="18" t="s">
        <v>9037</v>
      </c>
      <c r="I3754" s="106">
        <v>0.5</v>
      </c>
      <c r="J3754" s="106"/>
      <c r="K3754" s="106">
        <v>1</v>
      </c>
      <c r="L3754" s="103"/>
      <c r="M3754" s="103"/>
      <c r="N3754" s="103"/>
      <c r="O3754" s="117" t="s">
        <v>16236</v>
      </c>
      <c r="P3754" s="118"/>
      <c r="Q3754" s="118"/>
      <c r="R3754" s="119"/>
    </row>
    <row r="3755" spans="1:18">
      <c r="A3755" s="7" t="s">
        <v>10</v>
      </c>
      <c r="B3755" s="8" t="s">
        <v>9038</v>
      </c>
      <c r="C3755" s="9" t="s">
        <v>9039</v>
      </c>
      <c r="D3755" s="9" t="s">
        <v>15316</v>
      </c>
      <c r="E3755" s="16">
        <v>748.91</v>
      </c>
      <c r="F3755" s="17" t="s">
        <v>1290</v>
      </c>
      <c r="G3755" s="11" t="s">
        <v>14</v>
      </c>
      <c r="H3755" s="18" t="s">
        <v>9040</v>
      </c>
      <c r="I3755" s="106">
        <v>0.7</v>
      </c>
      <c r="J3755" s="106"/>
      <c r="K3755" s="106">
        <v>1</v>
      </c>
      <c r="L3755" s="103"/>
      <c r="M3755" s="103"/>
      <c r="N3755" s="103"/>
      <c r="O3755" s="117" t="s">
        <v>16236</v>
      </c>
      <c r="P3755" s="118"/>
      <c r="Q3755" s="118"/>
      <c r="R3755" s="119"/>
    </row>
    <row r="3756" spans="1:18">
      <c r="A3756" s="7" t="s">
        <v>10</v>
      </c>
      <c r="B3756" s="8" t="s">
        <v>9041</v>
      </c>
      <c r="C3756" s="9" t="s">
        <v>9042</v>
      </c>
      <c r="D3756" s="9" t="s">
        <v>15316</v>
      </c>
      <c r="E3756" s="16">
        <v>786.63</v>
      </c>
      <c r="F3756" s="17" t="s">
        <v>1544</v>
      </c>
      <c r="G3756" s="11" t="s">
        <v>14</v>
      </c>
      <c r="H3756" s="18" t="s">
        <v>9043</v>
      </c>
      <c r="I3756" s="106">
        <v>1</v>
      </c>
      <c r="J3756" s="106"/>
      <c r="K3756" s="106">
        <v>1</v>
      </c>
      <c r="L3756" s="103"/>
      <c r="M3756" s="103"/>
      <c r="N3756" s="103"/>
      <c r="O3756" s="117" t="s">
        <v>16236</v>
      </c>
      <c r="P3756" s="118"/>
      <c r="Q3756" s="118"/>
      <c r="R3756" s="119"/>
    </row>
    <row r="3757" spans="1:18">
      <c r="A3757" s="7" t="s">
        <v>10</v>
      </c>
      <c r="B3757" s="8" t="s">
        <v>9044</v>
      </c>
      <c r="C3757" s="9" t="s">
        <v>9045</v>
      </c>
      <c r="D3757" s="9" t="s">
        <v>15316</v>
      </c>
      <c r="E3757" s="16">
        <v>809.87</v>
      </c>
      <c r="F3757" s="17" t="s">
        <v>162</v>
      </c>
      <c r="G3757" s="11" t="s">
        <v>14</v>
      </c>
      <c r="H3757" s="18" t="s">
        <v>9046</v>
      </c>
      <c r="I3757" s="106">
        <v>1.5</v>
      </c>
      <c r="J3757" s="106"/>
      <c r="K3757" s="106">
        <v>1</v>
      </c>
      <c r="L3757" s="103"/>
      <c r="M3757" s="103"/>
      <c r="N3757" s="103"/>
      <c r="O3757" s="117" t="s">
        <v>16236</v>
      </c>
      <c r="P3757" s="118"/>
      <c r="Q3757" s="118"/>
      <c r="R3757" s="119"/>
    </row>
    <row r="3758" spans="1:18">
      <c r="A3758" s="7" t="s">
        <v>10</v>
      </c>
      <c r="B3758" s="8" t="s">
        <v>9047</v>
      </c>
      <c r="C3758" s="9" t="s">
        <v>9048</v>
      </c>
      <c r="D3758" s="9" t="s">
        <v>15316</v>
      </c>
      <c r="E3758" s="16">
        <v>1762.33</v>
      </c>
      <c r="F3758" s="17" t="s">
        <v>1290</v>
      </c>
      <c r="G3758" s="11" t="s">
        <v>14</v>
      </c>
      <c r="H3758" s="18" t="s">
        <v>9049</v>
      </c>
      <c r="I3758" s="106">
        <v>2</v>
      </c>
      <c r="J3758" s="106"/>
      <c r="K3758" s="106">
        <v>1</v>
      </c>
      <c r="L3758" s="103"/>
      <c r="M3758" s="103"/>
      <c r="N3758" s="103"/>
      <c r="O3758" s="117" t="s">
        <v>16236</v>
      </c>
      <c r="P3758" s="118"/>
      <c r="Q3758" s="118"/>
      <c r="R3758" s="119"/>
    </row>
    <row r="3759" spans="1:18">
      <c r="A3759" s="7" t="s">
        <v>10</v>
      </c>
      <c r="B3759" s="8" t="s">
        <v>9050</v>
      </c>
      <c r="C3759" s="9" t="s">
        <v>9051</v>
      </c>
      <c r="D3759" s="9" t="s">
        <v>15316</v>
      </c>
      <c r="E3759" s="16">
        <v>774.77</v>
      </c>
      <c r="F3759" s="17" t="s">
        <v>1544</v>
      </c>
      <c r="G3759" s="11" t="s">
        <v>14</v>
      </c>
      <c r="H3759" s="18" t="s">
        <v>9052</v>
      </c>
      <c r="I3759" s="106">
        <v>1.31</v>
      </c>
      <c r="J3759" s="106"/>
      <c r="K3759" s="106">
        <v>1</v>
      </c>
      <c r="L3759" s="103"/>
      <c r="M3759" s="103"/>
      <c r="N3759" s="103"/>
      <c r="O3759" s="117" t="s">
        <v>16236</v>
      </c>
      <c r="P3759" s="118"/>
      <c r="Q3759" s="118"/>
      <c r="R3759" s="119"/>
    </row>
    <row r="3760" spans="1:18">
      <c r="A3760" s="7" t="s">
        <v>10</v>
      </c>
      <c r="B3760" s="8" t="s">
        <v>9053</v>
      </c>
      <c r="C3760" s="9" t="s">
        <v>9054</v>
      </c>
      <c r="D3760" s="9" t="s">
        <v>15317</v>
      </c>
      <c r="E3760" s="16">
        <v>832.95</v>
      </c>
      <c r="F3760" s="17" t="s">
        <v>1544</v>
      </c>
      <c r="G3760" s="11" t="s">
        <v>14</v>
      </c>
      <c r="H3760" s="18" t="s">
        <v>9055</v>
      </c>
      <c r="I3760" s="106">
        <v>1.36</v>
      </c>
      <c r="J3760" s="106"/>
      <c r="K3760" s="106">
        <v>1</v>
      </c>
      <c r="L3760" s="103"/>
      <c r="M3760" s="103"/>
      <c r="N3760" s="103"/>
      <c r="O3760" s="117" t="s">
        <v>16236</v>
      </c>
      <c r="P3760" s="118"/>
      <c r="Q3760" s="118"/>
      <c r="R3760" s="119"/>
    </row>
    <row r="3761" spans="1:18">
      <c r="A3761" s="7" t="s">
        <v>10</v>
      </c>
      <c r="B3761" s="8" t="s">
        <v>9056</v>
      </c>
      <c r="C3761" s="9" t="s">
        <v>9057</v>
      </c>
      <c r="D3761" s="9" t="s">
        <v>15317</v>
      </c>
      <c r="E3761" s="16">
        <v>845.42</v>
      </c>
      <c r="F3761" s="17" t="s">
        <v>1544</v>
      </c>
      <c r="G3761" s="11" t="s">
        <v>14</v>
      </c>
      <c r="H3761" s="18" t="s">
        <v>9058</v>
      </c>
      <c r="I3761" s="106">
        <v>1.36</v>
      </c>
      <c r="J3761" s="106"/>
      <c r="K3761" s="106">
        <v>1</v>
      </c>
      <c r="L3761" s="103"/>
      <c r="M3761" s="103"/>
      <c r="N3761" s="103"/>
      <c r="O3761" s="117" t="s">
        <v>16236</v>
      </c>
      <c r="P3761" s="118"/>
      <c r="Q3761" s="118"/>
      <c r="R3761" s="119"/>
    </row>
    <row r="3762" spans="1:18">
      <c r="A3762" s="7" t="s">
        <v>10</v>
      </c>
      <c r="B3762" s="8" t="s">
        <v>9059</v>
      </c>
      <c r="C3762" s="9" t="s">
        <v>9060</v>
      </c>
      <c r="D3762" s="9" t="s">
        <v>15317</v>
      </c>
      <c r="E3762" s="16">
        <v>932.33</v>
      </c>
      <c r="F3762" s="17" t="s">
        <v>1544</v>
      </c>
      <c r="G3762" s="11" t="s">
        <v>14</v>
      </c>
      <c r="H3762" s="18" t="s">
        <v>9061</v>
      </c>
      <c r="I3762" s="106">
        <v>1.97</v>
      </c>
      <c r="J3762" s="106"/>
      <c r="K3762" s="106">
        <v>1</v>
      </c>
      <c r="L3762" s="103"/>
      <c r="M3762" s="103"/>
      <c r="N3762" s="103"/>
      <c r="O3762" s="117" t="s">
        <v>16236</v>
      </c>
      <c r="P3762" s="118"/>
      <c r="Q3762" s="118"/>
      <c r="R3762" s="119"/>
    </row>
    <row r="3763" spans="1:18">
      <c r="A3763" s="7" t="s">
        <v>10</v>
      </c>
      <c r="B3763" s="8" t="s">
        <v>9062</v>
      </c>
      <c r="C3763" s="9" t="s">
        <v>9063</v>
      </c>
      <c r="D3763" s="9" t="s">
        <v>15317</v>
      </c>
      <c r="E3763" s="16">
        <v>845.44</v>
      </c>
      <c r="F3763" s="17" t="s">
        <v>1544</v>
      </c>
      <c r="G3763" s="11" t="s">
        <v>14</v>
      </c>
      <c r="H3763" s="18" t="s">
        <v>9064</v>
      </c>
      <c r="I3763" s="106">
        <v>1.25</v>
      </c>
      <c r="J3763" s="106"/>
      <c r="K3763" s="106">
        <v>1</v>
      </c>
      <c r="L3763" s="103"/>
      <c r="M3763" s="103"/>
      <c r="N3763" s="103"/>
      <c r="O3763" s="117" t="s">
        <v>16236</v>
      </c>
      <c r="P3763" s="118"/>
      <c r="Q3763" s="118"/>
      <c r="R3763" s="119"/>
    </row>
    <row r="3764" spans="1:18">
      <c r="A3764" s="7" t="s">
        <v>10</v>
      </c>
      <c r="B3764" s="8" t="s">
        <v>9065</v>
      </c>
      <c r="C3764" s="9" t="s">
        <v>9066</v>
      </c>
      <c r="D3764" s="9" t="s">
        <v>15317</v>
      </c>
      <c r="E3764" s="16">
        <v>989.32</v>
      </c>
      <c r="F3764" s="17" t="s">
        <v>1544</v>
      </c>
      <c r="G3764" s="11" t="s">
        <v>14</v>
      </c>
      <c r="H3764" s="18" t="s">
        <v>9067</v>
      </c>
      <c r="I3764" s="106">
        <v>1.36</v>
      </c>
      <c r="J3764" s="106"/>
      <c r="K3764" s="106">
        <v>1</v>
      </c>
      <c r="L3764" s="103"/>
      <c r="M3764" s="103"/>
      <c r="N3764" s="103"/>
      <c r="O3764" s="117" t="s">
        <v>16236</v>
      </c>
      <c r="P3764" s="118"/>
      <c r="Q3764" s="118"/>
      <c r="R3764" s="119"/>
    </row>
    <row r="3765" spans="1:18">
      <c r="A3765" s="7" t="s">
        <v>10</v>
      </c>
      <c r="B3765" s="8" t="s">
        <v>9068</v>
      </c>
      <c r="C3765" s="9" t="s">
        <v>9069</v>
      </c>
      <c r="D3765" s="9" t="s">
        <v>15317</v>
      </c>
      <c r="E3765" s="16">
        <v>916.9</v>
      </c>
      <c r="F3765" s="17" t="s">
        <v>1544</v>
      </c>
      <c r="G3765" s="11" t="s">
        <v>14</v>
      </c>
      <c r="H3765" s="18" t="s">
        <v>9070</v>
      </c>
      <c r="I3765" s="106">
        <v>1.42</v>
      </c>
      <c r="J3765" s="106"/>
      <c r="K3765" s="106">
        <v>1</v>
      </c>
      <c r="L3765" s="103"/>
      <c r="M3765" s="103"/>
      <c r="N3765" s="103"/>
      <c r="O3765" s="117" t="s">
        <v>16236</v>
      </c>
      <c r="P3765" s="118"/>
      <c r="Q3765" s="118"/>
      <c r="R3765" s="119"/>
    </row>
    <row r="3766" spans="1:18">
      <c r="A3766" s="7" t="s">
        <v>10</v>
      </c>
      <c r="B3766" s="8" t="s">
        <v>9071</v>
      </c>
      <c r="C3766" s="9" t="s">
        <v>9072</v>
      </c>
      <c r="D3766" s="9" t="s">
        <v>15317</v>
      </c>
      <c r="E3766" s="16">
        <v>1210.3499999999999</v>
      </c>
      <c r="F3766" s="17" t="s">
        <v>1544</v>
      </c>
      <c r="G3766" s="11" t="s">
        <v>14</v>
      </c>
      <c r="H3766" s="18" t="s">
        <v>9073</v>
      </c>
      <c r="I3766" s="106">
        <v>3.37</v>
      </c>
      <c r="J3766" s="106"/>
      <c r="K3766" s="106">
        <v>1</v>
      </c>
      <c r="L3766" s="103"/>
      <c r="M3766" s="103"/>
      <c r="N3766" s="103"/>
      <c r="O3766" s="117" t="s">
        <v>16236</v>
      </c>
      <c r="P3766" s="118"/>
      <c r="Q3766" s="118"/>
      <c r="R3766" s="119"/>
    </row>
    <row r="3767" spans="1:18">
      <c r="A3767" s="7" t="s">
        <v>10</v>
      </c>
      <c r="B3767" s="8" t="s">
        <v>9074</v>
      </c>
      <c r="C3767" s="9" t="s">
        <v>9075</v>
      </c>
      <c r="D3767" s="9" t="s">
        <v>15317</v>
      </c>
      <c r="E3767" s="16">
        <v>1672.44</v>
      </c>
      <c r="F3767" s="17" t="s">
        <v>14734</v>
      </c>
      <c r="G3767" s="11" t="s">
        <v>14</v>
      </c>
      <c r="H3767" s="18" t="s">
        <v>9076</v>
      </c>
      <c r="I3767" s="106">
        <v>4.0999999999999996</v>
      </c>
      <c r="J3767" s="106"/>
      <c r="K3767" s="106">
        <v>1</v>
      </c>
      <c r="L3767" s="103"/>
      <c r="M3767" s="103"/>
      <c r="N3767" s="103"/>
      <c r="O3767" s="117" t="s">
        <v>16236</v>
      </c>
      <c r="P3767" s="118"/>
      <c r="Q3767" s="118"/>
      <c r="R3767" s="119"/>
    </row>
    <row r="3768" spans="1:18">
      <c r="A3768" s="7" t="s">
        <v>10</v>
      </c>
      <c r="B3768" s="8" t="s">
        <v>9077</v>
      </c>
      <c r="C3768" s="9" t="s">
        <v>9078</v>
      </c>
      <c r="D3768" s="9" t="s">
        <v>1656</v>
      </c>
      <c r="E3768" s="16">
        <v>199.12</v>
      </c>
      <c r="F3768" s="17">
        <v>73102990</v>
      </c>
      <c r="G3768" s="11" t="s">
        <v>14</v>
      </c>
      <c r="H3768" s="18">
        <v>4051394071707</v>
      </c>
      <c r="I3768" s="106">
        <v>2.7</v>
      </c>
      <c r="J3768" s="106">
        <v>2.7</v>
      </c>
      <c r="K3768" s="106">
        <v>1</v>
      </c>
      <c r="L3768" s="103"/>
      <c r="M3768" s="103"/>
      <c r="N3768" s="103"/>
      <c r="O3768" s="117" t="s">
        <v>15766</v>
      </c>
      <c r="P3768" s="118"/>
      <c r="Q3768" s="118" t="s">
        <v>16383</v>
      </c>
      <c r="R3768" s="119"/>
    </row>
    <row r="3769" spans="1:18">
      <c r="A3769" s="7" t="s">
        <v>10</v>
      </c>
      <c r="B3769" s="8" t="s">
        <v>9079</v>
      </c>
      <c r="C3769" s="9" t="s">
        <v>9080</v>
      </c>
      <c r="D3769" s="9" t="s">
        <v>1656</v>
      </c>
      <c r="E3769" s="16">
        <v>219.71</v>
      </c>
      <c r="F3769" s="17">
        <v>73102990</v>
      </c>
      <c r="G3769" s="11" t="s">
        <v>14</v>
      </c>
      <c r="H3769" s="18">
        <v>4051394071745</v>
      </c>
      <c r="I3769" s="106">
        <v>3.2709999999999999</v>
      </c>
      <c r="J3769" s="106">
        <v>3.2709999999999999</v>
      </c>
      <c r="K3769" s="106">
        <v>1</v>
      </c>
      <c r="L3769" s="103"/>
      <c r="M3769" s="103"/>
      <c r="N3769" s="103"/>
      <c r="O3769" s="117" t="s">
        <v>15766</v>
      </c>
      <c r="P3769" s="118"/>
      <c r="Q3769" s="118" t="s">
        <v>16383</v>
      </c>
      <c r="R3769" s="119"/>
    </row>
    <row r="3770" spans="1:18">
      <c r="A3770" s="7" t="s">
        <v>10</v>
      </c>
      <c r="B3770" s="8" t="s">
        <v>9081</v>
      </c>
      <c r="C3770" s="9" t="s">
        <v>9082</v>
      </c>
      <c r="D3770" s="9" t="s">
        <v>1656</v>
      </c>
      <c r="E3770" s="16">
        <v>171.67</v>
      </c>
      <c r="F3770" s="17">
        <v>73102990</v>
      </c>
      <c r="G3770" s="11" t="s">
        <v>14</v>
      </c>
      <c r="H3770" s="18">
        <v>4051394071677</v>
      </c>
      <c r="I3770" s="106">
        <v>1.875</v>
      </c>
      <c r="J3770" s="106">
        <v>1.875</v>
      </c>
      <c r="K3770" s="106">
        <v>1</v>
      </c>
      <c r="L3770" s="103"/>
      <c r="M3770" s="103"/>
      <c r="N3770" s="103"/>
      <c r="O3770" s="117" t="s">
        <v>15766</v>
      </c>
      <c r="P3770" s="118"/>
      <c r="Q3770" s="118" t="s">
        <v>16383</v>
      </c>
      <c r="R3770" s="119"/>
    </row>
    <row r="3771" spans="1:18">
      <c r="A3771" s="7" t="s">
        <v>10</v>
      </c>
      <c r="B3771" s="8" t="s">
        <v>9083</v>
      </c>
      <c r="C3771" s="9" t="s">
        <v>9084</v>
      </c>
      <c r="D3771" s="9" t="s">
        <v>1656</v>
      </c>
      <c r="E3771" s="16">
        <v>1029.78</v>
      </c>
      <c r="F3771" s="17">
        <v>73101000</v>
      </c>
      <c r="G3771" s="11" t="s">
        <v>14</v>
      </c>
      <c r="H3771" s="18">
        <v>4051394071943</v>
      </c>
      <c r="I3771" s="106">
        <v>22.8</v>
      </c>
      <c r="J3771" s="106">
        <v>22.8</v>
      </c>
      <c r="K3771" s="106">
        <v>1</v>
      </c>
      <c r="L3771" s="103"/>
      <c r="M3771" s="103"/>
      <c r="N3771" s="103"/>
      <c r="O3771" s="117" t="s">
        <v>15766</v>
      </c>
      <c r="P3771" s="118"/>
      <c r="Q3771" s="118" t="s">
        <v>16383</v>
      </c>
      <c r="R3771" s="119"/>
    </row>
    <row r="3772" spans="1:18">
      <c r="A3772" s="7" t="s">
        <v>10</v>
      </c>
      <c r="B3772" s="8" t="s">
        <v>9085</v>
      </c>
      <c r="C3772" s="9" t="s">
        <v>15542</v>
      </c>
      <c r="D3772" s="9" t="s">
        <v>1656</v>
      </c>
      <c r="E3772" s="16">
        <v>1441.75</v>
      </c>
      <c r="F3772" s="17" t="s">
        <v>1659</v>
      </c>
      <c r="G3772" s="11" t="s">
        <v>14</v>
      </c>
      <c r="H3772" s="18" t="s">
        <v>9087</v>
      </c>
      <c r="I3772" s="106">
        <v>33</v>
      </c>
      <c r="J3772" s="106"/>
      <c r="K3772" s="106">
        <v>1</v>
      </c>
      <c r="L3772" s="103"/>
      <c r="M3772" s="103"/>
      <c r="N3772" s="103"/>
      <c r="O3772" s="117" t="s">
        <v>15766</v>
      </c>
      <c r="P3772" s="118"/>
      <c r="Q3772" s="118" t="s">
        <v>16383</v>
      </c>
      <c r="R3772" s="119"/>
    </row>
    <row r="3773" spans="1:18">
      <c r="A3773" s="7" t="s">
        <v>10</v>
      </c>
      <c r="B3773" s="8" t="s">
        <v>9088</v>
      </c>
      <c r="C3773" s="9" t="s">
        <v>9089</v>
      </c>
      <c r="D3773" s="9" t="s">
        <v>1656</v>
      </c>
      <c r="E3773" s="16">
        <v>597.28</v>
      </c>
      <c r="F3773" s="17">
        <v>73101000</v>
      </c>
      <c r="G3773" s="11" t="s">
        <v>14</v>
      </c>
      <c r="H3773" s="18">
        <v>4051394071875</v>
      </c>
      <c r="I3773" s="106">
        <v>13.205500000000001</v>
      </c>
      <c r="J3773" s="106">
        <v>13.205500000000001</v>
      </c>
      <c r="K3773" s="106">
        <v>1</v>
      </c>
      <c r="L3773" s="103"/>
      <c r="M3773" s="103"/>
      <c r="N3773" s="103"/>
      <c r="O3773" s="117" t="s">
        <v>15766</v>
      </c>
      <c r="P3773" s="118"/>
      <c r="Q3773" s="118" t="s">
        <v>16383</v>
      </c>
      <c r="R3773" s="119"/>
    </row>
    <row r="3774" spans="1:18">
      <c r="A3774" s="7" t="s">
        <v>10</v>
      </c>
      <c r="B3774" s="8" t="s">
        <v>9090</v>
      </c>
      <c r="C3774" s="9" t="s">
        <v>9091</v>
      </c>
      <c r="D3774" s="9" t="s">
        <v>1656</v>
      </c>
      <c r="E3774" s="16">
        <v>308.97000000000003</v>
      </c>
      <c r="F3774" s="17">
        <v>73102990</v>
      </c>
      <c r="G3774" s="11" t="s">
        <v>14</v>
      </c>
      <c r="H3774" s="18">
        <v>4051394071806</v>
      </c>
      <c r="I3774" s="106">
        <v>6</v>
      </c>
      <c r="J3774" s="106">
        <v>6</v>
      </c>
      <c r="K3774" s="106">
        <v>1</v>
      </c>
      <c r="L3774" s="103"/>
      <c r="M3774" s="103"/>
      <c r="N3774" s="103"/>
      <c r="O3774" s="117" t="s">
        <v>15766</v>
      </c>
      <c r="P3774" s="118"/>
      <c r="Q3774" s="118" t="s">
        <v>16383</v>
      </c>
      <c r="R3774" s="119"/>
    </row>
    <row r="3775" spans="1:18">
      <c r="A3775" s="7" t="s">
        <v>10</v>
      </c>
      <c r="B3775" s="8" t="s">
        <v>9092</v>
      </c>
      <c r="C3775" s="9" t="s">
        <v>9093</v>
      </c>
      <c r="D3775" s="9" t="s">
        <v>1656</v>
      </c>
      <c r="E3775" s="16">
        <v>480.58</v>
      </c>
      <c r="F3775" s="17">
        <v>73101000</v>
      </c>
      <c r="G3775" s="11" t="s">
        <v>14</v>
      </c>
      <c r="H3775" s="18">
        <v>4051394071844</v>
      </c>
      <c r="I3775" s="106">
        <v>9</v>
      </c>
      <c r="J3775" s="106">
        <v>9</v>
      </c>
      <c r="K3775" s="106">
        <v>1</v>
      </c>
      <c r="L3775" s="103"/>
      <c r="M3775" s="103"/>
      <c r="N3775" s="103"/>
      <c r="O3775" s="117" t="s">
        <v>15766</v>
      </c>
      <c r="P3775" s="118"/>
      <c r="Q3775" s="118" t="s">
        <v>16383</v>
      </c>
      <c r="R3775" s="119"/>
    </row>
    <row r="3776" spans="1:18">
      <c r="A3776" s="7" t="s">
        <v>10</v>
      </c>
      <c r="B3776" s="8" t="s">
        <v>9094</v>
      </c>
      <c r="C3776" s="9" t="s">
        <v>9095</v>
      </c>
      <c r="D3776" s="9" t="s">
        <v>15318</v>
      </c>
      <c r="E3776" s="16">
        <v>8.33</v>
      </c>
      <c r="F3776" s="17">
        <v>84818039</v>
      </c>
      <c r="G3776" s="11" t="s">
        <v>14</v>
      </c>
      <c r="H3776" s="18">
        <v>4051394040789</v>
      </c>
      <c r="I3776" s="106">
        <v>0.04</v>
      </c>
      <c r="J3776" s="106">
        <v>4.1000000000000002E-2</v>
      </c>
      <c r="K3776" s="106">
        <v>1</v>
      </c>
      <c r="L3776" s="103">
        <v>25</v>
      </c>
      <c r="M3776" s="103">
        <v>25</v>
      </c>
      <c r="N3776" s="103">
        <v>25</v>
      </c>
      <c r="O3776" s="117" t="s">
        <v>15636</v>
      </c>
      <c r="P3776" s="118"/>
      <c r="Q3776" s="118"/>
      <c r="R3776" s="119"/>
    </row>
    <row r="3777" spans="1:18">
      <c r="A3777" s="7" t="s">
        <v>10</v>
      </c>
      <c r="B3777" s="8" t="s">
        <v>9097</v>
      </c>
      <c r="C3777" s="9" t="s">
        <v>9098</v>
      </c>
      <c r="D3777" s="9" t="s">
        <v>15318</v>
      </c>
      <c r="E3777" s="16">
        <v>8.33</v>
      </c>
      <c r="F3777" s="17">
        <v>84818099</v>
      </c>
      <c r="G3777" s="11" t="s">
        <v>14</v>
      </c>
      <c r="H3777" s="18">
        <v>4051394040727</v>
      </c>
      <c r="I3777" s="106">
        <v>0.03</v>
      </c>
      <c r="J3777" s="106">
        <v>0.03</v>
      </c>
      <c r="K3777" s="106">
        <v>1</v>
      </c>
      <c r="L3777" s="103">
        <v>21</v>
      </c>
      <c r="M3777" s="103">
        <v>23</v>
      </c>
      <c r="N3777" s="103">
        <v>21</v>
      </c>
      <c r="O3777" s="117" t="s">
        <v>15636</v>
      </c>
      <c r="P3777" s="118"/>
      <c r="Q3777" s="118"/>
      <c r="R3777" s="119"/>
    </row>
    <row r="3778" spans="1:18">
      <c r="A3778" s="7" t="s">
        <v>10</v>
      </c>
      <c r="B3778" s="8" t="s">
        <v>9100</v>
      </c>
      <c r="C3778" s="9" t="s">
        <v>9101</v>
      </c>
      <c r="D3778" s="9" t="s">
        <v>9102</v>
      </c>
      <c r="E3778" s="16">
        <v>315.2</v>
      </c>
      <c r="F3778" s="17">
        <v>84818039</v>
      </c>
      <c r="G3778" s="11" t="s">
        <v>14</v>
      </c>
      <c r="H3778" s="18">
        <v>8016466016501</v>
      </c>
      <c r="I3778" s="106">
        <v>0.151</v>
      </c>
      <c r="J3778" s="106">
        <v>0.436</v>
      </c>
      <c r="K3778" s="106">
        <v>1</v>
      </c>
      <c r="L3778" s="103">
        <v>80</v>
      </c>
      <c r="M3778" s="103">
        <v>30</v>
      </c>
      <c r="N3778" s="103">
        <v>80</v>
      </c>
      <c r="O3778" s="117" t="s">
        <v>16237</v>
      </c>
      <c r="P3778" s="118"/>
      <c r="Q3778" s="118"/>
      <c r="R3778" s="119"/>
    </row>
    <row r="3779" spans="1:18">
      <c r="A3779" s="7" t="s">
        <v>10</v>
      </c>
      <c r="B3779" s="8" t="s">
        <v>9103</v>
      </c>
      <c r="C3779" s="9" t="s">
        <v>9104</v>
      </c>
      <c r="D3779" s="9" t="s">
        <v>9105</v>
      </c>
      <c r="E3779" s="16">
        <v>361.42</v>
      </c>
      <c r="F3779" s="17">
        <v>84818039</v>
      </c>
      <c r="G3779" s="11" t="s">
        <v>14</v>
      </c>
      <c r="H3779" s="18">
        <v>8016466016525</v>
      </c>
      <c r="I3779" s="106">
        <v>0.56000000000000005</v>
      </c>
      <c r="J3779" s="106">
        <v>0.56999999999999995</v>
      </c>
      <c r="K3779" s="106">
        <v>1</v>
      </c>
      <c r="L3779" s="103">
        <v>40</v>
      </c>
      <c r="M3779" s="103">
        <v>30</v>
      </c>
      <c r="N3779" s="103">
        <v>40</v>
      </c>
      <c r="O3779" s="117" t="s">
        <v>16237</v>
      </c>
      <c r="P3779" s="118"/>
      <c r="Q3779" s="118"/>
      <c r="R3779" s="119"/>
    </row>
    <row r="3780" spans="1:18">
      <c r="A3780" s="7" t="s">
        <v>10</v>
      </c>
      <c r="B3780" s="8" t="s">
        <v>9106</v>
      </c>
      <c r="C3780" s="9" t="s">
        <v>9107</v>
      </c>
      <c r="D3780" s="9" t="s">
        <v>9108</v>
      </c>
      <c r="E3780" s="16">
        <v>82.38</v>
      </c>
      <c r="F3780" s="17">
        <v>84818039</v>
      </c>
      <c r="G3780" s="11" t="s">
        <v>14</v>
      </c>
      <c r="H3780" s="18">
        <v>8016466112043</v>
      </c>
      <c r="I3780" s="106">
        <v>1</v>
      </c>
      <c r="J3780" s="106"/>
      <c r="K3780" s="106">
        <v>1</v>
      </c>
      <c r="L3780" s="103"/>
      <c r="M3780" s="103"/>
      <c r="N3780" s="103"/>
      <c r="O3780" s="117" t="s">
        <v>16238</v>
      </c>
      <c r="P3780" s="118"/>
      <c r="Q3780" s="118"/>
      <c r="R3780" s="119"/>
    </row>
    <row r="3781" spans="1:18">
      <c r="A3781" s="7" t="s">
        <v>10</v>
      </c>
      <c r="B3781" s="8" t="s">
        <v>9109</v>
      </c>
      <c r="C3781" s="9" t="s">
        <v>9110</v>
      </c>
      <c r="D3781" s="9" t="s">
        <v>9108</v>
      </c>
      <c r="E3781" s="16">
        <v>70.459999999999994</v>
      </c>
      <c r="F3781" s="17">
        <v>84818039</v>
      </c>
      <c r="G3781" s="11" t="s">
        <v>14</v>
      </c>
      <c r="H3781" s="18">
        <v>8016466106189</v>
      </c>
      <c r="I3781" s="106">
        <v>0.26500000000000001</v>
      </c>
      <c r="J3781" s="106">
        <v>0.26500000000000001</v>
      </c>
      <c r="K3781" s="106">
        <v>1</v>
      </c>
      <c r="L3781" s="103"/>
      <c r="M3781" s="103"/>
      <c r="N3781" s="103"/>
      <c r="O3781" s="117" t="s">
        <v>16238</v>
      </c>
      <c r="P3781" s="118"/>
      <c r="Q3781" s="118"/>
      <c r="R3781" s="119"/>
    </row>
    <row r="3782" spans="1:18">
      <c r="A3782" s="7" t="s">
        <v>10</v>
      </c>
      <c r="B3782" s="8" t="s">
        <v>9111</v>
      </c>
      <c r="C3782" s="9" t="s">
        <v>9112</v>
      </c>
      <c r="D3782" s="9" t="s">
        <v>9113</v>
      </c>
      <c r="E3782" s="16">
        <v>374.4</v>
      </c>
      <c r="F3782" s="17">
        <v>84818039</v>
      </c>
      <c r="G3782" s="11" t="s">
        <v>14</v>
      </c>
      <c r="H3782" s="18">
        <v>8016466016976</v>
      </c>
      <c r="I3782" s="106">
        <v>0.42549999999999999</v>
      </c>
      <c r="J3782" s="106">
        <v>0.43</v>
      </c>
      <c r="K3782" s="106">
        <v>1</v>
      </c>
      <c r="L3782" s="103">
        <v>95</v>
      </c>
      <c r="M3782" s="103">
        <v>30</v>
      </c>
      <c r="N3782" s="103">
        <v>145</v>
      </c>
      <c r="O3782" s="117" t="s">
        <v>16239</v>
      </c>
      <c r="P3782" s="118"/>
      <c r="Q3782" s="118"/>
      <c r="R3782" s="119"/>
    </row>
    <row r="3783" spans="1:18">
      <c r="A3783" s="7" t="s">
        <v>10</v>
      </c>
      <c r="B3783" s="8" t="s">
        <v>9114</v>
      </c>
      <c r="C3783" s="9" t="s">
        <v>9115</v>
      </c>
      <c r="D3783" s="9" t="s">
        <v>9113</v>
      </c>
      <c r="E3783" s="16">
        <v>376.29</v>
      </c>
      <c r="F3783" s="17">
        <v>84818039</v>
      </c>
      <c r="G3783" s="11" t="s">
        <v>14</v>
      </c>
      <c r="H3783" s="18">
        <v>8016466016983</v>
      </c>
      <c r="I3783" s="106">
        <v>0.60699999999999998</v>
      </c>
      <c r="J3783" s="106">
        <v>0.60799999999999998</v>
      </c>
      <c r="K3783" s="106">
        <v>1</v>
      </c>
      <c r="L3783" s="103">
        <v>85</v>
      </c>
      <c r="M3783" s="103">
        <v>10</v>
      </c>
      <c r="N3783" s="103">
        <v>135</v>
      </c>
      <c r="O3783" s="117" t="s">
        <v>16239</v>
      </c>
      <c r="P3783" s="118"/>
      <c r="Q3783" s="118"/>
      <c r="R3783" s="119"/>
    </row>
    <row r="3784" spans="1:18">
      <c r="A3784" s="7" t="s">
        <v>10</v>
      </c>
      <c r="B3784" s="8" t="s">
        <v>9116</v>
      </c>
      <c r="C3784" s="9" t="s">
        <v>9117</v>
      </c>
      <c r="D3784" s="9" t="s">
        <v>15319</v>
      </c>
      <c r="E3784" s="16">
        <v>63.52</v>
      </c>
      <c r="F3784" s="17" t="s">
        <v>600</v>
      </c>
      <c r="G3784" s="11" t="s">
        <v>14</v>
      </c>
      <c r="H3784" s="18" t="s">
        <v>9118</v>
      </c>
      <c r="I3784" s="106">
        <v>0.255</v>
      </c>
      <c r="J3784" s="106"/>
      <c r="K3784" s="106">
        <v>1</v>
      </c>
      <c r="L3784" s="103"/>
      <c r="M3784" s="103"/>
      <c r="N3784" s="103"/>
      <c r="O3784" s="117" t="s">
        <v>16240</v>
      </c>
      <c r="P3784" s="118"/>
      <c r="Q3784" s="118"/>
      <c r="R3784" s="119"/>
    </row>
    <row r="3785" spans="1:18">
      <c r="A3785" s="7" t="s">
        <v>10</v>
      </c>
      <c r="B3785" s="8" t="s">
        <v>9119</v>
      </c>
      <c r="C3785" s="9" t="s">
        <v>9120</v>
      </c>
      <c r="D3785" s="9" t="s">
        <v>15319</v>
      </c>
      <c r="E3785" s="16">
        <v>127.48</v>
      </c>
      <c r="F3785" s="17" t="s">
        <v>600</v>
      </c>
      <c r="G3785" s="11" t="s">
        <v>14</v>
      </c>
      <c r="H3785" s="18" t="s">
        <v>9121</v>
      </c>
      <c r="I3785" s="106">
        <v>0.41</v>
      </c>
      <c r="J3785" s="106"/>
      <c r="K3785" s="106">
        <v>1</v>
      </c>
      <c r="L3785" s="103"/>
      <c r="M3785" s="103"/>
      <c r="N3785" s="103"/>
      <c r="O3785" s="117" t="s">
        <v>16240</v>
      </c>
      <c r="P3785" s="118"/>
      <c r="Q3785" s="118"/>
      <c r="R3785" s="119"/>
    </row>
    <row r="3786" spans="1:18">
      <c r="A3786" s="7" t="s">
        <v>5928</v>
      </c>
      <c r="B3786" s="8" t="s">
        <v>9122</v>
      </c>
      <c r="C3786" s="9" t="s">
        <v>9123</v>
      </c>
      <c r="D3786" s="9" t="s">
        <v>15365</v>
      </c>
      <c r="E3786" s="16">
        <v>224.83</v>
      </c>
      <c r="F3786" s="17">
        <v>74122000</v>
      </c>
      <c r="G3786" s="11" t="s">
        <v>14</v>
      </c>
      <c r="H3786" s="18">
        <v>8019001110429</v>
      </c>
      <c r="I3786" s="106">
        <v>1</v>
      </c>
      <c r="J3786" s="106">
        <v>0.8</v>
      </c>
      <c r="K3786" s="106">
        <v>1</v>
      </c>
      <c r="L3786" s="103"/>
      <c r="M3786" s="103"/>
      <c r="N3786" s="103"/>
      <c r="O3786" s="117" t="s">
        <v>16241</v>
      </c>
      <c r="P3786" s="118" t="s">
        <v>15972</v>
      </c>
      <c r="Q3786" s="118" t="e">
        <f>VLOOKUP(B3786,#REF!,3,FALSE)</f>
        <v>#REF!</v>
      </c>
      <c r="R3786" s="119"/>
    </row>
    <row r="3787" spans="1:18">
      <c r="A3787" s="7" t="s">
        <v>5928</v>
      </c>
      <c r="B3787" s="8" t="s">
        <v>9124</v>
      </c>
      <c r="C3787" s="9" t="s">
        <v>9125</v>
      </c>
      <c r="D3787" s="9" t="s">
        <v>15365</v>
      </c>
      <c r="E3787" s="16">
        <v>604.01</v>
      </c>
      <c r="F3787" s="17">
        <v>74122000</v>
      </c>
      <c r="G3787" s="11" t="s">
        <v>14</v>
      </c>
      <c r="H3787" s="18">
        <v>8019001109966</v>
      </c>
      <c r="I3787" s="106">
        <v>1.5</v>
      </c>
      <c r="J3787" s="106">
        <v>1.5</v>
      </c>
      <c r="K3787" s="106">
        <v>1</v>
      </c>
      <c r="L3787" s="103"/>
      <c r="M3787" s="103"/>
      <c r="N3787" s="103"/>
      <c r="O3787" s="117" t="s">
        <v>16241</v>
      </c>
      <c r="P3787" s="118" t="s">
        <v>15972</v>
      </c>
      <c r="Q3787" s="118" t="e">
        <f>VLOOKUP(B3787,#REF!,3,FALSE)</f>
        <v>#REF!</v>
      </c>
      <c r="R3787" s="119"/>
    </row>
    <row r="3788" spans="1:18">
      <c r="A3788" s="7" t="s">
        <v>5928</v>
      </c>
      <c r="B3788" s="8" t="s">
        <v>9126</v>
      </c>
      <c r="C3788" s="9" t="s">
        <v>9127</v>
      </c>
      <c r="D3788" s="9" t="s">
        <v>15365</v>
      </c>
      <c r="E3788" s="16">
        <v>718.69</v>
      </c>
      <c r="F3788" s="17">
        <v>74122000</v>
      </c>
      <c r="G3788" s="11" t="s">
        <v>14</v>
      </c>
      <c r="H3788" s="18">
        <v>8019001113710</v>
      </c>
      <c r="I3788" s="106">
        <v>1</v>
      </c>
      <c r="J3788" s="106">
        <v>2.8</v>
      </c>
      <c r="K3788" s="106">
        <v>1</v>
      </c>
      <c r="L3788" s="103"/>
      <c r="M3788" s="103"/>
      <c r="N3788" s="103"/>
      <c r="O3788" s="117" t="s">
        <v>16241</v>
      </c>
      <c r="P3788" s="118" t="s">
        <v>15972</v>
      </c>
      <c r="Q3788" s="118" t="e">
        <f>VLOOKUP(B3788,#REF!,3,FALSE)</f>
        <v>#REF!</v>
      </c>
      <c r="R3788" s="119"/>
    </row>
    <row r="3789" spans="1:18">
      <c r="A3789" s="7" t="s">
        <v>5928</v>
      </c>
      <c r="B3789" s="8" t="s">
        <v>9128</v>
      </c>
      <c r="C3789" s="9" t="s">
        <v>9129</v>
      </c>
      <c r="D3789" s="9" t="s">
        <v>15365</v>
      </c>
      <c r="E3789" s="16">
        <v>62.65</v>
      </c>
      <c r="F3789" s="17">
        <v>74122000</v>
      </c>
      <c r="G3789" s="11" t="s">
        <v>14</v>
      </c>
      <c r="H3789" s="18">
        <v>8019001110733</v>
      </c>
      <c r="I3789" s="106">
        <v>1</v>
      </c>
      <c r="J3789" s="106"/>
      <c r="K3789" s="106">
        <v>1</v>
      </c>
      <c r="L3789" s="103"/>
      <c r="M3789" s="103"/>
      <c r="N3789" s="103"/>
      <c r="O3789" s="117" t="s">
        <v>16241</v>
      </c>
      <c r="P3789" s="118" t="s">
        <v>15972</v>
      </c>
      <c r="Q3789" s="118" t="e">
        <f>VLOOKUP(B3789,#REF!,3,FALSE)</f>
        <v>#REF!</v>
      </c>
      <c r="R3789" s="119"/>
    </row>
    <row r="3790" spans="1:18">
      <c r="A3790" s="7" t="s">
        <v>5928</v>
      </c>
      <c r="B3790" s="8" t="s">
        <v>9130</v>
      </c>
      <c r="C3790" s="9" t="s">
        <v>9131</v>
      </c>
      <c r="D3790" s="9" t="s">
        <v>15365</v>
      </c>
      <c r="E3790" s="16">
        <v>1663.97</v>
      </c>
      <c r="F3790" s="17">
        <v>74122000</v>
      </c>
      <c r="G3790" s="11" t="s">
        <v>14</v>
      </c>
      <c r="H3790" s="18">
        <v>8019001112799</v>
      </c>
      <c r="I3790" s="106">
        <v>3</v>
      </c>
      <c r="J3790" s="106">
        <v>4.7</v>
      </c>
      <c r="K3790" s="106">
        <v>1</v>
      </c>
      <c r="L3790" s="103"/>
      <c r="M3790" s="103"/>
      <c r="N3790" s="103"/>
      <c r="O3790" s="117" t="s">
        <v>16241</v>
      </c>
      <c r="P3790" s="118" t="s">
        <v>15972</v>
      </c>
      <c r="Q3790" s="118" t="e">
        <f>VLOOKUP(B3790,#REF!,3,FALSE)</f>
        <v>#REF!</v>
      </c>
      <c r="R3790" s="119"/>
    </row>
    <row r="3791" spans="1:18">
      <c r="A3791" s="7" t="s">
        <v>5928</v>
      </c>
      <c r="B3791" s="8" t="s">
        <v>9132</v>
      </c>
      <c r="C3791" s="9" t="s">
        <v>9133</v>
      </c>
      <c r="D3791" s="9" t="s">
        <v>15365</v>
      </c>
      <c r="E3791" s="16">
        <v>68.02</v>
      </c>
      <c r="F3791" s="17">
        <v>74122000</v>
      </c>
      <c r="G3791" s="11" t="s">
        <v>14</v>
      </c>
      <c r="H3791" s="18">
        <v>8019001110498</v>
      </c>
      <c r="I3791" s="106">
        <v>0.26</v>
      </c>
      <c r="J3791" s="106">
        <v>1</v>
      </c>
      <c r="K3791" s="106">
        <v>1</v>
      </c>
      <c r="L3791" s="103"/>
      <c r="M3791" s="103"/>
      <c r="N3791" s="103"/>
      <c r="O3791" s="117" t="s">
        <v>16241</v>
      </c>
      <c r="P3791" s="118" t="s">
        <v>15972</v>
      </c>
      <c r="Q3791" s="118" t="e">
        <f>VLOOKUP(B3791,#REF!,3,FALSE)</f>
        <v>#REF!</v>
      </c>
      <c r="R3791" s="119"/>
    </row>
    <row r="3792" spans="1:18">
      <c r="A3792" s="7" t="s">
        <v>5928</v>
      </c>
      <c r="B3792" s="8" t="s">
        <v>14640</v>
      </c>
      <c r="C3792" s="9" t="s">
        <v>14641</v>
      </c>
      <c r="D3792" s="9" t="s">
        <v>15365</v>
      </c>
      <c r="E3792" s="16">
        <v>132.41999999999999</v>
      </c>
      <c r="F3792" s="17">
        <v>74122000</v>
      </c>
      <c r="G3792" s="11" t="s">
        <v>14</v>
      </c>
      <c r="H3792" s="18">
        <v>8019001112805</v>
      </c>
      <c r="I3792" s="106">
        <v>0.42</v>
      </c>
      <c r="J3792" s="106">
        <v>0.42</v>
      </c>
      <c r="K3792" s="106">
        <v>1</v>
      </c>
      <c r="L3792" s="103"/>
      <c r="M3792" s="103"/>
      <c r="N3792" s="103"/>
      <c r="O3792" s="117" t="s">
        <v>16241</v>
      </c>
      <c r="P3792" s="118" t="s">
        <v>15972</v>
      </c>
      <c r="Q3792" s="118" t="s">
        <v>15973</v>
      </c>
      <c r="R3792" s="119"/>
    </row>
    <row r="3793" spans="1:18">
      <c r="A3793" s="7" t="s">
        <v>5928</v>
      </c>
      <c r="B3793" s="8" t="s">
        <v>9134</v>
      </c>
      <c r="C3793" s="9" t="s">
        <v>9135</v>
      </c>
      <c r="D3793" s="9" t="s">
        <v>15365</v>
      </c>
      <c r="E3793" s="16">
        <v>174.39</v>
      </c>
      <c r="F3793" s="17">
        <v>74122000</v>
      </c>
      <c r="G3793" s="11" t="s">
        <v>14</v>
      </c>
      <c r="H3793" s="18">
        <v>8019001110542</v>
      </c>
      <c r="I3793" s="106">
        <v>0.53300000000000003</v>
      </c>
      <c r="J3793" s="106">
        <v>1</v>
      </c>
      <c r="K3793" s="106">
        <v>1</v>
      </c>
      <c r="L3793" s="103"/>
      <c r="M3793" s="103"/>
      <c r="N3793" s="103"/>
      <c r="O3793" s="117" t="s">
        <v>16241</v>
      </c>
      <c r="P3793" s="118" t="s">
        <v>15972</v>
      </c>
      <c r="Q3793" s="118" t="e">
        <f>VLOOKUP(B3793,#REF!,3,FALSE)</f>
        <v>#REF!</v>
      </c>
      <c r="R3793" s="119"/>
    </row>
    <row r="3794" spans="1:18">
      <c r="A3794" s="7" t="s">
        <v>5928</v>
      </c>
      <c r="B3794" s="8" t="s">
        <v>9136</v>
      </c>
      <c r="C3794" s="9" t="s">
        <v>9137</v>
      </c>
      <c r="D3794" s="9" t="s">
        <v>15362</v>
      </c>
      <c r="E3794" s="16">
        <v>317.67</v>
      </c>
      <c r="F3794" s="17">
        <v>74122000</v>
      </c>
      <c r="G3794" s="11" t="s">
        <v>14</v>
      </c>
      <c r="H3794" s="18">
        <v>8019001109911</v>
      </c>
      <c r="I3794" s="106">
        <v>0.5</v>
      </c>
      <c r="J3794" s="106">
        <v>0.52300000000000002</v>
      </c>
      <c r="K3794" s="106">
        <v>1</v>
      </c>
      <c r="L3794" s="103"/>
      <c r="M3794" s="103"/>
      <c r="N3794" s="103"/>
      <c r="O3794" s="117" t="s">
        <v>16242</v>
      </c>
      <c r="P3794" s="118" t="s">
        <v>15972</v>
      </c>
      <c r="Q3794" s="118" t="e">
        <f>VLOOKUP(B3794,#REF!,3,FALSE)</f>
        <v>#REF!</v>
      </c>
      <c r="R3794" s="119"/>
    </row>
    <row r="3795" spans="1:18">
      <c r="A3795" s="7" t="s">
        <v>5928</v>
      </c>
      <c r="B3795" s="8" t="s">
        <v>9139</v>
      </c>
      <c r="C3795" s="9" t="s">
        <v>9140</v>
      </c>
      <c r="D3795" s="9" t="s">
        <v>15362</v>
      </c>
      <c r="E3795" s="16">
        <v>529.41</v>
      </c>
      <c r="F3795" s="17">
        <v>74122000</v>
      </c>
      <c r="G3795" s="11" t="s">
        <v>14</v>
      </c>
      <c r="H3795" s="18">
        <v>8019001114724</v>
      </c>
      <c r="I3795" s="106">
        <v>0.7</v>
      </c>
      <c r="J3795" s="106">
        <v>1</v>
      </c>
      <c r="K3795" s="106">
        <v>1</v>
      </c>
      <c r="L3795" s="103"/>
      <c r="M3795" s="103"/>
      <c r="N3795" s="103"/>
      <c r="O3795" s="117" t="s">
        <v>16242</v>
      </c>
      <c r="P3795" s="118" t="s">
        <v>15972</v>
      </c>
      <c r="Q3795" s="118" t="e">
        <f>VLOOKUP(B3795,#REF!,3,FALSE)</f>
        <v>#REF!</v>
      </c>
      <c r="R3795" s="119"/>
    </row>
    <row r="3796" spans="1:18">
      <c r="A3796" s="7" t="s">
        <v>5928</v>
      </c>
      <c r="B3796" s="8" t="s">
        <v>9141</v>
      </c>
      <c r="C3796" s="9" t="s">
        <v>9142</v>
      </c>
      <c r="D3796" s="9" t="s">
        <v>15362</v>
      </c>
      <c r="E3796" s="16">
        <v>370.59</v>
      </c>
      <c r="F3796" s="17">
        <v>74122000</v>
      </c>
      <c r="G3796" s="11" t="s">
        <v>14</v>
      </c>
      <c r="H3796" s="18">
        <v>8019001112812</v>
      </c>
      <c r="I3796" s="106">
        <v>0.6</v>
      </c>
      <c r="J3796" s="106">
        <v>1</v>
      </c>
      <c r="K3796" s="106">
        <v>1</v>
      </c>
      <c r="L3796" s="103"/>
      <c r="M3796" s="103"/>
      <c r="N3796" s="103"/>
      <c r="O3796" s="117" t="s">
        <v>16242</v>
      </c>
      <c r="P3796" s="118" t="s">
        <v>15972</v>
      </c>
      <c r="Q3796" s="118" t="e">
        <f>VLOOKUP(B3796,#REF!,3,FALSE)</f>
        <v>#REF!</v>
      </c>
      <c r="R3796" s="119"/>
    </row>
    <row r="3797" spans="1:18">
      <c r="A3797" s="7" t="s">
        <v>5928</v>
      </c>
      <c r="B3797" s="8" t="s">
        <v>9143</v>
      </c>
      <c r="C3797" s="9" t="s">
        <v>9144</v>
      </c>
      <c r="D3797" s="9" t="s">
        <v>15362</v>
      </c>
      <c r="E3797" s="16">
        <v>188.57</v>
      </c>
      <c r="F3797" s="17">
        <v>74122000</v>
      </c>
      <c r="G3797" s="11" t="s">
        <v>14</v>
      </c>
      <c r="H3797" s="18">
        <v>8019001122071</v>
      </c>
      <c r="I3797" s="106">
        <v>0.4</v>
      </c>
      <c r="J3797" s="106">
        <v>0.499</v>
      </c>
      <c r="K3797" s="106">
        <v>1</v>
      </c>
      <c r="L3797" s="103"/>
      <c r="M3797" s="103"/>
      <c r="N3797" s="103"/>
      <c r="O3797" s="117" t="s">
        <v>16242</v>
      </c>
      <c r="P3797" s="118" t="s">
        <v>15972</v>
      </c>
      <c r="Q3797" s="118" t="e">
        <f>VLOOKUP(B3797,#REF!,3,FALSE)</f>
        <v>#REF!</v>
      </c>
      <c r="R3797" s="119"/>
    </row>
    <row r="3798" spans="1:18">
      <c r="A3798" s="7" t="s">
        <v>5928</v>
      </c>
      <c r="B3798" s="8" t="s">
        <v>9145</v>
      </c>
      <c r="C3798" s="9" t="s">
        <v>9146</v>
      </c>
      <c r="D3798" s="9" t="s">
        <v>15362</v>
      </c>
      <c r="E3798" s="16">
        <v>150.88</v>
      </c>
      <c r="F3798" s="17">
        <v>74122000</v>
      </c>
      <c r="G3798" s="11" t="s">
        <v>14</v>
      </c>
      <c r="H3798" s="18">
        <v>8019001110054</v>
      </c>
      <c r="I3798" s="106">
        <v>0.3</v>
      </c>
      <c r="J3798" s="106">
        <v>0.35199999999999998</v>
      </c>
      <c r="K3798" s="106">
        <v>1</v>
      </c>
      <c r="L3798" s="103"/>
      <c r="M3798" s="103"/>
      <c r="N3798" s="103"/>
      <c r="O3798" s="117" t="s">
        <v>16242</v>
      </c>
      <c r="P3798" s="118" t="s">
        <v>15972</v>
      </c>
      <c r="Q3798" s="118" t="e">
        <f>VLOOKUP(B3798,#REF!,3,FALSE)</f>
        <v>#REF!</v>
      </c>
      <c r="R3798" s="119"/>
    </row>
    <row r="3799" spans="1:18">
      <c r="A3799" s="7" t="s">
        <v>5928</v>
      </c>
      <c r="B3799" s="8" t="s">
        <v>9147</v>
      </c>
      <c r="C3799" s="9" t="s">
        <v>9148</v>
      </c>
      <c r="D3799" s="9" t="s">
        <v>15362</v>
      </c>
      <c r="E3799" s="16">
        <v>122.61</v>
      </c>
      <c r="F3799" s="17">
        <v>74122000</v>
      </c>
      <c r="G3799" s="11" t="s">
        <v>14</v>
      </c>
      <c r="H3799" s="18">
        <v>8019001109836</v>
      </c>
      <c r="I3799" s="106">
        <v>0.29099999999999998</v>
      </c>
      <c r="J3799" s="106">
        <v>0.3</v>
      </c>
      <c r="K3799" s="106">
        <v>1</v>
      </c>
      <c r="L3799" s="103"/>
      <c r="M3799" s="103"/>
      <c r="N3799" s="103"/>
      <c r="O3799" s="117" t="s">
        <v>16242</v>
      </c>
      <c r="P3799" s="118" t="s">
        <v>15972</v>
      </c>
      <c r="Q3799" s="118" t="e">
        <f>VLOOKUP(B3799,#REF!,3,FALSE)</f>
        <v>#REF!</v>
      </c>
      <c r="R3799" s="119"/>
    </row>
    <row r="3800" spans="1:18">
      <c r="A3800" s="7" t="s">
        <v>5928</v>
      </c>
      <c r="B3800" s="8" t="s">
        <v>9149</v>
      </c>
      <c r="C3800" s="9" t="s">
        <v>9150</v>
      </c>
      <c r="D3800" s="9" t="s">
        <v>15362</v>
      </c>
      <c r="E3800" s="16">
        <v>122.61</v>
      </c>
      <c r="F3800" s="17">
        <v>74122000</v>
      </c>
      <c r="G3800" s="11" t="s">
        <v>14</v>
      </c>
      <c r="H3800" s="18">
        <v>8019001112829</v>
      </c>
      <c r="I3800" s="106">
        <v>0.2</v>
      </c>
      <c r="J3800" s="106">
        <v>0.22900000000000001</v>
      </c>
      <c r="K3800" s="106">
        <v>1</v>
      </c>
      <c r="L3800" s="103"/>
      <c r="M3800" s="103"/>
      <c r="N3800" s="103"/>
      <c r="O3800" s="117" t="s">
        <v>16242</v>
      </c>
      <c r="P3800" s="118" t="s">
        <v>15972</v>
      </c>
      <c r="Q3800" s="118" t="e">
        <f>VLOOKUP(B3800,#REF!,3,FALSE)</f>
        <v>#REF!</v>
      </c>
      <c r="R3800" s="119"/>
    </row>
    <row r="3801" spans="1:18">
      <c r="A3801" s="7" t="s">
        <v>5928</v>
      </c>
      <c r="B3801" s="8" t="s">
        <v>9151</v>
      </c>
      <c r="C3801" s="9" t="s">
        <v>9152</v>
      </c>
      <c r="D3801" s="9" t="s">
        <v>15362</v>
      </c>
      <c r="E3801" s="16">
        <v>721.78</v>
      </c>
      <c r="F3801" s="17">
        <v>74122000</v>
      </c>
      <c r="G3801" s="11" t="s">
        <v>14</v>
      </c>
      <c r="H3801" s="18">
        <v>8019001112836</v>
      </c>
      <c r="I3801" s="106">
        <v>0.9</v>
      </c>
      <c r="J3801" s="106">
        <v>0.93400000000000005</v>
      </c>
      <c r="K3801" s="106">
        <v>1</v>
      </c>
      <c r="L3801" s="103"/>
      <c r="M3801" s="103"/>
      <c r="N3801" s="103"/>
      <c r="O3801" s="117" t="s">
        <v>16242</v>
      </c>
      <c r="P3801" s="118" t="s">
        <v>15972</v>
      </c>
      <c r="Q3801" s="118" t="e">
        <f>VLOOKUP(B3801,#REF!,3,FALSE)</f>
        <v>#REF!</v>
      </c>
      <c r="R3801" s="119"/>
    </row>
    <row r="3802" spans="1:18">
      <c r="A3802" s="7" t="s">
        <v>5928</v>
      </c>
      <c r="B3802" s="8" t="s">
        <v>9153</v>
      </c>
      <c r="C3802" s="9" t="s">
        <v>9154</v>
      </c>
      <c r="D3802" s="9" t="s">
        <v>15362</v>
      </c>
      <c r="E3802" s="16">
        <v>469.14</v>
      </c>
      <c r="F3802" s="17">
        <v>74122000</v>
      </c>
      <c r="G3802" s="11" t="s">
        <v>14</v>
      </c>
      <c r="H3802" s="18">
        <v>8019001112843</v>
      </c>
      <c r="I3802" s="106">
        <v>0.45900000000000002</v>
      </c>
      <c r="J3802" s="106">
        <v>2</v>
      </c>
      <c r="K3802" s="106">
        <v>1</v>
      </c>
      <c r="L3802" s="103"/>
      <c r="M3802" s="103"/>
      <c r="N3802" s="103"/>
      <c r="O3802" s="117" t="s">
        <v>16242</v>
      </c>
      <c r="P3802" s="118" t="s">
        <v>15972</v>
      </c>
      <c r="Q3802" s="118" t="e">
        <f>VLOOKUP(B3802,#REF!,3,FALSE)</f>
        <v>#REF!</v>
      </c>
      <c r="R3802" s="119"/>
    </row>
    <row r="3803" spans="1:18">
      <c r="A3803" s="7" t="s">
        <v>5928</v>
      </c>
      <c r="B3803" s="8" t="s">
        <v>9155</v>
      </c>
      <c r="C3803" s="9" t="s">
        <v>9156</v>
      </c>
      <c r="D3803" s="9" t="s">
        <v>15362</v>
      </c>
      <c r="E3803" s="16">
        <v>1030.8699999999999</v>
      </c>
      <c r="F3803" s="17">
        <v>74122000</v>
      </c>
      <c r="G3803" s="11" t="s">
        <v>5</v>
      </c>
      <c r="H3803" s="18">
        <v>8019001122088</v>
      </c>
      <c r="I3803" s="106">
        <v>1</v>
      </c>
      <c r="J3803" s="106">
        <v>1</v>
      </c>
      <c r="K3803" s="106">
        <v>1</v>
      </c>
      <c r="L3803" s="103"/>
      <c r="M3803" s="103"/>
      <c r="N3803" s="103"/>
      <c r="O3803" s="117" t="s">
        <v>16242</v>
      </c>
      <c r="P3803" s="118" t="s">
        <v>15972</v>
      </c>
      <c r="Q3803" s="118" t="e">
        <f>VLOOKUP(B3803,#REF!,3,FALSE)</f>
        <v>#REF!</v>
      </c>
      <c r="R3803" s="119"/>
    </row>
    <row r="3804" spans="1:18">
      <c r="A3804" s="7" t="s">
        <v>5928</v>
      </c>
      <c r="B3804" s="8" t="s">
        <v>9157</v>
      </c>
      <c r="C3804" s="9" t="s">
        <v>9158</v>
      </c>
      <c r="D3804" s="9" t="s">
        <v>15362</v>
      </c>
      <c r="E3804" s="16">
        <v>1053.6199999999999</v>
      </c>
      <c r="F3804" s="17">
        <v>74122000</v>
      </c>
      <c r="G3804" s="11" t="s">
        <v>14</v>
      </c>
      <c r="H3804" s="18">
        <v>8019001112850</v>
      </c>
      <c r="I3804" s="106">
        <v>0.746</v>
      </c>
      <c r="J3804" s="106">
        <v>0.746</v>
      </c>
      <c r="K3804" s="106">
        <v>1</v>
      </c>
      <c r="L3804" s="103"/>
      <c r="M3804" s="103"/>
      <c r="N3804" s="103"/>
      <c r="O3804" s="117" t="s">
        <v>16242</v>
      </c>
      <c r="P3804" s="118" t="s">
        <v>15972</v>
      </c>
      <c r="Q3804" s="118" t="e">
        <f>VLOOKUP(B3804,#REF!,3,FALSE)</f>
        <v>#REF!</v>
      </c>
      <c r="R3804" s="119"/>
    </row>
    <row r="3805" spans="1:18">
      <c r="A3805" s="7" t="s">
        <v>5928</v>
      </c>
      <c r="B3805" s="8" t="s">
        <v>9159</v>
      </c>
      <c r="C3805" s="9" t="s">
        <v>9160</v>
      </c>
      <c r="D3805" s="9" t="s">
        <v>15362</v>
      </c>
      <c r="E3805" s="16">
        <v>1037.2</v>
      </c>
      <c r="F3805" s="17">
        <v>74122000</v>
      </c>
      <c r="G3805" s="11" t="s">
        <v>14</v>
      </c>
      <c r="H3805" s="18">
        <v>8019001130335</v>
      </c>
      <c r="I3805" s="106">
        <v>2</v>
      </c>
      <c r="J3805" s="106">
        <v>2</v>
      </c>
      <c r="K3805" s="106">
        <v>1</v>
      </c>
      <c r="L3805" s="103"/>
      <c r="M3805" s="103"/>
      <c r="N3805" s="103"/>
      <c r="O3805" s="117" t="s">
        <v>16242</v>
      </c>
      <c r="P3805" s="118" t="s">
        <v>15972</v>
      </c>
      <c r="Q3805" s="118" t="e">
        <f>VLOOKUP(B3805,#REF!,3,FALSE)</f>
        <v>#REF!</v>
      </c>
      <c r="R3805" s="119"/>
    </row>
    <row r="3806" spans="1:18">
      <c r="A3806" s="7" t="s">
        <v>5928</v>
      </c>
      <c r="B3806" s="8" t="s">
        <v>9161</v>
      </c>
      <c r="C3806" s="9" t="s">
        <v>9162</v>
      </c>
      <c r="D3806" s="9" t="s">
        <v>15362</v>
      </c>
      <c r="E3806" s="16">
        <v>1353.5</v>
      </c>
      <c r="F3806" s="17">
        <v>74122000</v>
      </c>
      <c r="G3806" s="11" t="s">
        <v>14</v>
      </c>
      <c r="H3806" s="18">
        <v>8019001112867</v>
      </c>
      <c r="I3806" s="106">
        <v>1.8540000000000001</v>
      </c>
      <c r="J3806" s="106">
        <v>2</v>
      </c>
      <c r="K3806" s="106">
        <v>1</v>
      </c>
      <c r="L3806" s="103"/>
      <c r="M3806" s="103"/>
      <c r="N3806" s="103"/>
      <c r="O3806" s="117" t="s">
        <v>16242</v>
      </c>
      <c r="P3806" s="118" t="s">
        <v>15972</v>
      </c>
      <c r="Q3806" s="118" t="e">
        <f>VLOOKUP(B3806,#REF!,3,FALSE)</f>
        <v>#REF!</v>
      </c>
      <c r="R3806" s="119"/>
    </row>
    <row r="3807" spans="1:18">
      <c r="A3807" s="7" t="s">
        <v>5928</v>
      </c>
      <c r="B3807" s="8" t="s">
        <v>9163</v>
      </c>
      <c r="C3807" s="9" t="s">
        <v>9164</v>
      </c>
      <c r="D3807" s="9" t="s">
        <v>15362</v>
      </c>
      <c r="E3807" s="16">
        <v>1302.27</v>
      </c>
      <c r="F3807" s="17">
        <v>74122000</v>
      </c>
      <c r="G3807" s="11" t="s">
        <v>14</v>
      </c>
      <c r="H3807" s="18">
        <v>8019001130342</v>
      </c>
      <c r="I3807" s="106">
        <v>1.7589999999999999</v>
      </c>
      <c r="J3807" s="106">
        <v>1.7</v>
      </c>
      <c r="K3807" s="106">
        <v>1</v>
      </c>
      <c r="L3807" s="103"/>
      <c r="M3807" s="103"/>
      <c r="N3807" s="103"/>
      <c r="O3807" s="117" t="s">
        <v>16242</v>
      </c>
      <c r="P3807" s="118" t="s">
        <v>15972</v>
      </c>
      <c r="Q3807" s="118" t="e">
        <f>VLOOKUP(B3807,#REF!,3,FALSE)</f>
        <v>#REF!</v>
      </c>
      <c r="R3807" s="119"/>
    </row>
    <row r="3808" spans="1:18">
      <c r="A3808" s="7" t="s">
        <v>5928</v>
      </c>
      <c r="B3808" s="8" t="s">
        <v>9165</v>
      </c>
      <c r="C3808" s="9" t="s">
        <v>9166</v>
      </c>
      <c r="D3808" s="9" t="s">
        <v>15362</v>
      </c>
      <c r="E3808" s="16">
        <v>909.56</v>
      </c>
      <c r="F3808" s="17">
        <v>74122000</v>
      </c>
      <c r="G3808" s="11" t="s">
        <v>14</v>
      </c>
      <c r="H3808" s="18">
        <v>8019001112874</v>
      </c>
      <c r="I3808" s="106">
        <v>1.1850000000000001</v>
      </c>
      <c r="J3808" s="106">
        <v>1.3</v>
      </c>
      <c r="K3808" s="106">
        <v>1</v>
      </c>
      <c r="L3808" s="103"/>
      <c r="M3808" s="103"/>
      <c r="N3808" s="103"/>
      <c r="O3808" s="117" t="s">
        <v>16242</v>
      </c>
      <c r="P3808" s="118" t="s">
        <v>15972</v>
      </c>
      <c r="Q3808" s="118" t="e">
        <f>VLOOKUP(B3808,#REF!,3,FALSE)</f>
        <v>#REF!</v>
      </c>
      <c r="R3808" s="119"/>
    </row>
    <row r="3809" spans="1:18">
      <c r="A3809" s="7" t="s">
        <v>5928</v>
      </c>
      <c r="B3809" s="8" t="s">
        <v>9167</v>
      </c>
      <c r="C3809" s="9" t="s">
        <v>9168</v>
      </c>
      <c r="D3809" s="9" t="s">
        <v>15362</v>
      </c>
      <c r="E3809" s="16">
        <v>33.79</v>
      </c>
      <c r="F3809" s="17">
        <v>74122000</v>
      </c>
      <c r="G3809" s="11" t="s">
        <v>14</v>
      </c>
      <c r="H3809" s="18">
        <v>8019001122095</v>
      </c>
      <c r="I3809" s="106">
        <v>0.35</v>
      </c>
      <c r="J3809" s="106">
        <v>0.35</v>
      </c>
      <c r="K3809" s="106">
        <v>1</v>
      </c>
      <c r="L3809" s="103"/>
      <c r="M3809" s="103"/>
      <c r="N3809" s="103"/>
      <c r="O3809" s="117" t="s">
        <v>16242</v>
      </c>
      <c r="P3809" s="118" t="s">
        <v>15972</v>
      </c>
      <c r="Q3809" s="118" t="e">
        <f>VLOOKUP(B3809,#REF!,3,FALSE)</f>
        <v>#REF!</v>
      </c>
      <c r="R3809" s="119"/>
    </row>
    <row r="3810" spans="1:18">
      <c r="A3810" s="7" t="s">
        <v>5928</v>
      </c>
      <c r="B3810" s="8" t="s">
        <v>9169</v>
      </c>
      <c r="C3810" s="9" t="s">
        <v>9170</v>
      </c>
      <c r="D3810" s="9" t="s">
        <v>15362</v>
      </c>
      <c r="E3810" s="16">
        <v>62.65</v>
      </c>
      <c r="F3810" s="17">
        <v>74122000</v>
      </c>
      <c r="G3810" s="11" t="s">
        <v>14</v>
      </c>
      <c r="H3810" s="18">
        <v>8019001114731</v>
      </c>
      <c r="I3810" s="106">
        <v>1</v>
      </c>
      <c r="J3810" s="106"/>
      <c r="K3810" s="106">
        <v>1</v>
      </c>
      <c r="L3810" s="103"/>
      <c r="M3810" s="103"/>
      <c r="N3810" s="103"/>
      <c r="O3810" s="117" t="s">
        <v>16242</v>
      </c>
      <c r="P3810" s="118" t="s">
        <v>15972</v>
      </c>
      <c r="Q3810" s="118" t="e">
        <f>VLOOKUP(B3810,#REF!,3,FALSE)</f>
        <v>#REF!</v>
      </c>
      <c r="R3810" s="119"/>
    </row>
    <row r="3811" spans="1:18">
      <c r="A3811" s="7" t="s">
        <v>5928</v>
      </c>
      <c r="B3811" s="8" t="s">
        <v>9171</v>
      </c>
      <c r="C3811" s="9" t="s">
        <v>9172</v>
      </c>
      <c r="D3811" s="9" t="s">
        <v>15362</v>
      </c>
      <c r="E3811" s="16">
        <v>48.19</v>
      </c>
      <c r="F3811" s="17">
        <v>74122000</v>
      </c>
      <c r="G3811" s="11" t="s">
        <v>14</v>
      </c>
      <c r="H3811" s="18">
        <v>8019001110160</v>
      </c>
      <c r="I3811" s="106">
        <v>0.10199999999999999</v>
      </c>
      <c r="J3811" s="106">
        <v>0.42</v>
      </c>
      <c r="K3811" s="106">
        <v>1</v>
      </c>
      <c r="L3811" s="103"/>
      <c r="M3811" s="103"/>
      <c r="N3811" s="103"/>
      <c r="O3811" s="117" t="s">
        <v>16242</v>
      </c>
      <c r="P3811" s="118" t="s">
        <v>15972</v>
      </c>
      <c r="Q3811" s="118" t="e">
        <f>VLOOKUP(B3811,#REF!,3,FALSE)</f>
        <v>#REF!</v>
      </c>
      <c r="R3811" s="119"/>
    </row>
    <row r="3812" spans="1:18">
      <c r="A3812" s="7" t="s">
        <v>5928</v>
      </c>
      <c r="B3812" s="8" t="s">
        <v>9173</v>
      </c>
      <c r="C3812" s="9" t="s">
        <v>9174</v>
      </c>
      <c r="D3812" s="9" t="s">
        <v>15362</v>
      </c>
      <c r="E3812" s="16">
        <v>157.35</v>
      </c>
      <c r="F3812" s="17">
        <v>74122000</v>
      </c>
      <c r="G3812" s="11" t="s">
        <v>14</v>
      </c>
      <c r="H3812" s="18">
        <v>8019001117190</v>
      </c>
      <c r="I3812" s="106">
        <v>0.2</v>
      </c>
      <c r="J3812" s="106">
        <v>0.224</v>
      </c>
      <c r="K3812" s="106">
        <v>1</v>
      </c>
      <c r="L3812" s="106"/>
      <c r="M3812" s="103"/>
      <c r="N3812" s="103"/>
      <c r="O3812" s="117" t="s">
        <v>16242</v>
      </c>
      <c r="P3812" s="118" t="s">
        <v>15972</v>
      </c>
      <c r="Q3812" s="118" t="e">
        <f>VLOOKUP(B3812,#REF!,3,FALSE)</f>
        <v>#REF!</v>
      </c>
      <c r="R3812" s="119"/>
    </row>
    <row r="3813" spans="1:18">
      <c r="A3813" s="7" t="s">
        <v>5928</v>
      </c>
      <c r="B3813" s="8" t="s">
        <v>9175</v>
      </c>
      <c r="C3813" s="9" t="s">
        <v>9176</v>
      </c>
      <c r="D3813" s="9" t="s">
        <v>15362</v>
      </c>
      <c r="E3813" s="16">
        <v>78.63</v>
      </c>
      <c r="F3813" s="17">
        <v>74122000</v>
      </c>
      <c r="G3813" s="11" t="s">
        <v>14</v>
      </c>
      <c r="H3813" s="18">
        <v>8019001112881</v>
      </c>
      <c r="I3813" s="106">
        <v>0.186</v>
      </c>
      <c r="J3813" s="106">
        <v>0.20100000000000001</v>
      </c>
      <c r="K3813" s="106">
        <v>1</v>
      </c>
      <c r="L3813" s="103"/>
      <c r="M3813" s="103"/>
      <c r="N3813" s="103"/>
      <c r="O3813" s="117" t="s">
        <v>16242</v>
      </c>
      <c r="P3813" s="118" t="s">
        <v>15972</v>
      </c>
      <c r="Q3813" s="118" t="e">
        <f>VLOOKUP(B3813,#REF!,3,FALSE)</f>
        <v>#REF!</v>
      </c>
      <c r="R3813" s="119"/>
    </row>
    <row r="3814" spans="1:18">
      <c r="A3814" s="7" t="s">
        <v>5928</v>
      </c>
      <c r="B3814" s="8" t="s">
        <v>9177</v>
      </c>
      <c r="C3814" s="9" t="s">
        <v>9178</v>
      </c>
      <c r="D3814" s="9" t="s">
        <v>15362</v>
      </c>
      <c r="E3814" s="16">
        <v>71.53</v>
      </c>
      <c r="F3814" s="17">
        <v>74122000</v>
      </c>
      <c r="G3814" s="11" t="s">
        <v>14</v>
      </c>
      <c r="H3814" s="18">
        <v>8019001109843</v>
      </c>
      <c r="I3814" s="106">
        <v>0.10100000000000001</v>
      </c>
      <c r="J3814" s="106">
        <v>1.7</v>
      </c>
      <c r="K3814" s="106">
        <v>1</v>
      </c>
      <c r="L3814" s="103"/>
      <c r="M3814" s="103"/>
      <c r="N3814" s="103"/>
      <c r="O3814" s="117" t="s">
        <v>16242</v>
      </c>
      <c r="P3814" s="118" t="s">
        <v>15972</v>
      </c>
      <c r="Q3814" s="118" t="e">
        <f>VLOOKUP(B3814,#REF!,3,FALSE)</f>
        <v>#REF!</v>
      </c>
      <c r="R3814" s="119"/>
    </row>
    <row r="3815" spans="1:18">
      <c r="A3815" s="7" t="s">
        <v>5928</v>
      </c>
      <c r="B3815" s="8" t="s">
        <v>9179</v>
      </c>
      <c r="C3815" s="9" t="s">
        <v>9180</v>
      </c>
      <c r="D3815" s="9" t="s">
        <v>15366</v>
      </c>
      <c r="E3815" s="16">
        <v>147.85</v>
      </c>
      <c r="F3815" s="17">
        <v>74122000</v>
      </c>
      <c r="G3815" s="11" t="s">
        <v>14</v>
      </c>
      <c r="H3815" s="18">
        <v>8019001112898</v>
      </c>
      <c r="I3815" s="106">
        <v>0.44</v>
      </c>
      <c r="J3815" s="106">
        <v>0.44</v>
      </c>
      <c r="K3815" s="106">
        <v>1</v>
      </c>
      <c r="L3815" s="103"/>
      <c r="M3815" s="103"/>
      <c r="N3815" s="103"/>
      <c r="O3815" s="117" t="s">
        <v>16243</v>
      </c>
      <c r="P3815" s="118" t="s">
        <v>15972</v>
      </c>
      <c r="Q3815" s="118" t="e">
        <f>VLOOKUP(B3815,#REF!,3,FALSE)</f>
        <v>#REF!</v>
      </c>
      <c r="R3815" s="119"/>
    </row>
    <row r="3816" spans="1:18">
      <c r="A3816" s="7" t="s">
        <v>5928</v>
      </c>
      <c r="B3816" s="8" t="s">
        <v>9181</v>
      </c>
      <c r="C3816" s="9" t="s">
        <v>9182</v>
      </c>
      <c r="D3816" s="9" t="s">
        <v>15366</v>
      </c>
      <c r="E3816" s="16">
        <v>308.13</v>
      </c>
      <c r="F3816" s="17">
        <v>74122000</v>
      </c>
      <c r="G3816" s="11" t="s">
        <v>14</v>
      </c>
      <c r="H3816" s="18">
        <v>8019001112904</v>
      </c>
      <c r="I3816" s="106">
        <v>0.8</v>
      </c>
      <c r="J3816" s="106">
        <v>0.86599999999999999</v>
      </c>
      <c r="K3816" s="106">
        <v>1</v>
      </c>
      <c r="L3816" s="106"/>
      <c r="M3816" s="103"/>
      <c r="N3816" s="103"/>
      <c r="O3816" s="117" t="s">
        <v>16243</v>
      </c>
      <c r="P3816" s="118" t="s">
        <v>15972</v>
      </c>
      <c r="Q3816" s="118" t="e">
        <f>VLOOKUP(B3816,#REF!,3,FALSE)</f>
        <v>#REF!</v>
      </c>
      <c r="R3816" s="119"/>
    </row>
    <row r="3817" spans="1:18">
      <c r="A3817" s="7" t="s">
        <v>5928</v>
      </c>
      <c r="B3817" s="8" t="s">
        <v>9183</v>
      </c>
      <c r="C3817" s="9" t="s">
        <v>9184</v>
      </c>
      <c r="D3817" s="9" t="s">
        <v>15367</v>
      </c>
      <c r="E3817" s="16">
        <v>355.49</v>
      </c>
      <c r="F3817" s="17">
        <v>74122000</v>
      </c>
      <c r="G3817" s="11" t="s">
        <v>14</v>
      </c>
      <c r="H3817" s="18">
        <v>8019001112911</v>
      </c>
      <c r="I3817" s="106">
        <v>1.3</v>
      </c>
      <c r="J3817" s="106">
        <v>1.3149999999999999</v>
      </c>
      <c r="K3817" s="106">
        <v>1</v>
      </c>
      <c r="L3817" s="106"/>
      <c r="M3817" s="103"/>
      <c r="N3817" s="103"/>
      <c r="O3817" s="117" t="s">
        <v>16243</v>
      </c>
      <c r="P3817" s="118" t="s">
        <v>15972</v>
      </c>
      <c r="Q3817" s="118" t="e">
        <f>VLOOKUP(B3817,#REF!,3,FALSE)</f>
        <v>#REF!</v>
      </c>
      <c r="R3817" s="119"/>
    </row>
    <row r="3818" spans="1:18">
      <c r="A3818" s="7" t="s">
        <v>5928</v>
      </c>
      <c r="B3818" s="8" t="s">
        <v>9185</v>
      </c>
      <c r="C3818" s="9" t="s">
        <v>9186</v>
      </c>
      <c r="D3818" s="9" t="s">
        <v>15368</v>
      </c>
      <c r="E3818" s="16">
        <v>47.82</v>
      </c>
      <c r="F3818" s="17">
        <v>74122000</v>
      </c>
      <c r="G3818" s="11" t="s">
        <v>14</v>
      </c>
      <c r="H3818" s="18">
        <v>8019001110818</v>
      </c>
      <c r="I3818" s="106">
        <v>7.0000000000000007E-2</v>
      </c>
      <c r="J3818" s="106">
        <v>1</v>
      </c>
      <c r="K3818" s="106">
        <v>1</v>
      </c>
      <c r="L3818" s="106"/>
      <c r="M3818" s="103"/>
      <c r="N3818" s="103"/>
      <c r="O3818" s="117" t="s">
        <v>16243</v>
      </c>
      <c r="P3818" s="118" t="s">
        <v>15972</v>
      </c>
      <c r="Q3818" s="118" t="e">
        <f>VLOOKUP(B3818,#REF!,3,FALSE)</f>
        <v>#REF!</v>
      </c>
      <c r="R3818" s="119"/>
    </row>
    <row r="3819" spans="1:18">
      <c r="A3819" s="7" t="s">
        <v>5928</v>
      </c>
      <c r="B3819" s="8" t="s">
        <v>9187</v>
      </c>
      <c r="C3819" s="9" t="s">
        <v>9188</v>
      </c>
      <c r="D3819" s="9" t="s">
        <v>15369</v>
      </c>
      <c r="E3819" s="16">
        <v>668.27</v>
      </c>
      <c r="F3819" s="17">
        <v>74122000</v>
      </c>
      <c r="G3819" s="11" t="s">
        <v>14</v>
      </c>
      <c r="H3819" s="18">
        <v>8019001112928</v>
      </c>
      <c r="I3819" s="106">
        <v>1.2</v>
      </c>
      <c r="J3819" s="106">
        <v>2.2999999999999998</v>
      </c>
      <c r="K3819" s="106">
        <v>1</v>
      </c>
      <c r="L3819" s="103"/>
      <c r="M3819" s="103"/>
      <c r="N3819" s="103"/>
      <c r="O3819" s="117" t="s">
        <v>16243</v>
      </c>
      <c r="P3819" s="118" t="s">
        <v>15972</v>
      </c>
      <c r="Q3819" s="118" t="e">
        <f>VLOOKUP(B3819,#REF!,3,FALSE)</f>
        <v>#REF!</v>
      </c>
      <c r="R3819" s="119"/>
    </row>
    <row r="3820" spans="1:18">
      <c r="A3820" s="7" t="s">
        <v>5928</v>
      </c>
      <c r="B3820" s="8" t="s">
        <v>9189</v>
      </c>
      <c r="C3820" s="9" t="s">
        <v>9190</v>
      </c>
      <c r="D3820" s="9" t="s">
        <v>15370</v>
      </c>
      <c r="E3820" s="16">
        <v>43.43</v>
      </c>
      <c r="F3820" s="17">
        <v>74122000</v>
      </c>
      <c r="G3820" s="11" t="s">
        <v>14</v>
      </c>
      <c r="H3820" s="18">
        <v>8019001110467</v>
      </c>
      <c r="I3820" s="106">
        <v>0.14000000000000001</v>
      </c>
      <c r="J3820" s="106">
        <v>0.14000000000000001</v>
      </c>
      <c r="K3820" s="106">
        <v>1</v>
      </c>
      <c r="L3820" s="103"/>
      <c r="M3820" s="103"/>
      <c r="N3820" s="103"/>
      <c r="O3820" s="117" t="s">
        <v>16243</v>
      </c>
      <c r="P3820" s="118" t="s">
        <v>15972</v>
      </c>
      <c r="Q3820" s="118" t="e">
        <f>VLOOKUP(B3820,#REF!,3,FALSE)</f>
        <v>#REF!</v>
      </c>
      <c r="R3820" s="119"/>
    </row>
    <row r="3821" spans="1:18">
      <c r="A3821" s="7" t="s">
        <v>5928</v>
      </c>
      <c r="B3821" s="8" t="s">
        <v>9191</v>
      </c>
      <c r="C3821" s="9" t="s">
        <v>9192</v>
      </c>
      <c r="D3821" s="9" t="s">
        <v>15371</v>
      </c>
      <c r="E3821" s="16">
        <v>66.67</v>
      </c>
      <c r="F3821" s="17">
        <v>74122000</v>
      </c>
      <c r="G3821" s="11" t="s">
        <v>14</v>
      </c>
      <c r="H3821" s="18">
        <v>8019001110580</v>
      </c>
      <c r="I3821" s="106">
        <v>0.2</v>
      </c>
      <c r="J3821" s="106">
        <v>0.2</v>
      </c>
      <c r="K3821" s="106">
        <v>1</v>
      </c>
      <c r="L3821" s="103"/>
      <c r="M3821" s="103"/>
      <c r="N3821" s="103"/>
      <c r="O3821" s="117" t="s">
        <v>16243</v>
      </c>
      <c r="P3821" s="118" t="s">
        <v>15972</v>
      </c>
      <c r="Q3821" s="118" t="e">
        <f>VLOOKUP(B3821,#REF!,3,FALSE)</f>
        <v>#REF!</v>
      </c>
      <c r="R3821" s="119"/>
    </row>
    <row r="3822" spans="1:18">
      <c r="A3822" s="7" t="s">
        <v>5928</v>
      </c>
      <c r="B3822" s="8" t="s">
        <v>9193</v>
      </c>
      <c r="C3822" s="9" t="s">
        <v>9194</v>
      </c>
      <c r="D3822" s="9" t="s">
        <v>15372</v>
      </c>
      <c r="E3822" s="16">
        <v>131.31</v>
      </c>
      <c r="F3822" s="17">
        <v>74122000</v>
      </c>
      <c r="G3822" s="11" t="s">
        <v>14</v>
      </c>
      <c r="H3822" s="18">
        <v>8019001139062</v>
      </c>
      <c r="I3822" s="106">
        <v>0.2</v>
      </c>
      <c r="J3822" s="106">
        <v>0.2</v>
      </c>
      <c r="K3822" s="106">
        <v>1</v>
      </c>
      <c r="L3822" s="103"/>
      <c r="M3822" s="103"/>
      <c r="N3822" s="103"/>
      <c r="O3822" s="117" t="s">
        <v>16243</v>
      </c>
      <c r="P3822" s="118" t="s">
        <v>15972</v>
      </c>
      <c r="Q3822" s="118" t="e">
        <f>VLOOKUP(B3822,#REF!,3,FALSE)</f>
        <v>#REF!</v>
      </c>
      <c r="R3822" s="119"/>
    </row>
    <row r="3823" spans="1:18">
      <c r="A3823" s="7" t="s">
        <v>5928</v>
      </c>
      <c r="B3823" s="8" t="s">
        <v>9195</v>
      </c>
      <c r="C3823" s="9" t="s">
        <v>9196</v>
      </c>
      <c r="D3823" s="9" t="s">
        <v>15387</v>
      </c>
      <c r="E3823" s="16">
        <v>115.32</v>
      </c>
      <c r="F3823" s="17">
        <v>74122000</v>
      </c>
      <c r="G3823" s="11" t="s">
        <v>14</v>
      </c>
      <c r="H3823" s="18">
        <v>8019001113642</v>
      </c>
      <c r="I3823" s="106">
        <v>0.247</v>
      </c>
      <c r="J3823" s="106">
        <v>0.247</v>
      </c>
      <c r="K3823" s="106">
        <v>1</v>
      </c>
      <c r="L3823" s="103"/>
      <c r="M3823" s="103"/>
      <c r="N3823" s="103"/>
      <c r="O3823" s="117" t="s">
        <v>16244</v>
      </c>
      <c r="P3823" s="118" t="s">
        <v>15972</v>
      </c>
      <c r="Q3823" s="118" t="e">
        <f>VLOOKUP(B3823,#REF!,3,FALSE)</f>
        <v>#REF!</v>
      </c>
      <c r="R3823" s="119"/>
    </row>
    <row r="3824" spans="1:18">
      <c r="A3824" s="7" t="s">
        <v>5928</v>
      </c>
      <c r="B3824" s="8" t="s">
        <v>9197</v>
      </c>
      <c r="C3824" s="9" t="s">
        <v>9198</v>
      </c>
      <c r="D3824" s="9" t="s">
        <v>15387</v>
      </c>
      <c r="E3824" s="16">
        <v>180.14</v>
      </c>
      <c r="F3824" s="17">
        <v>74122000</v>
      </c>
      <c r="G3824" s="11" t="s">
        <v>14</v>
      </c>
      <c r="H3824" s="18">
        <v>8019001112935</v>
      </c>
      <c r="I3824" s="106">
        <v>0.47599999999999998</v>
      </c>
      <c r="J3824" s="106">
        <v>0.47599999999999998</v>
      </c>
      <c r="K3824" s="106">
        <v>1</v>
      </c>
      <c r="L3824" s="103"/>
      <c r="M3824" s="103"/>
      <c r="N3824" s="103"/>
      <c r="O3824" s="117" t="s">
        <v>16244</v>
      </c>
      <c r="P3824" s="118" t="s">
        <v>15972</v>
      </c>
      <c r="Q3824" s="118" t="e">
        <f>VLOOKUP(B3824,#REF!,3,FALSE)</f>
        <v>#REF!</v>
      </c>
      <c r="R3824" s="119"/>
    </row>
    <row r="3825" spans="1:18">
      <c r="A3825" s="7" t="s">
        <v>5928</v>
      </c>
      <c r="B3825" s="8" t="s">
        <v>9199</v>
      </c>
      <c r="C3825" s="9" t="s">
        <v>9200</v>
      </c>
      <c r="D3825" s="9" t="s">
        <v>15387</v>
      </c>
      <c r="E3825" s="16">
        <v>469.79</v>
      </c>
      <c r="F3825" s="17">
        <v>74122000</v>
      </c>
      <c r="G3825" s="11" t="s">
        <v>14</v>
      </c>
      <c r="H3825" s="18">
        <v>8019001112942</v>
      </c>
      <c r="I3825" s="106">
        <v>1.5</v>
      </c>
      <c r="J3825" s="106">
        <v>1.5</v>
      </c>
      <c r="K3825" s="106">
        <v>1</v>
      </c>
      <c r="L3825" s="103"/>
      <c r="M3825" s="103"/>
      <c r="N3825" s="103"/>
      <c r="O3825" s="117" t="s">
        <v>16244</v>
      </c>
      <c r="P3825" s="118" t="s">
        <v>15972</v>
      </c>
      <c r="Q3825" s="118" t="e">
        <f>VLOOKUP(B3825,#REF!,3,FALSE)</f>
        <v>#REF!</v>
      </c>
      <c r="R3825" s="119"/>
    </row>
    <row r="3826" spans="1:18">
      <c r="A3826" s="7" t="s">
        <v>5928</v>
      </c>
      <c r="B3826" s="8" t="s">
        <v>9201</v>
      </c>
      <c r="C3826" s="9" t="s">
        <v>9202</v>
      </c>
      <c r="D3826" s="9" t="s">
        <v>15363</v>
      </c>
      <c r="E3826" s="16">
        <v>26.02</v>
      </c>
      <c r="F3826" s="17">
        <v>74122000</v>
      </c>
      <c r="G3826" s="11" t="s">
        <v>14</v>
      </c>
      <c r="H3826" s="18">
        <v>8019001113703</v>
      </c>
      <c r="I3826" s="106">
        <v>5.1999999999999998E-2</v>
      </c>
      <c r="J3826" s="106">
        <v>5.1999999999999998E-2</v>
      </c>
      <c r="K3826" s="106">
        <v>1</v>
      </c>
      <c r="L3826" s="103"/>
      <c r="M3826" s="103"/>
      <c r="N3826" s="103"/>
      <c r="O3826" s="117" t="s">
        <v>16244</v>
      </c>
      <c r="P3826" s="118" t="s">
        <v>15972</v>
      </c>
      <c r="Q3826" s="118" t="e">
        <f>VLOOKUP(B3826,#REF!,3,FALSE)</f>
        <v>#REF!</v>
      </c>
      <c r="R3826" s="119"/>
    </row>
    <row r="3827" spans="1:18">
      <c r="A3827" s="7" t="s">
        <v>5928</v>
      </c>
      <c r="B3827" s="8" t="s">
        <v>9204</v>
      </c>
      <c r="C3827" s="9" t="s">
        <v>9205</v>
      </c>
      <c r="D3827" s="9" t="s">
        <v>15387</v>
      </c>
      <c r="E3827" s="16">
        <v>841.11</v>
      </c>
      <c r="F3827" s="17">
        <v>74122000</v>
      </c>
      <c r="G3827" s="11" t="s">
        <v>14</v>
      </c>
      <c r="H3827" s="18">
        <v>8019001119385</v>
      </c>
      <c r="I3827" s="106">
        <v>1.032</v>
      </c>
      <c r="J3827" s="106">
        <v>1.8</v>
      </c>
      <c r="K3827" s="106">
        <v>1</v>
      </c>
      <c r="L3827" s="103"/>
      <c r="M3827" s="103"/>
      <c r="N3827" s="103"/>
      <c r="O3827" s="117" t="s">
        <v>16244</v>
      </c>
      <c r="P3827" s="118" t="s">
        <v>15972</v>
      </c>
      <c r="Q3827" s="118" t="e">
        <f>VLOOKUP(B3827,#REF!,3,FALSE)</f>
        <v>#REF!</v>
      </c>
      <c r="R3827" s="119"/>
    </row>
    <row r="3828" spans="1:18">
      <c r="A3828" s="7" t="s">
        <v>5928</v>
      </c>
      <c r="B3828" s="8" t="s">
        <v>9206</v>
      </c>
      <c r="C3828" s="9" t="s">
        <v>9207</v>
      </c>
      <c r="D3828" s="9" t="s">
        <v>15387</v>
      </c>
      <c r="E3828" s="16">
        <v>34.31</v>
      </c>
      <c r="F3828" s="17">
        <v>74122000</v>
      </c>
      <c r="G3828" s="11" t="s">
        <v>14</v>
      </c>
      <c r="H3828" s="18">
        <v>8019001113697</v>
      </c>
      <c r="I3828" s="106">
        <v>8.7999999999999995E-2</v>
      </c>
      <c r="J3828" s="106">
        <v>8.7999999999999995E-2</v>
      </c>
      <c r="K3828" s="106">
        <v>1</v>
      </c>
      <c r="L3828" s="103"/>
      <c r="M3828" s="103"/>
      <c r="N3828" s="103"/>
      <c r="O3828" s="117" t="s">
        <v>16244</v>
      </c>
      <c r="P3828" s="118" t="s">
        <v>15972</v>
      </c>
      <c r="Q3828" s="118" t="e">
        <f>VLOOKUP(B3828,#REF!,3,FALSE)</f>
        <v>#REF!</v>
      </c>
      <c r="R3828" s="119"/>
    </row>
    <row r="3829" spans="1:18">
      <c r="A3829" s="7" t="s">
        <v>5928</v>
      </c>
      <c r="B3829" s="8" t="s">
        <v>9208</v>
      </c>
      <c r="C3829" s="9" t="s">
        <v>9209</v>
      </c>
      <c r="D3829" s="9" t="s">
        <v>15387</v>
      </c>
      <c r="E3829" s="16">
        <v>58.25</v>
      </c>
      <c r="F3829" s="17">
        <v>74122000</v>
      </c>
      <c r="G3829" s="11" t="s">
        <v>14</v>
      </c>
      <c r="H3829" s="18">
        <v>8019001113635</v>
      </c>
      <c r="I3829" s="106">
        <v>0.13300000000000001</v>
      </c>
      <c r="J3829" s="106">
        <v>0.13300000000000001</v>
      </c>
      <c r="K3829" s="106">
        <v>1</v>
      </c>
      <c r="L3829" s="103"/>
      <c r="M3829" s="103"/>
      <c r="N3829" s="103"/>
      <c r="O3829" s="117" t="s">
        <v>16244</v>
      </c>
      <c r="P3829" s="118" t="s">
        <v>15972</v>
      </c>
      <c r="Q3829" s="118" t="e">
        <f>VLOOKUP(B3829,#REF!,3,FALSE)</f>
        <v>#REF!</v>
      </c>
      <c r="R3829" s="119"/>
    </row>
    <row r="3830" spans="1:18">
      <c r="A3830" s="7" t="s">
        <v>5928</v>
      </c>
      <c r="B3830" s="8" t="s">
        <v>9210</v>
      </c>
      <c r="C3830" s="9" t="s">
        <v>9211</v>
      </c>
      <c r="D3830" s="9" t="s">
        <v>15387</v>
      </c>
      <c r="E3830" s="16">
        <v>89.07</v>
      </c>
      <c r="F3830" s="17">
        <v>74122000</v>
      </c>
      <c r="G3830" s="11" t="s">
        <v>14</v>
      </c>
      <c r="H3830" s="18">
        <v>8019001112959</v>
      </c>
      <c r="I3830" s="106">
        <v>0.16600000000000001</v>
      </c>
      <c r="J3830" s="106">
        <v>0.16600000000000001</v>
      </c>
      <c r="K3830" s="106">
        <v>1</v>
      </c>
      <c r="L3830" s="103"/>
      <c r="M3830" s="103"/>
      <c r="N3830" s="103"/>
      <c r="O3830" s="117" t="s">
        <v>16244</v>
      </c>
      <c r="P3830" s="118" t="s">
        <v>15972</v>
      </c>
      <c r="Q3830" s="118" t="e">
        <f>VLOOKUP(B3830,#REF!,3,FALSE)</f>
        <v>#REF!</v>
      </c>
      <c r="R3830" s="119"/>
    </row>
    <row r="3831" spans="1:18">
      <c r="A3831" s="7" t="s">
        <v>5928</v>
      </c>
      <c r="B3831" s="8" t="s">
        <v>9212</v>
      </c>
      <c r="C3831" s="9" t="s">
        <v>9213</v>
      </c>
      <c r="D3831" s="9" t="s">
        <v>15388</v>
      </c>
      <c r="E3831" s="16">
        <v>71.95</v>
      </c>
      <c r="F3831" s="17">
        <v>74122000</v>
      </c>
      <c r="G3831" s="11" t="s">
        <v>7371</v>
      </c>
      <c r="H3831" s="18">
        <v>8019001122101</v>
      </c>
      <c r="I3831" s="106">
        <v>1.2</v>
      </c>
      <c r="J3831" s="106">
        <v>1.2</v>
      </c>
      <c r="K3831" s="106">
        <v>1</v>
      </c>
      <c r="L3831" s="103"/>
      <c r="M3831" s="103"/>
      <c r="N3831" s="103"/>
      <c r="O3831" s="117" t="s">
        <v>16245</v>
      </c>
      <c r="P3831" s="118" t="s">
        <v>15972</v>
      </c>
      <c r="Q3831" s="118" t="e">
        <f>VLOOKUP(B3831,#REF!,3,FALSE)</f>
        <v>#REF!</v>
      </c>
      <c r="R3831" s="119"/>
    </row>
    <row r="3832" spans="1:18">
      <c r="A3832" s="7" t="s">
        <v>5928</v>
      </c>
      <c r="B3832" s="8" t="s">
        <v>9214</v>
      </c>
      <c r="C3832" s="9" t="s">
        <v>9215</v>
      </c>
      <c r="D3832" s="9" t="s">
        <v>15388</v>
      </c>
      <c r="E3832" s="16">
        <v>326.99</v>
      </c>
      <c r="F3832" s="17">
        <v>74122000</v>
      </c>
      <c r="G3832" s="11" t="s">
        <v>7371</v>
      </c>
      <c r="H3832" s="18">
        <v>8019001119392</v>
      </c>
      <c r="I3832" s="114">
        <v>1.2</v>
      </c>
      <c r="J3832" s="106">
        <v>1.2</v>
      </c>
      <c r="K3832" s="106">
        <v>1</v>
      </c>
      <c r="L3832" s="103"/>
      <c r="M3832" s="103"/>
      <c r="N3832" s="103"/>
      <c r="O3832" s="117" t="s">
        <v>16245</v>
      </c>
      <c r="P3832" s="118" t="s">
        <v>15972</v>
      </c>
      <c r="Q3832" s="118" t="e">
        <f>VLOOKUP(B3832,#REF!,3,FALSE)</f>
        <v>#REF!</v>
      </c>
      <c r="R3832" s="119"/>
    </row>
    <row r="3833" spans="1:18">
      <c r="A3833" s="7" t="s">
        <v>5928</v>
      </c>
      <c r="B3833" s="8" t="s">
        <v>9216</v>
      </c>
      <c r="C3833" s="9" t="s">
        <v>9217</v>
      </c>
      <c r="D3833" s="9" t="s">
        <v>15388</v>
      </c>
      <c r="E3833" s="16">
        <v>499.04</v>
      </c>
      <c r="F3833" s="17">
        <v>74122000</v>
      </c>
      <c r="G3833" s="11" t="s">
        <v>14</v>
      </c>
      <c r="H3833" s="18">
        <v>8019001119408</v>
      </c>
      <c r="I3833" s="106">
        <v>0.58499999999999996</v>
      </c>
      <c r="J3833" s="106"/>
      <c r="K3833" s="106">
        <v>1</v>
      </c>
      <c r="L3833" s="103"/>
      <c r="M3833" s="103"/>
      <c r="N3833" s="103"/>
      <c r="O3833" s="117" t="s">
        <v>16245</v>
      </c>
      <c r="P3833" s="118" t="s">
        <v>15972</v>
      </c>
      <c r="Q3833" s="118" t="e">
        <f>VLOOKUP(B3833,#REF!,3,FALSE)</f>
        <v>#REF!</v>
      </c>
      <c r="R3833" s="119"/>
    </row>
    <row r="3834" spans="1:18">
      <c r="A3834" s="7" t="s">
        <v>5928</v>
      </c>
      <c r="B3834" s="8" t="s">
        <v>9218</v>
      </c>
      <c r="C3834" s="9" t="s">
        <v>9219</v>
      </c>
      <c r="D3834" s="9" t="s">
        <v>15374</v>
      </c>
      <c r="E3834" s="16">
        <v>19.329999999999998</v>
      </c>
      <c r="F3834" s="17">
        <v>74122000</v>
      </c>
      <c r="G3834" s="11" t="s">
        <v>14</v>
      </c>
      <c r="H3834" s="18">
        <v>8019001122118</v>
      </c>
      <c r="I3834" s="106">
        <v>7.0999999999999994E-2</v>
      </c>
      <c r="J3834" s="106">
        <v>7.0999999999999994E-2</v>
      </c>
      <c r="K3834" s="106">
        <v>1</v>
      </c>
      <c r="L3834" s="103"/>
      <c r="M3834" s="103"/>
      <c r="N3834" s="103"/>
      <c r="O3834" s="117" t="s">
        <v>16245</v>
      </c>
      <c r="P3834" s="118" t="s">
        <v>15972</v>
      </c>
      <c r="Q3834" s="118" t="e">
        <f>VLOOKUP(B3834,#REF!,3,FALSE)</f>
        <v>#REF!</v>
      </c>
      <c r="R3834" s="119"/>
    </row>
    <row r="3835" spans="1:18">
      <c r="A3835" s="7" t="s">
        <v>5928</v>
      </c>
      <c r="B3835" s="8" t="s">
        <v>9221</v>
      </c>
      <c r="C3835" s="9" t="s">
        <v>9222</v>
      </c>
      <c r="D3835" s="9" t="s">
        <v>15388</v>
      </c>
      <c r="E3835" s="16">
        <v>1215.1500000000001</v>
      </c>
      <c r="F3835" s="17">
        <v>74122000</v>
      </c>
      <c r="G3835" s="11" t="s">
        <v>7371</v>
      </c>
      <c r="H3835" s="18">
        <v>8019001119415</v>
      </c>
      <c r="I3835" s="106">
        <v>1.5</v>
      </c>
      <c r="J3835" s="106">
        <v>1.522</v>
      </c>
      <c r="K3835" s="106">
        <v>1</v>
      </c>
      <c r="L3835" s="106"/>
      <c r="M3835" s="103"/>
      <c r="N3835" s="103"/>
      <c r="O3835" s="117" t="s">
        <v>16245</v>
      </c>
      <c r="P3835" s="118" t="s">
        <v>15972</v>
      </c>
      <c r="Q3835" s="118" t="e">
        <f>VLOOKUP(B3835,#REF!,3,FALSE)</f>
        <v>#REF!</v>
      </c>
      <c r="R3835" s="119"/>
    </row>
    <row r="3836" spans="1:18">
      <c r="A3836" s="7" t="s">
        <v>5928</v>
      </c>
      <c r="B3836" s="8" t="s">
        <v>9223</v>
      </c>
      <c r="C3836" s="9" t="s">
        <v>9224</v>
      </c>
      <c r="D3836" s="9" t="s">
        <v>15388</v>
      </c>
      <c r="E3836" s="16">
        <v>19.62</v>
      </c>
      <c r="F3836" s="17">
        <v>74122000</v>
      </c>
      <c r="G3836" s="11" t="s">
        <v>14</v>
      </c>
      <c r="H3836" s="18">
        <v>8019001119422</v>
      </c>
      <c r="I3836" s="106">
        <v>0.08</v>
      </c>
      <c r="J3836" s="106"/>
      <c r="K3836" s="106">
        <v>1</v>
      </c>
      <c r="L3836" s="103"/>
      <c r="M3836" s="103"/>
      <c r="N3836" s="103"/>
      <c r="O3836" s="117" t="s">
        <v>16245</v>
      </c>
      <c r="P3836" s="118" t="s">
        <v>15972</v>
      </c>
      <c r="Q3836" s="118" t="e">
        <f>VLOOKUP(B3836,#REF!,3,FALSE)</f>
        <v>#REF!</v>
      </c>
      <c r="R3836" s="119"/>
    </row>
    <row r="3837" spans="1:18">
      <c r="A3837" s="7" t="s">
        <v>5928</v>
      </c>
      <c r="B3837" s="8" t="s">
        <v>9225</v>
      </c>
      <c r="C3837" s="9" t="s">
        <v>9226</v>
      </c>
      <c r="D3837" s="9" t="s">
        <v>15388</v>
      </c>
      <c r="E3837" s="16">
        <v>32.590000000000003</v>
      </c>
      <c r="F3837" s="17">
        <v>74122000</v>
      </c>
      <c r="G3837" s="11" t="s">
        <v>14</v>
      </c>
      <c r="H3837" s="18">
        <v>8019001119439</v>
      </c>
      <c r="I3837" s="106">
        <v>0.4</v>
      </c>
      <c r="J3837" s="106">
        <v>0.4</v>
      </c>
      <c r="K3837" s="106">
        <v>1</v>
      </c>
      <c r="L3837" s="103"/>
      <c r="M3837" s="103"/>
      <c r="N3837" s="103"/>
      <c r="O3837" s="117" t="s">
        <v>16245</v>
      </c>
      <c r="P3837" s="118" t="s">
        <v>15972</v>
      </c>
      <c r="Q3837" s="118" t="e">
        <f>VLOOKUP(B3837,#REF!,3,FALSE)</f>
        <v>#REF!</v>
      </c>
      <c r="R3837" s="119"/>
    </row>
    <row r="3838" spans="1:18">
      <c r="A3838" s="7" t="s">
        <v>5928</v>
      </c>
      <c r="B3838" s="8" t="s">
        <v>9227</v>
      </c>
      <c r="C3838" s="9" t="s">
        <v>9228</v>
      </c>
      <c r="D3838" s="9" t="s">
        <v>15388</v>
      </c>
      <c r="E3838" s="16">
        <v>68.44</v>
      </c>
      <c r="F3838" s="17">
        <v>74122000</v>
      </c>
      <c r="G3838" s="11" t="s">
        <v>14</v>
      </c>
      <c r="H3838" s="18">
        <v>8019001119446</v>
      </c>
      <c r="I3838" s="106">
        <v>0.1</v>
      </c>
      <c r="J3838" s="106">
        <v>0.182</v>
      </c>
      <c r="K3838" s="106">
        <v>1</v>
      </c>
      <c r="L3838" s="106">
        <v>0.182</v>
      </c>
      <c r="M3838" s="103"/>
      <c r="N3838" s="103"/>
      <c r="O3838" s="117" t="s">
        <v>16245</v>
      </c>
      <c r="P3838" s="118" t="s">
        <v>15972</v>
      </c>
      <c r="Q3838" s="118" t="e">
        <f>VLOOKUP(B3838,#REF!,3,FALSE)</f>
        <v>#REF!</v>
      </c>
      <c r="R3838" s="119"/>
    </row>
    <row r="3839" spans="1:18">
      <c r="A3839" s="7" t="s">
        <v>5928</v>
      </c>
      <c r="B3839" s="8" t="s">
        <v>9229</v>
      </c>
      <c r="C3839" s="9" t="s">
        <v>9230</v>
      </c>
      <c r="D3839" s="9" t="s">
        <v>15385</v>
      </c>
      <c r="E3839" s="16">
        <v>921.05</v>
      </c>
      <c r="F3839" s="17">
        <v>84818079</v>
      </c>
      <c r="G3839" s="11" t="s">
        <v>69</v>
      </c>
      <c r="H3839" s="18">
        <v>8019001117145</v>
      </c>
      <c r="I3839" s="106">
        <v>1.9</v>
      </c>
      <c r="J3839" s="106">
        <v>1.92</v>
      </c>
      <c r="K3839" s="106">
        <v>1</v>
      </c>
      <c r="L3839" s="106">
        <v>1.92</v>
      </c>
      <c r="M3839" s="103"/>
      <c r="N3839" s="103"/>
      <c r="O3839" s="117" t="s">
        <v>16246</v>
      </c>
      <c r="P3839" s="118" t="s">
        <v>15972</v>
      </c>
      <c r="Q3839" s="118" t="e">
        <f>VLOOKUP(B3839,#REF!,3,FALSE)</f>
        <v>#REF!</v>
      </c>
      <c r="R3839" s="119"/>
    </row>
    <row r="3840" spans="1:18">
      <c r="A3840" s="7" t="s">
        <v>5928</v>
      </c>
      <c r="B3840" s="8" t="s">
        <v>9232</v>
      </c>
      <c r="C3840" s="9" t="s">
        <v>9233</v>
      </c>
      <c r="D3840" s="9" t="s">
        <v>15385</v>
      </c>
      <c r="E3840" s="16">
        <v>1422.2</v>
      </c>
      <c r="F3840" s="17">
        <v>84818079</v>
      </c>
      <c r="G3840" s="11" t="s">
        <v>7432</v>
      </c>
      <c r="H3840" s="18">
        <v>8019001119453</v>
      </c>
      <c r="I3840" s="106">
        <v>2.9</v>
      </c>
      <c r="J3840" s="106">
        <v>2.9660000000000002</v>
      </c>
      <c r="K3840" s="106">
        <v>1</v>
      </c>
      <c r="L3840" s="106">
        <v>2.9660000000000002</v>
      </c>
      <c r="M3840" s="103"/>
      <c r="N3840" s="103"/>
      <c r="O3840" s="117" t="s">
        <v>16246</v>
      </c>
      <c r="P3840" s="118" t="s">
        <v>15972</v>
      </c>
      <c r="Q3840" s="118" t="e">
        <f>VLOOKUP(B3840,#REF!,3,FALSE)</f>
        <v>#REF!</v>
      </c>
      <c r="R3840" s="119"/>
    </row>
    <row r="3841" spans="1:18">
      <c r="A3841" s="7" t="s">
        <v>5928</v>
      </c>
      <c r="B3841" s="8" t="s">
        <v>9235</v>
      </c>
      <c r="C3841" s="9" t="s">
        <v>9236</v>
      </c>
      <c r="D3841" s="9" t="s">
        <v>15385</v>
      </c>
      <c r="E3841" s="16">
        <v>1916.3</v>
      </c>
      <c r="F3841" s="17">
        <v>84818079</v>
      </c>
      <c r="G3841" s="11" t="s">
        <v>7371</v>
      </c>
      <c r="H3841" s="18">
        <v>8019001119460</v>
      </c>
      <c r="I3841" s="106">
        <v>4.1500000000000004</v>
      </c>
      <c r="J3841" s="106"/>
      <c r="K3841" s="106">
        <v>1</v>
      </c>
      <c r="L3841" s="103"/>
      <c r="M3841" s="103"/>
      <c r="N3841" s="103"/>
      <c r="O3841" s="117" t="s">
        <v>16246</v>
      </c>
      <c r="P3841" s="118" t="s">
        <v>15972</v>
      </c>
      <c r="Q3841" s="118" t="e">
        <f>VLOOKUP(B3841,#REF!,3,FALSE)</f>
        <v>#REF!</v>
      </c>
      <c r="R3841" s="119"/>
    </row>
    <row r="3842" spans="1:18">
      <c r="A3842" s="7" t="s">
        <v>5928</v>
      </c>
      <c r="B3842" s="8" t="s">
        <v>9237</v>
      </c>
      <c r="C3842" s="9" t="s">
        <v>9238</v>
      </c>
      <c r="D3842" s="9" t="s">
        <v>15385</v>
      </c>
      <c r="E3842" s="16">
        <v>161.47</v>
      </c>
      <c r="F3842" s="17">
        <v>84818079</v>
      </c>
      <c r="G3842" s="11" t="s">
        <v>69</v>
      </c>
      <c r="H3842" s="18">
        <v>8019001117084</v>
      </c>
      <c r="I3842" s="106">
        <v>0.3</v>
      </c>
      <c r="J3842" s="106">
        <v>0.32</v>
      </c>
      <c r="K3842" s="106">
        <v>1</v>
      </c>
      <c r="L3842" s="106"/>
      <c r="M3842" s="103"/>
      <c r="N3842" s="103"/>
      <c r="O3842" s="117" t="s">
        <v>16246</v>
      </c>
      <c r="P3842" s="118" t="s">
        <v>15972</v>
      </c>
      <c r="Q3842" s="118" t="e">
        <f>VLOOKUP(B3842,#REF!,3,FALSE)</f>
        <v>#REF!</v>
      </c>
      <c r="R3842" s="119"/>
    </row>
    <row r="3843" spans="1:18">
      <c r="A3843" s="7" t="s">
        <v>5928</v>
      </c>
      <c r="B3843" s="8" t="s">
        <v>9240</v>
      </c>
      <c r="C3843" s="9" t="s">
        <v>9241</v>
      </c>
      <c r="D3843" s="9" t="s">
        <v>15385</v>
      </c>
      <c r="E3843" s="16">
        <v>3377.74</v>
      </c>
      <c r="F3843" s="17">
        <v>84818079</v>
      </c>
      <c r="G3843" s="11" t="s">
        <v>7371</v>
      </c>
      <c r="H3843" s="18">
        <v>8019001119477</v>
      </c>
      <c r="I3843" s="106">
        <v>7.7</v>
      </c>
      <c r="J3843" s="106">
        <v>7.77</v>
      </c>
      <c r="K3843" s="106">
        <v>1</v>
      </c>
      <c r="L3843" s="106"/>
      <c r="M3843" s="103"/>
      <c r="N3843" s="103"/>
      <c r="O3843" s="117" t="s">
        <v>16246</v>
      </c>
      <c r="P3843" s="118" t="s">
        <v>15972</v>
      </c>
      <c r="Q3843" s="118" t="e">
        <f>VLOOKUP(B3843,#REF!,3,FALSE)</f>
        <v>#REF!</v>
      </c>
      <c r="R3843" s="119"/>
    </row>
    <row r="3844" spans="1:18">
      <c r="A3844" s="7" t="s">
        <v>5928</v>
      </c>
      <c r="B3844" s="8" t="s">
        <v>9243</v>
      </c>
      <c r="C3844" s="9" t="s">
        <v>9244</v>
      </c>
      <c r="D3844" s="9" t="s">
        <v>15385</v>
      </c>
      <c r="E3844" s="16">
        <v>250.96</v>
      </c>
      <c r="F3844" s="17">
        <v>84818079</v>
      </c>
      <c r="G3844" s="11" t="s">
        <v>69</v>
      </c>
      <c r="H3844" s="18">
        <v>8019001117176</v>
      </c>
      <c r="I3844" s="106">
        <v>0.5</v>
      </c>
      <c r="J3844" s="106">
        <v>0.55000000000000004</v>
      </c>
      <c r="K3844" s="106">
        <v>1</v>
      </c>
      <c r="L3844" s="106"/>
      <c r="M3844" s="103"/>
      <c r="N3844" s="103"/>
      <c r="O3844" s="117" t="s">
        <v>16246</v>
      </c>
      <c r="P3844" s="118" t="s">
        <v>15972</v>
      </c>
      <c r="Q3844" s="118" t="e">
        <f>VLOOKUP(B3844,#REF!,3,FALSE)</f>
        <v>#REF!</v>
      </c>
      <c r="R3844" s="119"/>
    </row>
    <row r="3845" spans="1:18">
      <c r="A3845" s="7" t="s">
        <v>5928</v>
      </c>
      <c r="B3845" s="8" t="s">
        <v>9246</v>
      </c>
      <c r="C3845" s="9" t="s">
        <v>9247</v>
      </c>
      <c r="D3845" s="9" t="s">
        <v>15385</v>
      </c>
      <c r="E3845" s="16">
        <v>423.56</v>
      </c>
      <c r="F3845" s="17">
        <v>84818081</v>
      </c>
      <c r="G3845" s="11" t="s">
        <v>7371</v>
      </c>
      <c r="H3845" s="18">
        <v>8019001139079</v>
      </c>
      <c r="I3845" s="106">
        <v>0.8</v>
      </c>
      <c r="J3845" s="106">
        <v>0.85099999999999998</v>
      </c>
      <c r="K3845" s="106">
        <v>1</v>
      </c>
      <c r="L3845" s="106"/>
      <c r="M3845" s="103"/>
      <c r="N3845" s="103"/>
      <c r="O3845" s="117" t="s">
        <v>16246</v>
      </c>
      <c r="P3845" s="118" t="s">
        <v>15972</v>
      </c>
      <c r="Q3845" s="118" t="e">
        <f>VLOOKUP(B3845,#REF!,3,FALSE)</f>
        <v>#REF!</v>
      </c>
      <c r="R3845" s="119"/>
    </row>
    <row r="3846" spans="1:18">
      <c r="A3846" s="7" t="s">
        <v>5928</v>
      </c>
      <c r="B3846" s="8" t="s">
        <v>9249</v>
      </c>
      <c r="C3846" s="9" t="s">
        <v>9250</v>
      </c>
      <c r="D3846" s="9" t="s">
        <v>15385</v>
      </c>
      <c r="E3846" s="16">
        <v>530.83000000000004</v>
      </c>
      <c r="F3846" s="17">
        <v>84818081</v>
      </c>
      <c r="G3846" s="11" t="s">
        <v>14</v>
      </c>
      <c r="H3846" s="18">
        <v>8428519059173</v>
      </c>
      <c r="I3846" s="106">
        <v>0.95699999999999996</v>
      </c>
      <c r="J3846" s="106">
        <v>0.95699999999999996</v>
      </c>
      <c r="K3846" s="106">
        <v>1</v>
      </c>
      <c r="L3846" s="106"/>
      <c r="M3846" s="103"/>
      <c r="N3846" s="103"/>
      <c r="O3846" s="117" t="s">
        <v>16246</v>
      </c>
      <c r="P3846" s="118" t="s">
        <v>15972</v>
      </c>
      <c r="Q3846" s="118" t="e">
        <f>VLOOKUP(B3846,#REF!,3,FALSE)</f>
        <v>#REF!</v>
      </c>
      <c r="R3846" s="119"/>
    </row>
    <row r="3847" spans="1:18">
      <c r="A3847" s="7" t="s">
        <v>5928</v>
      </c>
      <c r="B3847" s="8" t="s">
        <v>9252</v>
      </c>
      <c r="C3847" s="9" t="s">
        <v>9253</v>
      </c>
      <c r="D3847" s="9" t="s">
        <v>15389</v>
      </c>
      <c r="E3847" s="16">
        <v>187.3</v>
      </c>
      <c r="F3847" s="17">
        <v>74122000</v>
      </c>
      <c r="G3847" s="11" t="s">
        <v>14</v>
      </c>
      <c r="H3847" s="18">
        <v>8019001110092</v>
      </c>
      <c r="I3847" s="106">
        <v>0.93300000000000005</v>
      </c>
      <c r="J3847" s="106">
        <v>1</v>
      </c>
      <c r="K3847" s="106">
        <v>1</v>
      </c>
      <c r="L3847" s="106"/>
      <c r="M3847" s="103"/>
      <c r="N3847" s="103"/>
      <c r="O3847" s="117" t="s">
        <v>16247</v>
      </c>
      <c r="P3847" s="118" t="s">
        <v>15972</v>
      </c>
      <c r="Q3847" s="118" t="e">
        <f>VLOOKUP(B3847,#REF!,3,FALSE)</f>
        <v>#REF!</v>
      </c>
      <c r="R3847" s="119"/>
    </row>
    <row r="3848" spans="1:18">
      <c r="A3848" s="7" t="s">
        <v>5928</v>
      </c>
      <c r="B3848" s="8" t="s">
        <v>9255</v>
      </c>
      <c r="C3848" s="9" t="s">
        <v>9256</v>
      </c>
      <c r="D3848" s="9" t="s">
        <v>15389</v>
      </c>
      <c r="E3848" s="16">
        <v>473.18</v>
      </c>
      <c r="F3848" s="17">
        <v>74122000</v>
      </c>
      <c r="G3848" s="11" t="s">
        <v>14</v>
      </c>
      <c r="H3848" s="18">
        <v>8019001112966</v>
      </c>
      <c r="I3848" s="106">
        <v>1.1000000000000001</v>
      </c>
      <c r="J3848" s="106">
        <v>1.2</v>
      </c>
      <c r="K3848" s="106">
        <v>1</v>
      </c>
      <c r="L3848" s="106"/>
      <c r="M3848" s="103"/>
      <c r="N3848" s="103"/>
      <c r="O3848" s="117" t="s">
        <v>16247</v>
      </c>
      <c r="P3848" s="118" t="s">
        <v>15972</v>
      </c>
      <c r="Q3848" s="118" t="e">
        <f>VLOOKUP(B3848,#REF!,3,FALSE)</f>
        <v>#REF!</v>
      </c>
      <c r="R3848" s="119"/>
    </row>
    <row r="3849" spans="1:18">
      <c r="A3849" s="7" t="s">
        <v>5928</v>
      </c>
      <c r="B3849" s="8" t="s">
        <v>9257</v>
      </c>
      <c r="C3849" s="9" t="s">
        <v>9258</v>
      </c>
      <c r="D3849" s="9" t="s">
        <v>15389</v>
      </c>
      <c r="E3849" s="16">
        <v>567.33000000000004</v>
      </c>
      <c r="F3849" s="17">
        <v>74122000</v>
      </c>
      <c r="G3849" s="11" t="s">
        <v>14</v>
      </c>
      <c r="H3849" s="18">
        <v>8019001112973</v>
      </c>
      <c r="I3849" s="106">
        <v>2.1</v>
      </c>
      <c r="J3849" s="106">
        <v>2.1720000000000002</v>
      </c>
      <c r="K3849" s="106">
        <v>1</v>
      </c>
      <c r="L3849" s="106"/>
      <c r="M3849" s="103"/>
      <c r="N3849" s="103"/>
      <c r="O3849" s="117" t="s">
        <v>16247</v>
      </c>
      <c r="P3849" s="118" t="s">
        <v>15972</v>
      </c>
      <c r="Q3849" s="118" t="e">
        <f>VLOOKUP(B3849,#REF!,3,FALSE)</f>
        <v>#REF!</v>
      </c>
      <c r="R3849" s="119"/>
    </row>
    <row r="3850" spans="1:18">
      <c r="A3850" s="7" t="s">
        <v>5928</v>
      </c>
      <c r="B3850" s="8" t="s">
        <v>9259</v>
      </c>
      <c r="C3850" s="9" t="s">
        <v>9260</v>
      </c>
      <c r="D3850" s="9" t="s">
        <v>15389</v>
      </c>
      <c r="E3850" s="16">
        <v>39.65</v>
      </c>
      <c r="F3850" s="17">
        <v>74122000</v>
      </c>
      <c r="G3850" s="11" t="s">
        <v>14</v>
      </c>
      <c r="H3850" s="18">
        <v>8019001110535</v>
      </c>
      <c r="I3850" s="106">
        <v>0.1</v>
      </c>
      <c r="J3850" s="106">
        <v>1</v>
      </c>
      <c r="K3850" s="106">
        <v>1</v>
      </c>
      <c r="L3850" s="106"/>
      <c r="M3850" s="103"/>
      <c r="N3850" s="103"/>
      <c r="O3850" s="117" t="s">
        <v>16247</v>
      </c>
      <c r="P3850" s="118" t="s">
        <v>15972</v>
      </c>
      <c r="Q3850" s="118" t="e">
        <f>VLOOKUP(B3850,#REF!,3,FALSE)</f>
        <v>#REF!</v>
      </c>
      <c r="R3850" s="119"/>
    </row>
    <row r="3851" spans="1:18">
      <c r="A3851" s="7" t="s">
        <v>5928</v>
      </c>
      <c r="B3851" s="8" t="s">
        <v>9261</v>
      </c>
      <c r="C3851" s="9" t="s">
        <v>9262</v>
      </c>
      <c r="D3851" s="9" t="s">
        <v>15389</v>
      </c>
      <c r="E3851" s="16">
        <v>961.05</v>
      </c>
      <c r="F3851" s="17">
        <v>74122000</v>
      </c>
      <c r="G3851" s="11" t="s">
        <v>14</v>
      </c>
      <c r="H3851" s="18">
        <v>8019001112980</v>
      </c>
      <c r="I3851" s="106">
        <v>3</v>
      </c>
      <c r="J3851" s="106">
        <v>3.7</v>
      </c>
      <c r="K3851" s="106">
        <v>1</v>
      </c>
      <c r="L3851" s="103"/>
      <c r="M3851" s="103"/>
      <c r="N3851" s="103"/>
      <c r="O3851" s="117" t="s">
        <v>16247</v>
      </c>
      <c r="P3851" s="118" t="s">
        <v>15972</v>
      </c>
      <c r="Q3851" s="118" t="e">
        <f>VLOOKUP(B3851,#REF!,3,FALSE)</f>
        <v>#REF!</v>
      </c>
      <c r="R3851" s="119"/>
    </row>
    <row r="3852" spans="1:18">
      <c r="A3852" s="7" t="s">
        <v>5928</v>
      </c>
      <c r="B3852" s="8" t="s">
        <v>9263</v>
      </c>
      <c r="C3852" s="9" t="s">
        <v>9264</v>
      </c>
      <c r="D3852" s="9" t="s">
        <v>15389</v>
      </c>
      <c r="E3852" s="16">
        <v>51.19</v>
      </c>
      <c r="F3852" s="17">
        <v>74122000</v>
      </c>
      <c r="G3852" s="11" t="s">
        <v>14</v>
      </c>
      <c r="H3852" s="18">
        <v>8019001112997</v>
      </c>
      <c r="I3852" s="106">
        <v>1</v>
      </c>
      <c r="J3852" s="106">
        <v>0.24</v>
      </c>
      <c r="K3852" s="106">
        <v>1</v>
      </c>
      <c r="L3852" s="103"/>
      <c r="M3852" s="103"/>
      <c r="N3852" s="103"/>
      <c r="O3852" s="117" t="s">
        <v>16247</v>
      </c>
      <c r="P3852" s="118" t="s">
        <v>15972</v>
      </c>
      <c r="Q3852" s="118" t="e">
        <f>VLOOKUP(B3852,#REF!,3,FALSE)</f>
        <v>#REF!</v>
      </c>
      <c r="R3852" s="119"/>
    </row>
    <row r="3853" spans="1:18">
      <c r="A3853" s="7" t="s">
        <v>5928</v>
      </c>
      <c r="B3853" s="8" t="s">
        <v>9265</v>
      </c>
      <c r="C3853" s="9" t="s">
        <v>9266</v>
      </c>
      <c r="D3853" s="9" t="s">
        <v>15389</v>
      </c>
      <c r="E3853" s="16">
        <v>85.76</v>
      </c>
      <c r="F3853" s="17">
        <v>74122000</v>
      </c>
      <c r="G3853" s="11" t="s">
        <v>14</v>
      </c>
      <c r="H3853" s="18">
        <v>8019001110306</v>
      </c>
      <c r="I3853" s="106">
        <v>1</v>
      </c>
      <c r="J3853" s="106">
        <v>0.3</v>
      </c>
      <c r="K3853" s="106">
        <v>1</v>
      </c>
      <c r="L3853" s="103"/>
      <c r="M3853" s="103"/>
      <c r="N3853" s="103"/>
      <c r="O3853" s="117" t="s">
        <v>16247</v>
      </c>
      <c r="P3853" s="118" t="s">
        <v>15972</v>
      </c>
      <c r="Q3853" s="118" t="e">
        <f>VLOOKUP(B3853,#REF!,3,FALSE)</f>
        <v>#REF!</v>
      </c>
      <c r="R3853" s="119"/>
    </row>
    <row r="3854" spans="1:18">
      <c r="A3854" s="7" t="s">
        <v>5928</v>
      </c>
      <c r="B3854" s="8" t="s">
        <v>9267</v>
      </c>
      <c r="C3854" s="9" t="s">
        <v>9268</v>
      </c>
      <c r="D3854" s="9" t="s">
        <v>15389</v>
      </c>
      <c r="E3854" s="16">
        <v>193.3</v>
      </c>
      <c r="F3854" s="17">
        <v>74122000</v>
      </c>
      <c r="G3854" s="11" t="s">
        <v>14</v>
      </c>
      <c r="H3854" s="18">
        <v>8019001110511</v>
      </c>
      <c r="I3854" s="106">
        <v>1</v>
      </c>
      <c r="J3854" s="106">
        <v>0.4</v>
      </c>
      <c r="K3854" s="106">
        <v>1</v>
      </c>
      <c r="L3854" s="103"/>
      <c r="M3854" s="103"/>
      <c r="N3854" s="103"/>
      <c r="O3854" s="117" t="s">
        <v>16247</v>
      </c>
      <c r="P3854" s="118" t="s">
        <v>15972</v>
      </c>
      <c r="Q3854" s="118" t="e">
        <f>VLOOKUP(B3854,#REF!,3,FALSE)</f>
        <v>#REF!</v>
      </c>
      <c r="R3854" s="119"/>
    </row>
    <row r="3855" spans="1:18">
      <c r="A3855" s="7" t="s">
        <v>10</v>
      </c>
      <c r="B3855" s="8" t="s">
        <v>9269</v>
      </c>
      <c r="C3855" s="9" t="s">
        <v>9270</v>
      </c>
      <c r="D3855" s="9" t="s">
        <v>15320</v>
      </c>
      <c r="E3855" s="16">
        <v>906.23</v>
      </c>
      <c r="F3855" s="17">
        <v>84818085</v>
      </c>
      <c r="G3855" s="11" t="s">
        <v>14</v>
      </c>
      <c r="H3855" s="18">
        <v>8019001148941</v>
      </c>
      <c r="I3855" s="106">
        <v>1.0649999999999999</v>
      </c>
      <c r="J3855" s="106"/>
      <c r="K3855" s="106">
        <v>1</v>
      </c>
      <c r="L3855" s="103"/>
      <c r="M3855" s="103"/>
      <c r="N3855" s="103"/>
      <c r="O3855" s="117" t="s">
        <v>16248</v>
      </c>
      <c r="P3855" s="118"/>
      <c r="Q3855" s="118" t="e">
        <f>VLOOKUP(B3855,#REF!,3,FALSE)</f>
        <v>#REF!</v>
      </c>
      <c r="R3855" s="119"/>
    </row>
    <row r="3856" spans="1:18">
      <c r="A3856" s="7" t="s">
        <v>10</v>
      </c>
      <c r="B3856" s="8" t="s">
        <v>9272</v>
      </c>
      <c r="C3856" s="9" t="s">
        <v>9273</v>
      </c>
      <c r="D3856" s="9" t="s">
        <v>15320</v>
      </c>
      <c r="E3856" s="16">
        <v>906.23</v>
      </c>
      <c r="F3856" s="17">
        <v>84818085</v>
      </c>
      <c r="G3856" s="11" t="s">
        <v>269</v>
      </c>
      <c r="H3856" s="18">
        <v>4051394117825</v>
      </c>
      <c r="I3856" s="106">
        <v>1.02</v>
      </c>
      <c r="J3856" s="106">
        <v>1.1399999999999999</v>
      </c>
      <c r="K3856" s="106">
        <v>1</v>
      </c>
      <c r="L3856" s="103">
        <v>215</v>
      </c>
      <c r="M3856" s="103">
        <v>155</v>
      </c>
      <c r="N3856" s="103">
        <v>130</v>
      </c>
      <c r="O3856" s="117" t="s">
        <v>16248</v>
      </c>
      <c r="P3856" s="118"/>
      <c r="Q3856" s="118" t="e">
        <f>VLOOKUP(B3856,#REF!,3,FALSE)</f>
        <v>#REF!</v>
      </c>
      <c r="R3856" s="119"/>
    </row>
    <row r="3857" spans="1:18">
      <c r="A3857" s="7" t="s">
        <v>10</v>
      </c>
      <c r="B3857" s="8" t="s">
        <v>9274</v>
      </c>
      <c r="C3857" s="9" t="s">
        <v>9275</v>
      </c>
      <c r="D3857" s="9" t="s">
        <v>15320</v>
      </c>
      <c r="E3857" s="16">
        <v>906.23</v>
      </c>
      <c r="F3857" s="17">
        <v>84818085</v>
      </c>
      <c r="G3857" s="11" t="s">
        <v>269</v>
      </c>
      <c r="H3857" s="18">
        <v>4051394117849</v>
      </c>
      <c r="I3857" s="106">
        <v>1.1299999999999999</v>
      </c>
      <c r="J3857" s="106">
        <v>1.2849999999999999</v>
      </c>
      <c r="K3857" s="106">
        <v>1</v>
      </c>
      <c r="L3857" s="103">
        <v>215</v>
      </c>
      <c r="M3857" s="103">
        <v>155</v>
      </c>
      <c r="N3857" s="103">
        <v>130</v>
      </c>
      <c r="O3857" s="117" t="s">
        <v>16248</v>
      </c>
      <c r="P3857" s="118"/>
      <c r="Q3857" s="118" t="e">
        <f>VLOOKUP(B3857,#REF!,3,FALSE)</f>
        <v>#REF!</v>
      </c>
      <c r="R3857" s="119"/>
    </row>
    <row r="3858" spans="1:18">
      <c r="A3858" s="7" t="s">
        <v>10</v>
      </c>
      <c r="B3858" s="8" t="s">
        <v>9276</v>
      </c>
      <c r="C3858" s="9" t="s">
        <v>9277</v>
      </c>
      <c r="D3858" s="9" t="s">
        <v>15320</v>
      </c>
      <c r="E3858" s="16">
        <v>929.6</v>
      </c>
      <c r="F3858" s="17">
        <v>84818085</v>
      </c>
      <c r="G3858" s="11" t="s">
        <v>269</v>
      </c>
      <c r="H3858" s="18">
        <v>4051394117863</v>
      </c>
      <c r="I3858" s="106">
        <v>1.4</v>
      </c>
      <c r="J3858" s="106">
        <v>1.4</v>
      </c>
      <c r="K3858" s="106">
        <v>1</v>
      </c>
      <c r="L3858" s="103">
        <v>215</v>
      </c>
      <c r="M3858" s="103">
        <v>155</v>
      </c>
      <c r="N3858" s="103">
        <v>130</v>
      </c>
      <c r="O3858" s="117" t="s">
        <v>16248</v>
      </c>
      <c r="P3858" s="118"/>
      <c r="Q3858" s="118" t="e">
        <f>VLOOKUP(B3858,#REF!,3,FALSE)</f>
        <v>#REF!</v>
      </c>
      <c r="R3858" s="119"/>
    </row>
    <row r="3859" spans="1:18">
      <c r="A3859" s="7" t="s">
        <v>10</v>
      </c>
      <c r="B3859" s="8" t="s">
        <v>9278</v>
      </c>
      <c r="C3859" s="9" t="s">
        <v>9279</v>
      </c>
      <c r="D3859" s="9" t="s">
        <v>15320</v>
      </c>
      <c r="E3859" s="16">
        <v>929.6</v>
      </c>
      <c r="F3859" s="17">
        <v>84818051</v>
      </c>
      <c r="G3859" s="11" t="s">
        <v>269</v>
      </c>
      <c r="H3859" s="18">
        <v>4051394117887</v>
      </c>
      <c r="I3859" s="106">
        <v>1.3129999999999999</v>
      </c>
      <c r="J3859" s="106">
        <v>1.4265000000000001</v>
      </c>
      <c r="K3859" s="106">
        <v>1</v>
      </c>
      <c r="L3859" s="103">
        <v>215</v>
      </c>
      <c r="M3859" s="103">
        <v>155</v>
      </c>
      <c r="N3859" s="103">
        <v>130</v>
      </c>
      <c r="O3859" s="117" t="s">
        <v>16248</v>
      </c>
      <c r="P3859" s="118"/>
      <c r="Q3859" s="118" t="e">
        <f>VLOOKUP(B3859,#REF!,3,FALSE)</f>
        <v>#REF!</v>
      </c>
      <c r="R3859" s="119"/>
    </row>
    <row r="3860" spans="1:18">
      <c r="A3860" s="7" t="s">
        <v>10</v>
      </c>
      <c r="B3860" s="8" t="s">
        <v>9280</v>
      </c>
      <c r="C3860" s="9" t="s">
        <v>9281</v>
      </c>
      <c r="D3860" s="9" t="s">
        <v>15320</v>
      </c>
      <c r="E3860" s="16">
        <v>974.92</v>
      </c>
      <c r="F3860" s="17">
        <v>84818085</v>
      </c>
      <c r="G3860" s="11" t="s">
        <v>269</v>
      </c>
      <c r="H3860" s="18">
        <v>4051394117900</v>
      </c>
      <c r="I3860" s="106">
        <v>1.5469999999999999</v>
      </c>
      <c r="J3860" s="106">
        <v>1.66</v>
      </c>
      <c r="K3860" s="106">
        <v>1</v>
      </c>
      <c r="L3860" s="103">
        <v>215</v>
      </c>
      <c r="M3860" s="103">
        <v>155</v>
      </c>
      <c r="N3860" s="103">
        <v>130</v>
      </c>
      <c r="O3860" s="117" t="s">
        <v>16248</v>
      </c>
      <c r="P3860" s="118"/>
      <c r="Q3860" s="118" t="e">
        <f>VLOOKUP(B3860,#REF!,3,FALSE)</f>
        <v>#REF!</v>
      </c>
      <c r="R3860" s="119"/>
    </row>
    <row r="3861" spans="1:18">
      <c r="A3861" s="7" t="s">
        <v>10</v>
      </c>
      <c r="B3861" s="8" t="s">
        <v>9282</v>
      </c>
      <c r="C3861" s="9" t="s">
        <v>9283</v>
      </c>
      <c r="D3861" s="9" t="s">
        <v>15320</v>
      </c>
      <c r="E3861" s="16">
        <v>974.92</v>
      </c>
      <c r="F3861" s="17">
        <v>84818051</v>
      </c>
      <c r="G3861" s="11" t="s">
        <v>269</v>
      </c>
      <c r="H3861" s="18">
        <v>4051394117924</v>
      </c>
      <c r="I3861" s="106">
        <v>1.5169999999999999</v>
      </c>
      <c r="J3861" s="106">
        <v>1.63</v>
      </c>
      <c r="K3861" s="106">
        <v>1</v>
      </c>
      <c r="L3861" s="103">
        <v>215</v>
      </c>
      <c r="M3861" s="103">
        <v>155</v>
      </c>
      <c r="N3861" s="103">
        <v>130</v>
      </c>
      <c r="O3861" s="117" t="s">
        <v>16248</v>
      </c>
      <c r="P3861" s="118"/>
      <c r="Q3861" s="118" t="e">
        <f>VLOOKUP(B3861,#REF!,3,FALSE)</f>
        <v>#REF!</v>
      </c>
      <c r="R3861" s="119"/>
    </row>
    <row r="3862" spans="1:18">
      <c r="A3862" s="7" t="s">
        <v>10</v>
      </c>
      <c r="B3862" s="8" t="s">
        <v>9284</v>
      </c>
      <c r="C3862" s="9" t="s">
        <v>9285</v>
      </c>
      <c r="D3862" s="9" t="s">
        <v>15320</v>
      </c>
      <c r="E3862" s="16">
        <v>1146.52</v>
      </c>
      <c r="F3862" s="17" t="s">
        <v>143</v>
      </c>
      <c r="G3862" s="11" t="s">
        <v>269</v>
      </c>
      <c r="H3862" s="18" t="s">
        <v>9286</v>
      </c>
      <c r="I3862" s="106">
        <v>1.0649999999999999</v>
      </c>
      <c r="J3862" s="106">
        <v>2.5779999999999998</v>
      </c>
      <c r="K3862" s="106">
        <v>1</v>
      </c>
      <c r="L3862" s="103">
        <v>150</v>
      </c>
      <c r="M3862" s="103">
        <v>235</v>
      </c>
      <c r="N3862" s="103">
        <v>180</v>
      </c>
      <c r="O3862" s="117" t="s">
        <v>16248</v>
      </c>
      <c r="P3862" s="118"/>
      <c r="Q3862" s="118" t="e">
        <f>VLOOKUP(B3862,#REF!,3,FALSE)</f>
        <v>#REF!</v>
      </c>
      <c r="R3862" s="119"/>
    </row>
    <row r="3863" spans="1:18">
      <c r="A3863" s="7" t="s">
        <v>10</v>
      </c>
      <c r="B3863" s="8" t="s">
        <v>9287</v>
      </c>
      <c r="C3863" s="9" t="s">
        <v>9288</v>
      </c>
      <c r="D3863" s="9" t="s">
        <v>15320</v>
      </c>
      <c r="E3863" s="16">
        <v>1407.43</v>
      </c>
      <c r="F3863" s="17">
        <v>84818051</v>
      </c>
      <c r="G3863" s="11" t="s">
        <v>269</v>
      </c>
      <c r="H3863" s="18">
        <v>4051394117962</v>
      </c>
      <c r="I3863" s="106">
        <v>1.0649999999999999</v>
      </c>
      <c r="J3863" s="106">
        <v>2.92</v>
      </c>
      <c r="K3863" s="106">
        <v>1</v>
      </c>
      <c r="L3863" s="103">
        <v>235</v>
      </c>
      <c r="M3863" s="103">
        <v>175</v>
      </c>
      <c r="N3863" s="103">
        <v>145</v>
      </c>
      <c r="O3863" s="117" t="s">
        <v>16248</v>
      </c>
      <c r="P3863" s="118"/>
      <c r="Q3863" s="118" t="e">
        <f>VLOOKUP(B3863,#REF!,3,FALSE)</f>
        <v>#REF!</v>
      </c>
      <c r="R3863" s="119"/>
    </row>
    <row r="3864" spans="1:18">
      <c r="A3864" s="7" t="s">
        <v>10</v>
      </c>
      <c r="B3864" s="8" t="s">
        <v>9289</v>
      </c>
      <c r="C3864" s="9" t="s">
        <v>9290</v>
      </c>
      <c r="D3864" s="9" t="s">
        <v>15321</v>
      </c>
      <c r="E3864" s="16">
        <v>935.04</v>
      </c>
      <c r="F3864" s="17">
        <v>84818085</v>
      </c>
      <c r="G3864" s="11" t="s">
        <v>14</v>
      </c>
      <c r="H3864" s="18">
        <v>8019001140044</v>
      </c>
      <c r="I3864" s="106">
        <v>1.0649999999999999</v>
      </c>
      <c r="J3864" s="106"/>
      <c r="K3864" s="106">
        <v>1</v>
      </c>
      <c r="L3864" s="103"/>
      <c r="M3864" s="103"/>
      <c r="N3864" s="103"/>
      <c r="O3864" s="117" t="s">
        <v>16249</v>
      </c>
      <c r="P3864" s="118"/>
      <c r="Q3864" s="118" t="e">
        <f>VLOOKUP(B3864,#REF!,3,FALSE)</f>
        <v>#REF!</v>
      </c>
      <c r="R3864" s="119"/>
    </row>
    <row r="3865" spans="1:18">
      <c r="A3865" s="7" t="s">
        <v>10</v>
      </c>
      <c r="B3865" s="8" t="s">
        <v>9292</v>
      </c>
      <c r="C3865" s="9" t="s">
        <v>9293</v>
      </c>
      <c r="D3865" s="9" t="s">
        <v>15321</v>
      </c>
      <c r="E3865" s="16">
        <v>935.04</v>
      </c>
      <c r="F3865" s="17" t="s">
        <v>9294</v>
      </c>
      <c r="G3865" s="11" t="s">
        <v>14</v>
      </c>
      <c r="H3865" s="18" t="s">
        <v>9295</v>
      </c>
      <c r="I3865" s="106">
        <v>1.0649999999999999</v>
      </c>
      <c r="J3865" s="106"/>
      <c r="K3865" s="106">
        <v>1</v>
      </c>
      <c r="L3865" s="103"/>
      <c r="M3865" s="103"/>
      <c r="N3865" s="103"/>
      <c r="O3865" s="117" t="s">
        <v>16249</v>
      </c>
      <c r="P3865" s="118"/>
      <c r="Q3865" s="118" t="e">
        <f>VLOOKUP(B3865,#REF!,3,FALSE)</f>
        <v>#REF!</v>
      </c>
      <c r="R3865" s="119"/>
    </row>
    <row r="3866" spans="1:18">
      <c r="A3866" s="7" t="s">
        <v>10</v>
      </c>
      <c r="B3866" s="8" t="s">
        <v>9296</v>
      </c>
      <c r="C3866" s="9" t="s">
        <v>9297</v>
      </c>
      <c r="D3866" s="9" t="s">
        <v>15321</v>
      </c>
      <c r="E3866" s="16">
        <v>935.04</v>
      </c>
      <c r="F3866" s="17">
        <v>84818085</v>
      </c>
      <c r="G3866" s="11" t="s">
        <v>14</v>
      </c>
      <c r="H3866" s="18">
        <v>8019001140051</v>
      </c>
      <c r="I3866" s="106">
        <v>1.0649999999999999</v>
      </c>
      <c r="J3866" s="106"/>
      <c r="K3866" s="106">
        <v>1</v>
      </c>
      <c r="L3866" s="103"/>
      <c r="M3866" s="103"/>
      <c r="N3866" s="103"/>
      <c r="O3866" s="117" t="s">
        <v>16249</v>
      </c>
      <c r="P3866" s="118"/>
      <c r="Q3866" s="118" t="e">
        <f>VLOOKUP(B3866,#REF!,3,FALSE)</f>
        <v>#REF!</v>
      </c>
      <c r="R3866" s="119"/>
    </row>
    <row r="3867" spans="1:18">
      <c r="A3867" s="7" t="s">
        <v>10</v>
      </c>
      <c r="B3867" s="8" t="s">
        <v>9298</v>
      </c>
      <c r="C3867" s="9" t="s">
        <v>9299</v>
      </c>
      <c r="D3867" s="9" t="s">
        <v>15321</v>
      </c>
      <c r="E3867" s="16">
        <v>968.05</v>
      </c>
      <c r="F3867" s="17">
        <v>84818085</v>
      </c>
      <c r="G3867" s="11" t="s">
        <v>14</v>
      </c>
      <c r="H3867" s="18">
        <v>8019001148873</v>
      </c>
      <c r="I3867" s="106">
        <v>1.0649999999999999</v>
      </c>
      <c r="J3867" s="106"/>
      <c r="K3867" s="106">
        <v>1</v>
      </c>
      <c r="L3867" s="103"/>
      <c r="M3867" s="103"/>
      <c r="N3867" s="103"/>
      <c r="O3867" s="117" t="s">
        <v>16249</v>
      </c>
      <c r="P3867" s="118"/>
      <c r="Q3867" s="118" t="e">
        <f>VLOOKUP(B3867,#REF!,3,FALSE)</f>
        <v>#REF!</v>
      </c>
      <c r="R3867" s="119"/>
    </row>
    <row r="3868" spans="1:18">
      <c r="A3868" s="7" t="s">
        <v>10</v>
      </c>
      <c r="B3868" s="8" t="s">
        <v>9300</v>
      </c>
      <c r="C3868" s="9" t="s">
        <v>9301</v>
      </c>
      <c r="D3868" s="9" t="s">
        <v>15321</v>
      </c>
      <c r="E3868" s="16">
        <v>968.05</v>
      </c>
      <c r="F3868" s="17">
        <v>84818085</v>
      </c>
      <c r="G3868" s="11" t="s">
        <v>14</v>
      </c>
      <c r="H3868" s="18">
        <v>8019001140068</v>
      </c>
      <c r="I3868" s="106">
        <v>1.0649999999999999</v>
      </c>
      <c r="J3868" s="106">
        <v>1.43</v>
      </c>
      <c r="K3868" s="106">
        <v>1</v>
      </c>
      <c r="L3868" s="103">
        <v>215</v>
      </c>
      <c r="M3868" s="103">
        <v>155</v>
      </c>
      <c r="N3868" s="103">
        <v>130</v>
      </c>
      <c r="O3868" s="117" t="s">
        <v>16249</v>
      </c>
      <c r="P3868" s="118"/>
      <c r="Q3868" s="118" t="e">
        <f>VLOOKUP(B3868,#REF!,3,FALSE)</f>
        <v>#REF!</v>
      </c>
      <c r="R3868" s="119"/>
    </row>
    <row r="3869" spans="1:18">
      <c r="A3869" s="7" t="s">
        <v>10</v>
      </c>
      <c r="B3869" s="8" t="s">
        <v>9302</v>
      </c>
      <c r="C3869" s="9" t="s">
        <v>9303</v>
      </c>
      <c r="D3869" s="9" t="s">
        <v>15321</v>
      </c>
      <c r="E3869" s="16">
        <v>1009.21</v>
      </c>
      <c r="F3869" s="17">
        <v>84818085</v>
      </c>
      <c r="G3869" s="11" t="s">
        <v>14</v>
      </c>
      <c r="H3869" s="18">
        <v>4051394118105</v>
      </c>
      <c r="I3869" s="106">
        <v>1.76</v>
      </c>
      <c r="J3869" s="106">
        <v>1.76</v>
      </c>
      <c r="K3869" s="106">
        <v>1</v>
      </c>
      <c r="L3869" s="103">
        <v>215</v>
      </c>
      <c r="M3869" s="103">
        <v>155</v>
      </c>
      <c r="N3869" s="103">
        <v>130</v>
      </c>
      <c r="O3869" s="117" t="s">
        <v>16249</v>
      </c>
      <c r="P3869" s="118"/>
      <c r="Q3869" s="118" t="e">
        <f>VLOOKUP(B3869,#REF!,3,FALSE)</f>
        <v>#REF!</v>
      </c>
      <c r="R3869" s="119"/>
    </row>
    <row r="3870" spans="1:18">
      <c r="A3870" s="7" t="s">
        <v>10</v>
      </c>
      <c r="B3870" s="8" t="s">
        <v>9304</v>
      </c>
      <c r="C3870" s="9" t="s">
        <v>9305</v>
      </c>
      <c r="D3870" s="9" t="s">
        <v>15321</v>
      </c>
      <c r="E3870" s="16">
        <v>1009.21</v>
      </c>
      <c r="F3870" s="17">
        <v>84818085</v>
      </c>
      <c r="G3870" s="11" t="s">
        <v>14</v>
      </c>
      <c r="H3870" s="18">
        <v>8019001140075</v>
      </c>
      <c r="I3870" s="106">
        <v>1.0649999999999999</v>
      </c>
      <c r="J3870" s="106"/>
      <c r="K3870" s="106">
        <v>1</v>
      </c>
      <c r="L3870" s="103"/>
      <c r="M3870" s="103"/>
      <c r="N3870" s="103"/>
      <c r="O3870" s="117" t="s">
        <v>16249</v>
      </c>
      <c r="P3870" s="118"/>
      <c r="Q3870" s="118" t="e">
        <f>VLOOKUP(B3870,#REF!,3,FALSE)</f>
        <v>#REF!</v>
      </c>
      <c r="R3870" s="119"/>
    </row>
    <row r="3871" spans="1:18">
      <c r="A3871" s="7" t="s">
        <v>10</v>
      </c>
      <c r="B3871" s="8" t="s">
        <v>9306</v>
      </c>
      <c r="C3871" s="9" t="s">
        <v>9307</v>
      </c>
      <c r="D3871" s="9" t="s">
        <v>15321</v>
      </c>
      <c r="E3871" s="16">
        <v>1263.22</v>
      </c>
      <c r="F3871" s="17">
        <v>84818085</v>
      </c>
      <c r="G3871" s="11" t="s">
        <v>14</v>
      </c>
      <c r="H3871" s="18">
        <v>8019001140082</v>
      </c>
      <c r="I3871" s="106">
        <v>1.0649999999999999</v>
      </c>
      <c r="J3871" s="106"/>
      <c r="K3871" s="106">
        <v>1</v>
      </c>
      <c r="L3871" s="103"/>
      <c r="M3871" s="103"/>
      <c r="N3871" s="103"/>
      <c r="O3871" s="117" t="s">
        <v>16249</v>
      </c>
      <c r="P3871" s="118"/>
      <c r="Q3871" s="118" t="e">
        <f>VLOOKUP(B3871,#REF!,3,FALSE)</f>
        <v>#REF!</v>
      </c>
      <c r="R3871" s="119"/>
    </row>
    <row r="3872" spans="1:18">
      <c r="A3872" s="7" t="s">
        <v>10</v>
      </c>
      <c r="B3872" s="8" t="s">
        <v>9308</v>
      </c>
      <c r="C3872" s="9" t="s">
        <v>9309</v>
      </c>
      <c r="D3872" s="9" t="s">
        <v>15321</v>
      </c>
      <c r="E3872" s="16">
        <v>1585.88</v>
      </c>
      <c r="F3872" s="17">
        <v>84818085</v>
      </c>
      <c r="G3872" s="11" t="s">
        <v>269</v>
      </c>
      <c r="H3872" s="18">
        <v>4051394118167</v>
      </c>
      <c r="I3872" s="106">
        <v>3</v>
      </c>
      <c r="J3872" s="106">
        <v>3</v>
      </c>
      <c r="K3872" s="106">
        <v>1</v>
      </c>
      <c r="L3872" s="103">
        <v>235</v>
      </c>
      <c r="M3872" s="103">
        <v>175</v>
      </c>
      <c r="N3872" s="103">
        <v>145</v>
      </c>
      <c r="O3872" s="117" t="s">
        <v>16249</v>
      </c>
      <c r="P3872" s="118"/>
      <c r="Q3872" s="118" t="e">
        <f>VLOOKUP(B3872,#REF!,3,FALSE)</f>
        <v>#REF!</v>
      </c>
      <c r="R3872" s="119"/>
    </row>
    <row r="3873" spans="1:18">
      <c r="A3873" s="7" t="s">
        <v>10</v>
      </c>
      <c r="B3873" s="8" t="s">
        <v>9313</v>
      </c>
      <c r="C3873" s="9" t="s">
        <v>9314</v>
      </c>
      <c r="D3873" s="9" t="s">
        <v>15322</v>
      </c>
      <c r="E3873" s="16">
        <v>514.89</v>
      </c>
      <c r="F3873" s="17" t="s">
        <v>9316</v>
      </c>
      <c r="G3873" s="11" t="s">
        <v>269</v>
      </c>
      <c r="H3873" s="18" t="s">
        <v>9317</v>
      </c>
      <c r="I3873" s="106">
        <v>0.41</v>
      </c>
      <c r="J3873" s="106"/>
      <c r="K3873" s="106">
        <v>1</v>
      </c>
      <c r="L3873" s="103"/>
      <c r="M3873" s="103"/>
      <c r="N3873" s="103"/>
      <c r="O3873" s="117" t="s">
        <v>16250</v>
      </c>
      <c r="P3873" s="118"/>
      <c r="Q3873" s="118" t="e">
        <f>VLOOKUP(B3873,#REF!,3,FALSE)</f>
        <v>#REF!</v>
      </c>
      <c r="R3873" s="119"/>
    </row>
    <row r="3874" spans="1:18">
      <c r="A3874" s="7" t="s">
        <v>10</v>
      </c>
      <c r="B3874" s="8" t="s">
        <v>9318</v>
      </c>
      <c r="C3874" s="9" t="s">
        <v>9319</v>
      </c>
      <c r="D3874" s="9" t="s">
        <v>15463</v>
      </c>
      <c r="E3874" s="16">
        <v>603.65</v>
      </c>
      <c r="F3874" s="17" t="s">
        <v>6736</v>
      </c>
      <c r="G3874" s="11" t="s">
        <v>14</v>
      </c>
      <c r="H3874" s="18" t="s">
        <v>9320</v>
      </c>
      <c r="I3874" s="106">
        <v>0.97</v>
      </c>
      <c r="J3874" s="106"/>
      <c r="K3874" s="106">
        <v>1</v>
      </c>
      <c r="L3874" s="103"/>
      <c r="M3874" s="103"/>
      <c r="N3874" s="103"/>
      <c r="O3874" s="117" t="s">
        <v>16373</v>
      </c>
      <c r="P3874" s="118"/>
      <c r="Q3874" s="118"/>
      <c r="R3874" s="119"/>
    </row>
    <row r="3875" spans="1:18">
      <c r="A3875" s="7" t="s">
        <v>10</v>
      </c>
      <c r="B3875" s="8" t="s">
        <v>9321</v>
      </c>
      <c r="C3875" s="9" t="s">
        <v>9322</v>
      </c>
      <c r="D3875" s="9" t="s">
        <v>15323</v>
      </c>
      <c r="E3875" s="16">
        <v>306.36</v>
      </c>
      <c r="F3875" s="17">
        <v>84818059</v>
      </c>
      <c r="G3875" s="11" t="s">
        <v>14</v>
      </c>
      <c r="H3875" s="18">
        <v>8019001147166</v>
      </c>
      <c r="I3875" s="106">
        <v>0.8286</v>
      </c>
      <c r="J3875" s="106">
        <v>0.8286</v>
      </c>
      <c r="K3875" s="106">
        <v>1</v>
      </c>
      <c r="L3875" s="103"/>
      <c r="M3875" s="103"/>
      <c r="N3875" s="103"/>
      <c r="O3875" s="117"/>
      <c r="P3875" s="118"/>
      <c r="Q3875" s="118"/>
      <c r="R3875" s="119"/>
    </row>
    <row r="3876" spans="1:18">
      <c r="A3876" s="7" t="s">
        <v>10</v>
      </c>
      <c r="B3876" s="8" t="s">
        <v>9324</v>
      </c>
      <c r="C3876" s="9" t="s">
        <v>9325</v>
      </c>
      <c r="D3876" s="9" t="s">
        <v>15324</v>
      </c>
      <c r="E3876" s="16">
        <v>16.66</v>
      </c>
      <c r="F3876" s="17" t="s">
        <v>628</v>
      </c>
      <c r="G3876" s="11" t="s">
        <v>14</v>
      </c>
      <c r="H3876" s="18" t="s">
        <v>9327</v>
      </c>
      <c r="I3876" s="106">
        <v>4.8500000000000001E-2</v>
      </c>
      <c r="J3876" s="106">
        <v>4.9399999999999999E-2</v>
      </c>
      <c r="K3876" s="106">
        <v>1</v>
      </c>
      <c r="L3876" s="103">
        <v>75</v>
      </c>
      <c r="M3876" s="103">
        <v>55</v>
      </c>
      <c r="N3876" s="103">
        <v>85</v>
      </c>
      <c r="O3876" s="117"/>
      <c r="P3876" s="118"/>
      <c r="Q3876" s="118"/>
      <c r="R3876" s="119"/>
    </row>
    <row r="3877" spans="1:18">
      <c r="A3877" s="7" t="s">
        <v>10</v>
      </c>
      <c r="B3877" s="8" t="s">
        <v>14681</v>
      </c>
      <c r="C3877" s="9" t="s">
        <v>15538</v>
      </c>
      <c r="D3877" s="9" t="s">
        <v>14732</v>
      </c>
      <c r="E3877" s="16">
        <v>19.559999999999999</v>
      </c>
      <c r="F3877" s="17">
        <v>84819000</v>
      </c>
      <c r="G3877" s="11" t="s">
        <v>5</v>
      </c>
      <c r="H3877" s="18">
        <v>8019001107672</v>
      </c>
      <c r="I3877" s="106">
        <v>5.0999999999999997E-2</v>
      </c>
      <c r="J3877" s="106">
        <v>5.0999999999999997E-2</v>
      </c>
      <c r="K3877" s="106">
        <v>1</v>
      </c>
      <c r="L3877" s="103"/>
      <c r="M3877" s="103"/>
      <c r="N3877" s="103"/>
      <c r="O3877" s="117"/>
      <c r="P3877" s="118"/>
      <c r="Q3877" s="118"/>
      <c r="R3877" s="119"/>
    </row>
    <row r="3878" spans="1:18">
      <c r="A3878" s="7" t="s">
        <v>10</v>
      </c>
      <c r="B3878" s="8" t="s">
        <v>9328</v>
      </c>
      <c r="C3878" s="9" t="s">
        <v>9329</v>
      </c>
      <c r="D3878" s="9" t="s">
        <v>1363</v>
      </c>
      <c r="E3878" s="16">
        <v>109.16</v>
      </c>
      <c r="F3878" s="17">
        <v>84818081</v>
      </c>
      <c r="G3878" s="11" t="s">
        <v>177</v>
      </c>
      <c r="H3878" s="18">
        <v>8019001053160</v>
      </c>
      <c r="I3878" s="106">
        <v>0.41799999999999998</v>
      </c>
      <c r="J3878" s="106">
        <v>0.42</v>
      </c>
      <c r="K3878" s="106">
        <v>1</v>
      </c>
      <c r="L3878" s="103">
        <v>190</v>
      </c>
      <c r="M3878" s="103">
        <v>140</v>
      </c>
      <c r="N3878" s="103">
        <v>40</v>
      </c>
      <c r="O3878" s="117" t="s">
        <v>16251</v>
      </c>
      <c r="P3878" s="118"/>
      <c r="Q3878" s="118"/>
      <c r="R3878" s="119"/>
    </row>
    <row r="3879" spans="1:18">
      <c r="A3879" s="7" t="s">
        <v>10</v>
      </c>
      <c r="B3879" s="8" t="s">
        <v>9330</v>
      </c>
      <c r="C3879" s="9" t="s">
        <v>9331</v>
      </c>
      <c r="D3879" s="9" t="s">
        <v>9332</v>
      </c>
      <c r="E3879" s="16">
        <v>113.32</v>
      </c>
      <c r="F3879" s="17">
        <v>84818081</v>
      </c>
      <c r="G3879" s="11" t="s">
        <v>177</v>
      </c>
      <c r="H3879" s="18">
        <v>8019001053177</v>
      </c>
      <c r="I3879" s="106">
        <v>0.42</v>
      </c>
      <c r="J3879" s="106">
        <v>0.42199999999999999</v>
      </c>
      <c r="K3879" s="106">
        <v>1</v>
      </c>
      <c r="L3879" s="103">
        <v>38</v>
      </c>
      <c r="M3879" s="103">
        <v>43</v>
      </c>
      <c r="N3879" s="103">
        <v>43</v>
      </c>
      <c r="O3879" s="117" t="s">
        <v>16251</v>
      </c>
      <c r="P3879" s="118"/>
      <c r="Q3879" s="118"/>
      <c r="R3879" s="119"/>
    </row>
    <row r="3880" spans="1:18">
      <c r="A3880" s="7" t="s">
        <v>10</v>
      </c>
      <c r="B3880" s="8" t="s">
        <v>9333</v>
      </c>
      <c r="C3880" s="9" t="s">
        <v>15325</v>
      </c>
      <c r="D3880" s="9" t="s">
        <v>15326</v>
      </c>
      <c r="E3880" s="16">
        <v>58.81</v>
      </c>
      <c r="F3880" s="17">
        <v>84818081</v>
      </c>
      <c r="G3880" s="11" t="s">
        <v>14</v>
      </c>
      <c r="H3880" s="18">
        <v>8019001058035</v>
      </c>
      <c r="I3880" s="106">
        <v>0.185</v>
      </c>
      <c r="J3880" s="106">
        <v>0.185</v>
      </c>
      <c r="K3880" s="106">
        <v>1</v>
      </c>
      <c r="L3880" s="103"/>
      <c r="M3880" s="103"/>
      <c r="N3880" s="103"/>
      <c r="O3880" s="117" t="s">
        <v>16251</v>
      </c>
      <c r="P3880" s="118"/>
      <c r="Q3880" s="118"/>
      <c r="R3880" s="119"/>
    </row>
    <row r="3881" spans="1:18">
      <c r="A3881" s="7" t="s">
        <v>10</v>
      </c>
      <c r="B3881" s="8" t="s">
        <v>9335</v>
      </c>
      <c r="C3881" s="9" t="s">
        <v>9336</v>
      </c>
      <c r="D3881" s="9" t="s">
        <v>9337</v>
      </c>
      <c r="E3881" s="16">
        <v>137.35</v>
      </c>
      <c r="F3881" s="17" t="s">
        <v>37</v>
      </c>
      <c r="G3881" s="11" t="s">
        <v>14</v>
      </c>
      <c r="H3881" s="18" t="s">
        <v>9338</v>
      </c>
      <c r="I3881" s="106">
        <v>0.38</v>
      </c>
      <c r="J3881" s="106"/>
      <c r="K3881" s="106">
        <v>1</v>
      </c>
      <c r="L3881" s="103"/>
      <c r="M3881" s="103"/>
      <c r="N3881" s="103"/>
      <c r="O3881" s="117" t="s">
        <v>16252</v>
      </c>
      <c r="P3881" s="118"/>
      <c r="Q3881" s="118"/>
      <c r="R3881" s="119"/>
    </row>
    <row r="3882" spans="1:18">
      <c r="A3882" s="7" t="s">
        <v>10</v>
      </c>
      <c r="B3882" s="8" t="s">
        <v>9339</v>
      </c>
      <c r="C3882" s="9" t="s">
        <v>9340</v>
      </c>
      <c r="D3882" s="9" t="s">
        <v>9341</v>
      </c>
      <c r="E3882" s="16">
        <v>116.74</v>
      </c>
      <c r="F3882" s="17">
        <v>84818081</v>
      </c>
      <c r="G3882" s="11" t="s">
        <v>14</v>
      </c>
      <c r="H3882" s="18">
        <v>8019001053238</v>
      </c>
      <c r="I3882" s="106">
        <v>0.66</v>
      </c>
      <c r="J3882" s="106">
        <v>0.66500000000000004</v>
      </c>
      <c r="K3882" s="106">
        <v>1</v>
      </c>
      <c r="L3882" s="103">
        <v>185</v>
      </c>
      <c r="M3882" s="103">
        <v>130</v>
      </c>
      <c r="N3882" s="103">
        <v>40</v>
      </c>
      <c r="O3882" s="117" t="s">
        <v>16253</v>
      </c>
      <c r="P3882" s="118"/>
      <c r="Q3882" s="118"/>
      <c r="R3882" s="119"/>
    </row>
    <row r="3883" spans="1:18">
      <c r="A3883" s="7" t="s">
        <v>10</v>
      </c>
      <c r="B3883" s="8" t="s">
        <v>9342</v>
      </c>
      <c r="C3883" s="9" t="s">
        <v>9343</v>
      </c>
      <c r="D3883" s="9" t="s">
        <v>9344</v>
      </c>
      <c r="E3883" s="16">
        <v>144.22999999999999</v>
      </c>
      <c r="F3883" s="17">
        <v>84818081</v>
      </c>
      <c r="G3883" s="11" t="s">
        <v>14</v>
      </c>
      <c r="H3883" s="18">
        <v>8019001052675</v>
      </c>
      <c r="I3883" s="106">
        <v>0.66</v>
      </c>
      <c r="J3883" s="106">
        <v>0.66500000000000004</v>
      </c>
      <c r="K3883" s="106">
        <v>1</v>
      </c>
      <c r="L3883" s="103">
        <v>130</v>
      </c>
      <c r="M3883" s="103">
        <v>45</v>
      </c>
      <c r="N3883" s="103">
        <v>170</v>
      </c>
      <c r="O3883" s="117" t="s">
        <v>16374</v>
      </c>
      <c r="P3883" s="118"/>
      <c r="Q3883" s="118"/>
      <c r="R3883" s="119"/>
    </row>
    <row r="3884" spans="1:18">
      <c r="A3884" s="7" t="s">
        <v>10</v>
      </c>
      <c r="B3884" s="8" t="s">
        <v>9345</v>
      </c>
      <c r="C3884" s="9" t="s">
        <v>9346</v>
      </c>
      <c r="D3884" s="9" t="s">
        <v>9341</v>
      </c>
      <c r="E3884" s="16">
        <v>178.55</v>
      </c>
      <c r="F3884" s="17">
        <v>84818081</v>
      </c>
      <c r="G3884" s="11" t="s">
        <v>14</v>
      </c>
      <c r="H3884" s="18">
        <v>8019001053610</v>
      </c>
      <c r="I3884" s="106">
        <v>0.71199999999999997</v>
      </c>
      <c r="J3884" s="106">
        <v>0.71199999999999997</v>
      </c>
      <c r="K3884" s="106">
        <v>1</v>
      </c>
      <c r="L3884" s="103"/>
      <c r="M3884" s="103"/>
      <c r="N3884" s="103"/>
      <c r="O3884" s="117" t="s">
        <v>16253</v>
      </c>
      <c r="P3884" s="118"/>
      <c r="Q3884" s="118"/>
      <c r="R3884" s="119"/>
    </row>
    <row r="3885" spans="1:18">
      <c r="A3885" s="7" t="s">
        <v>10</v>
      </c>
      <c r="B3885" s="8" t="s">
        <v>9347</v>
      </c>
      <c r="C3885" s="9" t="s">
        <v>9348</v>
      </c>
      <c r="D3885" s="9" t="s">
        <v>9344</v>
      </c>
      <c r="E3885" s="16">
        <v>199.12</v>
      </c>
      <c r="F3885" s="17">
        <v>84818081</v>
      </c>
      <c r="G3885" s="11" t="s">
        <v>14</v>
      </c>
      <c r="H3885" s="18">
        <v>8019001052774</v>
      </c>
      <c r="I3885" s="106">
        <v>0.70599999999999996</v>
      </c>
      <c r="J3885" s="106">
        <v>0.70799999999999996</v>
      </c>
      <c r="K3885" s="106">
        <v>1</v>
      </c>
      <c r="L3885" s="103">
        <v>130</v>
      </c>
      <c r="M3885" s="103">
        <v>40</v>
      </c>
      <c r="N3885" s="103">
        <v>155</v>
      </c>
      <c r="O3885" s="117" t="s">
        <v>16253</v>
      </c>
      <c r="P3885" s="118"/>
      <c r="Q3885" s="118"/>
      <c r="R3885" s="119"/>
    </row>
    <row r="3886" spans="1:18">
      <c r="A3886" s="7" t="s">
        <v>10</v>
      </c>
      <c r="B3886" s="8" t="s">
        <v>9349</v>
      </c>
      <c r="C3886" s="9" t="s">
        <v>9350</v>
      </c>
      <c r="D3886" s="9" t="s">
        <v>9351</v>
      </c>
      <c r="E3886" s="16">
        <v>47.4</v>
      </c>
      <c r="F3886" s="17">
        <v>84818081</v>
      </c>
      <c r="G3886" s="11" t="s">
        <v>14</v>
      </c>
      <c r="H3886" s="18">
        <v>8019001051555</v>
      </c>
      <c r="I3886" s="106">
        <v>0.02</v>
      </c>
      <c r="J3886" s="106">
        <v>0.02</v>
      </c>
      <c r="K3886" s="106">
        <v>1</v>
      </c>
      <c r="L3886" s="103"/>
      <c r="M3886" s="103"/>
      <c r="N3886" s="103"/>
      <c r="O3886" s="117" t="s">
        <v>16254</v>
      </c>
      <c r="P3886" s="118"/>
      <c r="Q3886" s="118"/>
      <c r="R3886" s="119"/>
    </row>
    <row r="3887" spans="1:18">
      <c r="A3887" s="7" t="s">
        <v>10</v>
      </c>
      <c r="B3887" s="8" t="s">
        <v>9352</v>
      </c>
      <c r="C3887" s="9" t="s">
        <v>14697</v>
      </c>
      <c r="D3887" s="9" t="s">
        <v>9341</v>
      </c>
      <c r="E3887" s="16">
        <v>209.42</v>
      </c>
      <c r="F3887" s="17">
        <v>84818081</v>
      </c>
      <c r="G3887" s="11" t="s">
        <v>14</v>
      </c>
      <c r="H3887" s="18">
        <v>8019001052712</v>
      </c>
      <c r="I3887" s="106">
        <v>0.73799999999999999</v>
      </c>
      <c r="J3887" s="106">
        <v>0.74</v>
      </c>
      <c r="K3887" s="106">
        <v>1</v>
      </c>
      <c r="L3887" s="103"/>
      <c r="M3887" s="103"/>
      <c r="N3887" s="103"/>
      <c r="O3887" s="117"/>
      <c r="P3887" s="118"/>
      <c r="Q3887" s="118"/>
      <c r="R3887" s="119"/>
    </row>
    <row r="3888" spans="1:18">
      <c r="A3888" s="7" t="s">
        <v>10</v>
      </c>
      <c r="B3888" s="8" t="s">
        <v>9353</v>
      </c>
      <c r="C3888" s="9" t="s">
        <v>9354</v>
      </c>
      <c r="D3888" s="9" t="s">
        <v>9355</v>
      </c>
      <c r="E3888" s="16">
        <v>202.54</v>
      </c>
      <c r="F3888" s="17">
        <v>84818059</v>
      </c>
      <c r="G3888" s="11" t="s">
        <v>14</v>
      </c>
      <c r="H3888" s="18">
        <v>8019001051920</v>
      </c>
      <c r="I3888" s="106">
        <v>0.79</v>
      </c>
      <c r="J3888" s="106">
        <v>0.79</v>
      </c>
      <c r="K3888" s="106">
        <v>1</v>
      </c>
      <c r="L3888" s="103"/>
      <c r="M3888" s="103"/>
      <c r="N3888" s="103"/>
      <c r="O3888" s="117"/>
      <c r="P3888" s="118"/>
      <c r="Q3888" s="118"/>
      <c r="R3888" s="119"/>
    </row>
    <row r="3889" spans="1:18">
      <c r="A3889" s="7" t="s">
        <v>10</v>
      </c>
      <c r="B3889" s="8" t="s">
        <v>9356</v>
      </c>
      <c r="C3889" s="9" t="s">
        <v>15539</v>
      </c>
      <c r="D3889" s="9" t="s">
        <v>9357</v>
      </c>
      <c r="E3889" s="16">
        <v>296.64</v>
      </c>
      <c r="F3889" s="17">
        <v>84818059</v>
      </c>
      <c r="G3889" s="11" t="s">
        <v>14</v>
      </c>
      <c r="H3889" s="18">
        <v>8019001050749</v>
      </c>
      <c r="I3889" s="106">
        <v>1.02</v>
      </c>
      <c r="J3889" s="106">
        <v>1.02</v>
      </c>
      <c r="K3889" s="106">
        <v>1</v>
      </c>
      <c r="L3889" s="103"/>
      <c r="M3889" s="103"/>
      <c r="N3889" s="103"/>
      <c r="O3889" s="117"/>
      <c r="P3889" s="118"/>
      <c r="Q3889" s="118"/>
      <c r="R3889" s="119"/>
    </row>
    <row r="3890" spans="1:18">
      <c r="A3890" s="7" t="s">
        <v>10</v>
      </c>
      <c r="B3890" s="8" t="s">
        <v>9358</v>
      </c>
      <c r="C3890" s="9" t="s">
        <v>9359</v>
      </c>
      <c r="D3890" s="9" t="s">
        <v>15327</v>
      </c>
      <c r="E3890" s="16">
        <v>79.23</v>
      </c>
      <c r="F3890" s="17">
        <v>84818081</v>
      </c>
      <c r="G3890" s="11" t="s">
        <v>14</v>
      </c>
      <c r="H3890" s="18">
        <v>8019001053375</v>
      </c>
      <c r="I3890" s="106">
        <v>0.16639999999999999</v>
      </c>
      <c r="J3890" s="106">
        <v>0.17</v>
      </c>
      <c r="K3890" s="106">
        <v>1</v>
      </c>
      <c r="L3890" s="103"/>
      <c r="M3890" s="103"/>
      <c r="N3890" s="103"/>
      <c r="O3890" s="117" t="s">
        <v>16255</v>
      </c>
      <c r="P3890" s="118"/>
      <c r="Q3890" s="118"/>
      <c r="R3890" s="119"/>
    </row>
    <row r="3891" spans="1:18">
      <c r="A3891" s="7" t="s">
        <v>10</v>
      </c>
      <c r="B3891" s="8" t="s">
        <v>9361</v>
      </c>
      <c r="C3891" s="9" t="s">
        <v>9362</v>
      </c>
      <c r="D3891" s="9" t="s">
        <v>9363</v>
      </c>
      <c r="E3891" s="16">
        <v>576.71</v>
      </c>
      <c r="F3891" s="17">
        <v>84818039</v>
      </c>
      <c r="G3891" s="11" t="s">
        <v>14</v>
      </c>
      <c r="H3891" s="18" t="s">
        <v>9364</v>
      </c>
      <c r="I3891" s="106">
        <v>0.77383000000000002</v>
      </c>
      <c r="J3891" s="106"/>
      <c r="K3891" s="106">
        <v>1</v>
      </c>
      <c r="L3891" s="103"/>
      <c r="M3891" s="103"/>
      <c r="N3891" s="103"/>
      <c r="O3891" s="117"/>
      <c r="P3891" s="118"/>
      <c r="Q3891" s="118"/>
      <c r="R3891" s="119"/>
    </row>
    <row r="3892" spans="1:18">
      <c r="A3892" s="7" t="s">
        <v>10</v>
      </c>
      <c r="B3892" s="8" t="s">
        <v>9365</v>
      </c>
      <c r="C3892" s="9" t="s">
        <v>9366</v>
      </c>
      <c r="D3892" s="9" t="s">
        <v>9367</v>
      </c>
      <c r="E3892" s="16">
        <v>576.71</v>
      </c>
      <c r="F3892" s="17">
        <v>84818039</v>
      </c>
      <c r="G3892" s="11" t="s">
        <v>14</v>
      </c>
      <c r="H3892" s="18" t="s">
        <v>9368</v>
      </c>
      <c r="I3892" s="106">
        <v>0.77383000000000002</v>
      </c>
      <c r="J3892" s="106"/>
      <c r="K3892" s="106">
        <v>1</v>
      </c>
      <c r="L3892" s="103"/>
      <c r="M3892" s="103"/>
      <c r="N3892" s="103"/>
      <c r="O3892" s="117"/>
      <c r="P3892" s="118"/>
      <c r="Q3892" s="118"/>
      <c r="R3892" s="119"/>
    </row>
    <row r="3893" spans="1:18">
      <c r="A3893" s="7" t="s">
        <v>10</v>
      </c>
      <c r="B3893" s="8" t="s">
        <v>9369</v>
      </c>
      <c r="C3893" s="9" t="s">
        <v>9370</v>
      </c>
      <c r="D3893" s="9" t="s">
        <v>9371</v>
      </c>
      <c r="E3893" s="16">
        <v>121.61</v>
      </c>
      <c r="F3893" s="17">
        <v>73069000</v>
      </c>
      <c r="G3893" s="11" t="s">
        <v>14</v>
      </c>
      <c r="H3893" s="18" t="s">
        <v>9372</v>
      </c>
      <c r="I3893" s="106">
        <v>0.68</v>
      </c>
      <c r="J3893" s="106"/>
      <c r="K3893" s="106">
        <v>1</v>
      </c>
      <c r="L3893" s="103"/>
      <c r="M3893" s="103"/>
      <c r="N3893" s="103"/>
      <c r="O3893" s="117" t="s">
        <v>16256</v>
      </c>
      <c r="P3893" s="118"/>
      <c r="Q3893" s="118"/>
      <c r="R3893" s="119"/>
    </row>
    <row r="3894" spans="1:18">
      <c r="A3894" s="7" t="s">
        <v>10</v>
      </c>
      <c r="B3894" s="8" t="s">
        <v>9373</v>
      </c>
      <c r="C3894" s="9" t="s">
        <v>9374</v>
      </c>
      <c r="D3894" s="9" t="s">
        <v>9375</v>
      </c>
      <c r="E3894" s="16">
        <v>136.66</v>
      </c>
      <c r="F3894" s="17">
        <v>84819000</v>
      </c>
      <c r="G3894" s="11" t="s">
        <v>14</v>
      </c>
      <c r="H3894" s="18" t="s">
        <v>9376</v>
      </c>
      <c r="I3894" s="106">
        <v>0.83260000000000001</v>
      </c>
      <c r="J3894" s="106"/>
      <c r="K3894" s="106">
        <v>1</v>
      </c>
      <c r="L3894" s="103"/>
      <c r="M3894" s="103"/>
      <c r="N3894" s="103"/>
      <c r="O3894" s="117" t="s">
        <v>16256</v>
      </c>
      <c r="P3894" s="118"/>
      <c r="Q3894" s="118"/>
      <c r="R3894" s="119"/>
    </row>
    <row r="3895" spans="1:18" ht="15.6">
      <c r="B3895" s="120" t="s">
        <v>16401</v>
      </c>
      <c r="E3895" s="113" t="s">
        <v>16403</v>
      </c>
    </row>
    <row r="3896" spans="1:18" ht="15.6">
      <c r="B3896" s="120" t="s">
        <v>16402</v>
      </c>
      <c r="E3896" s="121" t="s">
        <v>16404</v>
      </c>
    </row>
    <row r="3897" spans="1:18" ht="15" thickBot="1">
      <c r="B3897" s="122" t="s">
        <v>16406</v>
      </c>
      <c r="C3897" s="123" t="s">
        <v>16407</v>
      </c>
      <c r="E3897" s="124" t="s">
        <v>16408</v>
      </c>
    </row>
    <row r="3898" spans="1:18" ht="15" thickBot="1">
      <c r="B3898" s="122" t="s">
        <v>16409</v>
      </c>
      <c r="C3898" s="123" t="s">
        <v>16410</v>
      </c>
      <c r="E3898" s="124" t="s">
        <v>16408</v>
      </c>
    </row>
    <row r="3899" spans="1:18" ht="27" thickBot="1">
      <c r="B3899" s="122" t="s">
        <v>14327</v>
      </c>
      <c r="C3899" s="123" t="s">
        <v>16411</v>
      </c>
      <c r="E3899" s="123" t="s">
        <v>16412</v>
      </c>
    </row>
    <row r="3900" spans="1:18" ht="15" thickBot="1">
      <c r="B3900" s="125">
        <v>10004807</v>
      </c>
      <c r="C3900" t="s">
        <v>16419</v>
      </c>
      <c r="E3900">
        <f xml:space="preserve">                 400 *4.8</f>
        <v>1920</v>
      </c>
      <c r="F3900" t="s">
        <v>16420</v>
      </c>
    </row>
    <row r="3902" spans="1:18">
      <c r="B3902" s="25" t="s">
        <v>16429</v>
      </c>
      <c r="C3902" s="126" t="s">
        <v>16431</v>
      </c>
      <c r="E3902" t="s">
        <v>16433</v>
      </c>
    </row>
    <row r="3903" spans="1:18">
      <c r="B3903" s="25" t="s">
        <v>16430</v>
      </c>
      <c r="C3903" s="126" t="s">
        <v>16432</v>
      </c>
      <c r="E3903" t="s">
        <v>16433</v>
      </c>
    </row>
    <row r="3904" spans="1:18" ht="15.6">
      <c r="B3904" s="127">
        <v>1505400</v>
      </c>
      <c r="E3904" s="22" t="s">
        <v>16434</v>
      </c>
    </row>
    <row r="3905" spans="2:5" ht="15.6" thickBot="1">
      <c r="B3905" s="128"/>
    </row>
    <row r="3906" spans="2:5" ht="15.6" thickBot="1">
      <c r="B3906" s="128">
        <v>113705200</v>
      </c>
      <c r="C3906" s="133" t="s">
        <v>16435</v>
      </c>
      <c r="E3906" s="130">
        <v>103.24</v>
      </c>
    </row>
    <row r="3907" spans="2:5" ht="15.6" thickBot="1">
      <c r="B3907" s="129">
        <v>113707200</v>
      </c>
      <c r="C3907" s="133" t="s">
        <v>16436</v>
      </c>
      <c r="E3907">
        <v>107.86</v>
      </c>
    </row>
    <row r="3908" spans="2:5" ht="15.6" thickBot="1">
      <c r="B3908" s="128">
        <v>113710200</v>
      </c>
      <c r="C3908" s="133" t="s">
        <v>16437</v>
      </c>
      <c r="E3908" s="131">
        <v>171.1</v>
      </c>
    </row>
    <row r="3909" spans="2:5" ht="15.6" thickBot="1">
      <c r="B3909" s="129">
        <v>113712200</v>
      </c>
      <c r="C3909" s="133" t="s">
        <v>16438</v>
      </c>
      <c r="E3909">
        <v>207.59</v>
      </c>
    </row>
    <row r="3910" spans="2:5" ht="15.6" thickBot="1">
      <c r="B3910" s="129">
        <v>113715200</v>
      </c>
      <c r="C3910" s="133" t="s">
        <v>16439</v>
      </c>
      <c r="E3910">
        <v>523.37</v>
      </c>
    </row>
    <row r="3911" spans="2:5" ht="15.6" thickBot="1">
      <c r="B3911" s="128">
        <v>113720200</v>
      </c>
      <c r="C3911" s="133" t="s">
        <v>16440</v>
      </c>
      <c r="E3911" s="132">
        <v>580.09</v>
      </c>
    </row>
  </sheetData>
  <sortState xmlns:xlrd2="http://schemas.microsoft.com/office/spreadsheetml/2017/richdata2" ref="A2:P3894">
    <sortCondition ref="B2:B3894"/>
  </sortState>
  <conditionalFormatting sqref="B2:B3894">
    <cfRule type="duplicateValues" dxfId="27" priority="7"/>
    <cfRule type="duplicateValues" dxfId="26" priority="8"/>
  </conditionalFormatting>
  <conditionalFormatting sqref="B3:B3685">
    <cfRule type="duplicateValues" dxfId="25" priority="11"/>
  </conditionalFormatting>
  <conditionalFormatting sqref="B3738:B3741">
    <cfRule type="duplicateValues" dxfId="24" priority="4"/>
  </conditionalFormatting>
  <conditionalFormatting sqref="B3756:B3758">
    <cfRule type="duplicateValues" dxfId="23" priority="3"/>
  </conditionalFormatting>
  <conditionalFormatting sqref="H2:H3668 H3670:H3894">
    <cfRule type="duplicateValues" dxfId="22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57997-338A-44E7-80C2-0A5D58DFE7EC}">
  <dimension ref="A1:M3947"/>
  <sheetViews>
    <sheetView tabSelected="1" workbookViewId="0">
      <selection sqref="A1:XFD1048576"/>
    </sheetView>
  </sheetViews>
  <sheetFormatPr defaultRowHeight="14.4"/>
  <cols>
    <col min="1" max="1" width="13.44140625" style="28" customWidth="1"/>
    <col min="2" max="2" width="18.5546875" customWidth="1"/>
    <col min="3" max="3" width="38.5546875" customWidth="1"/>
    <col min="4" max="4" width="40.6640625" customWidth="1"/>
    <col min="5" max="5" width="34.77734375" style="28" customWidth="1"/>
    <col min="6" max="6" width="21.77734375" style="144" customWidth="1"/>
    <col min="7" max="12" width="17.5546875" customWidth="1"/>
    <col min="13" max="13" width="7" customWidth="1"/>
  </cols>
  <sheetData>
    <row r="1" spans="1:13" ht="18.600000000000001" customHeight="1">
      <c r="A1" s="3" t="s">
        <v>16400</v>
      </c>
      <c r="B1" s="3" t="s">
        <v>16764</v>
      </c>
      <c r="C1" s="3" t="s">
        <v>16765</v>
      </c>
      <c r="D1" s="3" t="s">
        <v>16766</v>
      </c>
      <c r="E1" s="3"/>
      <c r="F1" s="145" t="s">
        <v>16783</v>
      </c>
      <c r="G1" s="3" t="s">
        <v>16767</v>
      </c>
      <c r="H1" s="2" t="s">
        <v>16768</v>
      </c>
      <c r="I1" s="2" t="s">
        <v>16769</v>
      </c>
      <c r="J1" s="2" t="s">
        <v>15474</v>
      </c>
      <c r="K1" s="2" t="s">
        <v>16770</v>
      </c>
      <c r="L1" s="2" t="s">
        <v>16393</v>
      </c>
    </row>
    <row r="2" spans="1:13">
      <c r="A2" s="103" t="s">
        <v>10</v>
      </c>
      <c r="B2" s="150" t="s">
        <v>11</v>
      </c>
      <c r="C2" s="9" t="s">
        <v>15147</v>
      </c>
      <c r="D2" s="9" t="s">
        <v>14758</v>
      </c>
      <c r="E2" s="11"/>
      <c r="F2" s="143">
        <v>4.5199999999999996</v>
      </c>
      <c r="G2" s="17">
        <v>84818039</v>
      </c>
      <c r="H2" s="18">
        <v>4051394042622</v>
      </c>
      <c r="I2" s="11" t="s">
        <v>14</v>
      </c>
      <c r="J2" s="106">
        <v>1.7000000000000001E-2</v>
      </c>
      <c r="K2" s="106" t="s">
        <v>16705</v>
      </c>
      <c r="L2" s="117" t="s">
        <v>15548</v>
      </c>
      <c r="M2" s="146"/>
    </row>
    <row r="3" spans="1:13">
      <c r="A3" s="103" t="s">
        <v>10</v>
      </c>
      <c r="B3" s="150" t="s">
        <v>15</v>
      </c>
      <c r="C3" s="9" t="s">
        <v>15148</v>
      </c>
      <c r="D3" s="9" t="s">
        <v>14759</v>
      </c>
      <c r="F3" s="143">
        <v>4.1399999999999997</v>
      </c>
      <c r="G3" s="17">
        <v>84818039</v>
      </c>
      <c r="H3" s="18">
        <v>4051394042561</v>
      </c>
      <c r="I3" s="11" t="s">
        <v>14</v>
      </c>
      <c r="J3" s="106">
        <v>1.4E-2</v>
      </c>
      <c r="K3" s="106" t="s">
        <v>16705</v>
      </c>
      <c r="L3" s="117" t="s">
        <v>15548</v>
      </c>
      <c r="M3" s="146"/>
    </row>
    <row r="4" spans="1:13">
      <c r="A4" s="103" t="s">
        <v>10</v>
      </c>
      <c r="B4" s="150" t="s">
        <v>16</v>
      </c>
      <c r="C4" s="9" t="s">
        <v>15149</v>
      </c>
      <c r="D4" s="9" t="s">
        <v>14760</v>
      </c>
      <c r="E4" s="11"/>
      <c r="F4" s="143">
        <v>7.07</v>
      </c>
      <c r="G4" s="17">
        <v>84818039</v>
      </c>
      <c r="H4" s="18">
        <v>4051394042684</v>
      </c>
      <c r="I4" s="11" t="s">
        <v>14</v>
      </c>
      <c r="J4" s="106">
        <v>2.9000000000000001E-2</v>
      </c>
      <c r="K4" s="106" t="s">
        <v>16705</v>
      </c>
      <c r="L4" s="117" t="s">
        <v>15548</v>
      </c>
      <c r="M4" s="146"/>
    </row>
    <row r="5" spans="1:13">
      <c r="A5" s="103" t="s">
        <v>10</v>
      </c>
      <c r="B5" s="150" t="s">
        <v>17</v>
      </c>
      <c r="C5" s="9" t="s">
        <v>15150</v>
      </c>
      <c r="D5" s="9" t="s">
        <v>14755</v>
      </c>
      <c r="F5" s="143">
        <v>12.66</v>
      </c>
      <c r="G5" s="17">
        <v>84818099</v>
      </c>
      <c r="H5" s="18">
        <v>4051394043018</v>
      </c>
      <c r="I5" s="11" t="s">
        <v>14</v>
      </c>
      <c r="J5" s="106">
        <v>1.7999999999999999E-2</v>
      </c>
      <c r="K5" s="106" t="s">
        <v>16705</v>
      </c>
      <c r="L5" s="117" t="s">
        <v>16257</v>
      </c>
      <c r="M5" s="146"/>
    </row>
    <row r="6" spans="1:13">
      <c r="A6" s="103" t="s">
        <v>10</v>
      </c>
      <c r="B6" s="150" t="s">
        <v>20</v>
      </c>
      <c r="C6" s="9" t="s">
        <v>21</v>
      </c>
      <c r="D6" s="9" t="s">
        <v>14756</v>
      </c>
      <c r="E6" s="11"/>
      <c r="F6" s="143">
        <v>12.32</v>
      </c>
      <c r="G6" s="17">
        <v>84818039</v>
      </c>
      <c r="H6" s="18">
        <v>4051394042943</v>
      </c>
      <c r="I6" s="11" t="s">
        <v>14</v>
      </c>
      <c r="J6" s="106">
        <v>2.8000000000000001E-2</v>
      </c>
      <c r="K6" s="106" t="s">
        <v>16705</v>
      </c>
      <c r="L6" s="117" t="s">
        <v>16257</v>
      </c>
      <c r="M6" s="146"/>
    </row>
    <row r="7" spans="1:13">
      <c r="A7" s="103" t="s">
        <v>10</v>
      </c>
      <c r="B7" s="150" t="s">
        <v>22</v>
      </c>
      <c r="C7" s="9" t="s">
        <v>23</v>
      </c>
      <c r="D7" s="9" t="s">
        <v>24</v>
      </c>
      <c r="F7" s="143">
        <v>58.01</v>
      </c>
      <c r="G7" s="17">
        <v>90261089</v>
      </c>
      <c r="H7" s="18">
        <v>8016466110476</v>
      </c>
      <c r="I7" s="11" t="s">
        <v>14</v>
      </c>
      <c r="J7" s="106">
        <v>0.14099999999999999</v>
      </c>
      <c r="K7" s="106" t="s">
        <v>16705</v>
      </c>
      <c r="L7" s="117" t="s">
        <v>15549</v>
      </c>
      <c r="M7" s="146"/>
    </row>
    <row r="8" spans="1:13">
      <c r="A8" s="103" t="s">
        <v>10</v>
      </c>
      <c r="B8" s="150" t="s">
        <v>25</v>
      </c>
      <c r="C8" s="9" t="s">
        <v>15151</v>
      </c>
      <c r="D8" s="9" t="s">
        <v>14757</v>
      </c>
      <c r="E8" s="11"/>
      <c r="F8" s="143">
        <v>2.2599999999999998</v>
      </c>
      <c r="G8" s="17">
        <v>39269097</v>
      </c>
      <c r="H8" s="18">
        <v>4051394097486</v>
      </c>
      <c r="I8" s="11" t="s">
        <v>28</v>
      </c>
      <c r="J8" s="106">
        <v>1E-3</v>
      </c>
      <c r="K8" s="106" t="s">
        <v>16705</v>
      </c>
      <c r="L8" s="117" t="s">
        <v>16258</v>
      </c>
      <c r="M8" s="146"/>
    </row>
    <row r="9" spans="1:13">
      <c r="A9" s="103" t="s">
        <v>10</v>
      </c>
      <c r="B9" s="150" t="s">
        <v>16715</v>
      </c>
      <c r="C9" s="9" t="s">
        <v>16717</v>
      </c>
      <c r="D9" s="9" t="s">
        <v>16760</v>
      </c>
      <c r="F9" s="143">
        <v>513.11</v>
      </c>
      <c r="G9" s="17">
        <v>73089098</v>
      </c>
      <c r="H9" s="18" t="s">
        <v>16719</v>
      </c>
      <c r="I9" s="11" t="s">
        <v>33</v>
      </c>
      <c r="J9" s="106">
        <v>0.91</v>
      </c>
      <c r="K9" s="106" t="s">
        <v>16705</v>
      </c>
      <c r="L9" s="117"/>
      <c r="M9" s="146"/>
    </row>
    <row r="10" spans="1:13">
      <c r="A10" s="103" t="s">
        <v>10</v>
      </c>
      <c r="B10" s="150" t="s">
        <v>30</v>
      </c>
      <c r="C10" s="9" t="s">
        <v>31</v>
      </c>
      <c r="D10" s="9" t="s">
        <v>32</v>
      </c>
      <c r="E10" s="11"/>
      <c r="F10" s="143">
        <v>825.45</v>
      </c>
      <c r="G10" s="17">
        <v>84811019</v>
      </c>
      <c r="H10" s="18" t="s">
        <v>34</v>
      </c>
      <c r="I10" s="11" t="s">
        <v>33</v>
      </c>
      <c r="J10" s="106">
        <v>0.98299999999999998</v>
      </c>
      <c r="K10" s="106" t="s">
        <v>16705</v>
      </c>
      <c r="L10" s="117" t="s">
        <v>15550</v>
      </c>
      <c r="M10" s="146"/>
    </row>
    <row r="11" spans="1:13">
      <c r="A11" s="103" t="s">
        <v>10</v>
      </c>
      <c r="B11" s="150" t="s">
        <v>16716</v>
      </c>
      <c r="C11" s="9" t="s">
        <v>16720</v>
      </c>
      <c r="D11" s="9" t="s">
        <v>16760</v>
      </c>
      <c r="F11" s="143">
        <v>1999.4</v>
      </c>
      <c r="G11" s="17">
        <v>84811005</v>
      </c>
      <c r="H11" s="18" t="s">
        <v>16718</v>
      </c>
      <c r="I11" s="11" t="s">
        <v>33</v>
      </c>
      <c r="J11" s="106">
        <v>3.4</v>
      </c>
      <c r="K11" s="106" t="s">
        <v>16705</v>
      </c>
      <c r="L11" s="117"/>
      <c r="M11" s="146"/>
    </row>
    <row r="12" spans="1:13">
      <c r="A12" s="103" t="s">
        <v>10</v>
      </c>
      <c r="B12" s="150" t="s">
        <v>35</v>
      </c>
      <c r="C12" s="9" t="s">
        <v>36</v>
      </c>
      <c r="D12" s="9" t="s">
        <v>15152</v>
      </c>
      <c r="E12" s="11"/>
      <c r="F12" s="143">
        <v>150.24</v>
      </c>
      <c r="G12" s="17" t="s">
        <v>37</v>
      </c>
      <c r="H12" s="18" t="s">
        <v>38</v>
      </c>
      <c r="I12" s="11" t="s">
        <v>14</v>
      </c>
      <c r="J12" s="106">
        <v>0.54700000000000004</v>
      </c>
      <c r="K12" s="106" t="s">
        <v>16705</v>
      </c>
      <c r="L12" s="117" t="s">
        <v>15551</v>
      </c>
      <c r="M12" s="146"/>
    </row>
    <row r="13" spans="1:13">
      <c r="A13" s="103" t="s">
        <v>10</v>
      </c>
      <c r="B13" s="150" t="s">
        <v>39</v>
      </c>
      <c r="C13" s="9" t="s">
        <v>40</v>
      </c>
      <c r="D13" s="9" t="s">
        <v>41</v>
      </c>
      <c r="F13" s="143">
        <v>156</v>
      </c>
      <c r="G13" s="17">
        <v>84818059</v>
      </c>
      <c r="H13" s="18">
        <v>8016466049493</v>
      </c>
      <c r="I13" s="11" t="s">
        <v>14</v>
      </c>
      <c r="J13" s="106">
        <v>0.46400000000000002</v>
      </c>
      <c r="K13" s="106" t="s">
        <v>16705</v>
      </c>
      <c r="L13" s="117" t="s">
        <v>15553</v>
      </c>
      <c r="M13" s="146"/>
    </row>
    <row r="14" spans="1:13">
      <c r="A14" s="103" t="s">
        <v>10</v>
      </c>
      <c r="B14" s="150" t="s">
        <v>42</v>
      </c>
      <c r="C14" s="9" t="s">
        <v>44</v>
      </c>
      <c r="D14" s="9" t="s">
        <v>14761</v>
      </c>
      <c r="E14" s="11"/>
      <c r="F14" s="143">
        <v>40.880000000000003</v>
      </c>
      <c r="G14" s="17">
        <v>84818099</v>
      </c>
      <c r="H14" s="18">
        <v>8016466027002</v>
      </c>
      <c r="I14" s="11" t="s">
        <v>14</v>
      </c>
      <c r="J14" s="106">
        <v>0.13500000000000001</v>
      </c>
      <c r="K14" s="106" t="s">
        <v>16705</v>
      </c>
      <c r="L14" s="117" t="s">
        <v>15554</v>
      </c>
      <c r="M14" s="146"/>
    </row>
    <row r="15" spans="1:13">
      <c r="A15" s="103" t="s">
        <v>10</v>
      </c>
      <c r="B15" s="150" t="s">
        <v>45</v>
      </c>
      <c r="C15" s="9" t="s">
        <v>47</v>
      </c>
      <c r="D15" s="9" t="s">
        <v>14761</v>
      </c>
      <c r="E15" s="11"/>
      <c r="F15" s="143">
        <v>66.12</v>
      </c>
      <c r="G15" s="17">
        <v>84819000</v>
      </c>
      <c r="H15" s="18">
        <v>8016466027019</v>
      </c>
      <c r="I15" s="11" t="s">
        <v>14</v>
      </c>
      <c r="J15" s="106">
        <v>0.27800000000000002</v>
      </c>
      <c r="K15" s="106" t="s">
        <v>16705</v>
      </c>
      <c r="L15" s="117" t="s">
        <v>15554</v>
      </c>
      <c r="M15" s="146"/>
    </row>
    <row r="16" spans="1:13">
      <c r="A16" s="103" t="s">
        <v>10</v>
      </c>
      <c r="B16" s="150" t="s">
        <v>48</v>
      </c>
      <c r="C16" s="9" t="s">
        <v>50</v>
      </c>
      <c r="D16" s="9" t="s">
        <v>14761</v>
      </c>
      <c r="E16" s="11"/>
      <c r="F16" s="143">
        <v>37.33</v>
      </c>
      <c r="G16" s="17">
        <v>84819000</v>
      </c>
      <c r="H16" s="18">
        <v>8016466027026</v>
      </c>
      <c r="I16" s="11" t="s">
        <v>14</v>
      </c>
      <c r="J16" s="106">
        <v>0.13300000000000001</v>
      </c>
      <c r="K16" s="106" t="s">
        <v>16705</v>
      </c>
      <c r="L16" s="117" t="s">
        <v>15554</v>
      </c>
      <c r="M16" s="146"/>
    </row>
    <row r="17" spans="1:13">
      <c r="A17" s="103" t="s">
        <v>10</v>
      </c>
      <c r="B17" s="150" t="s">
        <v>51</v>
      </c>
      <c r="C17" s="9" t="s">
        <v>52</v>
      </c>
      <c r="D17" s="9" t="s">
        <v>53</v>
      </c>
      <c r="E17" s="11"/>
      <c r="F17" s="143">
        <v>170.81</v>
      </c>
      <c r="G17" s="17">
        <v>84818059</v>
      </c>
      <c r="H17" s="18">
        <v>8016466048373</v>
      </c>
      <c r="I17" s="11" t="s">
        <v>14</v>
      </c>
      <c r="J17" s="106">
        <v>0.51100000000000001</v>
      </c>
      <c r="K17" s="106" t="s">
        <v>16705</v>
      </c>
      <c r="L17" s="117" t="s">
        <v>15555</v>
      </c>
      <c r="M17" s="146"/>
    </row>
    <row r="18" spans="1:13">
      <c r="A18" s="103" t="s">
        <v>10</v>
      </c>
      <c r="B18" s="150" t="s">
        <v>54</v>
      </c>
      <c r="C18" s="9" t="s">
        <v>16743</v>
      </c>
      <c r="D18" s="9" t="s">
        <v>14762</v>
      </c>
      <c r="E18" s="11"/>
      <c r="F18" s="143">
        <v>14.87</v>
      </c>
      <c r="G18" s="17">
        <v>74122000</v>
      </c>
      <c r="H18" s="18">
        <v>4051394028824</v>
      </c>
      <c r="I18" s="11" t="s">
        <v>5</v>
      </c>
      <c r="J18" s="106">
        <v>0.65</v>
      </c>
      <c r="K18" s="106" t="s">
        <v>16705</v>
      </c>
      <c r="L18" s="117" t="s">
        <v>15556</v>
      </c>
      <c r="M18" s="146"/>
    </row>
    <row r="19" spans="1:13">
      <c r="A19" s="103" t="s">
        <v>10</v>
      </c>
      <c r="B19" s="150" t="s">
        <v>57</v>
      </c>
      <c r="C19" s="9" t="s">
        <v>16744</v>
      </c>
      <c r="D19" s="9" t="s">
        <v>14762</v>
      </c>
      <c r="E19" s="11"/>
      <c r="F19" s="143">
        <v>14.87</v>
      </c>
      <c r="G19" s="17">
        <v>74122000</v>
      </c>
      <c r="H19" s="18">
        <v>4051394028886</v>
      </c>
      <c r="I19" s="11" t="s">
        <v>5</v>
      </c>
      <c r="J19" s="106">
        <v>5.2999999999999999E-2</v>
      </c>
      <c r="K19" s="106" t="s">
        <v>16705</v>
      </c>
      <c r="L19" s="117" t="s">
        <v>15556</v>
      </c>
      <c r="M19" s="146"/>
    </row>
    <row r="20" spans="1:13">
      <c r="A20" s="103" t="s">
        <v>10</v>
      </c>
      <c r="B20" s="150" t="s">
        <v>59</v>
      </c>
      <c r="C20" s="9" t="s">
        <v>16745</v>
      </c>
      <c r="D20" s="9" t="s">
        <v>14762</v>
      </c>
      <c r="E20" s="11"/>
      <c r="F20" s="143">
        <v>14.87</v>
      </c>
      <c r="G20" s="17">
        <v>74122000</v>
      </c>
      <c r="H20" s="18">
        <v>4051394028961</v>
      </c>
      <c r="I20" s="11" t="s">
        <v>5</v>
      </c>
      <c r="J20" s="106">
        <v>6.6000000000000003E-2</v>
      </c>
      <c r="K20" s="106" t="s">
        <v>16705</v>
      </c>
      <c r="L20" s="117" t="s">
        <v>15556</v>
      </c>
      <c r="M20" s="146"/>
    </row>
    <row r="21" spans="1:13">
      <c r="A21" s="103" t="s">
        <v>10</v>
      </c>
      <c r="B21" s="150" t="s">
        <v>61</v>
      </c>
      <c r="C21" s="9" t="s">
        <v>16742</v>
      </c>
      <c r="D21" s="9" t="s">
        <v>63</v>
      </c>
      <c r="E21" s="11"/>
      <c r="F21" s="143">
        <v>14.17</v>
      </c>
      <c r="G21" s="17" t="s">
        <v>64</v>
      </c>
      <c r="H21" s="18" t="s">
        <v>65</v>
      </c>
      <c r="I21" s="11" t="s">
        <v>5</v>
      </c>
      <c r="J21" s="106">
        <v>4.4999999999999998E-2</v>
      </c>
      <c r="K21" s="106" t="s">
        <v>16705</v>
      </c>
      <c r="L21" s="117" t="s">
        <v>15557</v>
      </c>
      <c r="M21" s="146"/>
    </row>
    <row r="22" spans="1:13">
      <c r="A22" s="103" t="s">
        <v>10</v>
      </c>
      <c r="B22" s="150" t="s">
        <v>66</v>
      </c>
      <c r="C22" s="9" t="s">
        <v>16721</v>
      </c>
      <c r="D22" s="9" t="s">
        <v>68</v>
      </c>
      <c r="E22" s="11"/>
      <c r="F22" s="143">
        <v>170.04</v>
      </c>
      <c r="G22" s="17">
        <v>84814090</v>
      </c>
      <c r="H22" s="18">
        <v>3390430031185</v>
      </c>
      <c r="I22" s="11" t="s">
        <v>69</v>
      </c>
      <c r="J22" s="106">
        <v>0.28399999999999997</v>
      </c>
      <c r="K22" s="106" t="s">
        <v>16705</v>
      </c>
      <c r="L22" s="117" t="s">
        <v>15558</v>
      </c>
      <c r="M22" s="146"/>
    </row>
    <row r="23" spans="1:13">
      <c r="A23" s="103" t="s">
        <v>10</v>
      </c>
      <c r="B23" s="150" t="s">
        <v>70</v>
      </c>
      <c r="C23" s="9" t="s">
        <v>71</v>
      </c>
      <c r="D23" s="9" t="s">
        <v>68</v>
      </c>
      <c r="E23" s="11"/>
      <c r="F23" s="143">
        <v>170.04</v>
      </c>
      <c r="G23" s="17">
        <v>84814090</v>
      </c>
      <c r="H23" s="18">
        <v>3660770323203</v>
      </c>
      <c r="I23" s="11" t="s">
        <v>69</v>
      </c>
      <c r="J23" s="106">
        <v>0.36599999999999999</v>
      </c>
      <c r="K23" s="106" t="s">
        <v>16705</v>
      </c>
      <c r="L23" s="117" t="s">
        <v>15558</v>
      </c>
      <c r="M23" s="146"/>
    </row>
    <row r="24" spans="1:13">
      <c r="A24" s="103" t="s">
        <v>10</v>
      </c>
      <c r="B24" s="150" t="s">
        <v>72</v>
      </c>
      <c r="C24" s="9" t="s">
        <v>73</v>
      </c>
      <c r="D24" s="9" t="s">
        <v>68</v>
      </c>
      <c r="E24" s="11"/>
      <c r="F24" s="143">
        <v>170.04</v>
      </c>
      <c r="G24" s="17" t="s">
        <v>74</v>
      </c>
      <c r="H24" s="18">
        <v>3390430031208</v>
      </c>
      <c r="I24" s="11" t="s">
        <v>69</v>
      </c>
      <c r="J24" s="106">
        <v>0.33</v>
      </c>
      <c r="K24" s="106" t="s">
        <v>16705</v>
      </c>
      <c r="L24" s="117" t="s">
        <v>16259</v>
      </c>
      <c r="M24" s="146"/>
    </row>
    <row r="25" spans="1:13">
      <c r="A25" s="103" t="s">
        <v>10</v>
      </c>
      <c r="B25" s="150" t="s">
        <v>76</v>
      </c>
      <c r="C25" s="9" t="s">
        <v>77</v>
      </c>
      <c r="D25" s="9" t="s">
        <v>68</v>
      </c>
      <c r="E25" s="11"/>
      <c r="F25" s="143">
        <v>170.04</v>
      </c>
      <c r="G25" s="17">
        <v>84814090</v>
      </c>
      <c r="H25" s="18">
        <v>3390430031192</v>
      </c>
      <c r="I25" s="11" t="s">
        <v>69</v>
      </c>
      <c r="J25" s="106">
        <v>0.29399999999999998</v>
      </c>
      <c r="K25" s="106" t="s">
        <v>16705</v>
      </c>
      <c r="L25" s="117" t="s">
        <v>15561</v>
      </c>
      <c r="M25" s="146"/>
    </row>
    <row r="26" spans="1:13">
      <c r="A26" s="103" t="s">
        <v>10</v>
      </c>
      <c r="B26" s="150" t="s">
        <v>78</v>
      </c>
      <c r="C26" s="9" t="s">
        <v>79</v>
      </c>
      <c r="D26" s="9" t="s">
        <v>68</v>
      </c>
      <c r="E26" s="11"/>
      <c r="F26" s="143">
        <v>185.68</v>
      </c>
      <c r="G26" s="17" t="s">
        <v>74</v>
      </c>
      <c r="H26" s="18" t="s">
        <v>80</v>
      </c>
      <c r="I26" s="11" t="s">
        <v>69</v>
      </c>
      <c r="J26" s="106">
        <v>0.32</v>
      </c>
      <c r="K26" s="106" t="s">
        <v>16705</v>
      </c>
      <c r="L26" s="117" t="s">
        <v>15562</v>
      </c>
      <c r="M26" s="146"/>
    </row>
    <row r="27" spans="1:13">
      <c r="A27" s="103" t="s">
        <v>10</v>
      </c>
      <c r="B27" s="150" t="s">
        <v>85</v>
      </c>
      <c r="C27" s="9" t="s">
        <v>86</v>
      </c>
      <c r="D27" s="9" t="s">
        <v>14763</v>
      </c>
      <c r="E27" s="11"/>
      <c r="F27" s="143">
        <v>594.08000000000004</v>
      </c>
      <c r="G27" s="17">
        <v>84819000</v>
      </c>
      <c r="H27" s="18" t="s">
        <v>88</v>
      </c>
      <c r="I27" s="11" t="s">
        <v>33</v>
      </c>
      <c r="J27" s="106">
        <v>0.623</v>
      </c>
      <c r="K27" s="106" t="s">
        <v>16705</v>
      </c>
      <c r="L27" s="117" t="s">
        <v>15564</v>
      </c>
      <c r="M27" s="146"/>
    </row>
    <row r="28" spans="1:13">
      <c r="A28" s="103" t="s">
        <v>10</v>
      </c>
      <c r="B28" s="150" t="s">
        <v>89</v>
      </c>
      <c r="C28" s="9" t="s">
        <v>90</v>
      </c>
      <c r="D28" s="9" t="s">
        <v>14763</v>
      </c>
      <c r="E28" s="11"/>
      <c r="F28" s="143">
        <v>594.78</v>
      </c>
      <c r="G28" s="17" t="s">
        <v>92</v>
      </c>
      <c r="H28" s="18" t="s">
        <v>93</v>
      </c>
      <c r="I28" s="11" t="s">
        <v>33</v>
      </c>
      <c r="J28" s="106">
        <v>0.501</v>
      </c>
      <c r="K28" s="106" t="s">
        <v>16705</v>
      </c>
      <c r="L28" s="117" t="s">
        <v>15565</v>
      </c>
      <c r="M28" s="146"/>
    </row>
    <row r="29" spans="1:13">
      <c r="A29" s="103" t="s">
        <v>10</v>
      </c>
      <c r="B29" s="150" t="s">
        <v>94</v>
      </c>
      <c r="C29" s="9" t="s">
        <v>95</v>
      </c>
      <c r="D29" s="9" t="s">
        <v>16761</v>
      </c>
      <c r="E29" s="11"/>
      <c r="F29" s="143">
        <v>215.36</v>
      </c>
      <c r="G29" s="17">
        <v>84814090</v>
      </c>
      <c r="H29" s="18" t="s">
        <v>97</v>
      </c>
      <c r="I29" s="11" t="s">
        <v>33</v>
      </c>
      <c r="J29" s="106">
        <v>0.2</v>
      </c>
      <c r="K29" s="106" t="s">
        <v>16705</v>
      </c>
      <c r="L29" s="117" t="s">
        <v>15566</v>
      </c>
      <c r="M29" s="146"/>
    </row>
    <row r="30" spans="1:13">
      <c r="A30" s="103" t="s">
        <v>10</v>
      </c>
      <c r="B30" s="150" t="s">
        <v>98</v>
      </c>
      <c r="C30" s="9" t="s">
        <v>99</v>
      </c>
      <c r="D30" s="9" t="s">
        <v>15465</v>
      </c>
      <c r="E30" s="11"/>
      <c r="F30" s="143">
        <v>1171.48</v>
      </c>
      <c r="G30" s="17">
        <v>90268080</v>
      </c>
      <c r="H30" s="18" t="s">
        <v>101</v>
      </c>
      <c r="I30" s="11" t="s">
        <v>33</v>
      </c>
      <c r="J30" s="106">
        <v>18</v>
      </c>
      <c r="K30" s="106" t="s">
        <v>16705</v>
      </c>
      <c r="L30" s="117" t="s">
        <v>15567</v>
      </c>
      <c r="M30" s="146"/>
    </row>
    <row r="31" spans="1:13">
      <c r="A31" s="103" t="s">
        <v>10</v>
      </c>
      <c r="B31" s="150">
        <v>67341</v>
      </c>
      <c r="C31" s="9" t="s">
        <v>15153</v>
      </c>
      <c r="D31" s="9" t="s">
        <v>104</v>
      </c>
      <c r="E31" s="11"/>
      <c r="F31" s="143">
        <v>6.78</v>
      </c>
      <c r="G31" s="17" t="s">
        <v>105</v>
      </c>
      <c r="H31" s="136"/>
      <c r="I31" s="11" t="s">
        <v>14</v>
      </c>
      <c r="J31" s="106">
        <v>0.01</v>
      </c>
      <c r="K31" s="106" t="s">
        <v>16705</v>
      </c>
      <c r="L31" s="117"/>
      <c r="M31" s="146"/>
    </row>
    <row r="32" spans="1:13">
      <c r="A32" s="103" t="s">
        <v>10</v>
      </c>
      <c r="B32" s="150" t="s">
        <v>106</v>
      </c>
      <c r="C32" s="9" t="s">
        <v>16750</v>
      </c>
      <c r="D32" s="9" t="s">
        <v>108</v>
      </c>
      <c r="E32" s="11"/>
      <c r="F32" s="143">
        <v>133.63999999999999</v>
      </c>
      <c r="G32" s="17">
        <v>90321080</v>
      </c>
      <c r="H32" s="18">
        <v>4016203676061</v>
      </c>
      <c r="I32" s="11" t="s">
        <v>14</v>
      </c>
      <c r="J32" s="106">
        <v>0.1</v>
      </c>
      <c r="K32" s="106" t="s">
        <v>16705</v>
      </c>
      <c r="L32" s="117"/>
      <c r="M32" s="146"/>
    </row>
    <row r="33" spans="1:13">
      <c r="A33" s="103" t="s">
        <v>10</v>
      </c>
      <c r="B33" s="150" t="s">
        <v>109</v>
      </c>
      <c r="C33" s="9" t="s">
        <v>110</v>
      </c>
      <c r="D33" s="9" t="s">
        <v>16441</v>
      </c>
      <c r="E33" s="11"/>
      <c r="F33" s="143">
        <v>234.72</v>
      </c>
      <c r="G33" s="17">
        <v>84814090</v>
      </c>
      <c r="H33" s="18">
        <v>3390430040026</v>
      </c>
      <c r="I33" s="11" t="s">
        <v>69</v>
      </c>
      <c r="J33" s="106">
        <v>0.21199999999999999</v>
      </c>
      <c r="K33" s="106" t="s">
        <v>16705</v>
      </c>
      <c r="L33" s="117" t="s">
        <v>15568</v>
      </c>
      <c r="M33" s="146"/>
    </row>
    <row r="34" spans="1:13">
      <c r="A34" s="103" t="s">
        <v>10</v>
      </c>
      <c r="B34" s="150" t="s">
        <v>112</v>
      </c>
      <c r="C34" s="9" t="s">
        <v>113</v>
      </c>
      <c r="D34" s="9" t="s">
        <v>16442</v>
      </c>
      <c r="E34" s="11"/>
      <c r="F34" s="143">
        <v>234.72</v>
      </c>
      <c r="G34" s="17">
        <v>84814090</v>
      </c>
      <c r="H34" s="18">
        <v>3390430040033</v>
      </c>
      <c r="I34" s="11" t="s">
        <v>69</v>
      </c>
      <c r="J34" s="106">
        <v>0.216</v>
      </c>
      <c r="K34" s="106" t="s">
        <v>16705</v>
      </c>
      <c r="L34" s="117" t="s">
        <v>15568</v>
      </c>
      <c r="M34" s="146"/>
    </row>
    <row r="35" spans="1:13">
      <c r="A35" s="103" t="s">
        <v>10</v>
      </c>
      <c r="B35" s="150" t="s">
        <v>115</v>
      </c>
      <c r="C35" s="9" t="s">
        <v>116</v>
      </c>
      <c r="D35" s="9" t="s">
        <v>14766</v>
      </c>
      <c r="E35" s="11"/>
      <c r="F35" s="143">
        <v>259.91000000000003</v>
      </c>
      <c r="G35" s="17">
        <v>84814090</v>
      </c>
      <c r="H35" s="18">
        <v>3390430040040</v>
      </c>
      <c r="I35" s="11" t="s">
        <v>69</v>
      </c>
      <c r="J35" s="106">
        <v>0.189</v>
      </c>
      <c r="K35" s="106" t="s">
        <v>16705</v>
      </c>
      <c r="L35" s="117" t="s">
        <v>15568</v>
      </c>
      <c r="M35" s="146"/>
    </row>
    <row r="36" spans="1:13">
      <c r="A36" s="103" t="s">
        <v>10</v>
      </c>
      <c r="B36" s="150" t="s">
        <v>118</v>
      </c>
      <c r="C36" s="9" t="s">
        <v>119</v>
      </c>
      <c r="D36" s="9" t="s">
        <v>16443</v>
      </c>
      <c r="E36" s="11"/>
      <c r="F36" s="143">
        <v>259.91000000000003</v>
      </c>
      <c r="G36" s="17">
        <v>84814090</v>
      </c>
      <c r="H36" s="18">
        <v>3390430040064</v>
      </c>
      <c r="I36" s="11" t="s">
        <v>69</v>
      </c>
      <c r="J36" s="106">
        <v>0.19400000000000001</v>
      </c>
      <c r="K36" s="106" t="s">
        <v>16705</v>
      </c>
      <c r="L36" s="117" t="s">
        <v>15568</v>
      </c>
      <c r="M36" s="146"/>
    </row>
    <row r="37" spans="1:13">
      <c r="A37" s="103" t="s">
        <v>10</v>
      </c>
      <c r="B37" s="150" t="s">
        <v>121</v>
      </c>
      <c r="C37" s="9" t="s">
        <v>122</v>
      </c>
      <c r="D37" s="9" t="s">
        <v>16444</v>
      </c>
      <c r="E37" s="11"/>
      <c r="F37" s="143">
        <v>259.91000000000003</v>
      </c>
      <c r="G37" s="17">
        <v>84814090</v>
      </c>
      <c r="H37" s="18">
        <v>3390430040071</v>
      </c>
      <c r="I37" s="11" t="s">
        <v>69</v>
      </c>
      <c r="J37" s="106">
        <v>0.189</v>
      </c>
      <c r="K37" s="106" t="s">
        <v>16705</v>
      </c>
      <c r="L37" s="117" t="s">
        <v>15568</v>
      </c>
      <c r="M37" s="146"/>
    </row>
    <row r="38" spans="1:13">
      <c r="A38" s="103" t="s">
        <v>10</v>
      </c>
      <c r="B38" s="150" t="s">
        <v>124</v>
      </c>
      <c r="C38" s="9" t="s">
        <v>125</v>
      </c>
      <c r="D38" s="9" t="s">
        <v>16445</v>
      </c>
      <c r="E38" s="11"/>
      <c r="F38" s="143">
        <v>259.91000000000003</v>
      </c>
      <c r="G38" s="17">
        <v>84814090</v>
      </c>
      <c r="H38" s="18">
        <v>3390430040088</v>
      </c>
      <c r="I38" s="11" t="s">
        <v>69</v>
      </c>
      <c r="J38" s="106">
        <v>0.217</v>
      </c>
      <c r="K38" s="106" t="s">
        <v>16705</v>
      </c>
      <c r="L38" s="117" t="s">
        <v>15568</v>
      </c>
      <c r="M38" s="146"/>
    </row>
    <row r="39" spans="1:13">
      <c r="A39" s="103" t="s">
        <v>10</v>
      </c>
      <c r="B39" s="150" t="s">
        <v>126</v>
      </c>
      <c r="C39" s="9" t="s">
        <v>127</v>
      </c>
      <c r="D39" s="9" t="s">
        <v>14770</v>
      </c>
      <c r="E39" s="11"/>
      <c r="F39" s="143">
        <v>176.49</v>
      </c>
      <c r="G39" s="17">
        <v>84811099</v>
      </c>
      <c r="H39" s="18">
        <v>3390430003137</v>
      </c>
      <c r="I39" s="11" t="s">
        <v>69</v>
      </c>
      <c r="J39" s="106">
        <v>0.36</v>
      </c>
      <c r="K39" s="106" t="s">
        <v>16705</v>
      </c>
      <c r="L39" s="117" t="s">
        <v>15569</v>
      </c>
      <c r="M39" s="146"/>
    </row>
    <row r="40" spans="1:13">
      <c r="A40" s="103" t="s">
        <v>10</v>
      </c>
      <c r="B40" s="150" t="s">
        <v>129</v>
      </c>
      <c r="C40" s="9" t="s">
        <v>130</v>
      </c>
      <c r="D40" s="9" t="s">
        <v>131</v>
      </c>
      <c r="E40" s="11"/>
      <c r="F40" s="143">
        <v>170.81</v>
      </c>
      <c r="G40" s="17">
        <v>84811099</v>
      </c>
      <c r="H40" s="18">
        <v>3390430040491</v>
      </c>
      <c r="I40" s="11" t="s">
        <v>69</v>
      </c>
      <c r="J40" s="106">
        <v>0.18</v>
      </c>
      <c r="K40" s="106" t="s">
        <v>16705</v>
      </c>
      <c r="L40" s="117" t="s">
        <v>15570</v>
      </c>
      <c r="M40" s="146"/>
    </row>
    <row r="41" spans="1:13">
      <c r="A41" s="103" t="s">
        <v>10</v>
      </c>
      <c r="B41" s="150" t="s">
        <v>132</v>
      </c>
      <c r="C41" s="9" t="s">
        <v>133</v>
      </c>
      <c r="D41" s="9" t="s">
        <v>131</v>
      </c>
      <c r="E41" s="11"/>
      <c r="F41" s="143">
        <v>297.2</v>
      </c>
      <c r="G41" s="17">
        <v>84811099</v>
      </c>
      <c r="H41" s="18">
        <v>3390430040507</v>
      </c>
      <c r="I41" s="11" t="s">
        <v>69</v>
      </c>
      <c r="J41" s="106">
        <v>0.14000000000000001</v>
      </c>
      <c r="K41" s="106" t="s">
        <v>16705</v>
      </c>
      <c r="L41" s="117" t="s">
        <v>15571</v>
      </c>
      <c r="M41" s="146"/>
    </row>
    <row r="42" spans="1:13">
      <c r="A42" s="103" t="s">
        <v>10</v>
      </c>
      <c r="B42" s="150" t="s">
        <v>134</v>
      </c>
      <c r="C42" s="9" t="s">
        <v>135</v>
      </c>
      <c r="D42" s="9" t="s">
        <v>136</v>
      </c>
      <c r="E42" s="11"/>
      <c r="F42" s="143">
        <v>604.78</v>
      </c>
      <c r="G42" s="17">
        <v>84159000</v>
      </c>
      <c r="H42" s="18">
        <v>3390430038863</v>
      </c>
      <c r="I42" s="11" t="s">
        <v>69</v>
      </c>
      <c r="J42" s="106">
        <v>0.28199999999999997</v>
      </c>
      <c r="K42" s="106" t="s">
        <v>16705</v>
      </c>
      <c r="L42" s="117" t="s">
        <v>15572</v>
      </c>
      <c r="M42" s="146"/>
    </row>
    <row r="43" spans="1:13">
      <c r="A43" s="103" t="s">
        <v>10</v>
      </c>
      <c r="B43" s="150" t="s">
        <v>137</v>
      </c>
      <c r="C43" s="9" t="s">
        <v>138</v>
      </c>
      <c r="D43" s="9" t="s">
        <v>139</v>
      </c>
      <c r="E43" s="11"/>
      <c r="F43" s="143">
        <v>445.57</v>
      </c>
      <c r="G43" s="17">
        <v>84818051</v>
      </c>
      <c r="H43" s="18">
        <v>3390430036227</v>
      </c>
      <c r="I43" s="11" t="s">
        <v>69</v>
      </c>
      <c r="J43" s="106">
        <v>0.34</v>
      </c>
      <c r="K43" s="106" t="s">
        <v>16705</v>
      </c>
      <c r="L43" s="117" t="s">
        <v>15576</v>
      </c>
      <c r="M43" s="146"/>
    </row>
    <row r="44" spans="1:13">
      <c r="A44" s="103" t="s">
        <v>10</v>
      </c>
      <c r="B44" s="150" t="s">
        <v>140</v>
      </c>
      <c r="C44" s="9" t="s">
        <v>141</v>
      </c>
      <c r="D44" s="9" t="s">
        <v>139</v>
      </c>
      <c r="E44" s="11"/>
      <c r="F44" s="143">
        <v>482.63</v>
      </c>
      <c r="G44" s="17" t="s">
        <v>143</v>
      </c>
      <c r="H44" s="18" t="s">
        <v>144</v>
      </c>
      <c r="I44" s="11" t="s">
        <v>69</v>
      </c>
      <c r="J44" s="106">
        <v>0.70499999999999996</v>
      </c>
      <c r="K44" s="106" t="s">
        <v>16705</v>
      </c>
      <c r="L44" s="117" t="s">
        <v>15573</v>
      </c>
      <c r="M44" s="146"/>
    </row>
    <row r="45" spans="1:13">
      <c r="A45" s="103" t="s">
        <v>10</v>
      </c>
      <c r="B45" s="150" t="s">
        <v>145</v>
      </c>
      <c r="C45" s="9" t="s">
        <v>146</v>
      </c>
      <c r="D45" s="9" t="s">
        <v>139</v>
      </c>
      <c r="E45" s="11"/>
      <c r="F45" s="143">
        <v>415.38</v>
      </c>
      <c r="G45" s="17">
        <v>84819000</v>
      </c>
      <c r="H45" s="18">
        <v>3390430036289</v>
      </c>
      <c r="I45" s="11" t="s">
        <v>69</v>
      </c>
      <c r="J45" s="106">
        <v>0.5</v>
      </c>
      <c r="K45" s="106" t="s">
        <v>16705</v>
      </c>
      <c r="L45" s="117" t="s">
        <v>15573</v>
      </c>
      <c r="M45" s="146"/>
    </row>
    <row r="46" spans="1:13">
      <c r="A46" s="103" t="s">
        <v>10</v>
      </c>
      <c r="B46" s="150" t="s">
        <v>147</v>
      </c>
      <c r="C46" s="9" t="s">
        <v>148</v>
      </c>
      <c r="D46" s="9" t="s">
        <v>149</v>
      </c>
      <c r="E46" s="11"/>
      <c r="F46" s="143">
        <v>482.66</v>
      </c>
      <c r="G46" s="17">
        <v>84818051</v>
      </c>
      <c r="H46" s="18">
        <v>3390430037392</v>
      </c>
      <c r="I46" s="11" t="s">
        <v>69</v>
      </c>
      <c r="J46" s="106">
        <v>0.70799999999999996</v>
      </c>
      <c r="K46" s="106" t="s">
        <v>16705</v>
      </c>
      <c r="L46" s="117" t="s">
        <v>15577</v>
      </c>
      <c r="M46" s="146"/>
    </row>
    <row r="47" spans="1:13">
      <c r="A47" s="103" t="s">
        <v>10</v>
      </c>
      <c r="B47" s="150" t="s">
        <v>150</v>
      </c>
      <c r="C47" s="9" t="s">
        <v>151</v>
      </c>
      <c r="D47" s="9" t="s">
        <v>149</v>
      </c>
      <c r="E47" s="11"/>
      <c r="F47" s="143">
        <v>482.66</v>
      </c>
      <c r="G47" s="17">
        <v>84818051</v>
      </c>
      <c r="H47" s="18">
        <v>3390430037408</v>
      </c>
      <c r="I47" s="11" t="s">
        <v>69</v>
      </c>
      <c r="J47" s="106">
        <v>0.753</v>
      </c>
      <c r="K47" s="106" t="s">
        <v>16705</v>
      </c>
      <c r="L47" s="117" t="s">
        <v>15577</v>
      </c>
      <c r="M47" s="146"/>
    </row>
    <row r="48" spans="1:13">
      <c r="A48" s="103" t="s">
        <v>10</v>
      </c>
      <c r="B48" s="150" t="s">
        <v>152</v>
      </c>
      <c r="C48" s="9" t="s">
        <v>153</v>
      </c>
      <c r="D48" s="9" t="s">
        <v>149</v>
      </c>
      <c r="E48" s="11"/>
      <c r="F48" s="143">
        <v>594.54</v>
      </c>
      <c r="G48" s="17">
        <v>84818051</v>
      </c>
      <c r="H48" s="18">
        <v>3390430037415</v>
      </c>
      <c r="I48" s="11" t="s">
        <v>69</v>
      </c>
      <c r="J48" s="106">
        <v>0.746</v>
      </c>
      <c r="K48" s="106" t="s">
        <v>16705</v>
      </c>
      <c r="L48" s="117" t="s">
        <v>16260</v>
      </c>
      <c r="M48" s="146"/>
    </row>
    <row r="49" spans="1:13">
      <c r="A49" s="103" t="s">
        <v>10</v>
      </c>
      <c r="B49" s="150" t="s">
        <v>155</v>
      </c>
      <c r="C49" s="9" t="s">
        <v>156</v>
      </c>
      <c r="D49" s="9" t="s">
        <v>149</v>
      </c>
      <c r="E49" s="11"/>
      <c r="F49" s="143">
        <v>547.72</v>
      </c>
      <c r="G49" s="17" t="s">
        <v>143</v>
      </c>
      <c r="H49" s="18" t="s">
        <v>157</v>
      </c>
      <c r="I49" s="11" t="s">
        <v>69</v>
      </c>
      <c r="J49" s="106">
        <v>0.755</v>
      </c>
      <c r="K49" s="106" t="s">
        <v>16705</v>
      </c>
      <c r="L49" s="117" t="s">
        <v>15577</v>
      </c>
      <c r="M49" s="146"/>
    </row>
    <row r="50" spans="1:13">
      <c r="A50" s="103" t="s">
        <v>10</v>
      </c>
      <c r="B50" s="150" t="s">
        <v>158</v>
      </c>
      <c r="C50" s="9" t="s">
        <v>159</v>
      </c>
      <c r="D50" s="9" t="s">
        <v>149</v>
      </c>
      <c r="E50" s="11"/>
      <c r="F50" s="143">
        <v>444.79</v>
      </c>
      <c r="G50" s="17">
        <v>84818051</v>
      </c>
      <c r="H50" s="18">
        <v>3390430037439</v>
      </c>
      <c r="I50" s="11" t="s">
        <v>69</v>
      </c>
      <c r="J50" s="106">
        <v>0.38800000000000001</v>
      </c>
      <c r="K50" s="106" t="s">
        <v>16705</v>
      </c>
      <c r="L50" s="117" t="s">
        <v>15577</v>
      </c>
      <c r="M50" s="146"/>
    </row>
    <row r="51" spans="1:13">
      <c r="A51" s="103" t="s">
        <v>10</v>
      </c>
      <c r="B51" s="150" t="s">
        <v>160</v>
      </c>
      <c r="C51" s="9" t="s">
        <v>161</v>
      </c>
      <c r="D51" s="9" t="s">
        <v>149</v>
      </c>
      <c r="E51" s="11"/>
      <c r="F51" s="143">
        <v>444.79</v>
      </c>
      <c r="G51" s="17" t="s">
        <v>162</v>
      </c>
      <c r="H51" s="18" t="s">
        <v>163</v>
      </c>
      <c r="I51" s="11" t="s">
        <v>69</v>
      </c>
      <c r="J51" s="106">
        <v>0.42</v>
      </c>
      <c r="K51" s="106" t="s">
        <v>16705</v>
      </c>
      <c r="L51" s="117" t="s">
        <v>15577</v>
      </c>
      <c r="M51" s="146"/>
    </row>
    <row r="52" spans="1:13">
      <c r="A52" s="103" t="s">
        <v>10</v>
      </c>
      <c r="B52" s="150" t="s">
        <v>164</v>
      </c>
      <c r="C52" s="9" t="s">
        <v>165</v>
      </c>
      <c r="D52" s="9" t="s">
        <v>166</v>
      </c>
      <c r="E52" s="11"/>
      <c r="F52" s="143">
        <v>844.29</v>
      </c>
      <c r="G52" s="17" t="s">
        <v>143</v>
      </c>
      <c r="H52" s="18" t="s">
        <v>167</v>
      </c>
      <c r="I52" s="11" t="s">
        <v>69</v>
      </c>
      <c r="J52" s="106">
        <v>0.58099999999999996</v>
      </c>
      <c r="K52" s="106" t="s">
        <v>16705</v>
      </c>
      <c r="L52" s="117" t="s">
        <v>15578</v>
      </c>
      <c r="M52" s="146"/>
    </row>
    <row r="53" spans="1:13">
      <c r="A53" s="103" t="s">
        <v>168</v>
      </c>
      <c r="B53" s="150" t="s">
        <v>169</v>
      </c>
      <c r="C53" s="9" t="s">
        <v>170</v>
      </c>
      <c r="D53" s="9" t="s">
        <v>171</v>
      </c>
      <c r="E53" s="11"/>
      <c r="F53" s="143">
        <v>384.69</v>
      </c>
      <c r="G53" s="17">
        <v>84818099</v>
      </c>
      <c r="H53" s="18">
        <v>8019001001024</v>
      </c>
      <c r="I53" s="11" t="s">
        <v>14</v>
      </c>
      <c r="J53" s="106">
        <v>0.54500000000000004</v>
      </c>
      <c r="K53" s="106" t="s">
        <v>16705</v>
      </c>
      <c r="L53" s="117" t="s">
        <v>15579</v>
      </c>
      <c r="M53" s="146"/>
    </row>
    <row r="54" spans="1:13">
      <c r="A54" s="103" t="s">
        <v>168</v>
      </c>
      <c r="B54" s="150" t="s">
        <v>172</v>
      </c>
      <c r="C54" s="9" t="s">
        <v>173</v>
      </c>
      <c r="D54" s="9" t="s">
        <v>171</v>
      </c>
      <c r="E54" s="11"/>
      <c r="F54" s="143">
        <v>614.83000000000004</v>
      </c>
      <c r="G54" s="17">
        <v>84818099</v>
      </c>
      <c r="H54" s="18">
        <v>8019001001062</v>
      </c>
      <c r="I54" s="11" t="s">
        <v>14</v>
      </c>
      <c r="J54" s="106">
        <v>0.55300000000000005</v>
      </c>
      <c r="K54" s="106" t="s">
        <v>16705</v>
      </c>
      <c r="L54" s="117" t="s">
        <v>15580</v>
      </c>
      <c r="M54" s="146"/>
    </row>
    <row r="55" spans="1:13">
      <c r="A55" s="103" t="s">
        <v>168</v>
      </c>
      <c r="B55" s="150" t="s">
        <v>174</v>
      </c>
      <c r="C55" s="9" t="s">
        <v>175</v>
      </c>
      <c r="D55" s="9" t="s">
        <v>14772</v>
      </c>
      <c r="E55" s="11"/>
      <c r="F55" s="143">
        <v>98.76</v>
      </c>
      <c r="G55" s="17">
        <v>90261089</v>
      </c>
      <c r="H55" s="18">
        <v>8019001001246</v>
      </c>
      <c r="I55" s="11" t="s">
        <v>14</v>
      </c>
      <c r="J55" s="106">
        <v>0.189</v>
      </c>
      <c r="K55" s="106" t="s">
        <v>16705</v>
      </c>
      <c r="L55" s="117" t="s">
        <v>15581</v>
      </c>
      <c r="M55" s="146"/>
    </row>
    <row r="56" spans="1:13">
      <c r="A56" s="103" t="s">
        <v>168</v>
      </c>
      <c r="B56" s="150" t="s">
        <v>178</v>
      </c>
      <c r="C56" s="9" t="s">
        <v>179</v>
      </c>
      <c r="D56" s="9" t="s">
        <v>14771</v>
      </c>
      <c r="E56" s="11"/>
      <c r="F56" s="143">
        <v>132.53</v>
      </c>
      <c r="G56" s="17">
        <v>84818099</v>
      </c>
      <c r="H56" s="18">
        <v>8019001001505</v>
      </c>
      <c r="I56" s="11" t="s">
        <v>177</v>
      </c>
      <c r="J56" s="106">
        <v>0.17899999999999999</v>
      </c>
      <c r="K56" s="106" t="s">
        <v>16705</v>
      </c>
      <c r="L56" s="117" t="s">
        <v>15582</v>
      </c>
      <c r="M56" s="146"/>
    </row>
    <row r="57" spans="1:13">
      <c r="A57" s="103" t="s">
        <v>168</v>
      </c>
      <c r="B57" s="150" t="s">
        <v>180</v>
      </c>
      <c r="C57" s="9" t="s">
        <v>181</v>
      </c>
      <c r="D57" s="9" t="s">
        <v>182</v>
      </c>
      <c r="E57" s="11"/>
      <c r="F57" s="143">
        <v>219.52</v>
      </c>
      <c r="G57" s="17" t="s">
        <v>92</v>
      </c>
      <c r="H57" s="18" t="s">
        <v>183</v>
      </c>
      <c r="I57" s="11" t="s">
        <v>14</v>
      </c>
      <c r="J57" s="106">
        <v>0.42</v>
      </c>
      <c r="K57" s="106" t="s">
        <v>16705</v>
      </c>
      <c r="L57" s="117" t="s">
        <v>15583</v>
      </c>
      <c r="M57" s="146"/>
    </row>
    <row r="58" spans="1:13">
      <c r="A58" s="103" t="s">
        <v>168</v>
      </c>
      <c r="B58" s="150" t="s">
        <v>184</v>
      </c>
      <c r="C58" s="9" t="s">
        <v>185</v>
      </c>
      <c r="D58" s="9" t="s">
        <v>14773</v>
      </c>
      <c r="E58" s="11"/>
      <c r="F58" s="143">
        <v>123.34</v>
      </c>
      <c r="G58" s="17">
        <v>90269000</v>
      </c>
      <c r="H58" s="18">
        <v>8019001001628</v>
      </c>
      <c r="I58" s="11" t="s">
        <v>14</v>
      </c>
      <c r="J58" s="106">
        <v>0.28499999999999998</v>
      </c>
      <c r="K58" s="106" t="s">
        <v>16705</v>
      </c>
      <c r="L58" s="117" t="s">
        <v>15584</v>
      </c>
      <c r="M58" s="146"/>
    </row>
    <row r="59" spans="1:13">
      <c r="A59" s="103" t="s">
        <v>168</v>
      </c>
      <c r="B59" s="150" t="s">
        <v>186</v>
      </c>
      <c r="C59" s="9" t="s">
        <v>187</v>
      </c>
      <c r="D59" s="9" t="s">
        <v>14773</v>
      </c>
      <c r="E59" s="11"/>
      <c r="F59" s="143">
        <v>183.04</v>
      </c>
      <c r="G59" s="17">
        <v>84818099</v>
      </c>
      <c r="H59" s="18">
        <v>8019001001642</v>
      </c>
      <c r="I59" s="11" t="s">
        <v>14</v>
      </c>
      <c r="J59" s="106">
        <v>0.34499999999999997</v>
      </c>
      <c r="K59" s="106" t="s">
        <v>16705</v>
      </c>
      <c r="L59" s="117" t="s">
        <v>15584</v>
      </c>
      <c r="M59" s="146"/>
    </row>
    <row r="60" spans="1:13">
      <c r="A60" s="103" t="s">
        <v>168</v>
      </c>
      <c r="B60" s="150" t="s">
        <v>188</v>
      </c>
      <c r="C60" s="9" t="s">
        <v>189</v>
      </c>
      <c r="D60" s="9" t="s">
        <v>190</v>
      </c>
      <c r="E60" s="11"/>
      <c r="F60" s="143">
        <v>126.26</v>
      </c>
      <c r="G60" s="17">
        <v>39173900</v>
      </c>
      <c r="H60" s="18">
        <v>8019001115899</v>
      </c>
      <c r="I60" s="11" t="s">
        <v>14</v>
      </c>
      <c r="J60" s="106">
        <v>0.63700000000000001</v>
      </c>
      <c r="K60" s="106" t="s">
        <v>16705</v>
      </c>
      <c r="L60" s="117" t="s">
        <v>15585</v>
      </c>
      <c r="M60" s="146"/>
    </row>
    <row r="61" spans="1:13">
      <c r="A61" s="103" t="s">
        <v>168</v>
      </c>
      <c r="B61" s="150" t="s">
        <v>191</v>
      </c>
      <c r="C61" s="9" t="s">
        <v>192</v>
      </c>
      <c r="D61" s="9" t="s">
        <v>193</v>
      </c>
      <c r="E61" s="11"/>
      <c r="F61" s="143">
        <v>225.74</v>
      </c>
      <c r="G61" s="17">
        <v>84818099</v>
      </c>
      <c r="H61" s="18">
        <v>8019001001703</v>
      </c>
      <c r="I61" s="11" t="s">
        <v>14</v>
      </c>
      <c r="J61" s="106">
        <v>0.19</v>
      </c>
      <c r="K61" s="106" t="s">
        <v>16705</v>
      </c>
      <c r="L61" s="117" t="s">
        <v>15586</v>
      </c>
      <c r="M61" s="146"/>
    </row>
    <row r="62" spans="1:13">
      <c r="A62" s="103" t="s">
        <v>168</v>
      </c>
      <c r="B62" s="150" t="s">
        <v>194</v>
      </c>
      <c r="C62" s="9" t="s">
        <v>14709</v>
      </c>
      <c r="D62" s="9" t="s">
        <v>14774</v>
      </c>
      <c r="E62" s="11"/>
      <c r="F62" s="143">
        <v>209.02</v>
      </c>
      <c r="G62" s="17" t="s">
        <v>92</v>
      </c>
      <c r="H62" s="18" t="s">
        <v>195</v>
      </c>
      <c r="I62" s="11" t="s">
        <v>14</v>
      </c>
      <c r="J62" s="106">
        <v>0.62</v>
      </c>
      <c r="K62" s="106" t="s">
        <v>16705</v>
      </c>
      <c r="L62" s="117" t="s">
        <v>15586</v>
      </c>
      <c r="M62" s="146"/>
    </row>
    <row r="63" spans="1:13">
      <c r="A63" s="103" t="s">
        <v>168</v>
      </c>
      <c r="B63" s="150" t="s">
        <v>196</v>
      </c>
      <c r="C63" s="9" t="s">
        <v>197</v>
      </c>
      <c r="D63" s="9" t="s">
        <v>14774</v>
      </c>
      <c r="E63" s="11"/>
      <c r="F63" s="143">
        <v>209.02</v>
      </c>
      <c r="G63" s="17" t="s">
        <v>92</v>
      </c>
      <c r="H63" s="18" t="s">
        <v>198</v>
      </c>
      <c r="I63" s="11" t="s">
        <v>14</v>
      </c>
      <c r="J63" s="106">
        <v>0.63</v>
      </c>
      <c r="K63" s="106" t="s">
        <v>16705</v>
      </c>
      <c r="L63" s="117" t="s">
        <v>15586</v>
      </c>
      <c r="M63" s="146"/>
    </row>
    <row r="64" spans="1:13">
      <c r="A64" s="103" t="s">
        <v>168</v>
      </c>
      <c r="B64" s="150" t="s">
        <v>199</v>
      </c>
      <c r="C64" s="9" t="s">
        <v>200</v>
      </c>
      <c r="D64" s="9" t="s">
        <v>14774</v>
      </c>
      <c r="E64" s="11"/>
      <c r="F64" s="143">
        <v>298.67</v>
      </c>
      <c r="G64" s="17">
        <v>84818099</v>
      </c>
      <c r="H64" s="18">
        <v>8019001001888</v>
      </c>
      <c r="I64" s="11" t="s">
        <v>14</v>
      </c>
      <c r="J64" s="106">
        <v>0.83099999999999996</v>
      </c>
      <c r="K64" s="106" t="s">
        <v>16705</v>
      </c>
      <c r="L64" s="117" t="s">
        <v>15586</v>
      </c>
      <c r="M64" s="146"/>
    </row>
    <row r="65" spans="1:13">
      <c r="A65" s="103" t="s">
        <v>168</v>
      </c>
      <c r="B65" s="150" t="s">
        <v>201</v>
      </c>
      <c r="C65" s="9" t="s">
        <v>202</v>
      </c>
      <c r="D65" s="9" t="s">
        <v>14774</v>
      </c>
      <c r="E65" s="11"/>
      <c r="F65" s="143">
        <v>245.09</v>
      </c>
      <c r="G65" s="17">
        <v>84818099</v>
      </c>
      <c r="H65" s="18">
        <v>8019001001901</v>
      </c>
      <c r="I65" s="11" t="s">
        <v>14</v>
      </c>
      <c r="J65" s="106">
        <v>0.8</v>
      </c>
      <c r="K65" s="106" t="s">
        <v>16705</v>
      </c>
      <c r="L65" s="117" t="s">
        <v>15586</v>
      </c>
      <c r="M65" s="146"/>
    </row>
    <row r="66" spans="1:13">
      <c r="A66" s="103" t="s">
        <v>168</v>
      </c>
      <c r="B66" s="150" t="s">
        <v>203</v>
      </c>
      <c r="C66" s="9" t="s">
        <v>204</v>
      </c>
      <c r="D66" s="9" t="s">
        <v>14775</v>
      </c>
      <c r="E66" s="11"/>
      <c r="F66" s="143">
        <v>112.95</v>
      </c>
      <c r="G66" s="17">
        <v>84818099</v>
      </c>
      <c r="H66" s="18">
        <v>8019001002281</v>
      </c>
      <c r="I66" s="11" t="s">
        <v>14</v>
      </c>
      <c r="J66" s="106">
        <v>0.17</v>
      </c>
      <c r="K66" s="106" t="s">
        <v>16705</v>
      </c>
      <c r="L66" s="117" t="s">
        <v>15587</v>
      </c>
      <c r="M66" s="146"/>
    </row>
    <row r="67" spans="1:13">
      <c r="A67" s="103" t="s">
        <v>168</v>
      </c>
      <c r="B67" s="150" t="s">
        <v>205</v>
      </c>
      <c r="C67" s="9" t="s">
        <v>206</v>
      </c>
      <c r="D67" s="9" t="s">
        <v>14775</v>
      </c>
      <c r="E67" s="11"/>
      <c r="F67" s="143">
        <v>106.97</v>
      </c>
      <c r="G67" s="17">
        <v>84818099</v>
      </c>
      <c r="H67" s="18">
        <v>8019001002304</v>
      </c>
      <c r="I67" s="11" t="s">
        <v>14</v>
      </c>
      <c r="J67" s="106">
        <v>0.19</v>
      </c>
      <c r="K67" s="106" t="s">
        <v>16705</v>
      </c>
      <c r="L67" s="117" t="s">
        <v>15587</v>
      </c>
      <c r="M67" s="146"/>
    </row>
    <row r="68" spans="1:13">
      <c r="A68" s="103" t="s">
        <v>168</v>
      </c>
      <c r="B68" s="150" t="s">
        <v>208</v>
      </c>
      <c r="C68" s="9" t="s">
        <v>209</v>
      </c>
      <c r="D68" s="9" t="s">
        <v>14776</v>
      </c>
      <c r="E68" s="11"/>
      <c r="F68" s="143">
        <v>122.05</v>
      </c>
      <c r="G68" s="17">
        <v>84818099</v>
      </c>
      <c r="H68" s="18">
        <v>8019001002328</v>
      </c>
      <c r="I68" s="11" t="s">
        <v>14</v>
      </c>
      <c r="J68" s="106">
        <v>0.22</v>
      </c>
      <c r="K68" s="106" t="s">
        <v>16705</v>
      </c>
      <c r="L68" s="117" t="s">
        <v>15588</v>
      </c>
      <c r="M68" s="146"/>
    </row>
    <row r="69" spans="1:13">
      <c r="A69" s="103" t="s">
        <v>168</v>
      </c>
      <c r="B69" s="150" t="s">
        <v>210</v>
      </c>
      <c r="C69" s="9" t="s">
        <v>211</v>
      </c>
      <c r="D69" s="9" t="s">
        <v>14777</v>
      </c>
      <c r="E69" s="11"/>
      <c r="F69" s="143">
        <v>105.28</v>
      </c>
      <c r="G69" s="17">
        <v>84813099</v>
      </c>
      <c r="H69" s="18">
        <v>8019001002366</v>
      </c>
      <c r="I69" s="11" t="s">
        <v>14</v>
      </c>
      <c r="J69" s="106">
        <v>0.126</v>
      </c>
      <c r="K69" s="106" t="s">
        <v>16705</v>
      </c>
      <c r="L69" s="117" t="s">
        <v>15589</v>
      </c>
      <c r="M69" s="146"/>
    </row>
    <row r="70" spans="1:13">
      <c r="A70" s="103" t="s">
        <v>10</v>
      </c>
      <c r="B70" s="150" t="s">
        <v>212</v>
      </c>
      <c r="C70" s="9" t="s">
        <v>213</v>
      </c>
      <c r="D70" s="9" t="s">
        <v>14778</v>
      </c>
      <c r="E70" s="11"/>
      <c r="F70" s="143">
        <v>281.51</v>
      </c>
      <c r="G70" s="17">
        <v>84811099</v>
      </c>
      <c r="H70" s="18" t="s">
        <v>215</v>
      </c>
      <c r="I70" s="11" t="s">
        <v>33</v>
      </c>
      <c r="J70" s="106">
        <v>0.24099999999999999</v>
      </c>
      <c r="K70" s="106" t="s">
        <v>16705</v>
      </c>
      <c r="L70" s="117" t="s">
        <v>15590</v>
      </c>
      <c r="M70" s="146"/>
    </row>
    <row r="71" spans="1:13">
      <c r="A71" s="103" t="s">
        <v>10</v>
      </c>
      <c r="B71" s="150" t="s">
        <v>216</v>
      </c>
      <c r="C71" s="9" t="s">
        <v>217</v>
      </c>
      <c r="D71" s="9" t="s">
        <v>14778</v>
      </c>
      <c r="E71" s="11"/>
      <c r="F71" s="143">
        <v>174.39</v>
      </c>
      <c r="G71" s="17" t="s">
        <v>74</v>
      </c>
      <c r="H71" s="18" t="s">
        <v>219</v>
      </c>
      <c r="I71" s="11" t="s">
        <v>33</v>
      </c>
      <c r="J71" s="106">
        <v>0.22800000000000001</v>
      </c>
      <c r="K71" s="106" t="s">
        <v>16705</v>
      </c>
      <c r="L71" s="117" t="s">
        <v>15591</v>
      </c>
      <c r="M71" s="146"/>
    </row>
    <row r="72" spans="1:13">
      <c r="A72" s="103" t="s">
        <v>10</v>
      </c>
      <c r="B72" s="150" t="s">
        <v>220</v>
      </c>
      <c r="C72" s="9" t="s">
        <v>221</v>
      </c>
      <c r="D72" s="9" t="s">
        <v>15544</v>
      </c>
      <c r="E72" s="11"/>
      <c r="F72" s="143">
        <v>431.8</v>
      </c>
      <c r="G72" s="17">
        <v>84813099</v>
      </c>
      <c r="H72" s="18">
        <v>8019001087004</v>
      </c>
      <c r="I72" s="11" t="s">
        <v>33</v>
      </c>
      <c r="J72" s="106">
        <v>0.19</v>
      </c>
      <c r="K72" s="106" t="s">
        <v>16705</v>
      </c>
      <c r="L72" s="117" t="s">
        <v>15592</v>
      </c>
      <c r="M72" s="146"/>
    </row>
    <row r="73" spans="1:13">
      <c r="A73" s="103" t="s">
        <v>10</v>
      </c>
      <c r="B73" s="150" t="s">
        <v>223</v>
      </c>
      <c r="C73" s="9" t="s">
        <v>224</v>
      </c>
      <c r="D73" s="9" t="s">
        <v>227</v>
      </c>
      <c r="E73" s="11"/>
      <c r="F73" s="143">
        <v>170.04</v>
      </c>
      <c r="G73" s="17">
        <v>84818099</v>
      </c>
      <c r="H73" s="18">
        <v>8019001002465</v>
      </c>
      <c r="I73" s="11" t="s">
        <v>14</v>
      </c>
      <c r="J73" s="106">
        <v>0.69399999999999995</v>
      </c>
      <c r="K73" s="106" t="s">
        <v>16705</v>
      </c>
      <c r="L73" s="117" t="s">
        <v>15593</v>
      </c>
      <c r="M73" s="146"/>
    </row>
    <row r="74" spans="1:13">
      <c r="A74" s="103" t="s">
        <v>10</v>
      </c>
      <c r="B74" s="150" t="s">
        <v>225</v>
      </c>
      <c r="C74" s="9" t="s">
        <v>226</v>
      </c>
      <c r="D74" s="9" t="s">
        <v>227</v>
      </c>
      <c r="E74" s="11"/>
      <c r="F74" s="143">
        <v>170.04</v>
      </c>
      <c r="G74" s="17">
        <v>84818099</v>
      </c>
      <c r="H74" s="18">
        <v>8019001002489</v>
      </c>
      <c r="I74" s="11" t="s">
        <v>14</v>
      </c>
      <c r="J74" s="106">
        <v>0.69</v>
      </c>
      <c r="K74" s="106" t="s">
        <v>16705</v>
      </c>
      <c r="L74" s="117" t="s">
        <v>15593</v>
      </c>
      <c r="M74" s="146"/>
    </row>
    <row r="75" spans="1:13">
      <c r="A75" s="103" t="s">
        <v>10</v>
      </c>
      <c r="B75" s="150" t="s">
        <v>228</v>
      </c>
      <c r="C75" s="9" t="s">
        <v>229</v>
      </c>
      <c r="D75" s="9" t="s">
        <v>227</v>
      </c>
      <c r="E75" s="11"/>
      <c r="F75" s="143">
        <v>211.06</v>
      </c>
      <c r="G75" s="17">
        <v>84818099</v>
      </c>
      <c r="H75" s="18">
        <v>8019001002502</v>
      </c>
      <c r="I75" s="11" t="s">
        <v>14</v>
      </c>
      <c r="J75" s="106">
        <v>0.70899999999999996</v>
      </c>
      <c r="K75" s="106" t="s">
        <v>16705</v>
      </c>
      <c r="L75" s="117" t="s">
        <v>15593</v>
      </c>
      <c r="M75" s="146"/>
    </row>
    <row r="76" spans="1:13">
      <c r="A76" s="103" t="s">
        <v>10</v>
      </c>
      <c r="B76" s="150" t="s">
        <v>230</v>
      </c>
      <c r="C76" s="9" t="s">
        <v>231</v>
      </c>
      <c r="D76" s="9" t="s">
        <v>232</v>
      </c>
      <c r="E76" s="11"/>
      <c r="F76" s="143">
        <v>245.09</v>
      </c>
      <c r="G76" s="17">
        <v>84818099</v>
      </c>
      <c r="H76" s="18">
        <v>8019001002540</v>
      </c>
      <c r="I76" s="11" t="s">
        <v>14</v>
      </c>
      <c r="J76" s="106">
        <v>0.67</v>
      </c>
      <c r="K76" s="106" t="s">
        <v>16705</v>
      </c>
      <c r="L76" s="117" t="s">
        <v>15594</v>
      </c>
      <c r="M76" s="146"/>
    </row>
    <row r="77" spans="1:13">
      <c r="A77" s="103" t="s">
        <v>10</v>
      </c>
      <c r="B77" s="150" t="s">
        <v>233</v>
      </c>
      <c r="C77" s="9" t="s">
        <v>234</v>
      </c>
      <c r="D77" s="9" t="s">
        <v>232</v>
      </c>
      <c r="E77" s="11"/>
      <c r="F77" s="143">
        <v>294.56</v>
      </c>
      <c r="G77" s="17">
        <v>84818099</v>
      </c>
      <c r="H77" s="18">
        <v>8019001002588</v>
      </c>
      <c r="I77" s="11" t="s">
        <v>14</v>
      </c>
      <c r="J77" s="106">
        <v>0.4</v>
      </c>
      <c r="K77" s="106" t="s">
        <v>16705</v>
      </c>
      <c r="L77" s="117" t="s">
        <v>15594</v>
      </c>
      <c r="M77" s="146"/>
    </row>
    <row r="78" spans="1:13">
      <c r="A78" s="103" t="s">
        <v>10</v>
      </c>
      <c r="B78" s="150" t="s">
        <v>235</v>
      </c>
      <c r="C78" s="9" t="s">
        <v>236</v>
      </c>
      <c r="D78" s="9" t="s">
        <v>232</v>
      </c>
      <c r="E78" s="11"/>
      <c r="F78" s="143">
        <v>326.74</v>
      </c>
      <c r="G78" s="17">
        <v>84818099</v>
      </c>
      <c r="H78" s="18">
        <v>8019001002601</v>
      </c>
      <c r="I78" s="11" t="s">
        <v>14</v>
      </c>
      <c r="J78" s="106">
        <v>0.4</v>
      </c>
      <c r="K78" s="106" t="s">
        <v>16705</v>
      </c>
      <c r="L78" s="117" t="s">
        <v>15594</v>
      </c>
      <c r="M78" s="146"/>
    </row>
    <row r="79" spans="1:13">
      <c r="A79" s="103" t="s">
        <v>10</v>
      </c>
      <c r="B79" s="150" t="s">
        <v>237</v>
      </c>
      <c r="C79" s="9" t="s">
        <v>238</v>
      </c>
      <c r="D79" s="9" t="s">
        <v>227</v>
      </c>
      <c r="E79" s="11"/>
      <c r="F79" s="143">
        <v>160.41</v>
      </c>
      <c r="G79" s="17">
        <v>84818099</v>
      </c>
      <c r="H79" s="18">
        <v>8019001002786</v>
      </c>
      <c r="I79" s="11" t="s">
        <v>14</v>
      </c>
      <c r="J79" s="106">
        <v>0.438</v>
      </c>
      <c r="K79" s="106" t="s">
        <v>16705</v>
      </c>
      <c r="L79" s="117" t="s">
        <v>15595</v>
      </c>
      <c r="M79" s="146"/>
    </row>
    <row r="80" spans="1:13">
      <c r="A80" s="103" t="s">
        <v>168</v>
      </c>
      <c r="B80" s="150" t="s">
        <v>239</v>
      </c>
      <c r="C80" s="9" t="s">
        <v>240</v>
      </c>
      <c r="D80" s="9" t="s">
        <v>241</v>
      </c>
      <c r="E80" s="11"/>
      <c r="F80" s="143">
        <v>243.23</v>
      </c>
      <c r="G80" s="17">
        <v>84818099</v>
      </c>
      <c r="H80" s="18">
        <v>8019001003189</v>
      </c>
      <c r="I80" s="11" t="s">
        <v>14</v>
      </c>
      <c r="J80" s="106">
        <v>0.182</v>
      </c>
      <c r="K80" s="106" t="s">
        <v>16705</v>
      </c>
      <c r="L80" s="117" t="s">
        <v>15596</v>
      </c>
      <c r="M80" s="146"/>
    </row>
    <row r="81" spans="1:13">
      <c r="A81" s="103" t="s">
        <v>168</v>
      </c>
      <c r="B81" s="150" t="s">
        <v>242</v>
      </c>
      <c r="C81" s="9" t="s">
        <v>243</v>
      </c>
      <c r="D81" s="9" t="s">
        <v>244</v>
      </c>
      <c r="E81" s="11"/>
      <c r="F81" s="143">
        <v>408.77</v>
      </c>
      <c r="G81" s="17">
        <v>84818099</v>
      </c>
      <c r="H81" s="18">
        <v>8019001055867</v>
      </c>
      <c r="I81" s="11" t="s">
        <v>14</v>
      </c>
      <c r="J81" s="106">
        <v>0.5</v>
      </c>
      <c r="K81" s="106" t="s">
        <v>16705</v>
      </c>
      <c r="L81" s="117" t="s">
        <v>15597</v>
      </c>
      <c r="M81" s="146"/>
    </row>
    <row r="82" spans="1:13">
      <c r="A82" s="103" t="s">
        <v>168</v>
      </c>
      <c r="B82" s="150" t="s">
        <v>245</v>
      </c>
      <c r="C82" s="9" t="s">
        <v>246</v>
      </c>
      <c r="D82" s="9" t="s">
        <v>244</v>
      </c>
      <c r="E82" s="11"/>
      <c r="F82" s="143">
        <v>408.77</v>
      </c>
      <c r="G82" s="17">
        <v>84818099</v>
      </c>
      <c r="H82" s="18">
        <v>8019001055874</v>
      </c>
      <c r="I82" s="11" t="s">
        <v>14</v>
      </c>
      <c r="J82" s="106">
        <v>0.14699999999999999</v>
      </c>
      <c r="K82" s="106" t="s">
        <v>16705</v>
      </c>
      <c r="L82" s="117" t="s">
        <v>15597</v>
      </c>
      <c r="M82" s="146"/>
    </row>
    <row r="83" spans="1:13">
      <c r="A83" s="103" t="s">
        <v>168</v>
      </c>
      <c r="B83" s="150" t="s">
        <v>247</v>
      </c>
      <c r="C83" s="9" t="s">
        <v>248</v>
      </c>
      <c r="D83" s="9" t="s">
        <v>249</v>
      </c>
      <c r="E83" s="11"/>
      <c r="F83" s="143">
        <v>89.93</v>
      </c>
      <c r="G83" s="17" t="s">
        <v>92</v>
      </c>
      <c r="H83" s="18" t="s">
        <v>250</v>
      </c>
      <c r="I83" s="11" t="s">
        <v>14</v>
      </c>
      <c r="J83" s="106">
        <v>0.19500000000000001</v>
      </c>
      <c r="K83" s="106" t="s">
        <v>16705</v>
      </c>
      <c r="L83" s="117" t="s">
        <v>15598</v>
      </c>
      <c r="M83" s="146"/>
    </row>
    <row r="84" spans="1:13">
      <c r="A84" s="103" t="s">
        <v>168</v>
      </c>
      <c r="B84" s="150" t="s">
        <v>251</v>
      </c>
      <c r="C84" s="9" t="s">
        <v>252</v>
      </c>
      <c r="D84" s="9" t="s">
        <v>14779</v>
      </c>
      <c r="E84" s="11"/>
      <c r="F84" s="143">
        <v>157.1</v>
      </c>
      <c r="G84" s="17">
        <v>84818099</v>
      </c>
      <c r="H84" s="18">
        <v>8019001003301</v>
      </c>
      <c r="I84" s="11" t="s">
        <v>14</v>
      </c>
      <c r="J84" s="106">
        <v>9.9000000000000005E-2</v>
      </c>
      <c r="K84" s="106" t="s">
        <v>16705</v>
      </c>
      <c r="L84" s="117" t="s">
        <v>15598</v>
      </c>
      <c r="M84" s="146"/>
    </row>
    <row r="85" spans="1:13">
      <c r="A85" s="103" t="s">
        <v>168</v>
      </c>
      <c r="B85" s="150" t="s">
        <v>253</v>
      </c>
      <c r="C85" s="9" t="s">
        <v>254</v>
      </c>
      <c r="D85" s="9" t="s">
        <v>14780</v>
      </c>
      <c r="E85" s="11"/>
      <c r="F85" s="143">
        <v>127.24</v>
      </c>
      <c r="G85" s="17">
        <v>84818099</v>
      </c>
      <c r="H85" s="18">
        <v>8019001054303</v>
      </c>
      <c r="I85" s="11" t="s">
        <v>14</v>
      </c>
      <c r="J85" s="106">
        <v>0.40300000000000002</v>
      </c>
      <c r="K85" s="106" t="s">
        <v>16705</v>
      </c>
      <c r="L85" s="117" t="s">
        <v>15599</v>
      </c>
      <c r="M85" s="146"/>
    </row>
    <row r="86" spans="1:13">
      <c r="A86" s="103" t="s">
        <v>10</v>
      </c>
      <c r="B86" s="150" t="s">
        <v>255</v>
      </c>
      <c r="C86" s="9" t="s">
        <v>16725</v>
      </c>
      <c r="D86" s="9" t="s">
        <v>14781</v>
      </c>
      <c r="E86" s="11"/>
      <c r="F86" s="143">
        <v>29.74</v>
      </c>
      <c r="G86" s="17" t="s">
        <v>92</v>
      </c>
      <c r="H86" s="18" t="s">
        <v>257</v>
      </c>
      <c r="I86" s="11" t="s">
        <v>14</v>
      </c>
      <c r="J86" s="106">
        <v>0.153</v>
      </c>
      <c r="K86" s="106" t="s">
        <v>16705</v>
      </c>
      <c r="L86" s="117" t="s">
        <v>16261</v>
      </c>
      <c r="M86" s="146"/>
    </row>
    <row r="87" spans="1:13">
      <c r="A87" s="103" t="s">
        <v>10</v>
      </c>
      <c r="B87" s="150" t="s">
        <v>258</v>
      </c>
      <c r="C87" s="9" t="s">
        <v>16726</v>
      </c>
      <c r="D87" s="9" t="s">
        <v>14781</v>
      </c>
      <c r="E87" s="11"/>
      <c r="F87" s="143">
        <v>42.88</v>
      </c>
      <c r="G87" s="17" t="s">
        <v>92</v>
      </c>
      <c r="H87" s="18" t="s">
        <v>260</v>
      </c>
      <c r="I87" s="11" t="s">
        <v>14</v>
      </c>
      <c r="J87" s="106">
        <v>0.17</v>
      </c>
      <c r="K87" s="106" t="s">
        <v>16705</v>
      </c>
      <c r="L87" s="117" t="s">
        <v>16261</v>
      </c>
      <c r="M87" s="146"/>
    </row>
    <row r="88" spans="1:13">
      <c r="A88" s="103" t="s">
        <v>168</v>
      </c>
      <c r="B88" s="150" t="s">
        <v>261</v>
      </c>
      <c r="C88" s="9" t="s">
        <v>262</v>
      </c>
      <c r="D88" s="9" t="s">
        <v>14782</v>
      </c>
      <c r="E88" s="11"/>
      <c r="F88" s="143">
        <v>2427.52</v>
      </c>
      <c r="G88" s="17">
        <v>84819000</v>
      </c>
      <c r="H88" s="18">
        <v>8019001101939</v>
      </c>
      <c r="I88" s="11" t="s">
        <v>14</v>
      </c>
      <c r="J88" s="106">
        <v>1.4039999999999999</v>
      </c>
      <c r="K88" s="106" t="s">
        <v>16705</v>
      </c>
      <c r="L88" s="117" t="s">
        <v>15600</v>
      </c>
      <c r="M88" s="146"/>
    </row>
    <row r="89" spans="1:13">
      <c r="A89" s="103" t="s">
        <v>10</v>
      </c>
      <c r="B89" s="150" t="s">
        <v>263</v>
      </c>
      <c r="C89" s="9" t="s">
        <v>264</v>
      </c>
      <c r="D89" s="9" t="s">
        <v>15459</v>
      </c>
      <c r="E89" s="11"/>
      <c r="F89" s="143">
        <v>156.07</v>
      </c>
      <c r="G89" s="17" t="s">
        <v>74</v>
      </c>
      <c r="H89" s="18" t="s">
        <v>266</v>
      </c>
      <c r="I89" s="11" t="s">
        <v>33</v>
      </c>
      <c r="J89" s="106">
        <v>0.20200000000000001</v>
      </c>
      <c r="K89" s="106" t="s">
        <v>16705</v>
      </c>
      <c r="L89" s="117" t="s">
        <v>15601</v>
      </c>
      <c r="M89" s="146"/>
    </row>
    <row r="90" spans="1:13">
      <c r="A90" s="103" t="s">
        <v>10</v>
      </c>
      <c r="B90" s="150" t="s">
        <v>16446</v>
      </c>
      <c r="C90" s="9" t="s">
        <v>16447</v>
      </c>
      <c r="D90" s="9" t="s">
        <v>15459</v>
      </c>
      <c r="E90" s="11"/>
      <c r="F90" s="143">
        <v>248.8</v>
      </c>
      <c r="G90" s="17">
        <v>84814090</v>
      </c>
      <c r="H90" s="18" t="s">
        <v>16448</v>
      </c>
      <c r="I90" s="11" t="s">
        <v>33</v>
      </c>
      <c r="J90" s="106">
        <v>0.26</v>
      </c>
      <c r="K90" s="106" t="s">
        <v>16705</v>
      </c>
      <c r="L90" s="117"/>
      <c r="M90" s="146"/>
    </row>
    <row r="91" spans="1:13">
      <c r="A91" s="103" t="s">
        <v>168</v>
      </c>
      <c r="B91" s="150" t="s">
        <v>267</v>
      </c>
      <c r="C91" s="9" t="s">
        <v>268</v>
      </c>
      <c r="D91" s="9" t="s">
        <v>14782</v>
      </c>
      <c r="E91" s="11"/>
      <c r="F91" s="143">
        <v>616.65</v>
      </c>
      <c r="G91" s="17">
        <v>84819000</v>
      </c>
      <c r="H91" s="18">
        <v>8019001101205</v>
      </c>
      <c r="I91" s="11" t="s">
        <v>269</v>
      </c>
      <c r="J91" s="106">
        <v>0.77600000000000002</v>
      </c>
      <c r="K91" s="106" t="s">
        <v>16705</v>
      </c>
      <c r="L91" s="117"/>
      <c r="M91" s="146"/>
    </row>
    <row r="92" spans="1:13">
      <c r="A92" s="103" t="s">
        <v>168</v>
      </c>
      <c r="B92" s="150" t="s">
        <v>270</v>
      </c>
      <c r="C92" s="9" t="s">
        <v>271</v>
      </c>
      <c r="D92" s="9" t="s">
        <v>14783</v>
      </c>
      <c r="E92" s="11"/>
      <c r="F92" s="143">
        <v>746.51</v>
      </c>
      <c r="G92" s="17">
        <v>84818099</v>
      </c>
      <c r="H92" s="18">
        <v>8019001101663</v>
      </c>
      <c r="I92" s="11" t="s">
        <v>269</v>
      </c>
      <c r="J92" s="106">
        <v>1.25</v>
      </c>
      <c r="K92" s="106" t="s">
        <v>16705</v>
      </c>
      <c r="L92" s="117" t="s">
        <v>15602</v>
      </c>
      <c r="M92" s="146"/>
    </row>
    <row r="93" spans="1:13">
      <c r="A93" s="103" t="s">
        <v>10</v>
      </c>
      <c r="B93" s="150" t="s">
        <v>272</v>
      </c>
      <c r="C93" s="9" t="s">
        <v>273</v>
      </c>
      <c r="D93" s="9" t="s">
        <v>274</v>
      </c>
      <c r="E93" s="11"/>
      <c r="F93" s="143">
        <v>20.100000000000001</v>
      </c>
      <c r="G93" s="17">
        <v>84818099</v>
      </c>
      <c r="H93" s="18">
        <v>8019001004124</v>
      </c>
      <c r="I93" s="11" t="s">
        <v>14</v>
      </c>
      <c r="J93" s="106">
        <v>7.0000000000000001E-3</v>
      </c>
      <c r="K93" s="106" t="s">
        <v>16705</v>
      </c>
      <c r="L93" s="117" t="s">
        <v>15603</v>
      </c>
      <c r="M93" s="146"/>
    </row>
    <row r="94" spans="1:13">
      <c r="A94" s="103" t="s">
        <v>10</v>
      </c>
      <c r="B94" s="150" t="s">
        <v>275</v>
      </c>
      <c r="C94" s="9" t="s">
        <v>276</v>
      </c>
      <c r="D94" s="9" t="s">
        <v>274</v>
      </c>
      <c r="E94" s="11"/>
      <c r="F94" s="143">
        <v>26.02</v>
      </c>
      <c r="G94" s="17">
        <v>84818099</v>
      </c>
      <c r="H94" s="18">
        <v>8019001004223</v>
      </c>
      <c r="I94" s="11" t="s">
        <v>14</v>
      </c>
      <c r="J94" s="106">
        <v>8.0000000000000002E-3</v>
      </c>
      <c r="K94" s="106" t="s">
        <v>16705</v>
      </c>
      <c r="L94" s="117" t="s">
        <v>15603</v>
      </c>
      <c r="M94" s="146"/>
    </row>
    <row r="95" spans="1:13">
      <c r="A95" s="103" t="s">
        <v>10</v>
      </c>
      <c r="B95" s="150" t="s">
        <v>277</v>
      </c>
      <c r="C95" s="9" t="s">
        <v>278</v>
      </c>
      <c r="D95" s="9" t="s">
        <v>279</v>
      </c>
      <c r="E95" s="11"/>
      <c r="F95" s="143">
        <v>33.47</v>
      </c>
      <c r="G95" s="17">
        <v>84814090</v>
      </c>
      <c r="H95" s="18">
        <v>8019001032172</v>
      </c>
      <c r="I95" s="11" t="s">
        <v>14</v>
      </c>
      <c r="J95" s="106">
        <v>0.12</v>
      </c>
      <c r="K95" s="106" t="s">
        <v>16705</v>
      </c>
      <c r="L95" s="117" t="s">
        <v>15604</v>
      </c>
      <c r="M95" s="146"/>
    </row>
    <row r="96" spans="1:13">
      <c r="A96" s="103" t="s">
        <v>10</v>
      </c>
      <c r="B96" s="150" t="s">
        <v>280</v>
      </c>
      <c r="C96" s="9" t="s">
        <v>281</v>
      </c>
      <c r="D96" s="9" t="s">
        <v>279</v>
      </c>
      <c r="E96" s="11"/>
      <c r="F96" s="143">
        <v>83.45</v>
      </c>
      <c r="G96" s="17" t="s">
        <v>74</v>
      </c>
      <c r="H96" s="18" t="s">
        <v>282</v>
      </c>
      <c r="I96" s="11" t="s">
        <v>14</v>
      </c>
      <c r="J96" s="106">
        <v>0.192</v>
      </c>
      <c r="K96" s="106" t="s">
        <v>16705</v>
      </c>
      <c r="L96" s="117" t="s">
        <v>16262</v>
      </c>
      <c r="M96" s="146"/>
    </row>
    <row r="97" spans="1:13">
      <c r="A97" s="103" t="s">
        <v>10</v>
      </c>
      <c r="B97" s="150" t="s">
        <v>283</v>
      </c>
      <c r="C97" s="9" t="s">
        <v>284</v>
      </c>
      <c r="D97" s="9" t="s">
        <v>279</v>
      </c>
      <c r="E97" s="11"/>
      <c r="F97" s="143">
        <v>83.45</v>
      </c>
      <c r="G97" s="17" t="s">
        <v>74</v>
      </c>
      <c r="H97" s="18" t="s">
        <v>285</v>
      </c>
      <c r="I97" s="11" t="s">
        <v>14</v>
      </c>
      <c r="J97" s="106">
        <v>0.18099999999999999</v>
      </c>
      <c r="K97" s="106" t="s">
        <v>16705</v>
      </c>
      <c r="L97" s="117" t="s">
        <v>16262</v>
      </c>
      <c r="M97" s="146"/>
    </row>
    <row r="98" spans="1:13">
      <c r="A98" s="103" t="s">
        <v>10</v>
      </c>
      <c r="B98" s="150" t="s">
        <v>286</v>
      </c>
      <c r="C98" s="9" t="s">
        <v>287</v>
      </c>
      <c r="D98" s="9" t="s">
        <v>279</v>
      </c>
      <c r="E98" s="11"/>
      <c r="F98" s="143">
        <v>83.45</v>
      </c>
      <c r="G98" s="17" t="s">
        <v>74</v>
      </c>
      <c r="H98" s="18" t="s">
        <v>288</v>
      </c>
      <c r="I98" s="11" t="s">
        <v>14</v>
      </c>
      <c r="J98" s="106">
        <v>0.18</v>
      </c>
      <c r="K98" s="106" t="s">
        <v>16705</v>
      </c>
      <c r="L98" s="117" t="s">
        <v>16262</v>
      </c>
      <c r="M98" s="146"/>
    </row>
    <row r="99" spans="1:13">
      <c r="A99" s="103" t="s">
        <v>10</v>
      </c>
      <c r="B99" s="150" t="s">
        <v>289</v>
      </c>
      <c r="C99" s="9" t="s">
        <v>290</v>
      </c>
      <c r="D99" s="9" t="s">
        <v>279</v>
      </c>
      <c r="E99" s="11"/>
      <c r="F99" s="143">
        <v>83.45</v>
      </c>
      <c r="G99" s="17" t="s">
        <v>74</v>
      </c>
      <c r="H99" s="18" t="s">
        <v>291</v>
      </c>
      <c r="I99" s="11" t="s">
        <v>14</v>
      </c>
      <c r="J99" s="106">
        <v>0.17899999999999999</v>
      </c>
      <c r="K99" s="106" t="s">
        <v>16705</v>
      </c>
      <c r="L99" s="117" t="s">
        <v>16262</v>
      </c>
      <c r="M99" s="146"/>
    </row>
    <row r="100" spans="1:13">
      <c r="A100" s="103" t="s">
        <v>10</v>
      </c>
      <c r="B100" s="150" t="s">
        <v>292</v>
      </c>
      <c r="C100" s="9" t="s">
        <v>293</v>
      </c>
      <c r="D100" s="9" t="s">
        <v>279</v>
      </c>
      <c r="E100" s="11"/>
      <c r="F100" s="143">
        <v>83.45</v>
      </c>
      <c r="G100" s="17" t="s">
        <v>74</v>
      </c>
      <c r="H100" s="18" t="s">
        <v>294</v>
      </c>
      <c r="I100" s="11" t="s">
        <v>14</v>
      </c>
      <c r="J100" s="106">
        <v>0.192</v>
      </c>
      <c r="K100" s="106" t="s">
        <v>16705</v>
      </c>
      <c r="L100" s="117" t="s">
        <v>16262</v>
      </c>
      <c r="M100" s="146"/>
    </row>
    <row r="101" spans="1:13">
      <c r="A101" s="103" t="s">
        <v>10</v>
      </c>
      <c r="B101" s="150" t="s">
        <v>295</v>
      </c>
      <c r="C101" s="9" t="s">
        <v>296</v>
      </c>
      <c r="D101" s="9" t="s">
        <v>279</v>
      </c>
      <c r="E101" s="11"/>
      <c r="F101" s="143">
        <v>83.45</v>
      </c>
      <c r="G101" s="17" t="s">
        <v>74</v>
      </c>
      <c r="H101" s="18" t="s">
        <v>297</v>
      </c>
      <c r="I101" s="11" t="s">
        <v>14</v>
      </c>
      <c r="J101" s="106">
        <v>0.2</v>
      </c>
      <c r="K101" s="106" t="s">
        <v>16705</v>
      </c>
      <c r="L101" s="117" t="s">
        <v>16262</v>
      </c>
      <c r="M101" s="146"/>
    </row>
    <row r="102" spans="1:13">
      <c r="A102" s="103" t="s">
        <v>10</v>
      </c>
      <c r="B102" s="150" t="s">
        <v>298</v>
      </c>
      <c r="C102" s="9" t="s">
        <v>299</v>
      </c>
      <c r="D102" s="9" t="s">
        <v>300</v>
      </c>
      <c r="E102" s="11"/>
      <c r="F102" s="143">
        <v>41.61</v>
      </c>
      <c r="G102" s="17">
        <v>84814090</v>
      </c>
      <c r="H102" s="18">
        <v>8019001005206</v>
      </c>
      <c r="I102" s="11" t="s">
        <v>14</v>
      </c>
      <c r="J102" s="106">
        <v>0.112</v>
      </c>
      <c r="K102" s="106" t="s">
        <v>16705</v>
      </c>
      <c r="L102" s="117" t="s">
        <v>15606</v>
      </c>
      <c r="M102" s="146"/>
    </row>
    <row r="103" spans="1:13">
      <c r="A103" s="103" t="s">
        <v>10</v>
      </c>
      <c r="B103" s="150" t="s">
        <v>301</v>
      </c>
      <c r="C103" s="9" t="s">
        <v>302</v>
      </c>
      <c r="D103" s="9" t="s">
        <v>300</v>
      </c>
      <c r="E103" s="11"/>
      <c r="F103" s="143">
        <v>260.55</v>
      </c>
      <c r="G103" s="17" t="s">
        <v>74</v>
      </c>
      <c r="H103" s="18" t="s">
        <v>304</v>
      </c>
      <c r="I103" s="11" t="s">
        <v>14</v>
      </c>
      <c r="J103" s="106">
        <v>0.41099999999999998</v>
      </c>
      <c r="K103" s="106" t="s">
        <v>16705</v>
      </c>
      <c r="L103" s="117" t="s">
        <v>15607</v>
      </c>
      <c r="M103" s="146"/>
    </row>
    <row r="104" spans="1:13">
      <c r="A104" s="103" t="s">
        <v>10</v>
      </c>
      <c r="B104" s="150" t="s">
        <v>305</v>
      </c>
      <c r="C104" s="9" t="s">
        <v>306</v>
      </c>
      <c r="D104" s="9" t="s">
        <v>300</v>
      </c>
      <c r="E104" s="11"/>
      <c r="F104" s="143">
        <v>260.55</v>
      </c>
      <c r="G104" s="17" t="s">
        <v>74</v>
      </c>
      <c r="H104" s="18" t="s">
        <v>308</v>
      </c>
      <c r="I104" s="11" t="s">
        <v>14</v>
      </c>
      <c r="J104" s="106">
        <v>0.41699999999999998</v>
      </c>
      <c r="K104" s="106" t="s">
        <v>16705</v>
      </c>
      <c r="L104" s="117" t="s">
        <v>15607</v>
      </c>
      <c r="M104" s="146"/>
    </row>
    <row r="105" spans="1:13">
      <c r="A105" s="103" t="s">
        <v>10</v>
      </c>
      <c r="B105" s="150" t="s">
        <v>309</v>
      </c>
      <c r="C105" s="9" t="s">
        <v>310</v>
      </c>
      <c r="D105" s="9" t="s">
        <v>300</v>
      </c>
      <c r="E105" s="11"/>
      <c r="F105" s="143">
        <v>260.55</v>
      </c>
      <c r="G105" s="17" t="s">
        <v>74</v>
      </c>
      <c r="H105" s="18" t="s">
        <v>312</v>
      </c>
      <c r="I105" s="11" t="s">
        <v>14</v>
      </c>
      <c r="J105" s="106">
        <v>0.42</v>
      </c>
      <c r="K105" s="106" t="s">
        <v>16705</v>
      </c>
      <c r="L105" s="117" t="s">
        <v>15607</v>
      </c>
      <c r="M105" s="146"/>
    </row>
    <row r="106" spans="1:13">
      <c r="A106" s="103" t="s">
        <v>10</v>
      </c>
      <c r="B106" s="150" t="s">
        <v>313</v>
      </c>
      <c r="C106" s="9" t="s">
        <v>314</v>
      </c>
      <c r="D106" s="9" t="s">
        <v>300</v>
      </c>
      <c r="E106" s="11"/>
      <c r="F106" s="143">
        <v>260.55</v>
      </c>
      <c r="G106" s="17" t="s">
        <v>74</v>
      </c>
      <c r="H106" s="18" t="s">
        <v>316</v>
      </c>
      <c r="I106" s="11" t="s">
        <v>14</v>
      </c>
      <c r="J106" s="106">
        <v>0.41199999999999998</v>
      </c>
      <c r="K106" s="106" t="s">
        <v>16705</v>
      </c>
      <c r="L106" s="117" t="s">
        <v>15607</v>
      </c>
      <c r="M106" s="146"/>
    </row>
    <row r="107" spans="1:13">
      <c r="A107" s="103" t="s">
        <v>10</v>
      </c>
      <c r="B107" s="150" t="s">
        <v>317</v>
      </c>
      <c r="C107" s="9" t="s">
        <v>318</v>
      </c>
      <c r="D107" s="9" t="s">
        <v>300</v>
      </c>
      <c r="E107" s="11"/>
      <c r="F107" s="143">
        <v>260.55</v>
      </c>
      <c r="G107" s="17" t="s">
        <v>74</v>
      </c>
      <c r="H107" s="18" t="s">
        <v>320</v>
      </c>
      <c r="I107" s="11" t="s">
        <v>14</v>
      </c>
      <c r="J107" s="106">
        <v>0.40799999999999997</v>
      </c>
      <c r="K107" s="106" t="s">
        <v>16705</v>
      </c>
      <c r="L107" s="117" t="s">
        <v>15607</v>
      </c>
      <c r="M107" s="146"/>
    </row>
    <row r="108" spans="1:13">
      <c r="A108" s="103" t="s">
        <v>10</v>
      </c>
      <c r="B108" s="150" t="s">
        <v>321</v>
      </c>
      <c r="C108" s="9" t="s">
        <v>322</v>
      </c>
      <c r="D108" s="9" t="s">
        <v>300</v>
      </c>
      <c r="E108" s="11"/>
      <c r="F108" s="143">
        <v>260.55</v>
      </c>
      <c r="G108" s="17" t="s">
        <v>74</v>
      </c>
      <c r="H108" s="18" t="s">
        <v>324</v>
      </c>
      <c r="I108" s="11" t="s">
        <v>14</v>
      </c>
      <c r="J108" s="106">
        <v>0.4</v>
      </c>
      <c r="K108" s="106" t="s">
        <v>16705</v>
      </c>
      <c r="L108" s="117" t="s">
        <v>15607</v>
      </c>
      <c r="M108" s="146"/>
    </row>
    <row r="109" spans="1:13">
      <c r="A109" s="103" t="s">
        <v>10</v>
      </c>
      <c r="B109" s="150" t="s">
        <v>325</v>
      </c>
      <c r="C109" s="9" t="s">
        <v>326</v>
      </c>
      <c r="D109" s="9" t="s">
        <v>300</v>
      </c>
      <c r="E109" s="11"/>
      <c r="F109" s="143">
        <v>260.55</v>
      </c>
      <c r="G109" s="17" t="s">
        <v>74</v>
      </c>
      <c r="H109" s="18" t="s">
        <v>328</v>
      </c>
      <c r="I109" s="11" t="s">
        <v>14</v>
      </c>
      <c r="J109" s="106">
        <v>0.41799999999999998</v>
      </c>
      <c r="K109" s="106" t="s">
        <v>16705</v>
      </c>
      <c r="L109" s="117" t="s">
        <v>15607</v>
      </c>
      <c r="M109" s="146"/>
    </row>
    <row r="110" spans="1:13">
      <c r="A110" s="103" t="s">
        <v>10</v>
      </c>
      <c r="B110" s="150" t="s">
        <v>329</v>
      </c>
      <c r="C110" s="9" t="s">
        <v>330</v>
      </c>
      <c r="D110" s="9" t="s">
        <v>300</v>
      </c>
      <c r="E110" s="11"/>
      <c r="F110" s="143">
        <v>260.55</v>
      </c>
      <c r="G110" s="17" t="s">
        <v>74</v>
      </c>
      <c r="H110" s="18" t="s">
        <v>332</v>
      </c>
      <c r="I110" s="11" t="s">
        <v>14</v>
      </c>
      <c r="J110" s="106">
        <v>0.41</v>
      </c>
      <c r="K110" s="106" t="s">
        <v>16705</v>
      </c>
      <c r="L110" s="117" t="s">
        <v>15607</v>
      </c>
      <c r="M110" s="146"/>
    </row>
    <row r="111" spans="1:13">
      <c r="A111" s="103" t="s">
        <v>10</v>
      </c>
      <c r="B111" s="150" t="s">
        <v>333</v>
      </c>
      <c r="C111" s="9" t="s">
        <v>334</v>
      </c>
      <c r="D111" s="9" t="s">
        <v>300</v>
      </c>
      <c r="E111" s="11"/>
      <c r="F111" s="143">
        <v>260.55</v>
      </c>
      <c r="G111" s="17">
        <v>84814090</v>
      </c>
      <c r="H111" s="18">
        <v>8019001006500</v>
      </c>
      <c r="I111" s="11" t="s">
        <v>14</v>
      </c>
      <c r="J111" s="106">
        <v>0.41799999999999998</v>
      </c>
      <c r="K111" s="106" t="s">
        <v>16705</v>
      </c>
      <c r="L111" s="117" t="s">
        <v>15607</v>
      </c>
      <c r="M111" s="146"/>
    </row>
    <row r="112" spans="1:13">
      <c r="A112" s="103" t="s">
        <v>10</v>
      </c>
      <c r="B112" s="150" t="s">
        <v>336</v>
      </c>
      <c r="C112" s="9" t="s">
        <v>337</v>
      </c>
      <c r="D112" s="9" t="s">
        <v>300</v>
      </c>
      <c r="E112" s="11"/>
      <c r="F112" s="143">
        <v>89.1</v>
      </c>
      <c r="G112" s="17">
        <v>84818059</v>
      </c>
      <c r="H112" s="18">
        <v>8016466003389</v>
      </c>
      <c r="I112" s="11" t="s">
        <v>14</v>
      </c>
      <c r="J112" s="106">
        <v>0.17299999999999999</v>
      </c>
      <c r="K112" s="106" t="s">
        <v>16705</v>
      </c>
      <c r="L112" s="117" t="s">
        <v>15553</v>
      </c>
      <c r="M112" s="146"/>
    </row>
    <row r="113" spans="1:13">
      <c r="A113" s="103" t="s">
        <v>10</v>
      </c>
      <c r="B113" s="150" t="s">
        <v>339</v>
      </c>
      <c r="C113" s="9" t="s">
        <v>340</v>
      </c>
      <c r="D113" s="9" t="s">
        <v>300</v>
      </c>
      <c r="E113" s="11"/>
      <c r="F113" s="143">
        <v>369.36</v>
      </c>
      <c r="G113" s="17" t="s">
        <v>74</v>
      </c>
      <c r="H113" s="18" t="s">
        <v>342</v>
      </c>
      <c r="I113" s="11" t="s">
        <v>14</v>
      </c>
      <c r="J113" s="106">
        <v>0.78</v>
      </c>
      <c r="K113" s="106" t="s">
        <v>16705</v>
      </c>
      <c r="L113" s="117" t="s">
        <v>15607</v>
      </c>
      <c r="M113" s="146"/>
    </row>
    <row r="114" spans="1:13">
      <c r="A114" s="103" t="s">
        <v>10</v>
      </c>
      <c r="B114" s="150" t="s">
        <v>343</v>
      </c>
      <c r="C114" s="9" t="s">
        <v>344</v>
      </c>
      <c r="D114" s="9" t="s">
        <v>15545</v>
      </c>
      <c r="E114" s="11"/>
      <c r="F114" s="143">
        <v>96.53</v>
      </c>
      <c r="G114" s="17">
        <v>84818059</v>
      </c>
      <c r="H114" s="18">
        <v>8016466003402</v>
      </c>
      <c r="I114" s="11" t="s">
        <v>14</v>
      </c>
      <c r="J114" s="106">
        <v>0.19400000000000001</v>
      </c>
      <c r="K114" s="106" t="s">
        <v>16705</v>
      </c>
      <c r="L114" s="117" t="s">
        <v>15553</v>
      </c>
      <c r="M114" s="146"/>
    </row>
    <row r="115" spans="1:13">
      <c r="A115" s="103" t="s">
        <v>10</v>
      </c>
      <c r="B115" s="150" t="s">
        <v>346</v>
      </c>
      <c r="C115" s="9" t="s">
        <v>347</v>
      </c>
      <c r="D115" s="9" t="s">
        <v>300</v>
      </c>
      <c r="E115" s="11"/>
      <c r="F115" s="143">
        <v>369.36</v>
      </c>
      <c r="G115" s="17">
        <v>84814090</v>
      </c>
      <c r="H115" s="18">
        <v>8019001006623</v>
      </c>
      <c r="I115" s="11" t="s">
        <v>14</v>
      </c>
      <c r="J115" s="106">
        <v>0.77600000000000002</v>
      </c>
      <c r="K115" s="106" t="s">
        <v>16705</v>
      </c>
      <c r="L115" s="117" t="s">
        <v>15607</v>
      </c>
      <c r="M115" s="146"/>
    </row>
    <row r="116" spans="1:13">
      <c r="A116" s="103" t="s">
        <v>10</v>
      </c>
      <c r="B116" s="150" t="s">
        <v>349</v>
      </c>
      <c r="C116" s="9" t="s">
        <v>350</v>
      </c>
      <c r="D116" s="9" t="s">
        <v>300</v>
      </c>
      <c r="E116" s="11"/>
      <c r="F116" s="143">
        <v>369.36</v>
      </c>
      <c r="G116" s="17" t="s">
        <v>74</v>
      </c>
      <c r="H116" s="18" t="s">
        <v>352</v>
      </c>
      <c r="I116" s="11" t="s">
        <v>14</v>
      </c>
      <c r="J116" s="106">
        <v>0.78</v>
      </c>
      <c r="K116" s="106" t="s">
        <v>16705</v>
      </c>
      <c r="L116" s="117" t="s">
        <v>15607</v>
      </c>
      <c r="M116" s="146"/>
    </row>
    <row r="117" spans="1:13">
      <c r="A117" s="103" t="s">
        <v>10</v>
      </c>
      <c r="B117" s="150" t="s">
        <v>353</v>
      </c>
      <c r="C117" s="9" t="s">
        <v>354</v>
      </c>
      <c r="D117" s="9" t="s">
        <v>300</v>
      </c>
      <c r="E117" s="11"/>
      <c r="F117" s="143">
        <v>465.05</v>
      </c>
      <c r="G117" s="17" t="s">
        <v>74</v>
      </c>
      <c r="H117" s="18" t="s">
        <v>356</v>
      </c>
      <c r="I117" s="11" t="s">
        <v>14</v>
      </c>
      <c r="J117" s="106">
        <v>0.99</v>
      </c>
      <c r="K117" s="106" t="s">
        <v>16705</v>
      </c>
      <c r="L117" s="117" t="s">
        <v>15607</v>
      </c>
      <c r="M117" s="146"/>
    </row>
    <row r="118" spans="1:13">
      <c r="A118" s="103" t="s">
        <v>10</v>
      </c>
      <c r="B118" s="150" t="s">
        <v>357</v>
      </c>
      <c r="C118" s="9" t="s">
        <v>358</v>
      </c>
      <c r="D118" s="9" t="s">
        <v>300</v>
      </c>
      <c r="E118" s="11"/>
      <c r="F118" s="143">
        <v>444.79</v>
      </c>
      <c r="G118" s="17">
        <v>84814090</v>
      </c>
      <c r="H118" s="18">
        <v>8019001006807</v>
      </c>
      <c r="I118" s="11" t="s">
        <v>14</v>
      </c>
      <c r="J118" s="106">
        <v>0.996</v>
      </c>
      <c r="K118" s="106" t="s">
        <v>16705</v>
      </c>
      <c r="L118" s="117" t="s">
        <v>15607</v>
      </c>
      <c r="M118" s="146"/>
    </row>
    <row r="119" spans="1:13">
      <c r="A119" s="103" t="s">
        <v>10</v>
      </c>
      <c r="B119" s="150" t="s">
        <v>360</v>
      </c>
      <c r="C119" s="9" t="s">
        <v>361</v>
      </c>
      <c r="D119" s="9" t="s">
        <v>300</v>
      </c>
      <c r="E119" s="11"/>
      <c r="F119" s="143">
        <v>466.54</v>
      </c>
      <c r="G119" s="17">
        <v>84814090</v>
      </c>
      <c r="H119" s="18">
        <v>8019001006869</v>
      </c>
      <c r="I119" s="11" t="s">
        <v>14</v>
      </c>
      <c r="J119" s="106">
        <v>1.026</v>
      </c>
      <c r="K119" s="106" t="s">
        <v>16705</v>
      </c>
      <c r="L119" s="117" t="s">
        <v>15607</v>
      </c>
      <c r="M119" s="146"/>
    </row>
    <row r="120" spans="1:13">
      <c r="A120" s="103" t="s">
        <v>10</v>
      </c>
      <c r="B120" s="150" t="s">
        <v>363</v>
      </c>
      <c r="C120" s="9" t="s">
        <v>364</v>
      </c>
      <c r="D120" s="9" t="s">
        <v>365</v>
      </c>
      <c r="E120" s="11"/>
      <c r="F120" s="143">
        <v>85.25</v>
      </c>
      <c r="G120" s="17" t="s">
        <v>74</v>
      </c>
      <c r="H120" s="18" t="s">
        <v>366</v>
      </c>
      <c r="I120" s="11" t="s">
        <v>14</v>
      </c>
      <c r="J120" s="106">
        <v>0.23899999999999999</v>
      </c>
      <c r="K120" s="106" t="s">
        <v>16705</v>
      </c>
      <c r="L120" s="117" t="s">
        <v>15608</v>
      </c>
      <c r="M120" s="146"/>
    </row>
    <row r="121" spans="1:13">
      <c r="A121" s="103" t="s">
        <v>10</v>
      </c>
      <c r="B121" s="150" t="s">
        <v>367</v>
      </c>
      <c r="C121" s="9" t="s">
        <v>368</v>
      </c>
      <c r="D121" s="9" t="s">
        <v>369</v>
      </c>
      <c r="E121" s="11"/>
      <c r="F121" s="143">
        <v>96.53</v>
      </c>
      <c r="G121" s="17">
        <v>84814090</v>
      </c>
      <c r="H121" s="18">
        <v>8019001007286</v>
      </c>
      <c r="I121" s="11" t="s">
        <v>14</v>
      </c>
      <c r="J121" s="106">
        <v>0.248</v>
      </c>
      <c r="K121" s="106" t="s">
        <v>16705</v>
      </c>
      <c r="L121" s="117" t="s">
        <v>15610</v>
      </c>
      <c r="M121" s="146"/>
    </row>
    <row r="122" spans="1:13">
      <c r="A122" s="103" t="s">
        <v>10</v>
      </c>
      <c r="B122" s="150" t="s">
        <v>14262</v>
      </c>
      <c r="C122" s="9" t="s">
        <v>14669</v>
      </c>
      <c r="D122" s="9" t="s">
        <v>369</v>
      </c>
      <c r="E122" s="11"/>
      <c r="F122" s="143">
        <v>109.3</v>
      </c>
      <c r="G122" s="17" t="s">
        <v>74</v>
      </c>
      <c r="H122" s="18" t="s">
        <v>14670</v>
      </c>
      <c r="I122" s="11" t="s">
        <v>14</v>
      </c>
      <c r="J122" s="106">
        <v>0.18</v>
      </c>
      <c r="K122" s="106" t="s">
        <v>16705</v>
      </c>
      <c r="L122" s="117"/>
      <c r="M122" s="146"/>
    </row>
    <row r="123" spans="1:13">
      <c r="A123" s="103" t="s">
        <v>10</v>
      </c>
      <c r="B123" s="150" t="s">
        <v>370</v>
      </c>
      <c r="C123" s="9" t="s">
        <v>371</v>
      </c>
      <c r="D123" s="9" t="s">
        <v>369</v>
      </c>
      <c r="E123" s="11"/>
      <c r="F123" s="143">
        <v>99.55</v>
      </c>
      <c r="G123" s="17">
        <v>84814090</v>
      </c>
      <c r="H123" s="18">
        <v>8019001059926</v>
      </c>
      <c r="I123" s="11" t="s">
        <v>14</v>
      </c>
      <c r="J123" s="106">
        <v>0.248</v>
      </c>
      <c r="K123" s="106" t="s">
        <v>16705</v>
      </c>
      <c r="L123" s="117" t="s">
        <v>15610</v>
      </c>
      <c r="M123" s="146"/>
    </row>
    <row r="124" spans="1:13">
      <c r="A124" s="103" t="s">
        <v>10</v>
      </c>
      <c r="B124" s="150" t="s">
        <v>372</v>
      </c>
      <c r="C124" s="9" t="s">
        <v>373</v>
      </c>
      <c r="D124" s="9" t="s">
        <v>377</v>
      </c>
      <c r="E124" s="11"/>
      <c r="F124" s="143">
        <v>76.5</v>
      </c>
      <c r="G124" s="17">
        <v>84814090</v>
      </c>
      <c r="H124" s="18">
        <v>8019001052378</v>
      </c>
      <c r="I124" s="11" t="s">
        <v>14</v>
      </c>
      <c r="J124" s="106">
        <v>0.192</v>
      </c>
      <c r="K124" s="106" t="s">
        <v>16705</v>
      </c>
      <c r="L124" s="117" t="s">
        <v>15611</v>
      </c>
      <c r="M124" s="146"/>
    </row>
    <row r="125" spans="1:13">
      <c r="A125" s="103" t="s">
        <v>10</v>
      </c>
      <c r="B125" s="150" t="s">
        <v>375</v>
      </c>
      <c r="C125" s="9" t="s">
        <v>376</v>
      </c>
      <c r="D125" s="9" t="s">
        <v>377</v>
      </c>
      <c r="E125" s="11"/>
      <c r="F125" s="143">
        <v>76.5</v>
      </c>
      <c r="G125" s="17">
        <v>84814090</v>
      </c>
      <c r="H125" s="18">
        <v>8019001052392</v>
      </c>
      <c r="I125" s="11" t="s">
        <v>14</v>
      </c>
      <c r="J125" s="106">
        <v>0.20200000000000001</v>
      </c>
      <c r="K125" s="106" t="s">
        <v>16705</v>
      </c>
      <c r="L125" s="117" t="s">
        <v>15611</v>
      </c>
      <c r="M125" s="146"/>
    </row>
    <row r="126" spans="1:13">
      <c r="A126" s="103" t="s">
        <v>10</v>
      </c>
      <c r="B126" s="150" t="s">
        <v>378</v>
      </c>
      <c r="C126" s="9" t="s">
        <v>379</v>
      </c>
      <c r="D126" s="9" t="s">
        <v>377</v>
      </c>
      <c r="E126" s="11"/>
      <c r="F126" s="143">
        <v>76.5</v>
      </c>
      <c r="G126" s="17">
        <v>84814090</v>
      </c>
      <c r="H126" s="18">
        <v>8016466097104</v>
      </c>
      <c r="I126" s="11" t="s">
        <v>14</v>
      </c>
      <c r="J126" s="106">
        <v>0.19900000000000001</v>
      </c>
      <c r="K126" s="106" t="s">
        <v>16705</v>
      </c>
      <c r="L126" s="117" t="s">
        <v>15611</v>
      </c>
      <c r="M126" s="146"/>
    </row>
    <row r="127" spans="1:13">
      <c r="A127" s="103" t="s">
        <v>10</v>
      </c>
      <c r="B127" s="150" t="s">
        <v>380</v>
      </c>
      <c r="C127" s="9" t="s">
        <v>381</v>
      </c>
      <c r="D127" s="9" t="s">
        <v>377</v>
      </c>
      <c r="E127" s="11"/>
      <c r="F127" s="143">
        <v>76.5</v>
      </c>
      <c r="G127" s="17">
        <v>84814090</v>
      </c>
      <c r="H127" s="18">
        <v>8016466097128</v>
      </c>
      <c r="I127" s="11" t="s">
        <v>14</v>
      </c>
      <c r="J127" s="106">
        <v>0.19400000000000001</v>
      </c>
      <c r="K127" s="106" t="s">
        <v>16705</v>
      </c>
      <c r="L127" s="117" t="s">
        <v>15611</v>
      </c>
      <c r="M127" s="146"/>
    </row>
    <row r="128" spans="1:13">
      <c r="A128" s="103" t="s">
        <v>10</v>
      </c>
      <c r="B128" s="150" t="s">
        <v>382</v>
      </c>
      <c r="C128" s="9" t="s">
        <v>383</v>
      </c>
      <c r="D128" s="9" t="s">
        <v>377</v>
      </c>
      <c r="E128" s="11"/>
      <c r="F128" s="143">
        <v>76.5</v>
      </c>
      <c r="G128" s="17">
        <v>84814090</v>
      </c>
      <c r="H128" s="18">
        <v>8016466095254</v>
      </c>
      <c r="I128" s="11" t="s">
        <v>14</v>
      </c>
      <c r="J128" s="106">
        <v>0.2</v>
      </c>
      <c r="K128" s="106" t="s">
        <v>16705</v>
      </c>
      <c r="L128" s="117" t="s">
        <v>15611</v>
      </c>
      <c r="M128" s="146"/>
    </row>
    <row r="129" spans="1:13">
      <c r="A129" s="103" t="s">
        <v>10</v>
      </c>
      <c r="B129" s="150" t="s">
        <v>384</v>
      </c>
      <c r="C129" s="9" t="s">
        <v>385</v>
      </c>
      <c r="D129" s="9" t="s">
        <v>377</v>
      </c>
      <c r="E129" s="11"/>
      <c r="F129" s="143">
        <v>76.5</v>
      </c>
      <c r="G129" s="17">
        <v>84814090</v>
      </c>
      <c r="H129" s="18">
        <v>8016466097142</v>
      </c>
      <c r="I129" s="11" t="s">
        <v>14</v>
      </c>
      <c r="J129" s="106">
        <v>0.19800000000000001</v>
      </c>
      <c r="K129" s="106" t="s">
        <v>16705</v>
      </c>
      <c r="L129" s="117" t="s">
        <v>15611</v>
      </c>
      <c r="M129" s="146"/>
    </row>
    <row r="130" spans="1:13">
      <c r="A130" s="103" t="s">
        <v>10</v>
      </c>
      <c r="B130" s="150" t="s">
        <v>386</v>
      </c>
      <c r="C130" s="9" t="s">
        <v>387</v>
      </c>
      <c r="D130" s="9" t="s">
        <v>377</v>
      </c>
      <c r="E130" s="11"/>
      <c r="F130" s="143">
        <v>76.5</v>
      </c>
      <c r="G130" s="17">
        <v>84814090</v>
      </c>
      <c r="H130" s="18">
        <v>8016466097166</v>
      </c>
      <c r="I130" s="11" t="s">
        <v>14</v>
      </c>
      <c r="J130" s="106">
        <v>0.34</v>
      </c>
      <c r="K130" s="106" t="s">
        <v>16705</v>
      </c>
      <c r="L130" s="117" t="s">
        <v>15611</v>
      </c>
      <c r="M130" s="146"/>
    </row>
    <row r="131" spans="1:13">
      <c r="A131" s="103" t="s">
        <v>10</v>
      </c>
      <c r="B131" s="150" t="s">
        <v>388</v>
      </c>
      <c r="C131" s="9" t="s">
        <v>389</v>
      </c>
      <c r="D131" s="9" t="s">
        <v>390</v>
      </c>
      <c r="E131" s="11"/>
      <c r="F131" s="143">
        <v>263.74</v>
      </c>
      <c r="G131" s="17">
        <v>84814090</v>
      </c>
      <c r="H131" s="18">
        <v>8016466096503</v>
      </c>
      <c r="I131" s="11" t="s">
        <v>14</v>
      </c>
      <c r="J131" s="106">
        <v>0.66800000000000004</v>
      </c>
      <c r="K131" s="106" t="s">
        <v>16705</v>
      </c>
      <c r="L131" s="117" t="s">
        <v>15612</v>
      </c>
      <c r="M131" s="146"/>
    </row>
    <row r="132" spans="1:13">
      <c r="A132" s="103" t="s">
        <v>10</v>
      </c>
      <c r="B132" s="150" t="s">
        <v>391</v>
      </c>
      <c r="C132" s="9" t="s">
        <v>392</v>
      </c>
      <c r="D132" s="9" t="s">
        <v>390</v>
      </c>
      <c r="E132" s="11"/>
      <c r="F132" s="143">
        <v>185.68</v>
      </c>
      <c r="G132" s="17">
        <v>84814090</v>
      </c>
      <c r="H132" s="18">
        <v>8019001045516</v>
      </c>
      <c r="I132" s="11" t="s">
        <v>14</v>
      </c>
      <c r="J132" s="106">
        <v>0.66</v>
      </c>
      <c r="K132" s="106" t="s">
        <v>16705</v>
      </c>
      <c r="L132" s="117" t="s">
        <v>15612</v>
      </c>
      <c r="M132" s="146"/>
    </row>
    <row r="133" spans="1:13">
      <c r="A133" s="103" t="s">
        <v>10</v>
      </c>
      <c r="B133" s="150" t="s">
        <v>393</v>
      </c>
      <c r="C133" s="9" t="s">
        <v>394</v>
      </c>
      <c r="D133" s="9" t="s">
        <v>390</v>
      </c>
      <c r="E133" s="11"/>
      <c r="F133" s="143">
        <v>185.68</v>
      </c>
      <c r="G133" s="17">
        <v>84814090</v>
      </c>
      <c r="H133" s="18">
        <v>8019001045530</v>
      </c>
      <c r="I133" s="11" t="s">
        <v>14</v>
      </c>
      <c r="J133" s="106">
        <v>0.67</v>
      </c>
      <c r="K133" s="106" t="s">
        <v>16705</v>
      </c>
      <c r="L133" s="117" t="s">
        <v>15612</v>
      </c>
      <c r="M133" s="146"/>
    </row>
    <row r="134" spans="1:13">
      <c r="A134" s="103" t="s">
        <v>10</v>
      </c>
      <c r="B134" s="150" t="s">
        <v>395</v>
      </c>
      <c r="C134" s="9" t="s">
        <v>396</v>
      </c>
      <c r="D134" s="9" t="s">
        <v>390</v>
      </c>
      <c r="E134" s="11"/>
      <c r="F134" s="143">
        <v>185.68</v>
      </c>
      <c r="G134" s="17" t="s">
        <v>74</v>
      </c>
      <c r="H134" s="18" t="s">
        <v>398</v>
      </c>
      <c r="I134" s="11" t="s">
        <v>14</v>
      </c>
      <c r="J134" s="106">
        <v>0.66</v>
      </c>
      <c r="K134" s="106" t="s">
        <v>16705</v>
      </c>
      <c r="L134" s="117" t="s">
        <v>15612</v>
      </c>
      <c r="M134" s="146"/>
    </row>
    <row r="135" spans="1:13">
      <c r="A135" s="103" t="s">
        <v>10</v>
      </c>
      <c r="B135" s="150" t="s">
        <v>399</v>
      </c>
      <c r="C135" s="9" t="s">
        <v>400</v>
      </c>
      <c r="D135" s="9" t="s">
        <v>390</v>
      </c>
      <c r="E135" s="11"/>
      <c r="F135" s="143">
        <v>185.68</v>
      </c>
      <c r="G135" s="17">
        <v>84814090</v>
      </c>
      <c r="H135" s="18">
        <v>8019001045554</v>
      </c>
      <c r="I135" s="11" t="s">
        <v>14</v>
      </c>
      <c r="J135" s="106">
        <v>0.7</v>
      </c>
      <c r="K135" s="106" t="s">
        <v>16705</v>
      </c>
      <c r="L135" s="117" t="s">
        <v>15612</v>
      </c>
      <c r="M135" s="146"/>
    </row>
    <row r="136" spans="1:13">
      <c r="A136" s="103" t="s">
        <v>10</v>
      </c>
      <c r="B136" s="150" t="s">
        <v>401</v>
      </c>
      <c r="C136" s="9" t="s">
        <v>402</v>
      </c>
      <c r="D136" s="9" t="s">
        <v>390</v>
      </c>
      <c r="E136" s="11"/>
      <c r="F136" s="143">
        <v>185.68</v>
      </c>
      <c r="G136" s="17">
        <v>84814090</v>
      </c>
      <c r="H136" s="18">
        <v>8019001045578</v>
      </c>
      <c r="I136" s="11" t="s">
        <v>14</v>
      </c>
      <c r="J136" s="106">
        <v>0.65300000000000002</v>
      </c>
      <c r="K136" s="106" t="s">
        <v>16705</v>
      </c>
      <c r="L136" s="117" t="s">
        <v>15612</v>
      </c>
      <c r="M136" s="146"/>
    </row>
    <row r="137" spans="1:13">
      <c r="A137" s="103" t="s">
        <v>10</v>
      </c>
      <c r="B137" s="150" t="s">
        <v>403</v>
      </c>
      <c r="C137" s="9" t="s">
        <v>404</v>
      </c>
      <c r="D137" s="9" t="s">
        <v>365</v>
      </c>
      <c r="E137" s="11"/>
      <c r="F137" s="143">
        <v>185.68</v>
      </c>
      <c r="G137" s="17">
        <v>84814090</v>
      </c>
      <c r="H137" s="18">
        <v>8019001045837</v>
      </c>
      <c r="I137" s="11" t="s">
        <v>14</v>
      </c>
      <c r="J137" s="106">
        <v>0.624</v>
      </c>
      <c r="K137" s="106" t="s">
        <v>16705</v>
      </c>
      <c r="L137" s="117" t="s">
        <v>15613</v>
      </c>
      <c r="M137" s="146"/>
    </row>
    <row r="138" spans="1:13">
      <c r="A138" s="103" t="s">
        <v>10</v>
      </c>
      <c r="B138" s="150" t="s">
        <v>405</v>
      </c>
      <c r="C138" s="9" t="s">
        <v>406</v>
      </c>
      <c r="D138" s="9" t="s">
        <v>365</v>
      </c>
      <c r="E138" s="11"/>
      <c r="F138" s="143">
        <v>185.68</v>
      </c>
      <c r="G138" s="17">
        <v>84814090</v>
      </c>
      <c r="H138" s="18">
        <v>8019001045851</v>
      </c>
      <c r="I138" s="11" t="s">
        <v>14</v>
      </c>
      <c r="J138" s="106">
        <v>0.63900000000000001</v>
      </c>
      <c r="K138" s="106" t="s">
        <v>16705</v>
      </c>
      <c r="L138" s="117" t="s">
        <v>15613</v>
      </c>
      <c r="M138" s="146"/>
    </row>
    <row r="139" spans="1:13">
      <c r="A139" s="103" t="s">
        <v>10</v>
      </c>
      <c r="B139" s="150" t="s">
        <v>407</v>
      </c>
      <c r="C139" s="9" t="s">
        <v>408</v>
      </c>
      <c r="D139" s="9" t="s">
        <v>365</v>
      </c>
      <c r="E139" s="11"/>
      <c r="F139" s="143">
        <v>185.68</v>
      </c>
      <c r="G139" s="17">
        <v>84814090</v>
      </c>
      <c r="H139" s="18">
        <v>8019001045875</v>
      </c>
      <c r="I139" s="11" t="s">
        <v>14</v>
      </c>
      <c r="J139" s="106">
        <v>0.63700000000000001</v>
      </c>
      <c r="K139" s="106" t="s">
        <v>16705</v>
      </c>
      <c r="L139" s="117" t="s">
        <v>15613</v>
      </c>
      <c r="M139" s="146"/>
    </row>
    <row r="140" spans="1:13">
      <c r="A140" s="103" t="s">
        <v>10</v>
      </c>
      <c r="B140" s="150" t="s">
        <v>409</v>
      </c>
      <c r="C140" s="9" t="s">
        <v>410</v>
      </c>
      <c r="D140" s="9" t="s">
        <v>365</v>
      </c>
      <c r="E140" s="11"/>
      <c r="F140" s="143">
        <v>185.68</v>
      </c>
      <c r="G140" s="17">
        <v>84814090</v>
      </c>
      <c r="H140" s="18">
        <v>8019001045592</v>
      </c>
      <c r="I140" s="11" t="s">
        <v>14</v>
      </c>
      <c r="J140" s="106">
        <v>0.63700000000000001</v>
      </c>
      <c r="K140" s="106" t="s">
        <v>16705</v>
      </c>
      <c r="L140" s="117" t="s">
        <v>15613</v>
      </c>
      <c r="M140" s="146"/>
    </row>
    <row r="141" spans="1:13">
      <c r="A141" s="103" t="s">
        <v>10</v>
      </c>
      <c r="B141" s="150" t="s">
        <v>411</v>
      </c>
      <c r="C141" s="9" t="s">
        <v>412</v>
      </c>
      <c r="D141" s="9" t="s">
        <v>365</v>
      </c>
      <c r="E141" s="11"/>
      <c r="F141" s="143">
        <v>185.68</v>
      </c>
      <c r="G141" s="17">
        <v>84814090</v>
      </c>
      <c r="H141" s="18">
        <v>8019001045615</v>
      </c>
      <c r="I141" s="11" t="s">
        <v>14</v>
      </c>
      <c r="J141" s="106">
        <v>0.64</v>
      </c>
      <c r="K141" s="106" t="s">
        <v>16705</v>
      </c>
      <c r="L141" s="117" t="s">
        <v>15613</v>
      </c>
      <c r="M141" s="146"/>
    </row>
    <row r="142" spans="1:13">
      <c r="A142" s="103" t="s">
        <v>10</v>
      </c>
      <c r="B142" s="150" t="s">
        <v>413</v>
      </c>
      <c r="C142" s="9" t="s">
        <v>414</v>
      </c>
      <c r="D142" s="9" t="s">
        <v>390</v>
      </c>
      <c r="E142" s="11"/>
      <c r="F142" s="143">
        <v>239.05</v>
      </c>
      <c r="G142" s="17">
        <v>84814090</v>
      </c>
      <c r="H142" s="18">
        <v>8016466096527</v>
      </c>
      <c r="I142" s="11" t="s">
        <v>14</v>
      </c>
      <c r="J142" s="106">
        <v>0.91100000000000003</v>
      </c>
      <c r="K142" s="106" t="s">
        <v>16705</v>
      </c>
      <c r="L142" s="117" t="s">
        <v>15612</v>
      </c>
      <c r="M142" s="146"/>
    </row>
    <row r="143" spans="1:13">
      <c r="A143" s="103" t="s">
        <v>10</v>
      </c>
      <c r="B143" s="150" t="s">
        <v>415</v>
      </c>
      <c r="C143" s="9" t="s">
        <v>416</v>
      </c>
      <c r="D143" s="9" t="s">
        <v>390</v>
      </c>
      <c r="E143" s="11"/>
      <c r="F143" s="143">
        <v>239.05</v>
      </c>
      <c r="G143" s="17">
        <v>84814090</v>
      </c>
      <c r="H143" s="18">
        <v>8019001045639</v>
      </c>
      <c r="I143" s="11" t="s">
        <v>14</v>
      </c>
      <c r="J143" s="106">
        <v>0.874</v>
      </c>
      <c r="K143" s="106" t="s">
        <v>16705</v>
      </c>
      <c r="L143" s="117" t="s">
        <v>15612</v>
      </c>
      <c r="M143" s="146"/>
    </row>
    <row r="144" spans="1:13">
      <c r="A144" s="103" t="s">
        <v>10</v>
      </c>
      <c r="B144" s="150" t="s">
        <v>417</v>
      </c>
      <c r="C144" s="9" t="s">
        <v>418</v>
      </c>
      <c r="D144" s="9" t="s">
        <v>390</v>
      </c>
      <c r="E144" s="11"/>
      <c r="F144" s="143">
        <v>239.05</v>
      </c>
      <c r="G144" s="17">
        <v>84814090</v>
      </c>
      <c r="H144" s="18">
        <v>8019001045653</v>
      </c>
      <c r="I144" s="11" t="s">
        <v>14</v>
      </c>
      <c r="J144" s="106">
        <v>0.873</v>
      </c>
      <c r="K144" s="106" t="s">
        <v>16705</v>
      </c>
      <c r="L144" s="117" t="s">
        <v>15612</v>
      </c>
      <c r="M144" s="146"/>
    </row>
    <row r="145" spans="1:13">
      <c r="A145" s="103" t="s">
        <v>10</v>
      </c>
      <c r="B145" s="150" t="s">
        <v>419</v>
      </c>
      <c r="C145" s="9" t="s">
        <v>420</v>
      </c>
      <c r="D145" s="9" t="s">
        <v>390</v>
      </c>
      <c r="E145" s="11"/>
      <c r="F145" s="143">
        <v>239.05</v>
      </c>
      <c r="G145" s="17" t="s">
        <v>74</v>
      </c>
      <c r="H145" s="18" t="s">
        <v>421</v>
      </c>
      <c r="I145" s="11" t="s">
        <v>14</v>
      </c>
      <c r="J145" s="106">
        <v>0.86699999999999999</v>
      </c>
      <c r="K145" s="106" t="s">
        <v>16705</v>
      </c>
      <c r="L145" s="117" t="s">
        <v>15612</v>
      </c>
      <c r="M145" s="146"/>
    </row>
    <row r="146" spans="1:13">
      <c r="A146" s="103" t="s">
        <v>10</v>
      </c>
      <c r="B146" s="150" t="s">
        <v>422</v>
      </c>
      <c r="C146" s="9" t="s">
        <v>423</v>
      </c>
      <c r="D146" s="9" t="s">
        <v>390</v>
      </c>
      <c r="E146" s="11"/>
      <c r="F146" s="143">
        <v>239.05</v>
      </c>
      <c r="G146" s="17">
        <v>84814090</v>
      </c>
      <c r="H146" s="18">
        <v>8019001045677</v>
      </c>
      <c r="I146" s="11" t="s">
        <v>14</v>
      </c>
      <c r="J146" s="106">
        <v>0.89400000000000002</v>
      </c>
      <c r="K146" s="106" t="s">
        <v>16705</v>
      </c>
      <c r="L146" s="117" t="s">
        <v>15612</v>
      </c>
      <c r="M146" s="146"/>
    </row>
    <row r="147" spans="1:13">
      <c r="A147" s="103" t="s">
        <v>10</v>
      </c>
      <c r="B147" s="150" t="s">
        <v>424</v>
      </c>
      <c r="C147" s="9" t="s">
        <v>425</v>
      </c>
      <c r="D147" s="9" t="s">
        <v>390</v>
      </c>
      <c r="E147" s="11"/>
      <c r="F147" s="143">
        <v>239.05</v>
      </c>
      <c r="G147" s="17">
        <v>84814090</v>
      </c>
      <c r="H147" s="18">
        <v>8019001045691</v>
      </c>
      <c r="I147" s="11" t="s">
        <v>14</v>
      </c>
      <c r="J147" s="106">
        <v>0.89700000000000002</v>
      </c>
      <c r="K147" s="106" t="s">
        <v>16705</v>
      </c>
      <c r="L147" s="117" t="s">
        <v>15612</v>
      </c>
      <c r="M147" s="146"/>
    </row>
    <row r="148" spans="1:13">
      <c r="A148" s="103" t="s">
        <v>10</v>
      </c>
      <c r="B148" s="150" t="s">
        <v>426</v>
      </c>
      <c r="C148" s="9" t="s">
        <v>427</v>
      </c>
      <c r="D148" s="9" t="s">
        <v>390</v>
      </c>
      <c r="E148" s="11"/>
      <c r="F148" s="143">
        <v>239.05</v>
      </c>
      <c r="G148" s="17">
        <v>84814090</v>
      </c>
      <c r="H148" s="18">
        <v>8019001046131</v>
      </c>
      <c r="I148" s="11" t="s">
        <v>14</v>
      </c>
      <c r="J148" s="106">
        <v>0.86699999999999999</v>
      </c>
      <c r="K148" s="106" t="s">
        <v>16705</v>
      </c>
      <c r="L148" s="117" t="s">
        <v>15613</v>
      </c>
      <c r="M148" s="146"/>
    </row>
    <row r="149" spans="1:13">
      <c r="A149" s="103" t="s">
        <v>10</v>
      </c>
      <c r="B149" s="150" t="s">
        <v>428</v>
      </c>
      <c r="C149" s="9" t="s">
        <v>429</v>
      </c>
      <c r="D149" s="9" t="s">
        <v>390</v>
      </c>
      <c r="E149" s="11"/>
      <c r="F149" s="143">
        <v>239.05</v>
      </c>
      <c r="G149" s="17">
        <v>84814090</v>
      </c>
      <c r="H149" s="18">
        <v>8019001046155</v>
      </c>
      <c r="I149" s="11" t="s">
        <v>14</v>
      </c>
      <c r="J149" s="106">
        <v>0.86199999999999999</v>
      </c>
      <c r="K149" s="106" t="s">
        <v>16705</v>
      </c>
      <c r="L149" s="117" t="s">
        <v>15613</v>
      </c>
      <c r="M149" s="146"/>
    </row>
    <row r="150" spans="1:13">
      <c r="A150" s="103" t="s">
        <v>10</v>
      </c>
      <c r="B150" s="150" t="s">
        <v>430</v>
      </c>
      <c r="C150" s="9" t="s">
        <v>431</v>
      </c>
      <c r="D150" s="9" t="s">
        <v>365</v>
      </c>
      <c r="E150" s="11"/>
      <c r="F150" s="143">
        <v>239.05</v>
      </c>
      <c r="G150" s="17">
        <v>84814090</v>
      </c>
      <c r="H150" s="18">
        <v>8019001045714</v>
      </c>
      <c r="I150" s="11" t="s">
        <v>14</v>
      </c>
      <c r="J150" s="106">
        <v>0.85499999999999998</v>
      </c>
      <c r="K150" s="106" t="s">
        <v>16705</v>
      </c>
      <c r="L150" s="117" t="s">
        <v>15613</v>
      </c>
      <c r="M150" s="146"/>
    </row>
    <row r="151" spans="1:13">
      <c r="A151" s="103" t="s">
        <v>10</v>
      </c>
      <c r="B151" s="150" t="s">
        <v>432</v>
      </c>
      <c r="C151" s="9" t="s">
        <v>433</v>
      </c>
      <c r="D151" s="9" t="s">
        <v>365</v>
      </c>
      <c r="E151" s="11"/>
      <c r="F151" s="143">
        <v>239.05</v>
      </c>
      <c r="G151" s="17">
        <v>84814090</v>
      </c>
      <c r="H151" s="18">
        <v>8019001045738</v>
      </c>
      <c r="I151" s="11" t="s">
        <v>14</v>
      </c>
      <c r="J151" s="106">
        <v>0.86599999999999999</v>
      </c>
      <c r="K151" s="106" t="s">
        <v>16705</v>
      </c>
      <c r="L151" s="117" t="s">
        <v>15613</v>
      </c>
      <c r="M151" s="146"/>
    </row>
    <row r="152" spans="1:13">
      <c r="A152" s="103" t="s">
        <v>10</v>
      </c>
      <c r="B152" s="150" t="s">
        <v>434</v>
      </c>
      <c r="C152" s="9" t="s">
        <v>435</v>
      </c>
      <c r="D152" s="9" t="s">
        <v>436</v>
      </c>
      <c r="E152" s="11"/>
      <c r="F152" s="143">
        <v>408.39</v>
      </c>
      <c r="G152" s="17">
        <v>84814090</v>
      </c>
      <c r="H152" s="18">
        <v>8019001010149</v>
      </c>
      <c r="I152" s="11" t="s">
        <v>14</v>
      </c>
      <c r="J152" s="106">
        <v>0.67</v>
      </c>
      <c r="K152" s="106" t="s">
        <v>16705</v>
      </c>
      <c r="L152" s="117" t="s">
        <v>15614</v>
      </c>
      <c r="M152" s="146"/>
    </row>
    <row r="153" spans="1:13">
      <c r="A153" s="103" t="s">
        <v>10</v>
      </c>
      <c r="B153" s="150" t="s">
        <v>437</v>
      </c>
      <c r="C153" s="9" t="s">
        <v>438</v>
      </c>
      <c r="D153" s="9" t="s">
        <v>436</v>
      </c>
      <c r="E153" s="11"/>
      <c r="F153" s="143">
        <v>398.42</v>
      </c>
      <c r="G153" s="17" t="s">
        <v>74</v>
      </c>
      <c r="H153" s="18" t="s">
        <v>439</v>
      </c>
      <c r="I153" s="11" t="s">
        <v>14</v>
      </c>
      <c r="J153" s="106">
        <v>0.78</v>
      </c>
      <c r="K153" s="106" t="s">
        <v>16705</v>
      </c>
      <c r="L153" s="117" t="s">
        <v>15614</v>
      </c>
      <c r="M153" s="146"/>
    </row>
    <row r="154" spans="1:13">
      <c r="A154" s="103" t="s">
        <v>10</v>
      </c>
      <c r="B154" s="150" t="s">
        <v>440</v>
      </c>
      <c r="C154" s="9" t="s">
        <v>441</v>
      </c>
      <c r="D154" s="9" t="s">
        <v>442</v>
      </c>
      <c r="E154" s="11"/>
      <c r="F154" s="143">
        <v>519.79</v>
      </c>
      <c r="G154" s="17">
        <v>84814090</v>
      </c>
      <c r="H154" s="18">
        <v>8019001010248</v>
      </c>
      <c r="I154" s="11" t="s">
        <v>14</v>
      </c>
      <c r="J154" s="106">
        <v>0.77600000000000002</v>
      </c>
      <c r="K154" s="106" t="s">
        <v>16705</v>
      </c>
      <c r="L154" s="117" t="s">
        <v>15614</v>
      </c>
      <c r="M154" s="146"/>
    </row>
    <row r="155" spans="1:13">
      <c r="A155" s="103" t="s">
        <v>10</v>
      </c>
      <c r="B155" s="150" t="s">
        <v>443</v>
      </c>
      <c r="C155" s="9" t="s">
        <v>444</v>
      </c>
      <c r="D155" s="9" t="s">
        <v>436</v>
      </c>
      <c r="E155" s="11"/>
      <c r="F155" s="143">
        <v>650.01</v>
      </c>
      <c r="G155" s="17">
        <v>84814090</v>
      </c>
      <c r="H155" s="18">
        <v>8019001053122</v>
      </c>
      <c r="I155" s="11" t="s">
        <v>14</v>
      </c>
      <c r="J155" s="106">
        <v>0.91</v>
      </c>
      <c r="K155" s="106" t="s">
        <v>16705</v>
      </c>
      <c r="L155" s="117" t="s">
        <v>15614</v>
      </c>
      <c r="M155" s="146"/>
    </row>
    <row r="156" spans="1:13">
      <c r="A156" s="103" t="s">
        <v>10</v>
      </c>
      <c r="B156" s="150" t="s">
        <v>445</v>
      </c>
      <c r="C156" s="9" t="s">
        <v>446</v>
      </c>
      <c r="D156" s="9" t="s">
        <v>436</v>
      </c>
      <c r="E156" s="11"/>
      <c r="F156" s="143">
        <v>341.54</v>
      </c>
      <c r="G156" s="17">
        <v>84814090</v>
      </c>
      <c r="H156" s="18">
        <v>8019001066405</v>
      </c>
      <c r="I156" s="11" t="s">
        <v>14</v>
      </c>
      <c r="J156" s="106">
        <v>0.58499999999999996</v>
      </c>
      <c r="K156" s="106" t="s">
        <v>16705</v>
      </c>
      <c r="L156" s="117" t="s">
        <v>15615</v>
      </c>
      <c r="M156" s="146"/>
    </row>
    <row r="157" spans="1:13">
      <c r="A157" s="103" t="s">
        <v>10</v>
      </c>
      <c r="B157" s="150" t="s">
        <v>447</v>
      </c>
      <c r="C157" s="9" t="s">
        <v>448</v>
      </c>
      <c r="D157" s="9" t="s">
        <v>436</v>
      </c>
      <c r="E157" s="11"/>
      <c r="F157" s="143">
        <v>482.66</v>
      </c>
      <c r="G157" s="17">
        <v>84814090</v>
      </c>
      <c r="H157" s="18">
        <v>8019001071232</v>
      </c>
      <c r="I157" s="11" t="s">
        <v>14</v>
      </c>
      <c r="J157" s="106">
        <v>0.52200000000000002</v>
      </c>
      <c r="K157" s="106" t="s">
        <v>16705</v>
      </c>
      <c r="L157" s="117" t="s">
        <v>15615</v>
      </c>
      <c r="M157" s="146"/>
    </row>
    <row r="158" spans="1:13">
      <c r="A158" s="103" t="s">
        <v>10</v>
      </c>
      <c r="B158" s="150" t="s">
        <v>449</v>
      </c>
      <c r="C158" s="9" t="s">
        <v>450</v>
      </c>
      <c r="D158" s="9" t="s">
        <v>436</v>
      </c>
      <c r="E158" s="11"/>
      <c r="F158" s="143">
        <v>341.54</v>
      </c>
      <c r="G158" s="17">
        <v>84814090</v>
      </c>
      <c r="H158" s="18">
        <v>8019001071010</v>
      </c>
      <c r="I158" s="11" t="s">
        <v>14</v>
      </c>
      <c r="J158" s="106">
        <v>0.52100000000000002</v>
      </c>
      <c r="K158" s="106" t="s">
        <v>16705</v>
      </c>
      <c r="L158" s="117" t="s">
        <v>15615</v>
      </c>
      <c r="M158" s="146"/>
    </row>
    <row r="159" spans="1:13">
      <c r="A159" s="103" t="s">
        <v>10</v>
      </c>
      <c r="B159" s="150" t="s">
        <v>451</v>
      </c>
      <c r="C159" s="9" t="s">
        <v>452</v>
      </c>
      <c r="D159" s="9" t="s">
        <v>436</v>
      </c>
      <c r="E159" s="11"/>
      <c r="F159" s="143">
        <v>341.54</v>
      </c>
      <c r="G159" s="17">
        <v>84814090</v>
      </c>
      <c r="H159" s="18">
        <v>8019001071508</v>
      </c>
      <c r="I159" s="11" t="s">
        <v>14</v>
      </c>
      <c r="J159" s="106">
        <v>0.53</v>
      </c>
      <c r="K159" s="106" t="s">
        <v>16705</v>
      </c>
      <c r="L159" s="117" t="s">
        <v>15615</v>
      </c>
      <c r="M159" s="146"/>
    </row>
    <row r="160" spans="1:13">
      <c r="A160" s="103" t="s">
        <v>10</v>
      </c>
      <c r="B160" s="150" t="s">
        <v>453</v>
      </c>
      <c r="C160" s="9" t="s">
        <v>454</v>
      </c>
      <c r="D160" s="9" t="s">
        <v>436</v>
      </c>
      <c r="E160" s="11"/>
      <c r="F160" s="143">
        <v>341.54</v>
      </c>
      <c r="G160" s="17">
        <v>84814090</v>
      </c>
      <c r="H160" s="18">
        <v>8019001071522</v>
      </c>
      <c r="I160" s="11" t="s">
        <v>14</v>
      </c>
      <c r="J160" s="106">
        <v>0.52200000000000002</v>
      </c>
      <c r="K160" s="106" t="s">
        <v>16705</v>
      </c>
      <c r="L160" s="117" t="s">
        <v>15615</v>
      </c>
      <c r="M160" s="146"/>
    </row>
    <row r="161" spans="1:13">
      <c r="A161" s="103" t="s">
        <v>10</v>
      </c>
      <c r="B161" s="150" t="s">
        <v>455</v>
      </c>
      <c r="C161" s="9" t="s">
        <v>456</v>
      </c>
      <c r="D161" s="9" t="s">
        <v>436</v>
      </c>
      <c r="E161" s="11"/>
      <c r="F161" s="143">
        <v>430.68</v>
      </c>
      <c r="G161" s="17">
        <v>84814090</v>
      </c>
      <c r="H161" s="18">
        <v>8019001071546</v>
      </c>
      <c r="I161" s="11" t="s">
        <v>14</v>
      </c>
      <c r="J161" s="106">
        <v>0.57599999999999996</v>
      </c>
      <c r="K161" s="106" t="s">
        <v>16705</v>
      </c>
      <c r="L161" s="117" t="s">
        <v>15615</v>
      </c>
      <c r="M161" s="146"/>
    </row>
    <row r="162" spans="1:13">
      <c r="A162" s="103" t="s">
        <v>10</v>
      </c>
      <c r="B162" s="150" t="s">
        <v>457</v>
      </c>
      <c r="C162" s="9" t="s">
        <v>458</v>
      </c>
      <c r="D162" s="9" t="s">
        <v>436</v>
      </c>
      <c r="E162" s="11"/>
      <c r="F162" s="143">
        <v>482.66</v>
      </c>
      <c r="G162" s="17">
        <v>84814090</v>
      </c>
      <c r="H162" s="18">
        <v>8019001071256</v>
      </c>
      <c r="I162" s="11" t="s">
        <v>14</v>
      </c>
      <c r="J162" s="106">
        <v>0.78</v>
      </c>
      <c r="K162" s="106" t="s">
        <v>16705</v>
      </c>
      <c r="L162" s="117" t="s">
        <v>15615</v>
      </c>
      <c r="M162" s="146"/>
    </row>
    <row r="163" spans="1:13">
      <c r="A163" s="103" t="s">
        <v>10</v>
      </c>
      <c r="B163" s="150" t="s">
        <v>459</v>
      </c>
      <c r="C163" s="9" t="s">
        <v>460</v>
      </c>
      <c r="D163" s="9" t="s">
        <v>461</v>
      </c>
      <c r="E163" s="11"/>
      <c r="F163" s="143">
        <v>445.57</v>
      </c>
      <c r="G163" s="17">
        <v>84814090</v>
      </c>
      <c r="H163" s="18">
        <v>8019001010286</v>
      </c>
      <c r="I163" s="11" t="s">
        <v>14</v>
      </c>
      <c r="J163" s="106">
        <v>0.67600000000000005</v>
      </c>
      <c r="K163" s="106" t="s">
        <v>16705</v>
      </c>
      <c r="L163" s="117" t="s">
        <v>15616</v>
      </c>
      <c r="M163" s="146"/>
    </row>
    <row r="164" spans="1:13">
      <c r="A164" s="103" t="s">
        <v>10</v>
      </c>
      <c r="B164" s="150" t="s">
        <v>462</v>
      </c>
      <c r="C164" s="9" t="s">
        <v>463</v>
      </c>
      <c r="D164" s="9" t="s">
        <v>464</v>
      </c>
      <c r="E164" s="11"/>
      <c r="F164" s="143">
        <v>297.08999999999997</v>
      </c>
      <c r="G164" s="17">
        <v>84814090</v>
      </c>
      <c r="H164" s="18">
        <v>8019001010347</v>
      </c>
      <c r="I164" s="11" t="s">
        <v>14</v>
      </c>
      <c r="J164" s="106">
        <v>0.37</v>
      </c>
      <c r="K164" s="106" t="s">
        <v>16705</v>
      </c>
      <c r="L164" s="117" t="s">
        <v>15616</v>
      </c>
      <c r="M164" s="146"/>
    </row>
    <row r="165" spans="1:13">
      <c r="A165" s="103" t="s">
        <v>10</v>
      </c>
      <c r="B165" s="150" t="s">
        <v>465</v>
      </c>
      <c r="C165" s="9" t="s">
        <v>466</v>
      </c>
      <c r="D165" s="9" t="s">
        <v>467</v>
      </c>
      <c r="E165" s="11"/>
      <c r="F165" s="143">
        <v>215.36</v>
      </c>
      <c r="G165" s="17">
        <v>84814090</v>
      </c>
      <c r="H165" s="18">
        <v>8019001074189</v>
      </c>
      <c r="I165" s="11" t="s">
        <v>14</v>
      </c>
      <c r="J165" s="106">
        <v>0.28799999999999998</v>
      </c>
      <c r="K165" s="106" t="s">
        <v>16705</v>
      </c>
      <c r="L165" s="117" t="s">
        <v>15617</v>
      </c>
      <c r="M165" s="146"/>
    </row>
    <row r="166" spans="1:13">
      <c r="A166" s="103" t="s">
        <v>10</v>
      </c>
      <c r="B166" s="150" t="s">
        <v>468</v>
      </c>
      <c r="C166" s="9" t="s">
        <v>469</v>
      </c>
      <c r="D166" s="9" t="s">
        <v>14784</v>
      </c>
      <c r="E166" s="11"/>
      <c r="F166" s="143">
        <v>136.76</v>
      </c>
      <c r="G166" s="17" t="s">
        <v>74</v>
      </c>
      <c r="H166" s="18" t="s">
        <v>471</v>
      </c>
      <c r="I166" s="11" t="s">
        <v>14</v>
      </c>
      <c r="J166" s="106">
        <v>0.20300000000000001</v>
      </c>
      <c r="K166" s="106" t="s">
        <v>16705</v>
      </c>
      <c r="L166" s="117" t="s">
        <v>15618</v>
      </c>
      <c r="M166" s="146"/>
    </row>
    <row r="167" spans="1:13">
      <c r="A167" s="103" t="s">
        <v>10</v>
      </c>
      <c r="B167" s="150" t="s">
        <v>472</v>
      </c>
      <c r="C167" s="9" t="s">
        <v>473</v>
      </c>
      <c r="D167" s="9" t="s">
        <v>14784</v>
      </c>
      <c r="E167" s="11"/>
      <c r="F167" s="143">
        <v>157.01</v>
      </c>
      <c r="G167" s="17" t="s">
        <v>74</v>
      </c>
      <c r="H167" s="18" t="s">
        <v>475</v>
      </c>
      <c r="I167" s="11" t="s">
        <v>14</v>
      </c>
      <c r="J167" s="106">
        <v>0.16700000000000001</v>
      </c>
      <c r="K167" s="106" t="s">
        <v>16705</v>
      </c>
      <c r="L167" s="117" t="s">
        <v>15618</v>
      </c>
      <c r="M167" s="146"/>
    </row>
    <row r="168" spans="1:13">
      <c r="A168" s="103" t="s">
        <v>10</v>
      </c>
      <c r="B168" s="150" t="s">
        <v>476</v>
      </c>
      <c r="C168" s="9" t="s">
        <v>477</v>
      </c>
      <c r="D168" s="9" t="s">
        <v>14784</v>
      </c>
      <c r="E168" s="11"/>
      <c r="F168" s="143">
        <v>210.16</v>
      </c>
      <c r="G168" s="17" t="s">
        <v>74</v>
      </c>
      <c r="H168" s="18" t="s">
        <v>479</v>
      </c>
      <c r="I168" s="11" t="s">
        <v>14</v>
      </c>
      <c r="J168" s="106">
        <v>0.27700000000000002</v>
      </c>
      <c r="K168" s="106" t="s">
        <v>16705</v>
      </c>
      <c r="L168" s="117" t="s">
        <v>15618</v>
      </c>
      <c r="M168" s="146"/>
    </row>
    <row r="169" spans="1:13">
      <c r="A169" s="103" t="s">
        <v>10</v>
      </c>
      <c r="B169" s="150" t="s">
        <v>480</v>
      </c>
      <c r="C169" s="9" t="s">
        <v>481</v>
      </c>
      <c r="D169" s="9" t="s">
        <v>14784</v>
      </c>
      <c r="E169" s="11"/>
      <c r="F169" s="143">
        <v>360.87</v>
      </c>
      <c r="G169" s="17" t="s">
        <v>74</v>
      </c>
      <c r="H169" s="18" t="s">
        <v>483</v>
      </c>
      <c r="I169" s="11" t="s">
        <v>14</v>
      </c>
      <c r="J169" s="106">
        <v>0.54300000000000004</v>
      </c>
      <c r="K169" s="106" t="s">
        <v>16705</v>
      </c>
      <c r="L169" s="117" t="s">
        <v>15618</v>
      </c>
      <c r="M169" s="146"/>
    </row>
    <row r="170" spans="1:13">
      <c r="A170" s="103" t="s">
        <v>10</v>
      </c>
      <c r="B170" s="150" t="s">
        <v>484</v>
      </c>
      <c r="C170" s="9" t="s">
        <v>485</v>
      </c>
      <c r="D170" s="9" t="s">
        <v>486</v>
      </c>
      <c r="E170" s="11"/>
      <c r="F170" s="143">
        <v>191.58</v>
      </c>
      <c r="G170" s="17">
        <v>84813099</v>
      </c>
      <c r="H170" s="18">
        <v>8019001010408</v>
      </c>
      <c r="I170" s="11" t="s">
        <v>14</v>
      </c>
      <c r="J170" s="106">
        <v>0.52</v>
      </c>
      <c r="K170" s="106" t="s">
        <v>16705</v>
      </c>
      <c r="L170" s="117" t="s">
        <v>15619</v>
      </c>
      <c r="M170" s="146"/>
    </row>
    <row r="171" spans="1:13">
      <c r="A171" s="103" t="s">
        <v>10</v>
      </c>
      <c r="B171" s="150" t="s">
        <v>487</v>
      </c>
      <c r="C171" s="9" t="s">
        <v>488</v>
      </c>
      <c r="D171" s="9" t="s">
        <v>489</v>
      </c>
      <c r="E171" s="11"/>
      <c r="F171" s="143">
        <v>191.58</v>
      </c>
      <c r="G171" s="17">
        <v>84813099</v>
      </c>
      <c r="H171" s="18">
        <v>8019001010422</v>
      </c>
      <c r="I171" s="11" t="s">
        <v>14</v>
      </c>
      <c r="J171" s="106">
        <v>0.52</v>
      </c>
      <c r="K171" s="106" t="s">
        <v>16705</v>
      </c>
      <c r="L171" s="117" t="s">
        <v>15620</v>
      </c>
      <c r="M171" s="146"/>
    </row>
    <row r="172" spans="1:13">
      <c r="A172" s="103" t="s">
        <v>10</v>
      </c>
      <c r="B172" s="150" t="s">
        <v>490</v>
      </c>
      <c r="C172" s="9" t="s">
        <v>491</v>
      </c>
      <c r="D172" s="9" t="s">
        <v>492</v>
      </c>
      <c r="E172" s="11"/>
      <c r="F172" s="143">
        <v>236.94</v>
      </c>
      <c r="G172" s="17">
        <v>84813099</v>
      </c>
      <c r="H172" s="18">
        <v>8019001010507</v>
      </c>
      <c r="I172" s="11" t="s">
        <v>14</v>
      </c>
      <c r="J172" s="106">
        <v>0.61499999999999999</v>
      </c>
      <c r="K172" s="106" t="s">
        <v>16705</v>
      </c>
      <c r="L172" s="117" t="s">
        <v>15621</v>
      </c>
      <c r="M172" s="146"/>
    </row>
    <row r="173" spans="1:13">
      <c r="A173" s="103" t="s">
        <v>10</v>
      </c>
      <c r="B173" s="150" t="s">
        <v>493</v>
      </c>
      <c r="C173" s="9" t="s">
        <v>494</v>
      </c>
      <c r="D173" s="9" t="s">
        <v>495</v>
      </c>
      <c r="E173" s="11"/>
      <c r="F173" s="143">
        <v>229.5</v>
      </c>
      <c r="G173" s="17">
        <v>84813099</v>
      </c>
      <c r="H173" s="18">
        <v>8019001010521</v>
      </c>
      <c r="I173" s="11" t="s">
        <v>14</v>
      </c>
      <c r="J173" s="106">
        <v>0.6</v>
      </c>
      <c r="K173" s="106" t="s">
        <v>16705</v>
      </c>
      <c r="L173" s="117" t="s">
        <v>15622</v>
      </c>
      <c r="M173" s="146"/>
    </row>
    <row r="174" spans="1:13">
      <c r="A174" s="103" t="s">
        <v>10</v>
      </c>
      <c r="B174" s="150" t="s">
        <v>496</v>
      </c>
      <c r="C174" s="9" t="s">
        <v>497</v>
      </c>
      <c r="D174" s="9" t="s">
        <v>492</v>
      </c>
      <c r="E174" s="11"/>
      <c r="F174" s="143">
        <v>206.44</v>
      </c>
      <c r="G174" s="17">
        <v>84813099</v>
      </c>
      <c r="H174" s="18">
        <v>8019001010545</v>
      </c>
      <c r="I174" s="11" t="s">
        <v>14</v>
      </c>
      <c r="J174" s="106">
        <v>0.56999999999999995</v>
      </c>
      <c r="K174" s="106" t="s">
        <v>16705</v>
      </c>
      <c r="L174" s="117" t="s">
        <v>15620</v>
      </c>
      <c r="M174" s="146"/>
    </row>
    <row r="175" spans="1:13">
      <c r="A175" s="103" t="s">
        <v>10</v>
      </c>
      <c r="B175" s="150" t="s">
        <v>498</v>
      </c>
      <c r="C175" s="9" t="s">
        <v>499</v>
      </c>
      <c r="D175" s="9" t="s">
        <v>492</v>
      </c>
      <c r="E175" s="11"/>
      <c r="F175" s="143">
        <v>259.91000000000003</v>
      </c>
      <c r="G175" s="17">
        <v>84813099</v>
      </c>
      <c r="H175" s="18">
        <v>8019001010606</v>
      </c>
      <c r="I175" s="11" t="s">
        <v>14</v>
      </c>
      <c r="J175" s="106">
        <v>0.68500000000000005</v>
      </c>
      <c r="K175" s="106" t="s">
        <v>16705</v>
      </c>
      <c r="L175" s="117" t="s">
        <v>15621</v>
      </c>
      <c r="M175" s="146"/>
    </row>
    <row r="176" spans="1:13">
      <c r="A176" s="103" t="s">
        <v>10</v>
      </c>
      <c r="B176" s="150" t="s">
        <v>500</v>
      </c>
      <c r="C176" s="9" t="s">
        <v>501</v>
      </c>
      <c r="D176" s="9" t="s">
        <v>508</v>
      </c>
      <c r="E176" s="11"/>
      <c r="F176" s="143">
        <v>27.4</v>
      </c>
      <c r="G176" s="17" t="s">
        <v>74</v>
      </c>
      <c r="H176" s="18" t="s">
        <v>502</v>
      </c>
      <c r="I176" s="11" t="s">
        <v>14</v>
      </c>
      <c r="J176" s="106">
        <v>0.08</v>
      </c>
      <c r="K176" s="106" t="s">
        <v>16705</v>
      </c>
      <c r="L176" s="117" t="s">
        <v>16263</v>
      </c>
      <c r="M176" s="146"/>
    </row>
    <row r="177" spans="1:13">
      <c r="A177" s="103" t="s">
        <v>10</v>
      </c>
      <c r="B177" s="150" t="s">
        <v>14270</v>
      </c>
      <c r="C177" s="9" t="s">
        <v>14630</v>
      </c>
      <c r="D177" s="9" t="s">
        <v>515</v>
      </c>
      <c r="E177" s="11"/>
      <c r="F177" s="143">
        <v>35.17</v>
      </c>
      <c r="G177" s="17" t="s">
        <v>74</v>
      </c>
      <c r="H177" s="18" t="s">
        <v>14631</v>
      </c>
      <c r="I177" s="11" t="s">
        <v>14</v>
      </c>
      <c r="J177" s="106">
        <v>9.5000000000000001E-2</v>
      </c>
      <c r="K177" s="106" t="s">
        <v>16705</v>
      </c>
      <c r="L177" s="117" t="s">
        <v>16263</v>
      </c>
      <c r="M177" s="146"/>
    </row>
    <row r="178" spans="1:13">
      <c r="A178" s="103" t="s">
        <v>10</v>
      </c>
      <c r="B178" s="150" t="s">
        <v>14274</v>
      </c>
      <c r="C178" s="9" t="s">
        <v>14634</v>
      </c>
      <c r="D178" s="9" t="s">
        <v>515</v>
      </c>
      <c r="E178" s="11"/>
      <c r="F178" s="143">
        <v>35.31</v>
      </c>
      <c r="G178" s="17" t="s">
        <v>74</v>
      </c>
      <c r="H178" s="18" t="s">
        <v>14635</v>
      </c>
      <c r="I178" s="11" t="s">
        <v>14</v>
      </c>
      <c r="J178" s="106">
        <v>0.10299999999999999</v>
      </c>
      <c r="K178" s="106" t="s">
        <v>16705</v>
      </c>
      <c r="L178" s="117" t="s">
        <v>16263</v>
      </c>
      <c r="M178" s="146"/>
    </row>
    <row r="179" spans="1:13">
      <c r="A179" s="103" t="s">
        <v>10</v>
      </c>
      <c r="B179" s="150" t="s">
        <v>503</v>
      </c>
      <c r="C179" s="9" t="s">
        <v>504</v>
      </c>
      <c r="D179" s="9" t="s">
        <v>508</v>
      </c>
      <c r="E179" s="11"/>
      <c r="F179" s="143">
        <v>27.41</v>
      </c>
      <c r="G179" s="17" t="s">
        <v>74</v>
      </c>
      <c r="H179" s="18" t="s">
        <v>505</v>
      </c>
      <c r="I179" s="11" t="s">
        <v>14</v>
      </c>
      <c r="J179" s="106">
        <v>0.08</v>
      </c>
      <c r="K179" s="106" t="s">
        <v>16705</v>
      </c>
      <c r="L179" s="117" t="s">
        <v>16264</v>
      </c>
      <c r="M179" s="146"/>
    </row>
    <row r="180" spans="1:13">
      <c r="A180" s="103" t="s">
        <v>10</v>
      </c>
      <c r="B180" s="150" t="s">
        <v>14283</v>
      </c>
      <c r="C180" s="9" t="s">
        <v>14622</v>
      </c>
      <c r="D180" s="9" t="s">
        <v>515</v>
      </c>
      <c r="E180" s="11"/>
      <c r="F180" s="143">
        <v>35.18</v>
      </c>
      <c r="G180" s="17" t="s">
        <v>74</v>
      </c>
      <c r="H180" s="18" t="s">
        <v>14623</v>
      </c>
      <c r="I180" s="11" t="s">
        <v>14</v>
      </c>
      <c r="J180" s="106">
        <v>9.5000000000000001E-2</v>
      </c>
      <c r="K180" s="106" t="s">
        <v>16705</v>
      </c>
      <c r="L180" s="117" t="s">
        <v>16264</v>
      </c>
      <c r="M180" s="146"/>
    </row>
    <row r="181" spans="1:13">
      <c r="A181" s="103" t="s">
        <v>10</v>
      </c>
      <c r="B181" s="150" t="s">
        <v>14287</v>
      </c>
      <c r="C181" s="9" t="s">
        <v>14626</v>
      </c>
      <c r="D181" s="9" t="s">
        <v>515</v>
      </c>
      <c r="E181" s="11"/>
      <c r="F181" s="143">
        <v>35.33</v>
      </c>
      <c r="G181" s="17" t="s">
        <v>74</v>
      </c>
      <c r="H181" s="18" t="s">
        <v>14627</v>
      </c>
      <c r="I181" s="11" t="s">
        <v>14</v>
      </c>
      <c r="J181" s="106">
        <v>0.114</v>
      </c>
      <c r="K181" s="106" t="s">
        <v>16705</v>
      </c>
      <c r="L181" s="117" t="s">
        <v>16264</v>
      </c>
      <c r="M181" s="146"/>
    </row>
    <row r="182" spans="1:13">
      <c r="A182" s="103" t="s">
        <v>10</v>
      </c>
      <c r="B182" s="150" t="s">
        <v>506</v>
      </c>
      <c r="C182" s="9" t="s">
        <v>507</v>
      </c>
      <c r="D182" s="9" t="s">
        <v>508</v>
      </c>
      <c r="E182" s="11"/>
      <c r="F182" s="143">
        <v>43.58</v>
      </c>
      <c r="G182" s="17">
        <v>84814090</v>
      </c>
      <c r="H182" s="18">
        <v>8019001080807</v>
      </c>
      <c r="I182" s="11" t="s">
        <v>14</v>
      </c>
      <c r="J182" s="106">
        <v>0.152</v>
      </c>
      <c r="K182" s="106" t="s">
        <v>16705</v>
      </c>
      <c r="L182" s="117" t="s">
        <v>15623</v>
      </c>
      <c r="M182" s="146"/>
    </row>
    <row r="183" spans="1:13">
      <c r="A183" s="103" t="s">
        <v>10</v>
      </c>
      <c r="B183" s="150" t="s">
        <v>509</v>
      </c>
      <c r="C183" s="9" t="s">
        <v>510</v>
      </c>
      <c r="D183" s="9" t="s">
        <v>508</v>
      </c>
      <c r="E183" s="11"/>
      <c r="F183" s="143">
        <v>39.119999999999997</v>
      </c>
      <c r="G183" s="17" t="s">
        <v>74</v>
      </c>
      <c r="H183" s="18" t="s">
        <v>512</v>
      </c>
      <c r="I183" s="11" t="s">
        <v>14</v>
      </c>
      <c r="J183" s="106">
        <v>0.14899999999999999</v>
      </c>
      <c r="K183" s="106" t="s">
        <v>16705</v>
      </c>
      <c r="L183" s="117" t="s">
        <v>15623</v>
      </c>
      <c r="M183" s="146"/>
    </row>
    <row r="184" spans="1:13">
      <c r="A184" s="103" t="s">
        <v>10</v>
      </c>
      <c r="B184" s="150" t="s">
        <v>513</v>
      </c>
      <c r="C184" s="9" t="s">
        <v>514</v>
      </c>
      <c r="D184" s="9" t="s">
        <v>14785</v>
      </c>
      <c r="E184" s="11"/>
      <c r="F184" s="143">
        <v>52.12</v>
      </c>
      <c r="G184" s="17">
        <v>84814090</v>
      </c>
      <c r="H184" s="18">
        <v>8019001116056</v>
      </c>
      <c r="I184" s="11" t="s">
        <v>14</v>
      </c>
      <c r="J184" s="106">
        <v>0.19400000000000001</v>
      </c>
      <c r="K184" s="106" t="s">
        <v>16705</v>
      </c>
      <c r="L184" s="117" t="s">
        <v>15625</v>
      </c>
      <c r="M184" s="146"/>
    </row>
    <row r="185" spans="1:13">
      <c r="A185" s="103" t="s">
        <v>10</v>
      </c>
      <c r="B185" s="150" t="s">
        <v>516</v>
      </c>
      <c r="C185" s="9" t="s">
        <v>517</v>
      </c>
      <c r="D185" s="9" t="s">
        <v>508</v>
      </c>
      <c r="E185" s="11"/>
      <c r="F185" s="143">
        <v>43.65</v>
      </c>
      <c r="G185" s="17" t="s">
        <v>74</v>
      </c>
      <c r="H185" s="18" t="s">
        <v>518</v>
      </c>
      <c r="I185" s="11" t="s">
        <v>14</v>
      </c>
      <c r="J185" s="106">
        <v>0.14599999999999999</v>
      </c>
      <c r="K185" s="106" t="s">
        <v>16705</v>
      </c>
      <c r="L185" s="117" t="s">
        <v>16265</v>
      </c>
      <c r="M185" s="146"/>
    </row>
    <row r="186" spans="1:13">
      <c r="A186" s="103" t="s">
        <v>10</v>
      </c>
      <c r="B186" s="150" t="s">
        <v>519</v>
      </c>
      <c r="C186" s="9" t="s">
        <v>520</v>
      </c>
      <c r="D186" s="9" t="s">
        <v>515</v>
      </c>
      <c r="E186" s="11"/>
      <c r="F186" s="143">
        <v>45.07</v>
      </c>
      <c r="G186" s="17">
        <v>84814090</v>
      </c>
      <c r="H186" s="18">
        <v>8019001082016</v>
      </c>
      <c r="I186" s="11" t="s">
        <v>14</v>
      </c>
      <c r="J186" s="106">
        <v>0.17100000000000001</v>
      </c>
      <c r="K186" s="106" t="s">
        <v>16705</v>
      </c>
      <c r="L186" s="117" t="s">
        <v>15623</v>
      </c>
      <c r="M186" s="146"/>
    </row>
    <row r="187" spans="1:13">
      <c r="A187" s="103" t="s">
        <v>10</v>
      </c>
      <c r="B187" s="150" t="s">
        <v>521</v>
      </c>
      <c r="C187" s="9" t="s">
        <v>522</v>
      </c>
      <c r="D187" s="9" t="s">
        <v>515</v>
      </c>
      <c r="E187" s="11"/>
      <c r="F187" s="143">
        <v>45.07</v>
      </c>
      <c r="G187" s="17">
        <v>84814090</v>
      </c>
      <c r="H187" s="18">
        <v>8019001082030</v>
      </c>
      <c r="I187" s="11" t="s">
        <v>14</v>
      </c>
      <c r="J187" s="106">
        <v>0.188</v>
      </c>
      <c r="K187" s="106" t="s">
        <v>16705</v>
      </c>
      <c r="L187" s="117" t="s">
        <v>15623</v>
      </c>
      <c r="M187" s="146"/>
    </row>
    <row r="188" spans="1:13">
      <c r="A188" s="103" t="s">
        <v>10</v>
      </c>
      <c r="B188" s="150" t="s">
        <v>523</v>
      </c>
      <c r="C188" s="9" t="s">
        <v>524</v>
      </c>
      <c r="D188" s="9" t="s">
        <v>525</v>
      </c>
      <c r="E188" s="11"/>
      <c r="F188" s="143">
        <v>50.05</v>
      </c>
      <c r="G188" s="17">
        <v>84814090</v>
      </c>
      <c r="H188" s="18">
        <v>8019001133619</v>
      </c>
      <c r="I188" s="11" t="s">
        <v>14</v>
      </c>
      <c r="J188" s="106">
        <v>0.14799999999999999</v>
      </c>
      <c r="K188" s="106" t="s">
        <v>16705</v>
      </c>
      <c r="L188" s="117" t="s">
        <v>15626</v>
      </c>
      <c r="M188" s="146"/>
    </row>
    <row r="189" spans="1:13">
      <c r="A189" s="103" t="s">
        <v>10</v>
      </c>
      <c r="B189" s="150" t="s">
        <v>526</v>
      </c>
      <c r="C189" s="9" t="s">
        <v>527</v>
      </c>
      <c r="D189" s="9" t="s">
        <v>525</v>
      </c>
      <c r="E189" s="11"/>
      <c r="F189" s="143">
        <v>53.53</v>
      </c>
      <c r="G189" s="17" t="s">
        <v>74</v>
      </c>
      <c r="H189" s="18" t="s">
        <v>528</v>
      </c>
      <c r="I189" s="11" t="s">
        <v>14</v>
      </c>
      <c r="J189" s="106">
        <v>0.16</v>
      </c>
      <c r="K189" s="106" t="s">
        <v>16705</v>
      </c>
      <c r="L189" s="117" t="s">
        <v>16266</v>
      </c>
      <c r="M189" s="146"/>
    </row>
    <row r="190" spans="1:13">
      <c r="A190" s="103" t="s">
        <v>10</v>
      </c>
      <c r="B190" s="150" t="s">
        <v>529</v>
      </c>
      <c r="C190" s="9" t="s">
        <v>530</v>
      </c>
      <c r="D190" s="9" t="s">
        <v>525</v>
      </c>
      <c r="E190" s="11"/>
      <c r="F190" s="143">
        <v>53.88</v>
      </c>
      <c r="G190" s="17" t="s">
        <v>74</v>
      </c>
      <c r="H190" s="18" t="s">
        <v>531</v>
      </c>
      <c r="I190" s="11" t="s">
        <v>14</v>
      </c>
      <c r="J190" s="106">
        <v>0.15</v>
      </c>
      <c r="K190" s="106" t="s">
        <v>16705</v>
      </c>
      <c r="L190" s="117" t="s">
        <v>16266</v>
      </c>
      <c r="M190" s="146"/>
    </row>
    <row r="191" spans="1:13">
      <c r="A191" s="103" t="s">
        <v>10</v>
      </c>
      <c r="B191" s="150" t="s">
        <v>532</v>
      </c>
      <c r="C191" s="9" t="s">
        <v>533</v>
      </c>
      <c r="D191" s="9" t="s">
        <v>14786</v>
      </c>
      <c r="E191" s="11"/>
      <c r="F191" s="143">
        <v>57.11</v>
      </c>
      <c r="G191" s="17">
        <v>84814090</v>
      </c>
      <c r="H191" s="18">
        <v>8019001116612</v>
      </c>
      <c r="I191" s="11" t="s">
        <v>14</v>
      </c>
      <c r="J191" s="106">
        <v>0.3</v>
      </c>
      <c r="K191" s="106" t="s">
        <v>16705</v>
      </c>
      <c r="L191" s="117" t="s">
        <v>15627</v>
      </c>
      <c r="M191" s="146"/>
    </row>
    <row r="192" spans="1:13">
      <c r="A192" s="103" t="s">
        <v>10</v>
      </c>
      <c r="B192" s="150" t="s">
        <v>534</v>
      </c>
      <c r="C192" s="9" t="s">
        <v>535</v>
      </c>
      <c r="D192" s="9" t="s">
        <v>14786</v>
      </c>
      <c r="E192" s="11"/>
      <c r="F192" s="143">
        <v>60.75</v>
      </c>
      <c r="G192" s="17">
        <v>84814090</v>
      </c>
      <c r="H192" s="18">
        <v>8019001116650</v>
      </c>
      <c r="I192" s="11" t="s">
        <v>14</v>
      </c>
      <c r="J192" s="106">
        <v>0.192</v>
      </c>
      <c r="K192" s="106" t="s">
        <v>16705</v>
      </c>
      <c r="L192" s="117" t="s">
        <v>15626</v>
      </c>
      <c r="M192" s="146"/>
    </row>
    <row r="193" spans="1:13">
      <c r="A193" s="103" t="s">
        <v>10</v>
      </c>
      <c r="B193" s="150" t="s">
        <v>16449</v>
      </c>
      <c r="C193" s="9" t="s">
        <v>16422</v>
      </c>
      <c r="D193" s="9" t="s">
        <v>16450</v>
      </c>
      <c r="E193" s="11"/>
      <c r="F193" s="143">
        <v>63.21</v>
      </c>
      <c r="G193" s="17">
        <v>84814090</v>
      </c>
      <c r="H193" s="18" t="s">
        <v>16748</v>
      </c>
      <c r="I193" s="11" t="s">
        <v>14</v>
      </c>
      <c r="J193" s="106">
        <v>0.154</v>
      </c>
      <c r="K193" s="106" t="s">
        <v>16705</v>
      </c>
      <c r="L193" s="117"/>
      <c r="M193" s="146"/>
    </row>
    <row r="194" spans="1:13">
      <c r="A194" s="103" t="s">
        <v>10</v>
      </c>
      <c r="B194" s="150" t="s">
        <v>16451</v>
      </c>
      <c r="C194" s="9" t="s">
        <v>16622</v>
      </c>
      <c r="D194" s="9" t="s">
        <v>16452</v>
      </c>
      <c r="E194" s="11"/>
      <c r="F194" s="143">
        <v>66.150000000000006</v>
      </c>
      <c r="G194" s="17">
        <v>84814090</v>
      </c>
      <c r="H194" s="18">
        <v>8019001164545</v>
      </c>
      <c r="I194" s="11" t="s">
        <v>14</v>
      </c>
      <c r="J194" s="106">
        <v>0.17</v>
      </c>
      <c r="K194" s="106" t="s">
        <v>16705</v>
      </c>
      <c r="L194" s="117"/>
      <c r="M194" s="146"/>
    </row>
    <row r="195" spans="1:13">
      <c r="A195" s="103" t="s">
        <v>10</v>
      </c>
      <c r="B195" s="150" t="s">
        <v>562</v>
      </c>
      <c r="C195" s="9" t="s">
        <v>563</v>
      </c>
      <c r="D195" s="9" t="s">
        <v>16453</v>
      </c>
      <c r="E195" s="11"/>
      <c r="F195" s="143">
        <v>55.77</v>
      </c>
      <c r="G195" s="17">
        <v>84814090</v>
      </c>
      <c r="H195" s="18">
        <v>8019001011061</v>
      </c>
      <c r="I195" s="11" t="s">
        <v>14</v>
      </c>
      <c r="J195" s="106">
        <v>0.221</v>
      </c>
      <c r="K195" s="106" t="s">
        <v>16705</v>
      </c>
      <c r="L195" s="117" t="s">
        <v>15630</v>
      </c>
      <c r="M195" s="146"/>
    </row>
    <row r="196" spans="1:13">
      <c r="A196" s="103" t="s">
        <v>10</v>
      </c>
      <c r="B196" s="150" t="s">
        <v>567</v>
      </c>
      <c r="C196" s="9" t="s">
        <v>568</v>
      </c>
      <c r="D196" s="9" t="s">
        <v>508</v>
      </c>
      <c r="E196" s="11"/>
      <c r="F196" s="143">
        <v>33.47</v>
      </c>
      <c r="G196" s="17">
        <v>84814090</v>
      </c>
      <c r="H196" s="18">
        <v>8019001011320</v>
      </c>
      <c r="I196" s="11" t="s">
        <v>14</v>
      </c>
      <c r="J196" s="106">
        <v>0.14099999999999999</v>
      </c>
      <c r="K196" s="106" t="s">
        <v>16705</v>
      </c>
      <c r="L196" s="117" t="s">
        <v>15631</v>
      </c>
      <c r="M196" s="146"/>
    </row>
    <row r="197" spans="1:13">
      <c r="A197" s="103" t="s">
        <v>10</v>
      </c>
      <c r="B197" s="150" t="s">
        <v>570</v>
      </c>
      <c r="C197" s="9" t="s">
        <v>571</v>
      </c>
      <c r="D197" s="9" t="s">
        <v>515</v>
      </c>
      <c r="E197" s="11"/>
      <c r="F197" s="143">
        <v>40.880000000000003</v>
      </c>
      <c r="G197" s="17">
        <v>84814090</v>
      </c>
      <c r="H197" s="18">
        <v>8019001011368</v>
      </c>
      <c r="I197" s="11" t="s">
        <v>14</v>
      </c>
      <c r="J197" s="106">
        <v>0.16800000000000001</v>
      </c>
      <c r="K197" s="106" t="s">
        <v>16705</v>
      </c>
      <c r="L197" s="117" t="s">
        <v>15631</v>
      </c>
      <c r="M197" s="146"/>
    </row>
    <row r="198" spans="1:13">
      <c r="A198" s="103" t="s">
        <v>10</v>
      </c>
      <c r="B198" s="150" t="s">
        <v>573</v>
      </c>
      <c r="C198" s="9" t="s">
        <v>574</v>
      </c>
      <c r="D198" s="9" t="s">
        <v>515</v>
      </c>
      <c r="E198" s="11"/>
      <c r="F198" s="143">
        <v>42.34</v>
      </c>
      <c r="G198" s="17" t="s">
        <v>74</v>
      </c>
      <c r="H198" s="18">
        <v>8019001011382</v>
      </c>
      <c r="I198" s="11" t="s">
        <v>14</v>
      </c>
      <c r="J198" s="106">
        <v>0.17199999999999999</v>
      </c>
      <c r="K198" s="106" t="s">
        <v>16705</v>
      </c>
      <c r="L198" s="117" t="s">
        <v>15631</v>
      </c>
      <c r="M198" s="146"/>
    </row>
    <row r="199" spans="1:13">
      <c r="A199" s="103" t="s">
        <v>10</v>
      </c>
      <c r="B199" s="150" t="s">
        <v>576</v>
      </c>
      <c r="C199" s="9" t="s">
        <v>577</v>
      </c>
      <c r="D199" s="9" t="s">
        <v>508</v>
      </c>
      <c r="E199" s="11"/>
      <c r="F199" s="143">
        <v>39.36</v>
      </c>
      <c r="G199" s="17">
        <v>84814090</v>
      </c>
      <c r="H199" s="18">
        <v>8019001011665</v>
      </c>
      <c r="I199" s="11" t="s">
        <v>14</v>
      </c>
      <c r="J199" s="106">
        <v>0.14199999999999999</v>
      </c>
      <c r="K199" s="106" t="s">
        <v>16705</v>
      </c>
      <c r="L199" s="117" t="s">
        <v>15632</v>
      </c>
      <c r="M199" s="146"/>
    </row>
    <row r="200" spans="1:13">
      <c r="A200" s="103" t="s">
        <v>10</v>
      </c>
      <c r="B200" s="150" t="s">
        <v>578</v>
      </c>
      <c r="C200" s="9" t="s">
        <v>579</v>
      </c>
      <c r="D200" s="9" t="s">
        <v>515</v>
      </c>
      <c r="E200" s="11"/>
      <c r="F200" s="143">
        <v>44.55</v>
      </c>
      <c r="G200" s="17">
        <v>84814090</v>
      </c>
      <c r="H200" s="18">
        <v>8019001011689</v>
      </c>
      <c r="I200" s="11" t="s">
        <v>14</v>
      </c>
      <c r="J200" s="106">
        <v>0.13900000000000001</v>
      </c>
      <c r="K200" s="106" t="s">
        <v>16705</v>
      </c>
      <c r="L200" s="117" t="s">
        <v>15632</v>
      </c>
      <c r="M200" s="146"/>
    </row>
    <row r="201" spans="1:13">
      <c r="A201" s="103" t="s">
        <v>10</v>
      </c>
      <c r="B201" s="150" t="s">
        <v>581</v>
      </c>
      <c r="C201" s="9" t="s">
        <v>582</v>
      </c>
      <c r="D201" s="9" t="s">
        <v>515</v>
      </c>
      <c r="E201" s="11"/>
      <c r="F201" s="143">
        <v>44.55</v>
      </c>
      <c r="G201" s="17">
        <v>84814090</v>
      </c>
      <c r="H201" s="18">
        <v>8019001011702</v>
      </c>
      <c r="I201" s="11" t="s">
        <v>14</v>
      </c>
      <c r="J201" s="106">
        <v>0.17399999999999999</v>
      </c>
      <c r="K201" s="106" t="s">
        <v>16705</v>
      </c>
      <c r="L201" s="117" t="s">
        <v>15632</v>
      </c>
      <c r="M201" s="146"/>
    </row>
    <row r="202" spans="1:13">
      <c r="A202" s="103" t="s">
        <v>10</v>
      </c>
      <c r="B202" s="150" t="s">
        <v>584</v>
      </c>
      <c r="C202" s="9" t="s">
        <v>585</v>
      </c>
      <c r="D202" s="9" t="s">
        <v>14787</v>
      </c>
      <c r="E202" s="11"/>
      <c r="F202" s="143">
        <v>1014.25</v>
      </c>
      <c r="G202" s="17">
        <v>84819000</v>
      </c>
      <c r="H202" s="18">
        <v>8016466115297</v>
      </c>
      <c r="I202" s="11" t="s">
        <v>5</v>
      </c>
      <c r="J202" s="106">
        <v>4.6500000000000004</v>
      </c>
      <c r="K202" s="106" t="s">
        <v>16705</v>
      </c>
      <c r="L202" s="117" t="s">
        <v>15633</v>
      </c>
      <c r="M202" s="146"/>
    </row>
    <row r="203" spans="1:13">
      <c r="A203" s="103" t="s">
        <v>10</v>
      </c>
      <c r="B203" s="150" t="s">
        <v>587</v>
      </c>
      <c r="C203" s="9" t="s">
        <v>588</v>
      </c>
      <c r="D203" s="9" t="s">
        <v>14787</v>
      </c>
      <c r="E203" s="11"/>
      <c r="F203" s="143">
        <v>1076.5999999999999</v>
      </c>
      <c r="G203" s="17">
        <v>84819000</v>
      </c>
      <c r="H203" s="18">
        <v>8019001068515</v>
      </c>
      <c r="I203" s="11" t="s">
        <v>5</v>
      </c>
      <c r="J203" s="106">
        <v>4.5199999999999996</v>
      </c>
      <c r="K203" s="106" t="s">
        <v>16705</v>
      </c>
      <c r="L203" s="117" t="s">
        <v>15633</v>
      </c>
      <c r="M203" s="146"/>
    </row>
    <row r="204" spans="1:13">
      <c r="A204" s="103" t="s">
        <v>10</v>
      </c>
      <c r="B204" s="150" t="s">
        <v>590</v>
      </c>
      <c r="C204" s="9" t="s">
        <v>591</v>
      </c>
      <c r="D204" s="9" t="s">
        <v>14787</v>
      </c>
      <c r="E204" s="11"/>
      <c r="F204" s="143">
        <v>1152.74</v>
      </c>
      <c r="G204" s="17">
        <v>84819000</v>
      </c>
      <c r="H204" s="18">
        <v>8016466115341</v>
      </c>
      <c r="I204" s="11" t="s">
        <v>5</v>
      </c>
      <c r="J204" s="106">
        <v>4.5</v>
      </c>
      <c r="K204" s="106" t="s">
        <v>16705</v>
      </c>
      <c r="L204" s="117" t="s">
        <v>15633</v>
      </c>
      <c r="M204" s="146"/>
    </row>
    <row r="205" spans="1:13">
      <c r="A205" s="103" t="s">
        <v>10</v>
      </c>
      <c r="B205" s="150" t="s">
        <v>593</v>
      </c>
      <c r="C205" s="9" t="s">
        <v>594</v>
      </c>
      <c r="D205" s="9" t="s">
        <v>595</v>
      </c>
      <c r="E205" s="11"/>
      <c r="F205" s="143">
        <v>319.32</v>
      </c>
      <c r="G205" s="17">
        <v>84819000</v>
      </c>
      <c r="H205" s="18">
        <v>8019001035098</v>
      </c>
      <c r="I205" s="11" t="s">
        <v>14</v>
      </c>
      <c r="J205" s="106">
        <v>0.748</v>
      </c>
      <c r="K205" s="106" t="s">
        <v>16705</v>
      </c>
      <c r="L205" s="117" t="s">
        <v>15634</v>
      </c>
      <c r="M205" s="146"/>
    </row>
    <row r="206" spans="1:13">
      <c r="A206" s="103" t="s">
        <v>10</v>
      </c>
      <c r="B206" s="150" t="s">
        <v>596</v>
      </c>
      <c r="C206" s="9" t="s">
        <v>597</v>
      </c>
      <c r="D206" s="9" t="s">
        <v>595</v>
      </c>
      <c r="E206" s="11"/>
      <c r="F206" s="143">
        <v>408.39</v>
      </c>
      <c r="G206" s="17">
        <v>84819000</v>
      </c>
      <c r="H206" s="18">
        <v>8019001035111</v>
      </c>
      <c r="I206" s="11" t="s">
        <v>14</v>
      </c>
      <c r="J206" s="106">
        <v>1.4</v>
      </c>
      <c r="K206" s="106" t="s">
        <v>16705</v>
      </c>
      <c r="L206" s="117" t="s">
        <v>15634</v>
      </c>
      <c r="M206" s="146"/>
    </row>
    <row r="207" spans="1:13">
      <c r="A207" s="103" t="s">
        <v>10</v>
      </c>
      <c r="B207" s="150" t="s">
        <v>598</v>
      </c>
      <c r="C207" s="9" t="s">
        <v>16421</v>
      </c>
      <c r="D207" s="9" t="s">
        <v>560</v>
      </c>
      <c r="E207" s="11"/>
      <c r="F207" s="143">
        <v>55.58</v>
      </c>
      <c r="G207" s="17" t="s">
        <v>600</v>
      </c>
      <c r="H207" s="18" t="s">
        <v>601</v>
      </c>
      <c r="I207" s="11" t="s">
        <v>14</v>
      </c>
      <c r="J207" s="106">
        <v>0.04</v>
      </c>
      <c r="K207" s="106" t="s">
        <v>16705</v>
      </c>
      <c r="L207" s="117" t="s">
        <v>15630</v>
      </c>
      <c r="M207" s="146"/>
    </row>
    <row r="208" spans="1:13">
      <c r="A208" s="103" t="s">
        <v>10</v>
      </c>
      <c r="B208" s="150" t="s">
        <v>602</v>
      </c>
      <c r="C208" s="9" t="s">
        <v>603</v>
      </c>
      <c r="D208" s="9" t="s">
        <v>604</v>
      </c>
      <c r="E208" s="11"/>
      <c r="F208" s="143">
        <v>11.26</v>
      </c>
      <c r="G208" s="17">
        <v>84814090</v>
      </c>
      <c r="H208" s="18">
        <v>8019001086083</v>
      </c>
      <c r="I208" s="11" t="s">
        <v>14</v>
      </c>
      <c r="J208" s="106">
        <v>1.7000000000000001E-2</v>
      </c>
      <c r="K208" s="106" t="s">
        <v>16705</v>
      </c>
      <c r="L208" s="117" t="s">
        <v>15636</v>
      </c>
      <c r="M208" s="146"/>
    </row>
    <row r="209" spans="1:13">
      <c r="A209" s="103" t="s">
        <v>10</v>
      </c>
      <c r="B209" s="150" t="s">
        <v>605</v>
      </c>
      <c r="C209" s="9" t="s">
        <v>606</v>
      </c>
      <c r="D209" s="9" t="s">
        <v>607</v>
      </c>
      <c r="E209" s="11"/>
      <c r="F209" s="143">
        <v>22.87</v>
      </c>
      <c r="G209" s="17">
        <v>84811099</v>
      </c>
      <c r="H209" s="18">
        <v>8019001011788</v>
      </c>
      <c r="I209" s="11" t="s">
        <v>14</v>
      </c>
      <c r="J209" s="106">
        <v>2.7E-2</v>
      </c>
      <c r="K209" s="106" t="s">
        <v>16705</v>
      </c>
      <c r="L209" s="117" t="s">
        <v>15637</v>
      </c>
      <c r="M209" s="146"/>
    </row>
    <row r="210" spans="1:13">
      <c r="A210" s="103" t="s">
        <v>10</v>
      </c>
      <c r="B210" s="150" t="s">
        <v>608</v>
      </c>
      <c r="C210" s="9" t="s">
        <v>609</v>
      </c>
      <c r="D210" s="9" t="s">
        <v>607</v>
      </c>
      <c r="E210" s="11"/>
      <c r="F210" s="143">
        <v>9.68</v>
      </c>
      <c r="G210" s="17">
        <v>84811099</v>
      </c>
      <c r="H210" s="18">
        <v>8019001011801</v>
      </c>
      <c r="I210" s="11" t="s">
        <v>14</v>
      </c>
      <c r="J210" s="106">
        <v>2E-3</v>
      </c>
      <c r="K210" s="106" t="s">
        <v>16705</v>
      </c>
      <c r="L210" s="117" t="s">
        <v>15637</v>
      </c>
      <c r="M210" s="146"/>
    </row>
    <row r="211" spans="1:13">
      <c r="A211" s="103" t="s">
        <v>10</v>
      </c>
      <c r="B211" s="150" t="s">
        <v>610</v>
      </c>
      <c r="C211" s="9" t="s">
        <v>611</v>
      </c>
      <c r="D211" s="9" t="s">
        <v>607</v>
      </c>
      <c r="E211" s="11"/>
      <c r="F211" s="143">
        <v>9.68</v>
      </c>
      <c r="G211" s="17">
        <v>84811099</v>
      </c>
      <c r="H211" s="18">
        <v>8019001011900</v>
      </c>
      <c r="I211" s="11" t="s">
        <v>14</v>
      </c>
      <c r="J211" s="106">
        <v>4.7E-2</v>
      </c>
      <c r="K211" s="106" t="s">
        <v>16705</v>
      </c>
      <c r="L211" s="117" t="s">
        <v>15637</v>
      </c>
      <c r="M211" s="146"/>
    </row>
    <row r="212" spans="1:13">
      <c r="A212" s="103" t="s">
        <v>10</v>
      </c>
      <c r="B212" s="150" t="s">
        <v>612</v>
      </c>
      <c r="C212" s="9" t="s">
        <v>613</v>
      </c>
      <c r="D212" s="9" t="s">
        <v>607</v>
      </c>
      <c r="E212" s="11"/>
      <c r="F212" s="143">
        <v>9.68</v>
      </c>
      <c r="G212" s="17">
        <v>84811099</v>
      </c>
      <c r="H212" s="18">
        <v>8019001011924</v>
      </c>
      <c r="I212" s="11" t="s">
        <v>14</v>
      </c>
      <c r="J212" s="106">
        <v>3.4000000000000002E-2</v>
      </c>
      <c r="K212" s="106" t="s">
        <v>16705</v>
      </c>
      <c r="L212" s="117" t="s">
        <v>15637</v>
      </c>
      <c r="M212" s="146"/>
    </row>
    <row r="213" spans="1:13">
      <c r="A213" s="103" t="s">
        <v>10</v>
      </c>
      <c r="B213" s="150" t="s">
        <v>614</v>
      </c>
      <c r="C213" s="9" t="s">
        <v>615</v>
      </c>
      <c r="D213" s="9" t="s">
        <v>616</v>
      </c>
      <c r="E213" s="11"/>
      <c r="F213" s="143">
        <v>17.850000000000001</v>
      </c>
      <c r="G213" s="17" t="s">
        <v>617</v>
      </c>
      <c r="H213" s="18" t="s">
        <v>618</v>
      </c>
      <c r="I213" s="11" t="s">
        <v>14</v>
      </c>
      <c r="J213" s="106">
        <v>2.7E-2</v>
      </c>
      <c r="K213" s="106" t="s">
        <v>16705</v>
      </c>
      <c r="L213" s="117" t="s">
        <v>15637</v>
      </c>
      <c r="M213" s="146"/>
    </row>
    <row r="214" spans="1:13">
      <c r="A214" s="103" t="s">
        <v>10</v>
      </c>
      <c r="B214" s="150" t="s">
        <v>619</v>
      </c>
      <c r="C214" s="9" t="s">
        <v>620</v>
      </c>
      <c r="D214" s="9" t="s">
        <v>616</v>
      </c>
      <c r="E214" s="11"/>
      <c r="F214" s="143">
        <v>26.02</v>
      </c>
      <c r="G214" s="17">
        <v>84811099</v>
      </c>
      <c r="H214" s="18">
        <v>8019001050534</v>
      </c>
      <c r="I214" s="11" t="s">
        <v>14</v>
      </c>
      <c r="J214" s="106">
        <v>0.47299999999999998</v>
      </c>
      <c r="K214" s="106" t="s">
        <v>16705</v>
      </c>
      <c r="L214" s="117" t="s">
        <v>15637</v>
      </c>
      <c r="M214" s="146"/>
    </row>
    <row r="215" spans="1:13">
      <c r="A215" s="103" t="s">
        <v>10</v>
      </c>
      <c r="B215" s="150" t="s">
        <v>621</v>
      </c>
      <c r="C215" s="9" t="s">
        <v>622</v>
      </c>
      <c r="D215" s="9" t="s">
        <v>14788</v>
      </c>
      <c r="E215" s="11"/>
      <c r="F215" s="143">
        <v>42.17</v>
      </c>
      <c r="G215" s="17" t="s">
        <v>617</v>
      </c>
      <c r="H215" s="18" t="s">
        <v>624</v>
      </c>
      <c r="I215" s="11" t="s">
        <v>14</v>
      </c>
      <c r="J215" s="106">
        <v>1.0999999999999999E-2</v>
      </c>
      <c r="K215" s="106" t="s">
        <v>16705</v>
      </c>
      <c r="L215" s="117" t="s">
        <v>15638</v>
      </c>
      <c r="M215" s="146"/>
    </row>
    <row r="216" spans="1:13">
      <c r="A216" s="103" t="s">
        <v>10</v>
      </c>
      <c r="B216" s="150" t="s">
        <v>625</v>
      </c>
      <c r="C216" s="9" t="s">
        <v>626</v>
      </c>
      <c r="D216" s="9" t="s">
        <v>14789</v>
      </c>
      <c r="E216" s="11"/>
      <c r="F216" s="143">
        <v>751.01</v>
      </c>
      <c r="G216" s="17" t="s">
        <v>628</v>
      </c>
      <c r="H216" s="18" t="s">
        <v>629</v>
      </c>
      <c r="I216" s="11" t="s">
        <v>14</v>
      </c>
      <c r="J216" s="106">
        <v>1.7</v>
      </c>
      <c r="K216" s="106" t="s">
        <v>16705</v>
      </c>
      <c r="L216" s="117" t="s">
        <v>15639</v>
      </c>
      <c r="M216" s="146"/>
    </row>
    <row r="217" spans="1:13">
      <c r="A217" s="103" t="s">
        <v>10</v>
      </c>
      <c r="B217" s="150" t="s">
        <v>630</v>
      </c>
      <c r="C217" s="9" t="s">
        <v>631</v>
      </c>
      <c r="D217" s="9" t="s">
        <v>14789</v>
      </c>
      <c r="E217" s="11"/>
      <c r="F217" s="143">
        <v>757.11</v>
      </c>
      <c r="G217" s="17" t="s">
        <v>628</v>
      </c>
      <c r="H217" s="18" t="s">
        <v>633</v>
      </c>
      <c r="I217" s="11" t="s">
        <v>14</v>
      </c>
      <c r="J217" s="106">
        <v>1.4790000000000001</v>
      </c>
      <c r="K217" s="106" t="s">
        <v>16705</v>
      </c>
      <c r="L217" s="117" t="s">
        <v>15639</v>
      </c>
      <c r="M217" s="146"/>
    </row>
    <row r="218" spans="1:13">
      <c r="A218" s="103" t="s">
        <v>10</v>
      </c>
      <c r="B218" s="150" t="s">
        <v>634</v>
      </c>
      <c r="C218" s="9" t="s">
        <v>635</v>
      </c>
      <c r="D218" s="9" t="s">
        <v>14789</v>
      </c>
      <c r="E218" s="11"/>
      <c r="F218" s="143">
        <v>813.39</v>
      </c>
      <c r="G218" s="17" t="s">
        <v>628</v>
      </c>
      <c r="H218" s="18" t="s">
        <v>637</v>
      </c>
      <c r="I218" s="11" t="s">
        <v>14</v>
      </c>
      <c r="J218" s="106">
        <v>1.41</v>
      </c>
      <c r="K218" s="106" t="s">
        <v>16705</v>
      </c>
      <c r="L218" s="117" t="s">
        <v>15639</v>
      </c>
      <c r="M218" s="146"/>
    </row>
    <row r="219" spans="1:13">
      <c r="A219" s="103" t="s">
        <v>10</v>
      </c>
      <c r="B219" s="150" t="s">
        <v>638</v>
      </c>
      <c r="C219" s="9" t="s">
        <v>639</v>
      </c>
      <c r="D219" s="9" t="s">
        <v>14789</v>
      </c>
      <c r="E219" s="11"/>
      <c r="F219" s="143">
        <v>2467.67</v>
      </c>
      <c r="G219" s="17" t="s">
        <v>628</v>
      </c>
      <c r="H219" s="18" t="s">
        <v>641</v>
      </c>
      <c r="I219" s="11" t="s">
        <v>14</v>
      </c>
      <c r="J219" s="106">
        <v>4.7</v>
      </c>
      <c r="K219" s="106" t="s">
        <v>16705</v>
      </c>
      <c r="L219" s="117" t="s">
        <v>15639</v>
      </c>
      <c r="M219" s="146"/>
    </row>
    <row r="220" spans="1:13">
      <c r="A220" s="103" t="s">
        <v>10</v>
      </c>
      <c r="B220" s="150" t="s">
        <v>646</v>
      </c>
      <c r="C220" s="9" t="s">
        <v>647</v>
      </c>
      <c r="D220" s="9" t="s">
        <v>14789</v>
      </c>
      <c r="E220" s="11"/>
      <c r="F220" s="143">
        <v>5797.72</v>
      </c>
      <c r="G220" s="17" t="s">
        <v>628</v>
      </c>
      <c r="H220" s="18" t="s">
        <v>649</v>
      </c>
      <c r="I220" s="11" t="s">
        <v>14</v>
      </c>
      <c r="J220" s="106">
        <v>26</v>
      </c>
      <c r="K220" s="106" t="s">
        <v>16705</v>
      </c>
      <c r="L220" s="117" t="s">
        <v>15639</v>
      </c>
      <c r="M220" s="146"/>
    </row>
    <row r="221" spans="1:13">
      <c r="A221" s="103" t="s">
        <v>10</v>
      </c>
      <c r="B221" s="150" t="s">
        <v>650</v>
      </c>
      <c r="C221" s="9" t="s">
        <v>651</v>
      </c>
      <c r="D221" s="9" t="s">
        <v>14790</v>
      </c>
      <c r="E221" s="11"/>
      <c r="F221" s="143">
        <v>185.68</v>
      </c>
      <c r="G221" s="17">
        <v>84811099</v>
      </c>
      <c r="H221" s="18">
        <v>8019001012105</v>
      </c>
      <c r="I221" s="11" t="s">
        <v>14</v>
      </c>
      <c r="J221" s="106">
        <v>0.50900000000000001</v>
      </c>
      <c r="K221" s="106" t="s">
        <v>16705</v>
      </c>
      <c r="L221" s="117" t="s">
        <v>15640</v>
      </c>
      <c r="M221" s="146"/>
    </row>
    <row r="222" spans="1:13">
      <c r="A222" s="103" t="s">
        <v>10</v>
      </c>
      <c r="B222" s="150">
        <v>262132</v>
      </c>
      <c r="C222" s="9" t="s">
        <v>654</v>
      </c>
      <c r="D222" s="9" t="s">
        <v>14790</v>
      </c>
      <c r="E222" s="11"/>
      <c r="F222" s="143">
        <v>185.68</v>
      </c>
      <c r="G222" s="17" t="s">
        <v>617</v>
      </c>
      <c r="H222" s="18" t="s">
        <v>655</v>
      </c>
      <c r="I222" s="11" t="s">
        <v>14</v>
      </c>
      <c r="J222" s="106">
        <v>0.59199999999999997</v>
      </c>
      <c r="K222" s="106" t="s">
        <v>16705</v>
      </c>
      <c r="L222" s="117" t="s">
        <v>15640</v>
      </c>
      <c r="M222" s="146"/>
    </row>
    <row r="223" spans="1:13">
      <c r="A223" s="103" t="s">
        <v>10</v>
      </c>
      <c r="B223" s="150" t="s">
        <v>656</v>
      </c>
      <c r="C223" s="9" t="s">
        <v>657</v>
      </c>
      <c r="D223" s="9" t="s">
        <v>14791</v>
      </c>
      <c r="E223" s="11"/>
      <c r="F223" s="143">
        <v>144.86000000000001</v>
      </c>
      <c r="G223" s="17" t="s">
        <v>74</v>
      </c>
      <c r="H223" s="18" t="s">
        <v>659</v>
      </c>
      <c r="I223" s="11" t="s">
        <v>14</v>
      </c>
      <c r="J223" s="106">
        <v>0.28599999999999998</v>
      </c>
      <c r="K223" s="106" t="s">
        <v>16705</v>
      </c>
      <c r="L223" s="117" t="s">
        <v>15641</v>
      </c>
      <c r="M223" s="146"/>
    </row>
    <row r="224" spans="1:13">
      <c r="A224" s="103" t="s">
        <v>10</v>
      </c>
      <c r="B224" s="150" t="s">
        <v>660</v>
      </c>
      <c r="C224" s="9" t="s">
        <v>661</v>
      </c>
      <c r="D224" s="9" t="s">
        <v>14791</v>
      </c>
      <c r="E224" s="11"/>
      <c r="F224" s="143">
        <v>170.81</v>
      </c>
      <c r="G224" s="17">
        <v>84814090</v>
      </c>
      <c r="H224" s="18">
        <v>8019001030970</v>
      </c>
      <c r="I224" s="11" t="s">
        <v>14</v>
      </c>
      <c r="J224" s="106">
        <v>0.32700000000000001</v>
      </c>
      <c r="K224" s="106" t="s">
        <v>16705</v>
      </c>
      <c r="L224" s="117" t="s">
        <v>15642</v>
      </c>
      <c r="M224" s="146"/>
    </row>
    <row r="225" spans="1:13">
      <c r="A225" s="103" t="s">
        <v>10</v>
      </c>
      <c r="B225" s="150" t="s">
        <v>663</v>
      </c>
      <c r="C225" s="9" t="s">
        <v>664</v>
      </c>
      <c r="D225" s="9" t="s">
        <v>14791</v>
      </c>
      <c r="E225" s="11"/>
      <c r="F225" s="143">
        <v>164.15</v>
      </c>
      <c r="G225" s="17" t="s">
        <v>74</v>
      </c>
      <c r="H225" s="18" t="s">
        <v>666</v>
      </c>
      <c r="I225" s="11" t="s">
        <v>14</v>
      </c>
      <c r="J225" s="106">
        <v>0.40400000000000003</v>
      </c>
      <c r="K225" s="106" t="s">
        <v>16705</v>
      </c>
      <c r="L225" s="117" t="s">
        <v>15641</v>
      </c>
      <c r="M225" s="146"/>
    </row>
    <row r="226" spans="1:13">
      <c r="A226" s="103" t="s">
        <v>10</v>
      </c>
      <c r="B226" s="150" t="s">
        <v>667</v>
      </c>
      <c r="C226" s="9" t="s">
        <v>668</v>
      </c>
      <c r="D226" s="9" t="s">
        <v>14791</v>
      </c>
      <c r="E226" s="11"/>
      <c r="F226" s="143">
        <v>181.97</v>
      </c>
      <c r="G226" s="17">
        <v>84814090</v>
      </c>
      <c r="H226" s="18">
        <v>8019001012228</v>
      </c>
      <c r="I226" s="11" t="s">
        <v>14</v>
      </c>
      <c r="J226" s="106">
        <v>0.51700000000000002</v>
      </c>
      <c r="K226" s="106" t="s">
        <v>16705</v>
      </c>
      <c r="L226" s="117" t="s">
        <v>15643</v>
      </c>
      <c r="M226" s="146"/>
    </row>
    <row r="227" spans="1:13">
      <c r="A227" s="103" t="s">
        <v>10</v>
      </c>
      <c r="B227" s="150" t="s">
        <v>670</v>
      </c>
      <c r="C227" s="9" t="s">
        <v>671</v>
      </c>
      <c r="D227" s="9" t="s">
        <v>14791</v>
      </c>
      <c r="E227" s="11"/>
      <c r="F227" s="143">
        <v>330.45</v>
      </c>
      <c r="G227" s="17">
        <v>84814090</v>
      </c>
      <c r="H227" s="18">
        <v>8019001012303</v>
      </c>
      <c r="I227" s="11" t="s">
        <v>14</v>
      </c>
      <c r="J227" s="106">
        <v>0.88500000000000001</v>
      </c>
      <c r="K227" s="106" t="s">
        <v>16705</v>
      </c>
      <c r="L227" s="117" t="s">
        <v>15643</v>
      </c>
      <c r="M227" s="146"/>
    </row>
    <row r="228" spans="1:13">
      <c r="A228" s="103" t="s">
        <v>10</v>
      </c>
      <c r="B228" s="150" t="s">
        <v>673</v>
      </c>
      <c r="C228" s="9" t="s">
        <v>674</v>
      </c>
      <c r="D228" s="9" t="s">
        <v>14791</v>
      </c>
      <c r="E228" s="11"/>
      <c r="F228" s="143">
        <v>396.53</v>
      </c>
      <c r="G228" s="17">
        <v>84814090</v>
      </c>
      <c r="H228" s="18">
        <v>8019001012327</v>
      </c>
      <c r="I228" s="11" t="s">
        <v>14</v>
      </c>
      <c r="J228" s="106">
        <v>1.0580000000000001</v>
      </c>
      <c r="K228" s="106" t="s">
        <v>16705</v>
      </c>
      <c r="L228" s="117" t="s">
        <v>15643</v>
      </c>
      <c r="M228" s="146"/>
    </row>
    <row r="229" spans="1:13">
      <c r="A229" s="103" t="s">
        <v>10</v>
      </c>
      <c r="B229" s="150" t="s">
        <v>694</v>
      </c>
      <c r="C229" s="9" t="s">
        <v>695</v>
      </c>
      <c r="D229" s="9" t="s">
        <v>696</v>
      </c>
      <c r="E229" s="11"/>
      <c r="F229" s="143">
        <v>245.09</v>
      </c>
      <c r="G229" s="17">
        <v>84814090</v>
      </c>
      <c r="H229" s="18">
        <v>8019001012723</v>
      </c>
      <c r="I229" s="11" t="s">
        <v>14</v>
      </c>
      <c r="J229" s="106">
        <v>0.76</v>
      </c>
      <c r="K229" s="106" t="s">
        <v>16705</v>
      </c>
      <c r="L229" s="117" t="s">
        <v>15645</v>
      </c>
      <c r="M229" s="146"/>
    </row>
    <row r="230" spans="1:13">
      <c r="A230" s="103" t="s">
        <v>10</v>
      </c>
      <c r="B230" s="150" t="s">
        <v>697</v>
      </c>
      <c r="C230" s="9" t="s">
        <v>698</v>
      </c>
      <c r="D230" s="9" t="s">
        <v>696</v>
      </c>
      <c r="E230" s="11"/>
      <c r="F230" s="143">
        <v>265.08999999999997</v>
      </c>
      <c r="G230" s="17">
        <v>84814090</v>
      </c>
      <c r="H230" s="18">
        <v>8016466108404</v>
      </c>
      <c r="I230" s="11" t="s">
        <v>14</v>
      </c>
      <c r="J230" s="106">
        <v>0.95</v>
      </c>
      <c r="K230" s="106" t="s">
        <v>16705</v>
      </c>
      <c r="L230" s="117" t="s">
        <v>15649</v>
      </c>
      <c r="M230" s="146"/>
    </row>
    <row r="231" spans="1:13">
      <c r="A231" s="103" t="s">
        <v>10</v>
      </c>
      <c r="B231" s="150" t="s">
        <v>699</v>
      </c>
      <c r="C231" s="9" t="s">
        <v>700</v>
      </c>
      <c r="D231" s="9" t="s">
        <v>701</v>
      </c>
      <c r="E231" s="11"/>
      <c r="F231" s="143">
        <v>40.880000000000003</v>
      </c>
      <c r="G231" s="17">
        <v>90262080</v>
      </c>
      <c r="H231" s="18">
        <v>8019001012822</v>
      </c>
      <c r="I231" s="11" t="s">
        <v>14</v>
      </c>
      <c r="J231" s="106">
        <v>7.0999999999999994E-2</v>
      </c>
      <c r="K231" s="106" t="s">
        <v>16705</v>
      </c>
      <c r="L231" s="117" t="s">
        <v>15650</v>
      </c>
      <c r="M231" s="146"/>
    </row>
    <row r="232" spans="1:13">
      <c r="A232" s="103" t="s">
        <v>10</v>
      </c>
      <c r="B232" s="150" t="s">
        <v>702</v>
      </c>
      <c r="C232" s="9" t="s">
        <v>703</v>
      </c>
      <c r="D232" s="9" t="s">
        <v>704</v>
      </c>
      <c r="E232" s="11"/>
      <c r="F232" s="143">
        <v>89.1</v>
      </c>
      <c r="G232" s="17">
        <v>84814090</v>
      </c>
      <c r="H232" s="18">
        <v>8019001071713</v>
      </c>
      <c r="I232" s="11" t="s">
        <v>14</v>
      </c>
      <c r="J232" s="106">
        <v>3.5000000000000003E-2</v>
      </c>
      <c r="K232" s="106" t="s">
        <v>16705</v>
      </c>
      <c r="L232" s="117"/>
      <c r="M232" s="146"/>
    </row>
    <row r="233" spans="1:13">
      <c r="A233" s="103" t="s">
        <v>10</v>
      </c>
      <c r="B233" s="150" t="s">
        <v>705</v>
      </c>
      <c r="C233" s="9" t="s">
        <v>706</v>
      </c>
      <c r="D233" s="9" t="s">
        <v>14792</v>
      </c>
      <c r="E233" s="11"/>
      <c r="F233" s="143">
        <v>173.83</v>
      </c>
      <c r="G233" s="17" t="s">
        <v>707</v>
      </c>
      <c r="H233" s="18" t="s">
        <v>708</v>
      </c>
      <c r="I233" s="11" t="s">
        <v>269</v>
      </c>
      <c r="J233" s="106">
        <v>0.121</v>
      </c>
      <c r="K233" s="106" t="s">
        <v>16705</v>
      </c>
      <c r="L233" s="117" t="s">
        <v>15651</v>
      </c>
      <c r="M233" s="146"/>
    </row>
    <row r="234" spans="1:13">
      <c r="A234" s="103" t="s">
        <v>10</v>
      </c>
      <c r="B234" s="150" t="s">
        <v>709</v>
      </c>
      <c r="C234" s="9" t="s">
        <v>710</v>
      </c>
      <c r="D234" s="9" t="s">
        <v>14792</v>
      </c>
      <c r="E234" s="11"/>
      <c r="F234" s="143">
        <v>184.19</v>
      </c>
      <c r="G234" s="17" t="s">
        <v>707</v>
      </c>
      <c r="H234" s="18" t="s">
        <v>711</v>
      </c>
      <c r="I234" s="11" t="s">
        <v>269</v>
      </c>
      <c r="J234" s="106">
        <v>0.3</v>
      </c>
      <c r="K234" s="106" t="s">
        <v>16705</v>
      </c>
      <c r="L234" s="117" t="s">
        <v>15651</v>
      </c>
      <c r="M234" s="146"/>
    </row>
    <row r="235" spans="1:13">
      <c r="A235" s="103" t="s">
        <v>10</v>
      </c>
      <c r="B235" s="150" t="s">
        <v>712</v>
      </c>
      <c r="C235" s="9" t="s">
        <v>14711</v>
      </c>
      <c r="D235" s="9" t="s">
        <v>14792</v>
      </c>
      <c r="E235" s="11"/>
      <c r="F235" s="143">
        <v>173.83</v>
      </c>
      <c r="G235" s="17">
        <v>90251180</v>
      </c>
      <c r="H235" s="18">
        <v>8019001091803</v>
      </c>
      <c r="I235" s="11" t="s">
        <v>269</v>
      </c>
      <c r="J235" s="106">
        <v>0.29599999999999999</v>
      </c>
      <c r="K235" s="106" t="s">
        <v>16705</v>
      </c>
      <c r="L235" s="117" t="s">
        <v>15651</v>
      </c>
      <c r="M235" s="146"/>
    </row>
    <row r="236" spans="1:13">
      <c r="A236" s="103" t="s">
        <v>10</v>
      </c>
      <c r="B236" s="150" t="s">
        <v>713</v>
      </c>
      <c r="C236" s="9" t="s">
        <v>714</v>
      </c>
      <c r="D236" s="9" t="s">
        <v>14792</v>
      </c>
      <c r="E236" s="11"/>
      <c r="F236" s="143">
        <v>184.19</v>
      </c>
      <c r="G236" s="17" t="s">
        <v>707</v>
      </c>
      <c r="H236" s="18" t="s">
        <v>715</v>
      </c>
      <c r="I236" s="11" t="s">
        <v>269</v>
      </c>
      <c r="J236" s="106">
        <v>0.29899999999999999</v>
      </c>
      <c r="K236" s="106" t="s">
        <v>16705</v>
      </c>
      <c r="L236" s="117" t="s">
        <v>15651</v>
      </c>
      <c r="M236" s="146"/>
    </row>
    <row r="237" spans="1:13">
      <c r="A237" s="103" t="s">
        <v>10</v>
      </c>
      <c r="B237" s="150" t="s">
        <v>716</v>
      </c>
      <c r="C237" s="9" t="s">
        <v>717</v>
      </c>
      <c r="D237" s="9" t="s">
        <v>14793</v>
      </c>
      <c r="E237" s="11"/>
      <c r="F237" s="143">
        <v>178.24</v>
      </c>
      <c r="G237" s="17" t="s">
        <v>707</v>
      </c>
      <c r="H237" s="18" t="s">
        <v>718</v>
      </c>
      <c r="I237" s="11" t="s">
        <v>269</v>
      </c>
      <c r="J237" s="106">
        <v>0.13</v>
      </c>
      <c r="K237" s="106" t="s">
        <v>16705</v>
      </c>
      <c r="L237" s="117" t="s">
        <v>15652</v>
      </c>
      <c r="M237" s="146"/>
    </row>
    <row r="238" spans="1:13">
      <c r="A238" s="103" t="s">
        <v>10</v>
      </c>
      <c r="B238" s="150" t="s">
        <v>719</v>
      </c>
      <c r="C238" s="9" t="s">
        <v>720</v>
      </c>
      <c r="D238" s="9" t="s">
        <v>14793</v>
      </c>
      <c r="E238" s="11"/>
      <c r="F238" s="143">
        <v>185.68</v>
      </c>
      <c r="G238" s="17" t="s">
        <v>707</v>
      </c>
      <c r="H238" s="18" t="s">
        <v>721</v>
      </c>
      <c r="I238" s="11" t="s">
        <v>269</v>
      </c>
      <c r="J238" s="106">
        <v>0.28499999999999998</v>
      </c>
      <c r="K238" s="106" t="s">
        <v>16705</v>
      </c>
      <c r="L238" s="117" t="s">
        <v>15652</v>
      </c>
      <c r="M238" s="146"/>
    </row>
    <row r="239" spans="1:13">
      <c r="A239" s="103" t="s">
        <v>10</v>
      </c>
      <c r="B239" s="150" t="s">
        <v>722</v>
      </c>
      <c r="C239" s="9" t="s">
        <v>723</v>
      </c>
      <c r="D239" s="9" t="s">
        <v>14793</v>
      </c>
      <c r="E239" s="11"/>
      <c r="F239" s="143">
        <v>185.68</v>
      </c>
      <c r="G239" s="17" t="s">
        <v>724</v>
      </c>
      <c r="H239" s="18" t="s">
        <v>725</v>
      </c>
      <c r="I239" s="11" t="s">
        <v>269</v>
      </c>
      <c r="J239" s="106">
        <v>0.28299999999999997</v>
      </c>
      <c r="K239" s="106" t="s">
        <v>16705</v>
      </c>
      <c r="L239" s="117" t="s">
        <v>15652</v>
      </c>
      <c r="M239" s="146"/>
    </row>
    <row r="240" spans="1:13">
      <c r="A240" s="103" t="s">
        <v>10</v>
      </c>
      <c r="B240" s="150" t="s">
        <v>726</v>
      </c>
      <c r="C240" s="9" t="s">
        <v>727</v>
      </c>
      <c r="D240" s="9" t="s">
        <v>14793</v>
      </c>
      <c r="E240" s="11"/>
      <c r="F240" s="143">
        <v>185.68</v>
      </c>
      <c r="G240" s="17" t="s">
        <v>707</v>
      </c>
      <c r="H240" s="18" t="s">
        <v>728</v>
      </c>
      <c r="I240" s="11" t="s">
        <v>269</v>
      </c>
      <c r="J240" s="106">
        <v>0.317</v>
      </c>
      <c r="K240" s="106" t="s">
        <v>16705</v>
      </c>
      <c r="L240" s="117" t="s">
        <v>15652</v>
      </c>
      <c r="M240" s="146"/>
    </row>
    <row r="241" spans="1:13">
      <c r="A241" s="103" t="s">
        <v>10</v>
      </c>
      <c r="B241" s="150" t="s">
        <v>729</v>
      </c>
      <c r="C241" s="9" t="s">
        <v>730</v>
      </c>
      <c r="D241" s="9" t="s">
        <v>731</v>
      </c>
      <c r="E241" s="11"/>
      <c r="F241" s="143">
        <v>89.1</v>
      </c>
      <c r="G241" s="17">
        <v>84818059</v>
      </c>
      <c r="H241" s="18">
        <v>8016466003426</v>
      </c>
      <c r="I241" s="11" t="s">
        <v>14</v>
      </c>
      <c r="J241" s="106">
        <v>0.19800000000000001</v>
      </c>
      <c r="K241" s="106" t="s">
        <v>16705</v>
      </c>
      <c r="L241" s="117" t="s">
        <v>15555</v>
      </c>
      <c r="M241" s="146"/>
    </row>
    <row r="242" spans="1:13">
      <c r="A242" s="103" t="s">
        <v>10</v>
      </c>
      <c r="B242" s="150" t="s">
        <v>732</v>
      </c>
      <c r="C242" s="9" t="s">
        <v>733</v>
      </c>
      <c r="D242" s="9" t="s">
        <v>734</v>
      </c>
      <c r="E242" s="11"/>
      <c r="F242" s="143">
        <v>103.97</v>
      </c>
      <c r="G242" s="17">
        <v>84818059</v>
      </c>
      <c r="H242" s="18">
        <v>8016466003440</v>
      </c>
      <c r="I242" s="11" t="s">
        <v>14</v>
      </c>
      <c r="J242" s="106">
        <v>0.22500000000000001</v>
      </c>
      <c r="K242" s="106" t="s">
        <v>16705</v>
      </c>
      <c r="L242" s="117" t="s">
        <v>15555</v>
      </c>
      <c r="M242" s="146"/>
    </row>
    <row r="243" spans="1:13">
      <c r="A243" s="103" t="s">
        <v>10</v>
      </c>
      <c r="B243" s="150" t="s">
        <v>735</v>
      </c>
      <c r="C243" s="9" t="s">
        <v>736</v>
      </c>
      <c r="D243" s="9" t="s">
        <v>737</v>
      </c>
      <c r="E243" s="11"/>
      <c r="F243" s="143">
        <v>20.75</v>
      </c>
      <c r="G243" s="17">
        <v>84813091</v>
      </c>
      <c r="H243" s="18">
        <v>8019001013102</v>
      </c>
      <c r="I243" s="11" t="s">
        <v>14</v>
      </c>
      <c r="J243" s="106">
        <v>2.8000000000000001E-2</v>
      </c>
      <c r="K243" s="106" t="s">
        <v>16705</v>
      </c>
      <c r="L243" s="117" t="s">
        <v>15653</v>
      </c>
      <c r="M243" s="146"/>
    </row>
    <row r="244" spans="1:13">
      <c r="A244" s="103" t="s">
        <v>10</v>
      </c>
      <c r="B244" s="150" t="s">
        <v>738</v>
      </c>
      <c r="C244" s="9" t="s">
        <v>739</v>
      </c>
      <c r="D244" s="9" t="s">
        <v>737</v>
      </c>
      <c r="E244" s="11"/>
      <c r="F244" s="143">
        <v>11.26</v>
      </c>
      <c r="G244" s="17">
        <v>84819000</v>
      </c>
      <c r="H244" s="18">
        <v>8019001013126</v>
      </c>
      <c r="I244" s="11" t="s">
        <v>14</v>
      </c>
      <c r="J244" s="106">
        <v>1.6E-2</v>
      </c>
      <c r="K244" s="106" t="s">
        <v>16705</v>
      </c>
      <c r="L244" s="117" t="s">
        <v>15653</v>
      </c>
      <c r="M244" s="146"/>
    </row>
    <row r="245" spans="1:13">
      <c r="A245" s="103" t="s">
        <v>10</v>
      </c>
      <c r="B245" s="150" t="s">
        <v>740</v>
      </c>
      <c r="C245" s="9" t="s">
        <v>741</v>
      </c>
      <c r="D245" s="9" t="s">
        <v>737</v>
      </c>
      <c r="E245" s="11"/>
      <c r="F245" s="143">
        <v>16.420000000000002</v>
      </c>
      <c r="G245" s="17">
        <v>84819000</v>
      </c>
      <c r="H245" s="18">
        <v>8019001013164</v>
      </c>
      <c r="I245" s="11" t="s">
        <v>14</v>
      </c>
      <c r="J245" s="106">
        <v>4.7E-2</v>
      </c>
      <c r="K245" s="106" t="s">
        <v>16705</v>
      </c>
      <c r="L245" s="117" t="s">
        <v>15653</v>
      </c>
      <c r="M245" s="146"/>
    </row>
    <row r="246" spans="1:13">
      <c r="A246" s="103" t="s">
        <v>10</v>
      </c>
      <c r="B246" s="150" t="s">
        <v>742</v>
      </c>
      <c r="C246" s="9" t="s">
        <v>743</v>
      </c>
      <c r="D246" s="9" t="s">
        <v>737</v>
      </c>
      <c r="E246" s="11"/>
      <c r="F246" s="143">
        <v>16.420000000000002</v>
      </c>
      <c r="G246" s="17">
        <v>84819000</v>
      </c>
      <c r="H246" s="18">
        <v>8019001013201</v>
      </c>
      <c r="I246" s="11" t="s">
        <v>14</v>
      </c>
      <c r="J246" s="106">
        <v>6.0999999999999999E-2</v>
      </c>
      <c r="K246" s="106" t="s">
        <v>16705</v>
      </c>
      <c r="L246" s="117" t="s">
        <v>15653</v>
      </c>
      <c r="M246" s="146"/>
    </row>
    <row r="247" spans="1:13">
      <c r="A247" s="103" t="s">
        <v>10</v>
      </c>
      <c r="B247" s="150" t="s">
        <v>744</v>
      </c>
      <c r="C247" s="9" t="s">
        <v>745</v>
      </c>
      <c r="D247" s="9" t="s">
        <v>737</v>
      </c>
      <c r="E247" s="11"/>
      <c r="F247" s="143">
        <v>12.66</v>
      </c>
      <c r="G247" s="17">
        <v>84159000</v>
      </c>
      <c r="H247" s="18">
        <v>8019001013225</v>
      </c>
      <c r="I247" s="11" t="s">
        <v>14</v>
      </c>
      <c r="J247" s="106">
        <v>0.03</v>
      </c>
      <c r="K247" s="106" t="s">
        <v>16705</v>
      </c>
      <c r="L247" s="117" t="s">
        <v>15653</v>
      </c>
      <c r="M247" s="146"/>
    </row>
    <row r="248" spans="1:13">
      <c r="A248" s="103" t="s">
        <v>10</v>
      </c>
      <c r="B248" s="150" t="s">
        <v>746</v>
      </c>
      <c r="C248" s="9" t="s">
        <v>747</v>
      </c>
      <c r="D248" s="9" t="s">
        <v>748</v>
      </c>
      <c r="E248" s="11"/>
      <c r="F248" s="143">
        <v>41.61</v>
      </c>
      <c r="G248" s="17">
        <v>84819000</v>
      </c>
      <c r="H248" s="18">
        <v>8019001090981</v>
      </c>
      <c r="I248" s="11" t="s">
        <v>14</v>
      </c>
      <c r="J248" s="106">
        <v>0.13200000000000001</v>
      </c>
      <c r="K248" s="106" t="s">
        <v>16705</v>
      </c>
      <c r="L248" s="117" t="s">
        <v>15654</v>
      </c>
      <c r="M248" s="146"/>
    </row>
    <row r="249" spans="1:13">
      <c r="A249" s="103" t="s">
        <v>10</v>
      </c>
      <c r="B249" s="150" t="s">
        <v>749</v>
      </c>
      <c r="C249" s="9" t="s">
        <v>750</v>
      </c>
      <c r="D249" s="9" t="s">
        <v>748</v>
      </c>
      <c r="E249" s="11"/>
      <c r="F249" s="143">
        <v>48.33</v>
      </c>
      <c r="G249" s="17">
        <v>84818081</v>
      </c>
      <c r="H249" s="18">
        <v>8019001086120</v>
      </c>
      <c r="I249" s="11" t="s">
        <v>14</v>
      </c>
      <c r="J249" s="106">
        <v>0.17499999999999999</v>
      </c>
      <c r="K249" s="106" t="s">
        <v>16705</v>
      </c>
      <c r="L249" s="117" t="s">
        <v>15654</v>
      </c>
      <c r="M249" s="146"/>
    </row>
    <row r="250" spans="1:13">
      <c r="A250" s="103" t="s">
        <v>10</v>
      </c>
      <c r="B250" s="150" t="s">
        <v>751</v>
      </c>
      <c r="C250" s="9" t="s">
        <v>752</v>
      </c>
      <c r="D250" s="9" t="s">
        <v>335</v>
      </c>
      <c r="E250" s="11"/>
      <c r="F250" s="143">
        <v>250.6</v>
      </c>
      <c r="G250" s="17">
        <v>84818085</v>
      </c>
      <c r="H250" s="18" t="s">
        <v>753</v>
      </c>
      <c r="I250" s="11" t="s">
        <v>33</v>
      </c>
      <c r="J250" s="106">
        <v>0.23</v>
      </c>
      <c r="K250" s="106" t="s">
        <v>16705</v>
      </c>
      <c r="L250" s="117" t="s">
        <v>15655</v>
      </c>
      <c r="M250" s="146"/>
    </row>
    <row r="251" spans="1:13">
      <c r="A251" s="103" t="s">
        <v>10</v>
      </c>
      <c r="B251" s="150" t="s">
        <v>11188</v>
      </c>
      <c r="C251" s="9" t="s">
        <v>11189</v>
      </c>
      <c r="D251" s="9" t="s">
        <v>14795</v>
      </c>
      <c r="E251" s="11"/>
      <c r="F251" s="143">
        <v>11051.07</v>
      </c>
      <c r="G251" s="17" t="s">
        <v>628</v>
      </c>
      <c r="H251" s="18" t="s">
        <v>11190</v>
      </c>
      <c r="I251" s="11" t="s">
        <v>33</v>
      </c>
      <c r="J251" s="106">
        <v>3.5</v>
      </c>
      <c r="K251" s="106" t="s">
        <v>16705</v>
      </c>
      <c r="L251" s="117" t="s">
        <v>16267</v>
      </c>
      <c r="M251" s="146"/>
    </row>
    <row r="252" spans="1:13">
      <c r="A252" s="103" t="s">
        <v>10</v>
      </c>
      <c r="B252" s="150" t="s">
        <v>754</v>
      </c>
      <c r="C252" s="9" t="s">
        <v>755</v>
      </c>
      <c r="D252" s="9" t="s">
        <v>756</v>
      </c>
      <c r="E252" s="11"/>
      <c r="F252" s="143">
        <v>371.29</v>
      </c>
      <c r="G252" s="17">
        <v>90328900</v>
      </c>
      <c r="H252" s="18">
        <v>8019001066702</v>
      </c>
      <c r="I252" s="11" t="s">
        <v>14</v>
      </c>
      <c r="J252" s="106">
        <v>0.55000000000000004</v>
      </c>
      <c r="K252" s="106" t="s">
        <v>16705</v>
      </c>
      <c r="L252" s="117" t="s">
        <v>16268</v>
      </c>
      <c r="M252" s="146"/>
    </row>
    <row r="253" spans="1:13">
      <c r="A253" s="103" t="s">
        <v>10</v>
      </c>
      <c r="B253" s="150" t="s">
        <v>757</v>
      </c>
      <c r="C253" s="9" t="s">
        <v>758</v>
      </c>
      <c r="D253" s="9" t="s">
        <v>759</v>
      </c>
      <c r="E253" s="11"/>
      <c r="F253" s="143">
        <v>118.59</v>
      </c>
      <c r="G253" s="17">
        <v>90262080</v>
      </c>
      <c r="H253" s="18">
        <v>8019001055478</v>
      </c>
      <c r="I253" s="11" t="s">
        <v>14</v>
      </c>
      <c r="J253" s="106">
        <v>0.36699999999999999</v>
      </c>
      <c r="K253" s="106" t="s">
        <v>16705</v>
      </c>
      <c r="L253" s="117" t="s">
        <v>15656</v>
      </c>
      <c r="M253" s="146"/>
    </row>
    <row r="254" spans="1:13">
      <c r="A254" s="103" t="s">
        <v>10</v>
      </c>
      <c r="B254" s="150" t="s">
        <v>760</v>
      </c>
      <c r="C254" s="9" t="s">
        <v>761</v>
      </c>
      <c r="D254" s="9" t="s">
        <v>762</v>
      </c>
      <c r="E254" s="11"/>
      <c r="F254" s="143">
        <v>107.68</v>
      </c>
      <c r="G254" s="17">
        <v>90262020</v>
      </c>
      <c r="H254" s="18">
        <v>8019001055485</v>
      </c>
      <c r="I254" s="11" t="s">
        <v>14</v>
      </c>
      <c r="J254" s="106">
        <v>0.35</v>
      </c>
      <c r="K254" s="106" t="s">
        <v>16705</v>
      </c>
      <c r="L254" s="117" t="s">
        <v>15656</v>
      </c>
      <c r="M254" s="146"/>
    </row>
    <row r="255" spans="1:13">
      <c r="A255" s="103" t="s">
        <v>10</v>
      </c>
      <c r="B255" s="150" t="s">
        <v>763</v>
      </c>
      <c r="C255" s="9" t="s">
        <v>764</v>
      </c>
      <c r="D255" s="9" t="s">
        <v>765</v>
      </c>
      <c r="E255" s="11"/>
      <c r="F255" s="143">
        <v>121.83</v>
      </c>
      <c r="G255" s="17">
        <v>90262080</v>
      </c>
      <c r="H255" s="18">
        <v>8019001055492</v>
      </c>
      <c r="I255" s="11" t="s">
        <v>14</v>
      </c>
      <c r="J255" s="106">
        <v>0.375</v>
      </c>
      <c r="K255" s="106" t="s">
        <v>16705</v>
      </c>
      <c r="L255" s="117" t="s">
        <v>15656</v>
      </c>
      <c r="M255" s="146"/>
    </row>
    <row r="256" spans="1:13">
      <c r="A256" s="103" t="s">
        <v>10</v>
      </c>
      <c r="B256" s="150" t="s">
        <v>766</v>
      </c>
      <c r="C256" s="9" t="s">
        <v>767</v>
      </c>
      <c r="D256" s="9" t="s">
        <v>768</v>
      </c>
      <c r="E256" s="11"/>
      <c r="F256" s="143">
        <v>113.64</v>
      </c>
      <c r="G256" s="17">
        <v>90262080</v>
      </c>
      <c r="H256" s="18">
        <v>8019001055508</v>
      </c>
      <c r="I256" s="11" t="s">
        <v>14</v>
      </c>
      <c r="J256" s="106">
        <v>0.37</v>
      </c>
      <c r="K256" s="106" t="s">
        <v>16705</v>
      </c>
      <c r="L256" s="117" t="s">
        <v>15656</v>
      </c>
      <c r="M256" s="146"/>
    </row>
    <row r="257" spans="1:13">
      <c r="A257" s="103" t="s">
        <v>10</v>
      </c>
      <c r="B257" s="150" t="s">
        <v>769</v>
      </c>
      <c r="C257" s="9" t="s">
        <v>770</v>
      </c>
      <c r="D257" s="9" t="s">
        <v>14797</v>
      </c>
      <c r="E257" s="11"/>
      <c r="F257" s="143">
        <v>116.44</v>
      </c>
      <c r="G257" s="17">
        <v>90321020</v>
      </c>
      <c r="H257" s="18">
        <v>3660878016793</v>
      </c>
      <c r="I257" s="11" t="s">
        <v>771</v>
      </c>
      <c r="J257" s="106">
        <v>0.1</v>
      </c>
      <c r="K257" s="106" t="s">
        <v>16705</v>
      </c>
      <c r="L257" s="117" t="s">
        <v>15657</v>
      </c>
      <c r="M257" s="146"/>
    </row>
    <row r="258" spans="1:13">
      <c r="A258" s="103" t="s">
        <v>10</v>
      </c>
      <c r="B258" s="150" t="s">
        <v>772</v>
      </c>
      <c r="C258" s="9" t="s">
        <v>773</v>
      </c>
      <c r="D258" s="9" t="s">
        <v>14796</v>
      </c>
      <c r="E258" s="11"/>
      <c r="F258" s="143">
        <v>92.86</v>
      </c>
      <c r="G258" s="17">
        <v>90321020</v>
      </c>
      <c r="H258" s="18">
        <v>3660878016809</v>
      </c>
      <c r="I258" s="11" t="s">
        <v>771</v>
      </c>
      <c r="J258" s="106">
        <v>0.09</v>
      </c>
      <c r="K258" s="106" t="s">
        <v>16705</v>
      </c>
      <c r="L258" s="117" t="s">
        <v>15658</v>
      </c>
      <c r="M258" s="146"/>
    </row>
    <row r="259" spans="1:13">
      <c r="A259" s="103" t="s">
        <v>10</v>
      </c>
      <c r="B259" s="150" t="s">
        <v>775</v>
      </c>
      <c r="C259" s="9" t="s">
        <v>776</v>
      </c>
      <c r="D259" s="9" t="s">
        <v>14798</v>
      </c>
      <c r="E259" s="11"/>
      <c r="F259" s="143">
        <v>129.38</v>
      </c>
      <c r="G259" s="17">
        <v>90321020</v>
      </c>
      <c r="H259" s="18">
        <v>3660878017240</v>
      </c>
      <c r="I259" s="11" t="s">
        <v>771</v>
      </c>
      <c r="J259" s="106">
        <v>0.10100000000000001</v>
      </c>
      <c r="K259" s="106" t="s">
        <v>16705</v>
      </c>
      <c r="L259" s="117" t="s">
        <v>15659</v>
      </c>
      <c r="M259" s="146"/>
    </row>
    <row r="260" spans="1:13">
      <c r="A260" s="103" t="s">
        <v>10</v>
      </c>
      <c r="B260" s="150" t="s">
        <v>777</v>
      </c>
      <c r="C260" s="9" t="s">
        <v>778</v>
      </c>
      <c r="D260" s="9" t="s">
        <v>14799</v>
      </c>
      <c r="E260" s="11"/>
      <c r="F260" s="143">
        <v>133.63999999999999</v>
      </c>
      <c r="G260" s="17" t="s">
        <v>780</v>
      </c>
      <c r="H260" s="18" t="s">
        <v>781</v>
      </c>
      <c r="I260" s="11" t="s">
        <v>14</v>
      </c>
      <c r="J260" s="106">
        <v>0.124</v>
      </c>
      <c r="K260" s="106" t="s">
        <v>16705</v>
      </c>
      <c r="L260" s="117" t="s">
        <v>15660</v>
      </c>
      <c r="M260" s="146"/>
    </row>
    <row r="261" spans="1:13">
      <c r="A261" s="103" t="s">
        <v>10</v>
      </c>
      <c r="B261" s="150" t="s">
        <v>782</v>
      </c>
      <c r="C261" s="9" t="s">
        <v>783</v>
      </c>
      <c r="D261" s="9" t="s">
        <v>14800</v>
      </c>
      <c r="E261" s="11"/>
      <c r="F261" s="143">
        <v>50.26</v>
      </c>
      <c r="G261" s="17" t="s">
        <v>780</v>
      </c>
      <c r="H261" s="18" t="s">
        <v>785</v>
      </c>
      <c r="I261" s="11" t="s">
        <v>14</v>
      </c>
      <c r="J261" s="106">
        <v>0.02</v>
      </c>
      <c r="K261" s="106" t="s">
        <v>16705</v>
      </c>
      <c r="L261" s="117" t="s">
        <v>15661</v>
      </c>
      <c r="M261" s="146"/>
    </row>
    <row r="262" spans="1:13">
      <c r="A262" s="103" t="s">
        <v>10</v>
      </c>
      <c r="B262" s="150" t="s">
        <v>786</v>
      </c>
      <c r="C262" s="9" t="s">
        <v>783</v>
      </c>
      <c r="D262" s="9" t="s">
        <v>14801</v>
      </c>
      <c r="E262" s="11"/>
      <c r="F262" s="143">
        <v>78.77</v>
      </c>
      <c r="G262" s="17" t="s">
        <v>780</v>
      </c>
      <c r="H262" s="18" t="s">
        <v>788</v>
      </c>
      <c r="I262" s="11" t="s">
        <v>14</v>
      </c>
      <c r="J262" s="106">
        <v>2.7E-2</v>
      </c>
      <c r="K262" s="106" t="s">
        <v>16705</v>
      </c>
      <c r="L262" s="117" t="s">
        <v>15662</v>
      </c>
      <c r="M262" s="146"/>
    </row>
    <row r="263" spans="1:13">
      <c r="A263" s="103" t="s">
        <v>10</v>
      </c>
      <c r="B263" s="150" t="s">
        <v>789</v>
      </c>
      <c r="C263" s="9" t="s">
        <v>790</v>
      </c>
      <c r="D263" s="9" t="s">
        <v>14802</v>
      </c>
      <c r="E263" s="11"/>
      <c r="F263" s="143">
        <v>129.01</v>
      </c>
      <c r="G263" s="17" t="s">
        <v>780</v>
      </c>
      <c r="H263" s="18" t="s">
        <v>792</v>
      </c>
      <c r="I263" s="11" t="s">
        <v>14</v>
      </c>
      <c r="J263" s="106">
        <v>0.11700000000000001</v>
      </c>
      <c r="K263" s="106" t="s">
        <v>16705</v>
      </c>
      <c r="L263" s="117" t="s">
        <v>15663</v>
      </c>
      <c r="M263" s="146"/>
    </row>
    <row r="264" spans="1:13">
      <c r="A264" s="103" t="s">
        <v>10</v>
      </c>
      <c r="B264" s="150" t="s">
        <v>793</v>
      </c>
      <c r="C264" s="9" t="s">
        <v>794</v>
      </c>
      <c r="D264" s="9" t="s">
        <v>795</v>
      </c>
      <c r="E264" s="11"/>
      <c r="F264" s="143">
        <v>107.68</v>
      </c>
      <c r="G264" s="17">
        <v>84818059</v>
      </c>
      <c r="H264" s="18">
        <v>8016466003464</v>
      </c>
      <c r="I264" s="11" t="s">
        <v>14</v>
      </c>
      <c r="J264" s="106">
        <v>0.32700000000000001</v>
      </c>
      <c r="K264" s="106" t="s">
        <v>16705</v>
      </c>
      <c r="L264" s="117" t="s">
        <v>15664</v>
      </c>
      <c r="M264" s="146"/>
    </row>
    <row r="265" spans="1:13">
      <c r="A265" s="103" t="s">
        <v>10</v>
      </c>
      <c r="B265" s="150" t="s">
        <v>796</v>
      </c>
      <c r="C265" s="9" t="s">
        <v>797</v>
      </c>
      <c r="D265" s="9" t="s">
        <v>795</v>
      </c>
      <c r="E265" s="11"/>
      <c r="F265" s="143">
        <v>122.56</v>
      </c>
      <c r="G265" s="17">
        <v>84818059</v>
      </c>
      <c r="H265" s="18">
        <v>8016466036059</v>
      </c>
      <c r="I265" s="11" t="s">
        <v>14</v>
      </c>
      <c r="J265" s="106">
        <v>0.39500000000000002</v>
      </c>
      <c r="K265" s="106" t="s">
        <v>16705</v>
      </c>
      <c r="L265" s="117" t="s">
        <v>15664</v>
      </c>
      <c r="M265" s="146"/>
    </row>
    <row r="266" spans="1:13">
      <c r="A266" s="103" t="s">
        <v>10</v>
      </c>
      <c r="B266" s="150" t="s">
        <v>809</v>
      </c>
      <c r="C266" s="9" t="s">
        <v>810</v>
      </c>
      <c r="D266" s="9" t="s">
        <v>811</v>
      </c>
      <c r="E266" s="11"/>
      <c r="F266" s="143">
        <v>277.70999999999998</v>
      </c>
      <c r="G266" s="17">
        <v>84811099</v>
      </c>
      <c r="H266" s="18">
        <v>8019001016561</v>
      </c>
      <c r="I266" s="11" t="s">
        <v>14</v>
      </c>
      <c r="J266" s="106">
        <v>0.83699999999999997</v>
      </c>
      <c r="K266" s="106" t="s">
        <v>16705</v>
      </c>
      <c r="L266" s="117" t="s">
        <v>15666</v>
      </c>
      <c r="M266" s="146"/>
    </row>
    <row r="267" spans="1:13">
      <c r="A267" s="103" t="s">
        <v>10</v>
      </c>
      <c r="B267" s="150" t="s">
        <v>812</v>
      </c>
      <c r="C267" s="9" t="s">
        <v>813</v>
      </c>
      <c r="D267" s="9" t="s">
        <v>811</v>
      </c>
      <c r="E267" s="11"/>
      <c r="F267" s="143">
        <v>321.55</v>
      </c>
      <c r="G267" s="17">
        <v>84811099</v>
      </c>
      <c r="H267" s="18">
        <v>8019001016585</v>
      </c>
      <c r="I267" s="11" t="s">
        <v>14</v>
      </c>
      <c r="J267" s="106">
        <v>1.1819999999999999</v>
      </c>
      <c r="K267" s="106" t="s">
        <v>16705</v>
      </c>
      <c r="L267" s="117" t="s">
        <v>15666</v>
      </c>
      <c r="M267" s="146"/>
    </row>
    <row r="268" spans="1:13">
      <c r="A268" s="103" t="s">
        <v>10</v>
      </c>
      <c r="B268" s="150" t="s">
        <v>814</v>
      </c>
      <c r="C268" s="9" t="s">
        <v>815</v>
      </c>
      <c r="D268" s="9" t="s">
        <v>811</v>
      </c>
      <c r="E268" s="11"/>
      <c r="F268" s="143">
        <v>400.96</v>
      </c>
      <c r="G268" s="17">
        <v>84811005</v>
      </c>
      <c r="H268" s="18">
        <v>8019001016608</v>
      </c>
      <c r="I268" s="11" t="s">
        <v>14</v>
      </c>
      <c r="J268" s="106">
        <v>1.63</v>
      </c>
      <c r="K268" s="106" t="s">
        <v>16705</v>
      </c>
      <c r="L268" s="117" t="s">
        <v>15666</v>
      </c>
      <c r="M268" s="146"/>
    </row>
    <row r="269" spans="1:13">
      <c r="A269" s="103" t="s">
        <v>10</v>
      </c>
      <c r="B269" s="150" t="s">
        <v>816</v>
      </c>
      <c r="C269" s="9" t="s">
        <v>817</v>
      </c>
      <c r="D269" s="9" t="s">
        <v>811</v>
      </c>
      <c r="E269" s="11"/>
      <c r="F269" s="143">
        <v>735.15</v>
      </c>
      <c r="G269" s="17">
        <v>84811099</v>
      </c>
      <c r="H269" s="18">
        <v>8019001016622</v>
      </c>
      <c r="I269" s="11" t="s">
        <v>14</v>
      </c>
      <c r="J269" s="106">
        <v>3.1480000000000001</v>
      </c>
      <c r="K269" s="106" t="s">
        <v>16705</v>
      </c>
      <c r="L269" s="117" t="s">
        <v>15666</v>
      </c>
      <c r="M269" s="146"/>
    </row>
    <row r="270" spans="1:13">
      <c r="A270" s="103" t="s">
        <v>10</v>
      </c>
      <c r="B270" s="150" t="s">
        <v>818</v>
      </c>
      <c r="C270" s="9" t="s">
        <v>819</v>
      </c>
      <c r="D270" s="9" t="s">
        <v>811</v>
      </c>
      <c r="E270" s="11"/>
      <c r="F270" s="143">
        <v>1299.48</v>
      </c>
      <c r="G270" s="17">
        <v>84811005</v>
      </c>
      <c r="H270" s="18">
        <v>8019001016646</v>
      </c>
      <c r="I270" s="11" t="s">
        <v>14</v>
      </c>
      <c r="J270" s="106">
        <v>4.9400000000000004</v>
      </c>
      <c r="K270" s="106" t="s">
        <v>16705</v>
      </c>
      <c r="L270" s="117" t="s">
        <v>15666</v>
      </c>
      <c r="M270" s="146"/>
    </row>
    <row r="271" spans="1:13">
      <c r="A271" s="103" t="s">
        <v>10</v>
      </c>
      <c r="B271" s="150" t="s">
        <v>820</v>
      </c>
      <c r="C271" s="9" t="s">
        <v>821</v>
      </c>
      <c r="D271" s="9" t="s">
        <v>811</v>
      </c>
      <c r="E271" s="11"/>
      <c r="F271" s="143">
        <v>1559.36</v>
      </c>
      <c r="G271" s="17">
        <v>84811005</v>
      </c>
      <c r="H271" s="18">
        <v>8019001016660</v>
      </c>
      <c r="I271" s="11" t="s">
        <v>14</v>
      </c>
      <c r="J271" s="106">
        <v>6.3</v>
      </c>
      <c r="K271" s="106" t="s">
        <v>16705</v>
      </c>
      <c r="L271" s="117" t="s">
        <v>15666</v>
      </c>
      <c r="M271" s="146"/>
    </row>
    <row r="272" spans="1:13">
      <c r="A272" s="103" t="s">
        <v>10</v>
      </c>
      <c r="B272" s="150" t="s">
        <v>822</v>
      </c>
      <c r="C272" s="9" t="s">
        <v>823</v>
      </c>
      <c r="D272" s="9" t="s">
        <v>14804</v>
      </c>
      <c r="E272" s="11"/>
      <c r="F272" s="143">
        <v>296.3</v>
      </c>
      <c r="G272" s="17">
        <v>84811099</v>
      </c>
      <c r="H272" s="18">
        <v>8019001016721</v>
      </c>
      <c r="I272" s="11" t="s">
        <v>14</v>
      </c>
      <c r="J272" s="106">
        <v>0.42399999999999999</v>
      </c>
      <c r="K272" s="106" t="s">
        <v>16705</v>
      </c>
      <c r="L272" s="117" t="s">
        <v>15668</v>
      </c>
      <c r="M272" s="146"/>
    </row>
    <row r="273" spans="1:13">
      <c r="A273" s="103" t="s">
        <v>10</v>
      </c>
      <c r="B273" s="150" t="s">
        <v>826</v>
      </c>
      <c r="C273" s="9" t="s">
        <v>827</v>
      </c>
      <c r="D273" s="9" t="s">
        <v>14804</v>
      </c>
      <c r="E273" s="11"/>
      <c r="F273" s="143">
        <v>335.64</v>
      </c>
      <c r="G273" s="17">
        <v>84811099</v>
      </c>
      <c r="H273" s="18">
        <v>8019001016745</v>
      </c>
      <c r="I273" s="11" t="s">
        <v>14</v>
      </c>
      <c r="J273" s="106">
        <v>0.432</v>
      </c>
      <c r="K273" s="106" t="s">
        <v>16705</v>
      </c>
      <c r="L273" s="117" t="s">
        <v>15668</v>
      </c>
      <c r="M273" s="146"/>
    </row>
    <row r="274" spans="1:13">
      <c r="A274" s="103" t="s">
        <v>10</v>
      </c>
      <c r="B274" s="150" t="s">
        <v>828</v>
      </c>
      <c r="C274" s="9" t="s">
        <v>829</v>
      </c>
      <c r="D274" s="9" t="s">
        <v>14804</v>
      </c>
      <c r="E274" s="11"/>
      <c r="F274" s="143">
        <v>433.72</v>
      </c>
      <c r="G274" s="17">
        <v>84811099</v>
      </c>
      <c r="H274" s="18">
        <v>8019001016769</v>
      </c>
      <c r="I274" s="11" t="s">
        <v>14</v>
      </c>
      <c r="J274" s="106">
        <v>1.79</v>
      </c>
      <c r="K274" s="106" t="s">
        <v>16705</v>
      </c>
      <c r="L274" s="117" t="s">
        <v>15668</v>
      </c>
      <c r="M274" s="146"/>
    </row>
    <row r="275" spans="1:13">
      <c r="A275" s="103" t="s">
        <v>10</v>
      </c>
      <c r="B275" s="150" t="s">
        <v>830</v>
      </c>
      <c r="C275" s="9" t="s">
        <v>831</v>
      </c>
      <c r="D275" s="9" t="s">
        <v>14804</v>
      </c>
      <c r="E275" s="11"/>
      <c r="F275" s="143">
        <v>736.59</v>
      </c>
      <c r="G275" s="17" t="s">
        <v>617</v>
      </c>
      <c r="H275" s="18">
        <v>8019001016783</v>
      </c>
      <c r="I275" s="11" t="s">
        <v>14</v>
      </c>
      <c r="J275" s="106">
        <v>3.2</v>
      </c>
      <c r="K275" s="106" t="s">
        <v>16705</v>
      </c>
      <c r="L275" s="117" t="s">
        <v>15668</v>
      </c>
      <c r="M275" s="146"/>
    </row>
    <row r="276" spans="1:13">
      <c r="A276" s="103" t="s">
        <v>10</v>
      </c>
      <c r="B276" s="150" t="s">
        <v>832</v>
      </c>
      <c r="C276" s="9" t="s">
        <v>833</v>
      </c>
      <c r="D276" s="9" t="s">
        <v>14804</v>
      </c>
      <c r="E276" s="11"/>
      <c r="F276" s="143">
        <v>1338.02</v>
      </c>
      <c r="G276" s="17" t="s">
        <v>617</v>
      </c>
      <c r="H276" s="18">
        <v>8019001016806</v>
      </c>
      <c r="I276" s="11" t="s">
        <v>14</v>
      </c>
      <c r="J276" s="106">
        <v>4.9800000000000004</v>
      </c>
      <c r="K276" s="106" t="s">
        <v>16705</v>
      </c>
      <c r="L276" s="117" t="s">
        <v>15668</v>
      </c>
      <c r="M276" s="146"/>
    </row>
    <row r="277" spans="1:13">
      <c r="A277" s="103" t="s">
        <v>10</v>
      </c>
      <c r="B277" s="150" t="s">
        <v>834</v>
      </c>
      <c r="C277" s="9" t="s">
        <v>835</v>
      </c>
      <c r="D277" s="9" t="s">
        <v>14804</v>
      </c>
      <c r="E277" s="11"/>
      <c r="F277" s="143">
        <v>1559.35</v>
      </c>
      <c r="G277" s="17" t="s">
        <v>617</v>
      </c>
      <c r="H277" s="18">
        <v>8019001016820</v>
      </c>
      <c r="I277" s="11" t="s">
        <v>14</v>
      </c>
      <c r="J277" s="106">
        <v>6.2</v>
      </c>
      <c r="K277" s="106" t="s">
        <v>16705</v>
      </c>
      <c r="L277" s="117" t="s">
        <v>15668</v>
      </c>
      <c r="M277" s="146"/>
    </row>
    <row r="278" spans="1:13">
      <c r="A278" s="103" t="s">
        <v>10</v>
      </c>
      <c r="B278" s="150" t="s">
        <v>836</v>
      </c>
      <c r="C278" s="9" t="s">
        <v>837</v>
      </c>
      <c r="D278" s="9" t="s">
        <v>14804</v>
      </c>
      <c r="E278" s="11"/>
      <c r="F278" s="143">
        <v>188.78</v>
      </c>
      <c r="G278" s="17" t="s">
        <v>617</v>
      </c>
      <c r="H278" s="18">
        <v>8019001016905</v>
      </c>
      <c r="I278" s="11" t="s">
        <v>14</v>
      </c>
      <c r="J278" s="106">
        <v>0.25800000000000001</v>
      </c>
      <c r="K278" s="106" t="s">
        <v>16705</v>
      </c>
      <c r="L278" s="117" t="s">
        <v>15669</v>
      </c>
      <c r="M278" s="146"/>
    </row>
    <row r="279" spans="1:13">
      <c r="A279" s="103" t="s">
        <v>10</v>
      </c>
      <c r="B279" s="150" t="s">
        <v>839</v>
      </c>
      <c r="C279" s="9" t="s">
        <v>840</v>
      </c>
      <c r="D279" s="9" t="s">
        <v>14804</v>
      </c>
      <c r="E279" s="11"/>
      <c r="F279" s="143">
        <v>207.38</v>
      </c>
      <c r="G279" s="17">
        <v>84811099</v>
      </c>
      <c r="H279" s="18">
        <v>8019001016929</v>
      </c>
      <c r="I279" s="11" t="s">
        <v>14</v>
      </c>
      <c r="J279" s="106">
        <v>0.42099999999999999</v>
      </c>
      <c r="K279" s="106" t="s">
        <v>16705</v>
      </c>
      <c r="L279" s="117" t="s">
        <v>15669</v>
      </c>
      <c r="M279" s="146"/>
    </row>
    <row r="280" spans="1:13">
      <c r="A280" s="103" t="s">
        <v>10</v>
      </c>
      <c r="B280" s="150" t="s">
        <v>841</v>
      </c>
      <c r="C280" s="9" t="s">
        <v>842</v>
      </c>
      <c r="D280" s="9" t="s">
        <v>843</v>
      </c>
      <c r="E280" s="11"/>
      <c r="F280" s="143">
        <v>251.74</v>
      </c>
      <c r="G280" s="17">
        <v>84811005</v>
      </c>
      <c r="H280" s="18">
        <v>8019001016967</v>
      </c>
      <c r="I280" s="11" t="s">
        <v>14</v>
      </c>
      <c r="J280" s="106">
        <v>0.59399999999999997</v>
      </c>
      <c r="K280" s="106" t="s">
        <v>16705</v>
      </c>
      <c r="L280" s="117" t="s">
        <v>15670</v>
      </c>
      <c r="M280" s="146"/>
    </row>
    <row r="281" spans="1:13">
      <c r="A281" s="103" t="s">
        <v>10</v>
      </c>
      <c r="B281" s="150" t="s">
        <v>844</v>
      </c>
      <c r="C281" s="9" t="s">
        <v>845</v>
      </c>
      <c r="D281" s="9" t="s">
        <v>843</v>
      </c>
      <c r="E281" s="11"/>
      <c r="F281" s="143">
        <v>291.10000000000002</v>
      </c>
      <c r="G281" s="17">
        <v>84811005</v>
      </c>
      <c r="H281" s="18">
        <v>8019001016981</v>
      </c>
      <c r="I281" s="11" t="s">
        <v>14</v>
      </c>
      <c r="J281" s="106">
        <v>0.84799999999999998</v>
      </c>
      <c r="K281" s="106" t="s">
        <v>16705</v>
      </c>
      <c r="L281" s="117" t="s">
        <v>15670</v>
      </c>
      <c r="M281" s="146"/>
    </row>
    <row r="282" spans="1:13">
      <c r="A282" s="103" t="s">
        <v>10</v>
      </c>
      <c r="B282" s="150" t="s">
        <v>846</v>
      </c>
      <c r="C282" s="9" t="s">
        <v>847</v>
      </c>
      <c r="D282" s="9" t="s">
        <v>843</v>
      </c>
      <c r="E282" s="11"/>
      <c r="F282" s="143">
        <v>389.17</v>
      </c>
      <c r="G282" s="17">
        <v>84811005</v>
      </c>
      <c r="H282" s="18">
        <v>8019001017001</v>
      </c>
      <c r="I282" s="11" t="s">
        <v>14</v>
      </c>
      <c r="J282" s="106">
        <v>1.2849999999999999</v>
      </c>
      <c r="K282" s="106" t="s">
        <v>16705</v>
      </c>
      <c r="L282" s="117" t="s">
        <v>15670</v>
      </c>
      <c r="M282" s="146"/>
    </row>
    <row r="283" spans="1:13">
      <c r="A283" s="103" t="s">
        <v>10</v>
      </c>
      <c r="B283" s="150" t="s">
        <v>848</v>
      </c>
      <c r="C283" s="9" t="s">
        <v>849</v>
      </c>
      <c r="D283" s="9" t="s">
        <v>843</v>
      </c>
      <c r="E283" s="11"/>
      <c r="F283" s="143">
        <v>692.05</v>
      </c>
      <c r="G283" s="17">
        <v>84811005</v>
      </c>
      <c r="H283" s="18">
        <v>8019001017025</v>
      </c>
      <c r="I283" s="11" t="s">
        <v>14</v>
      </c>
      <c r="J283" s="106">
        <v>2.0129999999999999</v>
      </c>
      <c r="K283" s="106" t="s">
        <v>16705</v>
      </c>
      <c r="L283" s="117" t="s">
        <v>15670</v>
      </c>
      <c r="M283" s="146"/>
    </row>
    <row r="284" spans="1:13">
      <c r="A284" s="103" t="s">
        <v>10</v>
      </c>
      <c r="B284" s="150" t="s">
        <v>850</v>
      </c>
      <c r="C284" s="9" t="s">
        <v>851</v>
      </c>
      <c r="D284" s="9" t="s">
        <v>843</v>
      </c>
      <c r="E284" s="11"/>
      <c r="F284" s="143">
        <v>1293.51</v>
      </c>
      <c r="G284" s="17">
        <v>84811099</v>
      </c>
      <c r="H284" s="18">
        <v>8019001038471</v>
      </c>
      <c r="I284" s="11" t="s">
        <v>14</v>
      </c>
      <c r="J284" s="106">
        <v>3.1850000000000001</v>
      </c>
      <c r="K284" s="106" t="s">
        <v>16705</v>
      </c>
      <c r="L284" s="117" t="s">
        <v>15670</v>
      </c>
      <c r="M284" s="146"/>
    </row>
    <row r="285" spans="1:13">
      <c r="A285" s="103" t="s">
        <v>10</v>
      </c>
      <c r="B285" s="150" t="s">
        <v>852</v>
      </c>
      <c r="C285" s="9" t="s">
        <v>853</v>
      </c>
      <c r="D285" s="9" t="s">
        <v>843</v>
      </c>
      <c r="E285" s="11"/>
      <c r="F285" s="143">
        <v>1487.27</v>
      </c>
      <c r="G285" s="17">
        <v>84811099</v>
      </c>
      <c r="H285" s="18">
        <v>8019001038495</v>
      </c>
      <c r="I285" s="11" t="s">
        <v>14</v>
      </c>
      <c r="J285" s="106">
        <v>3.9359999999999999</v>
      </c>
      <c r="K285" s="106" t="s">
        <v>16705</v>
      </c>
      <c r="L285" s="117" t="s">
        <v>15670</v>
      </c>
      <c r="M285" s="146"/>
    </row>
    <row r="286" spans="1:13">
      <c r="A286" s="103" t="s">
        <v>10</v>
      </c>
      <c r="B286" s="150" t="s">
        <v>854</v>
      </c>
      <c r="C286" s="9" t="s">
        <v>855</v>
      </c>
      <c r="D286" s="9" t="s">
        <v>856</v>
      </c>
      <c r="E286" s="11"/>
      <c r="F286" s="143">
        <v>296.3</v>
      </c>
      <c r="G286" s="17">
        <v>84811099</v>
      </c>
      <c r="H286" s="18">
        <v>8019001017049</v>
      </c>
      <c r="I286" s="11" t="s">
        <v>14</v>
      </c>
      <c r="J286" s="106">
        <v>0.67</v>
      </c>
      <c r="K286" s="106" t="s">
        <v>16705</v>
      </c>
      <c r="L286" s="117" t="s">
        <v>15671</v>
      </c>
      <c r="M286" s="146"/>
    </row>
    <row r="287" spans="1:13">
      <c r="A287" s="103" t="s">
        <v>10</v>
      </c>
      <c r="B287" s="150" t="s">
        <v>857</v>
      </c>
      <c r="C287" s="9" t="s">
        <v>858</v>
      </c>
      <c r="D287" s="9" t="s">
        <v>856</v>
      </c>
      <c r="E287" s="11"/>
      <c r="F287" s="143">
        <v>335.64</v>
      </c>
      <c r="G287" s="17">
        <v>84811099</v>
      </c>
      <c r="H287" s="18">
        <v>8019001017063</v>
      </c>
      <c r="I287" s="11" t="s">
        <v>14</v>
      </c>
      <c r="J287" s="106">
        <v>0.93400000000000005</v>
      </c>
      <c r="K287" s="106" t="s">
        <v>16705</v>
      </c>
      <c r="L287" s="117" t="s">
        <v>15671</v>
      </c>
      <c r="M287" s="146"/>
    </row>
    <row r="288" spans="1:13">
      <c r="A288" s="103" t="s">
        <v>10</v>
      </c>
      <c r="B288" s="150" t="s">
        <v>859</v>
      </c>
      <c r="C288" s="9" t="s">
        <v>860</v>
      </c>
      <c r="D288" s="9" t="s">
        <v>856</v>
      </c>
      <c r="E288" s="11"/>
      <c r="F288" s="143">
        <v>433.73</v>
      </c>
      <c r="G288" s="17">
        <v>84811099</v>
      </c>
      <c r="H288" s="18">
        <v>8019001017087</v>
      </c>
      <c r="I288" s="11" t="s">
        <v>14</v>
      </c>
      <c r="J288" s="106">
        <v>1.36</v>
      </c>
      <c r="K288" s="106" t="s">
        <v>16705</v>
      </c>
      <c r="L288" s="117" t="s">
        <v>15671</v>
      </c>
      <c r="M288" s="146"/>
    </row>
    <row r="289" spans="1:13">
      <c r="A289" s="103" t="s">
        <v>10</v>
      </c>
      <c r="B289" s="150" t="s">
        <v>861</v>
      </c>
      <c r="C289" s="9" t="s">
        <v>862</v>
      </c>
      <c r="D289" s="9" t="s">
        <v>14804</v>
      </c>
      <c r="E289" s="11"/>
      <c r="F289" s="143">
        <v>736.59</v>
      </c>
      <c r="G289" s="17" t="s">
        <v>617</v>
      </c>
      <c r="H289" s="18" t="s">
        <v>864</v>
      </c>
      <c r="I289" s="11" t="s">
        <v>14</v>
      </c>
      <c r="J289" s="106">
        <v>2.1</v>
      </c>
      <c r="K289" s="106" t="s">
        <v>16705</v>
      </c>
      <c r="L289" s="117" t="s">
        <v>15671</v>
      </c>
      <c r="M289" s="146"/>
    </row>
    <row r="290" spans="1:13">
      <c r="A290" s="103" t="s">
        <v>10</v>
      </c>
      <c r="B290" s="150" t="s">
        <v>865</v>
      </c>
      <c r="C290" s="9" t="s">
        <v>866</v>
      </c>
      <c r="D290" s="9" t="s">
        <v>14804</v>
      </c>
      <c r="E290" s="11"/>
      <c r="F290" s="143">
        <v>1338.02</v>
      </c>
      <c r="G290" s="17" t="s">
        <v>617</v>
      </c>
      <c r="H290" s="18">
        <v>8019001039416</v>
      </c>
      <c r="I290" s="11" t="s">
        <v>14</v>
      </c>
      <c r="J290" s="106">
        <v>3.29</v>
      </c>
      <c r="K290" s="106" t="s">
        <v>16705</v>
      </c>
      <c r="L290" s="117" t="s">
        <v>15671</v>
      </c>
      <c r="M290" s="146"/>
    </row>
    <row r="291" spans="1:13">
      <c r="A291" s="103" t="s">
        <v>10</v>
      </c>
      <c r="B291" s="150" t="s">
        <v>868</v>
      </c>
      <c r="C291" s="9" t="s">
        <v>869</v>
      </c>
      <c r="D291" s="9" t="s">
        <v>14804</v>
      </c>
      <c r="E291" s="11"/>
      <c r="F291" s="143">
        <v>1531.83</v>
      </c>
      <c r="G291" s="17" t="s">
        <v>617</v>
      </c>
      <c r="H291" s="18" t="s">
        <v>870</v>
      </c>
      <c r="I291" s="11" t="s">
        <v>14</v>
      </c>
      <c r="J291" s="106">
        <v>4.0019999999999998</v>
      </c>
      <c r="K291" s="106" t="s">
        <v>16705</v>
      </c>
      <c r="L291" s="117" t="s">
        <v>15671</v>
      </c>
      <c r="M291" s="146"/>
    </row>
    <row r="292" spans="1:13">
      <c r="A292" s="103" t="s">
        <v>10</v>
      </c>
      <c r="B292" s="150" t="s">
        <v>899</v>
      </c>
      <c r="C292" s="9" t="s">
        <v>900</v>
      </c>
      <c r="D292" s="9" t="s">
        <v>901</v>
      </c>
      <c r="E292" s="11"/>
      <c r="F292" s="143">
        <v>343.79</v>
      </c>
      <c r="G292" s="17">
        <v>84818081</v>
      </c>
      <c r="H292" s="18">
        <v>4051394047702</v>
      </c>
      <c r="I292" s="11" t="s">
        <v>14</v>
      </c>
      <c r="J292" s="106">
        <v>1.45</v>
      </c>
      <c r="K292" s="106" t="s">
        <v>16705</v>
      </c>
      <c r="L292" s="117" t="s">
        <v>15672</v>
      </c>
      <c r="M292" s="146"/>
    </row>
    <row r="293" spans="1:13">
      <c r="A293" s="103" t="s">
        <v>10</v>
      </c>
      <c r="B293" s="150" t="s">
        <v>902</v>
      </c>
      <c r="C293" s="9" t="s">
        <v>903</v>
      </c>
      <c r="D293" s="9" t="s">
        <v>904</v>
      </c>
      <c r="E293" s="11"/>
      <c r="F293" s="143">
        <v>45.84</v>
      </c>
      <c r="G293" s="17">
        <v>84818081</v>
      </c>
      <c r="H293" s="18">
        <v>4051394056001</v>
      </c>
      <c r="I293" s="11" t="s">
        <v>269</v>
      </c>
      <c r="J293" s="106">
        <v>0.11</v>
      </c>
      <c r="K293" s="106" t="s">
        <v>16705</v>
      </c>
      <c r="L293" s="117" t="s">
        <v>15674</v>
      </c>
      <c r="M293" s="146"/>
    </row>
    <row r="294" spans="1:13">
      <c r="A294" s="103" t="s">
        <v>10</v>
      </c>
      <c r="B294" s="150" t="s">
        <v>16635</v>
      </c>
      <c r="C294" s="9" t="s">
        <v>16657</v>
      </c>
      <c r="D294" s="9" t="s">
        <v>16659</v>
      </c>
      <c r="E294" s="11"/>
      <c r="F294" s="143">
        <v>111.05</v>
      </c>
      <c r="G294" s="17">
        <v>84814090</v>
      </c>
      <c r="H294" s="18">
        <v>98268450408</v>
      </c>
      <c r="I294" s="11" t="s">
        <v>33</v>
      </c>
      <c r="J294" s="106">
        <v>0.1</v>
      </c>
      <c r="K294" s="106" t="s">
        <v>16705</v>
      </c>
      <c r="L294" s="117" t="s">
        <v>16679</v>
      </c>
      <c r="M294" s="146"/>
    </row>
    <row r="295" spans="1:13">
      <c r="A295" s="103" t="s">
        <v>10</v>
      </c>
      <c r="B295" s="150" t="s">
        <v>16636</v>
      </c>
      <c r="C295" s="9" t="s">
        <v>16658</v>
      </c>
      <c r="D295" s="9" t="s">
        <v>16659</v>
      </c>
      <c r="E295" s="11"/>
      <c r="F295" s="143">
        <v>111.05</v>
      </c>
      <c r="G295" s="17">
        <v>84814010</v>
      </c>
      <c r="H295" s="18">
        <v>98268450415</v>
      </c>
      <c r="I295" s="11" t="s">
        <v>33</v>
      </c>
      <c r="J295" s="106">
        <v>0.113</v>
      </c>
      <c r="K295" s="106" t="s">
        <v>16705</v>
      </c>
      <c r="L295" s="117" t="s">
        <v>16679</v>
      </c>
      <c r="M295" s="146"/>
    </row>
    <row r="296" spans="1:13">
      <c r="A296" s="103" t="s">
        <v>10</v>
      </c>
      <c r="B296" s="150" t="s">
        <v>905</v>
      </c>
      <c r="C296" s="9" t="s">
        <v>906</v>
      </c>
      <c r="D296" s="9" t="s">
        <v>907</v>
      </c>
      <c r="E296" s="11"/>
      <c r="F296" s="143">
        <v>59.41</v>
      </c>
      <c r="G296" s="17">
        <v>84811099</v>
      </c>
      <c r="H296" s="18">
        <v>8019001017469</v>
      </c>
      <c r="I296" s="11" t="s">
        <v>14</v>
      </c>
      <c r="J296" s="106">
        <v>0.12</v>
      </c>
      <c r="K296" s="106" t="s">
        <v>16705</v>
      </c>
      <c r="L296" s="117" t="s">
        <v>15676</v>
      </c>
      <c r="M296" s="146"/>
    </row>
    <row r="297" spans="1:13">
      <c r="A297" s="103" t="s">
        <v>10</v>
      </c>
      <c r="B297" s="150" t="s">
        <v>908</v>
      </c>
      <c r="C297" s="9" t="s">
        <v>909</v>
      </c>
      <c r="D297" s="9" t="s">
        <v>907</v>
      </c>
      <c r="E297" s="11"/>
      <c r="F297" s="143">
        <v>89.1</v>
      </c>
      <c r="G297" s="17">
        <v>84811099</v>
      </c>
      <c r="H297" s="18">
        <v>8019001017483</v>
      </c>
      <c r="I297" s="11" t="s">
        <v>14</v>
      </c>
      <c r="J297" s="106">
        <v>0.01</v>
      </c>
      <c r="K297" s="106" t="s">
        <v>16705</v>
      </c>
      <c r="L297" s="117" t="s">
        <v>15676</v>
      </c>
      <c r="M297" s="146"/>
    </row>
    <row r="298" spans="1:13">
      <c r="A298" s="103" t="s">
        <v>10</v>
      </c>
      <c r="B298" s="150" t="s">
        <v>910</v>
      </c>
      <c r="C298" s="9" t="s">
        <v>911</v>
      </c>
      <c r="D298" s="9" t="s">
        <v>907</v>
      </c>
      <c r="E298" s="11"/>
      <c r="F298" s="143">
        <v>133.63999999999999</v>
      </c>
      <c r="G298" s="17">
        <v>84811099</v>
      </c>
      <c r="H298" s="18">
        <v>8019001017506</v>
      </c>
      <c r="I298" s="11" t="s">
        <v>14</v>
      </c>
      <c r="J298" s="106">
        <v>0.378</v>
      </c>
      <c r="K298" s="106" t="s">
        <v>16705</v>
      </c>
      <c r="L298" s="117" t="s">
        <v>15676</v>
      </c>
      <c r="M298" s="146"/>
    </row>
    <row r="299" spans="1:13">
      <c r="A299" s="103" t="s">
        <v>10</v>
      </c>
      <c r="B299" s="150" t="s">
        <v>912</v>
      </c>
      <c r="C299" s="9" t="s">
        <v>913</v>
      </c>
      <c r="D299" s="9" t="s">
        <v>907</v>
      </c>
      <c r="E299" s="11"/>
      <c r="F299" s="143">
        <v>148.55000000000001</v>
      </c>
      <c r="G299" s="17">
        <v>84811099</v>
      </c>
      <c r="H299" s="18">
        <v>8019001017520</v>
      </c>
      <c r="I299" s="11" t="s">
        <v>14</v>
      </c>
      <c r="J299" s="106">
        <v>0.44800000000000001</v>
      </c>
      <c r="K299" s="106" t="s">
        <v>16705</v>
      </c>
      <c r="L299" s="117" t="s">
        <v>15676</v>
      </c>
      <c r="M299" s="146"/>
    </row>
    <row r="300" spans="1:13">
      <c r="A300" s="103" t="s">
        <v>10</v>
      </c>
      <c r="B300" s="150" t="s">
        <v>914</v>
      </c>
      <c r="C300" s="9" t="s">
        <v>915</v>
      </c>
      <c r="D300" s="9" t="s">
        <v>907</v>
      </c>
      <c r="E300" s="11"/>
      <c r="F300" s="143">
        <v>297.08999999999997</v>
      </c>
      <c r="G300" s="17">
        <v>84811099</v>
      </c>
      <c r="H300" s="18">
        <v>8019001017544</v>
      </c>
      <c r="I300" s="11" t="s">
        <v>14</v>
      </c>
      <c r="J300" s="106">
        <v>0.38</v>
      </c>
      <c r="K300" s="106" t="s">
        <v>16705</v>
      </c>
      <c r="L300" s="117" t="s">
        <v>15676</v>
      </c>
      <c r="M300" s="146"/>
    </row>
    <row r="301" spans="1:13">
      <c r="A301" s="103" t="s">
        <v>10</v>
      </c>
      <c r="B301" s="150" t="s">
        <v>10897</v>
      </c>
      <c r="C301" s="9" t="s">
        <v>16728</v>
      </c>
      <c r="D301" s="9" t="s">
        <v>14805</v>
      </c>
      <c r="E301" s="11"/>
      <c r="F301" s="143">
        <v>143.63999999999999</v>
      </c>
      <c r="G301" s="17" t="s">
        <v>143</v>
      </c>
      <c r="H301" s="18" t="s">
        <v>10899</v>
      </c>
      <c r="I301" s="11" t="s">
        <v>14</v>
      </c>
      <c r="J301" s="106">
        <v>7.6999999999999999E-2</v>
      </c>
      <c r="K301" s="106" t="s">
        <v>16705</v>
      </c>
      <c r="L301" s="117"/>
      <c r="M301" s="146"/>
    </row>
    <row r="302" spans="1:13">
      <c r="A302" s="103" t="s">
        <v>10</v>
      </c>
      <c r="B302" s="150" t="s">
        <v>10900</v>
      </c>
      <c r="C302" s="9" t="s">
        <v>16729</v>
      </c>
      <c r="D302" s="9" t="s">
        <v>14805</v>
      </c>
      <c r="E302" s="11"/>
      <c r="F302" s="143">
        <v>166.29</v>
      </c>
      <c r="G302" s="17" t="s">
        <v>617</v>
      </c>
      <c r="H302" s="18" t="s">
        <v>10902</v>
      </c>
      <c r="I302" s="11" t="s">
        <v>14</v>
      </c>
      <c r="J302" s="106">
        <v>0.1</v>
      </c>
      <c r="K302" s="106" t="s">
        <v>16705</v>
      </c>
      <c r="L302" s="117"/>
      <c r="M302" s="146"/>
    </row>
    <row r="303" spans="1:13">
      <c r="A303" s="103" t="s">
        <v>10</v>
      </c>
      <c r="B303" s="150" t="s">
        <v>10903</v>
      </c>
      <c r="C303" s="9" t="s">
        <v>16730</v>
      </c>
      <c r="D303" s="9" t="s">
        <v>14805</v>
      </c>
      <c r="E303" s="11"/>
      <c r="F303" s="143">
        <v>207.23</v>
      </c>
      <c r="G303" s="17" t="s">
        <v>724</v>
      </c>
      <c r="H303" s="18" t="s">
        <v>10905</v>
      </c>
      <c r="I303" s="11" t="s">
        <v>14</v>
      </c>
      <c r="J303" s="106">
        <v>0.185</v>
      </c>
      <c r="K303" s="106" t="s">
        <v>16705</v>
      </c>
      <c r="L303" s="117"/>
      <c r="M303" s="146"/>
    </row>
    <row r="304" spans="1:13">
      <c r="A304" s="103" t="s">
        <v>10</v>
      </c>
      <c r="B304" s="150" t="s">
        <v>10906</v>
      </c>
      <c r="C304" s="9" t="s">
        <v>16731</v>
      </c>
      <c r="D304" s="9" t="s">
        <v>14805</v>
      </c>
      <c r="E304" s="11"/>
      <c r="F304" s="143">
        <v>379.91</v>
      </c>
      <c r="G304" s="17" t="s">
        <v>628</v>
      </c>
      <c r="H304" s="18" t="s">
        <v>10908</v>
      </c>
      <c r="I304" s="11" t="s">
        <v>14</v>
      </c>
      <c r="J304" s="106">
        <v>0.2</v>
      </c>
      <c r="K304" s="106" t="s">
        <v>16705</v>
      </c>
      <c r="L304" s="117"/>
      <c r="M304" s="146"/>
    </row>
    <row r="305" spans="1:13">
      <c r="A305" s="103" t="s">
        <v>10</v>
      </c>
      <c r="B305" s="150" t="s">
        <v>10909</v>
      </c>
      <c r="C305" s="9" t="s">
        <v>16732</v>
      </c>
      <c r="D305" s="9" t="s">
        <v>14805</v>
      </c>
      <c r="E305" s="11"/>
      <c r="F305" s="143">
        <v>698.43</v>
      </c>
      <c r="G305" s="17" t="s">
        <v>143</v>
      </c>
      <c r="H305" s="18" t="s">
        <v>10911</v>
      </c>
      <c r="I305" s="11" t="s">
        <v>14</v>
      </c>
      <c r="J305" s="106">
        <v>0.7</v>
      </c>
      <c r="K305" s="106" t="s">
        <v>16705</v>
      </c>
      <c r="L305" s="117"/>
      <c r="M305" s="146"/>
    </row>
    <row r="306" spans="1:13">
      <c r="A306" s="103" t="s">
        <v>10</v>
      </c>
      <c r="B306" s="150" t="s">
        <v>921</v>
      </c>
      <c r="C306" s="9" t="s">
        <v>922</v>
      </c>
      <c r="D306" s="9" t="s">
        <v>923</v>
      </c>
      <c r="E306" s="11"/>
      <c r="F306" s="143">
        <v>54.58</v>
      </c>
      <c r="G306" s="17">
        <v>84813091</v>
      </c>
      <c r="H306" s="18">
        <v>8019001032752</v>
      </c>
      <c r="I306" s="11" t="s">
        <v>14</v>
      </c>
      <c r="J306" s="106">
        <v>0.17</v>
      </c>
      <c r="K306" s="106" t="s">
        <v>16705</v>
      </c>
      <c r="L306" s="117" t="s">
        <v>15679</v>
      </c>
      <c r="M306" s="146"/>
    </row>
    <row r="307" spans="1:13">
      <c r="A307" s="103" t="s">
        <v>10</v>
      </c>
      <c r="B307" s="150" t="s">
        <v>924</v>
      </c>
      <c r="C307" s="9" t="s">
        <v>925</v>
      </c>
      <c r="D307" s="9" t="s">
        <v>926</v>
      </c>
      <c r="E307" s="11"/>
      <c r="F307" s="143">
        <v>148.55000000000001</v>
      </c>
      <c r="G307" s="17">
        <v>84813091</v>
      </c>
      <c r="H307" s="18">
        <v>8019001018701</v>
      </c>
      <c r="I307" s="11" t="s">
        <v>14</v>
      </c>
      <c r="J307" s="106">
        <v>0.42599999999999999</v>
      </c>
      <c r="K307" s="106" t="s">
        <v>16705</v>
      </c>
      <c r="L307" s="117" t="s">
        <v>15680</v>
      </c>
      <c r="M307" s="146"/>
    </row>
    <row r="308" spans="1:13">
      <c r="A308" s="103" t="s">
        <v>10</v>
      </c>
      <c r="B308" s="150" t="s">
        <v>927</v>
      </c>
      <c r="C308" s="9" t="s">
        <v>928</v>
      </c>
      <c r="D308" s="9" t="s">
        <v>929</v>
      </c>
      <c r="E308" s="11"/>
      <c r="F308" s="143">
        <v>222.78</v>
      </c>
      <c r="G308" s="17">
        <v>84813091</v>
      </c>
      <c r="H308" s="18">
        <v>8019001018749</v>
      </c>
      <c r="I308" s="11" t="s">
        <v>14</v>
      </c>
      <c r="J308" s="106">
        <v>0.74</v>
      </c>
      <c r="K308" s="106" t="s">
        <v>16705</v>
      </c>
      <c r="L308" s="117" t="s">
        <v>15680</v>
      </c>
      <c r="M308" s="146"/>
    </row>
    <row r="309" spans="1:13">
      <c r="A309" s="103" t="s">
        <v>168</v>
      </c>
      <c r="B309" s="150" t="s">
        <v>930</v>
      </c>
      <c r="C309" s="9" t="s">
        <v>931</v>
      </c>
      <c r="D309" s="9" t="s">
        <v>14806</v>
      </c>
      <c r="E309" s="11"/>
      <c r="F309" s="143">
        <v>14.87</v>
      </c>
      <c r="G309" s="17">
        <v>76081000</v>
      </c>
      <c r="H309" s="18">
        <v>8019001086144</v>
      </c>
      <c r="I309" s="11" t="s">
        <v>14</v>
      </c>
      <c r="J309" s="106">
        <v>0.1</v>
      </c>
      <c r="K309" s="106" t="s">
        <v>16705</v>
      </c>
      <c r="L309" s="117" t="s">
        <v>15681</v>
      </c>
      <c r="M309" s="146"/>
    </row>
    <row r="310" spans="1:13">
      <c r="A310" s="103" t="s">
        <v>168</v>
      </c>
      <c r="B310" s="150" t="s">
        <v>933</v>
      </c>
      <c r="C310" s="9" t="s">
        <v>934</v>
      </c>
      <c r="D310" s="9" t="s">
        <v>14806</v>
      </c>
      <c r="E310" s="11"/>
      <c r="F310" s="143">
        <v>31.89</v>
      </c>
      <c r="G310" s="17">
        <v>76081000</v>
      </c>
      <c r="H310" s="18">
        <v>8019001107146</v>
      </c>
      <c r="I310" s="11" t="s">
        <v>14</v>
      </c>
      <c r="J310" s="106">
        <v>0.13</v>
      </c>
      <c r="K310" s="106" t="s">
        <v>16705</v>
      </c>
      <c r="L310" s="117" t="s">
        <v>15681</v>
      </c>
      <c r="M310" s="146"/>
    </row>
    <row r="311" spans="1:13">
      <c r="A311" s="103" t="s">
        <v>168</v>
      </c>
      <c r="B311" s="150" t="s">
        <v>935</v>
      </c>
      <c r="C311" s="9" t="s">
        <v>936</v>
      </c>
      <c r="D311" s="9" t="s">
        <v>14807</v>
      </c>
      <c r="E311" s="11"/>
      <c r="F311" s="143">
        <v>15.97</v>
      </c>
      <c r="G311" s="17">
        <v>74122000</v>
      </c>
      <c r="H311" s="18">
        <v>8019001086151</v>
      </c>
      <c r="I311" s="11" t="s">
        <v>14</v>
      </c>
      <c r="J311" s="106">
        <v>4.1000000000000002E-2</v>
      </c>
      <c r="K311" s="106" t="s">
        <v>16705</v>
      </c>
      <c r="L311" s="117" t="s">
        <v>15682</v>
      </c>
      <c r="M311" s="146"/>
    </row>
    <row r="312" spans="1:13">
      <c r="A312" s="103" t="s">
        <v>168</v>
      </c>
      <c r="B312" s="150" t="s">
        <v>938</v>
      </c>
      <c r="C312" s="9" t="s">
        <v>939</v>
      </c>
      <c r="D312" s="9" t="s">
        <v>14807</v>
      </c>
      <c r="E312" s="11"/>
      <c r="F312" s="143">
        <v>14.66</v>
      </c>
      <c r="G312" s="17">
        <v>74122000</v>
      </c>
      <c r="H312" s="18">
        <v>8019001086168</v>
      </c>
      <c r="I312" s="11" t="s">
        <v>14</v>
      </c>
      <c r="J312" s="106">
        <v>3.2000000000000001E-2</v>
      </c>
      <c r="K312" s="106" t="s">
        <v>16705</v>
      </c>
      <c r="L312" s="117" t="s">
        <v>15682</v>
      </c>
      <c r="M312" s="146"/>
    </row>
    <row r="313" spans="1:13">
      <c r="A313" s="103" t="s">
        <v>168</v>
      </c>
      <c r="B313" s="150" t="s">
        <v>940</v>
      </c>
      <c r="C313" s="9" t="s">
        <v>941</v>
      </c>
      <c r="D313" s="9" t="s">
        <v>14808</v>
      </c>
      <c r="E313" s="11"/>
      <c r="F313" s="143">
        <v>18.2</v>
      </c>
      <c r="G313" s="17">
        <v>74122000</v>
      </c>
      <c r="H313" s="18">
        <v>8019001103599</v>
      </c>
      <c r="I313" s="11" t="s">
        <v>14</v>
      </c>
      <c r="J313" s="106">
        <v>4.3999999999999997E-2</v>
      </c>
      <c r="K313" s="106" t="s">
        <v>16705</v>
      </c>
      <c r="L313" s="117" t="s">
        <v>15682</v>
      </c>
      <c r="M313" s="146"/>
    </row>
    <row r="314" spans="1:13">
      <c r="A314" s="103" t="s">
        <v>168</v>
      </c>
      <c r="B314" s="150" t="s">
        <v>942</v>
      </c>
      <c r="C314" s="9" t="s">
        <v>943</v>
      </c>
      <c r="D314" s="9" t="s">
        <v>14808</v>
      </c>
      <c r="E314" s="11"/>
      <c r="F314" s="143">
        <v>17.57</v>
      </c>
      <c r="G314" s="17">
        <v>74122000</v>
      </c>
      <c r="H314" s="18">
        <v>8019001096952</v>
      </c>
      <c r="I314" s="11" t="s">
        <v>14</v>
      </c>
      <c r="J314" s="106">
        <v>3.9E-2</v>
      </c>
      <c r="K314" s="106" t="s">
        <v>16705</v>
      </c>
      <c r="L314" s="117" t="s">
        <v>15682</v>
      </c>
      <c r="M314" s="146"/>
    </row>
    <row r="315" spans="1:13">
      <c r="A315" s="103" t="s">
        <v>168</v>
      </c>
      <c r="B315" s="150" t="s">
        <v>944</v>
      </c>
      <c r="C315" s="9" t="s">
        <v>945</v>
      </c>
      <c r="D315" s="9" t="s">
        <v>14810</v>
      </c>
      <c r="E315" s="11"/>
      <c r="F315" s="143">
        <v>22.83</v>
      </c>
      <c r="G315" s="17">
        <v>84818099</v>
      </c>
      <c r="H315" s="18">
        <v>8019001086175</v>
      </c>
      <c r="I315" s="11" t="s">
        <v>14</v>
      </c>
      <c r="J315" s="106">
        <v>5.1999999999999998E-2</v>
      </c>
      <c r="K315" s="106" t="s">
        <v>16705</v>
      </c>
      <c r="L315" s="117" t="s">
        <v>15683</v>
      </c>
      <c r="M315" s="146"/>
    </row>
    <row r="316" spans="1:13">
      <c r="A316" s="103" t="s">
        <v>168</v>
      </c>
      <c r="B316" s="150" t="s">
        <v>946</v>
      </c>
      <c r="C316" s="9" t="s">
        <v>947</v>
      </c>
      <c r="D316" s="9" t="s">
        <v>14809</v>
      </c>
      <c r="E316" s="11"/>
      <c r="F316" s="143">
        <v>20.81</v>
      </c>
      <c r="G316" s="17">
        <v>74122000</v>
      </c>
      <c r="H316" s="18">
        <v>8019001106132</v>
      </c>
      <c r="I316" s="11" t="s">
        <v>14</v>
      </c>
      <c r="J316" s="106">
        <v>4.2000000000000003E-2</v>
      </c>
      <c r="K316" s="106" t="s">
        <v>16705</v>
      </c>
      <c r="L316" s="117" t="s">
        <v>15683</v>
      </c>
      <c r="M316" s="146"/>
    </row>
    <row r="317" spans="1:13">
      <c r="A317" s="103" t="s">
        <v>168</v>
      </c>
      <c r="B317" s="150" t="s">
        <v>948</v>
      </c>
      <c r="C317" s="9" t="s">
        <v>949</v>
      </c>
      <c r="D317" s="9" t="s">
        <v>14811</v>
      </c>
      <c r="E317" s="11"/>
      <c r="F317" s="143">
        <v>17.309999999999999</v>
      </c>
      <c r="G317" s="17">
        <v>84818099</v>
      </c>
      <c r="H317" s="18">
        <v>8019001068720</v>
      </c>
      <c r="I317" s="11" t="s">
        <v>14</v>
      </c>
      <c r="J317" s="106">
        <v>2.3E-2</v>
      </c>
      <c r="K317" s="106" t="s">
        <v>16705</v>
      </c>
      <c r="L317" s="117" t="s">
        <v>15684</v>
      </c>
      <c r="M317" s="146"/>
    </row>
    <row r="318" spans="1:13">
      <c r="A318" s="103" t="s">
        <v>168</v>
      </c>
      <c r="B318" s="150" t="s">
        <v>950</v>
      </c>
      <c r="C318" s="9" t="s">
        <v>951</v>
      </c>
      <c r="D318" s="9" t="s">
        <v>14811</v>
      </c>
      <c r="E318" s="11"/>
      <c r="F318" s="143">
        <v>16.690000000000001</v>
      </c>
      <c r="G318" s="17">
        <v>84818099</v>
      </c>
      <c r="H318" s="18">
        <v>8019001105166</v>
      </c>
      <c r="I318" s="11" t="s">
        <v>14</v>
      </c>
      <c r="J318" s="106">
        <v>3.6999999999999998E-2</v>
      </c>
      <c r="K318" s="106" t="s">
        <v>16705</v>
      </c>
      <c r="L318" s="117" t="s">
        <v>15684</v>
      </c>
      <c r="M318" s="146"/>
    </row>
    <row r="319" spans="1:13">
      <c r="A319" s="103" t="s">
        <v>168</v>
      </c>
      <c r="B319" s="150" t="s">
        <v>952</v>
      </c>
      <c r="C319" s="9" t="s">
        <v>953</v>
      </c>
      <c r="D319" s="9" t="s">
        <v>14811</v>
      </c>
      <c r="E319" s="11"/>
      <c r="F319" s="143">
        <v>20.12</v>
      </c>
      <c r="G319" s="17">
        <v>84818099</v>
      </c>
      <c r="H319" s="18">
        <v>8019001101953</v>
      </c>
      <c r="I319" s="11" t="s">
        <v>14</v>
      </c>
      <c r="J319" s="106">
        <v>0.05</v>
      </c>
      <c r="K319" s="106" t="s">
        <v>16705</v>
      </c>
      <c r="L319" s="117" t="s">
        <v>15684</v>
      </c>
      <c r="M319" s="146"/>
    </row>
    <row r="320" spans="1:13">
      <c r="A320" s="103" t="s">
        <v>168</v>
      </c>
      <c r="B320" s="150" t="s">
        <v>954</v>
      </c>
      <c r="C320" s="9" t="s">
        <v>955</v>
      </c>
      <c r="D320" s="9" t="s">
        <v>14811</v>
      </c>
      <c r="E320" s="11"/>
      <c r="F320" s="143">
        <v>18.97</v>
      </c>
      <c r="G320" s="17">
        <v>84818099</v>
      </c>
      <c r="H320" s="18">
        <v>8019001102622</v>
      </c>
      <c r="I320" s="11" t="s">
        <v>14</v>
      </c>
      <c r="J320" s="106">
        <v>4.3999999999999997E-2</v>
      </c>
      <c r="K320" s="106" t="s">
        <v>16705</v>
      </c>
      <c r="L320" s="117" t="s">
        <v>15684</v>
      </c>
      <c r="M320" s="146"/>
    </row>
    <row r="321" spans="1:13">
      <c r="A321" s="103" t="s">
        <v>15543</v>
      </c>
      <c r="B321" s="150">
        <v>792095</v>
      </c>
      <c r="C321" s="9" t="s">
        <v>16704</v>
      </c>
      <c r="D321" s="9" t="s">
        <v>83</v>
      </c>
      <c r="E321" s="11"/>
      <c r="F321" s="143">
        <v>378.74</v>
      </c>
      <c r="G321" s="17">
        <v>84159000</v>
      </c>
      <c r="H321" s="153" t="s">
        <v>14678</v>
      </c>
      <c r="I321" s="11" t="s">
        <v>33</v>
      </c>
      <c r="J321" s="106">
        <v>0.20499999999999999</v>
      </c>
      <c r="K321" s="106" t="s">
        <v>16705</v>
      </c>
      <c r="L321" s="117" t="s">
        <v>15905</v>
      </c>
      <c r="M321" s="146"/>
    </row>
    <row r="322" spans="1:13">
      <c r="A322" s="103" t="s">
        <v>10</v>
      </c>
      <c r="B322" s="150" t="s">
        <v>956</v>
      </c>
      <c r="C322" s="9" t="s">
        <v>15154</v>
      </c>
      <c r="D322" s="9" t="s">
        <v>958</v>
      </c>
      <c r="E322" s="11"/>
      <c r="F322" s="143">
        <v>133.63999999999999</v>
      </c>
      <c r="G322" s="17">
        <v>90251900</v>
      </c>
      <c r="H322" s="18">
        <v>4051394010997</v>
      </c>
      <c r="I322" s="11" t="s">
        <v>269</v>
      </c>
      <c r="J322" s="106">
        <v>0.111</v>
      </c>
      <c r="K322" s="106" t="s">
        <v>16705</v>
      </c>
      <c r="L322" s="117" t="s">
        <v>16269</v>
      </c>
      <c r="M322" s="146"/>
    </row>
    <row r="323" spans="1:13">
      <c r="A323" s="103" t="s">
        <v>10</v>
      </c>
      <c r="B323" s="150" t="s">
        <v>959</v>
      </c>
      <c r="C323" s="9" t="s">
        <v>15155</v>
      </c>
      <c r="D323" s="9" t="s">
        <v>961</v>
      </c>
      <c r="E323" s="11"/>
      <c r="F323" s="143">
        <v>141.13999999999999</v>
      </c>
      <c r="G323" s="17">
        <v>84039090</v>
      </c>
      <c r="H323" s="18">
        <v>4051394070540</v>
      </c>
      <c r="I323" s="11" t="s">
        <v>269</v>
      </c>
      <c r="J323" s="106">
        <v>0.84</v>
      </c>
      <c r="K323" s="106" t="s">
        <v>16705</v>
      </c>
      <c r="L323" s="117" t="s">
        <v>16270</v>
      </c>
      <c r="M323" s="146"/>
    </row>
    <row r="324" spans="1:13">
      <c r="A324" s="103" t="s">
        <v>10</v>
      </c>
      <c r="B324" s="150" t="s">
        <v>962</v>
      </c>
      <c r="C324" s="9" t="s">
        <v>15156</v>
      </c>
      <c r="D324" s="9" t="s">
        <v>963</v>
      </c>
      <c r="E324" s="11"/>
      <c r="F324" s="143">
        <v>326.74</v>
      </c>
      <c r="G324" s="17">
        <v>84039090</v>
      </c>
      <c r="H324" s="18">
        <v>4051394071349</v>
      </c>
      <c r="I324" s="11" t="s">
        <v>269</v>
      </c>
      <c r="J324" s="106">
        <v>0.755</v>
      </c>
      <c r="K324" s="106" t="s">
        <v>16705</v>
      </c>
      <c r="L324" s="117" t="s">
        <v>15686</v>
      </c>
      <c r="M324" s="146"/>
    </row>
    <row r="325" spans="1:13">
      <c r="A325" s="103" t="s">
        <v>168</v>
      </c>
      <c r="B325" s="150" t="s">
        <v>964</v>
      </c>
      <c r="C325" s="9" t="s">
        <v>965</v>
      </c>
      <c r="D325" s="9" t="s">
        <v>14812</v>
      </c>
      <c r="E325" s="11"/>
      <c r="F325" s="143">
        <v>80.5</v>
      </c>
      <c r="G325" s="17">
        <v>84814090</v>
      </c>
      <c r="H325" s="18">
        <v>8019001103377</v>
      </c>
      <c r="I325" s="11" t="s">
        <v>14</v>
      </c>
      <c r="J325" s="106">
        <v>0.11</v>
      </c>
      <c r="K325" s="106" t="s">
        <v>16705</v>
      </c>
      <c r="L325" s="117" t="s">
        <v>15687</v>
      </c>
      <c r="M325" s="146"/>
    </row>
    <row r="326" spans="1:13">
      <c r="A326" s="103" t="s">
        <v>168</v>
      </c>
      <c r="B326" s="150" t="s">
        <v>966</v>
      </c>
      <c r="C326" s="9" t="s">
        <v>967</v>
      </c>
      <c r="D326" s="9" t="s">
        <v>14812</v>
      </c>
      <c r="E326" s="11"/>
      <c r="F326" s="143">
        <v>94.79</v>
      </c>
      <c r="G326" s="17">
        <v>84814090</v>
      </c>
      <c r="H326" s="18">
        <v>8019001083143</v>
      </c>
      <c r="I326" s="11" t="s">
        <v>14</v>
      </c>
      <c r="J326" s="106">
        <v>0.14000000000000001</v>
      </c>
      <c r="K326" s="106" t="s">
        <v>16705</v>
      </c>
      <c r="L326" s="117" t="s">
        <v>15687</v>
      </c>
      <c r="M326" s="146"/>
    </row>
    <row r="327" spans="1:13">
      <c r="A327" s="103" t="s">
        <v>168</v>
      </c>
      <c r="B327" s="150">
        <v>915025</v>
      </c>
      <c r="C327" s="9" t="s">
        <v>970</v>
      </c>
      <c r="D327" s="9" t="s">
        <v>14812</v>
      </c>
      <c r="E327" s="11"/>
      <c r="F327" s="143">
        <v>118.1</v>
      </c>
      <c r="G327" s="17">
        <v>84814090</v>
      </c>
      <c r="H327" s="18">
        <v>8019001140273</v>
      </c>
      <c r="I327" s="11" t="s">
        <v>14</v>
      </c>
      <c r="J327" s="106">
        <v>0.25</v>
      </c>
      <c r="K327" s="106" t="s">
        <v>16705</v>
      </c>
      <c r="L327" s="117" t="s">
        <v>15687</v>
      </c>
      <c r="M327" s="146"/>
    </row>
    <row r="328" spans="1:13">
      <c r="A328" s="103" t="s">
        <v>168</v>
      </c>
      <c r="B328" s="150" t="s">
        <v>972</v>
      </c>
      <c r="C328" s="9" t="s">
        <v>973</v>
      </c>
      <c r="D328" s="9" t="s">
        <v>14812</v>
      </c>
      <c r="E328" s="11"/>
      <c r="F328" s="143">
        <v>161.01</v>
      </c>
      <c r="G328" s="17">
        <v>84814090</v>
      </c>
      <c r="H328" s="18">
        <v>8019001083150</v>
      </c>
      <c r="I328" s="11" t="s">
        <v>14</v>
      </c>
      <c r="J328" s="106">
        <v>0.314</v>
      </c>
      <c r="K328" s="106" t="s">
        <v>16705</v>
      </c>
      <c r="L328" s="117" t="s">
        <v>15687</v>
      </c>
      <c r="M328" s="146"/>
    </row>
    <row r="329" spans="1:13">
      <c r="A329" s="103" t="s">
        <v>168</v>
      </c>
      <c r="B329" s="150" t="s">
        <v>975</v>
      </c>
      <c r="C329" s="9" t="s">
        <v>976</v>
      </c>
      <c r="D329" s="9" t="s">
        <v>14812</v>
      </c>
      <c r="E329" s="11"/>
      <c r="F329" s="143">
        <v>179.21</v>
      </c>
      <c r="G329" s="17">
        <v>84814090</v>
      </c>
      <c r="H329" s="18">
        <v>8019001083167</v>
      </c>
      <c r="I329" s="11" t="s">
        <v>14</v>
      </c>
      <c r="J329" s="106">
        <v>0.372</v>
      </c>
      <c r="K329" s="106" t="s">
        <v>16705</v>
      </c>
      <c r="L329" s="117" t="s">
        <v>15687</v>
      </c>
      <c r="M329" s="146"/>
    </row>
    <row r="330" spans="1:13">
      <c r="A330" s="103" t="s">
        <v>168</v>
      </c>
      <c r="B330" s="150" t="s">
        <v>978</v>
      </c>
      <c r="C330" s="9" t="s">
        <v>979</v>
      </c>
      <c r="D330" s="9" t="s">
        <v>14812</v>
      </c>
      <c r="E330" s="11"/>
      <c r="F330" s="143">
        <v>253.15</v>
      </c>
      <c r="G330" s="17">
        <v>84814090</v>
      </c>
      <c r="H330" s="18">
        <v>8019001083174</v>
      </c>
      <c r="I330" s="11" t="s">
        <v>14</v>
      </c>
      <c r="J330" s="106">
        <v>0.6</v>
      </c>
      <c r="K330" s="106" t="s">
        <v>16705</v>
      </c>
      <c r="L330" s="117" t="s">
        <v>15687</v>
      </c>
      <c r="M330" s="146"/>
    </row>
    <row r="331" spans="1:13">
      <c r="A331" s="103" t="s">
        <v>168</v>
      </c>
      <c r="B331" s="150" t="s">
        <v>981</v>
      </c>
      <c r="C331" s="9" t="s">
        <v>982</v>
      </c>
      <c r="D331" s="9" t="s">
        <v>14812</v>
      </c>
      <c r="E331" s="11"/>
      <c r="F331" s="143">
        <v>892.52</v>
      </c>
      <c r="G331" s="17">
        <v>84814090</v>
      </c>
      <c r="H331" s="18">
        <v>8019001102646</v>
      </c>
      <c r="I331" s="11" t="s">
        <v>14</v>
      </c>
      <c r="J331" s="106">
        <v>6.7</v>
      </c>
      <c r="K331" s="106" t="s">
        <v>16705</v>
      </c>
      <c r="L331" s="117" t="s">
        <v>15688</v>
      </c>
      <c r="M331" s="146"/>
    </row>
    <row r="332" spans="1:13">
      <c r="A332" s="103" t="s">
        <v>168</v>
      </c>
      <c r="B332" s="150" t="s">
        <v>983</v>
      </c>
      <c r="C332" s="9" t="s">
        <v>984</v>
      </c>
      <c r="D332" s="9" t="s">
        <v>14812</v>
      </c>
      <c r="E332" s="11"/>
      <c r="F332" s="143">
        <v>885.7</v>
      </c>
      <c r="G332" s="17">
        <v>84814090</v>
      </c>
      <c r="H332" s="18">
        <v>8019001101755</v>
      </c>
      <c r="I332" s="11" t="s">
        <v>14</v>
      </c>
      <c r="J332" s="106">
        <v>7.6</v>
      </c>
      <c r="K332" s="106" t="s">
        <v>16705</v>
      </c>
      <c r="L332" s="117" t="s">
        <v>15688</v>
      </c>
      <c r="M332" s="146"/>
    </row>
    <row r="333" spans="1:13">
      <c r="A333" s="103" t="s">
        <v>168</v>
      </c>
      <c r="B333" s="150" t="s">
        <v>985</v>
      </c>
      <c r="C333" s="9" t="s">
        <v>986</v>
      </c>
      <c r="D333" s="9" t="s">
        <v>14812</v>
      </c>
      <c r="E333" s="11"/>
      <c r="F333" s="143">
        <v>1373.05</v>
      </c>
      <c r="G333" s="17">
        <v>84814090</v>
      </c>
      <c r="H333" s="18">
        <v>8019001102738</v>
      </c>
      <c r="I333" s="11" t="s">
        <v>14</v>
      </c>
      <c r="J333" s="106">
        <v>8.65</v>
      </c>
      <c r="K333" s="106" t="s">
        <v>16705</v>
      </c>
      <c r="L333" s="117" t="s">
        <v>15688</v>
      </c>
      <c r="M333" s="146"/>
    </row>
    <row r="334" spans="1:13">
      <c r="A334" s="103" t="s">
        <v>168</v>
      </c>
      <c r="B334" s="150" t="s">
        <v>987</v>
      </c>
      <c r="C334" s="9" t="s">
        <v>988</v>
      </c>
      <c r="D334" s="9" t="s">
        <v>14813</v>
      </c>
      <c r="E334" s="11"/>
      <c r="F334" s="143">
        <v>1194.3399999999999</v>
      </c>
      <c r="G334" s="17">
        <v>84819000</v>
      </c>
      <c r="H334" s="18">
        <v>8019001056116</v>
      </c>
      <c r="I334" s="11" t="s">
        <v>14</v>
      </c>
      <c r="J334" s="106">
        <v>0.245</v>
      </c>
      <c r="K334" s="106" t="s">
        <v>16705</v>
      </c>
      <c r="L334" s="117" t="s">
        <v>15689</v>
      </c>
      <c r="M334" s="146"/>
    </row>
    <row r="335" spans="1:13">
      <c r="A335" s="103" t="s">
        <v>168</v>
      </c>
      <c r="B335" s="150" t="s">
        <v>989</v>
      </c>
      <c r="C335" s="9" t="s">
        <v>990</v>
      </c>
      <c r="D335" s="9" t="s">
        <v>14813</v>
      </c>
      <c r="E335" s="11"/>
      <c r="F335" s="143">
        <v>1934.28</v>
      </c>
      <c r="G335" s="17">
        <v>84819000</v>
      </c>
      <c r="H335" s="18">
        <v>8019001056123</v>
      </c>
      <c r="I335" s="11" t="s">
        <v>14</v>
      </c>
      <c r="J335" s="106">
        <v>0.4</v>
      </c>
      <c r="K335" s="106" t="s">
        <v>16705</v>
      </c>
      <c r="L335" s="117" t="s">
        <v>15690</v>
      </c>
      <c r="M335" s="146"/>
    </row>
    <row r="336" spans="1:13">
      <c r="A336" s="103" t="s">
        <v>168</v>
      </c>
      <c r="B336" s="150" t="s">
        <v>991</v>
      </c>
      <c r="C336" s="9" t="s">
        <v>992</v>
      </c>
      <c r="D336" s="9" t="s">
        <v>14814</v>
      </c>
      <c r="E336" s="11"/>
      <c r="F336" s="143">
        <v>954.26</v>
      </c>
      <c r="G336" s="17">
        <v>84819000</v>
      </c>
      <c r="H336" s="18">
        <v>8019001056130</v>
      </c>
      <c r="I336" s="11" t="s">
        <v>14</v>
      </c>
      <c r="J336" s="106">
        <v>0.1</v>
      </c>
      <c r="K336" s="106" t="s">
        <v>16705</v>
      </c>
      <c r="L336" s="117" t="s">
        <v>15691</v>
      </c>
      <c r="M336" s="146"/>
    </row>
    <row r="337" spans="1:13">
      <c r="A337" s="103" t="s">
        <v>168</v>
      </c>
      <c r="B337" s="150" t="s">
        <v>993</v>
      </c>
      <c r="C337" s="9" t="s">
        <v>994</v>
      </c>
      <c r="D337" s="9" t="s">
        <v>14814</v>
      </c>
      <c r="E337" s="11"/>
      <c r="F337" s="143">
        <v>954.26</v>
      </c>
      <c r="G337" s="17">
        <v>84819000</v>
      </c>
      <c r="H337" s="18">
        <v>8019001056147</v>
      </c>
      <c r="I337" s="11" t="s">
        <v>14</v>
      </c>
      <c r="J337" s="106">
        <v>9.9000000000000005E-2</v>
      </c>
      <c r="K337" s="106" t="s">
        <v>16705</v>
      </c>
      <c r="L337" s="117" t="s">
        <v>15691</v>
      </c>
      <c r="M337" s="146"/>
    </row>
    <row r="338" spans="1:13">
      <c r="A338" s="103" t="s">
        <v>168</v>
      </c>
      <c r="B338" s="150" t="s">
        <v>995</v>
      </c>
      <c r="C338" s="9" t="s">
        <v>996</v>
      </c>
      <c r="D338" s="9" t="s">
        <v>14814</v>
      </c>
      <c r="E338" s="11"/>
      <c r="F338" s="143">
        <v>954.26</v>
      </c>
      <c r="G338" s="17">
        <v>84819000</v>
      </c>
      <c r="H338" s="18">
        <v>8019001056154</v>
      </c>
      <c r="I338" s="11" t="s">
        <v>14</v>
      </c>
      <c r="J338" s="106">
        <v>9.9000000000000005E-2</v>
      </c>
      <c r="K338" s="106" t="s">
        <v>16705</v>
      </c>
      <c r="L338" s="117" t="s">
        <v>15691</v>
      </c>
      <c r="M338" s="146"/>
    </row>
    <row r="339" spans="1:13">
      <c r="A339" s="103" t="s">
        <v>168</v>
      </c>
      <c r="B339" s="150" t="s">
        <v>997</v>
      </c>
      <c r="C339" s="9" t="s">
        <v>998</v>
      </c>
      <c r="D339" s="9" t="s">
        <v>14814</v>
      </c>
      <c r="E339" s="11"/>
      <c r="F339" s="143">
        <v>3238.86</v>
      </c>
      <c r="G339" s="17">
        <v>84819000</v>
      </c>
      <c r="H339" s="18">
        <v>8019001056161</v>
      </c>
      <c r="I339" s="11" t="s">
        <v>14</v>
      </c>
      <c r="J339" s="106">
        <v>0.5</v>
      </c>
      <c r="K339" s="106" t="s">
        <v>16705</v>
      </c>
      <c r="L339" s="117" t="s">
        <v>15692</v>
      </c>
      <c r="M339" s="146"/>
    </row>
    <row r="340" spans="1:13">
      <c r="A340" s="103" t="s">
        <v>168</v>
      </c>
      <c r="B340" s="150" t="s">
        <v>999</v>
      </c>
      <c r="C340" s="9" t="s">
        <v>1000</v>
      </c>
      <c r="D340" s="9" t="s">
        <v>14814</v>
      </c>
      <c r="E340" s="11"/>
      <c r="F340" s="143">
        <v>3362.22</v>
      </c>
      <c r="G340" s="17">
        <v>84819000</v>
      </c>
      <c r="H340" s="18">
        <v>8019001056178</v>
      </c>
      <c r="I340" s="11" t="s">
        <v>14</v>
      </c>
      <c r="J340" s="106">
        <v>0.5</v>
      </c>
      <c r="K340" s="106" t="s">
        <v>16705</v>
      </c>
      <c r="L340" s="117" t="s">
        <v>15692</v>
      </c>
      <c r="M340" s="146"/>
    </row>
    <row r="341" spans="1:13">
      <c r="A341" s="103" t="s">
        <v>168</v>
      </c>
      <c r="B341" s="150" t="s">
        <v>1001</v>
      </c>
      <c r="C341" s="9" t="s">
        <v>1002</v>
      </c>
      <c r="D341" s="9" t="s">
        <v>14814</v>
      </c>
      <c r="E341" s="11"/>
      <c r="F341" s="143">
        <v>3362.22</v>
      </c>
      <c r="G341" s="17">
        <v>84819000</v>
      </c>
      <c r="H341" s="18">
        <v>8019001056185</v>
      </c>
      <c r="I341" s="11" t="s">
        <v>14</v>
      </c>
      <c r="J341" s="106">
        <v>0.5</v>
      </c>
      <c r="K341" s="106" t="s">
        <v>16705</v>
      </c>
      <c r="L341" s="117" t="s">
        <v>15692</v>
      </c>
      <c r="M341" s="146"/>
    </row>
    <row r="342" spans="1:13">
      <c r="A342" s="103" t="s">
        <v>168</v>
      </c>
      <c r="B342" s="150" t="s">
        <v>1003</v>
      </c>
      <c r="C342" s="9" t="s">
        <v>1004</v>
      </c>
      <c r="D342" s="9" t="s">
        <v>1005</v>
      </c>
      <c r="E342" s="11"/>
      <c r="F342" s="143">
        <v>545.22</v>
      </c>
      <c r="G342" s="17">
        <v>90269000</v>
      </c>
      <c r="H342" s="18">
        <v>8019001056208</v>
      </c>
      <c r="I342" s="11" t="s">
        <v>14</v>
      </c>
      <c r="J342" s="106">
        <v>0.35</v>
      </c>
      <c r="K342" s="106" t="s">
        <v>16705</v>
      </c>
      <c r="L342" s="117" t="s">
        <v>15693</v>
      </c>
      <c r="M342" s="146"/>
    </row>
    <row r="343" spans="1:13">
      <c r="A343" s="103" t="s">
        <v>168</v>
      </c>
      <c r="B343" s="150" t="s">
        <v>1006</v>
      </c>
      <c r="C343" s="9" t="s">
        <v>1007</v>
      </c>
      <c r="D343" s="9" t="s">
        <v>14815</v>
      </c>
      <c r="E343" s="11"/>
      <c r="F343" s="143">
        <v>603.63</v>
      </c>
      <c r="G343" s="17">
        <v>90269000</v>
      </c>
      <c r="H343" s="18">
        <v>8019001056215</v>
      </c>
      <c r="I343" s="11" t="s">
        <v>14</v>
      </c>
      <c r="J343" s="106">
        <v>0.191</v>
      </c>
      <c r="K343" s="106" t="s">
        <v>16705</v>
      </c>
      <c r="L343" s="117" t="s">
        <v>15694</v>
      </c>
      <c r="M343" s="146"/>
    </row>
    <row r="344" spans="1:13">
      <c r="A344" s="103" t="s">
        <v>168</v>
      </c>
      <c r="B344" s="150" t="s">
        <v>1008</v>
      </c>
      <c r="C344" s="9" t="s">
        <v>1009</v>
      </c>
      <c r="D344" s="9" t="s">
        <v>14815</v>
      </c>
      <c r="E344" s="11"/>
      <c r="F344" s="143">
        <v>545.23</v>
      </c>
      <c r="G344" s="17">
        <v>90269000</v>
      </c>
      <c r="H344" s="18">
        <v>8019001056246</v>
      </c>
      <c r="I344" s="11" t="s">
        <v>14</v>
      </c>
      <c r="J344" s="106">
        <v>0.187</v>
      </c>
      <c r="K344" s="106" t="s">
        <v>16705</v>
      </c>
      <c r="L344" s="117" t="s">
        <v>15693</v>
      </c>
      <c r="M344" s="146"/>
    </row>
    <row r="345" spans="1:13">
      <c r="A345" s="103" t="s">
        <v>168</v>
      </c>
      <c r="B345" s="150" t="s">
        <v>1010</v>
      </c>
      <c r="C345" s="9" t="s">
        <v>1011</v>
      </c>
      <c r="D345" s="9" t="s">
        <v>14816</v>
      </c>
      <c r="E345" s="11"/>
      <c r="F345" s="143">
        <v>603.63</v>
      </c>
      <c r="G345" s="17">
        <v>90269000</v>
      </c>
      <c r="H345" s="18">
        <v>8019001056253</v>
      </c>
      <c r="I345" s="11" t="s">
        <v>14</v>
      </c>
      <c r="J345" s="106">
        <v>0.186</v>
      </c>
      <c r="K345" s="106" t="s">
        <v>16705</v>
      </c>
      <c r="L345" s="117" t="s">
        <v>15694</v>
      </c>
      <c r="M345" s="146"/>
    </row>
    <row r="346" spans="1:13">
      <c r="A346" s="103" t="s">
        <v>10</v>
      </c>
      <c r="B346" s="150">
        <v>1000012</v>
      </c>
      <c r="C346" s="9" t="s">
        <v>14712</v>
      </c>
      <c r="D346" s="9" t="s">
        <v>14716</v>
      </c>
      <c r="E346" s="11"/>
      <c r="F346" s="143">
        <v>46.48</v>
      </c>
      <c r="G346" s="17">
        <v>84813099</v>
      </c>
      <c r="H346" s="18">
        <v>8019001156977</v>
      </c>
      <c r="I346" s="11" t="s">
        <v>14</v>
      </c>
      <c r="J346" s="106">
        <v>0.19600000000000001</v>
      </c>
      <c r="K346" s="106" t="s">
        <v>16705</v>
      </c>
      <c r="L346" s="117" t="s">
        <v>15675</v>
      </c>
      <c r="M346" s="146"/>
    </row>
    <row r="347" spans="1:13">
      <c r="A347" s="103" t="s">
        <v>10</v>
      </c>
      <c r="B347" s="150" t="s">
        <v>1012</v>
      </c>
      <c r="C347" s="9" t="s">
        <v>1013</v>
      </c>
      <c r="D347" s="9" t="s">
        <v>14716</v>
      </c>
      <c r="E347" s="11"/>
      <c r="F347" s="143">
        <v>60.19</v>
      </c>
      <c r="G347" s="17" t="s">
        <v>1015</v>
      </c>
      <c r="H347" s="18" t="s">
        <v>1016</v>
      </c>
      <c r="I347" s="11" t="s">
        <v>14</v>
      </c>
      <c r="J347" s="106">
        <v>0.28000000000000003</v>
      </c>
      <c r="K347" s="106" t="s">
        <v>16705</v>
      </c>
      <c r="L347" s="117" t="s">
        <v>15675</v>
      </c>
      <c r="M347" s="146"/>
    </row>
    <row r="348" spans="1:13">
      <c r="A348" s="103" t="s">
        <v>10</v>
      </c>
      <c r="B348" s="150">
        <v>1000100</v>
      </c>
      <c r="C348" s="9" t="s">
        <v>14713</v>
      </c>
      <c r="D348" s="9" t="s">
        <v>14716</v>
      </c>
      <c r="E348" s="11"/>
      <c r="F348" s="143">
        <v>85.67</v>
      </c>
      <c r="G348" s="17">
        <v>84813099</v>
      </c>
      <c r="H348" s="18">
        <v>8019001156984</v>
      </c>
      <c r="I348" s="11" t="s">
        <v>14</v>
      </c>
      <c r="J348" s="106">
        <v>0.41699999999999998</v>
      </c>
      <c r="K348" s="106" t="s">
        <v>16705</v>
      </c>
      <c r="L348" s="117" t="s">
        <v>15675</v>
      </c>
      <c r="M348" s="146"/>
    </row>
    <row r="349" spans="1:13">
      <c r="A349" s="103" t="s">
        <v>10</v>
      </c>
      <c r="B349" s="150">
        <v>1000112</v>
      </c>
      <c r="C349" s="9" t="s">
        <v>14682</v>
      </c>
      <c r="D349" s="9" t="s">
        <v>14716</v>
      </c>
      <c r="E349" s="11"/>
      <c r="F349" s="143">
        <v>180.11</v>
      </c>
      <c r="G349" s="17">
        <v>84813099</v>
      </c>
      <c r="H349" s="18">
        <v>8023298009274</v>
      </c>
      <c r="I349" s="11" t="s">
        <v>14</v>
      </c>
      <c r="J349" s="106">
        <v>0.86850000000000005</v>
      </c>
      <c r="K349" s="106" t="s">
        <v>16705</v>
      </c>
      <c r="L349" s="117" t="s">
        <v>15675</v>
      </c>
      <c r="M349" s="146"/>
    </row>
    <row r="350" spans="1:13">
      <c r="A350" s="103" t="s">
        <v>10</v>
      </c>
      <c r="B350" s="150">
        <v>1000114</v>
      </c>
      <c r="C350" s="9" t="s">
        <v>14714</v>
      </c>
      <c r="D350" s="9" t="s">
        <v>14716</v>
      </c>
      <c r="E350" s="11"/>
      <c r="F350" s="143">
        <v>134.5</v>
      </c>
      <c r="G350" s="17">
        <v>84813099</v>
      </c>
      <c r="H350" s="18">
        <v>8016466096152</v>
      </c>
      <c r="I350" s="11" t="s">
        <v>14</v>
      </c>
      <c r="J350" s="106">
        <v>0.64</v>
      </c>
      <c r="K350" s="106" t="s">
        <v>16705</v>
      </c>
      <c r="L350" s="117" t="s">
        <v>15675</v>
      </c>
      <c r="M350" s="146"/>
    </row>
    <row r="351" spans="1:13">
      <c r="A351" s="103" t="s">
        <v>10</v>
      </c>
      <c r="B351" s="150" t="s">
        <v>16650</v>
      </c>
      <c r="C351" s="9" t="s">
        <v>14715</v>
      </c>
      <c r="D351" s="9" t="s">
        <v>14716</v>
      </c>
      <c r="E351" s="11"/>
      <c r="F351" s="143">
        <v>278.89</v>
      </c>
      <c r="G351" s="17">
        <v>84813099</v>
      </c>
      <c r="H351" s="18">
        <v>8019001156960</v>
      </c>
      <c r="I351" s="11" t="s">
        <v>14</v>
      </c>
      <c r="J351" s="106">
        <v>2.6539999999999999</v>
      </c>
      <c r="K351" s="106" t="s">
        <v>16705</v>
      </c>
      <c r="L351" s="117" t="s">
        <v>15675</v>
      </c>
      <c r="M351" s="146"/>
    </row>
    <row r="352" spans="1:13">
      <c r="A352" s="103" t="s">
        <v>10</v>
      </c>
      <c r="B352" s="150" t="s">
        <v>1017</v>
      </c>
      <c r="C352" s="9" t="s">
        <v>16771</v>
      </c>
      <c r="D352" s="9" t="s">
        <v>14716</v>
      </c>
      <c r="E352" s="11"/>
      <c r="F352" s="143">
        <v>32.5</v>
      </c>
      <c r="G352" s="17" t="s">
        <v>1015</v>
      </c>
      <c r="H352" s="18" t="s">
        <v>1020</v>
      </c>
      <c r="I352" s="11" t="s">
        <v>14</v>
      </c>
      <c r="J352" s="106">
        <v>0.14799999999999999</v>
      </c>
      <c r="K352" s="106" t="s">
        <v>16705</v>
      </c>
      <c r="L352" s="117" t="s">
        <v>15695</v>
      </c>
      <c r="M352" s="146"/>
    </row>
    <row r="353" spans="1:13">
      <c r="A353" s="103" t="s">
        <v>10</v>
      </c>
      <c r="B353" s="150" t="s">
        <v>1021</v>
      </c>
      <c r="C353" s="9" t="s">
        <v>1022</v>
      </c>
      <c r="D353" s="9" t="s">
        <v>14716</v>
      </c>
      <c r="E353" s="11"/>
      <c r="F353" s="143">
        <v>44.88</v>
      </c>
      <c r="G353" s="17" t="s">
        <v>1015</v>
      </c>
      <c r="H353" s="18" t="s">
        <v>1024</v>
      </c>
      <c r="I353" s="11" t="s">
        <v>14</v>
      </c>
      <c r="J353" s="106">
        <v>0.20499999999999999</v>
      </c>
      <c r="K353" s="106" t="s">
        <v>16705</v>
      </c>
      <c r="L353" s="117" t="s">
        <v>15695</v>
      </c>
      <c r="M353" s="146"/>
    </row>
    <row r="354" spans="1:13">
      <c r="A354" s="103" t="s">
        <v>10</v>
      </c>
      <c r="B354" s="150" t="s">
        <v>1025</v>
      </c>
      <c r="C354" s="9" t="s">
        <v>1026</v>
      </c>
      <c r="D354" s="9" t="s">
        <v>14716</v>
      </c>
      <c r="E354" s="11"/>
      <c r="F354" s="143">
        <v>55.95</v>
      </c>
      <c r="G354" s="17">
        <v>84813099</v>
      </c>
      <c r="H354" s="18">
        <v>8023298010423</v>
      </c>
      <c r="I354" s="11" t="s">
        <v>14</v>
      </c>
      <c r="J354" s="106">
        <v>0.27750000000000002</v>
      </c>
      <c r="K354" s="106" t="s">
        <v>16705</v>
      </c>
      <c r="L354" s="117" t="s">
        <v>15695</v>
      </c>
      <c r="M354" s="146"/>
    </row>
    <row r="355" spans="1:13">
      <c r="A355" s="103" t="s">
        <v>10</v>
      </c>
      <c r="B355" s="150" t="s">
        <v>1028</v>
      </c>
      <c r="C355" s="9" t="s">
        <v>1029</v>
      </c>
      <c r="D355" s="9" t="s">
        <v>1030</v>
      </c>
      <c r="E355" s="11"/>
      <c r="F355" s="143">
        <v>4.5199999999999996</v>
      </c>
      <c r="G355" s="17">
        <v>74122000</v>
      </c>
      <c r="H355" s="18">
        <v>8019001055720</v>
      </c>
      <c r="I355" s="11" t="s">
        <v>14</v>
      </c>
      <c r="J355" s="106">
        <v>0.04</v>
      </c>
      <c r="K355" s="106" t="s">
        <v>16705</v>
      </c>
      <c r="L355" s="117" t="s">
        <v>15696</v>
      </c>
      <c r="M355" s="146"/>
    </row>
    <row r="356" spans="1:13">
      <c r="A356" s="103" t="s">
        <v>10</v>
      </c>
      <c r="B356" s="150" t="s">
        <v>1031</v>
      </c>
      <c r="C356" s="9" t="s">
        <v>1032</v>
      </c>
      <c r="D356" s="9" t="s">
        <v>1030</v>
      </c>
      <c r="E356" s="11"/>
      <c r="F356" s="143">
        <v>8.19</v>
      </c>
      <c r="G356" s="17">
        <v>74122000</v>
      </c>
      <c r="H356" s="18">
        <v>8019001055737</v>
      </c>
      <c r="I356" s="11" t="s">
        <v>14</v>
      </c>
      <c r="J356" s="106">
        <v>7.0000000000000007E-2</v>
      </c>
      <c r="K356" s="106" t="s">
        <v>16705</v>
      </c>
      <c r="L356" s="117" t="s">
        <v>15696</v>
      </c>
      <c r="M356" s="146"/>
    </row>
    <row r="357" spans="1:13">
      <c r="A357" s="103" t="s">
        <v>10</v>
      </c>
      <c r="B357" s="150" t="s">
        <v>1033</v>
      </c>
      <c r="C357" s="9" t="s">
        <v>1034</v>
      </c>
      <c r="D357" s="9" t="s">
        <v>1035</v>
      </c>
      <c r="E357" s="11"/>
      <c r="F357" s="143">
        <v>111.39</v>
      </c>
      <c r="G357" s="17">
        <v>84811099</v>
      </c>
      <c r="H357" s="18">
        <v>8019001133398</v>
      </c>
      <c r="I357" s="11" t="s">
        <v>33</v>
      </c>
      <c r="J357" s="106">
        <v>0.11</v>
      </c>
      <c r="K357" s="106" t="s">
        <v>16705</v>
      </c>
      <c r="L357" s="117" t="s">
        <v>15697</v>
      </c>
      <c r="M357" s="146"/>
    </row>
    <row r="358" spans="1:13">
      <c r="A358" s="103" t="s">
        <v>10</v>
      </c>
      <c r="B358" s="150" t="s">
        <v>15698</v>
      </c>
      <c r="C358" s="9" t="s">
        <v>16454</v>
      </c>
      <c r="D358" s="9" t="s">
        <v>2783</v>
      </c>
      <c r="E358" s="11"/>
      <c r="F358" s="143">
        <v>333.72</v>
      </c>
      <c r="G358" s="17">
        <v>84819000</v>
      </c>
      <c r="H358" s="18" t="s">
        <v>16455</v>
      </c>
      <c r="I358" s="11" t="s">
        <v>33</v>
      </c>
      <c r="J358" s="106">
        <v>0.28499999999999998</v>
      </c>
      <c r="K358" s="106" t="s">
        <v>16705</v>
      </c>
      <c r="L358" s="117" t="s">
        <v>16684</v>
      </c>
      <c r="M358" s="146"/>
    </row>
    <row r="359" spans="1:13">
      <c r="A359" s="103" t="s">
        <v>10</v>
      </c>
      <c r="B359" s="150" t="s">
        <v>1036</v>
      </c>
      <c r="C359" s="9" t="s">
        <v>1037</v>
      </c>
      <c r="D359" s="9" t="s">
        <v>1038</v>
      </c>
      <c r="E359" s="11"/>
      <c r="F359" s="143">
        <v>36.67</v>
      </c>
      <c r="G359" s="17">
        <v>84814090</v>
      </c>
      <c r="H359" s="18">
        <v>3390430005452</v>
      </c>
      <c r="I359" s="11" t="s">
        <v>69</v>
      </c>
      <c r="J359" s="106">
        <v>0.15</v>
      </c>
      <c r="K359" s="106" t="s">
        <v>16705</v>
      </c>
      <c r="L359" s="117" t="s">
        <v>15699</v>
      </c>
      <c r="M359" s="146"/>
    </row>
    <row r="360" spans="1:13">
      <c r="A360" s="103" t="s">
        <v>10</v>
      </c>
      <c r="B360" s="150" t="s">
        <v>1039</v>
      </c>
      <c r="C360" s="9" t="s">
        <v>1040</v>
      </c>
      <c r="D360" s="9" t="s">
        <v>1038</v>
      </c>
      <c r="E360" s="11"/>
      <c r="F360" s="143">
        <v>44.37</v>
      </c>
      <c r="G360" s="17">
        <v>84814090</v>
      </c>
      <c r="H360" s="18">
        <v>3390430022251</v>
      </c>
      <c r="I360" s="11" t="s">
        <v>69</v>
      </c>
      <c r="J360" s="106">
        <v>0.2</v>
      </c>
      <c r="K360" s="106" t="s">
        <v>16705</v>
      </c>
      <c r="L360" s="117" t="s">
        <v>15699</v>
      </c>
      <c r="M360" s="146"/>
    </row>
    <row r="361" spans="1:13">
      <c r="A361" s="103" t="s">
        <v>10</v>
      </c>
      <c r="B361" s="150" t="s">
        <v>1041</v>
      </c>
      <c r="C361" s="9" t="s">
        <v>1042</v>
      </c>
      <c r="D361" s="9" t="s">
        <v>1038</v>
      </c>
      <c r="E361" s="11"/>
      <c r="F361" s="143">
        <v>105.28</v>
      </c>
      <c r="G361" s="17">
        <v>84842000</v>
      </c>
      <c r="H361" s="18">
        <v>3390430005551</v>
      </c>
      <c r="I361" s="11" t="s">
        <v>69</v>
      </c>
      <c r="J361" s="106">
        <v>0.20200000000000001</v>
      </c>
      <c r="K361" s="106" t="s">
        <v>16705</v>
      </c>
      <c r="L361" s="117" t="s">
        <v>15699</v>
      </c>
      <c r="M361" s="146"/>
    </row>
    <row r="362" spans="1:13">
      <c r="A362" s="103" t="s">
        <v>10</v>
      </c>
      <c r="B362" s="150" t="s">
        <v>1043</v>
      </c>
      <c r="C362" s="9" t="s">
        <v>1044</v>
      </c>
      <c r="D362" s="9" t="s">
        <v>1038</v>
      </c>
      <c r="E362" s="11"/>
      <c r="F362" s="143">
        <v>78.63</v>
      </c>
      <c r="G362" s="17">
        <v>84842000</v>
      </c>
      <c r="H362" s="18">
        <v>3390430005506</v>
      </c>
      <c r="I362" s="11" t="s">
        <v>69</v>
      </c>
      <c r="J362" s="106">
        <v>0.28999999999999998</v>
      </c>
      <c r="K362" s="106" t="s">
        <v>16705</v>
      </c>
      <c r="L362" s="117" t="s">
        <v>15699</v>
      </c>
      <c r="M362" s="146"/>
    </row>
    <row r="363" spans="1:13">
      <c r="A363" s="103" t="s">
        <v>10</v>
      </c>
      <c r="B363" s="150" t="s">
        <v>1045</v>
      </c>
      <c r="C363" s="9" t="s">
        <v>1046</v>
      </c>
      <c r="D363" s="9" t="s">
        <v>1038</v>
      </c>
      <c r="E363" s="11"/>
      <c r="F363" s="143">
        <v>111.22</v>
      </c>
      <c r="G363" s="17">
        <v>84159000</v>
      </c>
      <c r="H363" s="18">
        <v>3390430005575</v>
      </c>
      <c r="I363" s="11" t="s">
        <v>69</v>
      </c>
      <c r="J363" s="106">
        <v>0.42499999999999999</v>
      </c>
      <c r="K363" s="106" t="s">
        <v>16705</v>
      </c>
      <c r="L363" s="117" t="s">
        <v>15699</v>
      </c>
      <c r="M363" s="146"/>
    </row>
    <row r="364" spans="1:13">
      <c r="A364" s="103" t="s">
        <v>10</v>
      </c>
      <c r="B364" s="150" t="s">
        <v>1047</v>
      </c>
      <c r="C364" s="9" t="s">
        <v>1048</v>
      </c>
      <c r="D364" s="9" t="s">
        <v>1038</v>
      </c>
      <c r="E364" s="11"/>
      <c r="F364" s="143">
        <v>158.25</v>
      </c>
      <c r="G364" s="17">
        <v>84814090</v>
      </c>
      <c r="H364" s="18">
        <v>3390430006008</v>
      </c>
      <c r="I364" s="11" t="s">
        <v>69</v>
      </c>
      <c r="J364" s="106">
        <v>0.63</v>
      </c>
      <c r="K364" s="106" t="s">
        <v>16705</v>
      </c>
      <c r="L364" s="117" t="s">
        <v>15699</v>
      </c>
      <c r="M364" s="146"/>
    </row>
    <row r="365" spans="1:13">
      <c r="A365" s="103" t="s">
        <v>10</v>
      </c>
      <c r="B365" s="150" t="s">
        <v>1049</v>
      </c>
      <c r="C365" s="9" t="s">
        <v>1050</v>
      </c>
      <c r="D365" s="9" t="s">
        <v>1038</v>
      </c>
      <c r="E365" s="11"/>
      <c r="F365" s="143">
        <v>315.89</v>
      </c>
      <c r="G365" s="17">
        <v>84842000</v>
      </c>
      <c r="H365" s="18">
        <v>3390430005513</v>
      </c>
      <c r="I365" s="11" t="s">
        <v>69</v>
      </c>
      <c r="J365" s="106">
        <v>1.266</v>
      </c>
      <c r="K365" s="106" t="s">
        <v>16705</v>
      </c>
      <c r="L365" s="117" t="s">
        <v>15699</v>
      </c>
      <c r="M365" s="146"/>
    </row>
    <row r="366" spans="1:13">
      <c r="A366" s="103" t="s">
        <v>10</v>
      </c>
      <c r="B366" s="150" t="s">
        <v>1051</v>
      </c>
      <c r="C366" s="9" t="s">
        <v>1052</v>
      </c>
      <c r="D366" s="9" t="s">
        <v>1038</v>
      </c>
      <c r="E366" s="11"/>
      <c r="F366" s="143">
        <v>392.24</v>
      </c>
      <c r="G366" s="17">
        <v>84842000</v>
      </c>
      <c r="H366" s="18">
        <v>3390430005957</v>
      </c>
      <c r="I366" s="11" t="s">
        <v>69</v>
      </c>
      <c r="J366" s="106">
        <v>1.768</v>
      </c>
      <c r="K366" s="106" t="s">
        <v>16705</v>
      </c>
      <c r="L366" s="117" t="s">
        <v>15699</v>
      </c>
      <c r="M366" s="146"/>
    </row>
    <row r="367" spans="1:13">
      <c r="A367" s="103" t="s">
        <v>10</v>
      </c>
      <c r="B367" s="150" t="s">
        <v>1053</v>
      </c>
      <c r="C367" s="9" t="s">
        <v>1054</v>
      </c>
      <c r="D367" s="9" t="s">
        <v>1055</v>
      </c>
      <c r="E367" s="11"/>
      <c r="F367" s="143">
        <v>750</v>
      </c>
      <c r="G367" s="17">
        <v>84818079</v>
      </c>
      <c r="H367" s="18">
        <v>4051394000035</v>
      </c>
      <c r="I367" s="11" t="s">
        <v>269</v>
      </c>
      <c r="J367" s="106">
        <v>3.75</v>
      </c>
      <c r="K367" s="106" t="s">
        <v>16705</v>
      </c>
      <c r="L367" s="117" t="s">
        <v>15700</v>
      </c>
      <c r="M367" s="146"/>
    </row>
    <row r="368" spans="1:13">
      <c r="A368" s="103" t="s">
        <v>10</v>
      </c>
      <c r="B368" s="150" t="s">
        <v>1056</v>
      </c>
      <c r="C368" s="9" t="s">
        <v>1057</v>
      </c>
      <c r="D368" s="9" t="s">
        <v>1058</v>
      </c>
      <c r="E368" s="11"/>
      <c r="F368" s="143">
        <v>920.75</v>
      </c>
      <c r="G368" s="17">
        <v>84818079</v>
      </c>
      <c r="H368" s="18">
        <v>4051394000042</v>
      </c>
      <c r="I368" s="11" t="s">
        <v>269</v>
      </c>
      <c r="J368" s="106">
        <v>4.085</v>
      </c>
      <c r="K368" s="106" t="s">
        <v>16705</v>
      </c>
      <c r="L368" s="117" t="s">
        <v>15700</v>
      </c>
      <c r="M368" s="146"/>
    </row>
    <row r="369" spans="1:13">
      <c r="A369" s="103" t="s">
        <v>10</v>
      </c>
      <c r="B369" s="150" t="s">
        <v>1059</v>
      </c>
      <c r="C369" s="9" t="s">
        <v>1060</v>
      </c>
      <c r="D369" s="9" t="s">
        <v>1061</v>
      </c>
      <c r="E369" s="11"/>
      <c r="F369" s="143">
        <v>1017.34</v>
      </c>
      <c r="G369" s="17">
        <v>84818079</v>
      </c>
      <c r="H369" s="18">
        <v>4051394000059</v>
      </c>
      <c r="I369" s="11" t="s">
        <v>269</v>
      </c>
      <c r="J369" s="106">
        <v>4.8029999999999999</v>
      </c>
      <c r="K369" s="106" t="s">
        <v>16705</v>
      </c>
      <c r="L369" s="117" t="s">
        <v>15700</v>
      </c>
      <c r="M369" s="146"/>
    </row>
    <row r="370" spans="1:13">
      <c r="A370" s="103" t="s">
        <v>10</v>
      </c>
      <c r="B370" s="150" t="s">
        <v>1062</v>
      </c>
      <c r="C370" s="9" t="s">
        <v>1063</v>
      </c>
      <c r="D370" s="9" t="s">
        <v>1064</v>
      </c>
      <c r="E370" s="11"/>
      <c r="F370" s="143">
        <v>1180.6199999999999</v>
      </c>
      <c r="G370" s="17">
        <v>84818079</v>
      </c>
      <c r="H370" s="18">
        <v>4051394000066</v>
      </c>
      <c r="I370" s="11" t="s">
        <v>269</v>
      </c>
      <c r="J370" s="106">
        <v>5.4029999999999996</v>
      </c>
      <c r="K370" s="106" t="s">
        <v>16705</v>
      </c>
      <c r="L370" s="117" t="s">
        <v>15700</v>
      </c>
      <c r="M370" s="146"/>
    </row>
    <row r="371" spans="1:13">
      <c r="A371" s="103" t="s">
        <v>10</v>
      </c>
      <c r="B371" s="150" t="s">
        <v>1065</v>
      </c>
      <c r="C371" s="9" t="s">
        <v>1066</v>
      </c>
      <c r="D371" s="9" t="s">
        <v>1067</v>
      </c>
      <c r="E371" s="11"/>
      <c r="F371" s="143">
        <v>564.33000000000004</v>
      </c>
      <c r="G371" s="17">
        <v>90261081</v>
      </c>
      <c r="H371" s="18">
        <v>4051394000127</v>
      </c>
      <c r="I371" s="11" t="s">
        <v>269</v>
      </c>
      <c r="J371" s="106">
        <v>1.7</v>
      </c>
      <c r="K371" s="106" t="s">
        <v>16705</v>
      </c>
      <c r="L371" s="117" t="s">
        <v>15702</v>
      </c>
      <c r="M371" s="146"/>
    </row>
    <row r="372" spans="1:13">
      <c r="A372" s="103" t="s">
        <v>10</v>
      </c>
      <c r="B372" s="150" t="s">
        <v>1068</v>
      </c>
      <c r="C372" s="9" t="s">
        <v>1069</v>
      </c>
      <c r="D372" s="9" t="s">
        <v>1067</v>
      </c>
      <c r="E372" s="11"/>
      <c r="F372" s="143">
        <v>712.91</v>
      </c>
      <c r="G372" s="17">
        <v>90261081</v>
      </c>
      <c r="H372" s="18">
        <v>4051394000134</v>
      </c>
      <c r="I372" s="11" t="s">
        <v>269</v>
      </c>
      <c r="J372" s="106">
        <v>2.6</v>
      </c>
      <c r="K372" s="106" t="s">
        <v>16705</v>
      </c>
      <c r="L372" s="117" t="s">
        <v>15702</v>
      </c>
      <c r="M372" s="146"/>
    </row>
    <row r="373" spans="1:13">
      <c r="A373" s="103" t="s">
        <v>10</v>
      </c>
      <c r="B373" s="150" t="s">
        <v>1070</v>
      </c>
      <c r="C373" s="9" t="s">
        <v>1071</v>
      </c>
      <c r="D373" s="9" t="s">
        <v>1067</v>
      </c>
      <c r="E373" s="11"/>
      <c r="F373" s="143">
        <v>861.33</v>
      </c>
      <c r="G373" s="17">
        <v>90261081</v>
      </c>
      <c r="H373" s="18">
        <v>4051394000141</v>
      </c>
      <c r="I373" s="11" t="s">
        <v>269</v>
      </c>
      <c r="J373" s="106">
        <v>3.68</v>
      </c>
      <c r="K373" s="106" t="s">
        <v>16705</v>
      </c>
      <c r="L373" s="117" t="s">
        <v>15702</v>
      </c>
      <c r="M373" s="146"/>
    </row>
    <row r="374" spans="1:13">
      <c r="A374" s="103" t="s">
        <v>10</v>
      </c>
      <c r="B374" s="150" t="s">
        <v>1072</v>
      </c>
      <c r="C374" s="9" t="s">
        <v>1073</v>
      </c>
      <c r="D374" s="9" t="s">
        <v>1067</v>
      </c>
      <c r="E374" s="11"/>
      <c r="F374" s="143">
        <v>1017.34</v>
      </c>
      <c r="G374" s="17">
        <v>90261081</v>
      </c>
      <c r="H374" s="18">
        <v>4051394000158</v>
      </c>
      <c r="I374" s="11" t="s">
        <v>269</v>
      </c>
      <c r="J374" s="106">
        <v>3.8</v>
      </c>
      <c r="K374" s="106" t="s">
        <v>16705</v>
      </c>
      <c r="L374" s="117" t="s">
        <v>15702</v>
      </c>
      <c r="M374" s="146"/>
    </row>
    <row r="375" spans="1:13">
      <c r="A375" s="103" t="s">
        <v>10</v>
      </c>
      <c r="B375" s="150" t="s">
        <v>1074</v>
      </c>
      <c r="C375" s="9" t="s">
        <v>1075</v>
      </c>
      <c r="D375" s="9" t="s">
        <v>1067</v>
      </c>
      <c r="E375" s="11"/>
      <c r="F375" s="143">
        <v>1202.8900000000001</v>
      </c>
      <c r="G375" s="17">
        <v>90261081</v>
      </c>
      <c r="H375" s="18">
        <v>4051394000165</v>
      </c>
      <c r="I375" s="11" t="s">
        <v>269</v>
      </c>
      <c r="J375" s="106">
        <v>4.3</v>
      </c>
      <c r="K375" s="106" t="s">
        <v>16705</v>
      </c>
      <c r="L375" s="117" t="s">
        <v>15702</v>
      </c>
      <c r="M375" s="146"/>
    </row>
    <row r="376" spans="1:13">
      <c r="A376" s="103" t="s">
        <v>10</v>
      </c>
      <c r="B376" s="150" t="s">
        <v>1076</v>
      </c>
      <c r="C376" s="9" t="s">
        <v>1077</v>
      </c>
      <c r="D376" s="9" t="s">
        <v>1067</v>
      </c>
      <c r="E376" s="11"/>
      <c r="F376" s="143">
        <v>1351.46</v>
      </c>
      <c r="G376" s="17">
        <v>90261081</v>
      </c>
      <c r="H376" s="18">
        <v>4051394000172</v>
      </c>
      <c r="I376" s="11" t="s">
        <v>269</v>
      </c>
      <c r="J376" s="106">
        <v>5.4</v>
      </c>
      <c r="K376" s="106" t="s">
        <v>16705</v>
      </c>
      <c r="L376" s="117" t="s">
        <v>15702</v>
      </c>
      <c r="M376" s="146"/>
    </row>
    <row r="377" spans="1:13">
      <c r="A377" s="103" t="s">
        <v>10</v>
      </c>
      <c r="B377" s="150" t="s">
        <v>1078</v>
      </c>
      <c r="C377" s="9" t="s">
        <v>1079</v>
      </c>
      <c r="D377" s="9" t="s">
        <v>1067</v>
      </c>
      <c r="E377" s="11"/>
      <c r="F377" s="143">
        <v>1522.24</v>
      </c>
      <c r="G377" s="17">
        <v>90261081</v>
      </c>
      <c r="H377" s="18">
        <v>4051394000189</v>
      </c>
      <c r="I377" s="11" t="s">
        <v>269</v>
      </c>
      <c r="J377" s="106">
        <v>5.5</v>
      </c>
      <c r="K377" s="106" t="s">
        <v>16705</v>
      </c>
      <c r="L377" s="117" t="s">
        <v>15702</v>
      </c>
      <c r="M377" s="146"/>
    </row>
    <row r="378" spans="1:13">
      <c r="A378" s="103" t="s">
        <v>10</v>
      </c>
      <c r="B378" s="150" t="s">
        <v>1080</v>
      </c>
      <c r="C378" s="9" t="s">
        <v>1081</v>
      </c>
      <c r="D378" s="9" t="s">
        <v>1067</v>
      </c>
      <c r="E378" s="11"/>
      <c r="F378" s="143">
        <v>1655.9</v>
      </c>
      <c r="G378" s="17">
        <v>84039090</v>
      </c>
      <c r="H378" s="18">
        <v>4051394000196</v>
      </c>
      <c r="I378" s="11" t="s">
        <v>269</v>
      </c>
      <c r="J378" s="106">
        <v>6</v>
      </c>
      <c r="K378" s="106" t="s">
        <v>16705</v>
      </c>
      <c r="L378" s="117" t="s">
        <v>15702</v>
      </c>
      <c r="M378" s="146"/>
    </row>
    <row r="379" spans="1:13">
      <c r="A379" s="103" t="s">
        <v>10</v>
      </c>
      <c r="B379" s="150" t="s">
        <v>1082</v>
      </c>
      <c r="C379" s="9" t="s">
        <v>1083</v>
      </c>
      <c r="D379" s="9" t="s">
        <v>1067</v>
      </c>
      <c r="E379" s="11"/>
      <c r="F379" s="143">
        <v>1863.81</v>
      </c>
      <c r="G379" s="17">
        <v>90261081</v>
      </c>
      <c r="H379" s="18">
        <v>4051394000202</v>
      </c>
      <c r="I379" s="11" t="s">
        <v>269</v>
      </c>
      <c r="J379" s="106">
        <v>6.6</v>
      </c>
      <c r="K379" s="106" t="s">
        <v>16705</v>
      </c>
      <c r="L379" s="117" t="s">
        <v>15702</v>
      </c>
      <c r="M379" s="146"/>
    </row>
    <row r="380" spans="1:13">
      <c r="A380" s="103" t="s">
        <v>10</v>
      </c>
      <c r="B380" s="150" t="s">
        <v>1084</v>
      </c>
      <c r="C380" s="9" t="s">
        <v>1085</v>
      </c>
      <c r="D380" s="9" t="s">
        <v>1067</v>
      </c>
      <c r="E380" s="11"/>
      <c r="F380" s="143">
        <v>2012.23</v>
      </c>
      <c r="G380" s="17">
        <v>90261081</v>
      </c>
      <c r="H380" s="18">
        <v>4051394000219</v>
      </c>
      <c r="I380" s="11" t="s">
        <v>269</v>
      </c>
      <c r="J380" s="106">
        <v>7.15</v>
      </c>
      <c r="K380" s="106" t="s">
        <v>16705</v>
      </c>
      <c r="L380" s="117" t="s">
        <v>15702</v>
      </c>
      <c r="M380" s="146"/>
    </row>
    <row r="381" spans="1:13">
      <c r="A381" s="103" t="s">
        <v>10</v>
      </c>
      <c r="B381" s="150" t="s">
        <v>1086</v>
      </c>
      <c r="C381" s="9" t="s">
        <v>1087</v>
      </c>
      <c r="D381" s="9" t="s">
        <v>1067</v>
      </c>
      <c r="E381" s="11"/>
      <c r="F381" s="143">
        <v>2205.35</v>
      </c>
      <c r="G381" s="17">
        <v>90261081</v>
      </c>
      <c r="H381" s="18">
        <v>4051394000226</v>
      </c>
      <c r="I381" s="11" t="s">
        <v>269</v>
      </c>
      <c r="J381" s="106">
        <v>8.31</v>
      </c>
      <c r="K381" s="106" t="s">
        <v>16705</v>
      </c>
      <c r="L381" s="117" t="s">
        <v>15702</v>
      </c>
      <c r="M381" s="146"/>
    </row>
    <row r="382" spans="1:13">
      <c r="A382" s="103" t="s">
        <v>10</v>
      </c>
      <c r="B382" s="150" t="s">
        <v>1088</v>
      </c>
      <c r="C382" s="9" t="s">
        <v>1089</v>
      </c>
      <c r="D382" s="9" t="s">
        <v>14817</v>
      </c>
      <c r="E382" s="11"/>
      <c r="F382" s="143">
        <v>62.31</v>
      </c>
      <c r="G382" s="17" t="s">
        <v>37</v>
      </c>
      <c r="H382" s="18" t="s">
        <v>1090</v>
      </c>
      <c r="I382" s="11" t="s">
        <v>14</v>
      </c>
      <c r="J382" s="106">
        <v>0.24</v>
      </c>
      <c r="K382" s="106" t="s">
        <v>16705</v>
      </c>
      <c r="L382" s="117" t="s">
        <v>15551</v>
      </c>
      <c r="M382" s="146"/>
    </row>
    <row r="383" spans="1:13">
      <c r="A383" s="103" t="s">
        <v>10</v>
      </c>
      <c r="B383" s="150" t="s">
        <v>1091</v>
      </c>
      <c r="C383" s="9" t="s">
        <v>1092</v>
      </c>
      <c r="D383" s="9" t="s">
        <v>14817</v>
      </c>
      <c r="E383" s="11"/>
      <c r="F383" s="143">
        <v>88.58</v>
      </c>
      <c r="G383" s="17" t="s">
        <v>37</v>
      </c>
      <c r="H383" s="18" t="s">
        <v>1093</v>
      </c>
      <c r="I383" s="11" t="s">
        <v>14</v>
      </c>
      <c r="J383" s="106">
        <v>0.36</v>
      </c>
      <c r="K383" s="106" t="s">
        <v>16705</v>
      </c>
      <c r="L383" s="117" t="s">
        <v>15551</v>
      </c>
      <c r="M383" s="146"/>
    </row>
    <row r="384" spans="1:13">
      <c r="A384" s="103" t="s">
        <v>10</v>
      </c>
      <c r="B384" s="150" t="s">
        <v>1094</v>
      </c>
      <c r="C384" s="9" t="s">
        <v>1095</v>
      </c>
      <c r="D384" s="9" t="s">
        <v>14818</v>
      </c>
      <c r="E384" s="11"/>
      <c r="F384" s="143">
        <v>170.41</v>
      </c>
      <c r="G384" s="17" t="s">
        <v>74</v>
      </c>
      <c r="H384" s="18" t="s">
        <v>1097</v>
      </c>
      <c r="I384" s="11" t="s">
        <v>69</v>
      </c>
      <c r="J384" s="106">
        <v>0.20899999999999999</v>
      </c>
      <c r="K384" s="106" t="s">
        <v>16705</v>
      </c>
      <c r="L384" s="117" t="s">
        <v>16271</v>
      </c>
      <c r="M384" s="146"/>
    </row>
    <row r="385" spans="1:13">
      <c r="A385" s="103" t="s">
        <v>10</v>
      </c>
      <c r="B385" s="150" t="s">
        <v>1098</v>
      </c>
      <c r="C385" s="9" t="s">
        <v>1099</v>
      </c>
      <c r="D385" s="9" t="s">
        <v>1100</v>
      </c>
      <c r="E385" s="11"/>
      <c r="F385" s="143">
        <v>23.02</v>
      </c>
      <c r="G385" s="17">
        <v>39229000</v>
      </c>
      <c r="H385" s="18">
        <v>3390430003533</v>
      </c>
      <c r="I385" s="11" t="s">
        <v>69</v>
      </c>
      <c r="J385" s="106">
        <v>5.3999999999999999E-2</v>
      </c>
      <c r="K385" s="106" t="s">
        <v>16705</v>
      </c>
      <c r="L385" s="117" t="s">
        <v>15703</v>
      </c>
      <c r="M385" s="146"/>
    </row>
    <row r="386" spans="1:13">
      <c r="A386" s="103" t="s">
        <v>10</v>
      </c>
      <c r="B386" s="150" t="s">
        <v>1101</v>
      </c>
      <c r="C386" s="9" t="s">
        <v>1102</v>
      </c>
      <c r="D386" s="9" t="s">
        <v>139</v>
      </c>
      <c r="E386" s="11"/>
      <c r="F386" s="143">
        <v>482.66</v>
      </c>
      <c r="G386" s="17">
        <v>84818011</v>
      </c>
      <c r="H386" s="18">
        <v>3390430036234</v>
      </c>
      <c r="I386" s="11" t="s">
        <v>69</v>
      </c>
      <c r="J386" s="106">
        <v>0.77</v>
      </c>
      <c r="K386" s="106" t="s">
        <v>16705</v>
      </c>
      <c r="L386" s="117" t="s">
        <v>15576</v>
      </c>
      <c r="M386" s="146"/>
    </row>
    <row r="387" spans="1:13">
      <c r="A387" s="103" t="s">
        <v>10</v>
      </c>
      <c r="B387" s="150" t="s">
        <v>1103</v>
      </c>
      <c r="C387" s="9" t="s">
        <v>1104</v>
      </c>
      <c r="D387" s="9" t="s">
        <v>14819</v>
      </c>
      <c r="E387" s="11"/>
      <c r="F387" s="143">
        <v>129.93</v>
      </c>
      <c r="G387" s="17" t="s">
        <v>1106</v>
      </c>
      <c r="H387" s="18" t="s">
        <v>1107</v>
      </c>
      <c r="I387" s="11" t="s">
        <v>14</v>
      </c>
      <c r="J387" s="106">
        <v>0.5</v>
      </c>
      <c r="K387" s="106" t="s">
        <v>16705</v>
      </c>
      <c r="L387" s="117" t="s">
        <v>15704</v>
      </c>
      <c r="M387" s="146"/>
    </row>
    <row r="388" spans="1:13">
      <c r="A388" s="103" t="s">
        <v>10</v>
      </c>
      <c r="B388" s="150" t="s">
        <v>1108</v>
      </c>
      <c r="C388" s="9" t="s">
        <v>1109</v>
      </c>
      <c r="D388" s="9" t="s">
        <v>14819</v>
      </c>
      <c r="E388" s="11"/>
      <c r="F388" s="143">
        <v>134.47</v>
      </c>
      <c r="G388" s="17">
        <v>84818011</v>
      </c>
      <c r="H388" s="18" t="s">
        <v>1110</v>
      </c>
      <c r="I388" s="11" t="s">
        <v>14</v>
      </c>
      <c r="J388" s="106">
        <v>0.5</v>
      </c>
      <c r="K388" s="106" t="s">
        <v>16705</v>
      </c>
      <c r="L388" s="117" t="s">
        <v>15705</v>
      </c>
      <c r="M388" s="146"/>
    </row>
    <row r="389" spans="1:13">
      <c r="A389" s="103" t="s">
        <v>10</v>
      </c>
      <c r="B389" s="150" t="s">
        <v>1111</v>
      </c>
      <c r="C389" s="9" t="s">
        <v>1112</v>
      </c>
      <c r="D389" s="9" t="s">
        <v>1113</v>
      </c>
      <c r="E389" s="11"/>
      <c r="F389" s="143">
        <v>608.86</v>
      </c>
      <c r="G389" s="17" t="s">
        <v>143</v>
      </c>
      <c r="H389" s="18">
        <v>3390430042693</v>
      </c>
      <c r="I389" s="11" t="s">
        <v>69</v>
      </c>
      <c r="J389" s="106">
        <v>0.5</v>
      </c>
      <c r="K389" s="106" t="s">
        <v>16705</v>
      </c>
      <c r="L389" s="117" t="s">
        <v>15706</v>
      </c>
      <c r="M389" s="146"/>
    </row>
    <row r="390" spans="1:13">
      <c r="A390" s="103" t="s">
        <v>10</v>
      </c>
      <c r="B390" s="150" t="s">
        <v>1114</v>
      </c>
      <c r="C390" s="9" t="s">
        <v>1115</v>
      </c>
      <c r="D390" s="9" t="s">
        <v>1116</v>
      </c>
      <c r="E390" s="11"/>
      <c r="F390" s="143">
        <v>608.86</v>
      </c>
      <c r="G390" s="17">
        <v>84818051</v>
      </c>
      <c r="H390" s="18">
        <v>3390430042709</v>
      </c>
      <c r="I390" s="11" t="s">
        <v>69</v>
      </c>
      <c r="J390" s="106">
        <v>1</v>
      </c>
      <c r="K390" s="106" t="s">
        <v>16705</v>
      </c>
      <c r="L390" s="117" t="s">
        <v>15706</v>
      </c>
      <c r="M390" s="146"/>
    </row>
    <row r="391" spans="1:13">
      <c r="A391" s="103" t="s">
        <v>10</v>
      </c>
      <c r="B391" s="150" t="s">
        <v>1117</v>
      </c>
      <c r="C391" s="9" t="s">
        <v>1118</v>
      </c>
      <c r="D391" s="9" t="s">
        <v>1119</v>
      </c>
      <c r="E391" s="11"/>
      <c r="F391" s="143">
        <v>261.81</v>
      </c>
      <c r="G391" s="17">
        <v>84039090</v>
      </c>
      <c r="H391" s="18">
        <v>4051394061944</v>
      </c>
      <c r="I391" s="11" t="s">
        <v>269</v>
      </c>
      <c r="J391" s="106">
        <v>0.6</v>
      </c>
      <c r="K391" s="106" t="s">
        <v>16705</v>
      </c>
      <c r="L391" s="117" t="s">
        <v>15707</v>
      </c>
      <c r="M391" s="146"/>
    </row>
    <row r="392" spans="1:13">
      <c r="A392" s="103" t="s">
        <v>10</v>
      </c>
      <c r="B392" s="150" t="s">
        <v>1120</v>
      </c>
      <c r="C392" s="9" t="s">
        <v>1121</v>
      </c>
      <c r="D392" s="9" t="s">
        <v>1122</v>
      </c>
      <c r="E392" s="11"/>
      <c r="F392" s="143">
        <v>529.98</v>
      </c>
      <c r="G392" s="17">
        <v>84818081</v>
      </c>
      <c r="H392" s="18">
        <v>8019001072222</v>
      </c>
      <c r="I392" s="11" t="s">
        <v>14</v>
      </c>
      <c r="J392" s="106">
        <v>1.34</v>
      </c>
      <c r="K392" s="106" t="s">
        <v>16705</v>
      </c>
      <c r="L392" s="117" t="s">
        <v>16272</v>
      </c>
      <c r="M392" s="146"/>
    </row>
    <row r="393" spans="1:13">
      <c r="A393" s="103" t="s">
        <v>10</v>
      </c>
      <c r="B393" s="150" t="s">
        <v>1123</v>
      </c>
      <c r="C393" s="9" t="s">
        <v>1124</v>
      </c>
      <c r="D393" s="9" t="s">
        <v>1125</v>
      </c>
      <c r="E393" s="11"/>
      <c r="F393" s="143">
        <v>1409.17</v>
      </c>
      <c r="G393" s="17" t="s">
        <v>1126</v>
      </c>
      <c r="H393" s="18" t="s">
        <v>1127</v>
      </c>
      <c r="I393" s="11" t="s">
        <v>14</v>
      </c>
      <c r="J393" s="106">
        <v>5</v>
      </c>
      <c r="K393" s="106" t="s">
        <v>16705</v>
      </c>
      <c r="L393" s="117" t="s">
        <v>15708</v>
      </c>
      <c r="M393" s="146"/>
    </row>
    <row r="394" spans="1:13">
      <c r="A394" s="103" t="s">
        <v>10</v>
      </c>
      <c r="B394" s="150" t="s">
        <v>1128</v>
      </c>
      <c r="C394" s="9" t="s">
        <v>1129</v>
      </c>
      <c r="D394" s="9" t="s">
        <v>1125</v>
      </c>
      <c r="E394" s="11"/>
      <c r="F394" s="143">
        <v>1967.05</v>
      </c>
      <c r="G394" s="17">
        <v>84159000</v>
      </c>
      <c r="H394" s="18">
        <v>4051394096328</v>
      </c>
      <c r="I394" s="11" t="s">
        <v>269</v>
      </c>
      <c r="J394" s="106">
        <v>0.27800000000000002</v>
      </c>
      <c r="K394" s="106" t="s">
        <v>16705</v>
      </c>
      <c r="L394" s="117" t="s">
        <v>15708</v>
      </c>
      <c r="M394" s="146"/>
    </row>
    <row r="395" spans="1:13">
      <c r="A395" s="103" t="s">
        <v>10</v>
      </c>
      <c r="B395" s="150" t="s">
        <v>1130</v>
      </c>
      <c r="C395" s="9" t="s">
        <v>1131</v>
      </c>
      <c r="D395" s="9" t="s">
        <v>1125</v>
      </c>
      <c r="E395" s="11"/>
      <c r="F395" s="143">
        <v>2359.3000000000002</v>
      </c>
      <c r="G395" s="17">
        <v>84039090</v>
      </c>
      <c r="H395" s="18">
        <v>4051394096359</v>
      </c>
      <c r="I395" s="11" t="s">
        <v>269</v>
      </c>
      <c r="J395" s="106">
        <v>5</v>
      </c>
      <c r="K395" s="106" t="s">
        <v>16705</v>
      </c>
      <c r="L395" s="117" t="s">
        <v>15708</v>
      </c>
      <c r="M395" s="146"/>
    </row>
    <row r="396" spans="1:13">
      <c r="A396" s="103" t="s">
        <v>10</v>
      </c>
      <c r="B396" s="150" t="s">
        <v>1132</v>
      </c>
      <c r="C396" s="9" t="s">
        <v>1133</v>
      </c>
      <c r="D396" s="9" t="s">
        <v>1125</v>
      </c>
      <c r="E396" s="11"/>
      <c r="F396" s="143">
        <v>2874.92</v>
      </c>
      <c r="G396" s="17" t="s">
        <v>1126</v>
      </c>
      <c r="H396" s="18">
        <v>4051394096380</v>
      </c>
      <c r="I396" s="11" t="s">
        <v>14</v>
      </c>
      <c r="J396" s="106">
        <v>5</v>
      </c>
      <c r="K396" s="106" t="s">
        <v>16705</v>
      </c>
      <c r="L396" s="117" t="s">
        <v>15708</v>
      </c>
      <c r="M396" s="146"/>
    </row>
    <row r="397" spans="1:13">
      <c r="A397" s="103" t="s">
        <v>10</v>
      </c>
      <c r="B397" s="150" t="s">
        <v>1134</v>
      </c>
      <c r="C397" s="9" t="s">
        <v>1135</v>
      </c>
      <c r="D397" s="9" t="s">
        <v>1125</v>
      </c>
      <c r="E397" s="11"/>
      <c r="F397" s="143">
        <v>3230.43</v>
      </c>
      <c r="G397" s="17">
        <v>84039090</v>
      </c>
      <c r="H397" s="18">
        <v>4051394096410</v>
      </c>
      <c r="I397" s="11" t="s">
        <v>269</v>
      </c>
      <c r="J397" s="106">
        <v>5</v>
      </c>
      <c r="K397" s="106" t="s">
        <v>16705</v>
      </c>
      <c r="L397" s="117" t="s">
        <v>15708</v>
      </c>
      <c r="M397" s="146"/>
    </row>
    <row r="398" spans="1:13">
      <c r="A398" s="103" t="s">
        <v>10</v>
      </c>
      <c r="B398" s="150" t="s">
        <v>1136</v>
      </c>
      <c r="C398" s="9" t="s">
        <v>15540</v>
      </c>
      <c r="D398" s="9" t="s">
        <v>1138</v>
      </c>
      <c r="E398" s="11"/>
      <c r="F398" s="143">
        <v>288.11</v>
      </c>
      <c r="G398" s="17" t="s">
        <v>1139</v>
      </c>
      <c r="H398" s="18" t="s">
        <v>1140</v>
      </c>
      <c r="I398" s="11" t="s">
        <v>269</v>
      </c>
      <c r="J398" s="106">
        <v>0.39</v>
      </c>
      <c r="K398" s="106" t="s">
        <v>16705</v>
      </c>
      <c r="L398" s="117" t="s">
        <v>15709</v>
      </c>
      <c r="M398" s="146"/>
    </row>
    <row r="399" spans="1:13">
      <c r="A399" s="103" t="s">
        <v>10</v>
      </c>
      <c r="B399" s="150" t="s">
        <v>1141</v>
      </c>
      <c r="C399" s="9" t="s">
        <v>1142</v>
      </c>
      <c r="D399" s="9" t="s">
        <v>1143</v>
      </c>
      <c r="E399" s="11"/>
      <c r="F399" s="143">
        <v>344.57</v>
      </c>
      <c r="G399" s="17" t="s">
        <v>1126</v>
      </c>
      <c r="H399" s="18" t="s">
        <v>10053</v>
      </c>
      <c r="I399" s="11" t="s">
        <v>14</v>
      </c>
      <c r="J399" s="106">
        <v>1</v>
      </c>
      <c r="K399" s="106" t="s">
        <v>16705</v>
      </c>
      <c r="L399" s="117" t="s">
        <v>15711</v>
      </c>
      <c r="M399" s="146"/>
    </row>
    <row r="400" spans="1:13">
      <c r="A400" s="103" t="s">
        <v>10</v>
      </c>
      <c r="B400" s="150" t="s">
        <v>1144</v>
      </c>
      <c r="C400" s="9" t="s">
        <v>1145</v>
      </c>
      <c r="D400" s="9" t="s">
        <v>1146</v>
      </c>
      <c r="E400" s="11"/>
      <c r="F400" s="143">
        <v>344.57</v>
      </c>
      <c r="G400" s="17">
        <v>84039090</v>
      </c>
      <c r="H400" s="18">
        <v>4051394100650</v>
      </c>
      <c r="I400" s="11" t="s">
        <v>14</v>
      </c>
      <c r="J400" s="106">
        <v>0.69</v>
      </c>
      <c r="K400" s="106" t="s">
        <v>16705</v>
      </c>
      <c r="L400" s="117" t="s">
        <v>15711</v>
      </c>
      <c r="M400" s="146"/>
    </row>
    <row r="401" spans="1:13">
      <c r="A401" s="103" t="s">
        <v>10</v>
      </c>
      <c r="B401" s="150" t="s">
        <v>1147</v>
      </c>
      <c r="C401" s="9" t="s">
        <v>1148</v>
      </c>
      <c r="D401" s="9" t="s">
        <v>1149</v>
      </c>
      <c r="E401" s="11"/>
      <c r="F401" s="143">
        <v>328.97</v>
      </c>
      <c r="G401" s="17" t="s">
        <v>1126</v>
      </c>
      <c r="H401" s="18" t="s">
        <v>1150</v>
      </c>
      <c r="I401" s="11" t="s">
        <v>269</v>
      </c>
      <c r="J401" s="106">
        <v>0.624</v>
      </c>
      <c r="K401" s="106" t="s">
        <v>16705</v>
      </c>
      <c r="L401" s="117" t="s">
        <v>15711</v>
      </c>
      <c r="M401" s="146"/>
    </row>
    <row r="402" spans="1:13">
      <c r="A402" s="103" t="s">
        <v>10</v>
      </c>
      <c r="B402" s="150" t="s">
        <v>1155</v>
      </c>
      <c r="C402" s="9" t="s">
        <v>1156</v>
      </c>
      <c r="D402" s="9" t="s">
        <v>1157</v>
      </c>
      <c r="E402" s="11"/>
      <c r="F402" s="143">
        <v>344.57</v>
      </c>
      <c r="G402" s="17" t="s">
        <v>1126</v>
      </c>
      <c r="H402" s="18" t="s">
        <v>1158</v>
      </c>
      <c r="I402" s="11" t="s">
        <v>269</v>
      </c>
      <c r="J402" s="106">
        <v>0.74</v>
      </c>
      <c r="K402" s="106" t="s">
        <v>16705</v>
      </c>
      <c r="L402" s="117" t="s">
        <v>15711</v>
      </c>
      <c r="M402" s="146"/>
    </row>
    <row r="403" spans="1:13">
      <c r="A403" s="103" t="s">
        <v>10</v>
      </c>
      <c r="B403" s="150" t="s">
        <v>1159</v>
      </c>
      <c r="C403" s="9" t="s">
        <v>1160</v>
      </c>
      <c r="D403" s="9" t="s">
        <v>1161</v>
      </c>
      <c r="E403" s="11"/>
      <c r="F403" s="143">
        <v>556.89</v>
      </c>
      <c r="G403" s="17">
        <v>84813099</v>
      </c>
      <c r="H403" s="18" t="s">
        <v>10264</v>
      </c>
      <c r="I403" s="11" t="s">
        <v>269</v>
      </c>
      <c r="J403" s="106">
        <v>1.4</v>
      </c>
      <c r="K403" s="106" t="s">
        <v>16705</v>
      </c>
      <c r="L403" s="117" t="s">
        <v>15712</v>
      </c>
      <c r="M403" s="146"/>
    </row>
    <row r="404" spans="1:13">
      <c r="A404" s="103" t="s">
        <v>10</v>
      </c>
      <c r="B404" s="150" t="s">
        <v>1162</v>
      </c>
      <c r="C404" s="9" t="s">
        <v>1163</v>
      </c>
      <c r="D404" s="9" t="s">
        <v>1164</v>
      </c>
      <c r="E404" s="11"/>
      <c r="F404" s="143">
        <v>616.30999999999995</v>
      </c>
      <c r="G404" s="17">
        <v>84813099</v>
      </c>
      <c r="H404" s="18">
        <v>4051394062637</v>
      </c>
      <c r="I404" s="11" t="s">
        <v>269</v>
      </c>
      <c r="J404" s="106">
        <v>1.75</v>
      </c>
      <c r="K404" s="106" t="s">
        <v>16705</v>
      </c>
      <c r="L404" s="117" t="s">
        <v>15712</v>
      </c>
      <c r="M404" s="146"/>
    </row>
    <row r="405" spans="1:13">
      <c r="A405" s="103" t="s">
        <v>10</v>
      </c>
      <c r="B405" s="150" t="s">
        <v>1165</v>
      </c>
      <c r="C405" s="9" t="s">
        <v>1166</v>
      </c>
      <c r="D405" s="9" t="s">
        <v>1167</v>
      </c>
      <c r="E405" s="11"/>
      <c r="F405" s="143">
        <v>712.91</v>
      </c>
      <c r="G405" s="17">
        <v>84813099</v>
      </c>
      <c r="H405" s="18">
        <v>4051394062675</v>
      </c>
      <c r="I405" s="11" t="s">
        <v>269</v>
      </c>
      <c r="J405" s="106">
        <v>2.44</v>
      </c>
      <c r="K405" s="106" t="s">
        <v>16705</v>
      </c>
      <c r="L405" s="117" t="s">
        <v>15712</v>
      </c>
      <c r="M405" s="146"/>
    </row>
    <row r="406" spans="1:13">
      <c r="A406" s="103" t="s">
        <v>10</v>
      </c>
      <c r="B406" s="150" t="s">
        <v>1168</v>
      </c>
      <c r="C406" s="9" t="s">
        <v>1169</v>
      </c>
      <c r="D406" s="9" t="s">
        <v>1170</v>
      </c>
      <c r="E406" s="11"/>
      <c r="F406" s="143">
        <v>891.1</v>
      </c>
      <c r="G406" s="17">
        <v>84813099</v>
      </c>
      <c r="H406" s="18">
        <v>4051394062705</v>
      </c>
      <c r="I406" s="11" t="s">
        <v>269</v>
      </c>
      <c r="J406" s="106">
        <v>2.4</v>
      </c>
      <c r="K406" s="106" t="s">
        <v>16705</v>
      </c>
      <c r="L406" s="117" t="s">
        <v>15712</v>
      </c>
      <c r="M406" s="146"/>
    </row>
    <row r="407" spans="1:13">
      <c r="A407" s="103" t="s">
        <v>10</v>
      </c>
      <c r="B407" s="150" t="s">
        <v>1171</v>
      </c>
      <c r="C407" s="9" t="s">
        <v>1172</v>
      </c>
      <c r="D407" s="9" t="s">
        <v>1173</v>
      </c>
      <c r="E407" s="11"/>
      <c r="F407" s="143">
        <v>980.16</v>
      </c>
      <c r="G407" s="17">
        <v>84813099</v>
      </c>
      <c r="H407" s="18">
        <v>4051394062736</v>
      </c>
      <c r="I407" s="11" t="s">
        <v>269</v>
      </c>
      <c r="J407" s="106">
        <v>3.3050000000000002</v>
      </c>
      <c r="K407" s="106" t="s">
        <v>16705</v>
      </c>
      <c r="L407" s="117" t="s">
        <v>15712</v>
      </c>
      <c r="M407" s="146"/>
    </row>
    <row r="408" spans="1:13">
      <c r="A408" s="103" t="s">
        <v>10</v>
      </c>
      <c r="B408" s="150" t="s">
        <v>1174</v>
      </c>
      <c r="C408" s="9" t="s">
        <v>1175</v>
      </c>
      <c r="D408" s="9" t="s">
        <v>1176</v>
      </c>
      <c r="E408" s="11"/>
      <c r="F408" s="143">
        <v>1098.98</v>
      </c>
      <c r="G408" s="17">
        <v>84813099</v>
      </c>
      <c r="H408" s="18">
        <v>4051394062767</v>
      </c>
      <c r="I408" s="11" t="s">
        <v>269</v>
      </c>
      <c r="J408" s="106">
        <v>3.6</v>
      </c>
      <c r="K408" s="106" t="s">
        <v>16705</v>
      </c>
      <c r="L408" s="117" t="s">
        <v>15712</v>
      </c>
      <c r="M408" s="146"/>
    </row>
    <row r="409" spans="1:13">
      <c r="A409" s="103" t="s">
        <v>10</v>
      </c>
      <c r="B409" s="150" t="s">
        <v>1177</v>
      </c>
      <c r="C409" s="9" t="s">
        <v>1178</v>
      </c>
      <c r="D409" s="9" t="s">
        <v>1179</v>
      </c>
      <c r="E409" s="11"/>
      <c r="F409" s="143">
        <v>1225.19</v>
      </c>
      <c r="G409" s="17">
        <v>84813099</v>
      </c>
      <c r="H409" s="18">
        <v>4051394062804</v>
      </c>
      <c r="I409" s="11" t="s">
        <v>269</v>
      </c>
      <c r="J409" s="106">
        <v>0.39</v>
      </c>
      <c r="K409" s="106" t="s">
        <v>16705</v>
      </c>
      <c r="L409" s="117" t="s">
        <v>15712</v>
      </c>
      <c r="M409" s="146"/>
    </row>
    <row r="410" spans="1:13">
      <c r="A410" s="103" t="s">
        <v>10</v>
      </c>
      <c r="B410" s="150" t="s">
        <v>1180</v>
      </c>
      <c r="C410" s="9" t="s">
        <v>1181</v>
      </c>
      <c r="D410" s="9" t="s">
        <v>1182</v>
      </c>
      <c r="E410" s="11"/>
      <c r="F410" s="143">
        <v>1336.57</v>
      </c>
      <c r="G410" s="17">
        <v>84813099</v>
      </c>
      <c r="H410" s="18">
        <v>4051394062859</v>
      </c>
      <c r="I410" s="11" t="s">
        <v>269</v>
      </c>
      <c r="J410" s="106">
        <v>4.4800000000000004</v>
      </c>
      <c r="K410" s="106" t="s">
        <v>16705</v>
      </c>
      <c r="L410" s="117" t="s">
        <v>15712</v>
      </c>
      <c r="M410" s="146"/>
    </row>
    <row r="411" spans="1:13">
      <c r="A411" s="103" t="s">
        <v>10</v>
      </c>
      <c r="B411" s="150" t="s">
        <v>1183</v>
      </c>
      <c r="C411" s="9" t="s">
        <v>1184</v>
      </c>
      <c r="D411" s="9" t="s">
        <v>1185</v>
      </c>
      <c r="E411" s="11"/>
      <c r="F411" s="143">
        <v>1447.89</v>
      </c>
      <c r="G411" s="17">
        <v>84813099</v>
      </c>
      <c r="H411" s="18">
        <v>4051394062897</v>
      </c>
      <c r="I411" s="11" t="s">
        <v>269</v>
      </c>
      <c r="J411" s="106">
        <v>4.25</v>
      </c>
      <c r="K411" s="106" t="s">
        <v>16705</v>
      </c>
      <c r="L411" s="117" t="s">
        <v>15712</v>
      </c>
      <c r="M411" s="146"/>
    </row>
    <row r="412" spans="1:13">
      <c r="A412" s="103" t="s">
        <v>10</v>
      </c>
      <c r="B412" s="150" t="s">
        <v>1186</v>
      </c>
      <c r="C412" s="9" t="s">
        <v>1187</v>
      </c>
      <c r="D412" s="9" t="s">
        <v>1188</v>
      </c>
      <c r="E412" s="11"/>
      <c r="F412" s="143">
        <v>1707.81</v>
      </c>
      <c r="G412" s="17">
        <v>84813099</v>
      </c>
      <c r="H412" s="18">
        <v>4051394062934</v>
      </c>
      <c r="I412" s="11" t="s">
        <v>269</v>
      </c>
      <c r="J412" s="106">
        <v>4.5999999999999996</v>
      </c>
      <c r="K412" s="106" t="s">
        <v>16705</v>
      </c>
      <c r="L412" s="117" t="s">
        <v>15712</v>
      </c>
      <c r="M412" s="146"/>
    </row>
    <row r="413" spans="1:13">
      <c r="A413" s="103" t="s">
        <v>10</v>
      </c>
      <c r="B413" s="150" t="s">
        <v>1189</v>
      </c>
      <c r="C413" s="9" t="s">
        <v>1190</v>
      </c>
      <c r="D413" s="9" t="s">
        <v>1191</v>
      </c>
      <c r="E413" s="11"/>
      <c r="F413" s="143">
        <v>1819.26</v>
      </c>
      <c r="G413" s="17">
        <v>84813099</v>
      </c>
      <c r="H413" s="18">
        <v>4051394062989</v>
      </c>
      <c r="I413" s="11" t="s">
        <v>269</v>
      </c>
      <c r="J413" s="106">
        <v>5</v>
      </c>
      <c r="K413" s="106" t="s">
        <v>16705</v>
      </c>
      <c r="L413" s="117" t="s">
        <v>15712</v>
      </c>
      <c r="M413" s="146"/>
    </row>
    <row r="414" spans="1:13">
      <c r="A414" s="103" t="s">
        <v>10</v>
      </c>
      <c r="B414" s="150" t="s">
        <v>1192</v>
      </c>
      <c r="C414" s="9" t="s">
        <v>1193</v>
      </c>
      <c r="D414" s="9" t="s">
        <v>1194</v>
      </c>
      <c r="E414" s="11"/>
      <c r="F414" s="143">
        <v>466.29</v>
      </c>
      <c r="G414" s="17">
        <v>84039090</v>
      </c>
      <c r="H414" s="18">
        <v>4051394084257</v>
      </c>
      <c r="I414" s="11" t="s">
        <v>269</v>
      </c>
      <c r="J414" s="106">
        <v>1.99</v>
      </c>
      <c r="K414" s="106" t="s">
        <v>16705</v>
      </c>
      <c r="L414" s="117" t="s">
        <v>15713</v>
      </c>
      <c r="M414" s="146"/>
    </row>
    <row r="415" spans="1:13">
      <c r="A415" s="103" t="s">
        <v>10</v>
      </c>
      <c r="B415" s="150" t="s">
        <v>1195</v>
      </c>
      <c r="C415" s="9" t="s">
        <v>1196</v>
      </c>
      <c r="D415" s="9" t="s">
        <v>1197</v>
      </c>
      <c r="E415" s="11"/>
      <c r="F415" s="143">
        <v>2561.71</v>
      </c>
      <c r="G415" s="17">
        <v>84039090</v>
      </c>
      <c r="H415" s="18">
        <v>4051394000233</v>
      </c>
      <c r="I415" s="11" t="s">
        <v>269</v>
      </c>
      <c r="J415" s="106">
        <v>4.9000000000000004</v>
      </c>
      <c r="K415" s="106" t="s">
        <v>16705</v>
      </c>
      <c r="L415" s="117" t="s">
        <v>15714</v>
      </c>
      <c r="M415" s="146"/>
    </row>
    <row r="416" spans="1:13">
      <c r="A416" s="103" t="s">
        <v>10</v>
      </c>
      <c r="B416" s="150" t="s">
        <v>1198</v>
      </c>
      <c r="C416" s="9" t="s">
        <v>1199</v>
      </c>
      <c r="D416" s="9" t="s">
        <v>1200</v>
      </c>
      <c r="E416" s="11"/>
      <c r="F416" s="143">
        <v>9</v>
      </c>
      <c r="G416" s="17" t="s">
        <v>37</v>
      </c>
      <c r="H416" s="18">
        <v>8019001062698</v>
      </c>
      <c r="I416" s="11" t="s">
        <v>269</v>
      </c>
      <c r="J416" s="106">
        <v>1E-3</v>
      </c>
      <c r="K416" s="106" t="s">
        <v>16705</v>
      </c>
      <c r="L416" s="117"/>
      <c r="M416" s="146"/>
    </row>
    <row r="417" spans="1:13">
      <c r="A417" s="103" t="s">
        <v>10</v>
      </c>
      <c r="B417" s="150" t="s">
        <v>1204</v>
      </c>
      <c r="C417" s="9" t="s">
        <v>1205</v>
      </c>
      <c r="D417" s="9" t="s">
        <v>14821</v>
      </c>
      <c r="E417" s="11"/>
      <c r="F417" s="143">
        <v>20.75</v>
      </c>
      <c r="G417" s="17">
        <v>84818081</v>
      </c>
      <c r="H417" s="18">
        <v>3800152531486</v>
      </c>
      <c r="I417" s="11" t="s">
        <v>269</v>
      </c>
      <c r="J417" s="106">
        <v>0.2</v>
      </c>
      <c r="K417" s="106" t="s">
        <v>16705</v>
      </c>
      <c r="L417" s="117" t="s">
        <v>16273</v>
      </c>
      <c r="M417" s="146"/>
    </row>
    <row r="418" spans="1:13">
      <c r="A418" s="103" t="s">
        <v>10</v>
      </c>
      <c r="B418" s="150" t="s">
        <v>1206</v>
      </c>
      <c r="C418" s="9" t="s">
        <v>1207</v>
      </c>
      <c r="D418" s="9" t="s">
        <v>14820</v>
      </c>
      <c r="E418" s="11"/>
      <c r="F418" s="143">
        <v>21.97</v>
      </c>
      <c r="G418" s="17">
        <v>84818081</v>
      </c>
      <c r="H418" s="18">
        <v>3800152529889</v>
      </c>
      <c r="I418" s="11" t="s">
        <v>269</v>
      </c>
      <c r="J418" s="106">
        <v>0.49</v>
      </c>
      <c r="K418" s="106" t="s">
        <v>16705</v>
      </c>
      <c r="L418" s="117" t="s">
        <v>16274</v>
      </c>
      <c r="M418" s="146"/>
    </row>
    <row r="419" spans="1:13">
      <c r="A419" s="103" t="s">
        <v>10</v>
      </c>
      <c r="B419" s="150" t="s">
        <v>1209</v>
      </c>
      <c r="C419" s="9" t="s">
        <v>1210</v>
      </c>
      <c r="D419" s="9" t="s">
        <v>1211</v>
      </c>
      <c r="E419" s="11"/>
      <c r="F419" s="143">
        <v>5479.89</v>
      </c>
      <c r="G419" s="17">
        <v>84212100</v>
      </c>
      <c r="H419" s="18" t="s">
        <v>1212</v>
      </c>
      <c r="I419" s="11" t="s">
        <v>33</v>
      </c>
      <c r="J419" s="106">
        <v>6.4</v>
      </c>
      <c r="K419" s="106" t="s">
        <v>16705</v>
      </c>
      <c r="L419" s="117" t="s">
        <v>15716</v>
      </c>
      <c r="M419" s="146"/>
    </row>
    <row r="420" spans="1:13">
      <c r="A420" s="103" t="s">
        <v>10</v>
      </c>
      <c r="B420" s="150" t="s">
        <v>1213</v>
      </c>
      <c r="C420" s="9" t="s">
        <v>1214</v>
      </c>
      <c r="D420" s="9" t="s">
        <v>1215</v>
      </c>
      <c r="E420" s="11"/>
      <c r="F420" s="143">
        <v>1019.06</v>
      </c>
      <c r="G420" s="17">
        <v>68151090</v>
      </c>
      <c r="H420" s="18" t="s">
        <v>1216</v>
      </c>
      <c r="I420" s="11" t="s">
        <v>33</v>
      </c>
      <c r="J420" s="106">
        <v>2.2130000000000001</v>
      </c>
      <c r="K420" s="106" t="s">
        <v>16705</v>
      </c>
      <c r="L420" s="117"/>
      <c r="M420" s="146"/>
    </row>
    <row r="421" spans="1:13">
      <c r="A421" s="103" t="s">
        <v>10</v>
      </c>
      <c r="B421" s="150" t="s">
        <v>1217</v>
      </c>
      <c r="C421" s="9" t="s">
        <v>1218</v>
      </c>
      <c r="D421" s="9" t="s">
        <v>1219</v>
      </c>
      <c r="E421" s="11"/>
      <c r="F421" s="143">
        <v>2531.64</v>
      </c>
      <c r="G421" s="17">
        <v>84212100</v>
      </c>
      <c r="H421" s="18" t="s">
        <v>1220</v>
      </c>
      <c r="I421" s="11" t="s">
        <v>33</v>
      </c>
      <c r="J421" s="106">
        <v>0.59299999999999997</v>
      </c>
      <c r="K421" s="106" t="s">
        <v>16705</v>
      </c>
      <c r="L421" s="117"/>
      <c r="M421" s="146"/>
    </row>
    <row r="422" spans="1:13">
      <c r="A422" s="103" t="s">
        <v>10</v>
      </c>
      <c r="B422" s="150" t="s">
        <v>1221</v>
      </c>
      <c r="C422" s="9" t="s">
        <v>1222</v>
      </c>
      <c r="D422" s="9" t="s">
        <v>1223</v>
      </c>
      <c r="E422" s="11"/>
      <c r="F422" s="143">
        <v>3396.89</v>
      </c>
      <c r="G422" s="17">
        <v>84212100</v>
      </c>
      <c r="H422" s="18" t="s">
        <v>1224</v>
      </c>
      <c r="I422" s="11" t="s">
        <v>33</v>
      </c>
      <c r="J422" s="106">
        <v>5</v>
      </c>
      <c r="K422" s="106" t="s">
        <v>16705</v>
      </c>
      <c r="L422" s="117"/>
      <c r="M422" s="146"/>
    </row>
    <row r="423" spans="1:13">
      <c r="A423" s="103" t="s">
        <v>10</v>
      </c>
      <c r="B423" s="150" t="s">
        <v>1225</v>
      </c>
      <c r="C423" s="9" t="s">
        <v>1226</v>
      </c>
      <c r="D423" s="9" t="s">
        <v>56</v>
      </c>
      <c r="E423" s="11"/>
      <c r="F423" s="143">
        <v>17.850000000000001</v>
      </c>
      <c r="G423" s="17" t="s">
        <v>64</v>
      </c>
      <c r="H423" s="18">
        <v>4051394028718</v>
      </c>
      <c r="I423" s="11" t="s">
        <v>14</v>
      </c>
      <c r="J423" s="106">
        <v>4.3999999999999997E-2</v>
      </c>
      <c r="K423" s="106" t="s">
        <v>16705</v>
      </c>
      <c r="L423" s="117" t="s">
        <v>15556</v>
      </c>
      <c r="M423" s="146"/>
    </row>
    <row r="424" spans="1:13">
      <c r="A424" s="103" t="s">
        <v>10</v>
      </c>
      <c r="B424" s="150" t="s">
        <v>1227</v>
      </c>
      <c r="C424" s="9" t="s">
        <v>1228</v>
      </c>
      <c r="D424" s="9" t="s">
        <v>56</v>
      </c>
      <c r="E424" s="11"/>
      <c r="F424" s="143">
        <v>14.87</v>
      </c>
      <c r="G424" s="17" t="s">
        <v>64</v>
      </c>
      <c r="H424" s="18">
        <v>4051394028763</v>
      </c>
      <c r="I424" s="11" t="s">
        <v>14</v>
      </c>
      <c r="J424" s="106">
        <v>0.1</v>
      </c>
      <c r="K424" s="106" t="s">
        <v>16705</v>
      </c>
      <c r="L424" s="117" t="s">
        <v>15556</v>
      </c>
      <c r="M424" s="146"/>
    </row>
    <row r="425" spans="1:13">
      <c r="A425" s="103" t="s">
        <v>10</v>
      </c>
      <c r="B425" s="150" t="s">
        <v>1229</v>
      </c>
      <c r="C425" s="9" t="s">
        <v>1230</v>
      </c>
      <c r="D425" s="9" t="s">
        <v>56</v>
      </c>
      <c r="E425" s="11"/>
      <c r="F425" s="143">
        <v>14.87</v>
      </c>
      <c r="G425" s="17">
        <v>74122000</v>
      </c>
      <c r="H425" s="18">
        <v>4051394028923</v>
      </c>
      <c r="I425" s="11" t="s">
        <v>14</v>
      </c>
      <c r="J425" s="106">
        <v>0.1</v>
      </c>
      <c r="K425" s="106" t="s">
        <v>16705</v>
      </c>
      <c r="L425" s="117" t="s">
        <v>15556</v>
      </c>
      <c r="M425" s="146"/>
    </row>
    <row r="426" spans="1:13">
      <c r="A426" s="103" t="s">
        <v>10</v>
      </c>
      <c r="B426" s="150" t="s">
        <v>1231</v>
      </c>
      <c r="C426" s="9" t="s">
        <v>1232</v>
      </c>
      <c r="D426" s="9" t="s">
        <v>63</v>
      </c>
      <c r="E426" s="11"/>
      <c r="F426" s="143">
        <v>14.17</v>
      </c>
      <c r="G426" s="17" t="s">
        <v>64</v>
      </c>
      <c r="H426" s="18" t="s">
        <v>1233</v>
      </c>
      <c r="I426" s="11" t="s">
        <v>14</v>
      </c>
      <c r="J426" s="106">
        <v>0.1</v>
      </c>
      <c r="K426" s="106" t="s">
        <v>16705</v>
      </c>
      <c r="L426" s="117" t="s">
        <v>15557</v>
      </c>
      <c r="M426" s="146"/>
    </row>
    <row r="427" spans="1:13">
      <c r="A427" s="103" t="s">
        <v>10</v>
      </c>
      <c r="B427" s="150" t="s">
        <v>1234</v>
      </c>
      <c r="C427" s="9" t="s">
        <v>1235</v>
      </c>
      <c r="D427" s="9" t="s">
        <v>1236</v>
      </c>
      <c r="E427" s="11"/>
      <c r="F427" s="143">
        <v>11.26</v>
      </c>
      <c r="G427" s="17">
        <v>84818099</v>
      </c>
      <c r="H427" s="18">
        <v>4051394040598</v>
      </c>
      <c r="I427" s="11" t="s">
        <v>14</v>
      </c>
      <c r="J427" s="106">
        <v>1.4999999999999999E-2</v>
      </c>
      <c r="K427" s="106" t="s">
        <v>16705</v>
      </c>
      <c r="L427" s="117" t="s">
        <v>15636</v>
      </c>
      <c r="M427" s="146"/>
    </row>
    <row r="428" spans="1:13">
      <c r="A428" s="103" t="s">
        <v>10</v>
      </c>
      <c r="B428" s="150" t="s">
        <v>1237</v>
      </c>
      <c r="C428" s="9" t="s">
        <v>1238</v>
      </c>
      <c r="D428" s="9" t="s">
        <v>1239</v>
      </c>
      <c r="E428" s="11"/>
      <c r="F428" s="143">
        <v>3.03</v>
      </c>
      <c r="G428" s="17">
        <v>82041100</v>
      </c>
      <c r="H428" s="18">
        <v>4032526290654</v>
      </c>
      <c r="I428" s="11" t="s">
        <v>269</v>
      </c>
      <c r="J428" s="106">
        <v>5.0000000000000001E-3</v>
      </c>
      <c r="K428" s="106" t="s">
        <v>16705</v>
      </c>
      <c r="L428" s="117" t="s">
        <v>16275</v>
      </c>
      <c r="M428" s="146"/>
    </row>
    <row r="429" spans="1:13">
      <c r="A429" s="103" t="s">
        <v>10</v>
      </c>
      <c r="B429" s="150" t="s">
        <v>14822</v>
      </c>
      <c r="C429" s="9" t="s">
        <v>14739</v>
      </c>
      <c r="D429" s="9" t="s">
        <v>14823</v>
      </c>
      <c r="E429" s="11"/>
      <c r="F429" s="143">
        <v>12.22</v>
      </c>
      <c r="G429" s="17">
        <v>84818099</v>
      </c>
      <c r="H429" s="18">
        <v>4051394041328</v>
      </c>
      <c r="I429" s="11" t="s">
        <v>14</v>
      </c>
      <c r="J429" s="106">
        <v>3.1E-2</v>
      </c>
      <c r="K429" s="106" t="s">
        <v>16705</v>
      </c>
      <c r="L429" s="117" t="s">
        <v>16276</v>
      </c>
      <c r="M429" s="146"/>
    </row>
    <row r="430" spans="1:13">
      <c r="A430" s="103" t="s">
        <v>10</v>
      </c>
      <c r="B430" s="150" t="s">
        <v>1240</v>
      </c>
      <c r="C430" s="9" t="s">
        <v>16741</v>
      </c>
      <c r="D430" s="9" t="s">
        <v>14824</v>
      </c>
      <c r="E430" s="11"/>
      <c r="F430" s="143">
        <v>39.340000000000003</v>
      </c>
      <c r="G430" s="17">
        <v>74122000</v>
      </c>
      <c r="H430" s="18">
        <v>4051394041427</v>
      </c>
      <c r="I430" s="11" t="s">
        <v>269</v>
      </c>
      <c r="J430" s="106">
        <v>1.2500000000000001E-2</v>
      </c>
      <c r="K430" s="106" t="s">
        <v>16705</v>
      </c>
      <c r="L430" s="117" t="s">
        <v>15717</v>
      </c>
      <c r="M430" s="146"/>
    </row>
    <row r="431" spans="1:13">
      <c r="A431" s="103" t="s">
        <v>10</v>
      </c>
      <c r="B431" s="150" t="s">
        <v>14826</v>
      </c>
      <c r="C431" s="9" t="s">
        <v>14740</v>
      </c>
      <c r="D431" s="9" t="s">
        <v>14827</v>
      </c>
      <c r="E431" s="11"/>
      <c r="F431" s="143">
        <v>6.92</v>
      </c>
      <c r="G431" s="17">
        <v>84818099</v>
      </c>
      <c r="H431" s="18">
        <v>4051394042509</v>
      </c>
      <c r="I431" s="11" t="s">
        <v>14</v>
      </c>
      <c r="J431" s="106">
        <v>1.7999999999999999E-2</v>
      </c>
      <c r="K431" s="106" t="s">
        <v>16705</v>
      </c>
      <c r="L431" s="117" t="s">
        <v>16278</v>
      </c>
      <c r="M431" s="146"/>
    </row>
    <row r="432" spans="1:13">
      <c r="A432" s="103" t="s">
        <v>10</v>
      </c>
      <c r="B432" s="150" t="s">
        <v>1242</v>
      </c>
      <c r="C432" s="9" t="s">
        <v>1243</v>
      </c>
      <c r="D432" s="9" t="s">
        <v>1244</v>
      </c>
      <c r="E432" s="11"/>
      <c r="F432" s="143">
        <v>88.7</v>
      </c>
      <c r="G432" s="17" t="s">
        <v>37</v>
      </c>
      <c r="H432" s="18">
        <v>4051394076979</v>
      </c>
      <c r="I432" s="11" t="s">
        <v>14</v>
      </c>
      <c r="J432" s="106">
        <v>0.2</v>
      </c>
      <c r="K432" s="106" t="s">
        <v>16705</v>
      </c>
      <c r="L432" s="117" t="s">
        <v>15718</v>
      </c>
      <c r="M432" s="146"/>
    </row>
    <row r="433" spans="1:13">
      <c r="A433" s="103" t="s">
        <v>10</v>
      </c>
      <c r="B433" s="150" t="s">
        <v>1245</v>
      </c>
      <c r="C433" s="9" t="s">
        <v>1246</v>
      </c>
      <c r="D433" s="9" t="s">
        <v>1247</v>
      </c>
      <c r="E433" s="11"/>
      <c r="F433" s="143">
        <v>200.54</v>
      </c>
      <c r="G433" s="17" t="s">
        <v>1126</v>
      </c>
      <c r="H433" s="18">
        <v>4051394077167</v>
      </c>
      <c r="I433" s="11" t="s">
        <v>14</v>
      </c>
      <c r="J433" s="106">
        <v>0.2</v>
      </c>
      <c r="K433" s="106" t="s">
        <v>16705</v>
      </c>
      <c r="L433" s="117" t="s">
        <v>15719</v>
      </c>
      <c r="M433" s="146"/>
    </row>
    <row r="434" spans="1:13">
      <c r="A434" s="103" t="s">
        <v>10</v>
      </c>
      <c r="B434" s="150" t="s">
        <v>1248</v>
      </c>
      <c r="C434" s="9" t="s">
        <v>1249</v>
      </c>
      <c r="D434" s="9" t="s">
        <v>1247</v>
      </c>
      <c r="E434" s="11"/>
      <c r="F434" s="143">
        <v>178.24</v>
      </c>
      <c r="G434" s="17" t="s">
        <v>1126</v>
      </c>
      <c r="H434" s="136"/>
      <c r="I434" s="11" t="s">
        <v>14</v>
      </c>
      <c r="J434" s="106">
        <v>0.2</v>
      </c>
      <c r="K434" s="106" t="s">
        <v>16705</v>
      </c>
      <c r="L434" s="117" t="s">
        <v>15719</v>
      </c>
      <c r="M434" s="146"/>
    </row>
    <row r="435" spans="1:13">
      <c r="A435" s="103" t="s">
        <v>10</v>
      </c>
      <c r="B435" s="150" t="s">
        <v>1250</v>
      </c>
      <c r="C435" s="9" t="s">
        <v>16734</v>
      </c>
      <c r="D435" s="9" t="s">
        <v>1252</v>
      </c>
      <c r="E435" s="11"/>
      <c r="F435" s="143">
        <v>497.53</v>
      </c>
      <c r="G435" s="17">
        <v>84818079</v>
      </c>
      <c r="H435" s="18">
        <v>4051394000011</v>
      </c>
      <c r="I435" s="11" t="s">
        <v>269</v>
      </c>
      <c r="J435" s="106">
        <v>0.4</v>
      </c>
      <c r="K435" s="106" t="s">
        <v>16705</v>
      </c>
      <c r="L435" s="117" t="s">
        <v>15720</v>
      </c>
      <c r="M435" s="146"/>
    </row>
    <row r="436" spans="1:13">
      <c r="A436" s="103" t="s">
        <v>10</v>
      </c>
      <c r="B436" s="150" t="s">
        <v>1253</v>
      </c>
      <c r="C436" s="9" t="s">
        <v>16735</v>
      </c>
      <c r="D436" s="9" t="s">
        <v>1254</v>
      </c>
      <c r="E436" s="11"/>
      <c r="F436" s="143">
        <v>627.48</v>
      </c>
      <c r="G436" s="17">
        <v>84818079</v>
      </c>
      <c r="H436" s="18">
        <v>4051394000028</v>
      </c>
      <c r="I436" s="11" t="s">
        <v>269</v>
      </c>
      <c r="J436" s="106">
        <v>0.34</v>
      </c>
      <c r="K436" s="106" t="s">
        <v>16705</v>
      </c>
      <c r="L436" s="117" t="s">
        <v>15720</v>
      </c>
      <c r="M436" s="146"/>
    </row>
    <row r="437" spans="1:13">
      <c r="A437" s="103" t="s">
        <v>10</v>
      </c>
      <c r="B437" s="150" t="s">
        <v>1255</v>
      </c>
      <c r="C437" s="9" t="s">
        <v>16736</v>
      </c>
      <c r="D437" s="9" t="s">
        <v>1256</v>
      </c>
      <c r="E437" s="11"/>
      <c r="F437" s="143">
        <v>1314.34</v>
      </c>
      <c r="G437" s="17">
        <v>84818079</v>
      </c>
      <c r="H437" s="18">
        <v>4051394000073</v>
      </c>
      <c r="I437" s="11" t="s">
        <v>269</v>
      </c>
      <c r="J437" s="106">
        <v>0.48</v>
      </c>
      <c r="K437" s="106" t="s">
        <v>16705</v>
      </c>
      <c r="L437" s="117" t="s">
        <v>15720</v>
      </c>
      <c r="M437" s="146"/>
    </row>
    <row r="438" spans="1:13">
      <c r="A438" s="103" t="s">
        <v>10</v>
      </c>
      <c r="B438" s="150" t="s">
        <v>1257</v>
      </c>
      <c r="C438" s="9" t="s">
        <v>16737</v>
      </c>
      <c r="D438" s="9" t="s">
        <v>1258</v>
      </c>
      <c r="E438" s="11"/>
      <c r="F438" s="143">
        <v>1477.65</v>
      </c>
      <c r="G438" s="17">
        <v>84818079</v>
      </c>
      <c r="H438" s="18">
        <v>4051394000080</v>
      </c>
      <c r="I438" s="11" t="s">
        <v>269</v>
      </c>
      <c r="J438" s="106">
        <v>0.48</v>
      </c>
      <c r="K438" s="106" t="s">
        <v>16705</v>
      </c>
      <c r="L438" s="117" t="s">
        <v>15720</v>
      </c>
      <c r="M438" s="146"/>
    </row>
    <row r="439" spans="1:13">
      <c r="A439" s="103" t="s">
        <v>10</v>
      </c>
      <c r="B439" s="150" t="s">
        <v>1259</v>
      </c>
      <c r="C439" s="9" t="s">
        <v>16738</v>
      </c>
      <c r="D439" s="9" t="s">
        <v>1260</v>
      </c>
      <c r="E439" s="11"/>
      <c r="F439" s="143">
        <v>1618.72</v>
      </c>
      <c r="G439" s="17">
        <v>84818079</v>
      </c>
      <c r="H439" s="18">
        <v>4051394000097</v>
      </c>
      <c r="I439" s="11" t="s">
        <v>269</v>
      </c>
      <c r="J439" s="106">
        <v>6.01</v>
      </c>
      <c r="K439" s="106" t="s">
        <v>16705</v>
      </c>
      <c r="L439" s="117" t="s">
        <v>15720</v>
      </c>
      <c r="M439" s="146"/>
    </row>
    <row r="440" spans="1:13">
      <c r="A440" s="103" t="s">
        <v>10</v>
      </c>
      <c r="B440" s="150" t="s">
        <v>1261</v>
      </c>
      <c r="C440" s="9" t="s">
        <v>16739</v>
      </c>
      <c r="D440" s="9" t="s">
        <v>1263</v>
      </c>
      <c r="E440" s="11"/>
      <c r="F440" s="143">
        <v>1744.97</v>
      </c>
      <c r="G440" s="17">
        <v>84818079</v>
      </c>
      <c r="H440" s="18">
        <v>4051394000103</v>
      </c>
      <c r="I440" s="11" t="s">
        <v>269</v>
      </c>
      <c r="J440" s="106">
        <v>8.11</v>
      </c>
      <c r="K440" s="106" t="s">
        <v>16705</v>
      </c>
      <c r="L440" s="117" t="s">
        <v>15720</v>
      </c>
      <c r="M440" s="146"/>
    </row>
    <row r="441" spans="1:13">
      <c r="A441" s="103" t="s">
        <v>10</v>
      </c>
      <c r="B441" s="150" t="s">
        <v>1264</v>
      </c>
      <c r="C441" s="9" t="s">
        <v>16740</v>
      </c>
      <c r="D441" s="9" t="s">
        <v>1265</v>
      </c>
      <c r="E441" s="11"/>
      <c r="F441" s="143">
        <v>1900.92</v>
      </c>
      <c r="G441" s="17">
        <v>84818079</v>
      </c>
      <c r="H441" s="18">
        <v>4051394000110</v>
      </c>
      <c r="I441" s="11" t="s">
        <v>269</v>
      </c>
      <c r="J441" s="106">
        <v>3.6999999999999998E-2</v>
      </c>
      <c r="K441" s="106" t="s">
        <v>16705</v>
      </c>
      <c r="L441" s="117" t="s">
        <v>15720</v>
      </c>
      <c r="M441" s="146"/>
    </row>
    <row r="442" spans="1:13">
      <c r="A442" s="103" t="s">
        <v>10</v>
      </c>
      <c r="B442" s="150" t="s">
        <v>1266</v>
      </c>
      <c r="C442" s="9" t="s">
        <v>1267</v>
      </c>
      <c r="D442" s="9" t="s">
        <v>14831</v>
      </c>
      <c r="E442" s="11"/>
      <c r="F442" s="143">
        <v>961.26</v>
      </c>
      <c r="G442" s="17" t="s">
        <v>1126</v>
      </c>
      <c r="H442" s="18">
        <v>4051394084219</v>
      </c>
      <c r="I442" s="11" t="s">
        <v>14</v>
      </c>
      <c r="J442" s="106">
        <v>4</v>
      </c>
      <c r="K442" s="106" t="s">
        <v>16705</v>
      </c>
      <c r="L442" s="117" t="s">
        <v>15721</v>
      </c>
      <c r="M442" s="146"/>
    </row>
    <row r="443" spans="1:13">
      <c r="A443" s="103" t="s">
        <v>10</v>
      </c>
      <c r="B443" s="150" t="s">
        <v>1268</v>
      </c>
      <c r="C443" s="9" t="s">
        <v>1269</v>
      </c>
      <c r="D443" s="9" t="s">
        <v>14831</v>
      </c>
      <c r="E443" s="11"/>
      <c r="F443" s="143">
        <v>918.58</v>
      </c>
      <c r="G443" s="17" t="s">
        <v>1126</v>
      </c>
      <c r="H443" s="18" t="s">
        <v>1270</v>
      </c>
      <c r="I443" s="11" t="s">
        <v>14</v>
      </c>
      <c r="J443" s="106">
        <v>5</v>
      </c>
      <c r="K443" s="106" t="s">
        <v>16705</v>
      </c>
      <c r="L443" s="117" t="s">
        <v>15721</v>
      </c>
      <c r="M443" s="146"/>
    </row>
    <row r="444" spans="1:13">
      <c r="A444" s="103" t="s">
        <v>10</v>
      </c>
      <c r="B444" s="150" t="s">
        <v>1271</v>
      </c>
      <c r="C444" s="9" t="s">
        <v>1272</v>
      </c>
      <c r="D444" s="9" t="s">
        <v>14831</v>
      </c>
      <c r="E444" s="11"/>
      <c r="F444" s="143">
        <v>1056.31</v>
      </c>
      <c r="G444" s="17" t="s">
        <v>1126</v>
      </c>
      <c r="H444" s="18">
        <v>4051394084271</v>
      </c>
      <c r="I444" s="11" t="s">
        <v>14</v>
      </c>
      <c r="J444" s="106">
        <v>6</v>
      </c>
      <c r="K444" s="106" t="s">
        <v>16705</v>
      </c>
      <c r="L444" s="117" t="s">
        <v>15721</v>
      </c>
      <c r="M444" s="146"/>
    </row>
    <row r="445" spans="1:13">
      <c r="A445" s="103" t="s">
        <v>10</v>
      </c>
      <c r="B445" s="150" t="s">
        <v>1273</v>
      </c>
      <c r="C445" s="9" t="s">
        <v>1274</v>
      </c>
      <c r="D445" s="9" t="s">
        <v>14831</v>
      </c>
      <c r="E445" s="11"/>
      <c r="F445" s="143">
        <v>1185.31</v>
      </c>
      <c r="G445" s="17" t="s">
        <v>1126</v>
      </c>
      <c r="H445" s="18" t="s">
        <v>1275</v>
      </c>
      <c r="I445" s="11" t="s">
        <v>14</v>
      </c>
      <c r="J445" s="106">
        <v>7</v>
      </c>
      <c r="K445" s="106" t="s">
        <v>16705</v>
      </c>
      <c r="L445" s="117" t="s">
        <v>15721</v>
      </c>
      <c r="M445" s="146"/>
    </row>
    <row r="446" spans="1:13">
      <c r="A446" s="103" t="s">
        <v>10</v>
      </c>
      <c r="B446" s="150" t="s">
        <v>1276</v>
      </c>
      <c r="C446" s="9" t="s">
        <v>14497</v>
      </c>
      <c r="D446" s="9" t="s">
        <v>14831</v>
      </c>
      <c r="E446" s="11"/>
      <c r="F446" s="143">
        <v>1362.22</v>
      </c>
      <c r="G446" s="17">
        <v>90261081</v>
      </c>
      <c r="H446" s="18">
        <v>4051394084349</v>
      </c>
      <c r="I446" s="11" t="s">
        <v>269</v>
      </c>
      <c r="J446" s="106">
        <v>8</v>
      </c>
      <c r="K446" s="106" t="s">
        <v>16705</v>
      </c>
      <c r="L446" s="117" t="s">
        <v>15721</v>
      </c>
      <c r="M446" s="146"/>
    </row>
    <row r="447" spans="1:13">
      <c r="A447" s="103" t="s">
        <v>10</v>
      </c>
      <c r="B447" s="150" t="s">
        <v>1278</v>
      </c>
      <c r="C447" s="9" t="s">
        <v>14828</v>
      </c>
      <c r="D447" s="9" t="s">
        <v>14831</v>
      </c>
      <c r="E447" s="11"/>
      <c r="F447" s="143">
        <v>1506.1</v>
      </c>
      <c r="G447" s="17">
        <v>90261081</v>
      </c>
      <c r="H447" s="18">
        <v>4051394084387</v>
      </c>
      <c r="I447" s="11" t="s">
        <v>269</v>
      </c>
      <c r="J447" s="106">
        <v>9</v>
      </c>
      <c r="K447" s="106" t="s">
        <v>16705</v>
      </c>
      <c r="L447" s="117" t="s">
        <v>15721</v>
      </c>
      <c r="M447" s="146"/>
    </row>
    <row r="448" spans="1:13">
      <c r="A448" s="103" t="s">
        <v>10</v>
      </c>
      <c r="B448" s="150" t="s">
        <v>1279</v>
      </c>
      <c r="C448" s="9" t="s">
        <v>14829</v>
      </c>
      <c r="D448" s="9" t="s">
        <v>14831</v>
      </c>
      <c r="E448" s="11"/>
      <c r="F448" s="143">
        <v>1658.58</v>
      </c>
      <c r="G448" s="17">
        <v>90261081</v>
      </c>
      <c r="H448" s="18">
        <v>4051394084424</v>
      </c>
      <c r="I448" s="11" t="s">
        <v>269</v>
      </c>
      <c r="J448" s="106">
        <v>10</v>
      </c>
      <c r="K448" s="106" t="s">
        <v>16705</v>
      </c>
      <c r="L448" s="117" t="s">
        <v>15721</v>
      </c>
      <c r="M448" s="146"/>
    </row>
    <row r="449" spans="1:13">
      <c r="A449" s="103" t="s">
        <v>10</v>
      </c>
      <c r="B449" s="150" t="s">
        <v>1280</v>
      </c>
      <c r="C449" s="9" t="s">
        <v>14830</v>
      </c>
      <c r="D449" s="9" t="s">
        <v>14831</v>
      </c>
      <c r="E449" s="11"/>
      <c r="F449" s="143">
        <v>1814</v>
      </c>
      <c r="G449" s="17">
        <v>90261081</v>
      </c>
      <c r="H449" s="18">
        <v>4051394084462</v>
      </c>
      <c r="I449" s="11" t="s">
        <v>269</v>
      </c>
      <c r="J449" s="106">
        <v>11</v>
      </c>
      <c r="K449" s="106" t="s">
        <v>16705</v>
      </c>
      <c r="L449" s="117" t="s">
        <v>15721</v>
      </c>
      <c r="M449" s="146"/>
    </row>
    <row r="450" spans="1:13">
      <c r="A450" s="103" t="s">
        <v>10</v>
      </c>
      <c r="B450" s="150" t="s">
        <v>1281</v>
      </c>
      <c r="C450" s="9" t="s">
        <v>10201</v>
      </c>
      <c r="D450" s="9" t="s">
        <v>14831</v>
      </c>
      <c r="E450" s="11"/>
      <c r="F450" s="143">
        <v>1956.99</v>
      </c>
      <c r="G450" s="17">
        <v>90261081</v>
      </c>
      <c r="H450" s="18">
        <v>4051394084509</v>
      </c>
      <c r="I450" s="11" t="s">
        <v>269</v>
      </c>
      <c r="J450" s="106">
        <v>12</v>
      </c>
      <c r="K450" s="106" t="s">
        <v>16705</v>
      </c>
      <c r="L450" s="117" t="s">
        <v>15721</v>
      </c>
      <c r="M450" s="146"/>
    </row>
    <row r="451" spans="1:13">
      <c r="A451" s="103" t="s">
        <v>10</v>
      </c>
      <c r="B451" s="150" t="s">
        <v>1283</v>
      </c>
      <c r="C451" s="9" t="s">
        <v>14495</v>
      </c>
      <c r="D451" s="9" t="s">
        <v>14831</v>
      </c>
      <c r="E451" s="11"/>
      <c r="F451" s="143">
        <v>2131.5</v>
      </c>
      <c r="G451" s="17">
        <v>90261081</v>
      </c>
      <c r="H451" s="18">
        <v>4051394084547</v>
      </c>
      <c r="I451" s="11" t="s">
        <v>269</v>
      </c>
      <c r="J451" s="106">
        <v>13</v>
      </c>
      <c r="K451" s="106" t="s">
        <v>16705</v>
      </c>
      <c r="L451" s="117" t="s">
        <v>15721</v>
      </c>
      <c r="M451" s="146"/>
    </row>
    <row r="452" spans="1:13">
      <c r="A452" s="103" t="s">
        <v>10</v>
      </c>
      <c r="B452" s="150" t="s">
        <v>1285</v>
      </c>
      <c r="C452" s="9" t="s">
        <v>14496</v>
      </c>
      <c r="D452" s="9" t="s">
        <v>14831</v>
      </c>
      <c r="E452" s="11"/>
      <c r="F452" s="143">
        <v>2261.56</v>
      </c>
      <c r="G452" s="17">
        <v>90261081</v>
      </c>
      <c r="H452" s="18">
        <v>4051394084585</v>
      </c>
      <c r="I452" s="11" t="s">
        <v>269</v>
      </c>
      <c r="J452" s="106">
        <v>14</v>
      </c>
      <c r="K452" s="106" t="s">
        <v>16705</v>
      </c>
      <c r="L452" s="117" t="s">
        <v>15721</v>
      </c>
      <c r="M452" s="146"/>
    </row>
    <row r="453" spans="1:13">
      <c r="A453" s="103" t="s">
        <v>10</v>
      </c>
      <c r="B453" s="150" t="s">
        <v>1287</v>
      </c>
      <c r="C453" s="9" t="s">
        <v>1288</v>
      </c>
      <c r="D453" s="9" t="s">
        <v>1289</v>
      </c>
      <c r="E453" s="11"/>
      <c r="F453" s="143">
        <v>141.13999999999999</v>
      </c>
      <c r="G453" s="17" t="s">
        <v>1290</v>
      </c>
      <c r="H453" s="18" t="s">
        <v>1291</v>
      </c>
      <c r="I453" s="11" t="s">
        <v>14</v>
      </c>
      <c r="J453" s="106">
        <v>0.69199999999999995</v>
      </c>
      <c r="K453" s="106" t="s">
        <v>16705</v>
      </c>
      <c r="L453" s="117" t="s">
        <v>15722</v>
      </c>
      <c r="M453" s="146"/>
    </row>
    <row r="454" spans="1:13">
      <c r="A454" s="103" t="s">
        <v>10</v>
      </c>
      <c r="B454" s="150" t="s">
        <v>1292</v>
      </c>
      <c r="C454" s="9" t="s">
        <v>1293</v>
      </c>
      <c r="D454" s="9" t="s">
        <v>1294</v>
      </c>
      <c r="E454" s="11"/>
      <c r="F454" s="143">
        <v>2598.86</v>
      </c>
      <c r="G454" s="17">
        <v>84137030</v>
      </c>
      <c r="H454" s="18">
        <v>4051394084738</v>
      </c>
      <c r="I454" s="11" t="s">
        <v>14</v>
      </c>
      <c r="J454" s="106">
        <v>52</v>
      </c>
      <c r="K454" s="106" t="s">
        <v>16705</v>
      </c>
      <c r="L454" s="117" t="s">
        <v>15723</v>
      </c>
      <c r="M454" s="146"/>
    </row>
    <row r="455" spans="1:13">
      <c r="A455" s="103" t="s">
        <v>10</v>
      </c>
      <c r="B455" s="150" t="s">
        <v>1295</v>
      </c>
      <c r="C455" s="9" t="s">
        <v>15157</v>
      </c>
      <c r="D455" s="9" t="s">
        <v>1297</v>
      </c>
      <c r="E455" s="11"/>
      <c r="F455" s="143">
        <v>614.91</v>
      </c>
      <c r="G455" s="17">
        <v>73089059</v>
      </c>
      <c r="H455" s="18">
        <v>4051394084875</v>
      </c>
      <c r="I455" s="11" t="s">
        <v>269</v>
      </c>
      <c r="J455" s="106">
        <v>7.9</v>
      </c>
      <c r="K455" s="106" t="s">
        <v>16705</v>
      </c>
      <c r="L455" s="117" t="s">
        <v>15724</v>
      </c>
      <c r="M455" s="146"/>
    </row>
    <row r="456" spans="1:13">
      <c r="A456" s="103" t="s">
        <v>10</v>
      </c>
      <c r="B456" s="150" t="s">
        <v>1298</v>
      </c>
      <c r="C456" s="9" t="s">
        <v>15158</v>
      </c>
      <c r="D456" s="9" t="s">
        <v>1297</v>
      </c>
      <c r="E456" s="11"/>
      <c r="F456" s="143">
        <v>666.18</v>
      </c>
      <c r="G456" s="17">
        <v>73089059</v>
      </c>
      <c r="H456" s="18">
        <v>4051394084912</v>
      </c>
      <c r="I456" s="11" t="s">
        <v>269</v>
      </c>
      <c r="J456" s="106">
        <v>10.199999999999999</v>
      </c>
      <c r="K456" s="106" t="s">
        <v>16705</v>
      </c>
      <c r="L456" s="117" t="s">
        <v>15724</v>
      </c>
      <c r="M456" s="146"/>
    </row>
    <row r="457" spans="1:13">
      <c r="A457" s="103" t="s">
        <v>10</v>
      </c>
      <c r="B457" s="150" t="s">
        <v>1299</v>
      </c>
      <c r="C457" s="9" t="s">
        <v>15159</v>
      </c>
      <c r="D457" s="9" t="s">
        <v>1297</v>
      </c>
      <c r="E457" s="11"/>
      <c r="F457" s="143">
        <v>720.53</v>
      </c>
      <c r="G457" s="17">
        <v>73089059</v>
      </c>
      <c r="H457" s="18">
        <v>4051394084950</v>
      </c>
      <c r="I457" s="11" t="s">
        <v>269</v>
      </c>
      <c r="J457" s="106">
        <v>11.5</v>
      </c>
      <c r="K457" s="106" t="s">
        <v>16705</v>
      </c>
      <c r="L457" s="117" t="s">
        <v>15724</v>
      </c>
      <c r="M457" s="146"/>
    </row>
    <row r="458" spans="1:13">
      <c r="A458" s="103" t="s">
        <v>10</v>
      </c>
      <c r="B458" s="150" t="s">
        <v>1300</v>
      </c>
      <c r="C458" s="9" t="s">
        <v>15160</v>
      </c>
      <c r="D458" s="9" t="s">
        <v>1297</v>
      </c>
      <c r="E458" s="11"/>
      <c r="F458" s="143">
        <v>816.79</v>
      </c>
      <c r="G458" s="17">
        <v>73089059</v>
      </c>
      <c r="H458" s="18">
        <v>4051394084998</v>
      </c>
      <c r="I458" s="11" t="s">
        <v>269</v>
      </c>
      <c r="J458" s="106">
        <v>13.2</v>
      </c>
      <c r="K458" s="106" t="s">
        <v>16705</v>
      </c>
      <c r="L458" s="117" t="s">
        <v>15724</v>
      </c>
      <c r="M458" s="146"/>
    </row>
    <row r="459" spans="1:13">
      <c r="A459" s="103" t="s">
        <v>10</v>
      </c>
      <c r="B459" s="150" t="s">
        <v>1301</v>
      </c>
      <c r="C459" s="9" t="s">
        <v>15161</v>
      </c>
      <c r="D459" s="9" t="s">
        <v>1297</v>
      </c>
      <c r="E459" s="11"/>
      <c r="F459" s="143">
        <v>853.79</v>
      </c>
      <c r="G459" s="17">
        <v>73089059</v>
      </c>
      <c r="H459" s="18">
        <v>4051394085032</v>
      </c>
      <c r="I459" s="11" t="s">
        <v>269</v>
      </c>
      <c r="J459" s="106">
        <v>17</v>
      </c>
      <c r="K459" s="106" t="s">
        <v>16705</v>
      </c>
      <c r="L459" s="117" t="s">
        <v>15724</v>
      </c>
      <c r="M459" s="146"/>
    </row>
    <row r="460" spans="1:13">
      <c r="A460" s="103" t="s">
        <v>10</v>
      </c>
      <c r="B460" s="150" t="s">
        <v>1302</v>
      </c>
      <c r="C460" s="9" t="s">
        <v>1303</v>
      </c>
      <c r="D460" s="9" t="s">
        <v>1297</v>
      </c>
      <c r="E460" s="11"/>
      <c r="F460" s="143">
        <v>1321.71</v>
      </c>
      <c r="G460" s="17">
        <v>73089059</v>
      </c>
      <c r="H460" s="18">
        <v>4051394085070</v>
      </c>
      <c r="I460" s="11" t="s">
        <v>269</v>
      </c>
      <c r="J460" s="106">
        <v>19</v>
      </c>
      <c r="K460" s="106" t="s">
        <v>16705</v>
      </c>
      <c r="L460" s="117" t="s">
        <v>15724</v>
      </c>
      <c r="M460" s="146"/>
    </row>
    <row r="461" spans="1:13">
      <c r="A461" s="103" t="s">
        <v>10</v>
      </c>
      <c r="B461" s="150" t="s">
        <v>1304</v>
      </c>
      <c r="C461" s="9" t="s">
        <v>15162</v>
      </c>
      <c r="D461" s="9" t="s">
        <v>1306</v>
      </c>
      <c r="E461" s="11"/>
      <c r="F461" s="143">
        <v>527.23</v>
      </c>
      <c r="G461" s="17">
        <v>73089059</v>
      </c>
      <c r="H461" s="18">
        <v>4051394086237</v>
      </c>
      <c r="I461" s="11" t="s">
        <v>269</v>
      </c>
      <c r="J461" s="106">
        <v>8</v>
      </c>
      <c r="K461" s="106" t="s">
        <v>16705</v>
      </c>
      <c r="L461" s="117" t="s">
        <v>15725</v>
      </c>
      <c r="M461" s="146"/>
    </row>
    <row r="462" spans="1:13">
      <c r="A462" s="103" t="s">
        <v>10</v>
      </c>
      <c r="B462" s="150" t="s">
        <v>1307</v>
      </c>
      <c r="C462" s="9" t="s">
        <v>1637</v>
      </c>
      <c r="D462" s="9" t="s">
        <v>1308</v>
      </c>
      <c r="E462" s="11"/>
      <c r="F462" s="143">
        <v>750.1</v>
      </c>
      <c r="G462" s="17">
        <v>73089059</v>
      </c>
      <c r="H462" s="18">
        <v>4051394086299</v>
      </c>
      <c r="I462" s="11" t="s">
        <v>269</v>
      </c>
      <c r="J462" s="106">
        <v>10.85</v>
      </c>
      <c r="K462" s="106" t="s">
        <v>16705</v>
      </c>
      <c r="L462" s="117" t="s">
        <v>15725</v>
      </c>
      <c r="M462" s="146"/>
    </row>
    <row r="463" spans="1:13">
      <c r="A463" s="103" t="s">
        <v>10</v>
      </c>
      <c r="B463" s="150" t="s">
        <v>1309</v>
      </c>
      <c r="C463" s="9" t="s">
        <v>15163</v>
      </c>
      <c r="D463" s="9" t="s">
        <v>1310</v>
      </c>
      <c r="E463" s="11"/>
      <c r="F463" s="143">
        <v>829.77</v>
      </c>
      <c r="G463" s="17">
        <v>73089059</v>
      </c>
      <c r="H463" s="18">
        <v>4051394086336</v>
      </c>
      <c r="I463" s="11" t="s">
        <v>269</v>
      </c>
      <c r="J463" s="106">
        <v>12.1</v>
      </c>
      <c r="K463" s="106" t="s">
        <v>16705</v>
      </c>
      <c r="L463" s="117" t="s">
        <v>15725</v>
      </c>
      <c r="M463" s="146"/>
    </row>
    <row r="464" spans="1:13">
      <c r="A464" s="103" t="s">
        <v>10</v>
      </c>
      <c r="B464" s="150" t="s">
        <v>1311</v>
      </c>
      <c r="C464" s="9" t="s">
        <v>15164</v>
      </c>
      <c r="D464" s="9" t="s">
        <v>1312</v>
      </c>
      <c r="E464" s="11"/>
      <c r="F464" s="143">
        <v>935.61</v>
      </c>
      <c r="G464" s="17">
        <v>73089059</v>
      </c>
      <c r="H464" s="18">
        <v>4051394086374</v>
      </c>
      <c r="I464" s="11" t="s">
        <v>269</v>
      </c>
      <c r="J464" s="106">
        <v>14.9</v>
      </c>
      <c r="K464" s="106" t="s">
        <v>16705</v>
      </c>
      <c r="L464" s="117" t="s">
        <v>15725</v>
      </c>
      <c r="M464" s="146"/>
    </row>
    <row r="465" spans="1:13">
      <c r="A465" s="103" t="s">
        <v>10</v>
      </c>
      <c r="B465" s="150" t="s">
        <v>1313</v>
      </c>
      <c r="C465" s="9" t="s">
        <v>1314</v>
      </c>
      <c r="D465" s="9" t="s">
        <v>1315</v>
      </c>
      <c r="E465" s="11"/>
      <c r="F465" s="143">
        <v>1306.92</v>
      </c>
      <c r="G465" s="17">
        <v>73089059</v>
      </c>
      <c r="H465" s="18">
        <v>4051394086411</v>
      </c>
      <c r="I465" s="11" t="s">
        <v>269</v>
      </c>
      <c r="J465" s="106">
        <v>15</v>
      </c>
      <c r="K465" s="106" t="s">
        <v>16705</v>
      </c>
      <c r="L465" s="117" t="s">
        <v>15725</v>
      </c>
      <c r="M465" s="146"/>
    </row>
    <row r="466" spans="1:13">
      <c r="A466" s="103" t="s">
        <v>10</v>
      </c>
      <c r="B466" s="150" t="s">
        <v>1316</v>
      </c>
      <c r="C466" s="9" t="s">
        <v>1317</v>
      </c>
      <c r="D466" s="9" t="s">
        <v>14726</v>
      </c>
      <c r="E466" s="11"/>
      <c r="F466" s="143">
        <v>44.3</v>
      </c>
      <c r="G466" s="17">
        <v>73089059</v>
      </c>
      <c r="H466" s="18">
        <v>4051394086497</v>
      </c>
      <c r="I466" s="11" t="s">
        <v>269</v>
      </c>
      <c r="J466" s="106">
        <v>0.21</v>
      </c>
      <c r="K466" s="106" t="s">
        <v>16705</v>
      </c>
      <c r="L466" s="117" t="s">
        <v>15725</v>
      </c>
      <c r="M466" s="146"/>
    </row>
    <row r="467" spans="1:13">
      <c r="A467" s="103" t="s">
        <v>10</v>
      </c>
      <c r="B467" s="150" t="s">
        <v>1318</v>
      </c>
      <c r="C467" s="9" t="s">
        <v>1319</v>
      </c>
      <c r="D467" s="9" t="s">
        <v>1320</v>
      </c>
      <c r="E467" s="11"/>
      <c r="F467" s="143">
        <v>453.01</v>
      </c>
      <c r="G467" s="17">
        <v>74112110</v>
      </c>
      <c r="H467" s="18">
        <v>4051394090777</v>
      </c>
      <c r="I467" s="11" t="s">
        <v>269</v>
      </c>
      <c r="J467" s="106">
        <v>2</v>
      </c>
      <c r="K467" s="106" t="s">
        <v>16705</v>
      </c>
      <c r="L467" s="117" t="s">
        <v>15726</v>
      </c>
      <c r="M467" s="146"/>
    </row>
    <row r="468" spans="1:13">
      <c r="A468" s="103" t="s">
        <v>10</v>
      </c>
      <c r="B468" s="150" t="s">
        <v>1321</v>
      </c>
      <c r="C468" s="9" t="s">
        <v>1322</v>
      </c>
      <c r="D468" s="9" t="s">
        <v>1320</v>
      </c>
      <c r="E468" s="11"/>
      <c r="F468" s="143">
        <v>512.36</v>
      </c>
      <c r="G468" s="17">
        <v>74112110</v>
      </c>
      <c r="H468" s="18">
        <v>4051394090814</v>
      </c>
      <c r="I468" s="11" t="s">
        <v>269</v>
      </c>
      <c r="J468" s="106">
        <v>2.6</v>
      </c>
      <c r="K468" s="106" t="s">
        <v>16705</v>
      </c>
      <c r="L468" s="117" t="s">
        <v>15726</v>
      </c>
      <c r="M468" s="146"/>
    </row>
    <row r="469" spans="1:13">
      <c r="A469" s="103" t="s">
        <v>10</v>
      </c>
      <c r="B469" s="150" t="s">
        <v>1323</v>
      </c>
      <c r="C469" s="9" t="s">
        <v>15165</v>
      </c>
      <c r="D469" s="9" t="s">
        <v>1320</v>
      </c>
      <c r="E469" s="11"/>
      <c r="F469" s="143">
        <v>608.86</v>
      </c>
      <c r="G469" s="17">
        <v>74112110</v>
      </c>
      <c r="H469" s="18">
        <v>4051394090852</v>
      </c>
      <c r="I469" s="11" t="s">
        <v>269</v>
      </c>
      <c r="J469" s="106">
        <v>1.26</v>
      </c>
      <c r="K469" s="106" t="s">
        <v>16705</v>
      </c>
      <c r="L469" s="117" t="s">
        <v>15726</v>
      </c>
      <c r="M469" s="146"/>
    </row>
    <row r="470" spans="1:13">
      <c r="A470" s="103" t="s">
        <v>10</v>
      </c>
      <c r="B470" s="150" t="s">
        <v>1324</v>
      </c>
      <c r="C470" s="9" t="s">
        <v>15166</v>
      </c>
      <c r="D470" s="9" t="s">
        <v>1320</v>
      </c>
      <c r="E470" s="11"/>
      <c r="F470" s="143">
        <v>698.01</v>
      </c>
      <c r="G470" s="17">
        <v>74112110</v>
      </c>
      <c r="H470" s="18">
        <v>4051394090883</v>
      </c>
      <c r="I470" s="11" t="s">
        <v>269</v>
      </c>
      <c r="J470" s="106">
        <v>6.8000000000000005E-2</v>
      </c>
      <c r="K470" s="106" t="s">
        <v>16705</v>
      </c>
      <c r="L470" s="117" t="s">
        <v>15726</v>
      </c>
      <c r="M470" s="146"/>
    </row>
    <row r="471" spans="1:13">
      <c r="A471" s="103" t="s">
        <v>10</v>
      </c>
      <c r="B471" s="150" t="s">
        <v>1325</v>
      </c>
      <c r="C471" s="9" t="s">
        <v>15167</v>
      </c>
      <c r="D471" s="9" t="s">
        <v>1320</v>
      </c>
      <c r="E471" s="11"/>
      <c r="F471" s="143">
        <v>779.71</v>
      </c>
      <c r="G471" s="17">
        <v>74112110</v>
      </c>
      <c r="H471" s="18">
        <v>4051394090913</v>
      </c>
      <c r="I471" s="11" t="s">
        <v>269</v>
      </c>
      <c r="J471" s="106">
        <v>4.2</v>
      </c>
      <c r="K471" s="106" t="s">
        <v>16705</v>
      </c>
      <c r="L471" s="117" t="s">
        <v>15726</v>
      </c>
      <c r="M471" s="146"/>
    </row>
    <row r="472" spans="1:13">
      <c r="A472" s="103" t="s">
        <v>10</v>
      </c>
      <c r="B472" s="150" t="s">
        <v>1327</v>
      </c>
      <c r="C472" s="9" t="s">
        <v>15168</v>
      </c>
      <c r="D472" s="9" t="s">
        <v>1320</v>
      </c>
      <c r="E472" s="11"/>
      <c r="F472" s="143">
        <v>913.32</v>
      </c>
      <c r="G472" s="17">
        <v>74112110</v>
      </c>
      <c r="H472" s="18">
        <v>4051394090944</v>
      </c>
      <c r="I472" s="11" t="s">
        <v>269</v>
      </c>
      <c r="J472" s="106">
        <v>7.4999999999999997E-2</v>
      </c>
      <c r="K472" s="106" t="s">
        <v>16705</v>
      </c>
      <c r="L472" s="117" t="s">
        <v>15726</v>
      </c>
      <c r="M472" s="146"/>
    </row>
    <row r="473" spans="1:13">
      <c r="A473" s="103" t="s">
        <v>10</v>
      </c>
      <c r="B473" s="150" t="s">
        <v>1328</v>
      </c>
      <c r="C473" s="9" t="s">
        <v>15169</v>
      </c>
      <c r="D473" s="9" t="s">
        <v>1320</v>
      </c>
      <c r="E473" s="11"/>
      <c r="F473" s="143">
        <v>1039.57</v>
      </c>
      <c r="G473" s="17">
        <v>74112110</v>
      </c>
      <c r="H473" s="18">
        <v>4051394090975</v>
      </c>
      <c r="I473" s="11" t="s">
        <v>269</v>
      </c>
      <c r="J473" s="106">
        <v>5</v>
      </c>
      <c r="K473" s="106" t="s">
        <v>16705</v>
      </c>
      <c r="L473" s="117" t="s">
        <v>15726</v>
      </c>
      <c r="M473" s="146"/>
    </row>
    <row r="474" spans="1:13">
      <c r="A474" s="103" t="s">
        <v>10</v>
      </c>
      <c r="B474" s="150" t="s">
        <v>1329</v>
      </c>
      <c r="C474" s="9" t="s">
        <v>15170</v>
      </c>
      <c r="D474" s="9" t="s">
        <v>1320</v>
      </c>
      <c r="E474" s="11"/>
      <c r="F474" s="143">
        <v>1150.9000000000001</v>
      </c>
      <c r="G474" s="17">
        <v>74112110</v>
      </c>
      <c r="H474" s="18">
        <v>4051394091002</v>
      </c>
      <c r="I474" s="11" t="s">
        <v>269</v>
      </c>
      <c r="J474" s="106">
        <v>5</v>
      </c>
      <c r="K474" s="106" t="s">
        <v>16705</v>
      </c>
      <c r="L474" s="117" t="s">
        <v>15726</v>
      </c>
      <c r="M474" s="146"/>
    </row>
    <row r="475" spans="1:13">
      <c r="A475" s="103" t="s">
        <v>10</v>
      </c>
      <c r="B475" s="150" t="s">
        <v>1330</v>
      </c>
      <c r="C475" s="9" t="s">
        <v>15171</v>
      </c>
      <c r="D475" s="9" t="s">
        <v>1320</v>
      </c>
      <c r="E475" s="11"/>
      <c r="F475" s="143">
        <v>1262.3599999999999</v>
      </c>
      <c r="G475" s="17" t="s">
        <v>1331</v>
      </c>
      <c r="H475" s="18" t="s">
        <v>1332</v>
      </c>
      <c r="I475" s="11" t="s">
        <v>269</v>
      </c>
      <c r="J475" s="106">
        <v>2.5350000000000001</v>
      </c>
      <c r="K475" s="106" t="s">
        <v>16705</v>
      </c>
      <c r="L475" s="117" t="s">
        <v>15726</v>
      </c>
      <c r="M475" s="146"/>
    </row>
    <row r="476" spans="1:13">
      <c r="A476" s="103" t="s">
        <v>10</v>
      </c>
      <c r="B476" s="150" t="s">
        <v>1333</v>
      </c>
      <c r="C476" s="9" t="s">
        <v>15172</v>
      </c>
      <c r="D476" s="9" t="s">
        <v>1320</v>
      </c>
      <c r="E476" s="11"/>
      <c r="F476" s="143">
        <v>1336.57</v>
      </c>
      <c r="G476" s="17">
        <v>74112110</v>
      </c>
      <c r="H476" s="18">
        <v>4051394091071</v>
      </c>
      <c r="I476" s="11" t="s">
        <v>269</v>
      </c>
      <c r="J476" s="106">
        <v>3.0030000000000001</v>
      </c>
      <c r="K476" s="106" t="s">
        <v>16705</v>
      </c>
      <c r="L476" s="117" t="s">
        <v>15726</v>
      </c>
      <c r="M476" s="146"/>
    </row>
    <row r="477" spans="1:13">
      <c r="A477" s="103" t="s">
        <v>10</v>
      </c>
      <c r="B477" s="150" t="s">
        <v>1334</v>
      </c>
      <c r="C477" s="9" t="s">
        <v>15173</v>
      </c>
      <c r="D477" s="9" t="s">
        <v>1320</v>
      </c>
      <c r="E477" s="11"/>
      <c r="F477" s="143">
        <v>1477.65</v>
      </c>
      <c r="G477" s="17">
        <v>74112110</v>
      </c>
      <c r="H477" s="18">
        <v>4051394091118</v>
      </c>
      <c r="I477" s="11" t="s">
        <v>269</v>
      </c>
      <c r="J477" s="106">
        <v>7.2</v>
      </c>
      <c r="K477" s="106" t="s">
        <v>16705</v>
      </c>
      <c r="L477" s="117" t="s">
        <v>15726</v>
      </c>
      <c r="M477" s="146"/>
    </row>
    <row r="478" spans="1:13">
      <c r="A478" s="103" t="s">
        <v>10</v>
      </c>
      <c r="B478" s="150" t="s">
        <v>1336</v>
      </c>
      <c r="C478" s="9" t="s">
        <v>1337</v>
      </c>
      <c r="D478" s="9" t="s">
        <v>1338</v>
      </c>
      <c r="E478" s="11"/>
      <c r="F478" s="143">
        <v>21.58</v>
      </c>
      <c r="G478" s="17">
        <v>74122000</v>
      </c>
      <c r="H478" s="18">
        <v>4051394093051</v>
      </c>
      <c r="I478" s="11" t="s">
        <v>14</v>
      </c>
      <c r="J478" s="106">
        <v>0.02</v>
      </c>
      <c r="K478" s="106" t="s">
        <v>16705</v>
      </c>
      <c r="L478" s="117" t="s">
        <v>16279</v>
      </c>
      <c r="M478" s="146"/>
    </row>
    <row r="479" spans="1:13">
      <c r="A479" s="103" t="s">
        <v>10</v>
      </c>
      <c r="B479" s="150" t="s">
        <v>1339</v>
      </c>
      <c r="C479" s="9" t="s">
        <v>1340</v>
      </c>
      <c r="D479" s="9" t="s">
        <v>1341</v>
      </c>
      <c r="E479" s="11"/>
      <c r="F479" s="143">
        <v>126.26</v>
      </c>
      <c r="G479" s="17">
        <v>74122000</v>
      </c>
      <c r="H479" s="18">
        <v>4051394146511</v>
      </c>
      <c r="I479" s="11" t="s">
        <v>14</v>
      </c>
      <c r="J479" s="106">
        <v>0.25</v>
      </c>
      <c r="K479" s="106" t="s">
        <v>16705</v>
      </c>
      <c r="L479" s="117" t="s">
        <v>15733</v>
      </c>
      <c r="M479" s="146"/>
    </row>
    <row r="480" spans="1:13">
      <c r="A480" s="103" t="s">
        <v>10</v>
      </c>
      <c r="B480" s="150" t="s">
        <v>1342</v>
      </c>
      <c r="C480" s="9" t="s">
        <v>1343</v>
      </c>
      <c r="D480" s="9" t="s">
        <v>1344</v>
      </c>
      <c r="E480" s="11"/>
      <c r="F480" s="143">
        <v>2698.86</v>
      </c>
      <c r="G480" s="17">
        <v>84814090</v>
      </c>
      <c r="H480" s="18">
        <v>4051394094218</v>
      </c>
      <c r="I480" s="11" t="s">
        <v>269</v>
      </c>
      <c r="J480" s="106">
        <v>1.26</v>
      </c>
      <c r="K480" s="106" t="s">
        <v>16705</v>
      </c>
      <c r="L480" s="117" t="s">
        <v>16685</v>
      </c>
      <c r="M480" s="146"/>
    </row>
    <row r="481" spans="1:13">
      <c r="A481" s="103" t="s">
        <v>10</v>
      </c>
      <c r="B481" s="150" t="s">
        <v>15546</v>
      </c>
      <c r="C481" s="9" t="s">
        <v>15528</v>
      </c>
      <c r="D481" s="9" t="s">
        <v>15529</v>
      </c>
      <c r="E481" s="11"/>
      <c r="F481" s="143">
        <v>3676.97</v>
      </c>
      <c r="G481" s="17">
        <v>84814090</v>
      </c>
      <c r="H481" s="136"/>
      <c r="I481" s="11" t="s">
        <v>269</v>
      </c>
      <c r="J481" s="137"/>
      <c r="K481" s="106" t="s">
        <v>16705</v>
      </c>
      <c r="L481" s="117" t="s">
        <v>16685</v>
      </c>
      <c r="M481" s="146"/>
    </row>
    <row r="482" spans="1:13">
      <c r="A482" s="103" t="s">
        <v>10</v>
      </c>
      <c r="B482" s="150" t="s">
        <v>16456</v>
      </c>
      <c r="C482" s="9" t="s">
        <v>16457</v>
      </c>
      <c r="D482" s="9" t="s">
        <v>16458</v>
      </c>
      <c r="E482" s="11"/>
      <c r="F482" s="143">
        <v>1336.57</v>
      </c>
      <c r="G482" s="17">
        <v>84814090</v>
      </c>
      <c r="H482" s="18">
        <v>4051394094331</v>
      </c>
      <c r="I482" s="11" t="s">
        <v>269</v>
      </c>
      <c r="J482" s="106">
        <v>2.0579999999999998</v>
      </c>
      <c r="K482" s="106" t="s">
        <v>16705</v>
      </c>
      <c r="L482" s="117" t="s">
        <v>16685</v>
      </c>
      <c r="M482" s="146"/>
    </row>
    <row r="483" spans="1:13">
      <c r="A483" s="103" t="s">
        <v>10</v>
      </c>
      <c r="B483" s="150" t="s">
        <v>1345</v>
      </c>
      <c r="C483" s="9" t="s">
        <v>15175</v>
      </c>
      <c r="D483" s="9" t="s">
        <v>1347</v>
      </c>
      <c r="E483" s="11"/>
      <c r="F483" s="143">
        <v>3676.96</v>
      </c>
      <c r="G483" s="17">
        <v>84814090</v>
      </c>
      <c r="H483" s="18">
        <v>4051394094690</v>
      </c>
      <c r="I483" s="11" t="s">
        <v>269</v>
      </c>
      <c r="J483" s="106">
        <v>2.6</v>
      </c>
      <c r="K483" s="106" t="s">
        <v>16705</v>
      </c>
      <c r="L483" s="117" t="s">
        <v>16685</v>
      </c>
      <c r="M483" s="146"/>
    </row>
    <row r="484" spans="1:13">
      <c r="A484" s="103" t="s">
        <v>10</v>
      </c>
      <c r="B484" s="150" t="s">
        <v>16459</v>
      </c>
      <c r="C484" s="9" t="s">
        <v>16460</v>
      </c>
      <c r="D484" s="9" t="s">
        <v>16458</v>
      </c>
      <c r="E484" s="11"/>
      <c r="F484" s="143">
        <v>2076.62</v>
      </c>
      <c r="G484" s="17">
        <v>84814090</v>
      </c>
      <c r="H484" s="18">
        <v>4051394094812</v>
      </c>
      <c r="I484" s="11" t="s">
        <v>269</v>
      </c>
      <c r="J484" s="106">
        <v>6.0389999999999997</v>
      </c>
      <c r="K484" s="106" t="s">
        <v>16705</v>
      </c>
      <c r="L484" s="117" t="s">
        <v>16685</v>
      </c>
      <c r="M484" s="146"/>
    </row>
    <row r="485" spans="1:13">
      <c r="A485" s="103" t="s">
        <v>10</v>
      </c>
      <c r="B485" s="150" t="s">
        <v>1348</v>
      </c>
      <c r="C485" s="9" t="s">
        <v>1349</v>
      </c>
      <c r="D485" s="9" t="s">
        <v>1350</v>
      </c>
      <c r="E485" s="11"/>
      <c r="F485" s="143">
        <v>25.24</v>
      </c>
      <c r="G485" s="17">
        <v>39239000</v>
      </c>
      <c r="H485" s="18">
        <v>4051394100629</v>
      </c>
      <c r="I485" s="11" t="s">
        <v>14</v>
      </c>
      <c r="J485" s="106">
        <v>0.1</v>
      </c>
      <c r="K485" s="106" t="s">
        <v>16705</v>
      </c>
      <c r="L485" s="117" t="s">
        <v>15728</v>
      </c>
      <c r="M485" s="146"/>
    </row>
    <row r="486" spans="1:13">
      <c r="A486" s="103" t="s">
        <v>10</v>
      </c>
      <c r="B486" s="150" t="s">
        <v>1351</v>
      </c>
      <c r="C486" s="9" t="s">
        <v>15174</v>
      </c>
      <c r="D486" s="9" t="s">
        <v>1353</v>
      </c>
      <c r="E486" s="11"/>
      <c r="F486" s="143">
        <v>279.25</v>
      </c>
      <c r="G486" s="17">
        <v>84814090</v>
      </c>
      <c r="H486" s="18">
        <v>4051394000240</v>
      </c>
      <c r="I486" s="11" t="s">
        <v>14</v>
      </c>
      <c r="J486" s="106">
        <v>1.1499999999999999</v>
      </c>
      <c r="K486" s="106" t="s">
        <v>16705</v>
      </c>
      <c r="L486" s="117" t="s">
        <v>15646</v>
      </c>
      <c r="M486" s="146"/>
    </row>
    <row r="487" spans="1:13">
      <c r="A487" s="103" t="s">
        <v>10</v>
      </c>
      <c r="B487" s="150" t="s">
        <v>1354</v>
      </c>
      <c r="C487" s="9" t="s">
        <v>1355</v>
      </c>
      <c r="D487" s="9" t="s">
        <v>1356</v>
      </c>
      <c r="E487" s="11"/>
      <c r="F487" s="143">
        <v>475.23</v>
      </c>
      <c r="G487" s="17" t="s">
        <v>628</v>
      </c>
      <c r="H487" s="18">
        <v>4051394100766</v>
      </c>
      <c r="I487" s="11" t="s">
        <v>14</v>
      </c>
      <c r="J487" s="106">
        <v>0.1</v>
      </c>
      <c r="K487" s="106" t="s">
        <v>16705</v>
      </c>
      <c r="L487" s="117" t="s">
        <v>15729</v>
      </c>
      <c r="M487" s="146"/>
    </row>
    <row r="488" spans="1:13">
      <c r="A488" s="103" t="s">
        <v>10</v>
      </c>
      <c r="B488" s="150" t="s">
        <v>1357</v>
      </c>
      <c r="C488" s="9" t="s">
        <v>1358</v>
      </c>
      <c r="D488" s="9" t="s">
        <v>15510</v>
      </c>
      <c r="E488" s="11"/>
      <c r="F488" s="143">
        <v>6.58</v>
      </c>
      <c r="G488" s="17">
        <v>39174000</v>
      </c>
      <c r="H488" s="18">
        <v>4051394006785</v>
      </c>
      <c r="I488" s="11" t="s">
        <v>1360</v>
      </c>
      <c r="J488" s="106">
        <v>8.0000000000000002E-3</v>
      </c>
      <c r="K488" s="106" t="s">
        <v>16705</v>
      </c>
      <c r="L488" s="117" t="s">
        <v>16280</v>
      </c>
      <c r="M488" s="146"/>
    </row>
    <row r="489" spans="1:13">
      <c r="A489" s="103" t="s">
        <v>10</v>
      </c>
      <c r="B489" s="150" t="s">
        <v>14224</v>
      </c>
      <c r="C489" s="9" t="s">
        <v>14743</v>
      </c>
      <c r="D489" s="9" t="s">
        <v>14832</v>
      </c>
      <c r="E489" s="11"/>
      <c r="F489" s="143">
        <v>10.6</v>
      </c>
      <c r="G489" s="17" t="s">
        <v>1015</v>
      </c>
      <c r="H489" s="18">
        <v>4051394008208</v>
      </c>
      <c r="I489" s="11" t="s">
        <v>33</v>
      </c>
      <c r="J489" s="106">
        <v>3.2500000000000001E-2</v>
      </c>
      <c r="K489" s="106" t="s">
        <v>16705</v>
      </c>
      <c r="L489" s="117" t="s">
        <v>16281</v>
      </c>
      <c r="M489" s="146"/>
    </row>
    <row r="490" spans="1:13">
      <c r="A490" s="103" t="s">
        <v>10</v>
      </c>
      <c r="B490" s="150" t="s">
        <v>1361</v>
      </c>
      <c r="C490" s="9" t="s">
        <v>1362</v>
      </c>
      <c r="D490" s="9" t="s">
        <v>1363</v>
      </c>
      <c r="E490" s="11"/>
      <c r="F490" s="143">
        <v>297.08999999999997</v>
      </c>
      <c r="G490" s="17" t="s">
        <v>628</v>
      </c>
      <c r="H490" s="18" t="s">
        <v>1364</v>
      </c>
      <c r="I490" s="11" t="s">
        <v>14</v>
      </c>
      <c r="J490" s="106">
        <v>4.41</v>
      </c>
      <c r="K490" s="106" t="s">
        <v>16705</v>
      </c>
      <c r="L490" s="117" t="s">
        <v>15730</v>
      </c>
      <c r="M490" s="146"/>
    </row>
    <row r="491" spans="1:13">
      <c r="A491" s="103" t="s">
        <v>10</v>
      </c>
      <c r="B491" s="150" t="s">
        <v>1365</v>
      </c>
      <c r="C491" s="9" t="s">
        <v>1366</v>
      </c>
      <c r="D491" s="9" t="s">
        <v>1367</v>
      </c>
      <c r="E491" s="11"/>
      <c r="F491" s="143">
        <v>124.78</v>
      </c>
      <c r="G491" s="17">
        <v>90259000</v>
      </c>
      <c r="H491" s="18">
        <v>4051394028299</v>
      </c>
      <c r="I491" s="11" t="s">
        <v>269</v>
      </c>
      <c r="J491" s="106">
        <v>8.5000000000000006E-2</v>
      </c>
      <c r="K491" s="106" t="s">
        <v>16705</v>
      </c>
      <c r="L491" s="117" t="s">
        <v>15731</v>
      </c>
      <c r="M491" s="146"/>
    </row>
    <row r="492" spans="1:13">
      <c r="A492" s="103" t="s">
        <v>10</v>
      </c>
      <c r="B492" s="150" t="s">
        <v>1368</v>
      </c>
      <c r="C492" s="9" t="s">
        <v>1369</v>
      </c>
      <c r="D492" s="9" t="s">
        <v>1370</v>
      </c>
      <c r="E492" s="11"/>
      <c r="F492" s="143">
        <v>315.68</v>
      </c>
      <c r="G492" s="17">
        <v>84818081</v>
      </c>
      <c r="H492" s="18">
        <v>4051394059286</v>
      </c>
      <c r="I492" s="11" t="s">
        <v>14</v>
      </c>
      <c r="J492" s="106">
        <v>0.19</v>
      </c>
      <c r="K492" s="106" t="s">
        <v>16705</v>
      </c>
      <c r="L492" s="117" t="s">
        <v>16282</v>
      </c>
      <c r="M492" s="146"/>
    </row>
    <row r="493" spans="1:13">
      <c r="A493" s="103" t="s">
        <v>10</v>
      </c>
      <c r="B493" s="150" t="s">
        <v>1373</v>
      </c>
      <c r="C493" s="9" t="s">
        <v>1374</v>
      </c>
      <c r="D493" s="9" t="s">
        <v>1375</v>
      </c>
      <c r="E493" s="11"/>
      <c r="F493" s="143">
        <v>315.68</v>
      </c>
      <c r="G493" s="17" t="s">
        <v>37</v>
      </c>
      <c r="H493" s="18">
        <v>4051394061906</v>
      </c>
      <c r="I493" s="11" t="s">
        <v>14</v>
      </c>
      <c r="J493" s="106">
        <v>0.67400000000000004</v>
      </c>
      <c r="K493" s="106" t="s">
        <v>16705</v>
      </c>
      <c r="L493" s="117"/>
      <c r="M493" s="146"/>
    </row>
    <row r="494" spans="1:13">
      <c r="A494" s="103" t="s">
        <v>10</v>
      </c>
      <c r="B494" s="150" t="s">
        <v>1376</v>
      </c>
      <c r="C494" s="9" t="s">
        <v>1377</v>
      </c>
      <c r="D494" s="9" t="s">
        <v>1378</v>
      </c>
      <c r="E494" s="11"/>
      <c r="F494" s="143">
        <v>48.33</v>
      </c>
      <c r="G494" s="17" t="s">
        <v>64</v>
      </c>
      <c r="H494" s="18" t="s">
        <v>1379</v>
      </c>
      <c r="I494" s="11" t="s">
        <v>14</v>
      </c>
      <c r="J494" s="106">
        <v>1</v>
      </c>
      <c r="K494" s="106" t="s">
        <v>16705</v>
      </c>
      <c r="L494" s="117" t="s">
        <v>15733</v>
      </c>
      <c r="M494" s="146"/>
    </row>
    <row r="495" spans="1:13">
      <c r="A495" s="103" t="s">
        <v>10</v>
      </c>
      <c r="B495" s="150" t="s">
        <v>1380</v>
      </c>
      <c r="C495" s="9" t="s">
        <v>16461</v>
      </c>
      <c r="D495" s="9" t="s">
        <v>16462</v>
      </c>
      <c r="E495" s="11"/>
      <c r="F495" s="143">
        <v>74.290000000000006</v>
      </c>
      <c r="G495" s="17">
        <v>74122000</v>
      </c>
      <c r="H495" s="18">
        <v>4051394063030</v>
      </c>
      <c r="I495" s="11" t="s">
        <v>269</v>
      </c>
      <c r="J495" s="106">
        <v>0.09</v>
      </c>
      <c r="K495" s="106" t="s">
        <v>16705</v>
      </c>
      <c r="L495" s="117" t="s">
        <v>15733</v>
      </c>
      <c r="M495" s="146"/>
    </row>
    <row r="496" spans="1:13">
      <c r="A496" s="103" t="s">
        <v>10</v>
      </c>
      <c r="B496" s="150">
        <v>10009502</v>
      </c>
      <c r="C496" s="9" t="s">
        <v>11480</v>
      </c>
      <c r="D496" s="87"/>
      <c r="E496" s="149"/>
      <c r="F496" s="143">
        <v>82.08</v>
      </c>
      <c r="G496" s="17">
        <v>90262040</v>
      </c>
      <c r="H496" s="18">
        <v>3800152532957</v>
      </c>
      <c r="I496" s="11" t="s">
        <v>177</v>
      </c>
      <c r="J496" s="106">
        <v>0.28999999999999998</v>
      </c>
      <c r="K496" s="106" t="s">
        <v>16705</v>
      </c>
      <c r="L496" s="119"/>
    </row>
    <row r="497" spans="1:13">
      <c r="A497" s="103" t="s">
        <v>10</v>
      </c>
      <c r="B497" s="150" t="s">
        <v>1383</v>
      </c>
      <c r="C497" s="9" t="s">
        <v>1384</v>
      </c>
      <c r="D497" s="9" t="s">
        <v>16463</v>
      </c>
      <c r="E497" s="11"/>
      <c r="F497" s="143">
        <v>33.47</v>
      </c>
      <c r="G497" s="17" t="s">
        <v>64</v>
      </c>
      <c r="H497" s="136"/>
      <c r="I497" s="11" t="s">
        <v>14</v>
      </c>
      <c r="J497" s="106">
        <v>1</v>
      </c>
      <c r="K497" s="106" t="s">
        <v>16705</v>
      </c>
      <c r="L497" s="117" t="s">
        <v>15733</v>
      </c>
      <c r="M497" s="146"/>
    </row>
    <row r="498" spans="1:13">
      <c r="A498" s="103" t="s">
        <v>10</v>
      </c>
      <c r="B498" s="150" t="s">
        <v>1386</v>
      </c>
      <c r="C498" s="9" t="s">
        <v>1384</v>
      </c>
      <c r="D498" s="9" t="s">
        <v>16463</v>
      </c>
      <c r="E498" s="11"/>
      <c r="F498" s="143">
        <v>29.75</v>
      </c>
      <c r="G498" s="17" t="s">
        <v>64</v>
      </c>
      <c r="H498" s="136"/>
      <c r="I498" s="11" t="s">
        <v>14</v>
      </c>
      <c r="J498" s="106">
        <v>1</v>
      </c>
      <c r="K498" s="106" t="s">
        <v>16705</v>
      </c>
      <c r="L498" s="117" t="s">
        <v>15733</v>
      </c>
      <c r="M498" s="146"/>
    </row>
    <row r="499" spans="1:13">
      <c r="A499" s="103" t="s">
        <v>10</v>
      </c>
      <c r="B499" s="150" t="s">
        <v>1388</v>
      </c>
      <c r="C499" s="9" t="s">
        <v>15177</v>
      </c>
      <c r="D499" s="9" t="s">
        <v>15176</v>
      </c>
      <c r="E499" s="11"/>
      <c r="F499" s="143">
        <v>282.2</v>
      </c>
      <c r="G499" s="17">
        <v>84039090</v>
      </c>
      <c r="H499" s="18">
        <v>4051394096762</v>
      </c>
      <c r="I499" s="11" t="s">
        <v>14</v>
      </c>
      <c r="J499" s="106">
        <v>0.06</v>
      </c>
      <c r="K499" s="106" t="s">
        <v>16705</v>
      </c>
      <c r="L499" s="117"/>
      <c r="M499" s="146"/>
    </row>
    <row r="500" spans="1:13">
      <c r="A500" s="103" t="s">
        <v>10</v>
      </c>
      <c r="B500" s="150" t="s">
        <v>1391</v>
      </c>
      <c r="C500" s="9" t="s">
        <v>10383</v>
      </c>
      <c r="D500" s="9" t="s">
        <v>16464</v>
      </c>
      <c r="E500" s="11"/>
      <c r="F500" s="143">
        <v>346.52</v>
      </c>
      <c r="G500" s="17">
        <v>84039090</v>
      </c>
      <c r="H500" s="18">
        <v>4051394096786</v>
      </c>
      <c r="I500" s="11" t="s">
        <v>269</v>
      </c>
      <c r="J500" s="106">
        <v>0.08</v>
      </c>
      <c r="K500" s="106" t="s">
        <v>16705</v>
      </c>
      <c r="L500" s="117"/>
      <c r="M500" s="146"/>
    </row>
    <row r="501" spans="1:13">
      <c r="A501" s="103" t="s">
        <v>10</v>
      </c>
      <c r="B501" s="150" t="s">
        <v>1398</v>
      </c>
      <c r="C501" s="9" t="s">
        <v>1399</v>
      </c>
      <c r="D501" s="9" t="s">
        <v>1400</v>
      </c>
      <c r="E501" s="11"/>
      <c r="F501" s="143">
        <v>275.45</v>
      </c>
      <c r="G501" s="17">
        <v>90261081</v>
      </c>
      <c r="H501" s="18">
        <v>4051394098483</v>
      </c>
      <c r="I501" s="11" t="s">
        <v>269</v>
      </c>
      <c r="J501" s="106">
        <v>0.35799999999999998</v>
      </c>
      <c r="K501" s="106" t="s">
        <v>16705</v>
      </c>
      <c r="L501" s="117" t="s">
        <v>16283</v>
      </c>
      <c r="M501" s="146"/>
    </row>
    <row r="502" spans="1:13">
      <c r="A502" s="103" t="s">
        <v>10</v>
      </c>
      <c r="B502" s="150" t="s">
        <v>1401</v>
      </c>
      <c r="C502" s="9" t="s">
        <v>1402</v>
      </c>
      <c r="D502" s="9" t="s">
        <v>1403</v>
      </c>
      <c r="E502" s="11"/>
      <c r="F502" s="143">
        <v>163.44</v>
      </c>
      <c r="G502" s="17" t="s">
        <v>1139</v>
      </c>
      <c r="H502" s="18" t="s">
        <v>1404</v>
      </c>
      <c r="I502" s="11" t="s">
        <v>269</v>
      </c>
      <c r="J502" s="106">
        <v>0.30399999999999999</v>
      </c>
      <c r="K502" s="106" t="s">
        <v>16705</v>
      </c>
      <c r="L502" s="117" t="s">
        <v>15735</v>
      </c>
      <c r="M502" s="146"/>
    </row>
    <row r="503" spans="1:13">
      <c r="A503" s="103" t="s">
        <v>10</v>
      </c>
      <c r="B503" s="150" t="s">
        <v>1405</v>
      </c>
      <c r="C503" s="9" t="s">
        <v>1406</v>
      </c>
      <c r="D503" s="9" t="s">
        <v>1407</v>
      </c>
      <c r="E503" s="11"/>
      <c r="F503" s="143">
        <v>280.67</v>
      </c>
      <c r="G503" s="17" t="s">
        <v>1126</v>
      </c>
      <c r="H503" s="18">
        <v>4051394098551</v>
      </c>
      <c r="I503" s="11" t="s">
        <v>14</v>
      </c>
      <c r="J503" s="106">
        <v>2</v>
      </c>
      <c r="K503" s="106" t="s">
        <v>16705</v>
      </c>
      <c r="L503" s="117" t="s">
        <v>15736</v>
      </c>
      <c r="M503" s="146"/>
    </row>
    <row r="504" spans="1:13">
      <c r="A504" s="103" t="s">
        <v>10</v>
      </c>
      <c r="B504" s="150" t="s">
        <v>1408</v>
      </c>
      <c r="C504" s="9" t="s">
        <v>1409</v>
      </c>
      <c r="D504" s="9" t="s">
        <v>1410</v>
      </c>
      <c r="E504" s="11"/>
      <c r="F504" s="143">
        <v>163.44</v>
      </c>
      <c r="G504" s="17" t="s">
        <v>1126</v>
      </c>
      <c r="H504" s="18">
        <v>4051394098582</v>
      </c>
      <c r="I504" s="11" t="s">
        <v>14</v>
      </c>
      <c r="J504" s="106">
        <v>0.50800000000000001</v>
      </c>
      <c r="K504" s="106" t="s">
        <v>16705</v>
      </c>
      <c r="L504" s="117" t="s">
        <v>15736</v>
      </c>
      <c r="M504" s="146"/>
    </row>
    <row r="505" spans="1:13">
      <c r="A505" s="103" t="s">
        <v>10</v>
      </c>
      <c r="B505" s="150" t="s">
        <v>1411</v>
      </c>
      <c r="C505" s="9" t="s">
        <v>1412</v>
      </c>
      <c r="D505" s="9" t="s">
        <v>1413</v>
      </c>
      <c r="E505" s="11"/>
      <c r="F505" s="143">
        <v>196.06</v>
      </c>
      <c r="G505" s="17" t="s">
        <v>1290</v>
      </c>
      <c r="H505" s="18" t="s">
        <v>1414</v>
      </c>
      <c r="I505" s="11" t="s">
        <v>14</v>
      </c>
      <c r="J505" s="106">
        <v>0.48</v>
      </c>
      <c r="K505" s="106" t="s">
        <v>16705</v>
      </c>
      <c r="L505" s="117" t="s">
        <v>16283</v>
      </c>
      <c r="M505" s="146"/>
    </row>
    <row r="506" spans="1:13">
      <c r="A506" s="103" t="s">
        <v>10</v>
      </c>
      <c r="B506" s="150" t="s">
        <v>1415</v>
      </c>
      <c r="C506" s="9" t="s">
        <v>1416</v>
      </c>
      <c r="D506" s="9" t="s">
        <v>1417</v>
      </c>
      <c r="E506" s="11"/>
      <c r="F506" s="143">
        <v>196.06</v>
      </c>
      <c r="G506" s="17" t="s">
        <v>1139</v>
      </c>
      <c r="H506" s="18" t="s">
        <v>1418</v>
      </c>
      <c r="I506" s="11" t="s">
        <v>269</v>
      </c>
      <c r="J506" s="106">
        <v>0.45</v>
      </c>
      <c r="K506" s="106" t="s">
        <v>16705</v>
      </c>
      <c r="L506" s="117" t="s">
        <v>15735</v>
      </c>
      <c r="M506" s="146"/>
    </row>
    <row r="507" spans="1:13">
      <c r="A507" s="103" t="s">
        <v>10</v>
      </c>
      <c r="B507" s="150" t="s">
        <v>1419</v>
      </c>
      <c r="C507" s="9" t="s">
        <v>1420</v>
      </c>
      <c r="D507" s="9" t="s">
        <v>1421</v>
      </c>
      <c r="E507" s="11"/>
      <c r="F507" s="143">
        <v>207.99</v>
      </c>
      <c r="G507" s="17" t="s">
        <v>1126</v>
      </c>
      <c r="H507" s="18">
        <v>4051394098704</v>
      </c>
      <c r="I507" s="11" t="s">
        <v>269</v>
      </c>
      <c r="J507" s="106">
        <v>2</v>
      </c>
      <c r="K507" s="106" t="s">
        <v>16705</v>
      </c>
      <c r="L507" s="117" t="s">
        <v>15736</v>
      </c>
      <c r="M507" s="146"/>
    </row>
    <row r="508" spans="1:13">
      <c r="A508" s="103" t="s">
        <v>10</v>
      </c>
      <c r="B508" s="150" t="s">
        <v>1422</v>
      </c>
      <c r="C508" s="9" t="s">
        <v>1420</v>
      </c>
      <c r="D508" s="9" t="s">
        <v>1423</v>
      </c>
      <c r="E508" s="11"/>
      <c r="F508" s="143">
        <v>149.33000000000001</v>
      </c>
      <c r="G508" s="17" t="s">
        <v>1126</v>
      </c>
      <c r="H508" s="18">
        <v>4051394098735</v>
      </c>
      <c r="I508" s="11" t="s">
        <v>269</v>
      </c>
      <c r="J508" s="106">
        <v>0.45800000000000002</v>
      </c>
      <c r="K508" s="106" t="s">
        <v>16705</v>
      </c>
      <c r="L508" s="117" t="s">
        <v>15736</v>
      </c>
      <c r="M508" s="146"/>
    </row>
    <row r="509" spans="1:13">
      <c r="A509" s="103" t="s">
        <v>10</v>
      </c>
      <c r="B509" s="150" t="s">
        <v>1424</v>
      </c>
      <c r="C509" s="9" t="s">
        <v>1425</v>
      </c>
      <c r="D509" s="9" t="s">
        <v>1426</v>
      </c>
      <c r="E509" s="11"/>
      <c r="F509" s="143">
        <v>405.45</v>
      </c>
      <c r="G509" s="17" t="s">
        <v>1126</v>
      </c>
      <c r="H509" s="18">
        <v>4051394098889</v>
      </c>
      <c r="I509" s="11" t="s">
        <v>269</v>
      </c>
      <c r="J509" s="106">
        <v>1</v>
      </c>
      <c r="K509" s="106" t="s">
        <v>16705</v>
      </c>
      <c r="L509" s="117" t="s">
        <v>15737</v>
      </c>
      <c r="M509" s="146"/>
    </row>
    <row r="510" spans="1:13">
      <c r="A510" s="103" t="s">
        <v>10</v>
      </c>
      <c r="B510" s="150" t="s">
        <v>1427</v>
      </c>
      <c r="C510" s="9" t="s">
        <v>1428</v>
      </c>
      <c r="D510" s="9" t="s">
        <v>1426</v>
      </c>
      <c r="E510" s="11"/>
      <c r="F510" s="143">
        <v>405.45</v>
      </c>
      <c r="G510" s="17" t="s">
        <v>1126</v>
      </c>
      <c r="H510" s="18">
        <v>4051394098919</v>
      </c>
      <c r="I510" s="11" t="s">
        <v>269</v>
      </c>
      <c r="J510" s="106">
        <v>1</v>
      </c>
      <c r="K510" s="106" t="s">
        <v>16705</v>
      </c>
      <c r="L510" s="117" t="s">
        <v>15737</v>
      </c>
      <c r="M510" s="146"/>
    </row>
    <row r="511" spans="1:13">
      <c r="A511" s="103" t="s">
        <v>10</v>
      </c>
      <c r="B511" s="150" t="s">
        <v>1429</v>
      </c>
      <c r="C511" s="9" t="s">
        <v>1430</v>
      </c>
      <c r="D511" s="9" t="s">
        <v>1431</v>
      </c>
      <c r="E511" s="11"/>
      <c r="F511" s="143">
        <v>405.45</v>
      </c>
      <c r="G511" s="17" t="s">
        <v>1126</v>
      </c>
      <c r="H511" s="18">
        <v>4051394098957</v>
      </c>
      <c r="I511" s="11" t="s">
        <v>269</v>
      </c>
      <c r="J511" s="106">
        <v>1</v>
      </c>
      <c r="K511" s="106" t="s">
        <v>16705</v>
      </c>
      <c r="L511" s="117" t="s">
        <v>15737</v>
      </c>
      <c r="M511" s="146"/>
    </row>
    <row r="512" spans="1:13">
      <c r="A512" s="103" t="s">
        <v>10</v>
      </c>
      <c r="B512" s="150" t="s">
        <v>1432</v>
      </c>
      <c r="C512" s="9" t="s">
        <v>1433</v>
      </c>
      <c r="D512" s="9" t="s">
        <v>1434</v>
      </c>
      <c r="E512" s="11"/>
      <c r="F512" s="143">
        <v>321.69</v>
      </c>
      <c r="G512" s="17">
        <v>90261081</v>
      </c>
      <c r="H512" s="18">
        <v>4051394098988</v>
      </c>
      <c r="I512" s="11" t="s">
        <v>269</v>
      </c>
      <c r="J512" s="106">
        <v>0.4</v>
      </c>
      <c r="K512" s="106" t="s">
        <v>16705</v>
      </c>
      <c r="L512" s="117" t="s">
        <v>15709</v>
      </c>
      <c r="M512" s="146"/>
    </row>
    <row r="513" spans="1:13">
      <c r="A513" s="103" t="s">
        <v>10</v>
      </c>
      <c r="B513" s="150" t="s">
        <v>1435</v>
      </c>
      <c r="C513" s="9" t="s">
        <v>1436</v>
      </c>
      <c r="D513" s="9" t="s">
        <v>1437</v>
      </c>
      <c r="E513" s="11"/>
      <c r="F513" s="143">
        <v>207.16</v>
      </c>
      <c r="G513" s="17">
        <v>90261081</v>
      </c>
      <c r="H513" s="18">
        <v>4051394099015</v>
      </c>
      <c r="I513" s="11" t="s">
        <v>269</v>
      </c>
      <c r="J513" s="106">
        <v>0.42899999999999999</v>
      </c>
      <c r="K513" s="106" t="s">
        <v>16705</v>
      </c>
      <c r="L513" s="117" t="s">
        <v>15709</v>
      </c>
      <c r="M513" s="146"/>
    </row>
    <row r="514" spans="1:13">
      <c r="A514" s="103" t="s">
        <v>10</v>
      </c>
      <c r="B514" s="150" t="s">
        <v>1438</v>
      </c>
      <c r="C514" s="9" t="s">
        <v>1439</v>
      </c>
      <c r="D514" s="9" t="s">
        <v>1440</v>
      </c>
      <c r="E514" s="11"/>
      <c r="F514" s="143">
        <v>444.79</v>
      </c>
      <c r="G514" s="17" t="s">
        <v>1126</v>
      </c>
      <c r="H514" s="18" t="s">
        <v>1441</v>
      </c>
      <c r="I514" s="11" t="s">
        <v>269</v>
      </c>
      <c r="J514" s="106">
        <v>0.56000000000000005</v>
      </c>
      <c r="K514" s="106" t="s">
        <v>16705</v>
      </c>
      <c r="L514" s="117" t="s">
        <v>15737</v>
      </c>
      <c r="M514" s="146"/>
    </row>
    <row r="515" spans="1:13">
      <c r="A515" s="103" t="s">
        <v>10</v>
      </c>
      <c r="B515" s="150" t="s">
        <v>1442</v>
      </c>
      <c r="C515" s="9" t="s">
        <v>1443</v>
      </c>
      <c r="D515" s="9" t="s">
        <v>1440</v>
      </c>
      <c r="E515" s="11"/>
      <c r="F515" s="143">
        <v>338.59</v>
      </c>
      <c r="G515" s="17" t="s">
        <v>1126</v>
      </c>
      <c r="H515" s="18">
        <v>4051394099107</v>
      </c>
      <c r="I515" s="11" t="s">
        <v>269</v>
      </c>
      <c r="J515" s="106">
        <v>0.6</v>
      </c>
      <c r="K515" s="106" t="s">
        <v>16705</v>
      </c>
      <c r="L515" s="117" t="s">
        <v>15737</v>
      </c>
      <c r="M515" s="146"/>
    </row>
    <row r="516" spans="1:13">
      <c r="A516" s="103" t="s">
        <v>10</v>
      </c>
      <c r="B516" s="150" t="s">
        <v>1444</v>
      </c>
      <c r="C516" s="9" t="s">
        <v>1445</v>
      </c>
      <c r="D516" s="9" t="s">
        <v>1446</v>
      </c>
      <c r="E516" s="11"/>
      <c r="F516" s="143">
        <v>344.57</v>
      </c>
      <c r="G516" s="17" t="s">
        <v>1126</v>
      </c>
      <c r="H516" s="18">
        <v>4051394099138</v>
      </c>
      <c r="I516" s="11" t="s">
        <v>269</v>
      </c>
      <c r="J516" s="106">
        <v>1</v>
      </c>
      <c r="K516" s="106" t="s">
        <v>16705</v>
      </c>
      <c r="L516" s="117" t="s">
        <v>15737</v>
      </c>
      <c r="M516" s="146"/>
    </row>
    <row r="517" spans="1:13">
      <c r="A517" s="103" t="s">
        <v>10</v>
      </c>
      <c r="B517" s="150" t="s">
        <v>1447</v>
      </c>
      <c r="C517" s="9" t="s">
        <v>1448</v>
      </c>
      <c r="D517" s="9" t="s">
        <v>1449</v>
      </c>
      <c r="E517" s="11"/>
      <c r="F517" s="143">
        <v>368.33</v>
      </c>
      <c r="G517" s="17" t="s">
        <v>1126</v>
      </c>
      <c r="H517" s="18">
        <v>4051394099169</v>
      </c>
      <c r="I517" s="11" t="s">
        <v>269</v>
      </c>
      <c r="J517" s="106">
        <v>2</v>
      </c>
      <c r="K517" s="106" t="s">
        <v>16705</v>
      </c>
      <c r="L517" s="117" t="s">
        <v>15737</v>
      </c>
      <c r="M517" s="146"/>
    </row>
    <row r="518" spans="1:13">
      <c r="A518" s="103" t="s">
        <v>10</v>
      </c>
      <c r="B518" s="150" t="s">
        <v>1450</v>
      </c>
      <c r="C518" s="9" t="s">
        <v>1451</v>
      </c>
      <c r="D518" s="9" t="s">
        <v>1449</v>
      </c>
      <c r="E518" s="11"/>
      <c r="F518" s="143">
        <v>316.36</v>
      </c>
      <c r="G518" s="17" t="s">
        <v>628</v>
      </c>
      <c r="H518" s="18" t="s">
        <v>1452</v>
      </c>
      <c r="I518" s="11" t="s">
        <v>269</v>
      </c>
      <c r="J518" s="106">
        <v>0.48499999999999999</v>
      </c>
      <c r="K518" s="106" t="s">
        <v>16705</v>
      </c>
      <c r="L518" s="117" t="s">
        <v>15737</v>
      </c>
      <c r="M518" s="146"/>
    </row>
    <row r="519" spans="1:13">
      <c r="A519" s="103" t="s">
        <v>10</v>
      </c>
      <c r="B519" s="150" t="s">
        <v>1453</v>
      </c>
      <c r="C519" s="9" t="s">
        <v>1454</v>
      </c>
      <c r="D519" s="9" t="s">
        <v>1455</v>
      </c>
      <c r="E519" s="11"/>
      <c r="F519" s="143">
        <v>351.23</v>
      </c>
      <c r="G519" s="17" t="s">
        <v>1126</v>
      </c>
      <c r="H519" s="18">
        <v>4051394099213</v>
      </c>
      <c r="I519" s="11" t="s">
        <v>269</v>
      </c>
      <c r="J519" s="106">
        <v>0.47699999999999998</v>
      </c>
      <c r="K519" s="106" t="s">
        <v>16705</v>
      </c>
      <c r="L519" s="117" t="s">
        <v>15737</v>
      </c>
      <c r="M519" s="146"/>
    </row>
    <row r="520" spans="1:13">
      <c r="A520" s="103" t="s">
        <v>10</v>
      </c>
      <c r="B520" s="150" t="s">
        <v>1456</v>
      </c>
      <c r="C520" s="9" t="s">
        <v>1457</v>
      </c>
      <c r="D520" s="9" t="s">
        <v>1458</v>
      </c>
      <c r="E520" s="11"/>
      <c r="F520" s="143">
        <v>468.58</v>
      </c>
      <c r="G520" s="17">
        <v>90261081</v>
      </c>
      <c r="H520" s="18">
        <v>4051394099244</v>
      </c>
      <c r="I520" s="11" t="s">
        <v>269</v>
      </c>
      <c r="J520" s="106">
        <v>0.93</v>
      </c>
      <c r="K520" s="106" t="s">
        <v>16705</v>
      </c>
      <c r="L520" s="117" t="s">
        <v>15709</v>
      </c>
      <c r="M520" s="146"/>
    </row>
    <row r="521" spans="1:13">
      <c r="A521" s="103" t="s">
        <v>10</v>
      </c>
      <c r="B521" s="150" t="s">
        <v>1459</v>
      </c>
      <c r="C521" s="9" t="s">
        <v>1460</v>
      </c>
      <c r="D521" s="9" t="s">
        <v>1461</v>
      </c>
      <c r="E521" s="11"/>
      <c r="F521" s="143">
        <v>575.49</v>
      </c>
      <c r="G521" s="17">
        <v>90261081</v>
      </c>
      <c r="H521" s="18">
        <v>4051394099275</v>
      </c>
      <c r="I521" s="11" t="s">
        <v>269</v>
      </c>
      <c r="J521" s="106">
        <v>1.25</v>
      </c>
      <c r="K521" s="106" t="s">
        <v>16705</v>
      </c>
      <c r="L521" s="117" t="s">
        <v>15738</v>
      </c>
      <c r="M521" s="146"/>
    </row>
    <row r="522" spans="1:13">
      <c r="A522" s="103" t="s">
        <v>10</v>
      </c>
      <c r="B522" s="150" t="s">
        <v>1462</v>
      </c>
      <c r="C522" s="9" t="s">
        <v>1463</v>
      </c>
      <c r="D522" s="9" t="s">
        <v>1458</v>
      </c>
      <c r="E522" s="11"/>
      <c r="F522" s="143">
        <v>505.68</v>
      </c>
      <c r="G522" s="17">
        <v>84818059</v>
      </c>
      <c r="H522" s="18">
        <v>4051394099305</v>
      </c>
      <c r="I522" s="11" t="s">
        <v>269</v>
      </c>
      <c r="J522" s="106">
        <v>0.85</v>
      </c>
      <c r="K522" s="106" t="s">
        <v>16705</v>
      </c>
      <c r="L522" s="117" t="s">
        <v>15739</v>
      </c>
      <c r="M522" s="146"/>
    </row>
    <row r="523" spans="1:13">
      <c r="A523" s="103" t="s">
        <v>10</v>
      </c>
      <c r="B523" s="150" t="s">
        <v>1464</v>
      </c>
      <c r="C523" s="9" t="s">
        <v>1465</v>
      </c>
      <c r="D523" s="9" t="s">
        <v>1461</v>
      </c>
      <c r="E523" s="11"/>
      <c r="F523" s="143">
        <v>579.9</v>
      </c>
      <c r="G523" s="17">
        <v>90261081</v>
      </c>
      <c r="H523" s="18">
        <v>4051394099336</v>
      </c>
      <c r="I523" s="11" t="s">
        <v>269</v>
      </c>
      <c r="J523" s="106">
        <v>0.99</v>
      </c>
      <c r="K523" s="106" t="s">
        <v>16705</v>
      </c>
      <c r="L523" s="117" t="s">
        <v>15740</v>
      </c>
      <c r="M523" s="146"/>
    </row>
    <row r="524" spans="1:13">
      <c r="A524" s="103" t="s">
        <v>10</v>
      </c>
      <c r="B524" s="150" t="s">
        <v>1466</v>
      </c>
      <c r="C524" s="9" t="s">
        <v>1467</v>
      </c>
      <c r="D524" s="9" t="s">
        <v>1468</v>
      </c>
      <c r="E524" s="11"/>
      <c r="F524" s="143">
        <v>579.9</v>
      </c>
      <c r="G524" s="17" t="s">
        <v>1139</v>
      </c>
      <c r="H524" s="18" t="s">
        <v>1469</v>
      </c>
      <c r="I524" s="11" t="s">
        <v>269</v>
      </c>
      <c r="J524" s="106">
        <v>1.35</v>
      </c>
      <c r="K524" s="106" t="s">
        <v>16705</v>
      </c>
      <c r="L524" s="117" t="s">
        <v>15740</v>
      </c>
      <c r="M524" s="146"/>
    </row>
    <row r="525" spans="1:13">
      <c r="A525" s="103" t="s">
        <v>10</v>
      </c>
      <c r="B525" s="150" t="s">
        <v>1470</v>
      </c>
      <c r="C525" s="9" t="s">
        <v>1471</v>
      </c>
      <c r="D525" s="9" t="s">
        <v>1472</v>
      </c>
      <c r="E525" s="11"/>
      <c r="F525" s="143">
        <v>640.09</v>
      </c>
      <c r="G525" s="17" t="s">
        <v>1139</v>
      </c>
      <c r="H525" s="18" t="s">
        <v>1473</v>
      </c>
      <c r="I525" s="11" t="s">
        <v>269</v>
      </c>
      <c r="J525" s="106">
        <v>2.1419999999999999</v>
      </c>
      <c r="K525" s="106" t="s">
        <v>16705</v>
      </c>
      <c r="L525" s="117" t="s">
        <v>15741</v>
      </c>
      <c r="M525" s="146"/>
    </row>
    <row r="526" spans="1:13">
      <c r="A526" s="103" t="s">
        <v>10</v>
      </c>
      <c r="B526" s="150" t="s">
        <v>1474</v>
      </c>
      <c r="C526" s="9" t="s">
        <v>1475</v>
      </c>
      <c r="D526" s="9" t="s">
        <v>1476</v>
      </c>
      <c r="E526" s="11"/>
      <c r="F526" s="143">
        <v>1363.29</v>
      </c>
      <c r="G526" s="17">
        <v>73066199</v>
      </c>
      <c r="H526" s="18">
        <v>4007360562953</v>
      </c>
      <c r="I526" s="11" t="s">
        <v>1483</v>
      </c>
      <c r="J526" s="106">
        <v>6.3</v>
      </c>
      <c r="K526" s="106" t="s">
        <v>16705</v>
      </c>
      <c r="L526" s="117" t="s">
        <v>15742</v>
      </c>
      <c r="M526" s="146"/>
    </row>
    <row r="527" spans="1:13">
      <c r="A527" s="103" t="s">
        <v>10</v>
      </c>
      <c r="B527" s="150" t="s">
        <v>1477</v>
      </c>
      <c r="C527" s="9" t="s">
        <v>1478</v>
      </c>
      <c r="D527" s="9" t="s">
        <v>1479</v>
      </c>
      <c r="E527" s="11"/>
      <c r="F527" s="143">
        <v>608.86</v>
      </c>
      <c r="G527" s="17">
        <v>73063011</v>
      </c>
      <c r="H527" s="18">
        <v>4061264959059</v>
      </c>
      <c r="I527" s="11" t="s">
        <v>269</v>
      </c>
      <c r="J527" s="106">
        <v>2.35</v>
      </c>
      <c r="K527" s="106" t="s">
        <v>16705</v>
      </c>
      <c r="L527" s="117" t="s">
        <v>15743</v>
      </c>
      <c r="M527" s="146"/>
    </row>
    <row r="528" spans="1:13">
      <c r="A528" s="103" t="s">
        <v>10</v>
      </c>
      <c r="B528" s="150" t="s">
        <v>16465</v>
      </c>
      <c r="C528" s="9" t="s">
        <v>1152</v>
      </c>
      <c r="D528" s="9" t="s">
        <v>1153</v>
      </c>
      <c r="E528" s="11"/>
      <c r="F528" s="143">
        <v>290.33</v>
      </c>
      <c r="G528" s="17" t="s">
        <v>1126</v>
      </c>
      <c r="H528" s="18" t="s">
        <v>1154</v>
      </c>
      <c r="I528" s="11" t="s">
        <v>269</v>
      </c>
      <c r="J528" s="106">
        <v>0.76</v>
      </c>
      <c r="K528" s="106" t="s">
        <v>16705</v>
      </c>
      <c r="L528" s="117" t="s">
        <v>15711</v>
      </c>
      <c r="M528" s="146"/>
    </row>
    <row r="529" spans="1:13">
      <c r="A529" s="103" t="s">
        <v>10</v>
      </c>
      <c r="B529" s="150" t="s">
        <v>1480</v>
      </c>
      <c r="C529" s="9" t="s">
        <v>1481</v>
      </c>
      <c r="D529" s="9" t="s">
        <v>1476</v>
      </c>
      <c r="E529" s="11"/>
      <c r="F529" s="143">
        <v>3146.14</v>
      </c>
      <c r="G529" s="17" t="s">
        <v>1482</v>
      </c>
      <c r="H529" s="18" t="s">
        <v>1484</v>
      </c>
      <c r="I529" s="11" t="s">
        <v>1483</v>
      </c>
      <c r="J529" s="106">
        <v>16.5</v>
      </c>
      <c r="K529" s="106" t="s">
        <v>16705</v>
      </c>
      <c r="L529" s="117" t="s">
        <v>15744</v>
      </c>
      <c r="M529" s="146"/>
    </row>
    <row r="530" spans="1:13">
      <c r="A530" s="103" t="s">
        <v>10</v>
      </c>
      <c r="B530" s="150" t="s">
        <v>1485</v>
      </c>
      <c r="C530" s="9" t="s">
        <v>1486</v>
      </c>
      <c r="D530" s="9" t="s">
        <v>1487</v>
      </c>
      <c r="E530" s="11"/>
      <c r="F530" s="143">
        <v>846.54</v>
      </c>
      <c r="G530" s="17">
        <v>73066199</v>
      </c>
      <c r="H530" s="18">
        <v>4007360562946</v>
      </c>
      <c r="I530" s="11" t="s">
        <v>1483</v>
      </c>
      <c r="J530" s="106">
        <v>2.66</v>
      </c>
      <c r="K530" s="106" t="s">
        <v>16705</v>
      </c>
      <c r="L530" s="117" t="s">
        <v>15745</v>
      </c>
      <c r="M530" s="146"/>
    </row>
    <row r="531" spans="1:13">
      <c r="A531" s="103" t="s">
        <v>10</v>
      </c>
      <c r="B531" s="150" t="s">
        <v>1488</v>
      </c>
      <c r="C531" s="9" t="s">
        <v>1489</v>
      </c>
      <c r="D531" s="9" t="s">
        <v>15467</v>
      </c>
      <c r="E531" s="11"/>
      <c r="F531" s="143">
        <v>334.17</v>
      </c>
      <c r="G531" s="17" t="s">
        <v>628</v>
      </c>
      <c r="H531" s="18" t="s">
        <v>1491</v>
      </c>
      <c r="I531" s="11" t="s">
        <v>14</v>
      </c>
      <c r="J531" s="106">
        <v>0.84</v>
      </c>
      <c r="K531" s="106" t="s">
        <v>16705</v>
      </c>
      <c r="L531" s="117" t="s">
        <v>15746</v>
      </c>
      <c r="M531" s="146"/>
    </row>
    <row r="532" spans="1:13">
      <c r="A532" s="103" t="s">
        <v>10</v>
      </c>
      <c r="B532" s="150" t="s">
        <v>1492</v>
      </c>
      <c r="C532" s="9" t="s">
        <v>1493</v>
      </c>
      <c r="D532" s="9" t="s">
        <v>14833</v>
      </c>
      <c r="E532" s="11"/>
      <c r="F532" s="143">
        <v>733.72</v>
      </c>
      <c r="G532" s="17">
        <v>84137030</v>
      </c>
      <c r="H532" s="18">
        <v>4051394002879</v>
      </c>
      <c r="I532" s="11" t="s">
        <v>269</v>
      </c>
      <c r="J532" s="137"/>
      <c r="K532" s="106" t="s">
        <v>16705</v>
      </c>
      <c r="L532" s="117"/>
      <c r="M532" s="146"/>
    </row>
    <row r="533" spans="1:13">
      <c r="A533" s="103" t="s">
        <v>10</v>
      </c>
      <c r="B533" s="150" t="s">
        <v>1494</v>
      </c>
      <c r="C533" s="9" t="s">
        <v>15178</v>
      </c>
      <c r="D533" s="9" t="s">
        <v>14834</v>
      </c>
      <c r="E533" s="11"/>
      <c r="F533" s="143">
        <v>69.08</v>
      </c>
      <c r="G533" s="17">
        <v>90261081</v>
      </c>
      <c r="H533" s="18">
        <v>4051394011864</v>
      </c>
      <c r="I533" s="11" t="s">
        <v>269</v>
      </c>
      <c r="J533" s="106">
        <v>0.03</v>
      </c>
      <c r="K533" s="106" t="s">
        <v>16705</v>
      </c>
      <c r="L533" s="117" t="s">
        <v>16284</v>
      </c>
      <c r="M533" s="146"/>
    </row>
    <row r="534" spans="1:13">
      <c r="A534" s="103" t="s">
        <v>10</v>
      </c>
      <c r="B534" s="150" t="s">
        <v>1496</v>
      </c>
      <c r="C534" s="9" t="s">
        <v>1497</v>
      </c>
      <c r="D534" s="9" t="s">
        <v>14835</v>
      </c>
      <c r="E534" s="11"/>
      <c r="F534" s="143">
        <v>51.26</v>
      </c>
      <c r="G534" s="17">
        <v>90261081</v>
      </c>
      <c r="H534" s="18">
        <v>4051394011932</v>
      </c>
      <c r="I534" s="11" t="s">
        <v>269</v>
      </c>
      <c r="J534" s="106">
        <v>3.5000000000000003E-2</v>
      </c>
      <c r="K534" s="106" t="s">
        <v>16705</v>
      </c>
      <c r="L534" s="117"/>
      <c r="M534" s="146"/>
    </row>
    <row r="535" spans="1:13">
      <c r="A535" s="103" t="s">
        <v>10</v>
      </c>
      <c r="B535" s="150">
        <v>10010894</v>
      </c>
      <c r="C535" s="9" t="s">
        <v>16712</v>
      </c>
      <c r="D535" s="9" t="s">
        <v>16757</v>
      </c>
      <c r="E535" s="11"/>
      <c r="F535" s="143">
        <v>51.26</v>
      </c>
      <c r="G535" s="17">
        <v>90261081</v>
      </c>
      <c r="H535" s="18">
        <v>4051394011994</v>
      </c>
      <c r="I535" s="11" t="s">
        <v>177</v>
      </c>
      <c r="J535" s="106">
        <v>3.6999999999999998E-2</v>
      </c>
      <c r="K535" s="106" t="s">
        <v>16705</v>
      </c>
      <c r="L535" s="117"/>
      <c r="M535" s="146"/>
    </row>
    <row r="536" spans="1:13">
      <c r="A536" s="103" t="s">
        <v>10</v>
      </c>
      <c r="B536" s="150" t="s">
        <v>1499</v>
      </c>
      <c r="C536" s="9" t="s">
        <v>1500</v>
      </c>
      <c r="D536" s="9" t="s">
        <v>14836</v>
      </c>
      <c r="E536" s="11"/>
      <c r="F536" s="143">
        <v>51.26</v>
      </c>
      <c r="G536" s="17">
        <v>90261081</v>
      </c>
      <c r="H536" s="18">
        <v>4051394000400</v>
      </c>
      <c r="I536" s="11" t="s">
        <v>177</v>
      </c>
      <c r="J536" s="106">
        <v>3.6999999999999998E-2</v>
      </c>
      <c r="K536" s="106" t="s">
        <v>16705</v>
      </c>
      <c r="L536" s="117"/>
      <c r="M536" s="146"/>
    </row>
    <row r="537" spans="1:13">
      <c r="A537" s="103" t="s">
        <v>10</v>
      </c>
      <c r="B537" s="150">
        <v>10011282</v>
      </c>
      <c r="C537" s="9" t="s">
        <v>1503</v>
      </c>
      <c r="D537" s="9" t="s">
        <v>1504</v>
      </c>
      <c r="E537" s="11"/>
      <c r="F537" s="143">
        <v>5016.32</v>
      </c>
      <c r="G537" s="17">
        <v>84039090</v>
      </c>
      <c r="H537" s="18">
        <v>4051394020071</v>
      </c>
      <c r="I537" s="11" t="s">
        <v>269</v>
      </c>
      <c r="J537" s="106">
        <v>38.9</v>
      </c>
      <c r="K537" s="106" t="s">
        <v>16705</v>
      </c>
      <c r="L537" s="117" t="s">
        <v>15747</v>
      </c>
      <c r="M537" s="146"/>
    </row>
    <row r="538" spans="1:13">
      <c r="A538" s="103" t="s">
        <v>10</v>
      </c>
      <c r="B538" s="150" t="s">
        <v>1505</v>
      </c>
      <c r="C538" s="9" t="s">
        <v>1506</v>
      </c>
      <c r="D538" s="9" t="s">
        <v>1507</v>
      </c>
      <c r="E538" s="11"/>
      <c r="F538" s="143">
        <v>6275.46</v>
      </c>
      <c r="G538" s="17">
        <v>84159000</v>
      </c>
      <c r="H538" s="18">
        <v>4051394020125</v>
      </c>
      <c r="I538" s="11" t="s">
        <v>269</v>
      </c>
      <c r="J538" s="106">
        <v>49.7</v>
      </c>
      <c r="K538" s="106" t="s">
        <v>16705</v>
      </c>
      <c r="L538" s="117" t="s">
        <v>15747</v>
      </c>
      <c r="M538" s="146"/>
    </row>
    <row r="539" spans="1:13">
      <c r="A539" s="103" t="s">
        <v>10</v>
      </c>
      <c r="B539" s="150" t="s">
        <v>1508</v>
      </c>
      <c r="C539" s="9" t="s">
        <v>1509</v>
      </c>
      <c r="D539" s="9" t="s">
        <v>1510</v>
      </c>
      <c r="E539" s="11"/>
      <c r="F539" s="143">
        <v>2895.94</v>
      </c>
      <c r="G539" s="17" t="s">
        <v>628</v>
      </c>
      <c r="H539" s="18" t="s">
        <v>1511</v>
      </c>
      <c r="I539" s="11" t="s">
        <v>269</v>
      </c>
      <c r="J539" s="106">
        <v>16.75</v>
      </c>
      <c r="K539" s="106" t="s">
        <v>16705</v>
      </c>
      <c r="L539" s="117" t="s">
        <v>15749</v>
      </c>
      <c r="M539" s="146"/>
    </row>
    <row r="540" spans="1:13">
      <c r="A540" s="103" t="s">
        <v>10</v>
      </c>
      <c r="B540" s="150" t="s">
        <v>1512</v>
      </c>
      <c r="C540" s="9" t="s">
        <v>1513</v>
      </c>
      <c r="D540" s="9" t="s">
        <v>1514</v>
      </c>
      <c r="E540" s="11"/>
      <c r="F540" s="143">
        <v>2116.2600000000002</v>
      </c>
      <c r="G540" s="17">
        <v>84039090</v>
      </c>
      <c r="H540" s="18">
        <v>4051394020224</v>
      </c>
      <c r="I540" s="11" t="s">
        <v>269</v>
      </c>
      <c r="J540" s="106">
        <v>10.98</v>
      </c>
      <c r="K540" s="106" t="s">
        <v>16705</v>
      </c>
      <c r="L540" s="117" t="s">
        <v>15750</v>
      </c>
      <c r="M540" s="146"/>
    </row>
    <row r="541" spans="1:13">
      <c r="A541" s="103" t="s">
        <v>10</v>
      </c>
      <c r="B541" s="150" t="s">
        <v>1515</v>
      </c>
      <c r="C541" s="9" t="s">
        <v>1516</v>
      </c>
      <c r="D541" s="9" t="s">
        <v>1517</v>
      </c>
      <c r="E541" s="11"/>
      <c r="F541" s="143">
        <v>846.54</v>
      </c>
      <c r="G541" s="17">
        <v>84159000</v>
      </c>
      <c r="H541" s="18">
        <v>4051394020262</v>
      </c>
      <c r="I541" s="11" t="s">
        <v>269</v>
      </c>
      <c r="J541" s="106">
        <v>0.24</v>
      </c>
      <c r="K541" s="106" t="s">
        <v>16705</v>
      </c>
      <c r="L541" s="117" t="s">
        <v>15751</v>
      </c>
      <c r="M541" s="146"/>
    </row>
    <row r="542" spans="1:13">
      <c r="A542" s="103" t="s">
        <v>10</v>
      </c>
      <c r="B542" s="150" t="s">
        <v>1518</v>
      </c>
      <c r="C542" s="9" t="s">
        <v>15139</v>
      </c>
      <c r="D542" s="9" t="s">
        <v>1520</v>
      </c>
      <c r="E542" s="11"/>
      <c r="F542" s="143">
        <v>390.12</v>
      </c>
      <c r="G542" s="17">
        <v>84818079</v>
      </c>
      <c r="H542" s="18">
        <v>4051394049874</v>
      </c>
      <c r="I542" s="11" t="s">
        <v>269</v>
      </c>
      <c r="J542" s="106">
        <v>1.8049999999999999</v>
      </c>
      <c r="K542" s="106" t="s">
        <v>16705</v>
      </c>
      <c r="L542" s="117" t="s">
        <v>15752</v>
      </c>
      <c r="M542" s="146"/>
    </row>
    <row r="543" spans="1:13">
      <c r="A543" s="103" t="s">
        <v>10</v>
      </c>
      <c r="B543" s="150" t="s">
        <v>1521</v>
      </c>
      <c r="C543" s="9" t="s">
        <v>15140</v>
      </c>
      <c r="D543" s="9" t="s">
        <v>1522</v>
      </c>
      <c r="E543" s="11"/>
      <c r="F543" s="143">
        <v>533.20000000000005</v>
      </c>
      <c r="G543" s="17">
        <v>84818079</v>
      </c>
      <c r="H543" s="18">
        <v>4051394049928</v>
      </c>
      <c r="I543" s="11" t="s">
        <v>269</v>
      </c>
      <c r="J543" s="106">
        <v>2.1</v>
      </c>
      <c r="K543" s="106" t="s">
        <v>16705</v>
      </c>
      <c r="L543" s="117" t="s">
        <v>15752</v>
      </c>
      <c r="M543" s="146"/>
    </row>
    <row r="544" spans="1:13">
      <c r="A544" s="103" t="s">
        <v>10</v>
      </c>
      <c r="B544" s="150" t="s">
        <v>1523</v>
      </c>
      <c r="C544" s="9" t="s">
        <v>15141</v>
      </c>
      <c r="D544" s="9" t="s">
        <v>1524</v>
      </c>
      <c r="E544" s="11"/>
      <c r="F544" s="143">
        <v>704.75</v>
      </c>
      <c r="G544" s="17">
        <v>84818079</v>
      </c>
      <c r="H544" s="18">
        <v>4051394049973</v>
      </c>
      <c r="I544" s="11" t="s">
        <v>269</v>
      </c>
      <c r="J544" s="106">
        <v>2.335</v>
      </c>
      <c r="K544" s="106" t="s">
        <v>16705</v>
      </c>
      <c r="L544" s="117" t="s">
        <v>15752</v>
      </c>
      <c r="M544" s="146"/>
    </row>
    <row r="545" spans="1:13">
      <c r="A545" s="103" t="s">
        <v>10</v>
      </c>
      <c r="B545" s="150" t="s">
        <v>1525</v>
      </c>
      <c r="C545" s="9" t="s">
        <v>15142</v>
      </c>
      <c r="D545" s="9" t="s">
        <v>1526</v>
      </c>
      <c r="E545" s="11"/>
      <c r="F545" s="143">
        <v>818.46</v>
      </c>
      <c r="G545" s="17">
        <v>84818079</v>
      </c>
      <c r="H545" s="18">
        <v>4051394050023</v>
      </c>
      <c r="I545" s="11" t="s">
        <v>269</v>
      </c>
      <c r="J545" s="106">
        <v>3</v>
      </c>
      <c r="K545" s="106" t="s">
        <v>16705</v>
      </c>
      <c r="L545" s="117" t="s">
        <v>15752</v>
      </c>
      <c r="M545" s="146"/>
    </row>
    <row r="546" spans="1:13">
      <c r="A546" s="103" t="s">
        <v>10</v>
      </c>
      <c r="B546" s="150" t="s">
        <v>1527</v>
      </c>
      <c r="C546" s="9" t="s">
        <v>15143</v>
      </c>
      <c r="D546" s="9" t="s">
        <v>1528</v>
      </c>
      <c r="E546" s="11"/>
      <c r="F546" s="143">
        <v>927.1</v>
      </c>
      <c r="G546" s="17">
        <v>84818079</v>
      </c>
      <c r="H546" s="18">
        <v>4051394050078</v>
      </c>
      <c r="I546" s="11" t="s">
        <v>269</v>
      </c>
      <c r="J546" s="106">
        <v>5</v>
      </c>
      <c r="K546" s="106" t="s">
        <v>16705</v>
      </c>
      <c r="L546" s="117" t="s">
        <v>15752</v>
      </c>
      <c r="M546" s="146"/>
    </row>
    <row r="547" spans="1:13">
      <c r="A547" s="103" t="s">
        <v>10</v>
      </c>
      <c r="B547" s="150" t="s">
        <v>1529</v>
      </c>
      <c r="C547" s="9" t="s">
        <v>15144</v>
      </c>
      <c r="D547" s="9" t="s">
        <v>1530</v>
      </c>
      <c r="E547" s="11"/>
      <c r="F547" s="143">
        <v>1048.24</v>
      </c>
      <c r="G547" s="17">
        <v>84818079</v>
      </c>
      <c r="H547" s="18">
        <v>4051394050115</v>
      </c>
      <c r="I547" s="11" t="s">
        <v>269</v>
      </c>
      <c r="J547" s="106">
        <v>3.7</v>
      </c>
      <c r="K547" s="106" t="s">
        <v>16705</v>
      </c>
      <c r="L547" s="117" t="s">
        <v>15752</v>
      </c>
      <c r="M547" s="146"/>
    </row>
    <row r="548" spans="1:13">
      <c r="A548" s="103" t="s">
        <v>10</v>
      </c>
      <c r="B548" s="150" t="s">
        <v>1531</v>
      </c>
      <c r="C548" s="9" t="s">
        <v>15145</v>
      </c>
      <c r="D548" s="9" t="s">
        <v>1532</v>
      </c>
      <c r="E548" s="11"/>
      <c r="F548" s="143">
        <v>1162.97</v>
      </c>
      <c r="G548" s="17">
        <v>84818079</v>
      </c>
      <c r="H548" s="18">
        <v>4051394050177</v>
      </c>
      <c r="I548" s="11" t="s">
        <v>269</v>
      </c>
      <c r="J548" s="106">
        <v>4.01</v>
      </c>
      <c r="K548" s="106" t="s">
        <v>16705</v>
      </c>
      <c r="L548" s="117" t="s">
        <v>15752</v>
      </c>
      <c r="M548" s="146"/>
    </row>
    <row r="549" spans="1:13">
      <c r="A549" s="103" t="s">
        <v>10</v>
      </c>
      <c r="B549" s="150" t="s">
        <v>1533</v>
      </c>
      <c r="C549" s="9" t="s">
        <v>1534</v>
      </c>
      <c r="D549" s="9" t="s">
        <v>1535</v>
      </c>
      <c r="E549" s="11"/>
      <c r="F549" s="143">
        <v>1293.97</v>
      </c>
      <c r="G549" s="17">
        <v>84818079</v>
      </c>
      <c r="H549" s="18">
        <v>4051394050221</v>
      </c>
      <c r="I549" s="11" t="s">
        <v>269</v>
      </c>
      <c r="J549" s="106">
        <v>4.54</v>
      </c>
      <c r="K549" s="106" t="s">
        <v>16705</v>
      </c>
      <c r="L549" s="117" t="s">
        <v>15752</v>
      </c>
      <c r="M549" s="146"/>
    </row>
    <row r="550" spans="1:13">
      <c r="A550" s="103" t="s">
        <v>10</v>
      </c>
      <c r="B550" s="150" t="s">
        <v>1536</v>
      </c>
      <c r="C550" s="9" t="s">
        <v>1534</v>
      </c>
      <c r="D550" s="9" t="s">
        <v>1537</v>
      </c>
      <c r="E550" s="11"/>
      <c r="F550" s="143">
        <v>1356.24</v>
      </c>
      <c r="G550" s="17">
        <v>84818079</v>
      </c>
      <c r="H550" s="18">
        <v>4051394050276</v>
      </c>
      <c r="I550" s="11" t="s">
        <v>269</v>
      </c>
      <c r="J550" s="106">
        <v>4.71</v>
      </c>
      <c r="K550" s="106" t="s">
        <v>16705</v>
      </c>
      <c r="L550" s="117" t="s">
        <v>15752</v>
      </c>
      <c r="M550" s="146"/>
    </row>
    <row r="551" spans="1:13">
      <c r="A551" s="103" t="s">
        <v>10</v>
      </c>
      <c r="B551" s="150" t="s">
        <v>1538</v>
      </c>
      <c r="C551" s="9" t="s">
        <v>1539</v>
      </c>
      <c r="D551" s="9" t="s">
        <v>1540</v>
      </c>
      <c r="E551" s="11"/>
      <c r="F551" s="143">
        <v>1457.4</v>
      </c>
      <c r="G551" s="17">
        <v>84818079</v>
      </c>
      <c r="H551" s="18">
        <v>4051394050320</v>
      </c>
      <c r="I551" s="11" t="s">
        <v>269</v>
      </c>
      <c r="J551" s="106">
        <v>5.27</v>
      </c>
      <c r="K551" s="106" t="s">
        <v>16705</v>
      </c>
      <c r="L551" s="117" t="s">
        <v>15752</v>
      </c>
      <c r="M551" s="146"/>
    </row>
    <row r="552" spans="1:13">
      <c r="A552" s="103" t="s">
        <v>10</v>
      </c>
      <c r="B552" s="150" t="s">
        <v>1541</v>
      </c>
      <c r="C552" s="9" t="s">
        <v>1542</v>
      </c>
      <c r="D552" s="9" t="s">
        <v>1543</v>
      </c>
      <c r="E552" s="11"/>
      <c r="F552" s="143">
        <v>1581.79</v>
      </c>
      <c r="G552" s="17" t="s">
        <v>1544</v>
      </c>
      <c r="H552" s="18">
        <v>4051394050375</v>
      </c>
      <c r="I552" s="11" t="s">
        <v>14</v>
      </c>
      <c r="J552" s="106">
        <v>6.1539999999999999</v>
      </c>
      <c r="K552" s="106" t="s">
        <v>16705</v>
      </c>
      <c r="L552" s="117" t="s">
        <v>15752</v>
      </c>
      <c r="M552" s="146"/>
    </row>
    <row r="553" spans="1:13">
      <c r="A553" s="103" t="s">
        <v>10</v>
      </c>
      <c r="B553" s="150" t="s">
        <v>1545</v>
      </c>
      <c r="C553" s="9" t="s">
        <v>1546</v>
      </c>
      <c r="D553" s="9" t="s">
        <v>14848</v>
      </c>
      <c r="E553" s="11"/>
      <c r="F553" s="143">
        <v>2712.32</v>
      </c>
      <c r="G553" s="17">
        <v>90259000</v>
      </c>
      <c r="H553" s="18">
        <v>4051394057695</v>
      </c>
      <c r="I553" s="11" t="s">
        <v>269</v>
      </c>
      <c r="J553" s="106">
        <v>0.8</v>
      </c>
      <c r="K553" s="106" t="s">
        <v>16705</v>
      </c>
      <c r="L553" s="117" t="s">
        <v>15769</v>
      </c>
      <c r="M553" s="146"/>
    </row>
    <row r="554" spans="1:13">
      <c r="A554" s="103" t="s">
        <v>10</v>
      </c>
      <c r="B554" s="150" t="s">
        <v>1551</v>
      </c>
      <c r="C554" s="9" t="s">
        <v>1552</v>
      </c>
      <c r="D554" s="9" t="s">
        <v>14837</v>
      </c>
      <c r="E554" s="11"/>
      <c r="F554" s="143">
        <v>107.68</v>
      </c>
      <c r="G554" s="17" t="s">
        <v>1553</v>
      </c>
      <c r="H554" s="18" t="s">
        <v>1554</v>
      </c>
      <c r="I554" s="11" t="s">
        <v>269</v>
      </c>
      <c r="J554" s="106">
        <v>0.48199999999999998</v>
      </c>
      <c r="K554" s="106" t="s">
        <v>16705</v>
      </c>
      <c r="L554" s="117" t="s">
        <v>16285</v>
      </c>
      <c r="M554" s="146"/>
    </row>
    <row r="555" spans="1:13">
      <c r="A555" s="103" t="s">
        <v>10</v>
      </c>
      <c r="B555" s="150" t="s">
        <v>1555</v>
      </c>
      <c r="C555" s="9" t="s">
        <v>14838</v>
      </c>
      <c r="D555" s="9" t="s">
        <v>1557</v>
      </c>
      <c r="E555" s="11"/>
      <c r="F555" s="143">
        <v>816.79</v>
      </c>
      <c r="G555" s="17" t="s">
        <v>1558</v>
      </c>
      <c r="H555" s="18" t="s">
        <v>1559</v>
      </c>
      <c r="I555" s="11" t="s">
        <v>14</v>
      </c>
      <c r="J555" s="106">
        <v>0.25</v>
      </c>
      <c r="K555" s="106" t="s">
        <v>16705</v>
      </c>
      <c r="L555" s="117" t="s">
        <v>15753</v>
      </c>
      <c r="M555" s="146"/>
    </row>
    <row r="556" spans="1:13">
      <c r="A556" s="103" t="s">
        <v>10</v>
      </c>
      <c r="B556" s="150" t="s">
        <v>1563</v>
      </c>
      <c r="C556" s="9" t="s">
        <v>1564</v>
      </c>
      <c r="D556" s="9" t="s">
        <v>1565</v>
      </c>
      <c r="E556" s="11"/>
      <c r="F556" s="143">
        <v>84.75</v>
      </c>
      <c r="G556" s="17" t="s">
        <v>1566</v>
      </c>
      <c r="H556" s="18">
        <v>4051394069636</v>
      </c>
      <c r="I556" s="11" t="s">
        <v>14</v>
      </c>
      <c r="J556" s="106">
        <v>9.5000000000000001E-2</v>
      </c>
      <c r="K556" s="106" t="s">
        <v>16705</v>
      </c>
      <c r="L556" s="117" t="s">
        <v>15754</v>
      </c>
      <c r="M556" s="146"/>
    </row>
    <row r="557" spans="1:13">
      <c r="A557" s="103" t="s">
        <v>10</v>
      </c>
      <c r="B557" s="150" t="s">
        <v>1567</v>
      </c>
      <c r="C557" s="9" t="s">
        <v>1568</v>
      </c>
      <c r="D557" s="9" t="s">
        <v>1569</v>
      </c>
      <c r="E557" s="11"/>
      <c r="F557" s="143">
        <v>237.64</v>
      </c>
      <c r="G557" s="17">
        <v>90321020</v>
      </c>
      <c r="H557" s="18">
        <v>3660878038146</v>
      </c>
      <c r="I557" s="11" t="s">
        <v>14</v>
      </c>
      <c r="J557" s="106">
        <v>0.19</v>
      </c>
      <c r="K557" s="106" t="s">
        <v>16705</v>
      </c>
      <c r="L557" s="117" t="s">
        <v>15755</v>
      </c>
      <c r="M557" s="146"/>
    </row>
    <row r="558" spans="1:13">
      <c r="A558" s="103" t="s">
        <v>10</v>
      </c>
      <c r="B558" s="150" t="s">
        <v>1570</v>
      </c>
      <c r="C558" s="9" t="s">
        <v>1571</v>
      </c>
      <c r="D558" s="9" t="s">
        <v>1572</v>
      </c>
      <c r="E558" s="11"/>
      <c r="F558" s="143">
        <v>297.08999999999997</v>
      </c>
      <c r="G558" s="17">
        <v>90321020</v>
      </c>
      <c r="H558" s="18">
        <v>3660878028802</v>
      </c>
      <c r="I558" s="11" t="s">
        <v>14</v>
      </c>
      <c r="J558" s="106">
        <v>0.5</v>
      </c>
      <c r="K558" s="106" t="s">
        <v>16705</v>
      </c>
      <c r="L558" s="117" t="s">
        <v>15756</v>
      </c>
      <c r="M558" s="146"/>
    </row>
    <row r="559" spans="1:13">
      <c r="A559" s="103" t="s">
        <v>10</v>
      </c>
      <c r="B559" s="150" t="s">
        <v>1573</v>
      </c>
      <c r="C559" s="9" t="s">
        <v>1574</v>
      </c>
      <c r="D559" s="9" t="s">
        <v>1575</v>
      </c>
      <c r="E559" s="11"/>
      <c r="F559" s="143">
        <v>319.32</v>
      </c>
      <c r="G559" s="17">
        <v>90321020</v>
      </c>
      <c r="H559" s="18">
        <v>3660878028819</v>
      </c>
      <c r="I559" s="11" t="s">
        <v>14</v>
      </c>
      <c r="J559" s="106">
        <v>0.26300000000000001</v>
      </c>
      <c r="K559" s="106" t="s">
        <v>16705</v>
      </c>
      <c r="L559" s="117" t="s">
        <v>15757</v>
      </c>
      <c r="M559" s="146"/>
    </row>
    <row r="560" spans="1:13">
      <c r="A560" s="103" t="s">
        <v>10</v>
      </c>
      <c r="B560" s="150" t="s">
        <v>1579</v>
      </c>
      <c r="C560" s="9" t="s">
        <v>1580</v>
      </c>
      <c r="D560" s="9" t="s">
        <v>1578</v>
      </c>
      <c r="E560" s="11"/>
      <c r="F560" s="143">
        <v>54.93</v>
      </c>
      <c r="G560" s="17" t="s">
        <v>1558</v>
      </c>
      <c r="H560" s="18" t="s">
        <v>1581</v>
      </c>
      <c r="I560" s="11" t="s">
        <v>14</v>
      </c>
      <c r="J560" s="106">
        <v>6.5000000000000002E-2</v>
      </c>
      <c r="K560" s="106" t="s">
        <v>16705</v>
      </c>
      <c r="L560" s="117" t="s">
        <v>15758</v>
      </c>
      <c r="M560" s="146"/>
    </row>
    <row r="561" spans="1:13">
      <c r="A561" s="103" t="s">
        <v>10</v>
      </c>
      <c r="B561" s="150" t="s">
        <v>1582</v>
      </c>
      <c r="C561" s="9" t="s">
        <v>1583</v>
      </c>
      <c r="D561" s="9" t="s">
        <v>1578</v>
      </c>
      <c r="E561" s="11"/>
      <c r="F561" s="143">
        <v>60.19</v>
      </c>
      <c r="G561" s="17">
        <v>90321020</v>
      </c>
      <c r="H561" s="18">
        <v>3660878038177</v>
      </c>
      <c r="I561" s="11" t="s">
        <v>14</v>
      </c>
      <c r="J561" s="106">
        <v>0.06</v>
      </c>
      <c r="K561" s="106" t="s">
        <v>16705</v>
      </c>
      <c r="L561" s="117" t="s">
        <v>15758</v>
      </c>
      <c r="M561" s="146"/>
    </row>
    <row r="562" spans="1:13">
      <c r="A562" s="103" t="s">
        <v>10</v>
      </c>
      <c r="B562" s="150" t="s">
        <v>1584</v>
      </c>
      <c r="C562" s="9" t="s">
        <v>1585</v>
      </c>
      <c r="D562" s="9" t="s">
        <v>1578</v>
      </c>
      <c r="E562" s="11"/>
      <c r="F562" s="143">
        <v>75.05</v>
      </c>
      <c r="G562" s="17" t="s">
        <v>1558</v>
      </c>
      <c r="H562" s="18">
        <v>3660878038221</v>
      </c>
      <c r="I562" s="11" t="s">
        <v>14</v>
      </c>
      <c r="J562" s="106">
        <v>0.03</v>
      </c>
      <c r="K562" s="106" t="s">
        <v>16705</v>
      </c>
      <c r="L562" s="117" t="s">
        <v>15758</v>
      </c>
      <c r="M562" s="146"/>
    </row>
    <row r="563" spans="1:13">
      <c r="A563" s="103" t="s">
        <v>10</v>
      </c>
      <c r="B563" s="150" t="s">
        <v>1586</v>
      </c>
      <c r="C563" s="9" t="s">
        <v>1587</v>
      </c>
      <c r="D563" s="9" t="s">
        <v>1578</v>
      </c>
      <c r="E563" s="11"/>
      <c r="F563" s="143">
        <v>80.959999999999994</v>
      </c>
      <c r="G563" s="17" t="s">
        <v>1558</v>
      </c>
      <c r="H563" s="18" t="s">
        <v>1588</v>
      </c>
      <c r="I563" s="11" t="s">
        <v>14</v>
      </c>
      <c r="J563" s="106">
        <v>0.5</v>
      </c>
      <c r="K563" s="106" t="s">
        <v>16705</v>
      </c>
      <c r="L563" s="117" t="s">
        <v>15758</v>
      </c>
      <c r="M563" s="146"/>
    </row>
    <row r="564" spans="1:13">
      <c r="A564" s="103" t="s">
        <v>10</v>
      </c>
      <c r="B564" s="150" t="s">
        <v>1589</v>
      </c>
      <c r="C564" s="9" t="s">
        <v>1590</v>
      </c>
      <c r="D564" s="9" t="s">
        <v>1591</v>
      </c>
      <c r="E564" s="11"/>
      <c r="F564" s="143">
        <v>53.53</v>
      </c>
      <c r="G564" s="17" t="s">
        <v>105</v>
      </c>
      <c r="H564" s="18">
        <v>4016203673367</v>
      </c>
      <c r="I564" s="11" t="s">
        <v>14</v>
      </c>
      <c r="J564" s="106">
        <v>5.9499999999999997E-2</v>
      </c>
      <c r="K564" s="106" t="s">
        <v>16705</v>
      </c>
      <c r="L564" s="117"/>
      <c r="M564" s="146"/>
    </row>
    <row r="565" spans="1:13">
      <c r="A565" s="103" t="s">
        <v>10</v>
      </c>
      <c r="B565" s="150" t="s">
        <v>1592</v>
      </c>
      <c r="C565" s="9" t="s">
        <v>1593</v>
      </c>
      <c r="D565" s="9" t="s">
        <v>1594</v>
      </c>
      <c r="E565" s="11"/>
      <c r="F565" s="143">
        <v>5.18</v>
      </c>
      <c r="G565" s="17">
        <v>90329000</v>
      </c>
      <c r="H565" s="18">
        <v>4016203673473</v>
      </c>
      <c r="I565" s="11" t="s">
        <v>14</v>
      </c>
      <c r="J565" s="106">
        <v>0.5</v>
      </c>
      <c r="K565" s="106" t="s">
        <v>16705</v>
      </c>
      <c r="L565" s="117"/>
      <c r="M565" s="146"/>
    </row>
    <row r="566" spans="1:13">
      <c r="A566" s="103" t="s">
        <v>10</v>
      </c>
      <c r="B566" s="150" t="s">
        <v>1595</v>
      </c>
      <c r="C566" s="9" t="s">
        <v>1596</v>
      </c>
      <c r="D566" s="9" t="s">
        <v>1597</v>
      </c>
      <c r="E566" s="11"/>
      <c r="F566" s="143">
        <v>308.93</v>
      </c>
      <c r="G566" s="17">
        <v>90261081</v>
      </c>
      <c r="H566" s="18">
        <v>4051394086381</v>
      </c>
      <c r="I566" s="11" t="s">
        <v>269</v>
      </c>
      <c r="J566" s="106">
        <v>0.79</v>
      </c>
      <c r="K566" s="106" t="s">
        <v>16705</v>
      </c>
      <c r="L566" s="117" t="s">
        <v>15759</v>
      </c>
      <c r="M566" s="146"/>
    </row>
    <row r="567" spans="1:13">
      <c r="A567" s="103" t="s">
        <v>10</v>
      </c>
      <c r="B567" s="150" t="s">
        <v>1598</v>
      </c>
      <c r="C567" s="9" t="s">
        <v>1599</v>
      </c>
      <c r="D567" s="9" t="s">
        <v>15470</v>
      </c>
      <c r="E567" s="11"/>
      <c r="F567" s="143">
        <v>334.17</v>
      </c>
      <c r="G567" s="17" t="s">
        <v>1139</v>
      </c>
      <c r="H567" s="18" t="s">
        <v>1601</v>
      </c>
      <c r="I567" s="11" t="s">
        <v>269</v>
      </c>
      <c r="J567" s="106">
        <v>0.84899999999999998</v>
      </c>
      <c r="K567" s="106" t="s">
        <v>16705</v>
      </c>
      <c r="L567" s="117" t="s">
        <v>15760</v>
      </c>
      <c r="M567" s="146"/>
    </row>
    <row r="568" spans="1:13">
      <c r="A568" s="103" t="s">
        <v>10</v>
      </c>
      <c r="B568" s="150" t="s">
        <v>1602</v>
      </c>
      <c r="C568" s="9" t="s">
        <v>1603</v>
      </c>
      <c r="D568" s="9" t="s">
        <v>1604</v>
      </c>
      <c r="E568" s="11"/>
      <c r="F568" s="143">
        <v>334.17</v>
      </c>
      <c r="G568" s="17">
        <v>84819000</v>
      </c>
      <c r="H568" s="18">
        <v>4051394086770</v>
      </c>
      <c r="I568" s="11" t="s">
        <v>14</v>
      </c>
      <c r="J568" s="106">
        <v>0.88900000000000001</v>
      </c>
      <c r="K568" s="106" t="s">
        <v>16705</v>
      </c>
      <c r="L568" s="117" t="s">
        <v>15761</v>
      </c>
      <c r="M568" s="146"/>
    </row>
    <row r="569" spans="1:13">
      <c r="A569" s="103" t="s">
        <v>10</v>
      </c>
      <c r="B569" s="150" t="s">
        <v>1605</v>
      </c>
      <c r="C569" s="9" t="s">
        <v>1606</v>
      </c>
      <c r="D569" s="9" t="s">
        <v>1607</v>
      </c>
      <c r="E569" s="11"/>
      <c r="F569" s="143">
        <v>334.17</v>
      </c>
      <c r="G569" s="17" t="s">
        <v>628</v>
      </c>
      <c r="H569" s="18" t="s">
        <v>15515</v>
      </c>
      <c r="I569" s="11" t="s">
        <v>14</v>
      </c>
      <c r="J569" s="106">
        <v>0.90900000000000003</v>
      </c>
      <c r="K569" s="106" t="s">
        <v>16705</v>
      </c>
      <c r="L569" s="117" t="s">
        <v>16287</v>
      </c>
      <c r="M569" s="146"/>
    </row>
    <row r="570" spans="1:13">
      <c r="A570" s="103" t="s">
        <v>10</v>
      </c>
      <c r="B570" s="150" t="s">
        <v>1608</v>
      </c>
      <c r="C570" s="9" t="s">
        <v>15179</v>
      </c>
      <c r="D570" s="9" t="s">
        <v>1610</v>
      </c>
      <c r="E570" s="11"/>
      <c r="F570" s="143">
        <v>746.24</v>
      </c>
      <c r="G570" s="17">
        <v>84814090</v>
      </c>
      <c r="H570" s="18">
        <v>4051394094621</v>
      </c>
      <c r="I570" s="11" t="s">
        <v>269</v>
      </c>
      <c r="J570" s="106">
        <v>1.48</v>
      </c>
      <c r="K570" s="106" t="s">
        <v>16705</v>
      </c>
      <c r="L570" s="117" t="s">
        <v>15762</v>
      </c>
      <c r="M570" s="146"/>
    </row>
    <row r="571" spans="1:13">
      <c r="A571" s="103" t="s">
        <v>10</v>
      </c>
      <c r="B571" s="150" t="s">
        <v>1614</v>
      </c>
      <c r="C571" s="9" t="s">
        <v>1615</v>
      </c>
      <c r="D571" s="9" t="s">
        <v>1616</v>
      </c>
      <c r="E571" s="11"/>
      <c r="F571" s="143">
        <v>2450.39</v>
      </c>
      <c r="G571" s="17">
        <v>84137030</v>
      </c>
      <c r="H571" s="18">
        <v>4051394094942</v>
      </c>
      <c r="I571" s="11" t="s">
        <v>269</v>
      </c>
      <c r="J571" s="106">
        <v>4.54</v>
      </c>
      <c r="K571" s="106" t="s">
        <v>16705</v>
      </c>
      <c r="L571" s="117"/>
      <c r="M571" s="146"/>
    </row>
    <row r="572" spans="1:13">
      <c r="A572" s="103" t="s">
        <v>10</v>
      </c>
      <c r="B572" s="150" t="s">
        <v>1617</v>
      </c>
      <c r="C572" s="9" t="s">
        <v>1618</v>
      </c>
      <c r="D572" s="9" t="s">
        <v>15464</v>
      </c>
      <c r="E572" s="11"/>
      <c r="F572" s="143">
        <v>3118.58</v>
      </c>
      <c r="G572" s="17" t="s">
        <v>1126</v>
      </c>
      <c r="H572" s="18">
        <v>4051394095000</v>
      </c>
      <c r="I572" s="11" t="s">
        <v>14</v>
      </c>
      <c r="J572" s="106">
        <v>8</v>
      </c>
      <c r="K572" s="106" t="s">
        <v>16705</v>
      </c>
      <c r="L572" s="117"/>
      <c r="M572" s="146"/>
    </row>
    <row r="573" spans="1:13">
      <c r="A573" s="103" t="s">
        <v>10</v>
      </c>
      <c r="B573" s="150" t="s">
        <v>1620</v>
      </c>
      <c r="C573" s="9" t="s">
        <v>1621</v>
      </c>
      <c r="D573" s="9" t="s">
        <v>1622</v>
      </c>
      <c r="E573" s="11"/>
      <c r="F573" s="143">
        <v>40.880000000000003</v>
      </c>
      <c r="G573" s="17" t="s">
        <v>628</v>
      </c>
      <c r="H573" s="136"/>
      <c r="I573" s="11" t="s">
        <v>14</v>
      </c>
      <c r="J573" s="106">
        <v>1</v>
      </c>
      <c r="K573" s="106" t="s">
        <v>16705</v>
      </c>
      <c r="L573" s="117" t="s">
        <v>15733</v>
      </c>
      <c r="M573" s="146"/>
    </row>
    <row r="574" spans="1:13">
      <c r="A574" s="103" t="s">
        <v>10</v>
      </c>
      <c r="B574" s="150" t="s">
        <v>1623</v>
      </c>
      <c r="C574" s="9" t="s">
        <v>1624</v>
      </c>
      <c r="D574" s="9" t="s">
        <v>1625</v>
      </c>
      <c r="E574" s="11"/>
      <c r="F574" s="143">
        <v>41.65</v>
      </c>
      <c r="G574" s="17">
        <v>74153300</v>
      </c>
      <c r="H574" s="18">
        <v>4051394021078</v>
      </c>
      <c r="I574" s="11" t="s">
        <v>14</v>
      </c>
      <c r="J574" s="137"/>
      <c r="K574" s="106" t="s">
        <v>16705</v>
      </c>
      <c r="L574" s="117"/>
      <c r="M574" s="146"/>
    </row>
    <row r="575" spans="1:13">
      <c r="A575" s="103" t="s">
        <v>10</v>
      </c>
      <c r="B575" s="150" t="s">
        <v>1626</v>
      </c>
      <c r="C575" s="9" t="s">
        <v>1627</v>
      </c>
      <c r="D575" s="9" t="s">
        <v>1628</v>
      </c>
      <c r="E575" s="11"/>
      <c r="F575" s="143">
        <v>193.11</v>
      </c>
      <c r="G575" s="17">
        <v>39239000</v>
      </c>
      <c r="H575" s="18">
        <v>4051394032036</v>
      </c>
      <c r="I575" s="11" t="s">
        <v>269</v>
      </c>
      <c r="J575" s="106">
        <v>0.105</v>
      </c>
      <c r="K575" s="106" t="s">
        <v>16705</v>
      </c>
      <c r="L575" s="117" t="s">
        <v>15763</v>
      </c>
      <c r="M575" s="146"/>
    </row>
    <row r="576" spans="1:13">
      <c r="A576" s="103" t="s">
        <v>10</v>
      </c>
      <c r="B576" s="150" t="s">
        <v>1629</v>
      </c>
      <c r="C576" s="9" t="s">
        <v>15146</v>
      </c>
      <c r="D576" s="9" t="s">
        <v>1631</v>
      </c>
      <c r="E576" s="11"/>
      <c r="F576" s="143">
        <v>65.34</v>
      </c>
      <c r="G576" s="17">
        <v>74199100</v>
      </c>
      <c r="H576" s="18">
        <v>4051394036867</v>
      </c>
      <c r="I576" s="11" t="s">
        <v>269</v>
      </c>
      <c r="J576" s="106">
        <v>0.22</v>
      </c>
      <c r="K576" s="106" t="s">
        <v>16705</v>
      </c>
      <c r="L576" s="117" t="s">
        <v>15764</v>
      </c>
      <c r="M576" s="146"/>
    </row>
    <row r="577" spans="1:13">
      <c r="A577" s="103" t="s">
        <v>10</v>
      </c>
      <c r="B577" s="150" t="s">
        <v>14839</v>
      </c>
      <c r="C577" s="9" t="s">
        <v>14744</v>
      </c>
      <c r="D577" s="9" t="s">
        <v>14840</v>
      </c>
      <c r="E577" s="11"/>
      <c r="F577" s="143">
        <v>249.68</v>
      </c>
      <c r="G577" s="17" t="s">
        <v>1015</v>
      </c>
      <c r="H577" s="18">
        <v>4051394046385</v>
      </c>
      <c r="I577" s="11" t="s">
        <v>33</v>
      </c>
      <c r="J577" s="106">
        <v>0.81599999999999995</v>
      </c>
      <c r="K577" s="106" t="s">
        <v>16705</v>
      </c>
      <c r="L577" s="117" t="s">
        <v>15835</v>
      </c>
      <c r="M577" s="146"/>
    </row>
    <row r="578" spans="1:13">
      <c r="A578" s="103" t="s">
        <v>10</v>
      </c>
      <c r="B578" s="150" t="s">
        <v>1632</v>
      </c>
      <c r="C578" s="9" t="s">
        <v>1633</v>
      </c>
      <c r="D578" s="9" t="s">
        <v>1634</v>
      </c>
      <c r="E578" s="11"/>
      <c r="F578" s="143">
        <v>37.18</v>
      </c>
      <c r="G578" s="17" t="s">
        <v>1635</v>
      </c>
      <c r="H578" s="18">
        <v>4051394049614</v>
      </c>
      <c r="I578" s="11" t="s">
        <v>269</v>
      </c>
      <c r="J578" s="106">
        <v>17</v>
      </c>
      <c r="K578" s="106" t="s">
        <v>16705</v>
      </c>
      <c r="L578" s="117"/>
      <c r="M578" s="146"/>
    </row>
    <row r="579" spans="1:13">
      <c r="A579" s="103" t="s">
        <v>10</v>
      </c>
      <c r="B579" s="150" t="s">
        <v>1636</v>
      </c>
      <c r="C579" s="9" t="s">
        <v>1637</v>
      </c>
      <c r="D579" s="9" t="s">
        <v>1638</v>
      </c>
      <c r="E579" s="11"/>
      <c r="F579" s="143">
        <v>678.06</v>
      </c>
      <c r="G579" s="17">
        <v>73089059</v>
      </c>
      <c r="H579" s="18">
        <v>4051394050764</v>
      </c>
      <c r="I579" s="11" t="s">
        <v>269</v>
      </c>
      <c r="J579" s="106">
        <v>11</v>
      </c>
      <c r="K579" s="106" t="s">
        <v>16705</v>
      </c>
      <c r="L579" s="117" t="s">
        <v>15725</v>
      </c>
      <c r="M579" s="146"/>
    </row>
    <row r="580" spans="1:13">
      <c r="A580" s="103" t="s">
        <v>10</v>
      </c>
      <c r="B580" s="150" t="s">
        <v>1639</v>
      </c>
      <c r="C580" s="9" t="s">
        <v>1640</v>
      </c>
      <c r="D580" s="9" t="s">
        <v>14841</v>
      </c>
      <c r="E580" s="11"/>
      <c r="F580" s="143">
        <v>719.64</v>
      </c>
      <c r="G580" s="17">
        <v>84819000</v>
      </c>
      <c r="H580" s="18">
        <v>4051394055738</v>
      </c>
      <c r="I580" s="11" t="s">
        <v>14</v>
      </c>
      <c r="J580" s="106">
        <v>2.7</v>
      </c>
      <c r="K580" s="106" t="s">
        <v>16705</v>
      </c>
      <c r="L580" s="117" t="s">
        <v>15673</v>
      </c>
      <c r="M580" s="146"/>
    </row>
    <row r="581" spans="1:13">
      <c r="A581" s="103" t="s">
        <v>10</v>
      </c>
      <c r="B581" s="150" t="s">
        <v>1641</v>
      </c>
      <c r="C581" s="9" t="s">
        <v>1642</v>
      </c>
      <c r="D581" s="9" t="s">
        <v>149</v>
      </c>
      <c r="E581" s="11"/>
      <c r="F581" s="143">
        <v>568.11</v>
      </c>
      <c r="G581" s="17" t="s">
        <v>1106</v>
      </c>
      <c r="H581" s="18" t="s">
        <v>1643</v>
      </c>
      <c r="I581" s="11" t="s">
        <v>14</v>
      </c>
      <c r="J581" s="106">
        <v>1</v>
      </c>
      <c r="K581" s="106" t="s">
        <v>16705</v>
      </c>
      <c r="L581" s="117" t="s">
        <v>15577</v>
      </c>
      <c r="M581" s="146"/>
    </row>
    <row r="582" spans="1:13">
      <c r="A582" s="103" t="s">
        <v>10</v>
      </c>
      <c r="B582" s="150" t="s">
        <v>1651</v>
      </c>
      <c r="C582" s="9" t="s">
        <v>1652</v>
      </c>
      <c r="D582" s="9" t="s">
        <v>1653</v>
      </c>
      <c r="E582" s="11"/>
      <c r="F582" s="143">
        <v>1385.48</v>
      </c>
      <c r="G582" s="17">
        <v>84798997</v>
      </c>
      <c r="H582" s="18">
        <v>8034108707709</v>
      </c>
      <c r="I582" s="11" t="s">
        <v>14</v>
      </c>
      <c r="J582" s="106">
        <v>23</v>
      </c>
      <c r="K582" s="106" t="s">
        <v>16705</v>
      </c>
      <c r="L582" s="117"/>
      <c r="M582" s="146"/>
    </row>
    <row r="583" spans="1:13">
      <c r="A583" s="103" t="s">
        <v>10</v>
      </c>
      <c r="B583" s="150" t="s">
        <v>1654</v>
      </c>
      <c r="C583" s="9" t="s">
        <v>1655</v>
      </c>
      <c r="D583" s="9" t="s">
        <v>1656</v>
      </c>
      <c r="E583" s="11"/>
      <c r="F583" s="143">
        <v>267.33</v>
      </c>
      <c r="G583" s="17">
        <v>73102990</v>
      </c>
      <c r="H583" s="18">
        <v>4051394071776</v>
      </c>
      <c r="I583" s="11" t="s">
        <v>14</v>
      </c>
      <c r="J583" s="106">
        <v>3.23</v>
      </c>
      <c r="K583" s="106" t="s">
        <v>16705</v>
      </c>
      <c r="L583" s="117" t="s">
        <v>15766</v>
      </c>
      <c r="M583" s="146"/>
    </row>
    <row r="584" spans="1:13">
      <c r="A584" s="103" t="s">
        <v>10</v>
      </c>
      <c r="B584" s="150" t="s">
        <v>1661</v>
      </c>
      <c r="C584" s="9" t="s">
        <v>1662</v>
      </c>
      <c r="D584" s="9" t="s">
        <v>1656</v>
      </c>
      <c r="E584" s="11"/>
      <c r="F584" s="143">
        <v>1893.48</v>
      </c>
      <c r="G584" s="17" t="s">
        <v>1659</v>
      </c>
      <c r="H584" s="18">
        <v>4051394071998</v>
      </c>
      <c r="I584" s="11" t="s">
        <v>14</v>
      </c>
      <c r="J584" s="106">
        <v>80</v>
      </c>
      <c r="K584" s="106" t="s">
        <v>16705</v>
      </c>
      <c r="L584" s="117" t="s">
        <v>15766</v>
      </c>
      <c r="M584" s="146"/>
    </row>
    <row r="585" spans="1:13">
      <c r="A585" s="103" t="s">
        <v>10</v>
      </c>
      <c r="B585" s="150" t="s">
        <v>1663</v>
      </c>
      <c r="C585" s="9" t="s">
        <v>1664</v>
      </c>
      <c r="D585" s="9" t="s">
        <v>1656</v>
      </c>
      <c r="E585" s="11"/>
      <c r="F585" s="143">
        <v>2450.39</v>
      </c>
      <c r="G585" s="17" t="s">
        <v>1659</v>
      </c>
      <c r="H585" s="18" t="s">
        <v>1665</v>
      </c>
      <c r="I585" s="11" t="s">
        <v>14</v>
      </c>
      <c r="J585" s="106">
        <v>0.99</v>
      </c>
      <c r="K585" s="106" t="s">
        <v>16705</v>
      </c>
      <c r="L585" s="117" t="s">
        <v>15766</v>
      </c>
      <c r="M585" s="146"/>
    </row>
    <row r="586" spans="1:13">
      <c r="A586" s="103" t="s">
        <v>10</v>
      </c>
      <c r="B586" s="150" t="s">
        <v>1666</v>
      </c>
      <c r="C586" s="9" t="s">
        <v>1667</v>
      </c>
      <c r="D586" s="9" t="s">
        <v>1656</v>
      </c>
      <c r="E586" s="11"/>
      <c r="F586" s="143">
        <v>6237.25</v>
      </c>
      <c r="G586" s="17" t="s">
        <v>1668</v>
      </c>
      <c r="H586" s="18">
        <v>4051394072063</v>
      </c>
      <c r="I586" s="11" t="s">
        <v>14</v>
      </c>
      <c r="J586" s="106">
        <v>75</v>
      </c>
      <c r="K586" s="106" t="s">
        <v>16705</v>
      </c>
      <c r="L586" s="117" t="s">
        <v>15766</v>
      </c>
      <c r="M586" s="146"/>
    </row>
    <row r="587" spans="1:13">
      <c r="A587" s="103" t="s">
        <v>10</v>
      </c>
      <c r="B587" s="150" t="s">
        <v>1669</v>
      </c>
      <c r="C587" s="9" t="s">
        <v>1670</v>
      </c>
      <c r="D587" s="9" t="s">
        <v>1656</v>
      </c>
      <c r="E587" s="11"/>
      <c r="F587" s="143">
        <v>17078.2</v>
      </c>
      <c r="G587" s="17" t="s">
        <v>1668</v>
      </c>
      <c r="H587" s="18">
        <v>4051394072094</v>
      </c>
      <c r="I587" s="11" t="s">
        <v>14</v>
      </c>
      <c r="J587" s="106">
        <v>161</v>
      </c>
      <c r="K587" s="106" t="s">
        <v>16705</v>
      </c>
      <c r="L587" s="117" t="s">
        <v>15766</v>
      </c>
      <c r="M587" s="146"/>
    </row>
    <row r="588" spans="1:13">
      <c r="A588" s="103" t="s">
        <v>10</v>
      </c>
      <c r="B588" s="150" t="s">
        <v>1671</v>
      </c>
      <c r="C588" s="9" t="s">
        <v>1672</v>
      </c>
      <c r="D588" s="9" t="s">
        <v>1656</v>
      </c>
      <c r="E588" s="11"/>
      <c r="F588" s="143">
        <v>22647.11</v>
      </c>
      <c r="G588" s="17" t="s">
        <v>1668</v>
      </c>
      <c r="H588" s="136"/>
      <c r="I588" s="11" t="s">
        <v>14</v>
      </c>
      <c r="J588" s="106">
        <v>300</v>
      </c>
      <c r="K588" s="106" t="s">
        <v>16705</v>
      </c>
      <c r="L588" s="117" t="s">
        <v>15766</v>
      </c>
      <c r="M588" s="146"/>
    </row>
    <row r="589" spans="1:13">
      <c r="A589" s="103" t="s">
        <v>10</v>
      </c>
      <c r="B589" s="150">
        <v>10018037</v>
      </c>
      <c r="C589" s="9" t="s">
        <v>16466</v>
      </c>
      <c r="D589" s="9" t="s">
        <v>16467</v>
      </c>
      <c r="E589" s="11"/>
      <c r="F589" s="143">
        <v>40.14</v>
      </c>
      <c r="G589" s="17">
        <v>90262040</v>
      </c>
      <c r="H589" s="18">
        <v>4051394072414</v>
      </c>
      <c r="I589" s="11" t="s">
        <v>177</v>
      </c>
      <c r="J589" s="106">
        <v>0.01</v>
      </c>
      <c r="K589" s="106" t="s">
        <v>16705</v>
      </c>
      <c r="L589" s="117"/>
      <c r="M589" s="146"/>
    </row>
    <row r="590" spans="1:13">
      <c r="A590" s="103" t="s">
        <v>10</v>
      </c>
      <c r="B590" s="150" t="s">
        <v>1676</v>
      </c>
      <c r="C590" s="9" t="s">
        <v>10167</v>
      </c>
      <c r="D590" s="9" t="s">
        <v>16468</v>
      </c>
      <c r="E590" s="11"/>
      <c r="F590" s="143">
        <v>23.78</v>
      </c>
      <c r="G590" s="17">
        <v>84819000</v>
      </c>
      <c r="H590" s="18">
        <v>4051394079253</v>
      </c>
      <c r="I590" s="11" t="s">
        <v>269</v>
      </c>
      <c r="J590" s="106">
        <v>7.0000000000000007E-2</v>
      </c>
      <c r="K590" s="106" t="s">
        <v>16705</v>
      </c>
      <c r="L590" s="117"/>
      <c r="M590" s="146"/>
    </row>
    <row r="591" spans="1:13">
      <c r="A591" s="103" t="s">
        <v>10</v>
      </c>
      <c r="B591" s="150" t="s">
        <v>1679</v>
      </c>
      <c r="C591" s="9" t="s">
        <v>1680</v>
      </c>
      <c r="D591" s="9" t="s">
        <v>1681</v>
      </c>
      <c r="E591" s="11"/>
      <c r="F591" s="143">
        <v>148.55000000000001</v>
      </c>
      <c r="G591" s="17">
        <v>90251900</v>
      </c>
      <c r="H591" s="18">
        <v>4051394011055</v>
      </c>
      <c r="I591" s="11" t="s">
        <v>269</v>
      </c>
      <c r="J591" s="106">
        <v>0.13</v>
      </c>
      <c r="K591" s="106" t="s">
        <v>16705</v>
      </c>
      <c r="L591" s="117" t="s">
        <v>15685</v>
      </c>
      <c r="M591" s="146"/>
    </row>
    <row r="592" spans="1:13">
      <c r="A592" s="103" t="s">
        <v>10</v>
      </c>
      <c r="B592" s="150" t="s">
        <v>1682</v>
      </c>
      <c r="C592" s="9" t="s">
        <v>1683</v>
      </c>
      <c r="D592" s="9" t="s">
        <v>16469</v>
      </c>
      <c r="E592" s="11"/>
      <c r="F592" s="143">
        <v>129.44999999999999</v>
      </c>
      <c r="G592" s="17" t="s">
        <v>1684</v>
      </c>
      <c r="H592" s="136"/>
      <c r="I592" s="11" t="s">
        <v>14</v>
      </c>
      <c r="J592" s="106">
        <v>0.1</v>
      </c>
      <c r="K592" s="106" t="s">
        <v>16705</v>
      </c>
      <c r="L592" s="117"/>
      <c r="M592" s="146"/>
    </row>
    <row r="593" spans="1:13">
      <c r="A593" s="103" t="s">
        <v>10</v>
      </c>
      <c r="B593" s="150" t="s">
        <v>16470</v>
      </c>
      <c r="C593" s="9" t="s">
        <v>16471</v>
      </c>
      <c r="D593" s="9" t="s">
        <v>16472</v>
      </c>
      <c r="E593" s="11"/>
      <c r="F593" s="143">
        <v>118.68</v>
      </c>
      <c r="G593" s="17">
        <v>90321020</v>
      </c>
      <c r="H593" s="18">
        <v>3660878038955</v>
      </c>
      <c r="I593" s="11" t="s">
        <v>771</v>
      </c>
      <c r="J593" s="106">
        <v>0.10100000000000001</v>
      </c>
      <c r="K593" s="106" t="s">
        <v>16705</v>
      </c>
      <c r="L593" s="117"/>
      <c r="M593" s="146"/>
    </row>
    <row r="594" spans="1:13">
      <c r="A594" s="103" t="s">
        <v>10</v>
      </c>
      <c r="B594" s="150" t="s">
        <v>16473</v>
      </c>
      <c r="C594" s="9" t="s">
        <v>16474</v>
      </c>
      <c r="D594" s="9" t="s">
        <v>16475</v>
      </c>
      <c r="E594" s="11"/>
      <c r="F594" s="143">
        <v>133.54</v>
      </c>
      <c r="G594" s="17">
        <v>90321020</v>
      </c>
      <c r="H594" s="18">
        <v>3660878032564</v>
      </c>
      <c r="I594" s="11" t="s">
        <v>771</v>
      </c>
      <c r="J594" s="106">
        <v>0.10299999999999999</v>
      </c>
      <c r="K594" s="106" t="s">
        <v>16705</v>
      </c>
      <c r="L594" s="117"/>
      <c r="M594" s="146"/>
    </row>
    <row r="595" spans="1:13">
      <c r="A595" s="103" t="s">
        <v>10</v>
      </c>
      <c r="B595" s="150" t="s">
        <v>14845</v>
      </c>
      <c r="C595" s="9" t="s">
        <v>16476</v>
      </c>
      <c r="D595" s="9" t="s">
        <v>16477</v>
      </c>
      <c r="E595" s="11"/>
      <c r="F595" s="143">
        <v>266.98</v>
      </c>
      <c r="G595" s="17">
        <v>90321020</v>
      </c>
      <c r="H595" s="18">
        <v>3660878020769</v>
      </c>
      <c r="I595" s="11" t="s">
        <v>771</v>
      </c>
      <c r="J595" s="106">
        <v>0.126</v>
      </c>
      <c r="K595" s="106" t="s">
        <v>16705</v>
      </c>
      <c r="L595" s="117" t="s">
        <v>16289</v>
      </c>
      <c r="M595" s="146"/>
    </row>
    <row r="596" spans="1:13">
      <c r="A596" s="103" t="s">
        <v>10</v>
      </c>
      <c r="B596" s="150" t="s">
        <v>1685</v>
      </c>
      <c r="C596" s="9" t="s">
        <v>16478</v>
      </c>
      <c r="D596" s="9" t="s">
        <v>16479</v>
      </c>
      <c r="E596" s="11"/>
      <c r="F596" s="143">
        <v>474.89</v>
      </c>
      <c r="G596" s="17">
        <v>90321020</v>
      </c>
      <c r="H596" s="18">
        <v>3660878039105</v>
      </c>
      <c r="I596" s="11" t="s">
        <v>771</v>
      </c>
      <c r="J596" s="106">
        <v>0.56000000000000005</v>
      </c>
      <c r="K596" s="106" t="s">
        <v>16705</v>
      </c>
      <c r="L596" s="117" t="s">
        <v>16134</v>
      </c>
      <c r="M596" s="146"/>
    </row>
    <row r="597" spans="1:13">
      <c r="A597" s="103" t="s">
        <v>10</v>
      </c>
      <c r="B597" s="150">
        <v>10021116</v>
      </c>
      <c r="C597" s="9" t="s">
        <v>16480</v>
      </c>
      <c r="D597" s="9" t="s">
        <v>16481</v>
      </c>
      <c r="E597" s="11"/>
      <c r="F597" s="143">
        <v>343.04</v>
      </c>
      <c r="G597" s="17">
        <v>90321020</v>
      </c>
      <c r="H597" s="18">
        <v>3660878038924</v>
      </c>
      <c r="I597" s="11" t="s">
        <v>771</v>
      </c>
      <c r="J597" s="106">
        <v>0.312</v>
      </c>
      <c r="K597" s="106" t="s">
        <v>16705</v>
      </c>
      <c r="L597" s="117" t="s">
        <v>16134</v>
      </c>
      <c r="M597" s="146"/>
    </row>
    <row r="598" spans="1:13">
      <c r="A598" s="103" t="s">
        <v>10</v>
      </c>
      <c r="B598" s="150" t="s">
        <v>1690</v>
      </c>
      <c r="C598" s="9" t="s">
        <v>1691</v>
      </c>
      <c r="D598" s="9" t="s">
        <v>1692</v>
      </c>
      <c r="E598" s="11"/>
      <c r="F598" s="143">
        <v>267.33</v>
      </c>
      <c r="G598" s="17" t="s">
        <v>1558</v>
      </c>
      <c r="H598" s="18">
        <v>3660878035886</v>
      </c>
      <c r="I598" s="11" t="s">
        <v>14</v>
      </c>
      <c r="J598" s="106">
        <v>0.11</v>
      </c>
      <c r="K598" s="106" t="s">
        <v>16705</v>
      </c>
      <c r="L598" s="117" t="s">
        <v>15767</v>
      </c>
      <c r="M598" s="146"/>
    </row>
    <row r="599" spans="1:13">
      <c r="A599" s="103" t="s">
        <v>10</v>
      </c>
      <c r="B599" s="150" t="s">
        <v>1693</v>
      </c>
      <c r="C599" s="9" t="s">
        <v>1694</v>
      </c>
      <c r="D599" s="9" t="s">
        <v>1695</v>
      </c>
      <c r="E599" s="11"/>
      <c r="F599" s="143">
        <v>842.81</v>
      </c>
      <c r="G599" s="17" t="s">
        <v>1558</v>
      </c>
      <c r="H599" s="18">
        <v>3660878038559</v>
      </c>
      <c r="I599" s="11" t="s">
        <v>14</v>
      </c>
      <c r="J599" s="106">
        <v>0.85899999999999999</v>
      </c>
      <c r="K599" s="106" t="s">
        <v>16705</v>
      </c>
      <c r="L599" s="117" t="s">
        <v>15768</v>
      </c>
      <c r="M599" s="146"/>
    </row>
    <row r="600" spans="1:13">
      <c r="A600" s="103" t="s">
        <v>10</v>
      </c>
      <c r="B600" s="150" t="s">
        <v>1696</v>
      </c>
      <c r="C600" s="9" t="s">
        <v>1697</v>
      </c>
      <c r="D600" s="9" t="s">
        <v>1695</v>
      </c>
      <c r="E600" s="11"/>
      <c r="F600" s="143">
        <v>842.81</v>
      </c>
      <c r="G600" s="17">
        <v>90321020</v>
      </c>
      <c r="H600" s="18">
        <v>3660878035954</v>
      </c>
      <c r="I600" s="11" t="s">
        <v>771</v>
      </c>
      <c r="J600" s="106">
        <v>0.85699999999999998</v>
      </c>
      <c r="K600" s="106" t="s">
        <v>16705</v>
      </c>
      <c r="L600" s="117" t="s">
        <v>15768</v>
      </c>
      <c r="M600" s="146"/>
    </row>
    <row r="601" spans="1:13">
      <c r="A601" s="103" t="s">
        <v>10</v>
      </c>
      <c r="B601" s="150" t="s">
        <v>1698</v>
      </c>
      <c r="C601" s="9" t="s">
        <v>1699</v>
      </c>
      <c r="D601" s="9" t="s">
        <v>1695</v>
      </c>
      <c r="E601" s="11"/>
      <c r="F601" s="143">
        <v>842.81</v>
      </c>
      <c r="G601" s="17" t="s">
        <v>1558</v>
      </c>
      <c r="H601" s="18">
        <v>3660878035947</v>
      </c>
      <c r="I601" s="11" t="s">
        <v>14</v>
      </c>
      <c r="J601" s="106">
        <v>1.0829</v>
      </c>
      <c r="K601" s="106" t="s">
        <v>16705</v>
      </c>
      <c r="L601" s="117" t="s">
        <v>15768</v>
      </c>
      <c r="M601" s="146"/>
    </row>
    <row r="602" spans="1:13">
      <c r="A602" s="103" t="s">
        <v>10</v>
      </c>
      <c r="B602" s="150" t="s">
        <v>1700</v>
      </c>
      <c r="C602" s="9" t="s">
        <v>1701</v>
      </c>
      <c r="D602" s="9" t="s">
        <v>1695</v>
      </c>
      <c r="E602" s="11"/>
      <c r="F602" s="143">
        <v>995.03</v>
      </c>
      <c r="G602" s="17" t="s">
        <v>1558</v>
      </c>
      <c r="H602" s="18">
        <v>3660878038641</v>
      </c>
      <c r="I602" s="11" t="s">
        <v>14</v>
      </c>
      <c r="J602" s="106">
        <v>0.44</v>
      </c>
      <c r="K602" s="106" t="s">
        <v>16705</v>
      </c>
      <c r="L602" s="117" t="s">
        <v>15768</v>
      </c>
      <c r="M602" s="146"/>
    </row>
    <row r="603" spans="1:13">
      <c r="A603" s="103" t="s">
        <v>10</v>
      </c>
      <c r="B603" s="150" t="s">
        <v>1702</v>
      </c>
      <c r="C603" s="9" t="s">
        <v>16413</v>
      </c>
      <c r="D603" s="9" t="s">
        <v>1704</v>
      </c>
      <c r="E603" s="11"/>
      <c r="F603" s="143">
        <v>995.03</v>
      </c>
      <c r="G603" s="17">
        <v>90321020</v>
      </c>
      <c r="H603" s="18">
        <v>3660878026075</v>
      </c>
      <c r="I603" s="11" t="s">
        <v>14</v>
      </c>
      <c r="J603" s="106">
        <v>0.84</v>
      </c>
      <c r="K603" s="106" t="s">
        <v>16705</v>
      </c>
      <c r="L603" s="117" t="s">
        <v>15768</v>
      </c>
      <c r="M603" s="146"/>
    </row>
    <row r="604" spans="1:13">
      <c r="A604" s="103" t="s">
        <v>10</v>
      </c>
      <c r="B604" s="150" t="s">
        <v>1705</v>
      </c>
      <c r="C604" s="9" t="s">
        <v>1706</v>
      </c>
      <c r="D604" s="9" t="s">
        <v>14848</v>
      </c>
      <c r="E604" s="11"/>
      <c r="F604" s="143">
        <v>1098.3499999999999</v>
      </c>
      <c r="G604" s="17" t="s">
        <v>1707</v>
      </c>
      <c r="H604" s="136"/>
      <c r="I604" s="11" t="s">
        <v>14</v>
      </c>
      <c r="J604" s="106">
        <v>0.1</v>
      </c>
      <c r="K604" s="106" t="s">
        <v>16705</v>
      </c>
      <c r="L604" s="117" t="s">
        <v>15769</v>
      </c>
      <c r="M604" s="146"/>
    </row>
    <row r="605" spans="1:13">
      <c r="A605" s="103" t="s">
        <v>10</v>
      </c>
      <c r="B605" s="150" t="s">
        <v>9556</v>
      </c>
      <c r="C605" s="9" t="s">
        <v>5915</v>
      </c>
      <c r="D605" s="9" t="s">
        <v>5916</v>
      </c>
      <c r="E605" s="11"/>
      <c r="F605" s="143">
        <v>156</v>
      </c>
      <c r="G605" s="17" t="s">
        <v>37</v>
      </c>
      <c r="H605" s="18">
        <v>4051394054892</v>
      </c>
      <c r="I605" s="11" t="s">
        <v>14</v>
      </c>
      <c r="J605" s="106">
        <v>0.43</v>
      </c>
      <c r="K605" s="106" t="s">
        <v>16705</v>
      </c>
      <c r="L605" s="117" t="s">
        <v>16290</v>
      </c>
      <c r="M605" s="146"/>
    </row>
    <row r="606" spans="1:13">
      <c r="A606" s="103" t="s">
        <v>10</v>
      </c>
      <c r="B606" s="150" t="s">
        <v>1711</v>
      </c>
      <c r="C606" s="9" t="s">
        <v>1712</v>
      </c>
      <c r="D606" s="9" t="s">
        <v>1713</v>
      </c>
      <c r="E606" s="11"/>
      <c r="F606" s="143">
        <v>24.5</v>
      </c>
      <c r="G606" s="17">
        <v>74122000</v>
      </c>
      <c r="H606" s="18">
        <v>4051394056056</v>
      </c>
      <c r="I606" s="11" t="s">
        <v>14</v>
      </c>
      <c r="J606" s="106">
        <v>6.7000000000000004E-2</v>
      </c>
      <c r="K606" s="106" t="s">
        <v>16705</v>
      </c>
      <c r="L606" s="117" t="s">
        <v>16291</v>
      </c>
      <c r="M606" s="146"/>
    </row>
    <row r="607" spans="1:13">
      <c r="A607" s="103" t="s">
        <v>10</v>
      </c>
      <c r="B607" s="150" t="s">
        <v>1714</v>
      </c>
      <c r="C607" s="9" t="s">
        <v>1715</v>
      </c>
      <c r="D607" s="9" t="s">
        <v>1716</v>
      </c>
      <c r="E607" s="11"/>
      <c r="F607" s="143">
        <v>297.08999999999997</v>
      </c>
      <c r="G607" s="17">
        <v>84818081</v>
      </c>
      <c r="H607" s="18">
        <v>4051394106164</v>
      </c>
      <c r="I607" s="11" t="s">
        <v>14</v>
      </c>
      <c r="J607" s="106">
        <v>0.55300000000000005</v>
      </c>
      <c r="K607" s="106" t="s">
        <v>16705</v>
      </c>
      <c r="L607" s="117" t="s">
        <v>16292</v>
      </c>
      <c r="M607" s="146"/>
    </row>
    <row r="608" spans="1:13">
      <c r="A608" s="103" t="s">
        <v>10</v>
      </c>
      <c r="B608" s="150" t="s">
        <v>1717</v>
      </c>
      <c r="C608" s="9" t="s">
        <v>1718</v>
      </c>
      <c r="D608" s="9" t="s">
        <v>1719</v>
      </c>
      <c r="E608" s="11"/>
      <c r="F608" s="143">
        <v>334.17</v>
      </c>
      <c r="G608" s="17">
        <v>84818081</v>
      </c>
      <c r="H608" s="18">
        <v>4051394106478</v>
      </c>
      <c r="I608" s="11" t="s">
        <v>14</v>
      </c>
      <c r="J608" s="106">
        <v>0.72799999999999998</v>
      </c>
      <c r="K608" s="106" t="s">
        <v>16705</v>
      </c>
      <c r="L608" s="117" t="s">
        <v>15732</v>
      </c>
      <c r="M608" s="146"/>
    </row>
    <row r="609" spans="1:13">
      <c r="A609" s="103" t="s">
        <v>10</v>
      </c>
      <c r="B609" s="150" t="s">
        <v>1720</v>
      </c>
      <c r="C609" s="9" t="s">
        <v>1721</v>
      </c>
      <c r="D609" s="9" t="s">
        <v>1722</v>
      </c>
      <c r="E609" s="11"/>
      <c r="F609" s="143">
        <v>242.73</v>
      </c>
      <c r="G609" s="17">
        <v>84818081</v>
      </c>
      <c r="H609" s="18">
        <v>4051394106607</v>
      </c>
      <c r="I609" s="11" t="s">
        <v>269</v>
      </c>
      <c r="J609" s="106">
        <v>0.71199999999999997</v>
      </c>
      <c r="K609" s="106" t="s">
        <v>16705</v>
      </c>
      <c r="L609" s="117" t="s">
        <v>16293</v>
      </c>
      <c r="M609" s="146"/>
    </row>
    <row r="610" spans="1:13">
      <c r="A610" s="103" t="s">
        <v>10</v>
      </c>
      <c r="B610" s="150" t="s">
        <v>1723</v>
      </c>
      <c r="C610" s="9" t="s">
        <v>1724</v>
      </c>
      <c r="D610" s="9" t="s">
        <v>1725</v>
      </c>
      <c r="E610" s="11"/>
      <c r="F610" s="143">
        <v>192.48</v>
      </c>
      <c r="G610" s="17">
        <v>74122000</v>
      </c>
      <c r="H610" s="18">
        <v>4051394108045</v>
      </c>
      <c r="I610" s="11" t="s">
        <v>269</v>
      </c>
      <c r="J610" s="106">
        <v>0.24</v>
      </c>
      <c r="K610" s="106" t="s">
        <v>16705</v>
      </c>
      <c r="L610" s="117" t="s">
        <v>16034</v>
      </c>
      <c r="M610" s="146"/>
    </row>
    <row r="611" spans="1:13">
      <c r="A611" s="103" t="s">
        <v>10</v>
      </c>
      <c r="B611" s="150" t="s">
        <v>1726</v>
      </c>
      <c r="C611" s="9" t="s">
        <v>1727</v>
      </c>
      <c r="D611" s="9" t="s">
        <v>1728</v>
      </c>
      <c r="E611" s="11"/>
      <c r="F611" s="143">
        <v>96.14</v>
      </c>
      <c r="G611" s="17">
        <v>74122000</v>
      </c>
      <c r="H611" s="18">
        <v>4051394108694</v>
      </c>
      <c r="I611" s="11" t="s">
        <v>269</v>
      </c>
      <c r="J611" s="106">
        <v>9.4E-2</v>
      </c>
      <c r="K611" s="106" t="s">
        <v>16705</v>
      </c>
      <c r="L611" s="117" t="s">
        <v>16291</v>
      </c>
      <c r="M611" s="146"/>
    </row>
    <row r="612" spans="1:13">
      <c r="A612" s="103" t="s">
        <v>10</v>
      </c>
      <c r="B612" s="150" t="s">
        <v>1729</v>
      </c>
      <c r="C612" s="9" t="s">
        <v>1730</v>
      </c>
      <c r="D612" s="9" t="s">
        <v>14849</v>
      </c>
      <c r="E612" s="11"/>
      <c r="F612" s="143">
        <v>79.930000000000007</v>
      </c>
      <c r="G612" s="17">
        <v>74122000</v>
      </c>
      <c r="H612" s="18">
        <v>4051394108779</v>
      </c>
      <c r="I612" s="11" t="s">
        <v>14</v>
      </c>
      <c r="J612" s="106">
        <v>0.36</v>
      </c>
      <c r="K612" s="106" t="s">
        <v>16705</v>
      </c>
      <c r="L612" s="117" t="s">
        <v>15770</v>
      </c>
      <c r="M612" s="146"/>
    </row>
    <row r="613" spans="1:13">
      <c r="A613" s="103" t="s">
        <v>10</v>
      </c>
      <c r="B613" s="150" t="s">
        <v>1732</v>
      </c>
      <c r="C613" s="9" t="s">
        <v>1733</v>
      </c>
      <c r="D613" s="9" t="s">
        <v>1734</v>
      </c>
      <c r="E613" s="11"/>
      <c r="F613" s="143">
        <v>356.4</v>
      </c>
      <c r="G613" s="17">
        <v>84039090</v>
      </c>
      <c r="H613" s="18">
        <v>4051394000394</v>
      </c>
      <c r="I613" s="11" t="s">
        <v>269</v>
      </c>
      <c r="J613" s="106">
        <v>0.9</v>
      </c>
      <c r="K613" s="106" t="s">
        <v>16705</v>
      </c>
      <c r="L613" s="117" t="s">
        <v>16294</v>
      </c>
      <c r="M613" s="146"/>
    </row>
    <row r="614" spans="1:13">
      <c r="A614" s="103" t="s">
        <v>10</v>
      </c>
      <c r="B614" s="150" t="s">
        <v>1735</v>
      </c>
      <c r="C614" s="9" t="s">
        <v>1736</v>
      </c>
      <c r="D614" s="9" t="s">
        <v>1737</v>
      </c>
      <c r="E614" s="11"/>
      <c r="F614" s="143">
        <v>356.4</v>
      </c>
      <c r="G614" s="17" t="s">
        <v>1126</v>
      </c>
      <c r="H614" s="18">
        <v>4051394111380</v>
      </c>
      <c r="I614" s="11" t="s">
        <v>14</v>
      </c>
      <c r="J614" s="106">
        <v>1</v>
      </c>
      <c r="K614" s="106" t="s">
        <v>16705</v>
      </c>
      <c r="L614" s="117" t="s">
        <v>15761</v>
      </c>
      <c r="M614" s="146"/>
    </row>
    <row r="615" spans="1:13">
      <c r="A615" s="103" t="s">
        <v>10</v>
      </c>
      <c r="B615" s="150" t="s">
        <v>1738</v>
      </c>
      <c r="C615" s="9" t="s">
        <v>1739</v>
      </c>
      <c r="D615" s="9" t="s">
        <v>1740</v>
      </c>
      <c r="E615" s="11"/>
      <c r="F615" s="143">
        <v>222.78</v>
      </c>
      <c r="G615" s="17">
        <v>39239000</v>
      </c>
      <c r="H615" s="18">
        <v>4051394000981</v>
      </c>
      <c r="I615" s="11" t="s">
        <v>14</v>
      </c>
      <c r="J615" s="106">
        <v>0.4</v>
      </c>
      <c r="K615" s="106" t="s">
        <v>16705</v>
      </c>
      <c r="L615" s="117" t="s">
        <v>15763</v>
      </c>
      <c r="M615" s="146"/>
    </row>
    <row r="616" spans="1:13">
      <c r="A616" s="103" t="s">
        <v>10</v>
      </c>
      <c r="B616" s="150" t="s">
        <v>1741</v>
      </c>
      <c r="C616" s="9" t="s">
        <v>15125</v>
      </c>
      <c r="D616" s="9" t="s">
        <v>1743</v>
      </c>
      <c r="E616" s="11"/>
      <c r="F616" s="143">
        <v>1262.3599999999999</v>
      </c>
      <c r="G616" s="17">
        <v>73066199</v>
      </c>
      <c r="H616" s="18">
        <v>4007360498269</v>
      </c>
      <c r="I616" s="11" t="s">
        <v>269</v>
      </c>
      <c r="J616" s="106">
        <v>5.6</v>
      </c>
      <c r="K616" s="106" t="s">
        <v>16705</v>
      </c>
      <c r="L616" s="117" t="s">
        <v>15771</v>
      </c>
      <c r="M616" s="146"/>
    </row>
    <row r="617" spans="1:13">
      <c r="A617" s="103" t="s">
        <v>10</v>
      </c>
      <c r="B617" s="150" t="s">
        <v>1744</v>
      </c>
      <c r="C617" s="9" t="s">
        <v>15126</v>
      </c>
      <c r="D617" s="9" t="s">
        <v>1746</v>
      </c>
      <c r="E617" s="11"/>
      <c r="F617" s="143">
        <v>1819.26</v>
      </c>
      <c r="G617" s="17">
        <v>73066199</v>
      </c>
      <c r="H617" s="18">
        <v>4007360498276</v>
      </c>
      <c r="I617" s="11" t="s">
        <v>269</v>
      </c>
      <c r="J617" s="106">
        <v>8.5</v>
      </c>
      <c r="K617" s="106" t="s">
        <v>16705</v>
      </c>
      <c r="L617" s="117" t="s">
        <v>15771</v>
      </c>
      <c r="M617" s="146"/>
    </row>
    <row r="618" spans="1:13">
      <c r="A618" s="103" t="s">
        <v>10</v>
      </c>
      <c r="B618" s="150" t="s">
        <v>1747</v>
      </c>
      <c r="C618" s="9" t="s">
        <v>1748</v>
      </c>
      <c r="D618" s="9" t="s">
        <v>1749</v>
      </c>
      <c r="E618" s="11"/>
      <c r="F618" s="143">
        <v>475.23</v>
      </c>
      <c r="G618" s="17">
        <v>84818039</v>
      </c>
      <c r="H618" s="18">
        <v>4051394032784</v>
      </c>
      <c r="I618" s="11" t="s">
        <v>14</v>
      </c>
      <c r="J618" s="106">
        <v>1.77</v>
      </c>
      <c r="K618" s="106" t="s">
        <v>16705</v>
      </c>
      <c r="L618" s="117" t="s">
        <v>15772</v>
      </c>
      <c r="M618" s="146"/>
    </row>
    <row r="619" spans="1:13">
      <c r="A619" s="103" t="s">
        <v>10</v>
      </c>
      <c r="B619" s="150" t="s">
        <v>1750</v>
      </c>
      <c r="C619" s="9" t="s">
        <v>1751</v>
      </c>
      <c r="D619" s="9" t="s">
        <v>1752</v>
      </c>
      <c r="E619" s="11"/>
      <c r="F619" s="143">
        <v>586.63</v>
      </c>
      <c r="G619" s="17">
        <v>90261081</v>
      </c>
      <c r="H619" s="18">
        <v>4051394032852</v>
      </c>
      <c r="I619" s="11" t="s">
        <v>14</v>
      </c>
      <c r="J619" s="106">
        <v>1.8</v>
      </c>
      <c r="K619" s="106" t="s">
        <v>16705</v>
      </c>
      <c r="L619" s="117" t="s">
        <v>15772</v>
      </c>
      <c r="M619" s="146"/>
    </row>
    <row r="620" spans="1:13">
      <c r="A620" s="103" t="s">
        <v>10</v>
      </c>
      <c r="B620" s="150" t="s">
        <v>1753</v>
      </c>
      <c r="C620" s="9" t="s">
        <v>1754</v>
      </c>
      <c r="D620" s="9" t="s">
        <v>1755</v>
      </c>
      <c r="E620" s="11"/>
      <c r="F620" s="143">
        <v>712.91</v>
      </c>
      <c r="G620" s="17">
        <v>90261081</v>
      </c>
      <c r="H620" s="18">
        <v>4051394032913</v>
      </c>
      <c r="I620" s="11" t="s">
        <v>14</v>
      </c>
      <c r="J620" s="106">
        <v>2.1</v>
      </c>
      <c r="K620" s="106" t="s">
        <v>16705</v>
      </c>
      <c r="L620" s="117" t="s">
        <v>15772</v>
      </c>
      <c r="M620" s="146"/>
    </row>
    <row r="621" spans="1:13">
      <c r="A621" s="103" t="s">
        <v>10</v>
      </c>
      <c r="B621" s="150" t="s">
        <v>1756</v>
      </c>
      <c r="C621" s="9" t="s">
        <v>1757</v>
      </c>
      <c r="D621" s="9" t="s">
        <v>1758</v>
      </c>
      <c r="E621" s="11"/>
      <c r="F621" s="143">
        <v>816.79</v>
      </c>
      <c r="G621" s="17">
        <v>90261081</v>
      </c>
      <c r="H621" s="18">
        <v>4051394032975</v>
      </c>
      <c r="I621" s="11" t="s">
        <v>14</v>
      </c>
      <c r="J621" s="106">
        <v>2.5</v>
      </c>
      <c r="K621" s="106" t="s">
        <v>16705</v>
      </c>
      <c r="L621" s="117" t="s">
        <v>15772</v>
      </c>
      <c r="M621" s="146"/>
    </row>
    <row r="622" spans="1:13">
      <c r="A622" s="103" t="s">
        <v>10</v>
      </c>
      <c r="B622" s="150" t="s">
        <v>1759</v>
      </c>
      <c r="C622" s="9" t="s">
        <v>1760</v>
      </c>
      <c r="D622" s="9" t="s">
        <v>1761</v>
      </c>
      <c r="E622" s="11"/>
      <c r="F622" s="143">
        <v>942.98</v>
      </c>
      <c r="G622" s="17">
        <v>84039090</v>
      </c>
      <c r="H622" s="18">
        <v>4051394033033</v>
      </c>
      <c r="I622" s="11" t="s">
        <v>14</v>
      </c>
      <c r="J622" s="106">
        <v>2.9</v>
      </c>
      <c r="K622" s="106" t="s">
        <v>16705</v>
      </c>
      <c r="L622" s="117" t="s">
        <v>15772</v>
      </c>
      <c r="M622" s="146"/>
    </row>
    <row r="623" spans="1:13">
      <c r="A623" s="103" t="s">
        <v>10</v>
      </c>
      <c r="B623" s="150" t="s">
        <v>1762</v>
      </c>
      <c r="C623" s="9" t="s">
        <v>1763</v>
      </c>
      <c r="D623" s="9" t="s">
        <v>1764</v>
      </c>
      <c r="E623" s="11"/>
      <c r="F623" s="143">
        <v>1061.8699999999999</v>
      </c>
      <c r="G623" s="17">
        <v>90261081</v>
      </c>
      <c r="H623" s="18">
        <v>4051394033095</v>
      </c>
      <c r="I623" s="11" t="s">
        <v>14</v>
      </c>
      <c r="J623" s="106">
        <v>3.2</v>
      </c>
      <c r="K623" s="106" t="s">
        <v>16705</v>
      </c>
      <c r="L623" s="117" t="s">
        <v>15772</v>
      </c>
      <c r="M623" s="146"/>
    </row>
    <row r="624" spans="1:13">
      <c r="A624" s="103" t="s">
        <v>10</v>
      </c>
      <c r="B624" s="150" t="s">
        <v>1765</v>
      </c>
      <c r="C624" s="9" t="s">
        <v>1766</v>
      </c>
      <c r="D624" s="9" t="s">
        <v>1767</v>
      </c>
      <c r="E624" s="11"/>
      <c r="F624" s="143">
        <v>1188.07</v>
      </c>
      <c r="G624" s="17">
        <v>90261081</v>
      </c>
      <c r="H624" s="18">
        <v>4051394033149</v>
      </c>
      <c r="I624" s="11" t="s">
        <v>14</v>
      </c>
      <c r="J624" s="106">
        <v>3.6</v>
      </c>
      <c r="K624" s="106" t="s">
        <v>16705</v>
      </c>
      <c r="L624" s="117" t="s">
        <v>15772</v>
      </c>
      <c r="M624" s="146"/>
    </row>
    <row r="625" spans="1:13">
      <c r="A625" s="103" t="s">
        <v>10</v>
      </c>
      <c r="B625" s="150" t="s">
        <v>1768</v>
      </c>
      <c r="C625" s="9" t="s">
        <v>1769</v>
      </c>
      <c r="D625" s="9" t="s">
        <v>1770</v>
      </c>
      <c r="E625" s="11"/>
      <c r="F625" s="143">
        <v>1336.57</v>
      </c>
      <c r="G625" s="17">
        <v>90261081</v>
      </c>
      <c r="H625" s="18">
        <v>4051394033194</v>
      </c>
      <c r="I625" s="11" t="s">
        <v>14</v>
      </c>
      <c r="J625" s="106">
        <v>4</v>
      </c>
      <c r="K625" s="106" t="s">
        <v>16705</v>
      </c>
      <c r="L625" s="117" t="s">
        <v>15772</v>
      </c>
      <c r="M625" s="146"/>
    </row>
    <row r="626" spans="1:13">
      <c r="A626" s="103" t="s">
        <v>10</v>
      </c>
      <c r="B626" s="150" t="s">
        <v>1771</v>
      </c>
      <c r="C626" s="9" t="s">
        <v>1772</v>
      </c>
      <c r="D626" s="9" t="s">
        <v>1773</v>
      </c>
      <c r="E626" s="11"/>
      <c r="F626" s="143">
        <v>1470.22</v>
      </c>
      <c r="G626" s="17">
        <v>84818039</v>
      </c>
      <c r="H626" s="18">
        <v>4051394033248</v>
      </c>
      <c r="I626" s="11" t="s">
        <v>14</v>
      </c>
      <c r="J626" s="106">
        <v>4.3</v>
      </c>
      <c r="K626" s="106" t="s">
        <v>16705</v>
      </c>
      <c r="L626" s="117" t="s">
        <v>15772</v>
      </c>
      <c r="M626" s="146"/>
    </row>
    <row r="627" spans="1:13">
      <c r="A627" s="103" t="s">
        <v>10</v>
      </c>
      <c r="B627" s="150" t="s">
        <v>1774</v>
      </c>
      <c r="C627" s="9" t="s">
        <v>1775</v>
      </c>
      <c r="D627" s="9" t="s">
        <v>1776</v>
      </c>
      <c r="E627" s="11"/>
      <c r="F627" s="143">
        <v>1633.58</v>
      </c>
      <c r="G627" s="17">
        <v>84818039</v>
      </c>
      <c r="H627" s="18">
        <v>4051394033293</v>
      </c>
      <c r="I627" s="11" t="s">
        <v>14</v>
      </c>
      <c r="J627" s="106">
        <v>4.7</v>
      </c>
      <c r="K627" s="106" t="s">
        <v>16705</v>
      </c>
      <c r="L627" s="117" t="s">
        <v>15772</v>
      </c>
      <c r="M627" s="146"/>
    </row>
    <row r="628" spans="1:13">
      <c r="A628" s="103" t="s">
        <v>10</v>
      </c>
      <c r="B628" s="150" t="s">
        <v>1777</v>
      </c>
      <c r="C628" s="9" t="s">
        <v>1778</v>
      </c>
      <c r="D628" s="9" t="s">
        <v>1779</v>
      </c>
      <c r="E628" s="11"/>
      <c r="F628" s="143">
        <v>1752.34</v>
      </c>
      <c r="G628" s="17" t="s">
        <v>600</v>
      </c>
      <c r="H628" s="18" t="s">
        <v>1780</v>
      </c>
      <c r="I628" s="11" t="s">
        <v>14</v>
      </c>
      <c r="J628" s="106">
        <v>5.2</v>
      </c>
      <c r="K628" s="106" t="s">
        <v>16705</v>
      </c>
      <c r="L628" s="117" t="s">
        <v>15772</v>
      </c>
      <c r="M628" s="146"/>
    </row>
    <row r="629" spans="1:13">
      <c r="A629" s="103" t="s">
        <v>10</v>
      </c>
      <c r="B629" s="150" t="s">
        <v>1781</v>
      </c>
      <c r="C629" s="9" t="s">
        <v>15107</v>
      </c>
      <c r="D629" s="9" t="s">
        <v>1783</v>
      </c>
      <c r="E629" s="11"/>
      <c r="F629" s="143">
        <v>2747.38</v>
      </c>
      <c r="G629" s="17" t="s">
        <v>1126</v>
      </c>
      <c r="H629" s="18">
        <v>4051394046019</v>
      </c>
      <c r="I629" s="11" t="s">
        <v>269</v>
      </c>
      <c r="J629" s="106">
        <v>7.6</v>
      </c>
      <c r="K629" s="106" t="s">
        <v>16705</v>
      </c>
      <c r="L629" s="117"/>
      <c r="M629" s="146"/>
    </row>
    <row r="630" spans="1:13">
      <c r="A630" s="103" t="s">
        <v>10</v>
      </c>
      <c r="B630" s="150" t="s">
        <v>1784</v>
      </c>
      <c r="C630" s="9" t="s">
        <v>15106</v>
      </c>
      <c r="D630" s="9" t="s">
        <v>1786</v>
      </c>
      <c r="E630" s="11"/>
      <c r="F630" s="143">
        <v>2747.38</v>
      </c>
      <c r="G630" s="17" t="s">
        <v>1126</v>
      </c>
      <c r="H630" s="18">
        <v>4051394046071</v>
      </c>
      <c r="I630" s="11" t="s">
        <v>269</v>
      </c>
      <c r="J630" s="106">
        <v>6.55</v>
      </c>
      <c r="K630" s="106" t="s">
        <v>16705</v>
      </c>
      <c r="L630" s="117"/>
      <c r="M630" s="146"/>
    </row>
    <row r="631" spans="1:13">
      <c r="A631" s="103" t="s">
        <v>10</v>
      </c>
      <c r="B631" s="150" t="s">
        <v>1787</v>
      </c>
      <c r="C631" s="9" t="s">
        <v>15105</v>
      </c>
      <c r="D631" s="9" t="s">
        <v>1786</v>
      </c>
      <c r="E631" s="11"/>
      <c r="F631" s="143">
        <v>2190.4699999999998</v>
      </c>
      <c r="G631" s="17">
        <v>84039090</v>
      </c>
      <c r="H631" s="18">
        <v>4051394046132</v>
      </c>
      <c r="I631" s="11" t="s">
        <v>269</v>
      </c>
      <c r="J631" s="106">
        <v>6.3</v>
      </c>
      <c r="K631" s="106" t="s">
        <v>16705</v>
      </c>
      <c r="L631" s="117"/>
      <c r="M631" s="146"/>
    </row>
    <row r="632" spans="1:13">
      <c r="A632" s="103" t="s">
        <v>10</v>
      </c>
      <c r="B632" s="150" t="s">
        <v>1789</v>
      </c>
      <c r="C632" s="9" t="s">
        <v>15104</v>
      </c>
      <c r="D632" s="9" t="s">
        <v>1783</v>
      </c>
      <c r="E632" s="11"/>
      <c r="F632" s="143">
        <v>3192.94</v>
      </c>
      <c r="G632" s="17" t="s">
        <v>1126</v>
      </c>
      <c r="H632" s="18">
        <v>4051394046194</v>
      </c>
      <c r="I632" s="11" t="s">
        <v>269</v>
      </c>
      <c r="J632" s="106">
        <v>7.9</v>
      </c>
      <c r="K632" s="106" t="s">
        <v>16705</v>
      </c>
      <c r="L632" s="117"/>
      <c r="M632" s="146"/>
    </row>
    <row r="633" spans="1:13">
      <c r="A633" s="103" t="s">
        <v>10</v>
      </c>
      <c r="B633" s="150" t="s">
        <v>1791</v>
      </c>
      <c r="C633" s="9" t="s">
        <v>1792</v>
      </c>
      <c r="D633" s="9" t="s">
        <v>1793</v>
      </c>
      <c r="E633" s="11"/>
      <c r="F633" s="143">
        <v>2747.38</v>
      </c>
      <c r="G633" s="17">
        <v>84137030</v>
      </c>
      <c r="H633" s="18">
        <v>4051394046729</v>
      </c>
      <c r="I633" s="11" t="s">
        <v>269</v>
      </c>
      <c r="J633" s="106">
        <v>3.94</v>
      </c>
      <c r="K633" s="106" t="s">
        <v>16705</v>
      </c>
      <c r="L633" s="117"/>
      <c r="M633" s="146"/>
    </row>
    <row r="634" spans="1:13">
      <c r="A634" s="103" t="s">
        <v>10</v>
      </c>
      <c r="B634" s="150" t="s">
        <v>1794</v>
      </c>
      <c r="C634" s="9" t="s">
        <v>1795</v>
      </c>
      <c r="D634" s="9" t="s">
        <v>1796</v>
      </c>
      <c r="E634" s="11"/>
      <c r="F634" s="143">
        <v>2376.14</v>
      </c>
      <c r="G634" s="17" t="s">
        <v>1126</v>
      </c>
      <c r="H634" s="18">
        <v>4051394046781</v>
      </c>
      <c r="I634" s="11" t="s">
        <v>269</v>
      </c>
      <c r="J634" s="106">
        <v>3.59</v>
      </c>
      <c r="K634" s="106" t="s">
        <v>16705</v>
      </c>
      <c r="L634" s="117"/>
      <c r="M634" s="146"/>
    </row>
    <row r="635" spans="1:13">
      <c r="A635" s="103" t="s">
        <v>10</v>
      </c>
      <c r="B635" s="150" t="s">
        <v>1797</v>
      </c>
      <c r="C635" s="9" t="s">
        <v>1798</v>
      </c>
      <c r="D635" s="9" t="s">
        <v>1799</v>
      </c>
      <c r="E635" s="11"/>
      <c r="F635" s="143">
        <v>2895.94</v>
      </c>
      <c r="G635" s="17" t="s">
        <v>724</v>
      </c>
      <c r="H635" s="18" t="s">
        <v>1800</v>
      </c>
      <c r="I635" s="11" t="s">
        <v>269</v>
      </c>
      <c r="J635" s="106">
        <v>3.99</v>
      </c>
      <c r="K635" s="106" t="s">
        <v>16705</v>
      </c>
      <c r="L635" s="117" t="s">
        <v>15774</v>
      </c>
      <c r="M635" s="146"/>
    </row>
    <row r="636" spans="1:13">
      <c r="A636" s="103" t="s">
        <v>10</v>
      </c>
      <c r="B636" s="150" t="s">
        <v>1801</v>
      </c>
      <c r="C636" s="9" t="s">
        <v>1802</v>
      </c>
      <c r="D636" s="9" t="s">
        <v>1803</v>
      </c>
      <c r="E636" s="11"/>
      <c r="F636" s="143">
        <v>3972.57</v>
      </c>
      <c r="G636" s="17">
        <v>84039090</v>
      </c>
      <c r="H636" s="18">
        <v>4051394049034</v>
      </c>
      <c r="I636" s="11" t="s">
        <v>269</v>
      </c>
      <c r="J636" s="106">
        <v>10</v>
      </c>
      <c r="K636" s="106" t="s">
        <v>16705</v>
      </c>
      <c r="L636" s="117" t="s">
        <v>15775</v>
      </c>
      <c r="M636" s="146"/>
    </row>
    <row r="637" spans="1:13">
      <c r="A637" s="103" t="s">
        <v>10</v>
      </c>
      <c r="B637" s="150" t="s">
        <v>1804</v>
      </c>
      <c r="C637" s="9" t="s">
        <v>1805</v>
      </c>
      <c r="D637" s="9" t="s">
        <v>1803</v>
      </c>
      <c r="E637" s="11"/>
      <c r="F637" s="143">
        <v>4380.9399999999996</v>
      </c>
      <c r="G637" s="17" t="s">
        <v>1558</v>
      </c>
      <c r="H637" s="18" t="s">
        <v>1806</v>
      </c>
      <c r="I637" s="11" t="s">
        <v>269</v>
      </c>
      <c r="J637" s="106">
        <v>6</v>
      </c>
      <c r="K637" s="106" t="s">
        <v>16705</v>
      </c>
      <c r="L637" s="117" t="s">
        <v>16295</v>
      </c>
      <c r="M637" s="146"/>
    </row>
    <row r="638" spans="1:13">
      <c r="A638" s="103" t="s">
        <v>10</v>
      </c>
      <c r="B638" s="150" t="s">
        <v>1807</v>
      </c>
      <c r="C638" s="9" t="s">
        <v>15103</v>
      </c>
      <c r="D638" s="9" t="s">
        <v>1809</v>
      </c>
      <c r="E638" s="11"/>
      <c r="F638" s="143">
        <v>112.79</v>
      </c>
      <c r="G638" s="17">
        <v>73269098</v>
      </c>
      <c r="H638" s="18">
        <v>4051394050580</v>
      </c>
      <c r="I638" s="11" t="s">
        <v>269</v>
      </c>
      <c r="J638" s="106">
        <v>0.2</v>
      </c>
      <c r="K638" s="106" t="s">
        <v>16705</v>
      </c>
      <c r="L638" s="117" t="s">
        <v>15776</v>
      </c>
      <c r="M638" s="146"/>
    </row>
    <row r="639" spans="1:13">
      <c r="A639" s="103" t="s">
        <v>10</v>
      </c>
      <c r="B639" s="150" t="s">
        <v>1810</v>
      </c>
      <c r="C639" s="9" t="s">
        <v>1811</v>
      </c>
      <c r="D639" s="9" t="s">
        <v>1812</v>
      </c>
      <c r="E639" s="11"/>
      <c r="F639" s="143">
        <v>2747.38</v>
      </c>
      <c r="G639" s="17">
        <v>84039090</v>
      </c>
      <c r="H639" s="18">
        <v>4051394050627</v>
      </c>
      <c r="I639" s="11" t="s">
        <v>269</v>
      </c>
      <c r="J639" s="106">
        <v>3.7</v>
      </c>
      <c r="K639" s="106" t="s">
        <v>16705</v>
      </c>
      <c r="L639" s="117" t="s">
        <v>15723</v>
      </c>
      <c r="M639" s="146"/>
    </row>
    <row r="640" spans="1:13">
      <c r="A640" s="103" t="s">
        <v>10</v>
      </c>
      <c r="B640" s="150" t="s">
        <v>1813</v>
      </c>
      <c r="C640" s="9" t="s">
        <v>15102</v>
      </c>
      <c r="D640" s="9" t="s">
        <v>15096</v>
      </c>
      <c r="E640" s="11"/>
      <c r="F640" s="143">
        <v>5894.76</v>
      </c>
      <c r="G640" s="17">
        <v>84137030</v>
      </c>
      <c r="H640" s="18">
        <v>4051394052133</v>
      </c>
      <c r="I640" s="11" t="s">
        <v>269</v>
      </c>
      <c r="J640" s="106">
        <v>9.9819999999999993</v>
      </c>
      <c r="K640" s="106" t="s">
        <v>16705</v>
      </c>
      <c r="L640" s="117" t="s">
        <v>16296</v>
      </c>
      <c r="M640" s="146"/>
    </row>
    <row r="641" spans="1:13">
      <c r="A641" s="103" t="s">
        <v>10</v>
      </c>
      <c r="B641" s="150" t="s">
        <v>1816</v>
      </c>
      <c r="C641" s="9" t="s">
        <v>15101</v>
      </c>
      <c r="D641" s="9" t="s">
        <v>15100</v>
      </c>
      <c r="E641" s="11"/>
      <c r="F641" s="143">
        <v>5536.15</v>
      </c>
      <c r="G641" s="17">
        <v>84137030</v>
      </c>
      <c r="H641" s="18">
        <v>4051394052249</v>
      </c>
      <c r="I641" s="11" t="s">
        <v>269</v>
      </c>
      <c r="J641" s="106">
        <v>8.52</v>
      </c>
      <c r="K641" s="106" t="s">
        <v>16705</v>
      </c>
      <c r="L641" s="117" t="s">
        <v>16297</v>
      </c>
      <c r="M641" s="146"/>
    </row>
    <row r="642" spans="1:13">
      <c r="A642" s="103" t="s">
        <v>10</v>
      </c>
      <c r="B642" s="150" t="s">
        <v>1818</v>
      </c>
      <c r="C642" s="9" t="s">
        <v>1819</v>
      </c>
      <c r="D642" s="9" t="s">
        <v>1799</v>
      </c>
      <c r="E642" s="11"/>
      <c r="F642" s="143">
        <v>3192.94</v>
      </c>
      <c r="G642" s="17" t="s">
        <v>1126</v>
      </c>
      <c r="H642" s="18">
        <v>4051394052348</v>
      </c>
      <c r="I642" s="11" t="s">
        <v>269</v>
      </c>
      <c r="J642" s="106">
        <v>4.3940000000000001</v>
      </c>
      <c r="K642" s="106" t="s">
        <v>16705</v>
      </c>
      <c r="L642" s="117" t="s">
        <v>15773</v>
      </c>
      <c r="M642" s="146"/>
    </row>
    <row r="643" spans="1:13">
      <c r="A643" s="103" t="s">
        <v>10</v>
      </c>
      <c r="B643" s="150" t="s">
        <v>1820</v>
      </c>
      <c r="C643" s="9" t="s">
        <v>15098</v>
      </c>
      <c r="D643" s="9" t="s">
        <v>15093</v>
      </c>
      <c r="E643" s="11"/>
      <c r="F643" s="143">
        <v>928.19</v>
      </c>
      <c r="G643" s="17">
        <v>84818081</v>
      </c>
      <c r="H643" s="18">
        <v>4051394052829</v>
      </c>
      <c r="I643" s="11" t="s">
        <v>269</v>
      </c>
      <c r="J643" s="106">
        <v>3.8</v>
      </c>
      <c r="K643" s="106" t="s">
        <v>16705</v>
      </c>
      <c r="L643" s="117"/>
      <c r="M643" s="146"/>
    </row>
    <row r="644" spans="1:13">
      <c r="A644" s="103" t="s">
        <v>10</v>
      </c>
      <c r="B644" s="150" t="s">
        <v>1823</v>
      </c>
      <c r="C644" s="9" t="s">
        <v>15097</v>
      </c>
      <c r="D644" s="9" t="s">
        <v>1825</v>
      </c>
      <c r="E644" s="11"/>
      <c r="F644" s="143">
        <v>1470.22</v>
      </c>
      <c r="G644" s="17">
        <v>84818081</v>
      </c>
      <c r="H644" s="18">
        <v>4051394052867</v>
      </c>
      <c r="I644" s="11" t="s">
        <v>269</v>
      </c>
      <c r="J644" s="106">
        <v>4.7</v>
      </c>
      <c r="K644" s="106" t="s">
        <v>16705</v>
      </c>
      <c r="L644" s="117" t="s">
        <v>15778</v>
      </c>
      <c r="M644" s="146"/>
    </row>
    <row r="645" spans="1:13">
      <c r="A645" s="103" t="s">
        <v>10</v>
      </c>
      <c r="B645" s="150" t="s">
        <v>1826</v>
      </c>
      <c r="C645" s="9" t="s">
        <v>15095</v>
      </c>
      <c r="D645" s="9" t="s">
        <v>15096</v>
      </c>
      <c r="E645" s="11"/>
      <c r="F645" s="143">
        <v>4795.38</v>
      </c>
      <c r="G645" s="17">
        <v>84159000</v>
      </c>
      <c r="H645" s="18">
        <v>4051394054540</v>
      </c>
      <c r="I645" s="11" t="s">
        <v>269</v>
      </c>
      <c r="J645" s="106">
        <v>6.3</v>
      </c>
      <c r="K645" s="106" t="s">
        <v>16705</v>
      </c>
      <c r="L645" s="117"/>
      <c r="M645" s="146"/>
    </row>
    <row r="646" spans="1:13">
      <c r="A646" s="103" t="s">
        <v>10</v>
      </c>
      <c r="B646" s="150" t="s">
        <v>1829</v>
      </c>
      <c r="C646" s="9" t="s">
        <v>15092</v>
      </c>
      <c r="D646" s="9" t="s">
        <v>15094</v>
      </c>
      <c r="E646" s="11"/>
      <c r="F646" s="143">
        <v>2501.08</v>
      </c>
      <c r="G646" s="17" t="s">
        <v>1126</v>
      </c>
      <c r="H646" s="18" t="s">
        <v>1832</v>
      </c>
      <c r="I646" s="11" t="s">
        <v>269</v>
      </c>
      <c r="J646" s="106">
        <v>6.3</v>
      </c>
      <c r="K646" s="106" t="s">
        <v>16705</v>
      </c>
      <c r="L646" s="117"/>
      <c r="M646" s="146"/>
    </row>
    <row r="647" spans="1:13">
      <c r="A647" s="103" t="s">
        <v>10</v>
      </c>
      <c r="B647" s="150" t="s">
        <v>1833</v>
      </c>
      <c r="C647" s="9" t="s">
        <v>15099</v>
      </c>
      <c r="D647" s="9" t="s">
        <v>15096</v>
      </c>
      <c r="E647" s="11"/>
      <c r="F647" s="143">
        <v>3085.27</v>
      </c>
      <c r="G647" s="17">
        <v>84039090</v>
      </c>
      <c r="H647" s="18">
        <v>4051394054700</v>
      </c>
      <c r="I647" s="11" t="s">
        <v>269</v>
      </c>
      <c r="J647" s="106">
        <v>7.6</v>
      </c>
      <c r="K647" s="106" t="s">
        <v>16705</v>
      </c>
      <c r="L647" s="117"/>
      <c r="M647" s="146"/>
    </row>
    <row r="648" spans="1:13">
      <c r="A648" s="103" t="s">
        <v>10</v>
      </c>
      <c r="B648" s="150" t="s">
        <v>1847</v>
      </c>
      <c r="C648" s="9" t="s">
        <v>15108</v>
      </c>
      <c r="D648" s="9" t="s">
        <v>1849</v>
      </c>
      <c r="E648" s="11"/>
      <c r="F648" s="143">
        <v>2390.96</v>
      </c>
      <c r="G648" s="17">
        <v>84039090</v>
      </c>
      <c r="H648" s="18">
        <v>4051394059194</v>
      </c>
      <c r="I648" s="11" t="s">
        <v>269</v>
      </c>
      <c r="J648" s="106">
        <v>5.423</v>
      </c>
      <c r="K648" s="106" t="s">
        <v>16705</v>
      </c>
      <c r="L648" s="117"/>
      <c r="M648" s="146"/>
    </row>
    <row r="649" spans="1:13">
      <c r="A649" s="103" t="s">
        <v>10</v>
      </c>
      <c r="B649" s="150" t="s">
        <v>1850</v>
      </c>
      <c r="C649" s="9" t="s">
        <v>15109</v>
      </c>
      <c r="D649" s="9" t="s">
        <v>15112</v>
      </c>
      <c r="E649" s="11"/>
      <c r="F649" s="143">
        <v>1678.13</v>
      </c>
      <c r="G649" s="17">
        <v>84039090</v>
      </c>
      <c r="H649" s="18">
        <v>4051394059248</v>
      </c>
      <c r="I649" s="11" t="s">
        <v>269</v>
      </c>
      <c r="J649" s="106">
        <v>6.4320000000000004</v>
      </c>
      <c r="K649" s="106" t="s">
        <v>16705</v>
      </c>
      <c r="L649" s="117"/>
      <c r="M649" s="146"/>
    </row>
    <row r="650" spans="1:13">
      <c r="A650" s="103" t="s">
        <v>10</v>
      </c>
      <c r="B650" s="150" t="s">
        <v>1853</v>
      </c>
      <c r="C650" s="9" t="s">
        <v>15110</v>
      </c>
      <c r="D650" s="9" t="s">
        <v>15111</v>
      </c>
      <c r="E650" s="11"/>
      <c r="F650" s="143">
        <v>1002.46</v>
      </c>
      <c r="G650" s="17">
        <v>84818081</v>
      </c>
      <c r="H650" s="18">
        <v>4051394059316</v>
      </c>
      <c r="I650" s="11" t="s">
        <v>269</v>
      </c>
      <c r="J650" s="106">
        <v>4.7</v>
      </c>
      <c r="K650" s="106" t="s">
        <v>16705</v>
      </c>
      <c r="L650" s="117"/>
      <c r="M650" s="146"/>
    </row>
    <row r="651" spans="1:13">
      <c r="A651" s="103" t="s">
        <v>10</v>
      </c>
      <c r="B651" s="150" t="s">
        <v>1856</v>
      </c>
      <c r="C651" s="9" t="s">
        <v>9481</v>
      </c>
      <c r="D651" s="9" t="s">
        <v>16482</v>
      </c>
      <c r="E651" s="11"/>
      <c r="F651" s="143">
        <v>2120.1999999999998</v>
      </c>
      <c r="G651" s="17" t="s">
        <v>1126</v>
      </c>
      <c r="H651" s="18" t="s">
        <v>9482</v>
      </c>
      <c r="I651" s="11" t="s">
        <v>14</v>
      </c>
      <c r="J651" s="106">
        <v>7.4320000000000004</v>
      </c>
      <c r="K651" s="106" t="s">
        <v>16705</v>
      </c>
      <c r="L651" s="117"/>
      <c r="M651" s="146"/>
    </row>
    <row r="652" spans="1:13">
      <c r="A652" s="103" t="s">
        <v>10</v>
      </c>
      <c r="B652" s="150" t="s">
        <v>1859</v>
      </c>
      <c r="C652" s="9" t="s">
        <v>15113</v>
      </c>
      <c r="D652" s="9" t="s">
        <v>15114</v>
      </c>
      <c r="E652" s="11"/>
      <c r="F652" s="143">
        <v>1737.55</v>
      </c>
      <c r="G652" s="17">
        <v>84039090</v>
      </c>
      <c r="H652" s="18">
        <v>4051394059446</v>
      </c>
      <c r="I652" s="11" t="s">
        <v>269</v>
      </c>
      <c r="J652" s="106">
        <v>12</v>
      </c>
      <c r="K652" s="106" t="s">
        <v>16705</v>
      </c>
      <c r="L652" s="117"/>
      <c r="M652" s="146"/>
    </row>
    <row r="653" spans="1:13">
      <c r="A653" s="103" t="s">
        <v>10</v>
      </c>
      <c r="B653" s="150" t="s">
        <v>1862</v>
      </c>
      <c r="C653" s="9" t="s">
        <v>15115</v>
      </c>
      <c r="D653" s="9" t="s">
        <v>1864</v>
      </c>
      <c r="E653" s="11"/>
      <c r="F653" s="143">
        <v>2598.86</v>
      </c>
      <c r="G653" s="17">
        <v>73066199</v>
      </c>
      <c r="H653" s="18">
        <v>4051394060770</v>
      </c>
      <c r="I653" s="11" t="s">
        <v>269</v>
      </c>
      <c r="J653" s="106">
        <v>12.36</v>
      </c>
      <c r="K653" s="106" t="s">
        <v>16705</v>
      </c>
      <c r="L653" s="117" t="s">
        <v>15782</v>
      </c>
      <c r="M653" s="146"/>
    </row>
    <row r="654" spans="1:13">
      <c r="A654" s="103" t="s">
        <v>10</v>
      </c>
      <c r="B654" s="150" t="s">
        <v>1865</v>
      </c>
      <c r="C654" s="9" t="s">
        <v>1866</v>
      </c>
      <c r="D654" s="9" t="s">
        <v>1812</v>
      </c>
      <c r="E654" s="11"/>
      <c r="F654" s="143">
        <v>2970.17</v>
      </c>
      <c r="G654" s="17" t="s">
        <v>1126</v>
      </c>
      <c r="H654" s="18">
        <v>4051394062972</v>
      </c>
      <c r="I654" s="11" t="s">
        <v>269</v>
      </c>
      <c r="J654" s="106">
        <v>4.8940000000000001</v>
      </c>
      <c r="K654" s="106" t="s">
        <v>16705</v>
      </c>
      <c r="L654" s="117"/>
      <c r="M654" s="146"/>
    </row>
    <row r="655" spans="1:13">
      <c r="A655" s="103" t="s">
        <v>10</v>
      </c>
      <c r="B655" s="150" t="s">
        <v>1867</v>
      </c>
      <c r="C655" s="9" t="s">
        <v>1868</v>
      </c>
      <c r="D655" s="9" t="s">
        <v>1799</v>
      </c>
      <c r="E655" s="11"/>
      <c r="F655" s="143">
        <v>2747.38</v>
      </c>
      <c r="G655" s="17" t="s">
        <v>1126</v>
      </c>
      <c r="H655" s="18">
        <v>4051394103859</v>
      </c>
      <c r="I655" s="11" t="s">
        <v>269</v>
      </c>
      <c r="J655" s="106">
        <v>3.9940000000000002</v>
      </c>
      <c r="K655" s="106" t="s">
        <v>16705</v>
      </c>
      <c r="L655" s="117" t="s">
        <v>15774</v>
      </c>
      <c r="M655" s="146"/>
    </row>
    <row r="656" spans="1:13">
      <c r="A656" s="103" t="s">
        <v>10</v>
      </c>
      <c r="B656" s="150" t="s">
        <v>1869</v>
      </c>
      <c r="C656" s="9" t="s">
        <v>1870</v>
      </c>
      <c r="D656" s="9" t="s">
        <v>15117</v>
      </c>
      <c r="E656" s="11"/>
      <c r="F656" s="143">
        <v>13459.36</v>
      </c>
      <c r="G656" s="17" t="s">
        <v>1126</v>
      </c>
      <c r="H656" s="18">
        <v>4051394103873</v>
      </c>
      <c r="I656" s="11" t="s">
        <v>269</v>
      </c>
      <c r="J656" s="106">
        <v>15</v>
      </c>
      <c r="K656" s="106" t="s">
        <v>16705</v>
      </c>
      <c r="L656" s="117" t="s">
        <v>15783</v>
      </c>
      <c r="M656" s="146"/>
    </row>
    <row r="657" spans="1:13">
      <c r="A657" s="103" t="s">
        <v>10</v>
      </c>
      <c r="B657" s="150" t="s">
        <v>1871</v>
      </c>
      <c r="C657" s="9" t="s">
        <v>1872</v>
      </c>
      <c r="D657" s="9" t="s">
        <v>15117</v>
      </c>
      <c r="E657" s="11"/>
      <c r="F657" s="143">
        <v>18586.73</v>
      </c>
      <c r="G657" s="17">
        <v>84039090</v>
      </c>
      <c r="H657" s="18">
        <v>4051394103880</v>
      </c>
      <c r="I657" s="11" t="s">
        <v>269</v>
      </c>
      <c r="J657" s="106">
        <v>29.75</v>
      </c>
      <c r="K657" s="106" t="s">
        <v>16705</v>
      </c>
      <c r="L657" s="117" t="s">
        <v>15783</v>
      </c>
      <c r="M657" s="146"/>
    </row>
    <row r="658" spans="1:13">
      <c r="A658" s="103" t="s">
        <v>10</v>
      </c>
      <c r="B658" s="150" t="s">
        <v>1873</v>
      </c>
      <c r="C658" s="9" t="s">
        <v>1874</v>
      </c>
      <c r="D658" s="9" t="s">
        <v>1844</v>
      </c>
      <c r="E658" s="11"/>
      <c r="F658" s="143">
        <v>17304.89</v>
      </c>
      <c r="G658" s="17" t="s">
        <v>1126</v>
      </c>
      <c r="H658" s="18" t="s">
        <v>1875</v>
      </c>
      <c r="I658" s="11" t="s">
        <v>269</v>
      </c>
      <c r="J658" s="106">
        <v>15</v>
      </c>
      <c r="K658" s="106" t="s">
        <v>16705</v>
      </c>
      <c r="L658" s="117" t="s">
        <v>15784</v>
      </c>
      <c r="M658" s="146"/>
    </row>
    <row r="659" spans="1:13">
      <c r="A659" s="103" t="s">
        <v>10</v>
      </c>
      <c r="B659" s="150" t="s">
        <v>1876</v>
      </c>
      <c r="C659" s="9" t="s">
        <v>1877</v>
      </c>
      <c r="D659" s="9" t="s">
        <v>1844</v>
      </c>
      <c r="E659" s="11"/>
      <c r="F659" s="143">
        <v>31186.1</v>
      </c>
      <c r="G659" s="17" t="s">
        <v>1126</v>
      </c>
      <c r="H659" s="18">
        <v>4051394103903</v>
      </c>
      <c r="I659" s="11" t="s">
        <v>269</v>
      </c>
      <c r="J659" s="106">
        <v>15</v>
      </c>
      <c r="K659" s="106" t="s">
        <v>16705</v>
      </c>
      <c r="L659" s="117" t="s">
        <v>15784</v>
      </c>
      <c r="M659" s="146"/>
    </row>
    <row r="660" spans="1:13">
      <c r="A660" s="103" t="s">
        <v>10</v>
      </c>
      <c r="B660" s="150" t="s">
        <v>1881</v>
      </c>
      <c r="C660" s="9" t="s">
        <v>15119</v>
      </c>
      <c r="D660" s="9" t="s">
        <v>14877</v>
      </c>
      <c r="E660" s="11"/>
      <c r="F660" s="143">
        <v>4158.18</v>
      </c>
      <c r="G660" s="17" t="s">
        <v>1126</v>
      </c>
      <c r="H660" s="18" t="s">
        <v>1883</v>
      </c>
      <c r="I660" s="11" t="s">
        <v>269</v>
      </c>
      <c r="J660" s="106">
        <v>12</v>
      </c>
      <c r="K660" s="106" t="s">
        <v>16705</v>
      </c>
      <c r="L660" s="117" t="s">
        <v>15827</v>
      </c>
      <c r="M660" s="146"/>
    </row>
    <row r="661" spans="1:13">
      <c r="A661" s="103" t="s">
        <v>10</v>
      </c>
      <c r="B661" s="150" t="s">
        <v>1884</v>
      </c>
      <c r="C661" s="9" t="s">
        <v>15124</v>
      </c>
      <c r="D661" s="9" t="s">
        <v>15116</v>
      </c>
      <c r="E661" s="11"/>
      <c r="F661" s="143">
        <v>1893.48</v>
      </c>
      <c r="G661" s="17">
        <v>84818081</v>
      </c>
      <c r="H661" s="18">
        <v>4051394103989</v>
      </c>
      <c r="I661" s="11" t="s">
        <v>269</v>
      </c>
      <c r="J661" s="106">
        <v>4.25</v>
      </c>
      <c r="K661" s="106" t="s">
        <v>16705</v>
      </c>
      <c r="L661" s="117"/>
      <c r="M661" s="146"/>
    </row>
    <row r="662" spans="1:13">
      <c r="A662" s="103" t="s">
        <v>10</v>
      </c>
      <c r="B662" s="150" t="s">
        <v>1887</v>
      </c>
      <c r="C662" s="9" t="s">
        <v>15123</v>
      </c>
      <c r="D662" s="9" t="s">
        <v>1783</v>
      </c>
      <c r="E662" s="11"/>
      <c r="F662" s="143">
        <v>4974.9799999999996</v>
      </c>
      <c r="G662" s="17">
        <v>84039090</v>
      </c>
      <c r="H662" s="18">
        <v>4051394104009</v>
      </c>
      <c r="I662" s="11" t="s">
        <v>269</v>
      </c>
      <c r="J662" s="106">
        <v>9.1</v>
      </c>
      <c r="K662" s="106" t="s">
        <v>16705</v>
      </c>
      <c r="L662" s="117"/>
      <c r="M662" s="146"/>
    </row>
    <row r="663" spans="1:13">
      <c r="A663" s="103" t="s">
        <v>10</v>
      </c>
      <c r="B663" s="150" t="s">
        <v>1889</v>
      </c>
      <c r="C663" s="9" t="s">
        <v>15122</v>
      </c>
      <c r="D663" s="9" t="s">
        <v>1825</v>
      </c>
      <c r="E663" s="11"/>
      <c r="F663" s="143">
        <v>2747.38</v>
      </c>
      <c r="G663" s="17">
        <v>84818011</v>
      </c>
      <c r="H663" s="18">
        <v>4051394104016</v>
      </c>
      <c r="I663" s="11" t="s">
        <v>269</v>
      </c>
      <c r="J663" s="106">
        <v>5.3</v>
      </c>
      <c r="K663" s="106" t="s">
        <v>16705</v>
      </c>
      <c r="L663" s="117" t="s">
        <v>15778</v>
      </c>
      <c r="M663" s="146"/>
    </row>
    <row r="664" spans="1:13">
      <c r="A664" s="103" t="s">
        <v>10</v>
      </c>
      <c r="B664" s="150" t="s">
        <v>1893</v>
      </c>
      <c r="C664" s="9" t="s">
        <v>1894</v>
      </c>
      <c r="D664" s="9" t="s">
        <v>15131</v>
      </c>
      <c r="E664" s="11"/>
      <c r="F664" s="143">
        <v>957.03</v>
      </c>
      <c r="G664" s="17">
        <v>39269097</v>
      </c>
      <c r="H664" s="18">
        <v>4051394104542</v>
      </c>
      <c r="I664" s="11" t="s">
        <v>269</v>
      </c>
      <c r="J664" s="106">
        <v>0.1</v>
      </c>
      <c r="K664" s="106" t="s">
        <v>16705</v>
      </c>
      <c r="L664" s="117"/>
      <c r="M664" s="146"/>
    </row>
    <row r="665" spans="1:13">
      <c r="A665" s="103" t="s">
        <v>10</v>
      </c>
      <c r="B665" s="150" t="s">
        <v>1895</v>
      </c>
      <c r="C665" s="9" t="s">
        <v>15120</v>
      </c>
      <c r="D665" s="9" t="s">
        <v>1897</v>
      </c>
      <c r="E665" s="11"/>
      <c r="F665" s="143">
        <v>3638.38</v>
      </c>
      <c r="G665" s="17">
        <v>73066199</v>
      </c>
      <c r="H665" s="18">
        <v>4051394104566</v>
      </c>
      <c r="I665" s="11" t="s">
        <v>269</v>
      </c>
      <c r="J665" s="106">
        <v>16.12</v>
      </c>
      <c r="K665" s="106" t="s">
        <v>16705</v>
      </c>
      <c r="L665" s="117" t="s">
        <v>15782</v>
      </c>
      <c r="M665" s="146"/>
    </row>
    <row r="666" spans="1:13">
      <c r="A666" s="103" t="s">
        <v>10</v>
      </c>
      <c r="B666" s="150" t="s">
        <v>1898</v>
      </c>
      <c r="C666" s="9" t="s">
        <v>15136</v>
      </c>
      <c r="D666" s="9" t="s">
        <v>1900</v>
      </c>
      <c r="E666" s="11"/>
      <c r="F666" s="143">
        <v>7054.04</v>
      </c>
      <c r="G666" s="17" t="s">
        <v>1126</v>
      </c>
      <c r="H666" s="18" t="s">
        <v>1901</v>
      </c>
      <c r="I666" s="11" t="s">
        <v>269</v>
      </c>
      <c r="J666" s="106">
        <v>12.1</v>
      </c>
      <c r="K666" s="106" t="s">
        <v>16705</v>
      </c>
      <c r="L666" s="117"/>
      <c r="M666" s="146"/>
    </row>
    <row r="667" spans="1:13">
      <c r="A667" s="103" t="s">
        <v>10</v>
      </c>
      <c r="B667" s="150" t="s">
        <v>1902</v>
      </c>
      <c r="C667" s="9" t="s">
        <v>15137</v>
      </c>
      <c r="D667" s="9" t="s">
        <v>1904</v>
      </c>
      <c r="E667" s="11"/>
      <c r="F667" s="143">
        <v>8984.65</v>
      </c>
      <c r="G667" s="17" t="s">
        <v>1126</v>
      </c>
      <c r="H667" s="18" t="s">
        <v>1905</v>
      </c>
      <c r="I667" s="11" t="s">
        <v>269</v>
      </c>
      <c r="J667" s="106">
        <v>6.2</v>
      </c>
      <c r="K667" s="106" t="s">
        <v>16705</v>
      </c>
      <c r="L667" s="117"/>
      <c r="M667" s="146"/>
    </row>
    <row r="668" spans="1:13">
      <c r="A668" s="103" t="s">
        <v>10</v>
      </c>
      <c r="B668" s="150" t="s">
        <v>1906</v>
      </c>
      <c r="C668" s="9" t="s">
        <v>15138</v>
      </c>
      <c r="D668" s="9" t="s">
        <v>1908</v>
      </c>
      <c r="E668" s="11"/>
      <c r="F668" s="143">
        <v>9430.1299999999992</v>
      </c>
      <c r="G668" s="17" t="s">
        <v>1126</v>
      </c>
      <c r="H668" s="18" t="s">
        <v>1909</v>
      </c>
      <c r="I668" s="11" t="s">
        <v>269</v>
      </c>
      <c r="J668" s="106">
        <v>6.2</v>
      </c>
      <c r="K668" s="106" t="s">
        <v>16705</v>
      </c>
      <c r="L668" s="117"/>
      <c r="M668" s="146"/>
    </row>
    <row r="669" spans="1:13">
      <c r="A669" s="103" t="s">
        <v>10</v>
      </c>
      <c r="B669" s="150" t="s">
        <v>1910</v>
      </c>
      <c r="C669" s="9" t="s">
        <v>1911</v>
      </c>
      <c r="D669" s="9" t="s">
        <v>1912</v>
      </c>
      <c r="E669" s="11"/>
      <c r="F669" s="143">
        <v>1320.48</v>
      </c>
      <c r="G669" s="17">
        <v>84818051</v>
      </c>
      <c r="H669" s="18">
        <v>4051394109196</v>
      </c>
      <c r="I669" s="11" t="s">
        <v>269</v>
      </c>
      <c r="J669" s="106">
        <v>2.3439999999999999</v>
      </c>
      <c r="K669" s="106" t="s">
        <v>16705</v>
      </c>
      <c r="L669" s="117"/>
      <c r="M669" s="146"/>
    </row>
    <row r="670" spans="1:13">
      <c r="A670" s="103" t="s">
        <v>10</v>
      </c>
      <c r="B670" s="150" t="s">
        <v>1913</v>
      </c>
      <c r="C670" s="9" t="s">
        <v>15134</v>
      </c>
      <c r="D670" s="9" t="s">
        <v>15135</v>
      </c>
      <c r="E670" s="11"/>
      <c r="F670" s="143">
        <v>3018.82</v>
      </c>
      <c r="G670" s="17">
        <v>84039090</v>
      </c>
      <c r="H670" s="18">
        <v>4051394109257</v>
      </c>
      <c r="I670" s="11" t="s">
        <v>269</v>
      </c>
      <c r="J670" s="106">
        <v>6.2320000000000002</v>
      </c>
      <c r="K670" s="106" t="s">
        <v>16705</v>
      </c>
      <c r="L670" s="117"/>
      <c r="M670" s="146"/>
    </row>
    <row r="671" spans="1:13">
      <c r="A671" s="103" t="s">
        <v>10</v>
      </c>
      <c r="B671" s="150" t="s">
        <v>1915</v>
      </c>
      <c r="C671" s="9" t="s">
        <v>1916</v>
      </c>
      <c r="D671" s="9" t="s">
        <v>1844</v>
      </c>
      <c r="E671" s="11"/>
      <c r="F671" s="143">
        <v>3385.6</v>
      </c>
      <c r="G671" s="17">
        <v>84039090</v>
      </c>
      <c r="H671" s="18">
        <v>4051394109332</v>
      </c>
      <c r="I671" s="11" t="s">
        <v>269</v>
      </c>
      <c r="J671" s="106">
        <v>7.0720000000000001</v>
      </c>
      <c r="K671" s="106" t="s">
        <v>16705</v>
      </c>
      <c r="L671" s="117"/>
      <c r="M671" s="146"/>
    </row>
    <row r="672" spans="1:13">
      <c r="A672" s="103" t="s">
        <v>10</v>
      </c>
      <c r="B672" s="150" t="s">
        <v>1918</v>
      </c>
      <c r="C672" s="9" t="s">
        <v>1919</v>
      </c>
      <c r="D672" s="9" t="s">
        <v>1844</v>
      </c>
      <c r="E672" s="11"/>
      <c r="F672" s="143">
        <v>5383.34</v>
      </c>
      <c r="G672" s="17">
        <v>84039090</v>
      </c>
      <c r="H672" s="18">
        <v>4051394109370</v>
      </c>
      <c r="I672" s="11" t="s">
        <v>269</v>
      </c>
      <c r="J672" s="106">
        <v>8.2319999999999993</v>
      </c>
      <c r="K672" s="106" t="s">
        <v>16705</v>
      </c>
      <c r="L672" s="117"/>
      <c r="M672" s="146"/>
    </row>
    <row r="673" spans="1:13">
      <c r="A673" s="103" t="s">
        <v>10</v>
      </c>
      <c r="B673" s="150" t="s">
        <v>1921</v>
      </c>
      <c r="C673" s="9" t="s">
        <v>1922</v>
      </c>
      <c r="D673" s="9" t="s">
        <v>15132</v>
      </c>
      <c r="E673" s="11"/>
      <c r="F673" s="143">
        <v>5865.98</v>
      </c>
      <c r="G673" s="17" t="s">
        <v>1126</v>
      </c>
      <c r="H673" s="18" t="s">
        <v>1924</v>
      </c>
      <c r="I673" s="11" t="s">
        <v>269</v>
      </c>
      <c r="J673" s="106">
        <v>8.23</v>
      </c>
      <c r="K673" s="106" t="s">
        <v>16705</v>
      </c>
      <c r="L673" s="117"/>
      <c r="M673" s="146"/>
    </row>
    <row r="674" spans="1:13">
      <c r="A674" s="103" t="s">
        <v>10</v>
      </c>
      <c r="B674" s="150" t="s">
        <v>1925</v>
      </c>
      <c r="C674" s="9" t="s">
        <v>15133</v>
      </c>
      <c r="D674" s="9" t="s">
        <v>1927</v>
      </c>
      <c r="E674" s="11"/>
      <c r="F674" s="143">
        <v>3786.95</v>
      </c>
      <c r="G674" s="17">
        <v>90321020</v>
      </c>
      <c r="H674" s="18">
        <v>4007360498320</v>
      </c>
      <c r="I674" s="11" t="s">
        <v>269</v>
      </c>
      <c r="J674" s="106">
        <v>6.3</v>
      </c>
      <c r="K674" s="106" t="s">
        <v>16705</v>
      </c>
      <c r="L674" s="117" t="s">
        <v>16298</v>
      </c>
      <c r="M674" s="146"/>
    </row>
    <row r="675" spans="1:13">
      <c r="A675" s="103" t="s">
        <v>10</v>
      </c>
      <c r="B675" s="150" t="s">
        <v>1928</v>
      </c>
      <c r="C675" s="9" t="s">
        <v>1929</v>
      </c>
      <c r="D675" s="9" t="s">
        <v>1930</v>
      </c>
      <c r="E675" s="11"/>
      <c r="F675" s="143">
        <v>3564.17</v>
      </c>
      <c r="G675" s="17" t="s">
        <v>1931</v>
      </c>
      <c r="H675" s="18" t="s">
        <v>1932</v>
      </c>
      <c r="I675" s="11" t="s">
        <v>14</v>
      </c>
      <c r="J675" s="106">
        <v>5.62</v>
      </c>
      <c r="K675" s="106" t="s">
        <v>16705</v>
      </c>
      <c r="L675" s="117" t="s">
        <v>15785</v>
      </c>
      <c r="M675" s="146"/>
    </row>
    <row r="676" spans="1:13">
      <c r="A676" s="103" t="s">
        <v>10</v>
      </c>
      <c r="B676" s="150" t="s">
        <v>1933</v>
      </c>
      <c r="C676" s="9" t="s">
        <v>1934</v>
      </c>
      <c r="D676" s="9" t="s">
        <v>1927</v>
      </c>
      <c r="E676" s="11"/>
      <c r="F676" s="143">
        <v>4009.68</v>
      </c>
      <c r="G676" s="17" t="s">
        <v>1126</v>
      </c>
      <c r="H676" s="18" t="s">
        <v>1935</v>
      </c>
      <c r="I676" s="11" t="s">
        <v>14</v>
      </c>
      <c r="J676" s="106">
        <v>15</v>
      </c>
      <c r="K676" s="106" t="s">
        <v>16705</v>
      </c>
      <c r="L676" s="117"/>
      <c r="M676" s="146"/>
    </row>
    <row r="677" spans="1:13">
      <c r="A677" s="103" t="s">
        <v>10</v>
      </c>
      <c r="B677" s="150" t="s">
        <v>1936</v>
      </c>
      <c r="C677" s="9" t="s">
        <v>15184</v>
      </c>
      <c r="D677" s="9" t="s">
        <v>1938</v>
      </c>
      <c r="E677" s="11"/>
      <c r="F677" s="143">
        <v>3415.67</v>
      </c>
      <c r="G677" s="17" t="s">
        <v>1126</v>
      </c>
      <c r="H677" s="18" t="s">
        <v>1939</v>
      </c>
      <c r="I677" s="11" t="s">
        <v>14</v>
      </c>
      <c r="J677" s="106">
        <v>10</v>
      </c>
      <c r="K677" s="106" t="s">
        <v>16705</v>
      </c>
      <c r="L677" s="117"/>
      <c r="M677" s="146"/>
    </row>
    <row r="678" spans="1:13">
      <c r="A678" s="103" t="s">
        <v>10</v>
      </c>
      <c r="B678" s="150" t="s">
        <v>1940</v>
      </c>
      <c r="C678" s="9" t="s">
        <v>15180</v>
      </c>
      <c r="D678" s="9" t="s">
        <v>1942</v>
      </c>
      <c r="E678" s="11"/>
      <c r="F678" s="143">
        <v>9801.3700000000008</v>
      </c>
      <c r="G678" s="17">
        <v>39172110</v>
      </c>
      <c r="H678" s="18">
        <v>4051394114152</v>
      </c>
      <c r="I678" s="11" t="s">
        <v>269</v>
      </c>
      <c r="J678" s="106">
        <v>16.5</v>
      </c>
      <c r="K678" s="106" t="s">
        <v>16705</v>
      </c>
      <c r="L678" s="117"/>
      <c r="M678" s="146"/>
    </row>
    <row r="679" spans="1:13">
      <c r="A679" s="103" t="s">
        <v>10</v>
      </c>
      <c r="B679" s="150" t="s">
        <v>1943</v>
      </c>
      <c r="C679" s="9" t="s">
        <v>15181</v>
      </c>
      <c r="D679" s="9" t="s">
        <v>15116</v>
      </c>
      <c r="E679" s="11"/>
      <c r="F679" s="143">
        <v>3525.08</v>
      </c>
      <c r="G679" s="17">
        <v>84819000</v>
      </c>
      <c r="H679" s="18">
        <v>4051394114176</v>
      </c>
      <c r="I679" s="11" t="s">
        <v>269</v>
      </c>
      <c r="J679" s="106">
        <v>11.75</v>
      </c>
      <c r="K679" s="106" t="s">
        <v>16705</v>
      </c>
      <c r="L679" s="117"/>
      <c r="M679" s="146"/>
    </row>
    <row r="680" spans="1:13">
      <c r="A680" s="103" t="s">
        <v>10</v>
      </c>
      <c r="B680" s="150" t="s">
        <v>1946</v>
      </c>
      <c r="C680" s="9" t="s">
        <v>15182</v>
      </c>
      <c r="D680" s="9" t="s">
        <v>15093</v>
      </c>
      <c r="E680" s="11"/>
      <c r="F680" s="143">
        <v>3845.53</v>
      </c>
      <c r="G680" s="17">
        <v>84819000</v>
      </c>
      <c r="H680" s="18">
        <v>4051394114183</v>
      </c>
      <c r="I680" s="11" t="s">
        <v>269</v>
      </c>
      <c r="J680" s="106">
        <v>8.6300000000000008</v>
      </c>
      <c r="K680" s="106" t="s">
        <v>16705</v>
      </c>
      <c r="L680" s="117"/>
      <c r="M680" s="146"/>
    </row>
    <row r="681" spans="1:13">
      <c r="A681" s="103" t="s">
        <v>10</v>
      </c>
      <c r="B681" s="150" t="s">
        <v>1949</v>
      </c>
      <c r="C681" s="9" t="s">
        <v>15183</v>
      </c>
      <c r="D681" s="9" t="s">
        <v>1942</v>
      </c>
      <c r="E681" s="11"/>
      <c r="F681" s="143">
        <v>6249</v>
      </c>
      <c r="G681" s="17">
        <v>39172110</v>
      </c>
      <c r="H681" s="18">
        <v>4051394114190</v>
      </c>
      <c r="I681" s="11" t="s">
        <v>269</v>
      </c>
      <c r="J681" s="106">
        <v>13.5</v>
      </c>
      <c r="K681" s="106" t="s">
        <v>16705</v>
      </c>
      <c r="L681" s="117"/>
      <c r="M681" s="146"/>
    </row>
    <row r="682" spans="1:13">
      <c r="A682" s="103" t="s">
        <v>10</v>
      </c>
      <c r="B682" s="150" t="s">
        <v>1951</v>
      </c>
      <c r="C682" s="9" t="s">
        <v>1952</v>
      </c>
      <c r="D682" s="9" t="s">
        <v>1953</v>
      </c>
      <c r="E682" s="11"/>
      <c r="F682" s="143">
        <v>282.2</v>
      </c>
      <c r="G682" s="17" t="s">
        <v>1954</v>
      </c>
      <c r="H682" s="18">
        <v>4051394114374</v>
      </c>
      <c r="I682" s="11" t="s">
        <v>14</v>
      </c>
      <c r="J682" s="106">
        <v>3.67</v>
      </c>
      <c r="K682" s="106" t="s">
        <v>16705</v>
      </c>
      <c r="L682" s="117" t="s">
        <v>15786</v>
      </c>
      <c r="M682" s="146"/>
    </row>
    <row r="683" spans="1:13">
      <c r="A683" s="103" t="s">
        <v>10</v>
      </c>
      <c r="B683" s="150" t="s">
        <v>1955</v>
      </c>
      <c r="C683" s="9" t="s">
        <v>1956</v>
      </c>
      <c r="D683" s="9" t="s">
        <v>1953</v>
      </c>
      <c r="E683" s="11"/>
      <c r="F683" s="143">
        <v>2895.94</v>
      </c>
      <c r="G683" s="17" t="s">
        <v>1954</v>
      </c>
      <c r="H683" s="18">
        <v>4051394114398</v>
      </c>
      <c r="I683" s="11" t="s">
        <v>14</v>
      </c>
      <c r="J683" s="106">
        <v>41.2</v>
      </c>
      <c r="K683" s="106" t="s">
        <v>16705</v>
      </c>
      <c r="L683" s="117" t="s">
        <v>15786</v>
      </c>
      <c r="M683" s="146"/>
    </row>
    <row r="684" spans="1:13">
      <c r="A684" s="103" t="s">
        <v>10</v>
      </c>
      <c r="B684" s="150" t="s">
        <v>1957</v>
      </c>
      <c r="C684" s="9" t="s">
        <v>1958</v>
      </c>
      <c r="D684" s="9" t="s">
        <v>1953</v>
      </c>
      <c r="E684" s="11"/>
      <c r="F684" s="143">
        <v>1559.36</v>
      </c>
      <c r="G684" s="17" t="s">
        <v>1954</v>
      </c>
      <c r="H684" s="18">
        <v>4051394114411</v>
      </c>
      <c r="I684" s="11" t="s">
        <v>14</v>
      </c>
      <c r="J684" s="106">
        <v>16.2</v>
      </c>
      <c r="K684" s="106" t="s">
        <v>16705</v>
      </c>
      <c r="L684" s="117" t="s">
        <v>15786</v>
      </c>
      <c r="M684" s="146"/>
    </row>
    <row r="685" spans="1:13">
      <c r="A685" s="103" t="s">
        <v>10</v>
      </c>
      <c r="B685" s="150" t="s">
        <v>1959</v>
      </c>
      <c r="C685" s="9" t="s">
        <v>1960</v>
      </c>
      <c r="D685" s="9" t="s">
        <v>1953</v>
      </c>
      <c r="E685" s="11"/>
      <c r="F685" s="143">
        <v>1039.57</v>
      </c>
      <c r="G685" s="17" t="s">
        <v>1954</v>
      </c>
      <c r="H685" s="18">
        <v>4051394114435</v>
      </c>
      <c r="I685" s="11" t="s">
        <v>14</v>
      </c>
      <c r="J685" s="106">
        <v>13.1</v>
      </c>
      <c r="K685" s="106" t="s">
        <v>16705</v>
      </c>
      <c r="L685" s="117" t="s">
        <v>15786</v>
      </c>
      <c r="M685" s="146"/>
    </row>
    <row r="686" spans="1:13">
      <c r="A686" s="103" t="s">
        <v>10</v>
      </c>
      <c r="B686" s="150" t="s">
        <v>1961</v>
      </c>
      <c r="C686" s="9" t="s">
        <v>1962</v>
      </c>
      <c r="D686" s="9" t="s">
        <v>1953</v>
      </c>
      <c r="E686" s="11"/>
      <c r="F686" s="143">
        <v>928.19</v>
      </c>
      <c r="G686" s="17" t="s">
        <v>1954</v>
      </c>
      <c r="H686" s="18" t="s">
        <v>1963</v>
      </c>
      <c r="I686" s="11" t="s">
        <v>14</v>
      </c>
      <c r="J686" s="106">
        <v>10.48</v>
      </c>
      <c r="K686" s="106" t="s">
        <v>16705</v>
      </c>
      <c r="L686" s="117" t="s">
        <v>15786</v>
      </c>
      <c r="M686" s="146"/>
    </row>
    <row r="687" spans="1:13">
      <c r="A687" s="103" t="s">
        <v>10</v>
      </c>
      <c r="B687" s="150" t="s">
        <v>1964</v>
      </c>
      <c r="C687" s="9" t="s">
        <v>1965</v>
      </c>
      <c r="D687" s="9" t="s">
        <v>1953</v>
      </c>
      <c r="E687" s="11"/>
      <c r="F687" s="143">
        <v>534.66999999999996</v>
      </c>
      <c r="G687" s="17" t="s">
        <v>1954</v>
      </c>
      <c r="H687" s="18">
        <v>4051394114473</v>
      </c>
      <c r="I687" s="11" t="s">
        <v>14</v>
      </c>
      <c r="J687" s="106">
        <v>5.9</v>
      </c>
      <c r="K687" s="106" t="s">
        <v>16705</v>
      </c>
      <c r="L687" s="117" t="s">
        <v>15786</v>
      </c>
      <c r="M687" s="146"/>
    </row>
    <row r="688" spans="1:13">
      <c r="A688" s="103" t="s">
        <v>10</v>
      </c>
      <c r="B688" s="150" t="s">
        <v>1966</v>
      </c>
      <c r="C688" s="9" t="s">
        <v>1967</v>
      </c>
      <c r="D688" s="9" t="s">
        <v>1953</v>
      </c>
      <c r="E688" s="11"/>
      <c r="F688" s="143">
        <v>356.4</v>
      </c>
      <c r="G688" s="17" t="s">
        <v>1954</v>
      </c>
      <c r="H688" s="18" t="s">
        <v>1968</v>
      </c>
      <c r="I688" s="11" t="s">
        <v>14</v>
      </c>
      <c r="J688" s="106">
        <v>4</v>
      </c>
      <c r="K688" s="106" t="s">
        <v>16705</v>
      </c>
      <c r="L688" s="117" t="s">
        <v>15786</v>
      </c>
      <c r="M688" s="146"/>
    </row>
    <row r="689" spans="1:13">
      <c r="A689" s="103" t="s">
        <v>10</v>
      </c>
      <c r="B689" s="150" t="s">
        <v>1969</v>
      </c>
      <c r="C689" s="9" t="s">
        <v>1970</v>
      </c>
      <c r="D689" s="9" t="s">
        <v>1953</v>
      </c>
      <c r="E689" s="11"/>
      <c r="F689" s="143">
        <v>222.78</v>
      </c>
      <c r="G689" s="17" t="s">
        <v>1954</v>
      </c>
      <c r="H689" s="18">
        <v>4051394114510</v>
      </c>
      <c r="I689" s="11" t="s">
        <v>14</v>
      </c>
      <c r="J689" s="106">
        <v>1.93</v>
      </c>
      <c r="K689" s="106" t="s">
        <v>16705</v>
      </c>
      <c r="L689" s="117" t="s">
        <v>15786</v>
      </c>
      <c r="M689" s="146"/>
    </row>
    <row r="690" spans="1:13">
      <c r="A690" s="103" t="s">
        <v>10</v>
      </c>
      <c r="B690" s="150" t="s">
        <v>1971</v>
      </c>
      <c r="C690" s="9" t="s">
        <v>1972</v>
      </c>
      <c r="D690" s="9" t="s">
        <v>1953</v>
      </c>
      <c r="E690" s="11"/>
      <c r="F690" s="143">
        <v>267.33</v>
      </c>
      <c r="G690" s="17" t="s">
        <v>1954</v>
      </c>
      <c r="H690" s="18">
        <v>4051394114534</v>
      </c>
      <c r="I690" s="11" t="s">
        <v>14</v>
      </c>
      <c r="J690" s="106">
        <v>2.6695000000000002</v>
      </c>
      <c r="K690" s="106" t="s">
        <v>16705</v>
      </c>
      <c r="L690" s="117" t="s">
        <v>15786</v>
      </c>
      <c r="M690" s="146"/>
    </row>
    <row r="691" spans="1:13">
      <c r="A691" s="103" t="s">
        <v>10</v>
      </c>
      <c r="B691" s="150" t="s">
        <v>1973</v>
      </c>
      <c r="C691" s="9" t="s">
        <v>1974</v>
      </c>
      <c r="D691" s="9" t="s">
        <v>15129</v>
      </c>
      <c r="E691" s="11"/>
      <c r="F691" s="143">
        <v>631.16999999999996</v>
      </c>
      <c r="G691" s="17">
        <v>85011091</v>
      </c>
      <c r="H691" s="18">
        <v>4051394114718</v>
      </c>
      <c r="I691" s="11" t="s">
        <v>269</v>
      </c>
      <c r="J691" s="106">
        <v>0.44</v>
      </c>
      <c r="K691" s="106" t="s">
        <v>16705</v>
      </c>
      <c r="L691" s="117"/>
      <c r="M691" s="146"/>
    </row>
    <row r="692" spans="1:13">
      <c r="A692" s="103" t="s">
        <v>10</v>
      </c>
      <c r="B692" s="150" t="s">
        <v>1976</v>
      </c>
      <c r="C692" s="9" t="s">
        <v>1977</v>
      </c>
      <c r="D692" s="9" t="s">
        <v>1978</v>
      </c>
      <c r="E692" s="11"/>
      <c r="F692" s="143">
        <v>2376.14</v>
      </c>
      <c r="G692" s="17">
        <v>84818081</v>
      </c>
      <c r="H692" s="18">
        <v>4051394117016</v>
      </c>
      <c r="I692" s="11" t="s">
        <v>14</v>
      </c>
      <c r="J692" s="106">
        <v>0.82799999999999996</v>
      </c>
      <c r="K692" s="106" t="s">
        <v>16705</v>
      </c>
      <c r="L692" s="117"/>
      <c r="M692" s="146"/>
    </row>
    <row r="693" spans="1:13">
      <c r="A693" s="103" t="s">
        <v>10</v>
      </c>
      <c r="B693" s="150" t="s">
        <v>14492</v>
      </c>
      <c r="C693" s="9" t="s">
        <v>14794</v>
      </c>
      <c r="D693" s="9" t="s">
        <v>15128</v>
      </c>
      <c r="E693" s="11"/>
      <c r="F693" s="143">
        <v>371.73</v>
      </c>
      <c r="G693" s="17">
        <v>85011093</v>
      </c>
      <c r="H693" s="18">
        <v>8019001150876</v>
      </c>
      <c r="I693" s="11" t="s">
        <v>14</v>
      </c>
      <c r="J693" s="106">
        <v>0.26</v>
      </c>
      <c r="K693" s="106" t="s">
        <v>16705</v>
      </c>
      <c r="L693" s="117" t="s">
        <v>16067</v>
      </c>
      <c r="M693" s="146"/>
    </row>
    <row r="694" spans="1:13">
      <c r="A694" s="103" t="s">
        <v>10</v>
      </c>
      <c r="B694" s="150" t="s">
        <v>1979</v>
      </c>
      <c r="C694" s="9" t="s">
        <v>1980</v>
      </c>
      <c r="D694" s="9" t="s">
        <v>1981</v>
      </c>
      <c r="E694" s="11"/>
      <c r="F694" s="143">
        <v>6905.48</v>
      </c>
      <c r="G694" s="17" t="s">
        <v>1126</v>
      </c>
      <c r="H694" s="18">
        <v>4051394118549</v>
      </c>
      <c r="I694" s="11" t="s">
        <v>269</v>
      </c>
      <c r="J694" s="106">
        <v>11.9</v>
      </c>
      <c r="K694" s="106" t="s">
        <v>16705</v>
      </c>
      <c r="L694" s="117"/>
      <c r="M694" s="146"/>
    </row>
    <row r="695" spans="1:13">
      <c r="A695" s="103" t="s">
        <v>10</v>
      </c>
      <c r="B695" s="150" t="s">
        <v>1982</v>
      </c>
      <c r="C695" s="9" t="s">
        <v>1983</v>
      </c>
      <c r="D695" s="9" t="s">
        <v>1984</v>
      </c>
      <c r="E695" s="11"/>
      <c r="F695" s="143">
        <v>98.71</v>
      </c>
      <c r="G695" s="17">
        <v>84818081</v>
      </c>
      <c r="H695" s="18">
        <v>4051394119003</v>
      </c>
      <c r="I695" s="11" t="s">
        <v>5</v>
      </c>
      <c r="J695" s="106">
        <v>0.378</v>
      </c>
      <c r="K695" s="106" t="s">
        <v>16705</v>
      </c>
      <c r="L695" s="117" t="s">
        <v>16299</v>
      </c>
      <c r="M695" s="146"/>
    </row>
    <row r="696" spans="1:13">
      <c r="A696" s="103" t="s">
        <v>10</v>
      </c>
      <c r="B696" s="150" t="s">
        <v>1989</v>
      </c>
      <c r="C696" s="9" t="s">
        <v>1990</v>
      </c>
      <c r="D696" s="9" t="s">
        <v>1991</v>
      </c>
      <c r="E696" s="11"/>
      <c r="F696" s="143">
        <v>152.22999999999999</v>
      </c>
      <c r="G696" s="17" t="s">
        <v>628</v>
      </c>
      <c r="H696" s="18">
        <v>4051394121044</v>
      </c>
      <c r="I696" s="11" t="s">
        <v>5</v>
      </c>
      <c r="J696" s="106">
        <v>2</v>
      </c>
      <c r="K696" s="106" t="s">
        <v>16705</v>
      </c>
      <c r="L696" s="117" t="s">
        <v>15791</v>
      </c>
      <c r="M696" s="146"/>
    </row>
    <row r="697" spans="1:13">
      <c r="A697" s="103" t="s">
        <v>10</v>
      </c>
      <c r="B697" s="150" t="s">
        <v>1992</v>
      </c>
      <c r="C697" s="9" t="s">
        <v>1993</v>
      </c>
      <c r="D697" s="9" t="s">
        <v>15127</v>
      </c>
      <c r="E697" s="11"/>
      <c r="F697" s="143">
        <v>521.61</v>
      </c>
      <c r="G697" s="17">
        <v>84818081</v>
      </c>
      <c r="H697" s="18">
        <v>4051394121051</v>
      </c>
      <c r="I697" s="11" t="s">
        <v>5</v>
      </c>
      <c r="J697" s="106">
        <v>2.2999999999999998</v>
      </c>
      <c r="K697" s="106" t="s">
        <v>16705</v>
      </c>
      <c r="L697" s="117" t="s">
        <v>16300</v>
      </c>
      <c r="M697" s="146"/>
    </row>
    <row r="698" spans="1:13">
      <c r="A698" s="103" t="s">
        <v>10</v>
      </c>
      <c r="B698" s="150" t="s">
        <v>1995</v>
      </c>
      <c r="C698" s="9" t="s">
        <v>1996</v>
      </c>
      <c r="D698" s="9" t="s">
        <v>1997</v>
      </c>
      <c r="E698" s="11"/>
      <c r="F698" s="143">
        <v>2598.86</v>
      </c>
      <c r="G698" s="17" t="s">
        <v>1126</v>
      </c>
      <c r="H698" s="18">
        <v>4051394006365</v>
      </c>
      <c r="I698" s="11" t="s">
        <v>269</v>
      </c>
      <c r="J698" s="106">
        <v>5.75</v>
      </c>
      <c r="K698" s="106" t="s">
        <v>16705</v>
      </c>
      <c r="L698" s="117" t="s">
        <v>15788</v>
      </c>
      <c r="M698" s="146"/>
    </row>
    <row r="699" spans="1:13">
      <c r="A699" s="103" t="s">
        <v>10</v>
      </c>
      <c r="B699" s="150" t="s">
        <v>1998</v>
      </c>
      <c r="C699" s="9" t="s">
        <v>15130</v>
      </c>
      <c r="D699" s="9" t="s">
        <v>2000</v>
      </c>
      <c r="E699" s="11"/>
      <c r="F699" s="143">
        <v>1522.24</v>
      </c>
      <c r="G699" s="17">
        <v>84818051</v>
      </c>
      <c r="H699" s="18">
        <v>4051394006747</v>
      </c>
      <c r="I699" s="11" t="s">
        <v>269</v>
      </c>
      <c r="J699" s="106">
        <v>2.7</v>
      </c>
      <c r="K699" s="106" t="s">
        <v>16705</v>
      </c>
      <c r="L699" s="117" t="s">
        <v>16301</v>
      </c>
      <c r="M699" s="146"/>
    </row>
    <row r="700" spans="1:13">
      <c r="A700" s="103" t="s">
        <v>10</v>
      </c>
      <c r="B700" s="150" t="s">
        <v>2025</v>
      </c>
      <c r="C700" s="9" t="s">
        <v>2026</v>
      </c>
      <c r="D700" s="9" t="s">
        <v>14883</v>
      </c>
      <c r="E700" s="11"/>
      <c r="F700" s="143">
        <v>8539.07</v>
      </c>
      <c r="G700" s="17" t="s">
        <v>1126</v>
      </c>
      <c r="H700" s="18">
        <v>4051394011895</v>
      </c>
      <c r="I700" s="11" t="s">
        <v>269</v>
      </c>
      <c r="J700" s="106">
        <v>20</v>
      </c>
      <c r="K700" s="106" t="s">
        <v>16705</v>
      </c>
      <c r="L700" s="117" t="s">
        <v>15790</v>
      </c>
      <c r="M700" s="146"/>
    </row>
    <row r="701" spans="1:13">
      <c r="A701" s="103" t="s">
        <v>10</v>
      </c>
      <c r="B701" s="150" t="s">
        <v>2028</v>
      </c>
      <c r="C701" s="9" t="s">
        <v>2029</v>
      </c>
      <c r="D701" s="9" t="s">
        <v>14883</v>
      </c>
      <c r="E701" s="11"/>
      <c r="F701" s="143">
        <v>8910.36</v>
      </c>
      <c r="G701" s="17" t="s">
        <v>1126</v>
      </c>
      <c r="H701" s="18">
        <v>4051394011956</v>
      </c>
      <c r="I701" s="11" t="s">
        <v>269</v>
      </c>
      <c r="J701" s="106">
        <v>20</v>
      </c>
      <c r="K701" s="106" t="s">
        <v>16705</v>
      </c>
      <c r="L701" s="117" t="s">
        <v>15790</v>
      </c>
      <c r="M701" s="146"/>
    </row>
    <row r="702" spans="1:13">
      <c r="A702" s="103" t="s">
        <v>10</v>
      </c>
      <c r="B702" s="150" t="s">
        <v>2031</v>
      </c>
      <c r="C702" s="9" t="s">
        <v>2032</v>
      </c>
      <c r="D702" s="9" t="s">
        <v>2033</v>
      </c>
      <c r="E702" s="11"/>
      <c r="F702" s="143">
        <v>133.63999999999999</v>
      </c>
      <c r="G702" s="17" t="s">
        <v>628</v>
      </c>
      <c r="H702" s="18">
        <v>4051394013516</v>
      </c>
      <c r="I702" s="11" t="s">
        <v>14</v>
      </c>
      <c r="J702" s="106">
        <v>2</v>
      </c>
      <c r="K702" s="106" t="s">
        <v>16705</v>
      </c>
      <c r="L702" s="117" t="s">
        <v>15791</v>
      </c>
      <c r="M702" s="146"/>
    </row>
    <row r="703" spans="1:13">
      <c r="A703" s="103" t="s">
        <v>10</v>
      </c>
      <c r="B703" s="150" t="s">
        <v>2034</v>
      </c>
      <c r="C703" s="9" t="s">
        <v>2035</v>
      </c>
      <c r="D703" s="9" t="s">
        <v>15511</v>
      </c>
      <c r="E703" s="11"/>
      <c r="F703" s="143">
        <v>2616.98</v>
      </c>
      <c r="G703" s="17">
        <v>90321020</v>
      </c>
      <c r="H703" s="18">
        <v>4051394131036</v>
      </c>
      <c r="I703" s="11" t="s">
        <v>269</v>
      </c>
      <c r="J703" s="106">
        <v>0.65</v>
      </c>
      <c r="K703" s="106" t="s">
        <v>16705</v>
      </c>
      <c r="L703" s="117"/>
      <c r="M703" s="146"/>
    </row>
    <row r="704" spans="1:13">
      <c r="A704" s="103" t="s">
        <v>10</v>
      </c>
      <c r="B704" s="150" t="s">
        <v>2036</v>
      </c>
      <c r="C704" s="9" t="s">
        <v>2037</v>
      </c>
      <c r="D704" s="9" t="s">
        <v>2038</v>
      </c>
      <c r="E704" s="11"/>
      <c r="F704" s="143">
        <v>4306.68</v>
      </c>
      <c r="G704" s="17" t="s">
        <v>628</v>
      </c>
      <c r="H704" s="18" t="s">
        <v>2039</v>
      </c>
      <c r="I704" s="11" t="s">
        <v>269</v>
      </c>
      <c r="J704" s="106">
        <v>15</v>
      </c>
      <c r="K704" s="106" t="s">
        <v>16705</v>
      </c>
      <c r="L704" s="117"/>
      <c r="M704" s="146"/>
    </row>
    <row r="705" spans="1:13">
      <c r="A705" s="103" t="s">
        <v>10</v>
      </c>
      <c r="B705" s="150" t="s">
        <v>2042</v>
      </c>
      <c r="C705" s="9" t="s">
        <v>2043</v>
      </c>
      <c r="D705" s="9" t="s">
        <v>2044</v>
      </c>
      <c r="E705" s="11"/>
      <c r="F705" s="143">
        <v>3564.17</v>
      </c>
      <c r="G705" s="17" t="s">
        <v>1126</v>
      </c>
      <c r="H705" s="18" t="s">
        <v>2045</v>
      </c>
      <c r="I705" s="11" t="s">
        <v>14</v>
      </c>
      <c r="J705" s="106">
        <v>10</v>
      </c>
      <c r="K705" s="106" t="s">
        <v>16705</v>
      </c>
      <c r="L705" s="117" t="s">
        <v>16302</v>
      </c>
      <c r="M705" s="146"/>
    </row>
    <row r="706" spans="1:13">
      <c r="A706" s="103" t="s">
        <v>10</v>
      </c>
      <c r="B706" s="150" t="s">
        <v>2046</v>
      </c>
      <c r="C706" s="9" t="s">
        <v>2047</v>
      </c>
      <c r="D706" s="9" t="s">
        <v>2048</v>
      </c>
      <c r="E706" s="11"/>
      <c r="F706" s="143">
        <v>461.47</v>
      </c>
      <c r="G706" s="17">
        <v>90261081</v>
      </c>
      <c r="H706" s="18">
        <v>4051394030179</v>
      </c>
      <c r="I706" s="11" t="s">
        <v>269</v>
      </c>
      <c r="J706" s="106">
        <v>1.835</v>
      </c>
      <c r="K706" s="106" t="s">
        <v>16705</v>
      </c>
      <c r="L706" s="117" t="s">
        <v>16303</v>
      </c>
      <c r="M706" s="146"/>
    </row>
    <row r="707" spans="1:13">
      <c r="A707" s="103" t="s">
        <v>10</v>
      </c>
      <c r="B707" s="150" t="s">
        <v>2049</v>
      </c>
      <c r="C707" s="9" t="s">
        <v>2050</v>
      </c>
      <c r="D707" s="9" t="s">
        <v>2048</v>
      </c>
      <c r="E707" s="11"/>
      <c r="F707" s="143">
        <v>557.61</v>
      </c>
      <c r="G707" s="17">
        <v>90261081</v>
      </c>
      <c r="H707" s="18">
        <v>4051394030223</v>
      </c>
      <c r="I707" s="11" t="s">
        <v>269</v>
      </c>
      <c r="J707" s="106">
        <v>2.1349999999999998</v>
      </c>
      <c r="K707" s="106" t="s">
        <v>16705</v>
      </c>
      <c r="L707" s="117" t="s">
        <v>16303</v>
      </c>
      <c r="M707" s="146"/>
    </row>
    <row r="708" spans="1:13">
      <c r="A708" s="103" t="s">
        <v>10</v>
      </c>
      <c r="B708" s="150" t="s">
        <v>2051</v>
      </c>
      <c r="C708" s="9" t="s">
        <v>2052</v>
      </c>
      <c r="D708" s="9" t="s">
        <v>2048</v>
      </c>
      <c r="E708" s="11"/>
      <c r="F708" s="143">
        <v>655.02</v>
      </c>
      <c r="G708" s="17">
        <v>90261081</v>
      </c>
      <c r="H708" s="18">
        <v>4051394030285</v>
      </c>
      <c r="I708" s="11" t="s">
        <v>269</v>
      </c>
      <c r="J708" s="106">
        <v>2.54</v>
      </c>
      <c r="K708" s="106" t="s">
        <v>16705</v>
      </c>
      <c r="L708" s="117" t="s">
        <v>16303</v>
      </c>
      <c r="M708" s="146"/>
    </row>
    <row r="709" spans="1:13">
      <c r="A709" s="103" t="s">
        <v>10</v>
      </c>
      <c r="B709" s="150" t="s">
        <v>2053</v>
      </c>
      <c r="C709" s="9" t="s">
        <v>2054</v>
      </c>
      <c r="D709" s="9" t="s">
        <v>2048</v>
      </c>
      <c r="E709" s="11"/>
      <c r="F709" s="143">
        <v>737.08</v>
      </c>
      <c r="G709" s="17">
        <v>90261081</v>
      </c>
      <c r="H709" s="18">
        <v>4051394030353</v>
      </c>
      <c r="I709" s="11" t="s">
        <v>269</v>
      </c>
      <c r="J709" s="106">
        <v>2.835</v>
      </c>
      <c r="K709" s="106" t="s">
        <v>16705</v>
      </c>
      <c r="L709" s="117" t="s">
        <v>16303</v>
      </c>
      <c r="M709" s="146"/>
    </row>
    <row r="710" spans="1:13">
      <c r="A710" s="103" t="s">
        <v>10</v>
      </c>
      <c r="B710" s="150" t="s">
        <v>2055</v>
      </c>
      <c r="C710" s="9" t="s">
        <v>2056</v>
      </c>
      <c r="D710" s="9" t="s">
        <v>2048</v>
      </c>
      <c r="E710" s="11"/>
      <c r="F710" s="143">
        <v>833.19</v>
      </c>
      <c r="G710" s="17">
        <v>90261081</v>
      </c>
      <c r="H710" s="18">
        <v>4051394030391</v>
      </c>
      <c r="I710" s="11" t="s">
        <v>269</v>
      </c>
      <c r="J710" s="106">
        <v>3.2530000000000001</v>
      </c>
      <c r="K710" s="106" t="s">
        <v>16705</v>
      </c>
      <c r="L710" s="117" t="s">
        <v>16303</v>
      </c>
      <c r="M710" s="146"/>
    </row>
    <row r="711" spans="1:13">
      <c r="A711" s="103" t="s">
        <v>10</v>
      </c>
      <c r="B711" s="150" t="s">
        <v>2057</v>
      </c>
      <c r="C711" s="9" t="s">
        <v>2058</v>
      </c>
      <c r="D711" s="9" t="s">
        <v>2048</v>
      </c>
      <c r="E711" s="11"/>
      <c r="F711" s="143">
        <v>951.77</v>
      </c>
      <c r="G711" s="17">
        <v>90261081</v>
      </c>
      <c r="H711" s="18">
        <v>4051394030445</v>
      </c>
      <c r="I711" s="11" t="s">
        <v>269</v>
      </c>
      <c r="J711" s="106">
        <v>3.7</v>
      </c>
      <c r="K711" s="106" t="s">
        <v>16705</v>
      </c>
      <c r="L711" s="117" t="s">
        <v>16303</v>
      </c>
      <c r="M711" s="146"/>
    </row>
    <row r="712" spans="1:13">
      <c r="A712" s="103" t="s">
        <v>10</v>
      </c>
      <c r="B712" s="150" t="s">
        <v>2059</v>
      </c>
      <c r="C712" s="9" t="s">
        <v>2060</v>
      </c>
      <c r="D712" s="9" t="s">
        <v>2048</v>
      </c>
      <c r="E712" s="11"/>
      <c r="F712" s="143">
        <v>1063.93</v>
      </c>
      <c r="G712" s="17">
        <v>90261081</v>
      </c>
      <c r="H712" s="18">
        <v>4051394030483</v>
      </c>
      <c r="I712" s="11" t="s">
        <v>269</v>
      </c>
      <c r="J712" s="106">
        <v>4</v>
      </c>
      <c r="K712" s="106" t="s">
        <v>16705</v>
      </c>
      <c r="L712" s="117" t="s">
        <v>16303</v>
      </c>
      <c r="M712" s="146"/>
    </row>
    <row r="713" spans="1:13">
      <c r="A713" s="103" t="s">
        <v>10</v>
      </c>
      <c r="B713" s="150" t="s">
        <v>2061</v>
      </c>
      <c r="C713" s="9" t="s">
        <v>2062</v>
      </c>
      <c r="D713" s="9" t="s">
        <v>2048</v>
      </c>
      <c r="E713" s="11"/>
      <c r="F713" s="143">
        <v>1168.73</v>
      </c>
      <c r="G713" s="17">
        <v>90261081</v>
      </c>
      <c r="H713" s="18">
        <v>4051394030544</v>
      </c>
      <c r="I713" s="11" t="s">
        <v>269</v>
      </c>
      <c r="J713" s="106">
        <v>4.26</v>
      </c>
      <c r="K713" s="106" t="s">
        <v>16705</v>
      </c>
      <c r="L713" s="117" t="s">
        <v>16303</v>
      </c>
      <c r="M713" s="146"/>
    </row>
    <row r="714" spans="1:13">
      <c r="A714" s="103" t="s">
        <v>10</v>
      </c>
      <c r="B714" s="150" t="s">
        <v>2063</v>
      </c>
      <c r="C714" s="9" t="s">
        <v>2064</v>
      </c>
      <c r="D714" s="9" t="s">
        <v>2048</v>
      </c>
      <c r="E714" s="11"/>
      <c r="F714" s="143">
        <v>1275.43</v>
      </c>
      <c r="G714" s="17">
        <v>90261081</v>
      </c>
      <c r="H714" s="18">
        <v>4051394030599</v>
      </c>
      <c r="I714" s="11" t="s">
        <v>269</v>
      </c>
      <c r="J714" s="106">
        <v>4.66</v>
      </c>
      <c r="K714" s="106" t="s">
        <v>16705</v>
      </c>
      <c r="L714" s="117" t="s">
        <v>16303</v>
      </c>
      <c r="M714" s="146"/>
    </row>
    <row r="715" spans="1:13">
      <c r="A715" s="103" t="s">
        <v>10</v>
      </c>
      <c r="B715" s="150" t="s">
        <v>2065</v>
      </c>
      <c r="C715" s="9" t="s">
        <v>2066</v>
      </c>
      <c r="D715" s="9" t="s">
        <v>2048</v>
      </c>
      <c r="E715" s="11"/>
      <c r="F715" s="143">
        <v>1371.57</v>
      </c>
      <c r="G715" s="17">
        <v>90261081</v>
      </c>
      <c r="H715" s="18">
        <v>4051394030650</v>
      </c>
      <c r="I715" s="11" t="s">
        <v>269</v>
      </c>
      <c r="J715" s="106">
        <v>5.01</v>
      </c>
      <c r="K715" s="106" t="s">
        <v>16705</v>
      </c>
      <c r="L715" s="117" t="s">
        <v>16303</v>
      </c>
      <c r="M715" s="146"/>
    </row>
    <row r="716" spans="1:13">
      <c r="A716" s="103" t="s">
        <v>10</v>
      </c>
      <c r="B716" s="150" t="s">
        <v>2067</v>
      </c>
      <c r="C716" s="9" t="s">
        <v>2068</v>
      </c>
      <c r="D716" s="9" t="s">
        <v>2048</v>
      </c>
      <c r="E716" s="11"/>
      <c r="F716" s="143">
        <v>1480.54</v>
      </c>
      <c r="G716" s="17">
        <v>90261081</v>
      </c>
      <c r="H716" s="18">
        <v>4051394030711</v>
      </c>
      <c r="I716" s="11" t="s">
        <v>269</v>
      </c>
      <c r="J716" s="106">
        <v>5.42</v>
      </c>
      <c r="K716" s="106" t="s">
        <v>16705</v>
      </c>
      <c r="L716" s="117" t="s">
        <v>16303</v>
      </c>
      <c r="M716" s="146"/>
    </row>
    <row r="717" spans="1:13">
      <c r="A717" s="103" t="s">
        <v>10</v>
      </c>
      <c r="B717" s="150" t="s">
        <v>2069</v>
      </c>
      <c r="C717" s="9" t="s">
        <v>2070</v>
      </c>
      <c r="D717" s="9" t="s">
        <v>2071</v>
      </c>
      <c r="E717" s="11"/>
      <c r="F717" s="143">
        <v>3341.37</v>
      </c>
      <c r="G717" s="17">
        <v>84039090</v>
      </c>
      <c r="H717" s="18">
        <v>4051394033088</v>
      </c>
      <c r="I717" s="11" t="s">
        <v>269</v>
      </c>
      <c r="J717" s="106">
        <v>6.3</v>
      </c>
      <c r="K717" s="106" t="s">
        <v>16705</v>
      </c>
      <c r="L717" s="117" t="s">
        <v>15792</v>
      </c>
      <c r="M717" s="146"/>
    </row>
    <row r="718" spans="1:13">
      <c r="A718" s="103" t="s">
        <v>10</v>
      </c>
      <c r="B718" s="150" t="s">
        <v>2072</v>
      </c>
      <c r="C718" s="9" t="s">
        <v>2073</v>
      </c>
      <c r="D718" s="9" t="s">
        <v>2074</v>
      </c>
      <c r="E718" s="11"/>
      <c r="F718" s="143">
        <v>4974.9799999999996</v>
      </c>
      <c r="G718" s="17" t="s">
        <v>162</v>
      </c>
      <c r="H718" s="18" t="s">
        <v>2075</v>
      </c>
      <c r="I718" s="11" t="s">
        <v>269</v>
      </c>
      <c r="J718" s="106">
        <v>4.5</v>
      </c>
      <c r="K718" s="106" t="s">
        <v>16705</v>
      </c>
      <c r="L718" s="117" t="s">
        <v>15793</v>
      </c>
      <c r="M718" s="146"/>
    </row>
    <row r="719" spans="1:13">
      <c r="A719" s="103" t="s">
        <v>10</v>
      </c>
      <c r="B719" s="150" t="s">
        <v>2076</v>
      </c>
      <c r="C719" s="9" t="s">
        <v>2077</v>
      </c>
      <c r="D719" s="9" t="s">
        <v>2071</v>
      </c>
      <c r="E719" s="11"/>
      <c r="F719" s="143">
        <v>3267.15</v>
      </c>
      <c r="G719" s="17">
        <v>84039090</v>
      </c>
      <c r="H719" s="18">
        <v>4051394036256</v>
      </c>
      <c r="I719" s="11" t="s">
        <v>269</v>
      </c>
      <c r="J719" s="106">
        <v>5.2</v>
      </c>
      <c r="K719" s="106" t="s">
        <v>16705</v>
      </c>
      <c r="L719" s="117" t="s">
        <v>15792</v>
      </c>
      <c r="M719" s="146"/>
    </row>
    <row r="720" spans="1:13">
      <c r="A720" s="103" t="s">
        <v>10</v>
      </c>
      <c r="B720" s="150" t="s">
        <v>2078</v>
      </c>
      <c r="C720" s="9" t="s">
        <v>2079</v>
      </c>
      <c r="D720" s="9" t="s">
        <v>2071</v>
      </c>
      <c r="E720" s="11"/>
      <c r="F720" s="143">
        <v>3415.67</v>
      </c>
      <c r="G720" s="17">
        <v>84039090</v>
      </c>
      <c r="H720" s="18">
        <v>4051394036386</v>
      </c>
      <c r="I720" s="11" t="s">
        <v>269</v>
      </c>
      <c r="J720" s="106">
        <v>5.9</v>
      </c>
      <c r="K720" s="106" t="s">
        <v>16705</v>
      </c>
      <c r="L720" s="117" t="s">
        <v>15792</v>
      </c>
      <c r="M720" s="146"/>
    </row>
    <row r="721" spans="1:13">
      <c r="A721" s="103" t="s">
        <v>10</v>
      </c>
      <c r="B721" s="150" t="s">
        <v>2082</v>
      </c>
      <c r="C721" s="9" t="s">
        <v>2083</v>
      </c>
      <c r="D721" s="9" t="s">
        <v>2084</v>
      </c>
      <c r="E721" s="11"/>
      <c r="F721" s="143">
        <v>2784.48</v>
      </c>
      <c r="G721" s="17">
        <v>84039090</v>
      </c>
      <c r="H721" s="18">
        <v>4051394036492</v>
      </c>
      <c r="I721" s="11" t="s">
        <v>269</v>
      </c>
      <c r="J721" s="106">
        <v>4.9000000000000004</v>
      </c>
      <c r="K721" s="106" t="s">
        <v>16705</v>
      </c>
      <c r="L721" s="117" t="s">
        <v>15794</v>
      </c>
      <c r="M721" s="146"/>
    </row>
    <row r="722" spans="1:13">
      <c r="A722" s="103" t="s">
        <v>10</v>
      </c>
      <c r="B722" s="150" t="s">
        <v>2085</v>
      </c>
      <c r="C722" s="9" t="s">
        <v>2086</v>
      </c>
      <c r="D722" s="9" t="s">
        <v>2084</v>
      </c>
      <c r="E722" s="11"/>
      <c r="F722" s="143">
        <v>2784.48</v>
      </c>
      <c r="G722" s="17" t="s">
        <v>1126</v>
      </c>
      <c r="H722" s="18" t="s">
        <v>2087</v>
      </c>
      <c r="I722" s="11" t="s">
        <v>269</v>
      </c>
      <c r="J722" s="106">
        <v>5.0259999999999998</v>
      </c>
      <c r="K722" s="106" t="s">
        <v>16705</v>
      </c>
      <c r="L722" s="117" t="s">
        <v>15794</v>
      </c>
      <c r="M722" s="146"/>
    </row>
    <row r="723" spans="1:13">
      <c r="A723" s="103" t="s">
        <v>10</v>
      </c>
      <c r="B723" s="150" t="s">
        <v>2093</v>
      </c>
      <c r="C723" s="9" t="s">
        <v>2094</v>
      </c>
      <c r="D723" s="9" t="s">
        <v>2095</v>
      </c>
      <c r="E723" s="11"/>
      <c r="F723" s="143">
        <v>3341.37</v>
      </c>
      <c r="G723" s="17" t="s">
        <v>628</v>
      </c>
      <c r="H723" s="136" t="s">
        <v>16626</v>
      </c>
      <c r="I723" s="11" t="s">
        <v>269</v>
      </c>
      <c r="J723" s="106">
        <v>7.9</v>
      </c>
      <c r="K723" s="106" t="s">
        <v>16705</v>
      </c>
      <c r="L723" s="117" t="s">
        <v>15795</v>
      </c>
      <c r="M723" s="146"/>
    </row>
    <row r="724" spans="1:13">
      <c r="A724" s="103" t="s">
        <v>10</v>
      </c>
      <c r="B724" s="150" t="s">
        <v>2096</v>
      </c>
      <c r="C724" s="9" t="s">
        <v>2097</v>
      </c>
      <c r="D724" s="9" t="s">
        <v>2098</v>
      </c>
      <c r="E724" s="11"/>
      <c r="F724" s="143">
        <v>3415.67</v>
      </c>
      <c r="G724" s="17" t="s">
        <v>1126</v>
      </c>
      <c r="H724" s="18" t="s">
        <v>2099</v>
      </c>
      <c r="I724" s="11" t="s">
        <v>269</v>
      </c>
      <c r="J724" s="106">
        <v>10.9</v>
      </c>
      <c r="K724" s="106" t="s">
        <v>16705</v>
      </c>
      <c r="L724" s="117" t="s">
        <v>15796</v>
      </c>
      <c r="M724" s="146"/>
    </row>
    <row r="725" spans="1:13">
      <c r="A725" s="103" t="s">
        <v>10</v>
      </c>
      <c r="B725" s="150" t="s">
        <v>2100</v>
      </c>
      <c r="C725" s="9" t="s">
        <v>15476</v>
      </c>
      <c r="D725" s="9" t="s">
        <v>2102</v>
      </c>
      <c r="E725" s="11"/>
      <c r="F725" s="143">
        <v>3118.58</v>
      </c>
      <c r="G725" s="17" t="s">
        <v>2103</v>
      </c>
      <c r="H725" s="18">
        <v>4051394129774</v>
      </c>
      <c r="I725" s="11" t="s">
        <v>269</v>
      </c>
      <c r="J725" s="106">
        <v>4.5</v>
      </c>
      <c r="K725" s="106" t="s">
        <v>16705</v>
      </c>
      <c r="L725" s="117" t="s">
        <v>15796</v>
      </c>
      <c r="M725" s="146"/>
    </row>
    <row r="726" spans="1:13">
      <c r="A726" s="103" t="s">
        <v>10</v>
      </c>
      <c r="B726" s="150" t="s">
        <v>2104</v>
      </c>
      <c r="C726" s="9" t="s">
        <v>15517</v>
      </c>
      <c r="D726" s="9" t="s">
        <v>2102</v>
      </c>
      <c r="E726" s="11"/>
      <c r="F726" s="143">
        <v>2970.17</v>
      </c>
      <c r="G726" s="17" t="s">
        <v>1126</v>
      </c>
      <c r="H726" s="136"/>
      <c r="I726" s="11" t="s">
        <v>269</v>
      </c>
      <c r="J726" s="106">
        <v>10</v>
      </c>
      <c r="K726" s="106" t="s">
        <v>16705</v>
      </c>
      <c r="L726" s="117" t="s">
        <v>15796</v>
      </c>
      <c r="M726" s="146"/>
    </row>
    <row r="727" spans="1:13">
      <c r="A727" s="103" t="s">
        <v>10</v>
      </c>
      <c r="B727" s="150" t="s">
        <v>2105</v>
      </c>
      <c r="C727" s="9" t="s">
        <v>15516</v>
      </c>
      <c r="D727" s="9" t="s">
        <v>2044</v>
      </c>
      <c r="E727" s="11"/>
      <c r="F727" s="143">
        <v>3415.67</v>
      </c>
      <c r="G727" s="17" t="s">
        <v>1126</v>
      </c>
      <c r="H727" s="18">
        <v>4051394039646</v>
      </c>
      <c r="I727" s="11" t="s">
        <v>269</v>
      </c>
      <c r="J727" s="106">
        <v>6.65</v>
      </c>
      <c r="K727" s="106" t="s">
        <v>16705</v>
      </c>
      <c r="L727" s="117" t="s">
        <v>15796</v>
      </c>
      <c r="M727" s="146"/>
    </row>
    <row r="728" spans="1:13">
      <c r="A728" s="103" t="s">
        <v>10</v>
      </c>
      <c r="B728" s="150" t="s">
        <v>2106</v>
      </c>
      <c r="C728" s="9" t="s">
        <v>15477</v>
      </c>
      <c r="D728" s="9" t="s">
        <v>2108</v>
      </c>
      <c r="E728" s="11"/>
      <c r="F728" s="143">
        <v>3983.98</v>
      </c>
      <c r="G728" s="17" t="s">
        <v>1126</v>
      </c>
      <c r="H728" s="18">
        <v>4051394050344</v>
      </c>
      <c r="I728" s="11" t="s">
        <v>269</v>
      </c>
      <c r="J728" s="106">
        <v>10</v>
      </c>
      <c r="K728" s="106" t="s">
        <v>16705</v>
      </c>
      <c r="L728" s="117" t="s">
        <v>15797</v>
      </c>
      <c r="M728" s="146"/>
    </row>
    <row r="729" spans="1:13">
      <c r="A729" s="103" t="s">
        <v>10</v>
      </c>
      <c r="B729" s="150" t="s">
        <v>2109</v>
      </c>
      <c r="C729" s="9" t="s">
        <v>2110</v>
      </c>
      <c r="D729" s="9" t="s">
        <v>2111</v>
      </c>
      <c r="E729" s="11"/>
      <c r="F729" s="143">
        <v>303.49</v>
      </c>
      <c r="G729" s="17" t="s">
        <v>37</v>
      </c>
      <c r="H729" s="18" t="s">
        <v>2112</v>
      </c>
      <c r="I729" s="11" t="s">
        <v>14</v>
      </c>
      <c r="J729" s="106">
        <v>0.755</v>
      </c>
      <c r="K729" s="106" t="s">
        <v>16705</v>
      </c>
      <c r="L729" s="117" t="s">
        <v>15798</v>
      </c>
      <c r="M729" s="146"/>
    </row>
    <row r="730" spans="1:13">
      <c r="A730" s="103" t="s">
        <v>10</v>
      </c>
      <c r="B730" s="150" t="s">
        <v>2113</v>
      </c>
      <c r="C730" s="9" t="s">
        <v>2114</v>
      </c>
      <c r="D730" s="9" t="s">
        <v>2115</v>
      </c>
      <c r="E730" s="11"/>
      <c r="F730" s="143">
        <v>1336.57</v>
      </c>
      <c r="G730" s="17">
        <v>84039090</v>
      </c>
      <c r="H730" s="18">
        <v>4051394000417</v>
      </c>
      <c r="I730" s="11" t="s">
        <v>269</v>
      </c>
      <c r="J730" s="106">
        <v>10</v>
      </c>
      <c r="K730" s="106" t="s">
        <v>16705</v>
      </c>
      <c r="L730" s="117"/>
      <c r="M730" s="146"/>
    </row>
    <row r="731" spans="1:13">
      <c r="A731" s="103" t="s">
        <v>10</v>
      </c>
      <c r="B731" s="150" t="s">
        <v>2116</v>
      </c>
      <c r="C731" s="9" t="s">
        <v>2117</v>
      </c>
      <c r="D731" s="9" t="s">
        <v>2118</v>
      </c>
      <c r="E731" s="11"/>
      <c r="F731" s="143">
        <v>791.33</v>
      </c>
      <c r="G731" s="17">
        <v>84818081</v>
      </c>
      <c r="H731" s="18">
        <v>4051394124670</v>
      </c>
      <c r="I731" s="11" t="s">
        <v>269</v>
      </c>
      <c r="J731" s="106">
        <v>2.7</v>
      </c>
      <c r="K731" s="106" t="s">
        <v>16705</v>
      </c>
      <c r="L731" s="117" t="s">
        <v>15799</v>
      </c>
      <c r="M731" s="146"/>
    </row>
    <row r="732" spans="1:13">
      <c r="A732" s="103" t="s">
        <v>10</v>
      </c>
      <c r="B732" s="150" t="s">
        <v>2119</v>
      </c>
      <c r="C732" s="9" t="s">
        <v>2120</v>
      </c>
      <c r="D732" s="9" t="s">
        <v>2121</v>
      </c>
      <c r="E732" s="11"/>
      <c r="F732" s="143">
        <v>586.44000000000005</v>
      </c>
      <c r="G732" s="17">
        <v>90261081</v>
      </c>
      <c r="H732" s="18">
        <v>4051394128302</v>
      </c>
      <c r="I732" s="11" t="s">
        <v>269</v>
      </c>
      <c r="J732" s="106">
        <v>1.835</v>
      </c>
      <c r="K732" s="106" t="s">
        <v>16705</v>
      </c>
      <c r="L732" s="117" t="s">
        <v>15817</v>
      </c>
      <c r="M732" s="146"/>
    </row>
    <row r="733" spans="1:13">
      <c r="A733" s="103" t="s">
        <v>10</v>
      </c>
      <c r="B733" s="150" t="s">
        <v>2122</v>
      </c>
      <c r="C733" s="9" t="s">
        <v>2123</v>
      </c>
      <c r="D733" s="9" t="s">
        <v>2121</v>
      </c>
      <c r="E733" s="11"/>
      <c r="F733" s="143">
        <v>676.17</v>
      </c>
      <c r="G733" s="17">
        <v>90261081</v>
      </c>
      <c r="H733" s="18">
        <v>4051394128319</v>
      </c>
      <c r="I733" s="11" t="s">
        <v>269</v>
      </c>
      <c r="J733" s="106">
        <v>2.2850000000000001</v>
      </c>
      <c r="K733" s="106" t="s">
        <v>16705</v>
      </c>
      <c r="L733" s="117" t="s">
        <v>15817</v>
      </c>
      <c r="M733" s="146"/>
    </row>
    <row r="734" spans="1:13">
      <c r="A734" s="103" t="s">
        <v>10</v>
      </c>
      <c r="B734" s="150" t="s">
        <v>2124</v>
      </c>
      <c r="C734" s="9" t="s">
        <v>2125</v>
      </c>
      <c r="D734" s="9" t="s">
        <v>2121</v>
      </c>
      <c r="E734" s="11"/>
      <c r="F734" s="143">
        <v>813.97</v>
      </c>
      <c r="G734" s="17">
        <v>90261081</v>
      </c>
      <c r="H734" s="18">
        <v>4051394128326</v>
      </c>
      <c r="I734" s="11" t="s">
        <v>269</v>
      </c>
      <c r="J734" s="106">
        <v>2.77</v>
      </c>
      <c r="K734" s="106" t="s">
        <v>16705</v>
      </c>
      <c r="L734" s="117" t="s">
        <v>15817</v>
      </c>
      <c r="M734" s="146"/>
    </row>
    <row r="735" spans="1:13">
      <c r="A735" s="103" t="s">
        <v>10</v>
      </c>
      <c r="B735" s="150" t="s">
        <v>2126</v>
      </c>
      <c r="C735" s="9" t="s">
        <v>2127</v>
      </c>
      <c r="D735" s="9" t="s">
        <v>2121</v>
      </c>
      <c r="E735" s="11"/>
      <c r="F735" s="143">
        <v>924.83</v>
      </c>
      <c r="G735" s="17">
        <v>90261081</v>
      </c>
      <c r="H735" s="18">
        <v>4051394128333</v>
      </c>
      <c r="I735" s="11" t="s">
        <v>269</v>
      </c>
      <c r="J735" s="106">
        <v>3.2349999999999999</v>
      </c>
      <c r="K735" s="106" t="s">
        <v>16705</v>
      </c>
      <c r="L735" s="117" t="s">
        <v>15817</v>
      </c>
      <c r="M735" s="146"/>
    </row>
    <row r="736" spans="1:13">
      <c r="A736" s="103" t="s">
        <v>10</v>
      </c>
      <c r="B736" s="150" t="s">
        <v>2128</v>
      </c>
      <c r="C736" s="9" t="s">
        <v>2129</v>
      </c>
      <c r="D736" s="9" t="s">
        <v>2121</v>
      </c>
      <c r="E736" s="11"/>
      <c r="F736" s="143">
        <v>1068.55</v>
      </c>
      <c r="G736" s="17">
        <v>90261081</v>
      </c>
      <c r="H736" s="18">
        <v>4051394125547</v>
      </c>
      <c r="I736" s="11" t="s">
        <v>269</v>
      </c>
      <c r="J736" s="106">
        <v>0.19</v>
      </c>
      <c r="K736" s="106" t="s">
        <v>16705</v>
      </c>
      <c r="L736" s="117" t="s">
        <v>15817</v>
      </c>
      <c r="M736" s="146"/>
    </row>
    <row r="737" spans="1:13">
      <c r="A737" s="103" t="s">
        <v>10</v>
      </c>
      <c r="B737" s="150" t="s">
        <v>2130</v>
      </c>
      <c r="C737" s="9" t="s">
        <v>2131</v>
      </c>
      <c r="D737" s="9" t="s">
        <v>2121</v>
      </c>
      <c r="E737" s="11"/>
      <c r="F737" s="143">
        <v>1489.55</v>
      </c>
      <c r="G737" s="17">
        <v>90261081</v>
      </c>
      <c r="H737" s="18">
        <v>4051394125554</v>
      </c>
      <c r="I737" s="11" t="s">
        <v>269</v>
      </c>
      <c r="J737" s="106">
        <v>4.0030000000000001</v>
      </c>
      <c r="K737" s="106" t="s">
        <v>16705</v>
      </c>
      <c r="L737" s="117" t="s">
        <v>15817</v>
      </c>
      <c r="M737" s="146"/>
    </row>
    <row r="738" spans="1:13">
      <c r="A738" s="103" t="s">
        <v>10</v>
      </c>
      <c r="B738" s="150" t="s">
        <v>2132</v>
      </c>
      <c r="C738" s="9" t="s">
        <v>2133</v>
      </c>
      <c r="D738" s="9" t="s">
        <v>2121</v>
      </c>
      <c r="E738" s="11"/>
      <c r="F738" s="143">
        <v>1421.06</v>
      </c>
      <c r="G738" s="17">
        <v>90261081</v>
      </c>
      <c r="H738" s="18">
        <v>4051394125561</v>
      </c>
      <c r="I738" s="11" t="s">
        <v>269</v>
      </c>
      <c r="J738" s="106">
        <v>4.45</v>
      </c>
      <c r="K738" s="106" t="s">
        <v>16705</v>
      </c>
      <c r="L738" s="117" t="s">
        <v>15817</v>
      </c>
      <c r="M738" s="146"/>
    </row>
    <row r="739" spans="1:13">
      <c r="A739" s="103" t="s">
        <v>10</v>
      </c>
      <c r="B739" s="150" t="s">
        <v>2134</v>
      </c>
      <c r="C739" s="9" t="s">
        <v>2135</v>
      </c>
      <c r="D739" s="9" t="s">
        <v>2121</v>
      </c>
      <c r="E739" s="11"/>
      <c r="F739" s="143">
        <v>1817.33</v>
      </c>
      <c r="G739" s="17">
        <v>90261081</v>
      </c>
      <c r="H739" s="18">
        <v>4051394125578</v>
      </c>
      <c r="I739" s="11" t="s">
        <v>269</v>
      </c>
      <c r="J739" s="106">
        <v>4.96</v>
      </c>
      <c r="K739" s="106" t="s">
        <v>16705</v>
      </c>
      <c r="L739" s="117" t="s">
        <v>15817</v>
      </c>
      <c r="M739" s="146"/>
    </row>
    <row r="740" spans="1:13">
      <c r="A740" s="103" t="s">
        <v>10</v>
      </c>
      <c r="B740" s="150" t="s">
        <v>2136</v>
      </c>
      <c r="C740" s="9" t="s">
        <v>2137</v>
      </c>
      <c r="D740" s="9" t="s">
        <v>2121</v>
      </c>
      <c r="E740" s="11"/>
      <c r="F740" s="143">
        <v>1715.35</v>
      </c>
      <c r="G740" s="17">
        <v>90261081</v>
      </c>
      <c r="H740" s="18">
        <v>4051394125585</v>
      </c>
      <c r="I740" s="11" t="s">
        <v>269</v>
      </c>
      <c r="J740" s="106">
        <v>5.41</v>
      </c>
      <c r="K740" s="106" t="s">
        <v>16705</v>
      </c>
      <c r="L740" s="117" t="s">
        <v>15817</v>
      </c>
      <c r="M740" s="146"/>
    </row>
    <row r="741" spans="1:13">
      <c r="A741" s="103" t="s">
        <v>10</v>
      </c>
      <c r="B741" s="150" t="s">
        <v>2138</v>
      </c>
      <c r="C741" s="9" t="s">
        <v>2139</v>
      </c>
      <c r="D741" s="9" t="s">
        <v>2121</v>
      </c>
      <c r="E741" s="11"/>
      <c r="F741" s="143">
        <v>2034.9</v>
      </c>
      <c r="G741" s="17">
        <v>90261081</v>
      </c>
      <c r="H741" s="18">
        <v>4051394125592</v>
      </c>
      <c r="I741" s="11" t="s">
        <v>269</v>
      </c>
      <c r="J741" s="106">
        <v>5.81</v>
      </c>
      <c r="K741" s="106" t="s">
        <v>16705</v>
      </c>
      <c r="L741" s="117" t="s">
        <v>15817</v>
      </c>
      <c r="M741" s="146"/>
    </row>
    <row r="742" spans="1:13">
      <c r="A742" s="103" t="s">
        <v>10</v>
      </c>
      <c r="B742" s="150" t="s">
        <v>2140</v>
      </c>
      <c r="C742" s="9" t="s">
        <v>2141</v>
      </c>
      <c r="D742" s="9" t="s">
        <v>2121</v>
      </c>
      <c r="E742" s="11"/>
      <c r="F742" s="143">
        <v>2176.88</v>
      </c>
      <c r="G742" s="17">
        <v>90261081</v>
      </c>
      <c r="H742" s="18">
        <v>4051394125608</v>
      </c>
      <c r="I742" s="11" t="s">
        <v>269</v>
      </c>
      <c r="J742" s="106">
        <v>6.3</v>
      </c>
      <c r="K742" s="106" t="s">
        <v>16705</v>
      </c>
      <c r="L742" s="117" t="s">
        <v>15817</v>
      </c>
      <c r="M742" s="146"/>
    </row>
    <row r="743" spans="1:13">
      <c r="A743" s="103" t="s">
        <v>10</v>
      </c>
      <c r="B743" s="150" t="s">
        <v>2150</v>
      </c>
      <c r="C743" s="9" t="s">
        <v>2151</v>
      </c>
      <c r="D743" s="9" t="s">
        <v>2152</v>
      </c>
      <c r="E743" s="11"/>
      <c r="F743" s="143">
        <v>378.4</v>
      </c>
      <c r="G743" s="17">
        <v>90261081</v>
      </c>
      <c r="H743" s="18">
        <v>4051394127459</v>
      </c>
      <c r="I743" s="11" t="s">
        <v>269</v>
      </c>
      <c r="J743" s="106">
        <v>1.3620000000000001</v>
      </c>
      <c r="K743" s="106" t="s">
        <v>16705</v>
      </c>
      <c r="L743" s="117" t="s">
        <v>15800</v>
      </c>
      <c r="M743" s="146"/>
    </row>
    <row r="744" spans="1:13">
      <c r="A744" s="103" t="s">
        <v>10</v>
      </c>
      <c r="B744" s="150" t="s">
        <v>2153</v>
      </c>
      <c r="C744" s="9" t="s">
        <v>2154</v>
      </c>
      <c r="D744" s="9" t="s">
        <v>2152</v>
      </c>
      <c r="E744" s="11"/>
      <c r="F744" s="143">
        <v>456.97</v>
      </c>
      <c r="G744" s="17">
        <v>90261081</v>
      </c>
      <c r="H744" s="18">
        <v>4051394127466</v>
      </c>
      <c r="I744" s="11" t="s">
        <v>269</v>
      </c>
      <c r="J744" s="106">
        <v>1.7</v>
      </c>
      <c r="K744" s="106" t="s">
        <v>16705</v>
      </c>
      <c r="L744" s="117" t="s">
        <v>15800</v>
      </c>
      <c r="M744" s="146"/>
    </row>
    <row r="745" spans="1:13">
      <c r="A745" s="103" t="s">
        <v>10</v>
      </c>
      <c r="B745" s="150" t="s">
        <v>2155</v>
      </c>
      <c r="C745" s="9" t="s">
        <v>2156</v>
      </c>
      <c r="D745" s="9" t="s">
        <v>2152</v>
      </c>
      <c r="E745" s="11"/>
      <c r="F745" s="143">
        <v>556.89</v>
      </c>
      <c r="G745" s="17">
        <v>90261081</v>
      </c>
      <c r="H745" s="18">
        <v>4051394127473</v>
      </c>
      <c r="I745" s="11" t="s">
        <v>269</v>
      </c>
      <c r="J745" s="106">
        <v>2.1</v>
      </c>
      <c r="K745" s="106" t="s">
        <v>16705</v>
      </c>
      <c r="L745" s="117" t="s">
        <v>15800</v>
      </c>
      <c r="M745" s="146"/>
    </row>
    <row r="746" spans="1:13">
      <c r="A746" s="103" t="s">
        <v>10</v>
      </c>
      <c r="B746" s="150" t="s">
        <v>2157</v>
      </c>
      <c r="C746" s="9" t="s">
        <v>2158</v>
      </c>
      <c r="D746" s="9" t="s">
        <v>2152</v>
      </c>
      <c r="E746" s="11"/>
      <c r="F746" s="143">
        <v>663.99</v>
      </c>
      <c r="G746" s="17">
        <v>90261081</v>
      </c>
      <c r="H746" s="18">
        <v>4051394127480</v>
      </c>
      <c r="I746" s="11" t="s">
        <v>269</v>
      </c>
      <c r="J746" s="106">
        <v>2.5</v>
      </c>
      <c r="K746" s="106" t="s">
        <v>16705</v>
      </c>
      <c r="L746" s="117" t="s">
        <v>15800</v>
      </c>
      <c r="M746" s="146"/>
    </row>
    <row r="747" spans="1:13">
      <c r="A747" s="103" t="s">
        <v>10</v>
      </c>
      <c r="B747" s="150" t="s">
        <v>2159</v>
      </c>
      <c r="C747" s="9" t="s">
        <v>2160</v>
      </c>
      <c r="D747" s="9" t="s">
        <v>2152</v>
      </c>
      <c r="E747" s="11"/>
      <c r="F747" s="143">
        <v>763.97</v>
      </c>
      <c r="G747" s="17">
        <v>84818039</v>
      </c>
      <c r="H747" s="18">
        <v>4051394127497</v>
      </c>
      <c r="I747" s="11" t="s">
        <v>14</v>
      </c>
      <c r="J747" s="106">
        <v>2.7</v>
      </c>
      <c r="K747" s="106" t="s">
        <v>16705</v>
      </c>
      <c r="L747" s="117" t="s">
        <v>15800</v>
      </c>
      <c r="M747" s="146"/>
    </row>
    <row r="748" spans="1:13">
      <c r="A748" s="103" t="s">
        <v>10</v>
      </c>
      <c r="B748" s="150" t="s">
        <v>2161</v>
      </c>
      <c r="C748" s="9" t="s">
        <v>2162</v>
      </c>
      <c r="D748" s="9" t="s">
        <v>2152</v>
      </c>
      <c r="E748" s="11"/>
      <c r="F748" s="143">
        <v>856.84</v>
      </c>
      <c r="G748" s="17">
        <v>90261081</v>
      </c>
      <c r="H748" s="18">
        <v>4051394127503</v>
      </c>
      <c r="I748" s="11" t="s">
        <v>269</v>
      </c>
      <c r="J748" s="106">
        <v>3.1</v>
      </c>
      <c r="K748" s="106" t="s">
        <v>16705</v>
      </c>
      <c r="L748" s="117" t="s">
        <v>15800</v>
      </c>
      <c r="M748" s="146"/>
    </row>
    <row r="749" spans="1:13">
      <c r="A749" s="103" t="s">
        <v>10</v>
      </c>
      <c r="B749" s="150" t="s">
        <v>2163</v>
      </c>
      <c r="C749" s="9" t="s">
        <v>2164</v>
      </c>
      <c r="D749" s="9" t="s">
        <v>2152</v>
      </c>
      <c r="E749" s="11"/>
      <c r="F749" s="143">
        <v>963.89</v>
      </c>
      <c r="G749" s="17">
        <v>90261081</v>
      </c>
      <c r="H749" s="18">
        <v>4051394127510</v>
      </c>
      <c r="I749" s="11" t="s">
        <v>269</v>
      </c>
      <c r="J749" s="106">
        <v>4.5</v>
      </c>
      <c r="K749" s="106" t="s">
        <v>16705</v>
      </c>
      <c r="L749" s="117" t="s">
        <v>15800</v>
      </c>
      <c r="M749" s="146"/>
    </row>
    <row r="750" spans="1:13">
      <c r="A750" s="103" t="s">
        <v>10</v>
      </c>
      <c r="B750" s="150" t="s">
        <v>2165</v>
      </c>
      <c r="C750" s="9" t="s">
        <v>2166</v>
      </c>
      <c r="D750" s="9" t="s">
        <v>2152</v>
      </c>
      <c r="E750" s="11"/>
      <c r="F750" s="143">
        <v>1092.3800000000001</v>
      </c>
      <c r="G750" s="17">
        <v>90261081</v>
      </c>
      <c r="H750" s="18">
        <v>4051394127527</v>
      </c>
      <c r="I750" s="11" t="s">
        <v>269</v>
      </c>
      <c r="J750" s="106">
        <v>3.9</v>
      </c>
      <c r="K750" s="106" t="s">
        <v>16705</v>
      </c>
      <c r="L750" s="117" t="s">
        <v>15800</v>
      </c>
      <c r="M750" s="146"/>
    </row>
    <row r="751" spans="1:13">
      <c r="A751" s="103" t="s">
        <v>10</v>
      </c>
      <c r="B751" s="150" t="s">
        <v>2167</v>
      </c>
      <c r="C751" s="9" t="s">
        <v>2168</v>
      </c>
      <c r="D751" s="9" t="s">
        <v>2152</v>
      </c>
      <c r="E751" s="11"/>
      <c r="F751" s="143">
        <v>1178.07</v>
      </c>
      <c r="G751" s="17">
        <v>90261081</v>
      </c>
      <c r="H751" s="18">
        <v>4051394127534</v>
      </c>
      <c r="I751" s="11" t="s">
        <v>269</v>
      </c>
      <c r="J751" s="106">
        <v>4.2</v>
      </c>
      <c r="K751" s="106" t="s">
        <v>16705</v>
      </c>
      <c r="L751" s="117" t="s">
        <v>15800</v>
      </c>
      <c r="M751" s="146"/>
    </row>
    <row r="752" spans="1:13">
      <c r="A752" s="103" t="s">
        <v>10</v>
      </c>
      <c r="B752" s="150" t="s">
        <v>2169</v>
      </c>
      <c r="C752" s="9" t="s">
        <v>2170</v>
      </c>
      <c r="D752" s="9" t="s">
        <v>2152</v>
      </c>
      <c r="E752" s="11"/>
      <c r="F752" s="143">
        <v>1306.58</v>
      </c>
      <c r="G752" s="17">
        <v>90261081</v>
      </c>
      <c r="H752" s="18">
        <v>4051394127541</v>
      </c>
      <c r="I752" s="11" t="s">
        <v>269</v>
      </c>
      <c r="J752" s="106">
        <v>4.5</v>
      </c>
      <c r="K752" s="106" t="s">
        <v>16705</v>
      </c>
      <c r="L752" s="117" t="s">
        <v>15800</v>
      </c>
      <c r="M752" s="146"/>
    </row>
    <row r="753" spans="1:13">
      <c r="A753" s="103" t="s">
        <v>10</v>
      </c>
      <c r="B753" s="150" t="s">
        <v>2171</v>
      </c>
      <c r="C753" s="9" t="s">
        <v>2172</v>
      </c>
      <c r="D753" s="9" t="s">
        <v>2152</v>
      </c>
      <c r="E753" s="11"/>
      <c r="F753" s="143">
        <v>1420.8</v>
      </c>
      <c r="G753" s="17">
        <v>90261081</v>
      </c>
      <c r="H753" s="18">
        <v>4051394127558</v>
      </c>
      <c r="I753" s="11" t="s">
        <v>269</v>
      </c>
      <c r="J753" s="106">
        <v>4.9000000000000004</v>
      </c>
      <c r="K753" s="106" t="s">
        <v>16705</v>
      </c>
      <c r="L753" s="117" t="s">
        <v>15800</v>
      </c>
      <c r="M753" s="146"/>
    </row>
    <row r="754" spans="1:13">
      <c r="A754" s="103" t="s">
        <v>10</v>
      </c>
      <c r="B754" s="150" t="s">
        <v>2173</v>
      </c>
      <c r="C754" s="9" t="s">
        <v>2174</v>
      </c>
      <c r="D754" s="9" t="s">
        <v>2175</v>
      </c>
      <c r="E754" s="11"/>
      <c r="F754" s="143">
        <v>606.89</v>
      </c>
      <c r="G754" s="17">
        <v>90261081</v>
      </c>
      <c r="H754" s="18">
        <v>4051394128067</v>
      </c>
      <c r="I754" s="11" t="s">
        <v>269</v>
      </c>
      <c r="J754" s="106">
        <v>2.85</v>
      </c>
      <c r="K754" s="106" t="s">
        <v>16705</v>
      </c>
      <c r="L754" s="117" t="s">
        <v>15801</v>
      </c>
      <c r="M754" s="146"/>
    </row>
    <row r="755" spans="1:13">
      <c r="A755" s="103" t="s">
        <v>10</v>
      </c>
      <c r="B755" s="150" t="s">
        <v>2176</v>
      </c>
      <c r="C755" s="9" t="s">
        <v>2177</v>
      </c>
      <c r="D755" s="9" t="s">
        <v>2175</v>
      </c>
      <c r="E755" s="11"/>
      <c r="F755" s="143">
        <v>685.4</v>
      </c>
      <c r="G755" s="17">
        <v>90261081</v>
      </c>
      <c r="H755" s="18">
        <v>4051394128074</v>
      </c>
      <c r="I755" s="11" t="s">
        <v>269</v>
      </c>
      <c r="J755" s="106">
        <v>3.15</v>
      </c>
      <c r="K755" s="106" t="s">
        <v>16705</v>
      </c>
      <c r="L755" s="117" t="s">
        <v>15801</v>
      </c>
      <c r="M755" s="146"/>
    </row>
    <row r="756" spans="1:13">
      <c r="A756" s="103" t="s">
        <v>10</v>
      </c>
      <c r="B756" s="150" t="s">
        <v>2178</v>
      </c>
      <c r="C756" s="9" t="s">
        <v>2179</v>
      </c>
      <c r="D756" s="9" t="s">
        <v>2175</v>
      </c>
      <c r="E756" s="11"/>
      <c r="F756" s="143">
        <v>785.39</v>
      </c>
      <c r="G756" s="17">
        <v>90261081</v>
      </c>
      <c r="H756" s="18">
        <v>4051394128081</v>
      </c>
      <c r="I756" s="11" t="s">
        <v>269</v>
      </c>
      <c r="J756" s="106">
        <v>3.3</v>
      </c>
      <c r="K756" s="106" t="s">
        <v>16705</v>
      </c>
      <c r="L756" s="117" t="s">
        <v>15801</v>
      </c>
      <c r="M756" s="146"/>
    </row>
    <row r="757" spans="1:13">
      <c r="A757" s="103" t="s">
        <v>10</v>
      </c>
      <c r="B757" s="150" t="s">
        <v>2180</v>
      </c>
      <c r="C757" s="9" t="s">
        <v>2181</v>
      </c>
      <c r="D757" s="9" t="s">
        <v>2175</v>
      </c>
      <c r="E757" s="11"/>
      <c r="F757" s="143">
        <v>892.49</v>
      </c>
      <c r="G757" s="17">
        <v>90261081</v>
      </c>
      <c r="H757" s="18">
        <v>4051394128098</v>
      </c>
      <c r="I757" s="11" t="s">
        <v>269</v>
      </c>
      <c r="J757" s="106">
        <v>3.3</v>
      </c>
      <c r="K757" s="106" t="s">
        <v>16705</v>
      </c>
      <c r="L757" s="117" t="s">
        <v>15801</v>
      </c>
      <c r="M757" s="146"/>
    </row>
    <row r="758" spans="1:13">
      <c r="A758" s="103" t="s">
        <v>10</v>
      </c>
      <c r="B758" s="150" t="s">
        <v>2182</v>
      </c>
      <c r="C758" s="9" t="s">
        <v>2160</v>
      </c>
      <c r="D758" s="9" t="s">
        <v>2175</v>
      </c>
      <c r="E758" s="11"/>
      <c r="F758" s="143">
        <v>992.46</v>
      </c>
      <c r="G758" s="17">
        <v>90261081</v>
      </c>
      <c r="H758" s="18">
        <v>4051394128104</v>
      </c>
      <c r="I758" s="11" t="s">
        <v>269</v>
      </c>
      <c r="J758" s="106">
        <v>4</v>
      </c>
      <c r="K758" s="106" t="s">
        <v>16705</v>
      </c>
      <c r="L758" s="117" t="s">
        <v>15801</v>
      </c>
      <c r="M758" s="146"/>
    </row>
    <row r="759" spans="1:13">
      <c r="A759" s="103" t="s">
        <v>10</v>
      </c>
      <c r="B759" s="150" t="s">
        <v>2183</v>
      </c>
      <c r="C759" s="9" t="s">
        <v>2184</v>
      </c>
      <c r="D759" s="9" t="s">
        <v>2175</v>
      </c>
      <c r="E759" s="11"/>
      <c r="F759" s="143">
        <v>1085.22</v>
      </c>
      <c r="G759" s="17">
        <v>90261081</v>
      </c>
      <c r="H759" s="18">
        <v>4051394128111</v>
      </c>
      <c r="I759" s="11" t="s">
        <v>269</v>
      </c>
      <c r="J759" s="106">
        <v>4.6500000000000004</v>
      </c>
      <c r="K759" s="106" t="s">
        <v>16705</v>
      </c>
      <c r="L759" s="117" t="s">
        <v>15801</v>
      </c>
      <c r="M759" s="146"/>
    </row>
    <row r="760" spans="1:13">
      <c r="A760" s="103" t="s">
        <v>10</v>
      </c>
      <c r="B760" s="150" t="s">
        <v>2185</v>
      </c>
      <c r="C760" s="9" t="s">
        <v>2186</v>
      </c>
      <c r="D760" s="9" t="s">
        <v>2175</v>
      </c>
      <c r="E760" s="11"/>
      <c r="F760" s="143">
        <v>1192.3599999999999</v>
      </c>
      <c r="G760" s="17">
        <v>90261081</v>
      </c>
      <c r="H760" s="18">
        <v>4051394128128</v>
      </c>
      <c r="I760" s="11" t="s">
        <v>269</v>
      </c>
      <c r="J760" s="106">
        <v>5</v>
      </c>
      <c r="K760" s="106" t="s">
        <v>16705</v>
      </c>
      <c r="L760" s="117" t="s">
        <v>15801</v>
      </c>
      <c r="M760" s="146"/>
    </row>
    <row r="761" spans="1:13">
      <c r="A761" s="103" t="s">
        <v>10</v>
      </c>
      <c r="B761" s="150" t="s">
        <v>2187</v>
      </c>
      <c r="C761" s="9" t="s">
        <v>2188</v>
      </c>
      <c r="D761" s="9" t="s">
        <v>2175</v>
      </c>
      <c r="E761" s="11"/>
      <c r="F761" s="143">
        <v>1320.89</v>
      </c>
      <c r="G761" s="17">
        <v>90261081</v>
      </c>
      <c r="H761" s="18">
        <v>4051394128135</v>
      </c>
      <c r="I761" s="11" t="s">
        <v>269</v>
      </c>
      <c r="J761" s="106">
        <v>5.3</v>
      </c>
      <c r="K761" s="106" t="s">
        <v>16705</v>
      </c>
      <c r="L761" s="117" t="s">
        <v>15801</v>
      </c>
      <c r="M761" s="146"/>
    </row>
    <row r="762" spans="1:13">
      <c r="A762" s="103" t="s">
        <v>10</v>
      </c>
      <c r="B762" s="150" t="s">
        <v>2189</v>
      </c>
      <c r="C762" s="9" t="s">
        <v>2190</v>
      </c>
      <c r="D762" s="9" t="s">
        <v>2175</v>
      </c>
      <c r="E762" s="11"/>
      <c r="F762" s="143">
        <v>1406.58</v>
      </c>
      <c r="G762" s="17">
        <v>90261081</v>
      </c>
      <c r="H762" s="18">
        <v>4051394128142</v>
      </c>
      <c r="I762" s="11" t="s">
        <v>269</v>
      </c>
      <c r="J762" s="106">
        <v>5.01</v>
      </c>
      <c r="K762" s="106" t="s">
        <v>16705</v>
      </c>
      <c r="L762" s="117" t="s">
        <v>15801</v>
      </c>
      <c r="M762" s="146"/>
    </row>
    <row r="763" spans="1:13">
      <c r="A763" s="103" t="s">
        <v>10</v>
      </c>
      <c r="B763" s="150" t="s">
        <v>2191</v>
      </c>
      <c r="C763" s="9" t="s">
        <v>2192</v>
      </c>
      <c r="D763" s="9" t="s">
        <v>2175</v>
      </c>
      <c r="E763" s="11"/>
      <c r="F763" s="143">
        <v>1535.05</v>
      </c>
      <c r="G763" s="17">
        <v>90261081</v>
      </c>
      <c r="H763" s="18">
        <v>4051394128159</v>
      </c>
      <c r="I763" s="11" t="s">
        <v>269</v>
      </c>
      <c r="J763" s="106">
        <v>6.1</v>
      </c>
      <c r="K763" s="106" t="s">
        <v>16705</v>
      </c>
      <c r="L763" s="117" t="s">
        <v>15801</v>
      </c>
      <c r="M763" s="146"/>
    </row>
    <row r="764" spans="1:13">
      <c r="A764" s="103" t="s">
        <v>10</v>
      </c>
      <c r="B764" s="150" t="s">
        <v>2193</v>
      </c>
      <c r="C764" s="9" t="s">
        <v>2194</v>
      </c>
      <c r="D764" s="9" t="s">
        <v>2175</v>
      </c>
      <c r="E764" s="11"/>
      <c r="F764" s="143">
        <v>1649.29</v>
      </c>
      <c r="G764" s="17">
        <v>90261081</v>
      </c>
      <c r="H764" s="18">
        <v>4051394128166</v>
      </c>
      <c r="I764" s="11" t="s">
        <v>269</v>
      </c>
      <c r="J764" s="106">
        <v>5.99</v>
      </c>
      <c r="K764" s="106" t="s">
        <v>16705</v>
      </c>
      <c r="L764" s="117" t="s">
        <v>15801</v>
      </c>
      <c r="M764" s="146"/>
    </row>
    <row r="765" spans="1:13">
      <c r="A765" s="103" t="s">
        <v>10</v>
      </c>
      <c r="B765" s="150" t="s">
        <v>2195</v>
      </c>
      <c r="C765" s="9" t="s">
        <v>2196</v>
      </c>
      <c r="D765" s="9" t="s">
        <v>2084</v>
      </c>
      <c r="E765" s="11"/>
      <c r="F765" s="143">
        <v>2784.48</v>
      </c>
      <c r="G765" s="17">
        <v>84039090</v>
      </c>
      <c r="H765" s="18">
        <v>4051394128371</v>
      </c>
      <c r="I765" s="11" t="s">
        <v>269</v>
      </c>
      <c r="J765" s="106">
        <v>2.2999999999999998</v>
      </c>
      <c r="K765" s="106" t="s">
        <v>16705</v>
      </c>
      <c r="L765" s="117" t="s">
        <v>15794</v>
      </c>
      <c r="M765" s="146"/>
    </row>
    <row r="766" spans="1:13">
      <c r="A766" s="103" t="s">
        <v>10</v>
      </c>
      <c r="B766" s="150">
        <v>10070359</v>
      </c>
      <c r="C766" s="9" t="s">
        <v>10382</v>
      </c>
      <c r="D766" s="87" t="s">
        <v>16773</v>
      </c>
      <c r="E766" s="149"/>
      <c r="F766" s="143">
        <v>836.30399999999997</v>
      </c>
      <c r="G766" s="17">
        <v>84819000</v>
      </c>
      <c r="H766" s="18">
        <v>4051394130176</v>
      </c>
      <c r="I766" s="11" t="s">
        <v>269</v>
      </c>
      <c r="J766" s="106">
        <v>0.91300000000000003</v>
      </c>
      <c r="K766" s="106" t="s">
        <v>16705</v>
      </c>
      <c r="L766" s="119"/>
    </row>
    <row r="767" spans="1:13">
      <c r="A767" s="103" t="s">
        <v>10</v>
      </c>
      <c r="B767" s="150" t="s">
        <v>2205</v>
      </c>
      <c r="C767" s="9" t="s">
        <v>2206</v>
      </c>
      <c r="D767" s="9" t="s">
        <v>2204</v>
      </c>
      <c r="E767" s="11"/>
      <c r="F767" s="143">
        <v>1820.9</v>
      </c>
      <c r="G767" s="17">
        <v>84137030</v>
      </c>
      <c r="H767" s="18">
        <v>4051394129606</v>
      </c>
      <c r="I767" s="11" t="s">
        <v>269</v>
      </c>
      <c r="J767" s="106">
        <v>4.0999999999999996</v>
      </c>
      <c r="K767" s="106" t="s">
        <v>16705</v>
      </c>
      <c r="L767" s="117" t="s">
        <v>16306</v>
      </c>
      <c r="M767" s="146"/>
    </row>
    <row r="768" spans="1:13">
      <c r="A768" s="103" t="s">
        <v>10</v>
      </c>
      <c r="B768" s="150" t="s">
        <v>2207</v>
      </c>
      <c r="C768" s="9" t="s">
        <v>2208</v>
      </c>
      <c r="D768" s="9" t="s">
        <v>2209</v>
      </c>
      <c r="E768" s="11"/>
      <c r="F768" s="143">
        <v>829.98</v>
      </c>
      <c r="G768" s="17">
        <v>84818081</v>
      </c>
      <c r="H768" s="18">
        <v>4051394129613</v>
      </c>
      <c r="I768" s="11" t="s">
        <v>269</v>
      </c>
      <c r="J768" s="106">
        <v>2.2269999999999999</v>
      </c>
      <c r="K768" s="106" t="s">
        <v>16705</v>
      </c>
      <c r="L768" s="117"/>
      <c r="M768" s="146"/>
    </row>
    <row r="769" spans="1:13">
      <c r="A769" s="103" t="s">
        <v>10</v>
      </c>
      <c r="B769" s="150" t="s">
        <v>2210</v>
      </c>
      <c r="C769" s="9" t="s">
        <v>2211</v>
      </c>
      <c r="D769" s="9" t="s">
        <v>14852</v>
      </c>
      <c r="E769" s="11"/>
      <c r="F769" s="143">
        <v>2298.1999999999998</v>
      </c>
      <c r="G769" s="17">
        <v>84137030</v>
      </c>
      <c r="H769" s="18">
        <v>4051394129637</v>
      </c>
      <c r="I769" s="11" t="s">
        <v>269</v>
      </c>
      <c r="J769" s="106">
        <v>4.5839999999999996</v>
      </c>
      <c r="K769" s="106" t="s">
        <v>16705</v>
      </c>
      <c r="L769" s="117" t="s">
        <v>16307</v>
      </c>
      <c r="M769" s="146"/>
    </row>
    <row r="770" spans="1:13">
      <c r="A770" s="103" t="s">
        <v>10</v>
      </c>
      <c r="B770" s="150" t="s">
        <v>2212</v>
      </c>
      <c r="C770" s="9" t="s">
        <v>2213</v>
      </c>
      <c r="D770" s="9" t="s">
        <v>2214</v>
      </c>
      <c r="E770" s="11"/>
      <c r="F770" s="143">
        <v>1307.17</v>
      </c>
      <c r="G770" s="17">
        <v>84039090</v>
      </c>
      <c r="H770" s="18">
        <v>4051394129644</v>
      </c>
      <c r="I770" s="11" t="s">
        <v>269</v>
      </c>
      <c r="J770" s="106">
        <v>2.73</v>
      </c>
      <c r="K770" s="106" t="s">
        <v>16705</v>
      </c>
      <c r="L770" s="117"/>
      <c r="M770" s="146"/>
    </row>
    <row r="771" spans="1:13">
      <c r="A771" s="103" t="s">
        <v>10</v>
      </c>
      <c r="B771" s="150" t="s">
        <v>2215</v>
      </c>
      <c r="C771" s="9" t="s">
        <v>2216</v>
      </c>
      <c r="D771" s="9" t="s">
        <v>2217</v>
      </c>
      <c r="E771" s="11"/>
      <c r="F771" s="143">
        <v>942.94</v>
      </c>
      <c r="G771" s="17">
        <v>73066199</v>
      </c>
      <c r="H771" s="18">
        <v>4051394130305</v>
      </c>
      <c r="I771" s="11" t="s">
        <v>269</v>
      </c>
      <c r="J771" s="106">
        <v>4.3499999999999996</v>
      </c>
      <c r="K771" s="106" t="s">
        <v>16705</v>
      </c>
      <c r="L771" s="117" t="s">
        <v>15802</v>
      </c>
      <c r="M771" s="146"/>
    </row>
    <row r="772" spans="1:13">
      <c r="A772" s="103" t="s">
        <v>10</v>
      </c>
      <c r="B772" s="150" t="s">
        <v>2218</v>
      </c>
      <c r="C772" s="9" t="s">
        <v>2219</v>
      </c>
      <c r="D772" s="9" t="s">
        <v>2220</v>
      </c>
      <c r="E772" s="11"/>
      <c r="F772" s="143">
        <v>1350.54</v>
      </c>
      <c r="G772" s="17">
        <v>73066199</v>
      </c>
      <c r="H772" s="18">
        <v>4051394130299</v>
      </c>
      <c r="I772" s="11" t="s">
        <v>269</v>
      </c>
      <c r="J772" s="106">
        <v>4.0999999999999996</v>
      </c>
      <c r="K772" s="106" t="s">
        <v>16705</v>
      </c>
      <c r="L772" s="117" t="s">
        <v>15802</v>
      </c>
      <c r="M772" s="146"/>
    </row>
    <row r="773" spans="1:13">
      <c r="A773" s="103" t="s">
        <v>10</v>
      </c>
      <c r="B773" s="150" t="s">
        <v>2221</v>
      </c>
      <c r="C773" s="9" t="s">
        <v>2222</v>
      </c>
      <c r="D773" s="9" t="s">
        <v>2223</v>
      </c>
      <c r="E773" s="11"/>
      <c r="F773" s="143">
        <v>11336.69</v>
      </c>
      <c r="G773" s="17">
        <v>84137030</v>
      </c>
      <c r="H773" s="18">
        <v>4051394130282</v>
      </c>
      <c r="I773" s="11" t="s">
        <v>269</v>
      </c>
      <c r="J773" s="106">
        <v>15.4</v>
      </c>
      <c r="K773" s="106" t="s">
        <v>16705</v>
      </c>
      <c r="L773" s="117" t="s">
        <v>15803</v>
      </c>
      <c r="M773" s="146"/>
    </row>
    <row r="774" spans="1:13">
      <c r="A774" s="103" t="s">
        <v>10</v>
      </c>
      <c r="B774" s="150" t="s">
        <v>2224</v>
      </c>
      <c r="C774" s="9" t="s">
        <v>2225</v>
      </c>
      <c r="D774" s="9" t="s">
        <v>2226</v>
      </c>
      <c r="E774" s="11"/>
      <c r="F774" s="143">
        <v>8073.69</v>
      </c>
      <c r="G774" s="17">
        <v>84195080</v>
      </c>
      <c r="H774" s="18">
        <v>4051394130275</v>
      </c>
      <c r="I774" s="11" t="s">
        <v>269</v>
      </c>
      <c r="J774" s="106">
        <v>15</v>
      </c>
      <c r="K774" s="106" t="s">
        <v>16705</v>
      </c>
      <c r="L774" s="117" t="s">
        <v>16308</v>
      </c>
      <c r="M774" s="146"/>
    </row>
    <row r="775" spans="1:13">
      <c r="A775" s="103" t="s">
        <v>10</v>
      </c>
      <c r="B775" s="150" t="s">
        <v>2227</v>
      </c>
      <c r="C775" s="9" t="s">
        <v>2228</v>
      </c>
      <c r="D775" s="9" t="s">
        <v>2229</v>
      </c>
      <c r="E775" s="11"/>
      <c r="F775" s="143">
        <v>615.69000000000005</v>
      </c>
      <c r="G775" s="17">
        <v>73064020</v>
      </c>
      <c r="H775" s="18">
        <v>4051394130268</v>
      </c>
      <c r="I775" s="11" t="s">
        <v>269</v>
      </c>
      <c r="J775" s="106">
        <v>0.79300000000000004</v>
      </c>
      <c r="K775" s="106" t="s">
        <v>16705</v>
      </c>
      <c r="L775" s="117" t="s">
        <v>15804</v>
      </c>
      <c r="M775" s="146"/>
    </row>
    <row r="776" spans="1:13">
      <c r="A776" s="103" t="s">
        <v>10</v>
      </c>
      <c r="B776" s="150" t="s">
        <v>2230</v>
      </c>
      <c r="C776" s="9" t="s">
        <v>2231</v>
      </c>
      <c r="D776" s="9" t="s">
        <v>2232</v>
      </c>
      <c r="E776" s="11"/>
      <c r="F776" s="143">
        <v>546.89</v>
      </c>
      <c r="G776" s="17">
        <v>73064020</v>
      </c>
      <c r="H776" s="18">
        <v>4051394130251</v>
      </c>
      <c r="I776" s="11" t="s">
        <v>269</v>
      </c>
      <c r="J776" s="137"/>
      <c r="K776" s="106" t="s">
        <v>16705</v>
      </c>
      <c r="L776" s="117" t="s">
        <v>15805</v>
      </c>
      <c r="M776" s="146"/>
    </row>
    <row r="777" spans="1:13">
      <c r="A777" s="103" t="s">
        <v>10</v>
      </c>
      <c r="B777" s="150" t="s">
        <v>2233</v>
      </c>
      <c r="C777" s="9" t="s">
        <v>2234</v>
      </c>
      <c r="D777" s="9" t="s">
        <v>2235</v>
      </c>
      <c r="E777" s="11"/>
      <c r="F777" s="143">
        <v>2880.88</v>
      </c>
      <c r="G777" s="17">
        <v>73089059</v>
      </c>
      <c r="H777" s="18">
        <v>4051394131012</v>
      </c>
      <c r="I777" s="11" t="s">
        <v>269</v>
      </c>
      <c r="J777" s="106">
        <v>16.3</v>
      </c>
      <c r="K777" s="106" t="s">
        <v>16705</v>
      </c>
      <c r="L777" s="117" t="s">
        <v>15806</v>
      </c>
      <c r="M777" s="146"/>
    </row>
    <row r="778" spans="1:13">
      <c r="A778" s="103" t="s">
        <v>10</v>
      </c>
      <c r="B778" s="150" t="s">
        <v>2236</v>
      </c>
      <c r="C778" s="9" t="s">
        <v>2237</v>
      </c>
      <c r="D778" s="9" t="s">
        <v>2238</v>
      </c>
      <c r="E778" s="11"/>
      <c r="F778" s="143">
        <v>849.21</v>
      </c>
      <c r="G778" s="17">
        <v>73089059</v>
      </c>
      <c r="H778" s="18">
        <v>4051394131371</v>
      </c>
      <c r="I778" s="11" t="s">
        <v>269</v>
      </c>
      <c r="J778" s="106">
        <v>14.7</v>
      </c>
      <c r="K778" s="106" t="s">
        <v>16705</v>
      </c>
      <c r="L778" s="117" t="s">
        <v>15809</v>
      </c>
      <c r="M778" s="146"/>
    </row>
    <row r="779" spans="1:13">
      <c r="A779" s="103" t="s">
        <v>10</v>
      </c>
      <c r="B779" s="150" t="s">
        <v>2239</v>
      </c>
      <c r="C779" s="9" t="s">
        <v>2240</v>
      </c>
      <c r="D779" s="9" t="s">
        <v>2241</v>
      </c>
      <c r="E779" s="11"/>
      <c r="F779" s="143">
        <v>883.32</v>
      </c>
      <c r="G779" s="17">
        <v>73089059</v>
      </c>
      <c r="H779" s="18">
        <v>4051394131388</v>
      </c>
      <c r="I779" s="11" t="s">
        <v>269</v>
      </c>
      <c r="J779" s="106">
        <v>16.5</v>
      </c>
      <c r="K779" s="106" t="s">
        <v>16705</v>
      </c>
      <c r="L779" s="117" t="s">
        <v>15807</v>
      </c>
      <c r="M779" s="146"/>
    </row>
    <row r="780" spans="1:13">
      <c r="A780" s="103" t="s">
        <v>10</v>
      </c>
      <c r="B780" s="150" t="s">
        <v>2242</v>
      </c>
      <c r="C780" s="9" t="s">
        <v>2243</v>
      </c>
      <c r="D780" s="9" t="s">
        <v>2244</v>
      </c>
      <c r="E780" s="11"/>
      <c r="F780" s="143">
        <v>3299.21</v>
      </c>
      <c r="G780" s="17">
        <v>73089059</v>
      </c>
      <c r="H780" s="18">
        <v>4051394131340</v>
      </c>
      <c r="I780" s="11" t="s">
        <v>269</v>
      </c>
      <c r="J780" s="106">
        <v>17.3</v>
      </c>
      <c r="K780" s="106" t="s">
        <v>16705</v>
      </c>
      <c r="L780" s="117" t="s">
        <v>16309</v>
      </c>
      <c r="M780" s="146"/>
    </row>
    <row r="781" spans="1:13">
      <c r="A781" s="103" t="s">
        <v>10</v>
      </c>
      <c r="B781" s="150" t="s">
        <v>2245</v>
      </c>
      <c r="C781" s="9" t="s">
        <v>2246</v>
      </c>
      <c r="D781" s="9" t="s">
        <v>2247</v>
      </c>
      <c r="E781" s="11"/>
      <c r="F781" s="143">
        <v>1076.26</v>
      </c>
      <c r="G781" s="17">
        <v>85011093</v>
      </c>
      <c r="H781" s="18">
        <v>4051394130350</v>
      </c>
      <c r="I781" s="11" t="s">
        <v>269</v>
      </c>
      <c r="J781" s="106">
        <v>0.44900000000000001</v>
      </c>
      <c r="K781" s="106" t="s">
        <v>16705</v>
      </c>
      <c r="L781" s="117"/>
      <c r="M781" s="146"/>
    </row>
    <row r="782" spans="1:13">
      <c r="A782" s="103" t="s">
        <v>10</v>
      </c>
      <c r="B782" s="150" t="s">
        <v>2248</v>
      </c>
      <c r="C782" s="9" t="s">
        <v>2249</v>
      </c>
      <c r="D782" s="9" t="s">
        <v>2250</v>
      </c>
      <c r="E782" s="11"/>
      <c r="F782" s="143">
        <v>1602.3</v>
      </c>
      <c r="G782" s="17">
        <v>90321080</v>
      </c>
      <c r="H782" s="18">
        <v>4051394130169</v>
      </c>
      <c r="I782" s="11" t="s">
        <v>269</v>
      </c>
      <c r="J782" s="106">
        <v>2.86</v>
      </c>
      <c r="K782" s="106" t="s">
        <v>16705</v>
      </c>
      <c r="L782" s="117"/>
      <c r="M782" s="146"/>
    </row>
    <row r="783" spans="1:13">
      <c r="A783" s="103" t="s">
        <v>10</v>
      </c>
      <c r="B783" s="150" t="s">
        <v>2251</v>
      </c>
      <c r="C783" s="9" t="s">
        <v>2252</v>
      </c>
      <c r="D783" s="9" t="s">
        <v>2253</v>
      </c>
      <c r="E783" s="11"/>
      <c r="F783" s="143">
        <v>781.71</v>
      </c>
      <c r="G783" s="17">
        <v>73089059</v>
      </c>
      <c r="H783" s="18">
        <v>4051394130534</v>
      </c>
      <c r="I783" s="11" t="s">
        <v>269</v>
      </c>
      <c r="J783" s="106">
        <v>11.5</v>
      </c>
      <c r="K783" s="106" t="s">
        <v>16705</v>
      </c>
      <c r="L783" s="117" t="s">
        <v>15807</v>
      </c>
      <c r="M783" s="146"/>
    </row>
    <row r="784" spans="1:13">
      <c r="A784" s="103" t="s">
        <v>10</v>
      </c>
      <c r="B784" s="150" t="s">
        <v>2254</v>
      </c>
      <c r="C784" s="9" t="s">
        <v>2255</v>
      </c>
      <c r="D784" s="9" t="s">
        <v>2256</v>
      </c>
      <c r="E784" s="11"/>
      <c r="F784" s="143">
        <v>176.7</v>
      </c>
      <c r="G784" s="17">
        <v>84813099</v>
      </c>
      <c r="H784" s="18">
        <v>4051394130220</v>
      </c>
      <c r="I784" s="11" t="s">
        <v>33</v>
      </c>
      <c r="J784" s="106">
        <v>0.29799999999999999</v>
      </c>
      <c r="K784" s="106" t="s">
        <v>16705</v>
      </c>
      <c r="L784" s="117" t="s">
        <v>15808</v>
      </c>
      <c r="M784" s="146"/>
    </row>
    <row r="785" spans="1:13">
      <c r="A785" s="103" t="s">
        <v>10</v>
      </c>
      <c r="B785" s="150" t="s">
        <v>2261</v>
      </c>
      <c r="C785" s="9" t="s">
        <v>2262</v>
      </c>
      <c r="D785" s="9" t="s">
        <v>2263</v>
      </c>
      <c r="E785" s="11"/>
      <c r="F785" s="143">
        <v>732.51</v>
      </c>
      <c r="G785" s="17">
        <v>73089059</v>
      </c>
      <c r="H785" s="18">
        <v>4051394131029</v>
      </c>
      <c r="I785" s="11" t="s">
        <v>269</v>
      </c>
      <c r="J785" s="106">
        <v>10.1</v>
      </c>
      <c r="K785" s="106" t="s">
        <v>16705</v>
      </c>
      <c r="L785" s="117" t="s">
        <v>15809</v>
      </c>
      <c r="M785" s="146"/>
    </row>
    <row r="786" spans="1:13">
      <c r="A786" s="103" t="s">
        <v>10</v>
      </c>
      <c r="B786" s="150" t="s">
        <v>2264</v>
      </c>
      <c r="C786" s="9" t="s">
        <v>2265</v>
      </c>
      <c r="D786" s="9" t="s">
        <v>2266</v>
      </c>
      <c r="E786" s="11"/>
      <c r="F786" s="143">
        <v>745.72</v>
      </c>
      <c r="G786" s="17">
        <v>73089059</v>
      </c>
      <c r="H786" s="18">
        <v>4051394131357</v>
      </c>
      <c r="I786" s="11" t="s">
        <v>269</v>
      </c>
      <c r="J786" s="106">
        <v>13</v>
      </c>
      <c r="K786" s="106" t="s">
        <v>16705</v>
      </c>
      <c r="L786" s="117" t="s">
        <v>15809</v>
      </c>
      <c r="M786" s="146"/>
    </row>
    <row r="787" spans="1:13">
      <c r="A787" s="103" t="s">
        <v>10</v>
      </c>
      <c r="B787" s="150" t="s">
        <v>2267</v>
      </c>
      <c r="C787" s="9" t="s">
        <v>2268</v>
      </c>
      <c r="D787" s="9" t="s">
        <v>2269</v>
      </c>
      <c r="E787" s="11"/>
      <c r="F787" s="143">
        <v>819.27</v>
      </c>
      <c r="G787" s="17">
        <v>73089059</v>
      </c>
      <c r="H787" s="18">
        <v>4051394131364</v>
      </c>
      <c r="I787" s="11" t="s">
        <v>269</v>
      </c>
      <c r="J787" s="106">
        <v>14.4</v>
      </c>
      <c r="K787" s="106" t="s">
        <v>16705</v>
      </c>
      <c r="L787" s="117" t="s">
        <v>15807</v>
      </c>
      <c r="M787" s="146"/>
    </row>
    <row r="788" spans="1:13">
      <c r="A788" s="103" t="s">
        <v>10</v>
      </c>
      <c r="B788" s="150" t="s">
        <v>2270</v>
      </c>
      <c r="C788" s="9" t="s">
        <v>2271</v>
      </c>
      <c r="D788" s="9" t="s">
        <v>2272</v>
      </c>
      <c r="E788" s="11"/>
      <c r="F788" s="143">
        <v>930.23</v>
      </c>
      <c r="G788" s="17">
        <v>73089059</v>
      </c>
      <c r="H788" s="18">
        <v>4051394131395</v>
      </c>
      <c r="I788" s="11" t="s">
        <v>269</v>
      </c>
      <c r="J788" s="106">
        <v>15.6</v>
      </c>
      <c r="K788" s="106" t="s">
        <v>16705</v>
      </c>
      <c r="L788" s="117" t="s">
        <v>15809</v>
      </c>
      <c r="M788" s="146"/>
    </row>
    <row r="789" spans="1:13">
      <c r="A789" s="103" t="s">
        <v>10</v>
      </c>
      <c r="B789" s="150" t="s">
        <v>2273</v>
      </c>
      <c r="C789" s="9" t="s">
        <v>2274</v>
      </c>
      <c r="D789" s="9" t="s">
        <v>2275</v>
      </c>
      <c r="E789" s="11"/>
      <c r="F789" s="143">
        <v>943.05</v>
      </c>
      <c r="G789" s="17">
        <v>73089059</v>
      </c>
      <c r="H789" s="18">
        <v>4051394131401</v>
      </c>
      <c r="I789" s="11" t="s">
        <v>269</v>
      </c>
      <c r="J789" s="106">
        <v>18.600000000000001</v>
      </c>
      <c r="K789" s="106" t="s">
        <v>16705</v>
      </c>
      <c r="L789" s="117" t="s">
        <v>15807</v>
      </c>
      <c r="M789" s="146"/>
    </row>
    <row r="790" spans="1:13">
      <c r="A790" s="103" t="s">
        <v>10</v>
      </c>
      <c r="B790" s="150" t="s">
        <v>2276</v>
      </c>
      <c r="C790" s="9" t="s">
        <v>2277</v>
      </c>
      <c r="D790" s="9" t="s">
        <v>2223</v>
      </c>
      <c r="E790" s="11"/>
      <c r="F790" s="143">
        <v>11019.13</v>
      </c>
      <c r="G790" s="17">
        <v>84137030</v>
      </c>
      <c r="H790" s="18">
        <v>4051394131654</v>
      </c>
      <c r="I790" s="11" t="s">
        <v>269</v>
      </c>
      <c r="J790" s="106">
        <v>14.7</v>
      </c>
      <c r="K790" s="106" t="s">
        <v>16705</v>
      </c>
      <c r="L790" s="117" t="s">
        <v>16649</v>
      </c>
      <c r="M790" s="146"/>
    </row>
    <row r="791" spans="1:13">
      <c r="A791" s="103" t="s">
        <v>10</v>
      </c>
      <c r="B791" s="150" t="s">
        <v>2278</v>
      </c>
      <c r="C791" s="9" t="s">
        <v>2279</v>
      </c>
      <c r="D791" s="9" t="s">
        <v>2226</v>
      </c>
      <c r="E791" s="11"/>
      <c r="F791" s="143">
        <v>7756.12</v>
      </c>
      <c r="G791" s="17">
        <v>84195080</v>
      </c>
      <c r="H791" s="18">
        <v>4051394131661</v>
      </c>
      <c r="I791" s="11" t="s">
        <v>269</v>
      </c>
      <c r="J791" s="106">
        <v>14.25</v>
      </c>
      <c r="K791" s="106" t="s">
        <v>16705</v>
      </c>
      <c r="L791" s="117" t="s">
        <v>16308</v>
      </c>
      <c r="M791" s="146"/>
    </row>
    <row r="792" spans="1:13">
      <c r="A792" s="103" t="s">
        <v>10</v>
      </c>
      <c r="B792" s="150" t="s">
        <v>2280</v>
      </c>
      <c r="C792" s="9" t="s">
        <v>2281</v>
      </c>
      <c r="D792" s="9" t="s">
        <v>2226</v>
      </c>
      <c r="E792" s="11"/>
      <c r="F792" s="143">
        <v>9564.08</v>
      </c>
      <c r="G792" s="17">
        <v>84195000</v>
      </c>
      <c r="H792" s="18">
        <v>4051394131784</v>
      </c>
      <c r="I792" s="11" t="s">
        <v>269</v>
      </c>
      <c r="J792" s="137"/>
      <c r="K792" s="106" t="s">
        <v>16705</v>
      </c>
      <c r="L792" s="117" t="s">
        <v>16308</v>
      </c>
      <c r="M792" s="146"/>
    </row>
    <row r="793" spans="1:13">
      <c r="A793" s="103" t="s">
        <v>10</v>
      </c>
      <c r="B793" s="150" t="s">
        <v>2282</v>
      </c>
      <c r="C793" s="9" t="s">
        <v>2283</v>
      </c>
      <c r="D793" s="9" t="s">
        <v>2223</v>
      </c>
      <c r="E793" s="11"/>
      <c r="F793" s="143">
        <v>12827.1</v>
      </c>
      <c r="G793" s="17">
        <v>84137030</v>
      </c>
      <c r="H793" s="18">
        <v>4051394131791</v>
      </c>
      <c r="I793" s="11" t="s">
        <v>269</v>
      </c>
      <c r="J793" s="137"/>
      <c r="K793" s="106" t="s">
        <v>16705</v>
      </c>
      <c r="L793" s="117" t="s">
        <v>15810</v>
      </c>
      <c r="M793" s="146"/>
    </row>
    <row r="794" spans="1:13">
      <c r="A794" s="103" t="s">
        <v>10</v>
      </c>
      <c r="B794" s="150" t="s">
        <v>2284</v>
      </c>
      <c r="C794" s="9" t="s">
        <v>2285</v>
      </c>
      <c r="D794" s="9" t="s">
        <v>2226</v>
      </c>
      <c r="E794" s="11"/>
      <c r="F794" s="143">
        <v>9978.02</v>
      </c>
      <c r="G794" s="17">
        <v>84195080</v>
      </c>
      <c r="H794" s="18">
        <v>4051394131807</v>
      </c>
      <c r="I794" s="11" t="s">
        <v>269</v>
      </c>
      <c r="J794" s="106">
        <v>12.4</v>
      </c>
      <c r="K794" s="106" t="s">
        <v>16705</v>
      </c>
      <c r="L794" s="117" t="s">
        <v>16308</v>
      </c>
      <c r="M794" s="146"/>
    </row>
    <row r="795" spans="1:13">
      <c r="A795" s="103" t="s">
        <v>10</v>
      </c>
      <c r="B795" s="150" t="s">
        <v>2286</v>
      </c>
      <c r="C795" s="9" t="s">
        <v>2287</v>
      </c>
      <c r="D795" s="9" t="s">
        <v>2223</v>
      </c>
      <c r="E795" s="11"/>
      <c r="F795" s="143">
        <v>13240.95</v>
      </c>
      <c r="G795" s="17">
        <v>84137030</v>
      </c>
      <c r="H795" s="18">
        <v>4051394131814</v>
      </c>
      <c r="I795" s="11" t="s">
        <v>269</v>
      </c>
      <c r="J795" s="106">
        <v>15.9</v>
      </c>
      <c r="K795" s="106" t="s">
        <v>16705</v>
      </c>
      <c r="L795" s="117" t="s">
        <v>15803</v>
      </c>
      <c r="M795" s="146"/>
    </row>
    <row r="796" spans="1:13">
      <c r="A796" s="103" t="s">
        <v>10</v>
      </c>
      <c r="B796" s="150" t="s">
        <v>2288</v>
      </c>
      <c r="C796" s="9" t="s">
        <v>2289</v>
      </c>
      <c r="D796" s="9" t="s">
        <v>2290</v>
      </c>
      <c r="E796" s="11"/>
      <c r="F796" s="143">
        <v>987.18</v>
      </c>
      <c r="G796" s="17">
        <v>84818051</v>
      </c>
      <c r="H796" s="18">
        <v>4051394131821</v>
      </c>
      <c r="I796" s="11" t="s">
        <v>269</v>
      </c>
      <c r="J796" s="106">
        <v>0.83</v>
      </c>
      <c r="K796" s="106" t="s">
        <v>16705</v>
      </c>
      <c r="L796" s="117" t="s">
        <v>15811</v>
      </c>
      <c r="M796" s="146"/>
    </row>
    <row r="797" spans="1:13">
      <c r="A797" s="103" t="s">
        <v>10</v>
      </c>
      <c r="B797" s="150" t="s">
        <v>2291</v>
      </c>
      <c r="C797" s="9" t="s">
        <v>2292</v>
      </c>
      <c r="D797" s="9" t="s">
        <v>2293</v>
      </c>
      <c r="E797" s="11"/>
      <c r="F797" s="143">
        <v>719.56</v>
      </c>
      <c r="G797" s="17">
        <v>73064020</v>
      </c>
      <c r="H797" s="18">
        <v>4051394131838</v>
      </c>
      <c r="I797" s="11" t="s">
        <v>269</v>
      </c>
      <c r="J797" s="137"/>
      <c r="K797" s="106" t="s">
        <v>16705</v>
      </c>
      <c r="L797" s="117" t="s">
        <v>15805</v>
      </c>
      <c r="M797" s="146"/>
    </row>
    <row r="798" spans="1:13">
      <c r="A798" s="103" t="s">
        <v>10</v>
      </c>
      <c r="B798" s="150" t="s">
        <v>2294</v>
      </c>
      <c r="C798" s="9" t="s">
        <v>2295</v>
      </c>
      <c r="D798" s="9" t="s">
        <v>2293</v>
      </c>
      <c r="E798" s="11"/>
      <c r="F798" s="143">
        <v>653.61</v>
      </c>
      <c r="G798" s="17">
        <v>73064020</v>
      </c>
      <c r="H798" s="18">
        <v>4051394131845</v>
      </c>
      <c r="I798" s="11" t="s">
        <v>269</v>
      </c>
      <c r="J798" s="106">
        <v>0.94299999999999995</v>
      </c>
      <c r="K798" s="106" t="s">
        <v>16705</v>
      </c>
      <c r="L798" s="117" t="s">
        <v>15804</v>
      </c>
      <c r="M798" s="146"/>
    </row>
    <row r="799" spans="1:13">
      <c r="A799" s="103" t="s">
        <v>10</v>
      </c>
      <c r="B799" s="150" t="s">
        <v>2296</v>
      </c>
      <c r="C799" s="9" t="s">
        <v>2297</v>
      </c>
      <c r="D799" s="9" t="s">
        <v>2298</v>
      </c>
      <c r="E799" s="11"/>
      <c r="F799" s="143">
        <v>945.53</v>
      </c>
      <c r="G799" s="17">
        <v>84137030</v>
      </c>
      <c r="H799" s="18">
        <v>4051394132101</v>
      </c>
      <c r="I799" s="11" t="s">
        <v>69</v>
      </c>
      <c r="J799" s="106">
        <v>1.69</v>
      </c>
      <c r="K799" s="106" t="s">
        <v>16705</v>
      </c>
      <c r="L799" s="117"/>
      <c r="M799" s="146"/>
    </row>
    <row r="800" spans="1:13">
      <c r="A800" s="103" t="s">
        <v>10</v>
      </c>
      <c r="B800" s="150" t="s">
        <v>2299</v>
      </c>
      <c r="C800" s="9" t="s">
        <v>2300</v>
      </c>
      <c r="D800" s="9" t="s">
        <v>2298</v>
      </c>
      <c r="E800" s="11"/>
      <c r="F800" s="143">
        <v>1087.5899999999999</v>
      </c>
      <c r="G800" s="17">
        <v>84137030</v>
      </c>
      <c r="H800" s="18">
        <v>4051394132118</v>
      </c>
      <c r="I800" s="11" t="s">
        <v>2301</v>
      </c>
      <c r="J800" s="106">
        <v>1.75</v>
      </c>
      <c r="K800" s="106" t="s">
        <v>16705</v>
      </c>
      <c r="L800" s="117"/>
      <c r="M800" s="146"/>
    </row>
    <row r="801" spans="1:13">
      <c r="A801" s="103" t="s">
        <v>10</v>
      </c>
      <c r="B801" s="150" t="s">
        <v>2302</v>
      </c>
      <c r="C801" s="9" t="s">
        <v>2303</v>
      </c>
      <c r="D801" s="9" t="s">
        <v>2304</v>
      </c>
      <c r="E801" s="11"/>
      <c r="F801" s="143">
        <v>226.7</v>
      </c>
      <c r="G801" s="17">
        <v>84818081</v>
      </c>
      <c r="H801" s="18">
        <v>4051394132125</v>
      </c>
      <c r="I801" s="11" t="s">
        <v>5</v>
      </c>
      <c r="J801" s="137"/>
      <c r="K801" s="106" t="s">
        <v>16705</v>
      </c>
      <c r="L801" s="117"/>
      <c r="M801" s="146"/>
    </row>
    <row r="802" spans="1:13">
      <c r="A802" s="103" t="s">
        <v>10</v>
      </c>
      <c r="B802" s="150" t="s">
        <v>2305</v>
      </c>
      <c r="C802" s="9" t="s">
        <v>2306</v>
      </c>
      <c r="D802" s="9" t="s">
        <v>2304</v>
      </c>
      <c r="E802" s="11"/>
      <c r="F802" s="143">
        <v>215.6</v>
      </c>
      <c r="G802" s="17">
        <v>84818081</v>
      </c>
      <c r="H802" s="18">
        <v>4051394132132</v>
      </c>
      <c r="I802" s="11" t="s">
        <v>5</v>
      </c>
      <c r="J802" s="137"/>
      <c r="K802" s="106" t="s">
        <v>16705</v>
      </c>
      <c r="L802" s="117"/>
      <c r="M802" s="146"/>
    </row>
    <row r="803" spans="1:13">
      <c r="A803" s="103" t="s">
        <v>10</v>
      </c>
      <c r="B803" s="150" t="s">
        <v>2307</v>
      </c>
      <c r="C803" s="9" t="s">
        <v>2308</v>
      </c>
      <c r="D803" s="9" t="s">
        <v>2304</v>
      </c>
      <c r="E803" s="11"/>
      <c r="F803" s="143">
        <v>256.39</v>
      </c>
      <c r="G803" s="17">
        <v>84818081</v>
      </c>
      <c r="H803" s="18">
        <v>4051394132149</v>
      </c>
      <c r="I803" s="11" t="s">
        <v>5</v>
      </c>
      <c r="J803" s="137"/>
      <c r="K803" s="106" t="s">
        <v>16705</v>
      </c>
      <c r="L803" s="117"/>
      <c r="M803" s="146"/>
    </row>
    <row r="804" spans="1:13">
      <c r="A804" s="103" t="s">
        <v>10</v>
      </c>
      <c r="B804" s="150" t="s">
        <v>2309</v>
      </c>
      <c r="C804" s="9" t="s">
        <v>2310</v>
      </c>
      <c r="D804" s="9" t="s">
        <v>2311</v>
      </c>
      <c r="E804" s="11"/>
      <c r="F804" s="143">
        <v>497.35</v>
      </c>
      <c r="G804" s="17">
        <v>85011091</v>
      </c>
      <c r="H804" s="18">
        <v>4051394132156</v>
      </c>
      <c r="I804" s="11" t="s">
        <v>269</v>
      </c>
      <c r="J804" s="106">
        <v>0.41</v>
      </c>
      <c r="K804" s="106" t="s">
        <v>16705</v>
      </c>
      <c r="L804" s="117"/>
      <c r="M804" s="146"/>
    </row>
    <row r="805" spans="1:13">
      <c r="A805" s="103" t="s">
        <v>10</v>
      </c>
      <c r="B805" s="150" t="s">
        <v>2312</v>
      </c>
      <c r="C805" s="9" t="s">
        <v>2313</v>
      </c>
      <c r="D805" s="9" t="s">
        <v>2314</v>
      </c>
      <c r="E805" s="11"/>
      <c r="F805" s="143">
        <v>292.77</v>
      </c>
      <c r="G805" s="17">
        <v>73064020</v>
      </c>
      <c r="H805" s="18">
        <v>4051394132163</v>
      </c>
      <c r="I805" s="11" t="s">
        <v>269</v>
      </c>
      <c r="J805" s="106">
        <v>0.52</v>
      </c>
      <c r="K805" s="106" t="s">
        <v>16705</v>
      </c>
      <c r="L805" s="117"/>
      <c r="M805" s="146"/>
    </row>
    <row r="806" spans="1:13">
      <c r="A806" s="103" t="s">
        <v>10</v>
      </c>
      <c r="B806" s="150" t="s">
        <v>2315</v>
      </c>
      <c r="C806" s="9" t="s">
        <v>2316</v>
      </c>
      <c r="D806" s="9" t="s">
        <v>2317</v>
      </c>
      <c r="E806" s="11"/>
      <c r="F806" s="143">
        <v>168.51</v>
      </c>
      <c r="G806" s="17">
        <v>73064020</v>
      </c>
      <c r="H806" s="18">
        <v>4051394132170</v>
      </c>
      <c r="I806" s="11" t="s">
        <v>269</v>
      </c>
      <c r="J806" s="137"/>
      <c r="K806" s="106" t="s">
        <v>16705</v>
      </c>
      <c r="L806" s="117"/>
      <c r="M806" s="146"/>
    </row>
    <row r="807" spans="1:13">
      <c r="A807" s="103" t="s">
        <v>10</v>
      </c>
      <c r="B807" s="150" t="s">
        <v>2318</v>
      </c>
      <c r="C807" s="9" t="s">
        <v>2319</v>
      </c>
      <c r="D807" s="9" t="s">
        <v>2320</v>
      </c>
      <c r="E807" s="11"/>
      <c r="F807" s="143">
        <v>104.1</v>
      </c>
      <c r="G807" s="17">
        <v>90251900</v>
      </c>
      <c r="H807" s="18">
        <v>4051394132187</v>
      </c>
      <c r="I807" s="11" t="s">
        <v>177</v>
      </c>
      <c r="J807" s="106">
        <v>0.28000000000000003</v>
      </c>
      <c r="K807" s="106" t="s">
        <v>16705</v>
      </c>
      <c r="L807" s="117"/>
      <c r="M807" s="146"/>
    </row>
    <row r="808" spans="1:13">
      <c r="A808" s="103" t="s">
        <v>10</v>
      </c>
      <c r="B808" s="150" t="s">
        <v>2321</v>
      </c>
      <c r="C808" s="9" t="s">
        <v>2322</v>
      </c>
      <c r="D808" s="9" t="s">
        <v>2323</v>
      </c>
      <c r="E808" s="11"/>
      <c r="F808" s="143">
        <v>230.61</v>
      </c>
      <c r="G808" s="17">
        <v>84818011</v>
      </c>
      <c r="H808" s="18">
        <v>4051394132194</v>
      </c>
      <c r="I808" s="11" t="s">
        <v>5</v>
      </c>
      <c r="J808" s="137"/>
      <c r="K808" s="106" t="s">
        <v>16705</v>
      </c>
      <c r="L808" s="117"/>
      <c r="M808" s="146"/>
    </row>
    <row r="809" spans="1:13">
      <c r="A809" s="103" t="s">
        <v>10</v>
      </c>
      <c r="B809" s="150" t="s">
        <v>2324</v>
      </c>
      <c r="C809" s="9" t="s">
        <v>2325</v>
      </c>
      <c r="D809" s="9" t="s">
        <v>2326</v>
      </c>
      <c r="E809" s="11"/>
      <c r="F809" s="143">
        <v>258.68</v>
      </c>
      <c r="G809" s="17">
        <v>39239000</v>
      </c>
      <c r="H809" s="18">
        <v>4051394132200</v>
      </c>
      <c r="I809" s="11" t="s">
        <v>269</v>
      </c>
      <c r="J809" s="106">
        <v>0.15</v>
      </c>
      <c r="K809" s="106" t="s">
        <v>16705</v>
      </c>
      <c r="L809" s="117"/>
      <c r="M809" s="146"/>
    </row>
    <row r="810" spans="1:13">
      <c r="A810" s="103" t="s">
        <v>10</v>
      </c>
      <c r="B810" s="150" t="s">
        <v>2327</v>
      </c>
      <c r="C810" s="9" t="s">
        <v>2328</v>
      </c>
      <c r="D810" s="9" t="s">
        <v>2329</v>
      </c>
      <c r="E810" s="11"/>
      <c r="F810" s="143">
        <v>210.48</v>
      </c>
      <c r="G810" s="17">
        <v>84818011</v>
      </c>
      <c r="H810" s="18">
        <v>4051394132217</v>
      </c>
      <c r="I810" s="11" t="s">
        <v>269</v>
      </c>
      <c r="J810" s="106">
        <v>0.1</v>
      </c>
      <c r="K810" s="106" t="s">
        <v>16705</v>
      </c>
      <c r="L810" s="117"/>
      <c r="M810" s="146"/>
    </row>
    <row r="811" spans="1:13">
      <c r="A811" s="103" t="s">
        <v>10</v>
      </c>
      <c r="B811" s="150" t="s">
        <v>2330</v>
      </c>
      <c r="C811" s="9" t="s">
        <v>2331</v>
      </c>
      <c r="D811" s="9" t="s">
        <v>2332</v>
      </c>
      <c r="E811" s="11"/>
      <c r="F811" s="143">
        <v>1268.43</v>
      </c>
      <c r="G811" s="17">
        <v>84818011</v>
      </c>
      <c r="H811" s="18">
        <v>4051394131937</v>
      </c>
      <c r="I811" s="11" t="s">
        <v>269</v>
      </c>
      <c r="J811" s="106">
        <v>2.8</v>
      </c>
      <c r="K811" s="106" t="s">
        <v>16705</v>
      </c>
      <c r="L811" s="117"/>
      <c r="M811" s="146"/>
    </row>
    <row r="812" spans="1:13">
      <c r="A812" s="103" t="s">
        <v>10</v>
      </c>
      <c r="B812" s="150" t="s">
        <v>2333</v>
      </c>
      <c r="C812" s="9" t="s">
        <v>2334</v>
      </c>
      <c r="D812" s="9" t="s">
        <v>2214</v>
      </c>
      <c r="E812" s="11"/>
      <c r="F812" s="143">
        <v>2230.1</v>
      </c>
      <c r="G812" s="17">
        <v>84137030</v>
      </c>
      <c r="H812" s="18">
        <v>4051394131920</v>
      </c>
      <c r="I812" s="11" t="s">
        <v>269</v>
      </c>
      <c r="J812" s="106">
        <v>4.5999999999999996</v>
      </c>
      <c r="K812" s="106" t="s">
        <v>16705</v>
      </c>
      <c r="L812" s="117"/>
      <c r="M812" s="146"/>
    </row>
    <row r="813" spans="1:13">
      <c r="A813" s="103" t="s">
        <v>10</v>
      </c>
      <c r="B813" s="150" t="s">
        <v>2335</v>
      </c>
      <c r="C813" s="9" t="s">
        <v>2336</v>
      </c>
      <c r="D813" s="9" t="s">
        <v>2214</v>
      </c>
      <c r="E813" s="11"/>
      <c r="F813" s="143">
        <v>2097.69</v>
      </c>
      <c r="G813" s="17" t="s">
        <v>2103</v>
      </c>
      <c r="H813" s="18" t="s">
        <v>2337</v>
      </c>
      <c r="I813" s="11" t="s">
        <v>269</v>
      </c>
      <c r="J813" s="106">
        <v>4.95</v>
      </c>
      <c r="K813" s="106" t="s">
        <v>16705</v>
      </c>
      <c r="L813" s="117"/>
      <c r="M813" s="146"/>
    </row>
    <row r="814" spans="1:13">
      <c r="A814" s="103" t="s">
        <v>10</v>
      </c>
      <c r="B814" s="150" t="s">
        <v>2338</v>
      </c>
      <c r="C814" s="9" t="s">
        <v>2339</v>
      </c>
      <c r="D814" s="9" t="s">
        <v>2340</v>
      </c>
      <c r="E814" s="11"/>
      <c r="F814" s="143">
        <v>103.88</v>
      </c>
      <c r="G814" s="17">
        <v>74122000</v>
      </c>
      <c r="H814" s="18">
        <v>4051394132408</v>
      </c>
      <c r="I814" s="11" t="s">
        <v>14</v>
      </c>
      <c r="J814" s="106">
        <v>0.17899999999999999</v>
      </c>
      <c r="K814" s="106" t="s">
        <v>16705</v>
      </c>
      <c r="L814" s="117"/>
      <c r="M814" s="146"/>
    </row>
    <row r="815" spans="1:13">
      <c r="A815" s="103" t="s">
        <v>10</v>
      </c>
      <c r="B815" s="150" t="s">
        <v>2341</v>
      </c>
      <c r="C815" s="9" t="s">
        <v>2342</v>
      </c>
      <c r="D815" s="9" t="s">
        <v>2343</v>
      </c>
      <c r="E815" s="11"/>
      <c r="F815" s="143">
        <v>1857.73</v>
      </c>
      <c r="G815" s="17">
        <v>84137030</v>
      </c>
      <c r="H815" s="18">
        <v>4051394132460</v>
      </c>
      <c r="I815" s="11" t="s">
        <v>269</v>
      </c>
      <c r="J815" s="106">
        <v>1.55</v>
      </c>
      <c r="K815" s="106" t="s">
        <v>16705</v>
      </c>
      <c r="L815" s="117" t="s">
        <v>15812</v>
      </c>
      <c r="M815" s="146"/>
    </row>
    <row r="816" spans="1:13">
      <c r="A816" s="103" t="s">
        <v>10</v>
      </c>
      <c r="B816" s="150" t="s">
        <v>2346</v>
      </c>
      <c r="C816" s="9" t="s">
        <v>2347</v>
      </c>
      <c r="D816" s="9" t="s">
        <v>2348</v>
      </c>
      <c r="E816" s="11"/>
      <c r="F816" s="143">
        <v>26.27</v>
      </c>
      <c r="G816" s="17">
        <v>48109980</v>
      </c>
      <c r="H816" s="18">
        <v>4051394139650</v>
      </c>
      <c r="I816" s="11" t="s">
        <v>269</v>
      </c>
      <c r="J816" s="106">
        <v>5.2999999999999999E-2</v>
      </c>
      <c r="K816" s="106" t="s">
        <v>16705</v>
      </c>
      <c r="L816" s="117"/>
      <c r="M816" s="146"/>
    </row>
    <row r="817" spans="1:13">
      <c r="A817" s="103" t="s">
        <v>10</v>
      </c>
      <c r="B817" s="150">
        <v>10080536</v>
      </c>
      <c r="C817" s="9" t="s">
        <v>2350</v>
      </c>
      <c r="D817" s="9" t="s">
        <v>16483</v>
      </c>
      <c r="E817" s="11"/>
      <c r="F817" s="143">
        <v>305.72000000000003</v>
      </c>
      <c r="G817" s="17">
        <v>84819000</v>
      </c>
      <c r="H817" s="136"/>
      <c r="I817" s="11" t="s">
        <v>14</v>
      </c>
      <c r="J817" s="137"/>
      <c r="K817" s="106" t="s">
        <v>16705</v>
      </c>
      <c r="L817" s="117"/>
      <c r="M817" s="146"/>
    </row>
    <row r="818" spans="1:13">
      <c r="A818" s="103" t="s">
        <v>10</v>
      </c>
      <c r="B818" s="150" t="s">
        <v>2351</v>
      </c>
      <c r="C818" s="9" t="s">
        <v>2352</v>
      </c>
      <c r="D818" s="9" t="s">
        <v>14854</v>
      </c>
      <c r="E818" s="11"/>
      <c r="F818" s="143">
        <v>217.91</v>
      </c>
      <c r="G818" s="17">
        <v>74122000</v>
      </c>
      <c r="H818" s="18">
        <v>4051394148003</v>
      </c>
      <c r="I818" s="11" t="s">
        <v>14</v>
      </c>
      <c r="J818" s="106">
        <v>0.27</v>
      </c>
      <c r="K818" s="106" t="s">
        <v>16705</v>
      </c>
      <c r="L818" s="117"/>
      <c r="M818" s="146"/>
    </row>
    <row r="819" spans="1:13">
      <c r="A819" s="103" t="s">
        <v>10</v>
      </c>
      <c r="B819" s="150" t="s">
        <v>2353</v>
      </c>
      <c r="C819" s="9" t="s">
        <v>2354</v>
      </c>
      <c r="D819" s="9" t="s">
        <v>2355</v>
      </c>
      <c r="E819" s="11"/>
      <c r="F819" s="143">
        <v>813.13</v>
      </c>
      <c r="G819" s="17">
        <v>84137030</v>
      </c>
      <c r="H819" s="18">
        <v>4051394132774</v>
      </c>
      <c r="I819" s="11" t="s">
        <v>269</v>
      </c>
      <c r="J819" s="106">
        <v>2.1</v>
      </c>
      <c r="K819" s="106" t="s">
        <v>16705</v>
      </c>
      <c r="L819" s="117"/>
      <c r="M819" s="146"/>
    </row>
    <row r="820" spans="1:13">
      <c r="A820" s="103" t="s">
        <v>10</v>
      </c>
      <c r="B820" s="150" t="s">
        <v>2356</v>
      </c>
      <c r="C820" s="9" t="s">
        <v>2357</v>
      </c>
      <c r="D820" s="9" t="s">
        <v>2204</v>
      </c>
      <c r="E820" s="11"/>
      <c r="F820" s="143">
        <v>1788.36</v>
      </c>
      <c r="G820" s="17">
        <v>84137030</v>
      </c>
      <c r="H820" s="18">
        <v>4051394132781</v>
      </c>
      <c r="I820" s="11" t="s">
        <v>269</v>
      </c>
      <c r="J820" s="106">
        <v>3.948</v>
      </c>
      <c r="K820" s="106" t="s">
        <v>16705</v>
      </c>
      <c r="L820" s="117"/>
      <c r="M820" s="146"/>
    </row>
    <row r="821" spans="1:13">
      <c r="A821" s="103" t="s">
        <v>10</v>
      </c>
      <c r="B821" s="150" t="s">
        <v>2358</v>
      </c>
      <c r="C821" s="9" t="s">
        <v>2359</v>
      </c>
      <c r="D821" s="9" t="s">
        <v>2204</v>
      </c>
      <c r="E821" s="11"/>
      <c r="F821" s="143">
        <v>2216.4899999999998</v>
      </c>
      <c r="G821" s="17">
        <v>84818081</v>
      </c>
      <c r="H821" s="18">
        <v>4051394132798</v>
      </c>
      <c r="I821" s="11" t="s">
        <v>269</v>
      </c>
      <c r="J821" s="106">
        <v>2.9</v>
      </c>
      <c r="K821" s="106" t="s">
        <v>16705</v>
      </c>
      <c r="L821" s="117" t="s">
        <v>15813</v>
      </c>
      <c r="M821" s="146"/>
    </row>
    <row r="822" spans="1:13">
      <c r="A822" s="103" t="s">
        <v>10</v>
      </c>
      <c r="B822" s="150" t="s">
        <v>2360</v>
      </c>
      <c r="C822" s="9" t="s">
        <v>2361</v>
      </c>
      <c r="D822" s="9" t="s">
        <v>2204</v>
      </c>
      <c r="E822" s="11"/>
      <c r="F822" s="143">
        <v>3252.73</v>
      </c>
      <c r="G822" s="17">
        <v>84137030</v>
      </c>
      <c r="H822" s="18">
        <v>4051394132804</v>
      </c>
      <c r="I822" s="11" t="s">
        <v>269</v>
      </c>
      <c r="J822" s="106">
        <v>4.7480000000000002</v>
      </c>
      <c r="K822" s="106" t="s">
        <v>16705</v>
      </c>
      <c r="L822" s="117" t="s">
        <v>15813</v>
      </c>
      <c r="M822" s="146"/>
    </row>
    <row r="823" spans="1:13">
      <c r="A823" s="103" t="s">
        <v>10</v>
      </c>
      <c r="B823" s="150" t="s">
        <v>2362</v>
      </c>
      <c r="C823" s="9" t="s">
        <v>2363</v>
      </c>
      <c r="D823" s="9" t="s">
        <v>2364</v>
      </c>
      <c r="E823" s="11"/>
      <c r="F823" s="143">
        <v>266.04000000000002</v>
      </c>
      <c r="G823" s="17">
        <v>73064020</v>
      </c>
      <c r="H823" s="18">
        <v>4051394141424</v>
      </c>
      <c r="I823" s="11" t="s">
        <v>269</v>
      </c>
      <c r="J823" s="106">
        <v>1.1499999999999999</v>
      </c>
      <c r="K823" s="106" t="s">
        <v>16705</v>
      </c>
      <c r="L823" s="117" t="s">
        <v>16310</v>
      </c>
      <c r="M823" s="146"/>
    </row>
    <row r="824" spans="1:13">
      <c r="A824" s="103" t="s">
        <v>10</v>
      </c>
      <c r="B824" s="150" t="s">
        <v>2365</v>
      </c>
      <c r="C824" s="9" t="s">
        <v>2366</v>
      </c>
      <c r="D824" s="9" t="s">
        <v>2364</v>
      </c>
      <c r="E824" s="11"/>
      <c r="F824" s="143">
        <v>333.27</v>
      </c>
      <c r="G824" s="17">
        <v>73064020</v>
      </c>
      <c r="H824" s="18">
        <v>4051394141431</v>
      </c>
      <c r="I824" s="11" t="s">
        <v>269</v>
      </c>
      <c r="J824" s="106">
        <v>1.35</v>
      </c>
      <c r="K824" s="106" t="s">
        <v>16705</v>
      </c>
      <c r="L824" s="117" t="s">
        <v>16310</v>
      </c>
      <c r="M824" s="146"/>
    </row>
    <row r="825" spans="1:13">
      <c r="A825" s="103" t="s">
        <v>10</v>
      </c>
      <c r="B825" s="150" t="s">
        <v>2367</v>
      </c>
      <c r="C825" s="9" t="s">
        <v>2368</v>
      </c>
      <c r="D825" s="9" t="s">
        <v>2364</v>
      </c>
      <c r="E825" s="11"/>
      <c r="F825" s="143">
        <v>365.37</v>
      </c>
      <c r="G825" s="17">
        <v>73064020</v>
      </c>
      <c r="H825" s="18">
        <v>4051394141448</v>
      </c>
      <c r="I825" s="11" t="s">
        <v>269</v>
      </c>
      <c r="J825" s="106">
        <v>1.65</v>
      </c>
      <c r="K825" s="106" t="s">
        <v>16705</v>
      </c>
      <c r="L825" s="117" t="s">
        <v>16310</v>
      </c>
      <c r="M825" s="146"/>
    </row>
    <row r="826" spans="1:13">
      <c r="A826" s="103" t="s">
        <v>10</v>
      </c>
      <c r="B826" s="150" t="s">
        <v>2369</v>
      </c>
      <c r="C826" s="9" t="s">
        <v>2370</v>
      </c>
      <c r="D826" s="9" t="s">
        <v>2364</v>
      </c>
      <c r="E826" s="11"/>
      <c r="F826" s="143">
        <v>397.38</v>
      </c>
      <c r="G826" s="17">
        <v>73064020</v>
      </c>
      <c r="H826" s="18">
        <v>4051394141455</v>
      </c>
      <c r="I826" s="11" t="s">
        <v>269</v>
      </c>
      <c r="J826" s="106">
        <v>1.85</v>
      </c>
      <c r="K826" s="106" t="s">
        <v>16705</v>
      </c>
      <c r="L826" s="117" t="s">
        <v>16310</v>
      </c>
      <c r="M826" s="146"/>
    </row>
    <row r="827" spans="1:13">
      <c r="A827" s="103" t="s">
        <v>10</v>
      </c>
      <c r="B827" s="150" t="s">
        <v>2371</v>
      </c>
      <c r="C827" s="9" t="s">
        <v>2372</v>
      </c>
      <c r="D827" s="9" t="s">
        <v>2364</v>
      </c>
      <c r="E827" s="11"/>
      <c r="F827" s="143">
        <v>442.28</v>
      </c>
      <c r="G827" s="17">
        <v>73064020</v>
      </c>
      <c r="H827" s="18">
        <v>4051394141462</v>
      </c>
      <c r="I827" s="11" t="s">
        <v>269</v>
      </c>
      <c r="J827" s="106">
        <v>2.12</v>
      </c>
      <c r="K827" s="106" t="s">
        <v>16705</v>
      </c>
      <c r="L827" s="117" t="s">
        <v>16310</v>
      </c>
      <c r="M827" s="146"/>
    </row>
    <row r="828" spans="1:13">
      <c r="A828" s="103" t="s">
        <v>10</v>
      </c>
      <c r="B828" s="150" t="s">
        <v>2373</v>
      </c>
      <c r="C828" s="9" t="s">
        <v>2374</v>
      </c>
      <c r="D828" s="9" t="s">
        <v>2364</v>
      </c>
      <c r="E828" s="11"/>
      <c r="F828" s="143">
        <v>487.11</v>
      </c>
      <c r="G828" s="17">
        <v>73064020</v>
      </c>
      <c r="H828" s="18">
        <v>4051394141479</v>
      </c>
      <c r="I828" s="11" t="s">
        <v>269</v>
      </c>
      <c r="J828" s="106">
        <v>2.37</v>
      </c>
      <c r="K828" s="106" t="s">
        <v>16705</v>
      </c>
      <c r="L828" s="117" t="s">
        <v>16310</v>
      </c>
      <c r="M828" s="146"/>
    </row>
    <row r="829" spans="1:13">
      <c r="A829" s="103" t="s">
        <v>10</v>
      </c>
      <c r="B829" s="150" t="s">
        <v>2375</v>
      </c>
      <c r="C829" s="9" t="s">
        <v>2376</v>
      </c>
      <c r="D829" s="9" t="s">
        <v>2364</v>
      </c>
      <c r="E829" s="11"/>
      <c r="F829" s="143">
        <v>551.19000000000005</v>
      </c>
      <c r="G829" s="17">
        <v>73064020</v>
      </c>
      <c r="H829" s="18">
        <v>4051394141486</v>
      </c>
      <c r="I829" s="11" t="s">
        <v>269</v>
      </c>
      <c r="J829" s="106">
        <v>2.62</v>
      </c>
      <c r="K829" s="106" t="s">
        <v>16705</v>
      </c>
      <c r="L829" s="117" t="s">
        <v>16310</v>
      </c>
      <c r="M829" s="146"/>
    </row>
    <row r="830" spans="1:13">
      <c r="A830" s="103" t="s">
        <v>10</v>
      </c>
      <c r="B830" s="150" t="s">
        <v>2377</v>
      </c>
      <c r="C830" s="9" t="s">
        <v>2378</v>
      </c>
      <c r="D830" s="9" t="s">
        <v>2364</v>
      </c>
      <c r="E830" s="11"/>
      <c r="F830" s="143">
        <v>621.73</v>
      </c>
      <c r="G830" s="17">
        <v>73064020</v>
      </c>
      <c r="H830" s="18">
        <v>4051394141493</v>
      </c>
      <c r="I830" s="11" t="s">
        <v>269</v>
      </c>
      <c r="J830" s="106">
        <v>2.92</v>
      </c>
      <c r="K830" s="106" t="s">
        <v>16705</v>
      </c>
      <c r="L830" s="117" t="s">
        <v>16310</v>
      </c>
      <c r="M830" s="146"/>
    </row>
    <row r="831" spans="1:13">
      <c r="A831" s="103" t="s">
        <v>10</v>
      </c>
      <c r="B831" s="150" t="s">
        <v>2379</v>
      </c>
      <c r="C831" s="9" t="s">
        <v>2380</v>
      </c>
      <c r="D831" s="9" t="s">
        <v>2364</v>
      </c>
      <c r="E831" s="11"/>
      <c r="F831" s="143">
        <v>673</v>
      </c>
      <c r="G831" s="17">
        <v>73064020</v>
      </c>
      <c r="H831" s="18">
        <v>4051394141509</v>
      </c>
      <c r="I831" s="11" t="s">
        <v>269</v>
      </c>
      <c r="J831" s="106">
        <v>3.14</v>
      </c>
      <c r="K831" s="106" t="s">
        <v>16705</v>
      </c>
      <c r="L831" s="117" t="s">
        <v>16310</v>
      </c>
      <c r="M831" s="146"/>
    </row>
    <row r="832" spans="1:13">
      <c r="A832" s="103" t="s">
        <v>10</v>
      </c>
      <c r="B832" s="150" t="s">
        <v>2381</v>
      </c>
      <c r="C832" s="9" t="s">
        <v>2382</v>
      </c>
      <c r="D832" s="9" t="s">
        <v>2364</v>
      </c>
      <c r="E832" s="11"/>
      <c r="F832" s="143">
        <v>756.3</v>
      </c>
      <c r="G832" s="17">
        <v>73064020</v>
      </c>
      <c r="H832" s="18">
        <v>4051394141516</v>
      </c>
      <c r="I832" s="11" t="s">
        <v>269</v>
      </c>
      <c r="J832" s="106">
        <v>3.48</v>
      </c>
      <c r="K832" s="106" t="s">
        <v>16705</v>
      </c>
      <c r="L832" s="117" t="s">
        <v>16310</v>
      </c>
      <c r="M832" s="146"/>
    </row>
    <row r="833" spans="1:13">
      <c r="A833" s="103" t="s">
        <v>10</v>
      </c>
      <c r="B833" s="150" t="s">
        <v>2383</v>
      </c>
      <c r="C833" s="9" t="s">
        <v>2384</v>
      </c>
      <c r="D833" s="9" t="s">
        <v>2364</v>
      </c>
      <c r="E833" s="11"/>
      <c r="F833" s="143">
        <v>833.19</v>
      </c>
      <c r="G833" s="17">
        <v>73064020</v>
      </c>
      <c r="H833" s="18">
        <v>4051394141523</v>
      </c>
      <c r="I833" s="11" t="s">
        <v>269</v>
      </c>
      <c r="J833" s="106">
        <v>3.68</v>
      </c>
      <c r="K833" s="106" t="s">
        <v>16705</v>
      </c>
      <c r="L833" s="117" t="s">
        <v>16310</v>
      </c>
      <c r="M833" s="146"/>
    </row>
    <row r="834" spans="1:13">
      <c r="A834" s="103" t="s">
        <v>10</v>
      </c>
      <c r="B834" s="150" t="s">
        <v>2388</v>
      </c>
      <c r="C834" s="9" t="s">
        <v>2389</v>
      </c>
      <c r="D834" s="9" t="s">
        <v>14856</v>
      </c>
      <c r="E834" s="11"/>
      <c r="F834" s="143">
        <v>37.28</v>
      </c>
      <c r="G834" s="17">
        <v>90261081</v>
      </c>
      <c r="H834" s="18">
        <v>4051394134679</v>
      </c>
      <c r="I834" s="11" t="s">
        <v>177</v>
      </c>
      <c r="J834" s="106">
        <v>0.04</v>
      </c>
      <c r="K834" s="106" t="s">
        <v>16705</v>
      </c>
      <c r="L834" s="117"/>
      <c r="M834" s="146"/>
    </row>
    <row r="835" spans="1:13">
      <c r="A835" s="103" t="s">
        <v>10</v>
      </c>
      <c r="B835" s="150" t="s">
        <v>2390</v>
      </c>
      <c r="C835" s="9" t="s">
        <v>2391</v>
      </c>
      <c r="D835" s="9" t="s">
        <v>14855</v>
      </c>
      <c r="E835" s="11"/>
      <c r="F835" s="143">
        <v>27.09</v>
      </c>
      <c r="G835" s="17">
        <v>84819000</v>
      </c>
      <c r="H835" s="18">
        <v>4051394134686</v>
      </c>
      <c r="I835" s="11" t="s">
        <v>5</v>
      </c>
      <c r="J835" s="106">
        <v>4.5999999999999999E-2</v>
      </c>
      <c r="K835" s="106" t="s">
        <v>16705</v>
      </c>
      <c r="L835" s="117" t="s">
        <v>16311</v>
      </c>
      <c r="M835" s="146"/>
    </row>
    <row r="836" spans="1:13">
      <c r="A836" s="103" t="s">
        <v>10</v>
      </c>
      <c r="B836" s="150" t="s">
        <v>2392</v>
      </c>
      <c r="C836" s="9" t="s">
        <v>2393</v>
      </c>
      <c r="D836" s="9" t="s">
        <v>2394</v>
      </c>
      <c r="E836" s="11"/>
      <c r="F836" s="143">
        <v>36.549999999999997</v>
      </c>
      <c r="G836" s="17">
        <v>84818079</v>
      </c>
      <c r="H836" s="18">
        <v>4051394134693</v>
      </c>
      <c r="I836" s="11" t="s">
        <v>14</v>
      </c>
      <c r="J836" s="106">
        <v>6.9000000000000006E-2</v>
      </c>
      <c r="K836" s="106" t="s">
        <v>16705</v>
      </c>
      <c r="L836" s="117" t="s">
        <v>16312</v>
      </c>
      <c r="M836" s="146"/>
    </row>
    <row r="837" spans="1:13">
      <c r="A837" s="103" t="s">
        <v>10</v>
      </c>
      <c r="B837" s="150" t="s">
        <v>2395</v>
      </c>
      <c r="C837" s="9" t="s">
        <v>2396</v>
      </c>
      <c r="D837" s="9" t="s">
        <v>2397</v>
      </c>
      <c r="E837" s="11"/>
      <c r="F837" s="143">
        <v>753.69</v>
      </c>
      <c r="G837" s="17">
        <v>90261081</v>
      </c>
      <c r="H837" s="18">
        <v>4051394134907</v>
      </c>
      <c r="I837" s="11" t="s">
        <v>269</v>
      </c>
      <c r="J837" s="106">
        <v>1.835</v>
      </c>
      <c r="K837" s="106" t="s">
        <v>16705</v>
      </c>
      <c r="L837" s="117" t="s">
        <v>16313</v>
      </c>
      <c r="M837" s="146"/>
    </row>
    <row r="838" spans="1:13">
      <c r="A838" s="103" t="s">
        <v>10</v>
      </c>
      <c r="B838" s="150" t="s">
        <v>2398</v>
      </c>
      <c r="C838" s="9" t="s">
        <v>2399</v>
      </c>
      <c r="D838" s="9" t="s">
        <v>2397</v>
      </c>
      <c r="E838" s="11"/>
      <c r="F838" s="143">
        <v>980.72</v>
      </c>
      <c r="G838" s="17">
        <v>90261081</v>
      </c>
      <c r="H838" s="18">
        <v>4051394134914</v>
      </c>
      <c r="I838" s="11" t="s">
        <v>269</v>
      </c>
      <c r="J838" s="106">
        <v>2.1349999999999998</v>
      </c>
      <c r="K838" s="106" t="s">
        <v>16705</v>
      </c>
      <c r="L838" s="117" t="s">
        <v>16313</v>
      </c>
      <c r="M838" s="146"/>
    </row>
    <row r="839" spans="1:13">
      <c r="A839" s="103" t="s">
        <v>10</v>
      </c>
      <c r="B839" s="150" t="s">
        <v>2400</v>
      </c>
      <c r="C839" s="9" t="s">
        <v>2401</v>
      </c>
      <c r="D839" s="9" t="s">
        <v>2397</v>
      </c>
      <c r="E839" s="11"/>
      <c r="F839" s="143">
        <v>1213.96</v>
      </c>
      <c r="G839" s="17">
        <v>90261081</v>
      </c>
      <c r="H839" s="18">
        <v>4051394134921</v>
      </c>
      <c r="I839" s="11" t="s">
        <v>269</v>
      </c>
      <c r="J839" s="106">
        <v>2.54</v>
      </c>
      <c r="K839" s="106" t="s">
        <v>16705</v>
      </c>
      <c r="L839" s="117" t="s">
        <v>16313</v>
      </c>
      <c r="M839" s="146"/>
    </row>
    <row r="840" spans="1:13">
      <c r="A840" s="103" t="s">
        <v>10</v>
      </c>
      <c r="B840" s="150" t="s">
        <v>2402</v>
      </c>
      <c r="C840" s="9" t="s">
        <v>2403</v>
      </c>
      <c r="D840" s="9" t="s">
        <v>2397</v>
      </c>
      <c r="E840" s="11"/>
      <c r="F840" s="143">
        <v>1456.87</v>
      </c>
      <c r="G840" s="17">
        <v>90261081</v>
      </c>
      <c r="H840" s="18">
        <v>4051394134938</v>
      </c>
      <c r="I840" s="11" t="s">
        <v>269</v>
      </c>
      <c r="J840" s="106">
        <v>2.835</v>
      </c>
      <c r="K840" s="106" t="s">
        <v>16705</v>
      </c>
      <c r="L840" s="117" t="s">
        <v>16313</v>
      </c>
      <c r="M840" s="146"/>
    </row>
    <row r="841" spans="1:13">
      <c r="A841" s="103" t="s">
        <v>10</v>
      </c>
      <c r="B841" s="150" t="s">
        <v>2404</v>
      </c>
      <c r="C841" s="9" t="s">
        <v>2405</v>
      </c>
      <c r="D841" s="9" t="s">
        <v>2397</v>
      </c>
      <c r="E841" s="11"/>
      <c r="F841" s="143">
        <v>1702.68</v>
      </c>
      <c r="G841" s="17">
        <v>90261081</v>
      </c>
      <c r="H841" s="18">
        <v>4051394134945</v>
      </c>
      <c r="I841" s="11" t="s">
        <v>269</v>
      </c>
      <c r="J841" s="106">
        <v>3.2530000000000001</v>
      </c>
      <c r="K841" s="106" t="s">
        <v>16705</v>
      </c>
      <c r="L841" s="117" t="s">
        <v>16313</v>
      </c>
      <c r="M841" s="146"/>
    </row>
    <row r="842" spans="1:13">
      <c r="A842" s="103" t="s">
        <v>10</v>
      </c>
      <c r="B842" s="150" t="s">
        <v>2406</v>
      </c>
      <c r="C842" s="9" t="s">
        <v>2407</v>
      </c>
      <c r="D842" s="9" t="s">
        <v>2397</v>
      </c>
      <c r="E842" s="11"/>
      <c r="F842" s="143">
        <v>1937.85</v>
      </c>
      <c r="G842" s="17">
        <v>90261081</v>
      </c>
      <c r="H842" s="18">
        <v>4051394134952</v>
      </c>
      <c r="I842" s="11" t="s">
        <v>269</v>
      </c>
      <c r="J842" s="106">
        <v>3.7</v>
      </c>
      <c r="K842" s="106" t="s">
        <v>16705</v>
      </c>
      <c r="L842" s="117" t="s">
        <v>16313</v>
      </c>
      <c r="M842" s="146"/>
    </row>
    <row r="843" spans="1:13">
      <c r="A843" s="103" t="s">
        <v>10</v>
      </c>
      <c r="B843" s="150" t="s">
        <v>2408</v>
      </c>
      <c r="C843" s="9" t="s">
        <v>2409</v>
      </c>
      <c r="D843" s="9" t="s">
        <v>2397</v>
      </c>
      <c r="E843" s="11"/>
      <c r="F843" s="143">
        <v>2193.11</v>
      </c>
      <c r="G843" s="17">
        <v>90261081</v>
      </c>
      <c r="H843" s="18">
        <v>4051394134969</v>
      </c>
      <c r="I843" s="11" t="s">
        <v>269</v>
      </c>
      <c r="J843" s="106">
        <v>4</v>
      </c>
      <c r="K843" s="106" t="s">
        <v>16705</v>
      </c>
      <c r="L843" s="117" t="s">
        <v>16313</v>
      </c>
      <c r="M843" s="146"/>
    </row>
    <row r="844" spans="1:13">
      <c r="A844" s="103" t="s">
        <v>10</v>
      </c>
      <c r="B844" s="150" t="s">
        <v>2410</v>
      </c>
      <c r="C844" s="9" t="s">
        <v>2411</v>
      </c>
      <c r="D844" s="9" t="s">
        <v>2397</v>
      </c>
      <c r="E844" s="11"/>
      <c r="F844" s="143">
        <v>2451.58</v>
      </c>
      <c r="G844" s="17">
        <v>90261081</v>
      </c>
      <c r="H844" s="18">
        <v>4051394134976</v>
      </c>
      <c r="I844" s="11" t="s">
        <v>269</v>
      </c>
      <c r="J844" s="106">
        <v>4.26</v>
      </c>
      <c r="K844" s="106" t="s">
        <v>16705</v>
      </c>
      <c r="L844" s="117" t="s">
        <v>16313</v>
      </c>
      <c r="M844" s="146"/>
    </row>
    <row r="845" spans="1:13">
      <c r="A845" s="103" t="s">
        <v>10</v>
      </c>
      <c r="B845" s="150" t="s">
        <v>2412</v>
      </c>
      <c r="C845" s="9" t="s">
        <v>2413</v>
      </c>
      <c r="D845" s="9" t="s">
        <v>2397</v>
      </c>
      <c r="E845" s="11"/>
      <c r="F845" s="143">
        <v>2703.74</v>
      </c>
      <c r="G845" s="17">
        <v>90261081</v>
      </c>
      <c r="H845" s="18">
        <v>4051394134983</v>
      </c>
      <c r="I845" s="11" t="s">
        <v>269</v>
      </c>
      <c r="J845" s="106">
        <v>4.66</v>
      </c>
      <c r="K845" s="106" t="s">
        <v>16705</v>
      </c>
      <c r="L845" s="117" t="s">
        <v>16313</v>
      </c>
      <c r="M845" s="146"/>
    </row>
    <row r="846" spans="1:13">
      <c r="A846" s="103" t="s">
        <v>10</v>
      </c>
      <c r="B846" s="150" t="s">
        <v>2414</v>
      </c>
      <c r="C846" s="9" t="s">
        <v>2415</v>
      </c>
      <c r="D846" s="9" t="s">
        <v>2397</v>
      </c>
      <c r="E846" s="11"/>
      <c r="F846" s="143">
        <v>2959.78</v>
      </c>
      <c r="G846" s="17">
        <v>90261081</v>
      </c>
      <c r="H846" s="18">
        <v>4051394134990</v>
      </c>
      <c r="I846" s="11" t="s">
        <v>269</v>
      </c>
      <c r="J846" s="106">
        <v>5.01</v>
      </c>
      <c r="K846" s="106" t="s">
        <v>16705</v>
      </c>
      <c r="L846" s="117" t="s">
        <v>16313</v>
      </c>
      <c r="M846" s="146"/>
    </row>
    <row r="847" spans="1:13">
      <c r="A847" s="103" t="s">
        <v>10</v>
      </c>
      <c r="B847" s="150" t="s">
        <v>2416</v>
      </c>
      <c r="C847" s="9" t="s">
        <v>2417</v>
      </c>
      <c r="D847" s="9" t="s">
        <v>2397</v>
      </c>
      <c r="E847" s="11"/>
      <c r="F847" s="143">
        <v>3212.63</v>
      </c>
      <c r="G847" s="17">
        <v>90261081</v>
      </c>
      <c r="H847" s="18">
        <v>4051394135003</v>
      </c>
      <c r="I847" s="11" t="s">
        <v>269</v>
      </c>
      <c r="J847" s="106">
        <v>5.42</v>
      </c>
      <c r="K847" s="106" t="s">
        <v>16705</v>
      </c>
      <c r="L847" s="117" t="s">
        <v>16313</v>
      </c>
      <c r="M847" s="146"/>
    </row>
    <row r="848" spans="1:13">
      <c r="A848" s="103" t="s">
        <v>10</v>
      </c>
      <c r="B848" s="150" t="s">
        <v>2418</v>
      </c>
      <c r="C848" s="9" t="s">
        <v>14699</v>
      </c>
      <c r="D848" s="9" t="s">
        <v>14857</v>
      </c>
      <c r="E848" s="11"/>
      <c r="F848" s="143">
        <v>568.76</v>
      </c>
      <c r="G848" s="17">
        <v>84818079</v>
      </c>
      <c r="H848" s="18">
        <v>4051394136703</v>
      </c>
      <c r="I848" s="11" t="s">
        <v>269</v>
      </c>
      <c r="J848" s="106">
        <v>1.85</v>
      </c>
      <c r="K848" s="106" t="s">
        <v>16705</v>
      </c>
      <c r="L848" s="117" t="s">
        <v>15814</v>
      </c>
      <c r="M848" s="146"/>
    </row>
    <row r="849" spans="1:13">
      <c r="A849" s="103" t="s">
        <v>10</v>
      </c>
      <c r="B849" s="150" t="s">
        <v>2420</v>
      </c>
      <c r="C849" s="9" t="s">
        <v>14700</v>
      </c>
      <c r="D849" s="9" t="s">
        <v>14857</v>
      </c>
      <c r="E849" s="11"/>
      <c r="F849" s="143">
        <v>683.79</v>
      </c>
      <c r="G849" s="17">
        <v>84818079</v>
      </c>
      <c r="H849" s="18">
        <v>4051394136710</v>
      </c>
      <c r="I849" s="11" t="s">
        <v>269</v>
      </c>
      <c r="J849" s="106">
        <v>2.15</v>
      </c>
      <c r="K849" s="106" t="s">
        <v>16705</v>
      </c>
      <c r="L849" s="117" t="s">
        <v>15814</v>
      </c>
      <c r="M849" s="146"/>
    </row>
    <row r="850" spans="1:13">
      <c r="A850" s="103" t="s">
        <v>10</v>
      </c>
      <c r="B850" s="150" t="s">
        <v>2421</v>
      </c>
      <c r="C850" s="9" t="s">
        <v>14698</v>
      </c>
      <c r="D850" s="9" t="s">
        <v>14857</v>
      </c>
      <c r="E850" s="11"/>
      <c r="F850" s="143">
        <v>799.48</v>
      </c>
      <c r="G850" s="17">
        <v>84818079</v>
      </c>
      <c r="H850" s="18">
        <v>4051394136727</v>
      </c>
      <c r="I850" s="11" t="s">
        <v>269</v>
      </c>
      <c r="J850" s="106">
        <v>2.5499999999999998</v>
      </c>
      <c r="K850" s="106" t="s">
        <v>16705</v>
      </c>
      <c r="L850" s="117" t="s">
        <v>15814</v>
      </c>
      <c r="M850" s="146"/>
    </row>
    <row r="851" spans="1:13">
      <c r="A851" s="103" t="s">
        <v>10</v>
      </c>
      <c r="B851" s="150" t="s">
        <v>2422</v>
      </c>
      <c r="C851" s="9" t="s">
        <v>14701</v>
      </c>
      <c r="D851" s="9" t="s">
        <v>14857</v>
      </c>
      <c r="E851" s="11"/>
      <c r="F851" s="143">
        <v>916.92</v>
      </c>
      <c r="G851" s="17">
        <v>84818079</v>
      </c>
      <c r="H851" s="18">
        <v>4051394136734</v>
      </c>
      <c r="I851" s="11" t="s">
        <v>269</v>
      </c>
      <c r="J851" s="106">
        <v>2.85</v>
      </c>
      <c r="K851" s="106" t="s">
        <v>16705</v>
      </c>
      <c r="L851" s="117" t="s">
        <v>15814</v>
      </c>
      <c r="M851" s="146"/>
    </row>
    <row r="852" spans="1:13">
      <c r="A852" s="103" t="s">
        <v>10</v>
      </c>
      <c r="B852" s="150" t="s">
        <v>2423</v>
      </c>
      <c r="C852" s="9" t="s">
        <v>14702</v>
      </c>
      <c r="D852" s="9" t="s">
        <v>14857</v>
      </c>
      <c r="E852" s="11"/>
      <c r="F852" s="143">
        <v>1035.8</v>
      </c>
      <c r="G852" s="17">
        <v>84818079</v>
      </c>
      <c r="H852" s="18">
        <v>4051394136741</v>
      </c>
      <c r="I852" s="11" t="s">
        <v>269</v>
      </c>
      <c r="J852" s="106">
        <v>3.26</v>
      </c>
      <c r="K852" s="106" t="s">
        <v>16705</v>
      </c>
      <c r="L852" s="117" t="s">
        <v>15814</v>
      </c>
      <c r="M852" s="146"/>
    </row>
    <row r="853" spans="1:13">
      <c r="A853" s="103" t="s">
        <v>10</v>
      </c>
      <c r="B853" s="150" t="s">
        <v>2424</v>
      </c>
      <c r="C853" s="9" t="s">
        <v>14703</v>
      </c>
      <c r="D853" s="9" t="s">
        <v>14857</v>
      </c>
      <c r="E853" s="11"/>
      <c r="F853" s="143">
        <v>1155.7</v>
      </c>
      <c r="G853" s="17">
        <v>84818079</v>
      </c>
      <c r="H853" s="18">
        <v>4051394136758</v>
      </c>
      <c r="I853" s="11" t="s">
        <v>269</v>
      </c>
      <c r="J853" s="106">
        <v>3.71</v>
      </c>
      <c r="K853" s="106" t="s">
        <v>16705</v>
      </c>
      <c r="L853" s="117" t="s">
        <v>15814</v>
      </c>
      <c r="M853" s="146"/>
    </row>
    <row r="854" spans="1:13">
      <c r="A854" s="103" t="s">
        <v>10</v>
      </c>
      <c r="B854" s="150" t="s">
        <v>2425</v>
      </c>
      <c r="C854" s="9" t="s">
        <v>14704</v>
      </c>
      <c r="D854" s="9" t="s">
        <v>14857</v>
      </c>
      <c r="E854" s="11"/>
      <c r="F854" s="143">
        <v>1290.95</v>
      </c>
      <c r="G854" s="17">
        <v>84818079</v>
      </c>
      <c r="H854" s="18">
        <v>4051394136765</v>
      </c>
      <c r="I854" s="11" t="s">
        <v>269</v>
      </c>
      <c r="J854" s="106">
        <v>4.01</v>
      </c>
      <c r="K854" s="106" t="s">
        <v>16705</v>
      </c>
      <c r="L854" s="117" t="s">
        <v>15814</v>
      </c>
      <c r="M854" s="146"/>
    </row>
    <row r="855" spans="1:13">
      <c r="A855" s="103" t="s">
        <v>10</v>
      </c>
      <c r="B855" s="150" t="s">
        <v>2426</v>
      </c>
      <c r="C855" s="9" t="s">
        <v>14705</v>
      </c>
      <c r="D855" s="9" t="s">
        <v>14857</v>
      </c>
      <c r="E855" s="11"/>
      <c r="F855" s="143">
        <v>1415.98</v>
      </c>
      <c r="G855" s="17">
        <v>84818079</v>
      </c>
      <c r="H855" s="18">
        <v>4051394136772</v>
      </c>
      <c r="I855" s="11" t="s">
        <v>269</v>
      </c>
      <c r="J855" s="106">
        <v>4.2699999999999996</v>
      </c>
      <c r="K855" s="106" t="s">
        <v>16705</v>
      </c>
      <c r="L855" s="117" t="s">
        <v>15814</v>
      </c>
      <c r="M855" s="146"/>
    </row>
    <row r="856" spans="1:13">
      <c r="A856" s="103" t="s">
        <v>10</v>
      </c>
      <c r="B856" s="150" t="s">
        <v>2427</v>
      </c>
      <c r="C856" s="9" t="s">
        <v>14706</v>
      </c>
      <c r="D856" s="9" t="s">
        <v>14857</v>
      </c>
      <c r="E856" s="11"/>
      <c r="F856" s="143">
        <v>1544.18</v>
      </c>
      <c r="G856" s="17">
        <v>84818079</v>
      </c>
      <c r="H856" s="18">
        <v>4051394136789</v>
      </c>
      <c r="I856" s="11" t="s">
        <v>269</v>
      </c>
      <c r="J856" s="106">
        <v>4.67</v>
      </c>
      <c r="K856" s="106" t="s">
        <v>16705</v>
      </c>
      <c r="L856" s="117" t="s">
        <v>15814</v>
      </c>
      <c r="M856" s="146"/>
    </row>
    <row r="857" spans="1:13">
      <c r="A857" s="103" t="s">
        <v>10</v>
      </c>
      <c r="B857" s="150" t="s">
        <v>2428</v>
      </c>
      <c r="C857" s="9" t="s">
        <v>14707</v>
      </c>
      <c r="D857" s="9" t="s">
        <v>14857</v>
      </c>
      <c r="E857" s="11"/>
      <c r="F857" s="143">
        <v>1659.68</v>
      </c>
      <c r="G857" s="17">
        <v>84818079</v>
      </c>
      <c r="H857" s="18">
        <v>4051394136796</v>
      </c>
      <c r="I857" s="11" t="s">
        <v>269</v>
      </c>
      <c r="J857" s="106">
        <v>5.0199999999999996</v>
      </c>
      <c r="K857" s="106" t="s">
        <v>16705</v>
      </c>
      <c r="L857" s="117" t="s">
        <v>15814</v>
      </c>
      <c r="M857" s="146"/>
    </row>
    <row r="858" spans="1:13">
      <c r="A858" s="103" t="s">
        <v>10</v>
      </c>
      <c r="B858" s="150" t="s">
        <v>2429</v>
      </c>
      <c r="C858" s="9" t="s">
        <v>14708</v>
      </c>
      <c r="D858" s="9" t="s">
        <v>14857</v>
      </c>
      <c r="E858" s="11"/>
      <c r="F858" s="143">
        <v>1792.07</v>
      </c>
      <c r="G858" s="17">
        <v>84818079</v>
      </c>
      <c r="H858" s="18">
        <v>4051394136802</v>
      </c>
      <c r="I858" s="11" t="s">
        <v>269</v>
      </c>
      <c r="J858" s="106">
        <v>5.43</v>
      </c>
      <c r="K858" s="106" t="s">
        <v>16705</v>
      </c>
      <c r="L858" s="117" t="s">
        <v>15814</v>
      </c>
      <c r="M858" s="146"/>
    </row>
    <row r="859" spans="1:13">
      <c r="A859" s="103" t="s">
        <v>10</v>
      </c>
      <c r="B859" s="150" t="s">
        <v>2430</v>
      </c>
      <c r="C859" s="9" t="s">
        <v>2431</v>
      </c>
      <c r="D859" s="9" t="s">
        <v>2432</v>
      </c>
      <c r="E859" s="11"/>
      <c r="F859" s="143">
        <v>461.47</v>
      </c>
      <c r="G859" s="17">
        <v>90261081</v>
      </c>
      <c r="H859" s="18">
        <v>4051394136819</v>
      </c>
      <c r="I859" s="11" t="s">
        <v>269</v>
      </c>
      <c r="J859" s="106">
        <v>1.835</v>
      </c>
      <c r="K859" s="106" t="s">
        <v>16705</v>
      </c>
      <c r="L859" s="117" t="s">
        <v>16314</v>
      </c>
      <c r="M859" s="146"/>
    </row>
    <row r="860" spans="1:13">
      <c r="A860" s="103" t="s">
        <v>10</v>
      </c>
      <c r="B860" s="150" t="s">
        <v>2433</v>
      </c>
      <c r="C860" s="9" t="s">
        <v>2434</v>
      </c>
      <c r="D860" s="9" t="s">
        <v>2432</v>
      </c>
      <c r="E860" s="11"/>
      <c r="F860" s="143">
        <v>557.61</v>
      </c>
      <c r="G860" s="17">
        <v>90261081</v>
      </c>
      <c r="H860" s="18">
        <v>4051394136826</v>
      </c>
      <c r="I860" s="11" t="s">
        <v>269</v>
      </c>
      <c r="J860" s="106">
        <v>2.1349999999999998</v>
      </c>
      <c r="K860" s="106" t="s">
        <v>16705</v>
      </c>
      <c r="L860" s="117" t="s">
        <v>16314</v>
      </c>
      <c r="M860" s="146"/>
    </row>
    <row r="861" spans="1:13">
      <c r="A861" s="103" t="s">
        <v>10</v>
      </c>
      <c r="B861" s="150" t="s">
        <v>2435</v>
      </c>
      <c r="C861" s="9" t="s">
        <v>2436</v>
      </c>
      <c r="D861" s="9" t="s">
        <v>2432</v>
      </c>
      <c r="E861" s="11"/>
      <c r="F861" s="143">
        <v>655.02</v>
      </c>
      <c r="G861" s="17">
        <v>90261081</v>
      </c>
      <c r="H861" s="18">
        <v>4051394136833</v>
      </c>
      <c r="I861" s="11" t="s">
        <v>269</v>
      </c>
      <c r="J861" s="106">
        <v>2.54</v>
      </c>
      <c r="K861" s="106" t="s">
        <v>16705</v>
      </c>
      <c r="L861" s="117" t="s">
        <v>16314</v>
      </c>
      <c r="M861" s="146"/>
    </row>
    <row r="862" spans="1:13">
      <c r="A862" s="103" t="s">
        <v>10</v>
      </c>
      <c r="B862" s="150" t="s">
        <v>2437</v>
      </c>
      <c r="C862" s="9" t="s">
        <v>2438</v>
      </c>
      <c r="D862" s="9" t="s">
        <v>2432</v>
      </c>
      <c r="E862" s="11"/>
      <c r="F862" s="143">
        <v>737.08</v>
      </c>
      <c r="G862" s="17">
        <v>90261081</v>
      </c>
      <c r="H862" s="18">
        <v>4051394136840</v>
      </c>
      <c r="I862" s="11" t="s">
        <v>269</v>
      </c>
      <c r="J862" s="106">
        <v>2.835</v>
      </c>
      <c r="K862" s="106" t="s">
        <v>16705</v>
      </c>
      <c r="L862" s="117" t="s">
        <v>16314</v>
      </c>
      <c r="M862" s="146"/>
    </row>
    <row r="863" spans="1:13">
      <c r="A863" s="103" t="s">
        <v>10</v>
      </c>
      <c r="B863" s="150" t="s">
        <v>2439</v>
      </c>
      <c r="C863" s="9" t="s">
        <v>2440</v>
      </c>
      <c r="D863" s="9" t="s">
        <v>2432</v>
      </c>
      <c r="E863" s="11"/>
      <c r="F863" s="143">
        <v>833.19</v>
      </c>
      <c r="G863" s="17">
        <v>90261081</v>
      </c>
      <c r="H863" s="18">
        <v>4051394136857</v>
      </c>
      <c r="I863" s="11" t="s">
        <v>269</v>
      </c>
      <c r="J863" s="106">
        <v>3.2530000000000001</v>
      </c>
      <c r="K863" s="106" t="s">
        <v>16705</v>
      </c>
      <c r="L863" s="117" t="s">
        <v>16314</v>
      </c>
      <c r="M863" s="146"/>
    </row>
    <row r="864" spans="1:13">
      <c r="A864" s="103" t="s">
        <v>10</v>
      </c>
      <c r="B864" s="150" t="s">
        <v>2441</v>
      </c>
      <c r="C864" s="9" t="s">
        <v>2442</v>
      </c>
      <c r="D864" s="9" t="s">
        <v>2432</v>
      </c>
      <c r="E864" s="11"/>
      <c r="F864" s="143">
        <v>951.77</v>
      </c>
      <c r="G864" s="17">
        <v>90261081</v>
      </c>
      <c r="H864" s="18">
        <v>4051394136864</v>
      </c>
      <c r="I864" s="11" t="s">
        <v>269</v>
      </c>
      <c r="J864" s="106">
        <v>3.7</v>
      </c>
      <c r="K864" s="106" t="s">
        <v>16705</v>
      </c>
      <c r="L864" s="117" t="s">
        <v>16314</v>
      </c>
      <c r="M864" s="146"/>
    </row>
    <row r="865" spans="1:13">
      <c r="A865" s="103" t="s">
        <v>10</v>
      </c>
      <c r="B865" s="150" t="s">
        <v>2443</v>
      </c>
      <c r="C865" s="9" t="s">
        <v>2444</v>
      </c>
      <c r="D865" s="9" t="s">
        <v>2432</v>
      </c>
      <c r="E865" s="11"/>
      <c r="F865" s="143">
        <v>1063.93</v>
      </c>
      <c r="G865" s="17">
        <v>90261081</v>
      </c>
      <c r="H865" s="18">
        <v>4051394136871</v>
      </c>
      <c r="I865" s="11" t="s">
        <v>269</v>
      </c>
      <c r="J865" s="106">
        <v>4</v>
      </c>
      <c r="K865" s="106" t="s">
        <v>16705</v>
      </c>
      <c r="L865" s="117" t="s">
        <v>16314</v>
      </c>
      <c r="M865" s="146"/>
    </row>
    <row r="866" spans="1:13">
      <c r="A866" s="103" t="s">
        <v>10</v>
      </c>
      <c r="B866" s="150" t="s">
        <v>2445</v>
      </c>
      <c r="C866" s="9" t="s">
        <v>2446</v>
      </c>
      <c r="D866" s="9" t="s">
        <v>2432</v>
      </c>
      <c r="E866" s="11"/>
      <c r="F866" s="143">
        <v>1168.73</v>
      </c>
      <c r="G866" s="17">
        <v>90261081</v>
      </c>
      <c r="H866" s="18">
        <v>4051394136888</v>
      </c>
      <c r="I866" s="11" t="s">
        <v>269</v>
      </c>
      <c r="J866" s="106">
        <v>4.26</v>
      </c>
      <c r="K866" s="106" t="s">
        <v>16705</v>
      </c>
      <c r="L866" s="117" t="s">
        <v>16314</v>
      </c>
      <c r="M866" s="146"/>
    </row>
    <row r="867" spans="1:13">
      <c r="A867" s="103" t="s">
        <v>10</v>
      </c>
      <c r="B867" s="150" t="s">
        <v>2447</v>
      </c>
      <c r="C867" s="9" t="s">
        <v>2448</v>
      </c>
      <c r="D867" s="9" t="s">
        <v>2432</v>
      </c>
      <c r="E867" s="11"/>
      <c r="F867" s="143">
        <v>1275.43</v>
      </c>
      <c r="G867" s="17">
        <v>90261081</v>
      </c>
      <c r="H867" s="18">
        <v>4051394136895</v>
      </c>
      <c r="I867" s="11" t="s">
        <v>269</v>
      </c>
      <c r="J867" s="106">
        <v>4.66</v>
      </c>
      <c r="K867" s="106" t="s">
        <v>16705</v>
      </c>
      <c r="L867" s="117" t="s">
        <v>16314</v>
      </c>
      <c r="M867" s="146"/>
    </row>
    <row r="868" spans="1:13">
      <c r="A868" s="103" t="s">
        <v>10</v>
      </c>
      <c r="B868" s="150" t="s">
        <v>2449</v>
      </c>
      <c r="C868" s="9" t="s">
        <v>2450</v>
      </c>
      <c r="D868" s="9" t="s">
        <v>2432</v>
      </c>
      <c r="E868" s="11"/>
      <c r="F868" s="143">
        <v>1371.57</v>
      </c>
      <c r="G868" s="17">
        <v>90261081</v>
      </c>
      <c r="H868" s="18">
        <v>4051394136901</v>
      </c>
      <c r="I868" s="11" t="s">
        <v>269</v>
      </c>
      <c r="J868" s="106">
        <v>5.01</v>
      </c>
      <c r="K868" s="106" t="s">
        <v>16705</v>
      </c>
      <c r="L868" s="117" t="s">
        <v>16314</v>
      </c>
      <c r="M868" s="146"/>
    </row>
    <row r="869" spans="1:13">
      <c r="A869" s="103" t="s">
        <v>10</v>
      </c>
      <c r="B869" s="150" t="s">
        <v>2451</v>
      </c>
      <c r="C869" s="9" t="s">
        <v>2452</v>
      </c>
      <c r="D869" s="9" t="s">
        <v>2432</v>
      </c>
      <c r="E869" s="11"/>
      <c r="F869" s="143">
        <v>1480.54</v>
      </c>
      <c r="G869" s="17">
        <v>90261081</v>
      </c>
      <c r="H869" s="18">
        <v>4051394136918</v>
      </c>
      <c r="I869" s="11" t="s">
        <v>269</v>
      </c>
      <c r="J869" s="106">
        <v>5.42</v>
      </c>
      <c r="K869" s="106" t="s">
        <v>16705</v>
      </c>
      <c r="L869" s="117" t="s">
        <v>16314</v>
      </c>
      <c r="M869" s="146"/>
    </row>
    <row r="870" spans="1:13">
      <c r="A870" s="103" t="s">
        <v>10</v>
      </c>
      <c r="B870" s="150" t="s">
        <v>2453</v>
      </c>
      <c r="C870" s="9" t="s">
        <v>16698</v>
      </c>
      <c r="D870" s="9" t="s">
        <v>2455</v>
      </c>
      <c r="E870" s="11"/>
      <c r="F870" s="143">
        <v>945.53</v>
      </c>
      <c r="G870" s="17">
        <v>84137030</v>
      </c>
      <c r="H870" s="18">
        <v>4051394137021</v>
      </c>
      <c r="I870" s="11" t="s">
        <v>69</v>
      </c>
      <c r="J870" s="106">
        <v>1.56</v>
      </c>
      <c r="K870" s="106" t="s">
        <v>16705</v>
      </c>
      <c r="L870" s="117"/>
      <c r="M870" s="146"/>
    </row>
    <row r="871" spans="1:13">
      <c r="A871" s="103" t="s">
        <v>10</v>
      </c>
      <c r="B871" s="150" t="s">
        <v>16713</v>
      </c>
      <c r="C871" s="9" t="s">
        <v>16711</v>
      </c>
      <c r="D871" s="9" t="s">
        <v>16759</v>
      </c>
      <c r="E871" s="11"/>
      <c r="F871" s="143">
        <v>975.2</v>
      </c>
      <c r="G871" s="17">
        <v>84137030</v>
      </c>
      <c r="H871" s="18">
        <v>4051394137052</v>
      </c>
      <c r="I871" s="11" t="s">
        <v>69</v>
      </c>
      <c r="J871" s="106">
        <v>1.77</v>
      </c>
      <c r="K871" s="106" t="s">
        <v>16705</v>
      </c>
      <c r="L871" s="117"/>
      <c r="M871" s="146"/>
    </row>
    <row r="872" spans="1:13">
      <c r="A872" s="103" t="s">
        <v>10</v>
      </c>
      <c r="B872" s="150" t="s">
        <v>2456</v>
      </c>
      <c r="C872" s="9" t="s">
        <v>2457</v>
      </c>
      <c r="D872" s="9" t="s">
        <v>2458</v>
      </c>
      <c r="E872" s="11"/>
      <c r="F872" s="143">
        <v>755.51</v>
      </c>
      <c r="G872" s="17" t="s">
        <v>1482</v>
      </c>
      <c r="H872" s="18">
        <v>4051394137717</v>
      </c>
      <c r="I872" s="11" t="s">
        <v>1483</v>
      </c>
      <c r="J872" s="106">
        <v>2.13</v>
      </c>
      <c r="K872" s="106" t="s">
        <v>16705</v>
      </c>
      <c r="L872" s="117" t="s">
        <v>15815</v>
      </c>
      <c r="M872" s="146"/>
    </row>
    <row r="873" spans="1:13">
      <c r="A873" s="103" t="s">
        <v>10</v>
      </c>
      <c r="B873" s="150" t="s">
        <v>2459</v>
      </c>
      <c r="C873" s="9" t="s">
        <v>2460</v>
      </c>
      <c r="D873" s="9" t="s">
        <v>14858</v>
      </c>
      <c r="E873" s="11"/>
      <c r="F873" s="143">
        <v>185.81</v>
      </c>
      <c r="G873" s="17">
        <v>39239000</v>
      </c>
      <c r="H873" s="18">
        <v>4051394137892</v>
      </c>
      <c r="I873" s="11" t="s">
        <v>269</v>
      </c>
      <c r="J873" s="106">
        <v>0.47499999999999998</v>
      </c>
      <c r="K873" s="106" t="s">
        <v>16705</v>
      </c>
      <c r="L873" s="117"/>
      <c r="M873" s="146"/>
    </row>
    <row r="874" spans="1:13">
      <c r="A874" s="103" t="s">
        <v>10</v>
      </c>
      <c r="B874" s="150" t="s">
        <v>2461</v>
      </c>
      <c r="C874" s="9" t="s">
        <v>2462</v>
      </c>
      <c r="D874" s="9" t="s">
        <v>14859</v>
      </c>
      <c r="E874" s="11"/>
      <c r="F874" s="143">
        <v>1698.49</v>
      </c>
      <c r="G874" s="17" t="s">
        <v>2103</v>
      </c>
      <c r="H874" s="18">
        <v>4051394137915</v>
      </c>
      <c r="I874" s="11" t="s">
        <v>269</v>
      </c>
      <c r="J874" s="106">
        <v>3.82</v>
      </c>
      <c r="K874" s="106" t="s">
        <v>16705</v>
      </c>
      <c r="L874" s="117"/>
      <c r="M874" s="146"/>
    </row>
    <row r="875" spans="1:13">
      <c r="A875" s="103" t="s">
        <v>10</v>
      </c>
      <c r="B875" s="150" t="s">
        <v>2464</v>
      </c>
      <c r="C875" s="9" t="s">
        <v>2465</v>
      </c>
      <c r="D875" s="9" t="s">
        <v>2466</v>
      </c>
      <c r="E875" s="11"/>
      <c r="F875" s="143">
        <v>1048.82</v>
      </c>
      <c r="G875" s="17" t="s">
        <v>143</v>
      </c>
      <c r="H875" s="18">
        <v>4051394138301</v>
      </c>
      <c r="I875" s="11" t="s">
        <v>269</v>
      </c>
      <c r="J875" s="106">
        <v>1.7</v>
      </c>
      <c r="K875" s="106" t="s">
        <v>16705</v>
      </c>
      <c r="L875" s="117"/>
      <c r="M875" s="146"/>
    </row>
    <row r="876" spans="1:13">
      <c r="A876" s="103" t="s">
        <v>10</v>
      </c>
      <c r="B876" s="150" t="s">
        <v>2467</v>
      </c>
      <c r="C876" s="9" t="s">
        <v>2468</v>
      </c>
      <c r="D876" s="9" t="s">
        <v>2469</v>
      </c>
      <c r="E876" s="11"/>
      <c r="F876" s="143">
        <v>525.55999999999995</v>
      </c>
      <c r="G876" s="17" t="s">
        <v>2470</v>
      </c>
      <c r="H876" s="18">
        <v>4051394138356</v>
      </c>
      <c r="I876" s="11" t="s">
        <v>269</v>
      </c>
      <c r="J876" s="106">
        <v>1.21</v>
      </c>
      <c r="K876" s="106" t="s">
        <v>16705</v>
      </c>
      <c r="L876" s="117" t="s">
        <v>16315</v>
      </c>
      <c r="M876" s="146"/>
    </row>
    <row r="877" spans="1:13">
      <c r="A877" s="103" t="s">
        <v>10</v>
      </c>
      <c r="B877" s="150" t="s">
        <v>2471</v>
      </c>
      <c r="C877" s="9" t="s">
        <v>2472</v>
      </c>
      <c r="D877" s="9" t="s">
        <v>14860</v>
      </c>
      <c r="E877" s="11"/>
      <c r="F877" s="143">
        <v>617.84</v>
      </c>
      <c r="G877" s="17">
        <v>84039090</v>
      </c>
      <c r="H877" s="18">
        <v>4051394138387</v>
      </c>
      <c r="I877" s="11" t="s">
        <v>269</v>
      </c>
      <c r="J877" s="106">
        <v>1.46</v>
      </c>
      <c r="K877" s="106" t="s">
        <v>16705</v>
      </c>
      <c r="L877" s="117" t="s">
        <v>15816</v>
      </c>
      <c r="M877" s="146"/>
    </row>
    <row r="878" spans="1:13">
      <c r="A878" s="103" t="s">
        <v>10</v>
      </c>
      <c r="B878" s="150" t="s">
        <v>2473</v>
      </c>
      <c r="C878" s="9" t="s">
        <v>2474</v>
      </c>
      <c r="D878" s="9" t="s">
        <v>2475</v>
      </c>
      <c r="E878" s="11"/>
      <c r="F878" s="143">
        <v>114.4</v>
      </c>
      <c r="G878" s="17">
        <v>90321020</v>
      </c>
      <c r="H878" s="18">
        <v>3660878074793</v>
      </c>
      <c r="I878" s="11" t="s">
        <v>771</v>
      </c>
      <c r="J878" s="106">
        <v>0.17499999999999999</v>
      </c>
      <c r="K878" s="106" t="s">
        <v>16705</v>
      </c>
      <c r="L878" s="117" t="s">
        <v>16124</v>
      </c>
      <c r="M878" s="146"/>
    </row>
    <row r="879" spans="1:13">
      <c r="A879" s="103" t="s">
        <v>10</v>
      </c>
      <c r="B879" s="150" t="s">
        <v>2476</v>
      </c>
      <c r="C879" s="9" t="s">
        <v>2477</v>
      </c>
      <c r="D879" s="9" t="s">
        <v>2478</v>
      </c>
      <c r="E879" s="11"/>
      <c r="F879" s="143">
        <v>141</v>
      </c>
      <c r="G879" s="17">
        <v>73269098</v>
      </c>
      <c r="H879" s="18">
        <v>4051394139322</v>
      </c>
      <c r="I879" s="11" t="s">
        <v>269</v>
      </c>
      <c r="J879" s="137"/>
      <c r="K879" s="106" t="s">
        <v>16705</v>
      </c>
      <c r="L879" s="117" t="s">
        <v>16316</v>
      </c>
      <c r="M879" s="146"/>
    </row>
    <row r="880" spans="1:13">
      <c r="A880" s="103" t="s">
        <v>10</v>
      </c>
      <c r="B880" s="150" t="s">
        <v>2479</v>
      </c>
      <c r="C880" s="9" t="s">
        <v>2480</v>
      </c>
      <c r="D880" s="9" t="s">
        <v>2481</v>
      </c>
      <c r="E880" s="11"/>
      <c r="F880" s="143">
        <v>664.82</v>
      </c>
      <c r="G880" s="17">
        <v>90261081</v>
      </c>
      <c r="H880" s="18">
        <v>4051394139377</v>
      </c>
      <c r="I880" s="11" t="s">
        <v>269</v>
      </c>
      <c r="J880" s="106">
        <v>1.835</v>
      </c>
      <c r="K880" s="106" t="s">
        <v>16705</v>
      </c>
      <c r="L880" s="117" t="s">
        <v>15817</v>
      </c>
      <c r="M880" s="146"/>
    </row>
    <row r="881" spans="1:13">
      <c r="A881" s="103" t="s">
        <v>10</v>
      </c>
      <c r="B881" s="150" t="s">
        <v>2482</v>
      </c>
      <c r="C881" s="9" t="s">
        <v>2483</v>
      </c>
      <c r="D881" s="9" t="s">
        <v>14861</v>
      </c>
      <c r="E881" s="11"/>
      <c r="F881" s="143">
        <v>758.4</v>
      </c>
      <c r="G881" s="17">
        <v>90261081</v>
      </c>
      <c r="H881" s="18">
        <v>4051394139384</v>
      </c>
      <c r="I881" s="11" t="s">
        <v>269</v>
      </c>
      <c r="J881" s="106">
        <v>2.2850000000000001</v>
      </c>
      <c r="K881" s="106" t="s">
        <v>16705</v>
      </c>
      <c r="L881" s="117" t="s">
        <v>15817</v>
      </c>
      <c r="M881" s="146"/>
    </row>
    <row r="882" spans="1:13">
      <c r="A882" s="103" t="s">
        <v>10</v>
      </c>
      <c r="B882" s="150" t="s">
        <v>2484</v>
      </c>
      <c r="C882" s="9" t="s">
        <v>2485</v>
      </c>
      <c r="D882" s="9" t="s">
        <v>14861</v>
      </c>
      <c r="E882" s="11"/>
      <c r="F882" s="143">
        <v>914.16</v>
      </c>
      <c r="G882" s="17">
        <v>90261081</v>
      </c>
      <c r="H882" s="18">
        <v>4051394139391</v>
      </c>
      <c r="I882" s="11" t="s">
        <v>269</v>
      </c>
      <c r="J882" s="106">
        <v>2.77</v>
      </c>
      <c r="K882" s="106" t="s">
        <v>16705</v>
      </c>
      <c r="L882" s="117" t="s">
        <v>15817</v>
      </c>
      <c r="M882" s="146"/>
    </row>
    <row r="883" spans="1:13">
      <c r="A883" s="103" t="s">
        <v>10</v>
      </c>
      <c r="B883" s="150" t="s">
        <v>2486</v>
      </c>
      <c r="C883" s="9" t="s">
        <v>2487</v>
      </c>
      <c r="D883" s="9" t="s">
        <v>14861</v>
      </c>
      <c r="E883" s="11"/>
      <c r="F883" s="143">
        <v>1032.6199999999999</v>
      </c>
      <c r="G883" s="17">
        <v>90261081</v>
      </c>
      <c r="H883" s="18">
        <v>4051394139407</v>
      </c>
      <c r="I883" s="11" t="s">
        <v>269</v>
      </c>
      <c r="J883" s="106">
        <v>3.2349999999999999</v>
      </c>
      <c r="K883" s="106" t="s">
        <v>16705</v>
      </c>
      <c r="L883" s="117" t="s">
        <v>15817</v>
      </c>
      <c r="M883" s="146"/>
    </row>
    <row r="884" spans="1:13">
      <c r="A884" s="103" t="s">
        <v>10</v>
      </c>
      <c r="B884" s="150" t="s">
        <v>2488</v>
      </c>
      <c r="C884" s="9" t="s">
        <v>2489</v>
      </c>
      <c r="D884" s="9" t="s">
        <v>14861</v>
      </c>
      <c r="E884" s="11"/>
      <c r="F884" s="143">
        <v>1117.3</v>
      </c>
      <c r="G884" s="17">
        <v>90261081</v>
      </c>
      <c r="H884" s="18">
        <v>4051394139414</v>
      </c>
      <c r="I884" s="11" t="s">
        <v>269</v>
      </c>
      <c r="J884" s="106">
        <v>3.95</v>
      </c>
      <c r="K884" s="106" t="s">
        <v>16705</v>
      </c>
      <c r="L884" s="117" t="s">
        <v>15817</v>
      </c>
      <c r="M884" s="146"/>
    </row>
    <row r="885" spans="1:13">
      <c r="A885" s="103" t="s">
        <v>10</v>
      </c>
      <c r="B885" s="150" t="s">
        <v>2490</v>
      </c>
      <c r="C885" s="9" t="s">
        <v>2491</v>
      </c>
      <c r="D885" s="9" t="s">
        <v>14861</v>
      </c>
      <c r="E885" s="11"/>
      <c r="F885" s="143">
        <v>1320.42</v>
      </c>
      <c r="G885" s="17">
        <v>90261081</v>
      </c>
      <c r="H885" s="18">
        <v>4051394139421</v>
      </c>
      <c r="I885" s="11" t="s">
        <v>269</v>
      </c>
      <c r="J885" s="106">
        <v>4.4000000000000004</v>
      </c>
      <c r="K885" s="106" t="s">
        <v>16705</v>
      </c>
      <c r="L885" s="117" t="s">
        <v>15817</v>
      </c>
      <c r="M885" s="146"/>
    </row>
    <row r="886" spans="1:13">
      <c r="A886" s="103" t="s">
        <v>10</v>
      </c>
      <c r="B886" s="150" t="s">
        <v>2492</v>
      </c>
      <c r="C886" s="9" t="s">
        <v>2493</v>
      </c>
      <c r="D886" s="9" t="s">
        <v>14861</v>
      </c>
      <c r="E886" s="11"/>
      <c r="F886" s="143">
        <v>1455.87</v>
      </c>
      <c r="G886" s="17">
        <v>90261081</v>
      </c>
      <c r="H886" s="18">
        <v>4051394139438</v>
      </c>
      <c r="I886" s="11" t="s">
        <v>269</v>
      </c>
      <c r="J886" s="106">
        <v>4.8499999999999996</v>
      </c>
      <c r="K886" s="106" t="s">
        <v>16705</v>
      </c>
      <c r="L886" s="117" t="s">
        <v>15817</v>
      </c>
      <c r="M886" s="146"/>
    </row>
    <row r="887" spans="1:13">
      <c r="A887" s="103" t="s">
        <v>10</v>
      </c>
      <c r="B887" s="150" t="s">
        <v>2494</v>
      </c>
      <c r="C887" s="9" t="s">
        <v>2495</v>
      </c>
      <c r="D887" s="9" t="s">
        <v>14861</v>
      </c>
      <c r="E887" s="11"/>
      <c r="F887" s="143">
        <v>1591.28</v>
      </c>
      <c r="G887" s="17">
        <v>90261081</v>
      </c>
      <c r="H887" s="18">
        <v>4051394139445</v>
      </c>
      <c r="I887" s="11" t="s">
        <v>269</v>
      </c>
      <c r="J887" s="106">
        <v>5.45</v>
      </c>
      <c r="K887" s="106" t="s">
        <v>16705</v>
      </c>
      <c r="L887" s="117" t="s">
        <v>15817</v>
      </c>
      <c r="M887" s="146"/>
    </row>
    <row r="888" spans="1:13">
      <c r="A888" s="103" t="s">
        <v>10</v>
      </c>
      <c r="B888" s="150" t="s">
        <v>2496</v>
      </c>
      <c r="C888" s="9" t="s">
        <v>2497</v>
      </c>
      <c r="D888" s="9" t="s">
        <v>14861</v>
      </c>
      <c r="E888" s="11"/>
      <c r="F888" s="143">
        <v>1828.29</v>
      </c>
      <c r="G888" s="17">
        <v>90261081</v>
      </c>
      <c r="H888" s="18">
        <v>4051394139452</v>
      </c>
      <c r="I888" s="11" t="s">
        <v>269</v>
      </c>
      <c r="J888" s="106">
        <v>5.9</v>
      </c>
      <c r="K888" s="106" t="s">
        <v>16705</v>
      </c>
      <c r="L888" s="117" t="s">
        <v>15817</v>
      </c>
      <c r="M888" s="146"/>
    </row>
    <row r="889" spans="1:13">
      <c r="A889" s="103" t="s">
        <v>10</v>
      </c>
      <c r="B889" s="150" t="s">
        <v>2498</v>
      </c>
      <c r="C889" s="9" t="s">
        <v>2499</v>
      </c>
      <c r="D889" s="9" t="s">
        <v>14861</v>
      </c>
      <c r="E889" s="11"/>
      <c r="F889" s="143">
        <v>1997.57</v>
      </c>
      <c r="G889" s="17">
        <v>90261081</v>
      </c>
      <c r="H889" s="18">
        <v>4051394139469</v>
      </c>
      <c r="I889" s="11" t="s">
        <v>269</v>
      </c>
      <c r="J889" s="106">
        <v>6.3</v>
      </c>
      <c r="K889" s="106" t="s">
        <v>16705</v>
      </c>
      <c r="L889" s="117" t="s">
        <v>15817</v>
      </c>
      <c r="M889" s="146"/>
    </row>
    <row r="890" spans="1:13">
      <c r="A890" s="103" t="s">
        <v>10</v>
      </c>
      <c r="B890" s="150" t="s">
        <v>2500</v>
      </c>
      <c r="C890" s="9" t="s">
        <v>2501</v>
      </c>
      <c r="D890" s="9" t="s">
        <v>14861</v>
      </c>
      <c r="E890" s="11"/>
      <c r="F890" s="143">
        <v>2133.04</v>
      </c>
      <c r="G890" s="17">
        <v>90261081</v>
      </c>
      <c r="H890" s="18">
        <v>4051394139476</v>
      </c>
      <c r="I890" s="11" t="s">
        <v>269</v>
      </c>
      <c r="J890" s="106">
        <v>6.85</v>
      </c>
      <c r="K890" s="106" t="s">
        <v>16705</v>
      </c>
      <c r="L890" s="117" t="s">
        <v>15817</v>
      </c>
      <c r="M890" s="146"/>
    </row>
    <row r="891" spans="1:13">
      <c r="A891" s="103" t="s">
        <v>10</v>
      </c>
      <c r="B891" s="150" t="s">
        <v>2502</v>
      </c>
      <c r="C891" s="9" t="s">
        <v>2503</v>
      </c>
      <c r="D891" s="9" t="s">
        <v>14862</v>
      </c>
      <c r="E891" s="11"/>
      <c r="F891" s="143">
        <v>16.03</v>
      </c>
      <c r="G891" s="17">
        <v>84819000</v>
      </c>
      <c r="H891" s="18">
        <v>4051394141103</v>
      </c>
      <c r="I891" s="11" t="s">
        <v>14</v>
      </c>
      <c r="J891" s="106">
        <v>4.4999999999999998E-2</v>
      </c>
      <c r="K891" s="106" t="s">
        <v>16705</v>
      </c>
      <c r="L891" s="117" t="s">
        <v>16317</v>
      </c>
      <c r="M891" s="146"/>
    </row>
    <row r="892" spans="1:13">
      <c r="A892" s="103" t="s">
        <v>10</v>
      </c>
      <c r="B892" s="150" t="s">
        <v>2505</v>
      </c>
      <c r="C892" s="9" t="s">
        <v>2506</v>
      </c>
      <c r="D892" s="9" t="s">
        <v>14863</v>
      </c>
      <c r="E892" s="11"/>
      <c r="F892" s="143">
        <v>38.46</v>
      </c>
      <c r="G892" s="17">
        <v>84818079</v>
      </c>
      <c r="H892" s="18">
        <v>4051394141110</v>
      </c>
      <c r="I892" s="11" t="s">
        <v>14</v>
      </c>
      <c r="J892" s="106">
        <v>6.9000000000000006E-2</v>
      </c>
      <c r="K892" s="106" t="s">
        <v>16705</v>
      </c>
      <c r="L892" s="117"/>
      <c r="M892" s="146"/>
    </row>
    <row r="893" spans="1:13">
      <c r="A893" s="103" t="s">
        <v>10</v>
      </c>
      <c r="B893" s="150" t="s">
        <v>2508</v>
      </c>
      <c r="C893" s="9" t="s">
        <v>2509</v>
      </c>
      <c r="D893" s="9" t="s">
        <v>14864</v>
      </c>
      <c r="E893" s="11"/>
      <c r="F893" s="143">
        <v>25.65</v>
      </c>
      <c r="G893" s="17">
        <v>84819000</v>
      </c>
      <c r="H893" s="18">
        <v>4051394141127</v>
      </c>
      <c r="I893" s="11" t="s">
        <v>14</v>
      </c>
      <c r="J893" s="137"/>
      <c r="K893" s="106" t="s">
        <v>16705</v>
      </c>
      <c r="L893" s="117"/>
      <c r="M893" s="146"/>
    </row>
    <row r="894" spans="1:13">
      <c r="A894" s="103" t="s">
        <v>10</v>
      </c>
      <c r="B894" s="150" t="s">
        <v>2511</v>
      </c>
      <c r="C894" s="9" t="s">
        <v>2512</v>
      </c>
      <c r="D894" s="9" t="s">
        <v>2513</v>
      </c>
      <c r="E894" s="11"/>
      <c r="F894" s="143">
        <v>25.65</v>
      </c>
      <c r="G894" s="17">
        <v>84819000</v>
      </c>
      <c r="H894" s="18">
        <v>4051394141196</v>
      </c>
      <c r="I894" s="11" t="s">
        <v>14</v>
      </c>
      <c r="J894" s="137"/>
      <c r="K894" s="106" t="s">
        <v>16705</v>
      </c>
      <c r="L894" s="117"/>
      <c r="M894" s="146"/>
    </row>
    <row r="895" spans="1:13">
      <c r="A895" s="103" t="s">
        <v>10</v>
      </c>
      <c r="B895" s="150" t="s">
        <v>2514</v>
      </c>
      <c r="C895" s="9" t="s">
        <v>2515</v>
      </c>
      <c r="D895" s="9" t="s">
        <v>14865</v>
      </c>
      <c r="E895" s="11"/>
      <c r="F895" s="143">
        <v>38.46</v>
      </c>
      <c r="G895" s="17">
        <v>90261081</v>
      </c>
      <c r="H895" s="18">
        <v>4051394141219</v>
      </c>
      <c r="I895" s="11" t="s">
        <v>177</v>
      </c>
      <c r="J895" s="106">
        <v>4.1000000000000002E-2</v>
      </c>
      <c r="K895" s="106" t="s">
        <v>16705</v>
      </c>
      <c r="L895" s="117" t="s">
        <v>16318</v>
      </c>
      <c r="M895" s="146"/>
    </row>
    <row r="896" spans="1:13">
      <c r="A896" s="103" t="s">
        <v>10</v>
      </c>
      <c r="B896" s="150" t="s">
        <v>2516</v>
      </c>
      <c r="C896" s="9" t="s">
        <v>2517</v>
      </c>
      <c r="D896" s="9" t="s">
        <v>2397</v>
      </c>
      <c r="E896" s="11"/>
      <c r="F896" s="143">
        <v>230.73</v>
      </c>
      <c r="G896" s="17">
        <v>84818079</v>
      </c>
      <c r="H896" s="18">
        <v>4051394141226</v>
      </c>
      <c r="I896" s="11" t="s">
        <v>269</v>
      </c>
      <c r="J896" s="106">
        <v>0.10199999999999999</v>
      </c>
      <c r="K896" s="106" t="s">
        <v>16705</v>
      </c>
      <c r="L896" s="117"/>
      <c r="M896" s="146"/>
    </row>
    <row r="897" spans="1:13">
      <c r="A897" s="103" t="s">
        <v>10</v>
      </c>
      <c r="B897" s="150" t="s">
        <v>14866</v>
      </c>
      <c r="C897" s="9" t="s">
        <v>14745</v>
      </c>
      <c r="D897" s="9" t="s">
        <v>14867</v>
      </c>
      <c r="E897" s="11"/>
      <c r="F897" s="143">
        <v>336.7</v>
      </c>
      <c r="G897" s="17">
        <v>90321020</v>
      </c>
      <c r="H897" s="18">
        <v>3660878072690</v>
      </c>
      <c r="I897" s="11" t="s">
        <v>69</v>
      </c>
      <c r="J897" s="106">
        <v>0.19400000000000001</v>
      </c>
      <c r="K897" s="106" t="s">
        <v>16705</v>
      </c>
      <c r="L897" s="117" t="s">
        <v>16149</v>
      </c>
      <c r="M897" s="146"/>
    </row>
    <row r="898" spans="1:13">
      <c r="A898" s="103" t="s">
        <v>10</v>
      </c>
      <c r="B898" s="150" t="s">
        <v>2518</v>
      </c>
      <c r="C898" s="9" t="s">
        <v>2519</v>
      </c>
      <c r="D898" s="9" t="s">
        <v>14868</v>
      </c>
      <c r="E898" s="11"/>
      <c r="F898" s="143">
        <v>256.39</v>
      </c>
      <c r="G898" s="17">
        <v>84818081</v>
      </c>
      <c r="H898" s="18">
        <v>4051394140052</v>
      </c>
      <c r="I898" s="11" t="s">
        <v>269</v>
      </c>
      <c r="J898" s="106">
        <v>0.436</v>
      </c>
      <c r="K898" s="106" t="s">
        <v>16705</v>
      </c>
      <c r="L898" s="117" t="s">
        <v>16319</v>
      </c>
      <c r="M898" s="146"/>
    </row>
    <row r="899" spans="1:13">
      <c r="A899" s="103" t="s">
        <v>10</v>
      </c>
      <c r="B899" s="150" t="s">
        <v>2521</v>
      </c>
      <c r="C899" s="9" t="s">
        <v>2522</v>
      </c>
      <c r="D899" s="9" t="s">
        <v>2523</v>
      </c>
      <c r="E899" s="11"/>
      <c r="F899" s="143">
        <v>769.11</v>
      </c>
      <c r="G899" s="17">
        <v>73269098</v>
      </c>
      <c r="H899" s="18">
        <v>4051394141066</v>
      </c>
      <c r="I899" s="11" t="s">
        <v>1483</v>
      </c>
      <c r="J899" s="106">
        <v>5.26</v>
      </c>
      <c r="K899" s="106" t="s">
        <v>16705</v>
      </c>
      <c r="L899" s="117" t="s">
        <v>16320</v>
      </c>
      <c r="M899" s="146"/>
    </row>
    <row r="900" spans="1:13">
      <c r="A900" s="103" t="s">
        <v>10</v>
      </c>
      <c r="B900" s="150" t="s">
        <v>2524</v>
      </c>
      <c r="C900" s="9" t="s">
        <v>2525</v>
      </c>
      <c r="D900" s="9" t="s">
        <v>14869</v>
      </c>
      <c r="E900" s="11"/>
      <c r="F900" s="143">
        <v>2897.99</v>
      </c>
      <c r="G900" s="17">
        <v>84137030</v>
      </c>
      <c r="H900" s="18">
        <v>4051394142827</v>
      </c>
      <c r="I900" s="11" t="s">
        <v>269</v>
      </c>
      <c r="J900" s="106">
        <v>4.4000000000000004</v>
      </c>
      <c r="K900" s="106" t="s">
        <v>16705</v>
      </c>
      <c r="L900" s="117" t="s">
        <v>15813</v>
      </c>
      <c r="M900" s="146"/>
    </row>
    <row r="901" spans="1:13">
      <c r="A901" s="103" t="s">
        <v>10</v>
      </c>
      <c r="B901" s="150" t="s">
        <v>2526</v>
      </c>
      <c r="C901" s="9" t="s">
        <v>2527</v>
      </c>
      <c r="D901" s="9" t="s">
        <v>2214</v>
      </c>
      <c r="E901" s="11"/>
      <c r="F901" s="143">
        <v>2161.73</v>
      </c>
      <c r="G901" s="17">
        <v>84137030</v>
      </c>
      <c r="H901" s="18">
        <v>4051394142834</v>
      </c>
      <c r="I901" s="11" t="s">
        <v>269</v>
      </c>
      <c r="J901" s="106">
        <v>5</v>
      </c>
      <c r="K901" s="106" t="s">
        <v>16705</v>
      </c>
      <c r="L901" s="117" t="s">
        <v>15818</v>
      </c>
      <c r="M901" s="146"/>
    </row>
    <row r="902" spans="1:13">
      <c r="A902" s="103" t="s">
        <v>10</v>
      </c>
      <c r="B902" s="150" t="s">
        <v>2528</v>
      </c>
      <c r="C902" s="9" t="s">
        <v>2529</v>
      </c>
      <c r="D902" s="9" t="s">
        <v>2214</v>
      </c>
      <c r="E902" s="11"/>
      <c r="F902" s="143">
        <v>2161.73</v>
      </c>
      <c r="G902" s="17">
        <v>84137030</v>
      </c>
      <c r="H902" s="18">
        <v>4051394142841</v>
      </c>
      <c r="I902" s="11" t="s">
        <v>269</v>
      </c>
      <c r="J902" s="106">
        <v>4.5</v>
      </c>
      <c r="K902" s="106" t="s">
        <v>16705</v>
      </c>
      <c r="L902" s="117" t="s">
        <v>15818</v>
      </c>
      <c r="M902" s="146"/>
    </row>
    <row r="903" spans="1:13">
      <c r="A903" s="103" t="s">
        <v>10</v>
      </c>
      <c r="B903" s="150" t="s">
        <v>2530</v>
      </c>
      <c r="C903" s="9" t="s">
        <v>2531</v>
      </c>
      <c r="D903" s="9" t="s">
        <v>14870</v>
      </c>
      <c r="E903" s="11"/>
      <c r="F903" s="143">
        <v>1642.78</v>
      </c>
      <c r="G903" s="17">
        <v>84137030</v>
      </c>
      <c r="H903" s="18">
        <v>4051394142858</v>
      </c>
      <c r="I903" s="11" t="s">
        <v>269</v>
      </c>
      <c r="J903" s="106">
        <v>3.8</v>
      </c>
      <c r="K903" s="106" t="s">
        <v>16705</v>
      </c>
      <c r="L903" s="117" t="s">
        <v>15819</v>
      </c>
      <c r="M903" s="146"/>
    </row>
    <row r="904" spans="1:13">
      <c r="A904" s="103" t="s">
        <v>10</v>
      </c>
      <c r="B904" s="150">
        <v>10084151</v>
      </c>
      <c r="C904" s="9" t="s">
        <v>2533</v>
      </c>
      <c r="D904" s="9" t="s">
        <v>14871</v>
      </c>
      <c r="E904" s="11"/>
      <c r="F904" s="143">
        <v>1684.32</v>
      </c>
      <c r="G904" s="17">
        <v>84137030</v>
      </c>
      <c r="H904" s="18">
        <v>4051394142865</v>
      </c>
      <c r="I904" s="11" t="s">
        <v>269</v>
      </c>
      <c r="J904" s="106">
        <v>4.0999999999999996</v>
      </c>
      <c r="K904" s="106" t="s">
        <v>16705</v>
      </c>
      <c r="L904" s="117" t="s">
        <v>15820</v>
      </c>
      <c r="M904" s="146"/>
    </row>
    <row r="905" spans="1:13">
      <c r="A905" s="103" t="s">
        <v>10</v>
      </c>
      <c r="B905" s="150" t="s">
        <v>2534</v>
      </c>
      <c r="C905" s="9" t="s">
        <v>2535</v>
      </c>
      <c r="D905" s="9" t="s">
        <v>1783</v>
      </c>
      <c r="E905" s="11"/>
      <c r="F905" s="143">
        <v>2747.38</v>
      </c>
      <c r="G905" s="17">
        <v>84137030</v>
      </c>
      <c r="H905" s="18">
        <v>4051394142872</v>
      </c>
      <c r="I905" s="11" t="s">
        <v>269</v>
      </c>
      <c r="J905" s="106">
        <v>6.93</v>
      </c>
      <c r="K905" s="106" t="s">
        <v>16705</v>
      </c>
      <c r="L905" s="117" t="s">
        <v>15821</v>
      </c>
      <c r="M905" s="146"/>
    </row>
    <row r="906" spans="1:13">
      <c r="A906" s="103" t="s">
        <v>10</v>
      </c>
      <c r="B906" s="150" t="s">
        <v>2536</v>
      </c>
      <c r="C906" s="9" t="s">
        <v>2537</v>
      </c>
      <c r="D906" s="9" t="s">
        <v>14878</v>
      </c>
      <c r="E906" s="11"/>
      <c r="F906" s="143">
        <v>2190.4699999999998</v>
      </c>
      <c r="G906" s="17">
        <v>84137030</v>
      </c>
      <c r="H906" s="18">
        <v>4051394142889</v>
      </c>
      <c r="I906" s="11" t="s">
        <v>269</v>
      </c>
      <c r="J906" s="106">
        <v>5.7</v>
      </c>
      <c r="K906" s="106" t="s">
        <v>16705</v>
      </c>
      <c r="L906" s="117" t="s">
        <v>15822</v>
      </c>
      <c r="M906" s="146"/>
    </row>
    <row r="907" spans="1:13">
      <c r="A907" s="103" t="s">
        <v>10</v>
      </c>
      <c r="B907" s="150" t="s">
        <v>2538</v>
      </c>
      <c r="C907" s="9" t="s">
        <v>2539</v>
      </c>
      <c r="D907" s="9" t="s">
        <v>14877</v>
      </c>
      <c r="E907" s="11"/>
      <c r="F907" s="143">
        <v>3415.67</v>
      </c>
      <c r="G907" s="17">
        <v>84137030</v>
      </c>
      <c r="H907" s="18">
        <v>4051394142896</v>
      </c>
      <c r="I907" s="11" t="s">
        <v>269</v>
      </c>
      <c r="J907" s="106">
        <v>5.9</v>
      </c>
      <c r="K907" s="106" t="s">
        <v>16705</v>
      </c>
      <c r="L907" s="117" t="s">
        <v>15822</v>
      </c>
      <c r="M907" s="146"/>
    </row>
    <row r="908" spans="1:13">
      <c r="A908" s="103" t="s">
        <v>10</v>
      </c>
      <c r="B908" s="150" t="s">
        <v>2540</v>
      </c>
      <c r="C908" s="9" t="s">
        <v>2541</v>
      </c>
      <c r="D908" s="9" t="s">
        <v>16484</v>
      </c>
      <c r="E908" s="11"/>
      <c r="F908" s="143">
        <v>4529.45</v>
      </c>
      <c r="G908" s="17">
        <v>84137030</v>
      </c>
      <c r="H908" s="18">
        <v>4051394142902</v>
      </c>
      <c r="I908" s="11" t="s">
        <v>269</v>
      </c>
      <c r="J908" s="106">
        <v>7.9</v>
      </c>
      <c r="K908" s="106" t="s">
        <v>16705</v>
      </c>
      <c r="L908" s="117" t="s">
        <v>15821</v>
      </c>
      <c r="M908" s="146"/>
    </row>
    <row r="909" spans="1:13">
      <c r="A909" s="103" t="s">
        <v>10</v>
      </c>
      <c r="B909" s="150" t="s">
        <v>2543</v>
      </c>
      <c r="C909" s="9" t="s">
        <v>2544</v>
      </c>
      <c r="D909" s="9" t="s">
        <v>14874</v>
      </c>
      <c r="E909" s="11"/>
      <c r="F909" s="143">
        <v>3786.95</v>
      </c>
      <c r="G909" s="17">
        <v>84137030</v>
      </c>
      <c r="H909" s="18">
        <v>4051394142919</v>
      </c>
      <c r="I909" s="11" t="s">
        <v>269</v>
      </c>
      <c r="J909" s="106">
        <v>6.92</v>
      </c>
      <c r="K909" s="106" t="s">
        <v>16705</v>
      </c>
      <c r="L909" s="117" t="s">
        <v>15823</v>
      </c>
      <c r="M909" s="146"/>
    </row>
    <row r="910" spans="1:13">
      <c r="A910" s="103" t="s">
        <v>10</v>
      </c>
      <c r="B910" s="150" t="s">
        <v>2546</v>
      </c>
      <c r="C910" s="9" t="s">
        <v>2547</v>
      </c>
      <c r="D910" s="9" t="s">
        <v>1783</v>
      </c>
      <c r="E910" s="11"/>
      <c r="F910" s="143">
        <v>5865.98</v>
      </c>
      <c r="G910" s="17">
        <v>84137030</v>
      </c>
      <c r="H910" s="18">
        <v>4051394142926</v>
      </c>
      <c r="I910" s="11" t="s">
        <v>269</v>
      </c>
      <c r="J910" s="106">
        <v>8.5</v>
      </c>
      <c r="K910" s="106" t="s">
        <v>16705</v>
      </c>
      <c r="L910" s="117" t="s">
        <v>15787</v>
      </c>
      <c r="M910" s="146"/>
    </row>
    <row r="911" spans="1:13">
      <c r="A911" s="103" t="s">
        <v>10</v>
      </c>
      <c r="B911" s="150" t="s">
        <v>2548</v>
      </c>
      <c r="C911" s="9" t="s">
        <v>2549</v>
      </c>
      <c r="D911" s="9" t="s">
        <v>1997</v>
      </c>
      <c r="E911" s="11"/>
      <c r="F911" s="143">
        <v>3972.57</v>
      </c>
      <c r="G911" s="17">
        <v>84137030</v>
      </c>
      <c r="H911" s="18">
        <v>4051394142933</v>
      </c>
      <c r="I911" s="11" t="s">
        <v>269</v>
      </c>
      <c r="J911" s="106">
        <v>7.33</v>
      </c>
      <c r="K911" s="106" t="s">
        <v>16705</v>
      </c>
      <c r="L911" s="117" t="s">
        <v>15775</v>
      </c>
      <c r="M911" s="146"/>
    </row>
    <row r="912" spans="1:13">
      <c r="A912" s="103" t="s">
        <v>10</v>
      </c>
      <c r="B912" s="150" t="s">
        <v>2550</v>
      </c>
      <c r="C912" s="9" t="s">
        <v>2551</v>
      </c>
      <c r="D912" s="9" t="s">
        <v>1997</v>
      </c>
      <c r="E912" s="11"/>
      <c r="F912" s="143">
        <v>2598.92</v>
      </c>
      <c r="G912" s="17">
        <v>84137030</v>
      </c>
      <c r="H912" s="18">
        <v>4051394142940</v>
      </c>
      <c r="I912" s="11" t="s">
        <v>269</v>
      </c>
      <c r="J912" s="106">
        <v>5.2</v>
      </c>
      <c r="K912" s="106" t="s">
        <v>16705</v>
      </c>
      <c r="L912" s="117" t="s">
        <v>15775</v>
      </c>
      <c r="M912" s="146"/>
    </row>
    <row r="913" spans="1:13">
      <c r="A913" s="103" t="s">
        <v>10</v>
      </c>
      <c r="B913" s="150" t="s">
        <v>2552</v>
      </c>
      <c r="C913" s="9" t="s">
        <v>2553</v>
      </c>
      <c r="D913" s="9" t="s">
        <v>14872</v>
      </c>
      <c r="E913" s="11"/>
      <c r="F913" s="143">
        <v>4840.79</v>
      </c>
      <c r="G913" s="17">
        <v>84137030</v>
      </c>
      <c r="H913" s="18">
        <v>4051394142957</v>
      </c>
      <c r="I913" s="11" t="s">
        <v>269</v>
      </c>
      <c r="J913" s="106">
        <v>4.7</v>
      </c>
      <c r="K913" s="106" t="s">
        <v>16705</v>
      </c>
      <c r="L913" s="117" t="s">
        <v>15824</v>
      </c>
      <c r="M913" s="146"/>
    </row>
    <row r="914" spans="1:13">
      <c r="A914" s="103" t="s">
        <v>10</v>
      </c>
      <c r="B914" s="150" t="s">
        <v>2554</v>
      </c>
      <c r="C914" s="9" t="s">
        <v>2555</v>
      </c>
      <c r="D914" s="9" t="s">
        <v>14872</v>
      </c>
      <c r="E914" s="11"/>
      <c r="F914" s="143">
        <v>2927.31</v>
      </c>
      <c r="G914" s="17">
        <v>84137030</v>
      </c>
      <c r="H914" s="18">
        <v>4051394142964</v>
      </c>
      <c r="I914" s="11" t="s">
        <v>269</v>
      </c>
      <c r="J914" s="106">
        <v>3.835</v>
      </c>
      <c r="K914" s="106" t="s">
        <v>16705</v>
      </c>
      <c r="L914" s="117" t="s">
        <v>15824</v>
      </c>
      <c r="M914" s="146"/>
    </row>
    <row r="915" spans="1:13">
      <c r="A915" s="103" t="s">
        <v>10</v>
      </c>
      <c r="B915" s="150" t="s">
        <v>2556</v>
      </c>
      <c r="C915" s="9" t="s">
        <v>2557</v>
      </c>
      <c r="D915" s="9" t="s">
        <v>14872</v>
      </c>
      <c r="E915" s="11"/>
      <c r="F915" s="143">
        <v>2561.71</v>
      </c>
      <c r="G915" s="17">
        <v>84137030</v>
      </c>
      <c r="H915" s="18">
        <v>4051394142735</v>
      </c>
      <c r="I915" s="11" t="s">
        <v>269</v>
      </c>
      <c r="J915" s="106">
        <v>4.09</v>
      </c>
      <c r="K915" s="106" t="s">
        <v>16705</v>
      </c>
      <c r="L915" s="117" t="s">
        <v>15714</v>
      </c>
      <c r="M915" s="146"/>
    </row>
    <row r="916" spans="1:13">
      <c r="A916" s="103" t="s">
        <v>10</v>
      </c>
      <c r="B916" s="150" t="s">
        <v>2558</v>
      </c>
      <c r="C916" s="9" t="s">
        <v>2559</v>
      </c>
      <c r="D916" s="9" t="s">
        <v>14872</v>
      </c>
      <c r="E916" s="11"/>
      <c r="F916" s="143">
        <v>2561.71</v>
      </c>
      <c r="G916" s="17">
        <v>84137030</v>
      </c>
      <c r="H916" s="18" t="s">
        <v>10366</v>
      </c>
      <c r="I916" s="11" t="s">
        <v>269</v>
      </c>
      <c r="J916" s="106">
        <v>3.8</v>
      </c>
      <c r="K916" s="106" t="s">
        <v>16705</v>
      </c>
      <c r="L916" s="117" t="s">
        <v>15774</v>
      </c>
      <c r="M916" s="146"/>
    </row>
    <row r="917" spans="1:13">
      <c r="A917" s="103" t="s">
        <v>10</v>
      </c>
      <c r="B917" s="150" t="s">
        <v>2560</v>
      </c>
      <c r="C917" s="9" t="s">
        <v>2561</v>
      </c>
      <c r="D917" s="9" t="s">
        <v>14873</v>
      </c>
      <c r="E917" s="11"/>
      <c r="F917" s="143">
        <v>1070.67</v>
      </c>
      <c r="G917" s="17">
        <v>84137030</v>
      </c>
      <c r="H917" s="18">
        <v>4051394143220</v>
      </c>
      <c r="I917" s="11" t="s">
        <v>269</v>
      </c>
      <c r="J917" s="106">
        <v>1.56</v>
      </c>
      <c r="K917" s="106" t="s">
        <v>16705</v>
      </c>
      <c r="L917" s="117"/>
      <c r="M917" s="146"/>
    </row>
    <row r="918" spans="1:13">
      <c r="A918" s="103" t="s">
        <v>10</v>
      </c>
      <c r="B918" s="150" t="s">
        <v>2563</v>
      </c>
      <c r="C918" s="9" t="s">
        <v>2564</v>
      </c>
      <c r="D918" s="9" t="s">
        <v>15469</v>
      </c>
      <c r="E918" s="11"/>
      <c r="F918" s="143">
        <v>2415.19</v>
      </c>
      <c r="G918" s="17">
        <v>84137030</v>
      </c>
      <c r="H918" s="18">
        <v>4051394143626</v>
      </c>
      <c r="I918" s="11" t="s">
        <v>269</v>
      </c>
      <c r="J918" s="106">
        <v>4.3499999999999996</v>
      </c>
      <c r="K918" s="106" t="s">
        <v>16705</v>
      </c>
      <c r="L918" s="117" t="s">
        <v>15825</v>
      </c>
      <c r="M918" s="146"/>
    </row>
    <row r="919" spans="1:13">
      <c r="A919" s="103" t="s">
        <v>10</v>
      </c>
      <c r="B919" s="150" t="s">
        <v>2566</v>
      </c>
      <c r="C919" s="9" t="s">
        <v>2567</v>
      </c>
      <c r="D919" s="9" t="s">
        <v>14875</v>
      </c>
      <c r="E919" s="11"/>
      <c r="F919" s="143">
        <v>2701.22</v>
      </c>
      <c r="G919" s="17" t="s">
        <v>2103</v>
      </c>
      <c r="H919" s="18" t="s">
        <v>9423</v>
      </c>
      <c r="I919" s="11" t="s">
        <v>269</v>
      </c>
      <c r="J919" s="106">
        <v>3.8</v>
      </c>
      <c r="K919" s="106" t="s">
        <v>16705</v>
      </c>
      <c r="L919" s="117" t="s">
        <v>15826</v>
      </c>
      <c r="M919" s="146"/>
    </row>
    <row r="920" spans="1:13">
      <c r="A920" s="103" t="s">
        <v>10</v>
      </c>
      <c r="B920" s="150" t="s">
        <v>2568</v>
      </c>
      <c r="C920" s="9" t="s">
        <v>2569</v>
      </c>
      <c r="D920" s="9" t="s">
        <v>14876</v>
      </c>
      <c r="E920" s="11"/>
      <c r="F920" s="143">
        <v>1383.72</v>
      </c>
      <c r="G920" s="17" t="s">
        <v>37</v>
      </c>
      <c r="H920" s="18" t="s">
        <v>9427</v>
      </c>
      <c r="I920" s="11" t="s">
        <v>269</v>
      </c>
      <c r="J920" s="106">
        <v>2.9</v>
      </c>
      <c r="K920" s="106" t="s">
        <v>16705</v>
      </c>
      <c r="L920" s="117"/>
      <c r="M920" s="146"/>
    </row>
    <row r="921" spans="1:13">
      <c r="A921" s="103" t="s">
        <v>10</v>
      </c>
      <c r="B921" s="150" t="s">
        <v>2570</v>
      </c>
      <c r="C921" s="9" t="s">
        <v>2571</v>
      </c>
      <c r="D921" s="9" t="s">
        <v>14875</v>
      </c>
      <c r="E921" s="11"/>
      <c r="F921" s="143">
        <v>2344.13</v>
      </c>
      <c r="G921" s="17">
        <v>84137030</v>
      </c>
      <c r="H921" s="18">
        <v>4051394143596</v>
      </c>
      <c r="I921" s="11" t="s">
        <v>269</v>
      </c>
      <c r="J921" s="106">
        <v>4.75</v>
      </c>
      <c r="K921" s="106" t="s">
        <v>16705</v>
      </c>
      <c r="L921" s="117" t="s">
        <v>15825</v>
      </c>
      <c r="M921" s="146"/>
    </row>
    <row r="922" spans="1:13">
      <c r="A922" s="103" t="s">
        <v>10</v>
      </c>
      <c r="B922" s="150" t="s">
        <v>2572</v>
      </c>
      <c r="C922" s="9" t="s">
        <v>2573</v>
      </c>
      <c r="D922" s="9" t="s">
        <v>14875</v>
      </c>
      <c r="E922" s="11"/>
      <c r="F922" s="143">
        <v>2701.22</v>
      </c>
      <c r="G922" s="17">
        <v>84137030</v>
      </c>
      <c r="H922" s="18">
        <v>4051394143589</v>
      </c>
      <c r="I922" s="11" t="s">
        <v>269</v>
      </c>
      <c r="J922" s="106">
        <v>4.8</v>
      </c>
      <c r="K922" s="106" t="s">
        <v>16705</v>
      </c>
      <c r="L922" s="117" t="s">
        <v>15826</v>
      </c>
      <c r="M922" s="146"/>
    </row>
    <row r="923" spans="1:13">
      <c r="A923" s="103" t="s">
        <v>10</v>
      </c>
      <c r="B923" s="150" t="s">
        <v>2574</v>
      </c>
      <c r="C923" s="9" t="s">
        <v>9428</v>
      </c>
      <c r="D923" s="9" t="s">
        <v>14876</v>
      </c>
      <c r="E923" s="11"/>
      <c r="F923" s="143">
        <v>1383.72</v>
      </c>
      <c r="G923" s="17" t="s">
        <v>37</v>
      </c>
      <c r="H923" s="18" t="s">
        <v>9429</v>
      </c>
      <c r="I923" s="11" t="s">
        <v>269</v>
      </c>
      <c r="J923" s="106">
        <v>2.9</v>
      </c>
      <c r="K923" s="106" t="s">
        <v>16705</v>
      </c>
      <c r="L923" s="117"/>
      <c r="M923" s="146"/>
    </row>
    <row r="924" spans="1:13">
      <c r="A924" s="103" t="s">
        <v>10</v>
      </c>
      <c r="B924" s="150" t="s">
        <v>2576</v>
      </c>
      <c r="C924" s="9" t="s">
        <v>9511</v>
      </c>
      <c r="D924" s="9" t="s">
        <v>14875</v>
      </c>
      <c r="E924" s="11"/>
      <c r="F924" s="143">
        <v>2807.78</v>
      </c>
      <c r="G924" s="17" t="s">
        <v>2103</v>
      </c>
      <c r="H924" s="18" t="s">
        <v>9512</v>
      </c>
      <c r="I924" s="11" t="s">
        <v>269</v>
      </c>
      <c r="J924" s="106">
        <v>5.5</v>
      </c>
      <c r="K924" s="106" t="s">
        <v>16705</v>
      </c>
      <c r="L924" s="117" t="s">
        <v>16298</v>
      </c>
      <c r="M924" s="146"/>
    </row>
    <row r="925" spans="1:13">
      <c r="A925" s="103" t="s">
        <v>10</v>
      </c>
      <c r="B925" s="150" t="s">
        <v>2578</v>
      </c>
      <c r="C925" s="9" t="s">
        <v>2579</v>
      </c>
      <c r="D925" s="9" t="s">
        <v>14875</v>
      </c>
      <c r="E925" s="11"/>
      <c r="F925" s="143">
        <v>3313.05</v>
      </c>
      <c r="G925" s="17">
        <v>84137030</v>
      </c>
      <c r="H925" s="18">
        <v>4051394143558</v>
      </c>
      <c r="I925" s="11" t="s">
        <v>269</v>
      </c>
      <c r="J925" s="106">
        <v>6.8319999999999999</v>
      </c>
      <c r="K925" s="106" t="s">
        <v>16705</v>
      </c>
      <c r="L925" s="117" t="s">
        <v>16321</v>
      </c>
      <c r="M925" s="146"/>
    </row>
    <row r="926" spans="1:13">
      <c r="A926" s="103" t="s">
        <v>10</v>
      </c>
      <c r="B926" s="150" t="s">
        <v>2580</v>
      </c>
      <c r="C926" s="9" t="s">
        <v>2581</v>
      </c>
      <c r="D926" s="9" t="s">
        <v>14876</v>
      </c>
      <c r="E926" s="11"/>
      <c r="F926" s="143">
        <v>1821.15</v>
      </c>
      <c r="G926" s="17">
        <v>84818081</v>
      </c>
      <c r="H926" s="18">
        <v>4051394143541</v>
      </c>
      <c r="I926" s="11" t="s">
        <v>269</v>
      </c>
      <c r="J926" s="106">
        <v>5.33</v>
      </c>
      <c r="K926" s="106" t="s">
        <v>16705</v>
      </c>
      <c r="L926" s="117"/>
      <c r="M926" s="146"/>
    </row>
    <row r="927" spans="1:13">
      <c r="A927" s="103" t="s">
        <v>10</v>
      </c>
      <c r="B927" s="150" t="s">
        <v>2582</v>
      </c>
      <c r="C927" s="9" t="s">
        <v>2583</v>
      </c>
      <c r="D927" s="9" t="s">
        <v>14875</v>
      </c>
      <c r="E927" s="11"/>
      <c r="F927" s="143">
        <v>2807.78</v>
      </c>
      <c r="G927" s="17">
        <v>84137030</v>
      </c>
      <c r="H927" s="18">
        <v>4051394143534</v>
      </c>
      <c r="I927" s="11" t="s">
        <v>269</v>
      </c>
      <c r="J927" s="106">
        <v>6.78</v>
      </c>
      <c r="K927" s="106" t="s">
        <v>16705</v>
      </c>
      <c r="L927" s="117" t="s">
        <v>16298</v>
      </c>
      <c r="M927" s="146"/>
    </row>
    <row r="928" spans="1:13">
      <c r="A928" s="103" t="s">
        <v>10</v>
      </c>
      <c r="B928" s="150" t="s">
        <v>2584</v>
      </c>
      <c r="C928" s="9" t="s">
        <v>2585</v>
      </c>
      <c r="D928" s="9" t="s">
        <v>14875</v>
      </c>
      <c r="E928" s="11"/>
      <c r="F928" s="143">
        <v>3313.05</v>
      </c>
      <c r="G928" s="17">
        <v>84137030</v>
      </c>
      <c r="H928" s="18">
        <v>4051394143527</v>
      </c>
      <c r="I928" s="11" t="s">
        <v>269</v>
      </c>
      <c r="J928" s="106">
        <v>7.4</v>
      </c>
      <c r="K928" s="106" t="s">
        <v>16705</v>
      </c>
      <c r="L928" s="117" t="s">
        <v>16321</v>
      </c>
      <c r="M928" s="146"/>
    </row>
    <row r="929" spans="1:13">
      <c r="A929" s="103" t="s">
        <v>10</v>
      </c>
      <c r="B929" s="150" t="s">
        <v>2586</v>
      </c>
      <c r="C929" s="9" t="s">
        <v>2587</v>
      </c>
      <c r="D929" s="9" t="s">
        <v>14875</v>
      </c>
      <c r="E929" s="11"/>
      <c r="F929" s="143">
        <v>1800.85</v>
      </c>
      <c r="G929" s="17" t="s">
        <v>37</v>
      </c>
      <c r="H929" s="18" t="s">
        <v>9516</v>
      </c>
      <c r="I929" s="11" t="s">
        <v>269</v>
      </c>
      <c r="J929" s="106">
        <v>5.5</v>
      </c>
      <c r="K929" s="106" t="s">
        <v>16705</v>
      </c>
      <c r="L929" s="117"/>
      <c r="M929" s="146"/>
    </row>
    <row r="930" spans="1:13">
      <c r="A930" s="103" t="s">
        <v>10</v>
      </c>
      <c r="B930" s="150" t="s">
        <v>14456</v>
      </c>
      <c r="C930" s="9" t="s">
        <v>5924</v>
      </c>
      <c r="D930" s="9" t="s">
        <v>14875</v>
      </c>
      <c r="E930" s="11"/>
      <c r="F930" s="143">
        <v>3179.46</v>
      </c>
      <c r="G930" s="17">
        <v>84137030</v>
      </c>
      <c r="H930" s="18">
        <v>4051394143503</v>
      </c>
      <c r="I930" s="11" t="s">
        <v>269</v>
      </c>
      <c r="J930" s="106">
        <v>7.61</v>
      </c>
      <c r="K930" s="106" t="s">
        <v>16705</v>
      </c>
      <c r="L930" s="117" t="s">
        <v>16322</v>
      </c>
      <c r="M930" s="146"/>
    </row>
    <row r="931" spans="1:13">
      <c r="A931" s="103" t="s">
        <v>10</v>
      </c>
      <c r="B931" s="150" t="s">
        <v>2588</v>
      </c>
      <c r="C931" s="9" t="s">
        <v>2589</v>
      </c>
      <c r="D931" s="9" t="s">
        <v>14875</v>
      </c>
      <c r="E931" s="11"/>
      <c r="F931" s="143">
        <v>3424.03</v>
      </c>
      <c r="G931" s="17">
        <v>84137030</v>
      </c>
      <c r="H931" s="18">
        <v>4051394143497</v>
      </c>
      <c r="I931" s="11" t="s">
        <v>269</v>
      </c>
      <c r="J931" s="106">
        <v>7.23</v>
      </c>
      <c r="K931" s="106" t="s">
        <v>16705</v>
      </c>
      <c r="L931" s="117" t="s">
        <v>16323</v>
      </c>
      <c r="M931" s="146"/>
    </row>
    <row r="932" spans="1:13">
      <c r="A932" s="103" t="s">
        <v>10</v>
      </c>
      <c r="B932" s="150" t="s">
        <v>2590</v>
      </c>
      <c r="C932" s="9" t="s">
        <v>2591</v>
      </c>
      <c r="D932" s="9" t="s">
        <v>14876</v>
      </c>
      <c r="E932" s="11"/>
      <c r="F932" s="143">
        <v>2421.29</v>
      </c>
      <c r="G932" s="17">
        <v>84818081</v>
      </c>
      <c r="H932" s="18">
        <v>4051394143480</v>
      </c>
      <c r="I932" s="11" t="s">
        <v>269</v>
      </c>
      <c r="J932" s="106">
        <v>5.13</v>
      </c>
      <c r="K932" s="106" t="s">
        <v>16705</v>
      </c>
      <c r="L932" s="117"/>
      <c r="M932" s="146"/>
    </row>
    <row r="933" spans="1:13">
      <c r="A933" s="103" t="s">
        <v>10</v>
      </c>
      <c r="B933" s="150" t="s">
        <v>2592</v>
      </c>
      <c r="C933" s="9" t="s">
        <v>14493</v>
      </c>
      <c r="D933" s="9" t="s">
        <v>14878</v>
      </c>
      <c r="E933" s="11"/>
      <c r="F933" s="143">
        <v>2747.38</v>
      </c>
      <c r="G933" s="17">
        <v>84137030</v>
      </c>
      <c r="H933" s="18">
        <v>4051394143633</v>
      </c>
      <c r="I933" s="11" t="s">
        <v>269</v>
      </c>
      <c r="J933" s="106">
        <v>5.6</v>
      </c>
      <c r="K933" s="106" t="s">
        <v>16705</v>
      </c>
      <c r="L933" s="117" t="s">
        <v>15827</v>
      </c>
      <c r="M933" s="146"/>
    </row>
    <row r="934" spans="1:13">
      <c r="A934" s="103" t="s">
        <v>10</v>
      </c>
      <c r="B934" s="150" t="s">
        <v>2594</v>
      </c>
      <c r="C934" s="9" t="s">
        <v>9467</v>
      </c>
      <c r="D934" s="9" t="s">
        <v>14878</v>
      </c>
      <c r="E934" s="11"/>
      <c r="F934" s="143">
        <v>2028.13</v>
      </c>
      <c r="G934" s="17">
        <v>84137030</v>
      </c>
      <c r="H934" s="18">
        <v>4051394143640</v>
      </c>
      <c r="I934" s="11" t="s">
        <v>269</v>
      </c>
      <c r="J934" s="106">
        <v>6.27</v>
      </c>
      <c r="K934" s="106" t="s">
        <v>16705</v>
      </c>
      <c r="L934" s="117" t="s">
        <v>15828</v>
      </c>
      <c r="M934" s="146"/>
    </row>
    <row r="935" spans="1:13">
      <c r="A935" s="103" t="s">
        <v>10</v>
      </c>
      <c r="B935" s="150" t="s">
        <v>2596</v>
      </c>
      <c r="C935" s="9" t="s">
        <v>2597</v>
      </c>
      <c r="D935" s="9" t="s">
        <v>14878</v>
      </c>
      <c r="E935" s="11"/>
      <c r="F935" s="143">
        <v>2420.67</v>
      </c>
      <c r="G935" s="17">
        <v>84137030</v>
      </c>
      <c r="H935" s="18">
        <v>4051394143657</v>
      </c>
      <c r="I935" s="11" t="s">
        <v>269</v>
      </c>
      <c r="J935" s="106">
        <v>7.03</v>
      </c>
      <c r="K935" s="106" t="s">
        <v>16705</v>
      </c>
      <c r="L935" s="117" t="s">
        <v>15829</v>
      </c>
      <c r="M935" s="146"/>
    </row>
    <row r="936" spans="1:13">
      <c r="A936" s="103" t="s">
        <v>10</v>
      </c>
      <c r="B936" s="150" t="s">
        <v>2598</v>
      </c>
      <c r="C936" s="9" t="s">
        <v>2599</v>
      </c>
      <c r="D936" s="9" t="s">
        <v>14878</v>
      </c>
      <c r="E936" s="11"/>
      <c r="F936" s="143">
        <v>4158.18</v>
      </c>
      <c r="G936" s="17" t="s">
        <v>2103</v>
      </c>
      <c r="H936" s="18" t="s">
        <v>9474</v>
      </c>
      <c r="I936" s="11" t="s">
        <v>269</v>
      </c>
      <c r="J936" s="106">
        <v>6.5819999999999999</v>
      </c>
      <c r="K936" s="106" t="s">
        <v>16705</v>
      </c>
      <c r="L936" s="117" t="s">
        <v>15827</v>
      </c>
      <c r="M936" s="146"/>
    </row>
    <row r="937" spans="1:13">
      <c r="A937" s="103" t="s">
        <v>10</v>
      </c>
      <c r="B937" s="150" t="s">
        <v>2600</v>
      </c>
      <c r="C937" s="9" t="s">
        <v>9487</v>
      </c>
      <c r="D937" s="9" t="s">
        <v>1783</v>
      </c>
      <c r="E937" s="11"/>
      <c r="F937" s="143">
        <v>3192.94</v>
      </c>
      <c r="G937" s="17" t="s">
        <v>2103</v>
      </c>
      <c r="H937" s="18" t="s">
        <v>9488</v>
      </c>
      <c r="I937" s="11" t="s">
        <v>269</v>
      </c>
      <c r="J937" s="106">
        <v>6.95</v>
      </c>
      <c r="K937" s="106" t="s">
        <v>16705</v>
      </c>
      <c r="L937" s="117" t="s">
        <v>16324</v>
      </c>
      <c r="M937" s="146"/>
    </row>
    <row r="938" spans="1:13">
      <c r="A938" s="103" t="s">
        <v>10</v>
      </c>
      <c r="B938" s="150" t="s">
        <v>2602</v>
      </c>
      <c r="C938" s="9" t="s">
        <v>2603</v>
      </c>
      <c r="D938" s="9" t="s">
        <v>1783</v>
      </c>
      <c r="E938" s="11"/>
      <c r="F938" s="143">
        <v>4974.9799999999996</v>
      </c>
      <c r="G938" s="17" t="s">
        <v>2103</v>
      </c>
      <c r="H938" s="18" t="s">
        <v>9498</v>
      </c>
      <c r="I938" s="11" t="s">
        <v>269</v>
      </c>
      <c r="J938" s="106">
        <v>8.23</v>
      </c>
      <c r="K938" s="106" t="s">
        <v>16705</v>
      </c>
      <c r="L938" s="117" t="s">
        <v>16324</v>
      </c>
      <c r="M938" s="146"/>
    </row>
    <row r="939" spans="1:13">
      <c r="A939" s="103" t="s">
        <v>10</v>
      </c>
      <c r="B939" s="150" t="s">
        <v>2604</v>
      </c>
      <c r="C939" s="9" t="s">
        <v>14494</v>
      </c>
      <c r="D939" s="9" t="s">
        <v>1783</v>
      </c>
      <c r="E939" s="11"/>
      <c r="F939" s="143">
        <v>6088.75</v>
      </c>
      <c r="G939" s="17" t="s">
        <v>2103</v>
      </c>
      <c r="H939" s="18">
        <v>4051394143695</v>
      </c>
      <c r="I939" s="11" t="s">
        <v>269</v>
      </c>
      <c r="J939" s="106">
        <v>8.58</v>
      </c>
      <c r="K939" s="106" t="s">
        <v>16705</v>
      </c>
      <c r="L939" s="117" t="s">
        <v>15787</v>
      </c>
      <c r="M939" s="146"/>
    </row>
    <row r="940" spans="1:13">
      <c r="A940" s="103" t="s">
        <v>10</v>
      </c>
      <c r="B940" s="150" t="s">
        <v>16485</v>
      </c>
      <c r="C940" s="9" t="s">
        <v>15523</v>
      </c>
      <c r="D940" s="9" t="s">
        <v>2084</v>
      </c>
      <c r="E940" s="11"/>
      <c r="F940" s="143">
        <v>2784.48</v>
      </c>
      <c r="G940" s="17" t="s">
        <v>16686</v>
      </c>
      <c r="H940" s="18">
        <v>4051394143718</v>
      </c>
      <c r="I940" s="11" t="s">
        <v>269</v>
      </c>
      <c r="J940" s="106">
        <v>4.7480000000000002</v>
      </c>
      <c r="K940" s="106" t="s">
        <v>16705</v>
      </c>
      <c r="L940" s="117" t="s">
        <v>16325</v>
      </c>
      <c r="M940" s="146"/>
    </row>
    <row r="941" spans="1:13">
      <c r="A941" s="103" t="s">
        <v>10</v>
      </c>
      <c r="B941" s="150" t="s">
        <v>2606</v>
      </c>
      <c r="C941" s="9" t="s">
        <v>9578</v>
      </c>
      <c r="D941" s="9" t="s">
        <v>14879</v>
      </c>
      <c r="E941" s="11"/>
      <c r="F941" s="143">
        <v>3341.37</v>
      </c>
      <c r="G941" s="17" t="s">
        <v>2103</v>
      </c>
      <c r="H941" s="18" t="s">
        <v>9579</v>
      </c>
      <c r="I941" s="11" t="s">
        <v>269</v>
      </c>
      <c r="J941" s="106">
        <v>3</v>
      </c>
      <c r="K941" s="106" t="s">
        <v>16705</v>
      </c>
      <c r="L941" s="117" t="s">
        <v>16325</v>
      </c>
      <c r="M941" s="146"/>
    </row>
    <row r="942" spans="1:13">
      <c r="A942" s="103" t="s">
        <v>10</v>
      </c>
      <c r="B942" s="150" t="s">
        <v>16486</v>
      </c>
      <c r="C942" s="9" t="s">
        <v>16487</v>
      </c>
      <c r="D942" s="9" t="s">
        <v>16488</v>
      </c>
      <c r="E942" s="11"/>
      <c r="F942" s="143">
        <v>3826.16</v>
      </c>
      <c r="G942" s="17" t="s">
        <v>2103</v>
      </c>
      <c r="H942" s="18" t="s">
        <v>16489</v>
      </c>
      <c r="I942" s="11" t="s">
        <v>269</v>
      </c>
      <c r="J942" s="106">
        <v>6.3</v>
      </c>
      <c r="K942" s="106" t="s">
        <v>16705</v>
      </c>
      <c r="L942" s="117" t="s">
        <v>16325</v>
      </c>
      <c r="M942" s="146"/>
    </row>
    <row r="943" spans="1:13">
      <c r="A943" s="103" t="s">
        <v>10</v>
      </c>
      <c r="B943" s="150" t="s">
        <v>2609</v>
      </c>
      <c r="C943" s="9" t="s">
        <v>2610</v>
      </c>
      <c r="D943" s="9" t="s">
        <v>14879</v>
      </c>
      <c r="E943" s="11"/>
      <c r="F943" s="143">
        <v>3415.67</v>
      </c>
      <c r="G943" s="17">
        <v>84137030</v>
      </c>
      <c r="H943" s="18">
        <v>4051394143800</v>
      </c>
      <c r="I943" s="11" t="s">
        <v>269</v>
      </c>
      <c r="J943" s="137"/>
      <c r="K943" s="106" t="s">
        <v>16705</v>
      </c>
      <c r="L943" s="117" t="s">
        <v>16325</v>
      </c>
      <c r="M943" s="146"/>
    </row>
    <row r="944" spans="1:13">
      <c r="A944" s="103" t="s">
        <v>10</v>
      </c>
      <c r="B944" s="150" t="s">
        <v>2611</v>
      </c>
      <c r="C944" s="9" t="s">
        <v>2612</v>
      </c>
      <c r="D944" s="9" t="s">
        <v>14880</v>
      </c>
      <c r="E944" s="11"/>
      <c r="F944" s="143">
        <v>2510.4299999999998</v>
      </c>
      <c r="G944" s="17" t="s">
        <v>2103</v>
      </c>
      <c r="H944" s="18" t="s">
        <v>10388</v>
      </c>
      <c r="I944" s="11" t="s">
        <v>269</v>
      </c>
      <c r="J944" s="106">
        <v>4.0940000000000003</v>
      </c>
      <c r="K944" s="106" t="s">
        <v>16705</v>
      </c>
      <c r="L944" s="117" t="s">
        <v>15830</v>
      </c>
      <c r="M944" s="146"/>
    </row>
    <row r="945" spans="1:13">
      <c r="A945" s="103" t="s">
        <v>10</v>
      </c>
      <c r="B945" s="150" t="s">
        <v>2613</v>
      </c>
      <c r="C945" s="9" t="s">
        <v>14881</v>
      </c>
      <c r="D945" s="9" t="s">
        <v>14880</v>
      </c>
      <c r="E945" s="11"/>
      <c r="F945" s="143">
        <v>2747.38</v>
      </c>
      <c r="G945" s="17">
        <v>84137030</v>
      </c>
      <c r="H945" s="18">
        <v>4051394143879</v>
      </c>
      <c r="I945" s="11" t="s">
        <v>269</v>
      </c>
      <c r="J945" s="106">
        <v>4.04</v>
      </c>
      <c r="K945" s="106" t="s">
        <v>16705</v>
      </c>
      <c r="L945" s="117"/>
      <c r="M945" s="146"/>
    </row>
    <row r="946" spans="1:13">
      <c r="A946" s="103" t="s">
        <v>10</v>
      </c>
      <c r="B946" s="150" t="s">
        <v>2615</v>
      </c>
      <c r="C946" s="9" t="s">
        <v>14882</v>
      </c>
      <c r="D946" s="9" t="s">
        <v>14880</v>
      </c>
      <c r="E946" s="11"/>
      <c r="F946" s="143">
        <v>3118.58</v>
      </c>
      <c r="G946" s="17">
        <v>84137030</v>
      </c>
      <c r="H946" s="18">
        <v>4051394143886</v>
      </c>
      <c r="I946" s="11" t="s">
        <v>269</v>
      </c>
      <c r="J946" s="106">
        <v>4.4939999999999998</v>
      </c>
      <c r="K946" s="106" t="s">
        <v>16705</v>
      </c>
      <c r="L946" s="117"/>
      <c r="M946" s="146"/>
    </row>
    <row r="947" spans="1:13">
      <c r="A947" s="103" t="s">
        <v>10</v>
      </c>
      <c r="B947" s="150" t="s">
        <v>2617</v>
      </c>
      <c r="C947" s="9" t="s">
        <v>2618</v>
      </c>
      <c r="D947" s="9" t="s">
        <v>14880</v>
      </c>
      <c r="E947" s="11"/>
      <c r="F947" s="143">
        <v>3448.54</v>
      </c>
      <c r="G947" s="17">
        <v>84137030</v>
      </c>
      <c r="H947" s="18">
        <v>4051394143916</v>
      </c>
      <c r="I947" s="11" t="s">
        <v>269</v>
      </c>
      <c r="J947" s="106">
        <v>3.53</v>
      </c>
      <c r="K947" s="106" t="s">
        <v>16705</v>
      </c>
      <c r="L947" s="117" t="s">
        <v>15831</v>
      </c>
      <c r="M947" s="146"/>
    </row>
    <row r="948" spans="1:13">
      <c r="A948" s="103" t="s">
        <v>10</v>
      </c>
      <c r="B948" s="150" t="s">
        <v>2619</v>
      </c>
      <c r="C948" s="9" t="s">
        <v>2620</v>
      </c>
      <c r="D948" s="9" t="s">
        <v>14880</v>
      </c>
      <c r="E948" s="11"/>
      <c r="F948" s="143">
        <v>3192.94</v>
      </c>
      <c r="G948" s="17">
        <v>84137030</v>
      </c>
      <c r="H948" s="18">
        <v>4051394143923</v>
      </c>
      <c r="I948" s="11" t="s">
        <v>269</v>
      </c>
      <c r="J948" s="106">
        <v>4.29</v>
      </c>
      <c r="K948" s="106" t="s">
        <v>16705</v>
      </c>
      <c r="L948" s="117" t="s">
        <v>16326</v>
      </c>
      <c r="M948" s="146"/>
    </row>
    <row r="949" spans="1:13">
      <c r="A949" s="103" t="s">
        <v>10</v>
      </c>
      <c r="B949" s="150" t="s">
        <v>2621</v>
      </c>
      <c r="C949" s="9" t="s">
        <v>2622</v>
      </c>
      <c r="D949" s="9" t="s">
        <v>14880</v>
      </c>
      <c r="E949" s="11"/>
      <c r="F949" s="143">
        <v>3148.88</v>
      </c>
      <c r="G949" s="17">
        <v>84137030</v>
      </c>
      <c r="H949" s="18">
        <v>4051394143930</v>
      </c>
      <c r="I949" s="11" t="s">
        <v>269</v>
      </c>
      <c r="J949" s="106">
        <v>3.5</v>
      </c>
      <c r="K949" s="106" t="s">
        <v>16705</v>
      </c>
      <c r="L949" s="117" t="s">
        <v>15773</v>
      </c>
      <c r="M949" s="146"/>
    </row>
    <row r="950" spans="1:13">
      <c r="A950" s="103" t="s">
        <v>10</v>
      </c>
      <c r="B950" s="150" t="s">
        <v>14752</v>
      </c>
      <c r="C950" s="9" t="s">
        <v>14747</v>
      </c>
      <c r="D950" s="9" t="s">
        <v>14883</v>
      </c>
      <c r="E950" s="11"/>
      <c r="F950" s="143">
        <v>7419.6</v>
      </c>
      <c r="G950" s="17">
        <v>84137030</v>
      </c>
      <c r="H950" s="18">
        <v>4051394143954</v>
      </c>
      <c r="I950" s="11" t="s">
        <v>269</v>
      </c>
      <c r="J950" s="106">
        <v>12.23</v>
      </c>
      <c r="K950" s="106" t="s">
        <v>16705</v>
      </c>
      <c r="L950" s="117"/>
      <c r="M950" s="146"/>
    </row>
    <row r="951" spans="1:13">
      <c r="A951" s="103" t="s">
        <v>10</v>
      </c>
      <c r="B951" s="150" t="s">
        <v>14753</v>
      </c>
      <c r="C951" s="9" t="s">
        <v>14748</v>
      </c>
      <c r="D951" s="9" t="s">
        <v>14883</v>
      </c>
      <c r="E951" s="11"/>
      <c r="F951" s="143">
        <v>8274.0499999999993</v>
      </c>
      <c r="G951" s="17">
        <v>84137030</v>
      </c>
      <c r="H951" s="136"/>
      <c r="I951" s="11" t="s">
        <v>269</v>
      </c>
      <c r="J951" s="137"/>
      <c r="K951" s="106" t="s">
        <v>16705</v>
      </c>
      <c r="L951" s="117"/>
      <c r="M951" s="146"/>
    </row>
    <row r="952" spans="1:13">
      <c r="A952" s="103" t="s">
        <v>10</v>
      </c>
      <c r="B952" s="150" t="s">
        <v>15518</v>
      </c>
      <c r="C952" s="9" t="s">
        <v>14749</v>
      </c>
      <c r="D952" s="9" t="s">
        <v>14883</v>
      </c>
      <c r="E952" s="11"/>
      <c r="F952" s="143">
        <v>8598.52</v>
      </c>
      <c r="G952" s="17">
        <v>84137030</v>
      </c>
      <c r="H952" s="136"/>
      <c r="I952" s="11" t="s">
        <v>269</v>
      </c>
      <c r="J952" s="137"/>
      <c r="K952" s="106" t="s">
        <v>16705</v>
      </c>
      <c r="L952" s="117"/>
      <c r="M952" s="146"/>
    </row>
    <row r="953" spans="1:13">
      <c r="A953" s="103" t="s">
        <v>10</v>
      </c>
      <c r="B953" s="150" t="s">
        <v>14754</v>
      </c>
      <c r="C953" s="9" t="s">
        <v>14750</v>
      </c>
      <c r="D953" s="9" t="s">
        <v>14883</v>
      </c>
      <c r="E953" s="11"/>
      <c r="F953" s="143">
        <v>8338.94</v>
      </c>
      <c r="G953" s="17">
        <v>84137030</v>
      </c>
      <c r="H953" s="18">
        <v>4051394143985</v>
      </c>
      <c r="I953" s="11" t="s">
        <v>269</v>
      </c>
      <c r="J953" s="106">
        <v>10.231999999999999</v>
      </c>
      <c r="K953" s="106" t="s">
        <v>16705</v>
      </c>
      <c r="L953" s="117" t="s">
        <v>15790</v>
      </c>
      <c r="M953" s="146"/>
    </row>
    <row r="954" spans="1:13">
      <c r="A954" s="103" t="s">
        <v>10</v>
      </c>
      <c r="B954" s="150">
        <v>10084644</v>
      </c>
      <c r="C954" s="9" t="s">
        <v>14751</v>
      </c>
      <c r="D954" s="9" t="s">
        <v>14883</v>
      </c>
      <c r="E954" s="11"/>
      <c r="F954" s="143">
        <v>8679.64</v>
      </c>
      <c r="G954" s="17">
        <v>84137030</v>
      </c>
      <c r="H954" s="18">
        <v>4051394143992</v>
      </c>
      <c r="I954" s="11" t="s">
        <v>269</v>
      </c>
      <c r="J954" s="106">
        <v>11.43</v>
      </c>
      <c r="K954" s="106" t="s">
        <v>16705</v>
      </c>
      <c r="L954" s="117" t="s">
        <v>15790</v>
      </c>
      <c r="M954" s="146"/>
    </row>
    <row r="955" spans="1:13">
      <c r="A955" s="103" t="s">
        <v>10</v>
      </c>
      <c r="B955" s="150" t="s">
        <v>2623</v>
      </c>
      <c r="C955" s="9" t="s">
        <v>2624</v>
      </c>
      <c r="D955" s="9" t="s">
        <v>14884</v>
      </c>
      <c r="E955" s="11"/>
      <c r="F955" s="143">
        <v>6905.48</v>
      </c>
      <c r="G955" s="17">
        <v>84137030</v>
      </c>
      <c r="H955" s="18">
        <v>4051394144159</v>
      </c>
      <c r="I955" s="11" t="s">
        <v>269</v>
      </c>
      <c r="J955" s="106">
        <v>10.97</v>
      </c>
      <c r="K955" s="106" t="s">
        <v>16705</v>
      </c>
      <c r="L955" s="117" t="s">
        <v>15832</v>
      </c>
      <c r="M955" s="146"/>
    </row>
    <row r="956" spans="1:13">
      <c r="A956" s="103" t="s">
        <v>10</v>
      </c>
      <c r="B956" s="150" t="s">
        <v>2625</v>
      </c>
      <c r="C956" s="9" t="s">
        <v>14686</v>
      </c>
      <c r="D956" s="9" t="s">
        <v>2038</v>
      </c>
      <c r="E956" s="11"/>
      <c r="F956" s="143">
        <v>4306.68</v>
      </c>
      <c r="G956" s="17">
        <v>84137030</v>
      </c>
      <c r="H956" s="18">
        <v>4051394144166</v>
      </c>
      <c r="I956" s="11" t="s">
        <v>269</v>
      </c>
      <c r="J956" s="106">
        <v>9.4320000000000004</v>
      </c>
      <c r="K956" s="106" t="s">
        <v>16705</v>
      </c>
      <c r="L956" s="117" t="s">
        <v>15832</v>
      </c>
      <c r="M956" s="146"/>
    </row>
    <row r="957" spans="1:13">
      <c r="A957" s="103" t="s">
        <v>10</v>
      </c>
      <c r="B957" s="150">
        <v>10084783</v>
      </c>
      <c r="C957" s="9" t="s">
        <v>14710</v>
      </c>
      <c r="D957" s="9" t="s">
        <v>14885</v>
      </c>
      <c r="E957" s="11"/>
      <c r="F957" s="143">
        <v>438.66</v>
      </c>
      <c r="G957" s="17">
        <v>84818051</v>
      </c>
      <c r="H957" s="18">
        <v>4051394144463</v>
      </c>
      <c r="I957" s="11" t="s">
        <v>14</v>
      </c>
      <c r="J957" s="106">
        <v>0.9</v>
      </c>
      <c r="K957" s="106" t="s">
        <v>16705</v>
      </c>
      <c r="L957" s="117"/>
      <c r="M957" s="146"/>
    </row>
    <row r="958" spans="1:13">
      <c r="A958" s="103" t="s">
        <v>10</v>
      </c>
      <c r="B958" s="150" t="s">
        <v>2629</v>
      </c>
      <c r="C958" s="9" t="s">
        <v>2630</v>
      </c>
      <c r="D958" s="9" t="s">
        <v>14887</v>
      </c>
      <c r="E958" s="11"/>
      <c r="F958" s="143">
        <v>131.68</v>
      </c>
      <c r="G958" s="17">
        <v>74112190</v>
      </c>
      <c r="H958" s="18">
        <v>4051394145101</v>
      </c>
      <c r="I958" s="11" t="s">
        <v>269</v>
      </c>
      <c r="J958" s="106">
        <v>0.115</v>
      </c>
      <c r="K958" s="106" t="s">
        <v>16705</v>
      </c>
      <c r="L958" s="117"/>
      <c r="M958" s="146"/>
    </row>
    <row r="959" spans="1:13">
      <c r="A959" s="103" t="s">
        <v>10</v>
      </c>
      <c r="B959" s="150" t="s">
        <v>2631</v>
      </c>
      <c r="C959" s="9" t="s">
        <v>2632</v>
      </c>
      <c r="D959" s="9" t="s">
        <v>14886</v>
      </c>
      <c r="E959" s="11"/>
      <c r="F959" s="143">
        <v>595.39</v>
      </c>
      <c r="G959" s="17">
        <v>74112110</v>
      </c>
      <c r="H959" s="18">
        <v>4051394145118</v>
      </c>
      <c r="I959" s="11" t="s">
        <v>269</v>
      </c>
      <c r="J959" s="106">
        <v>0.626</v>
      </c>
      <c r="K959" s="106" t="s">
        <v>16705</v>
      </c>
      <c r="L959" s="117"/>
      <c r="M959" s="146"/>
    </row>
    <row r="960" spans="1:13">
      <c r="A960" s="103" t="s">
        <v>10</v>
      </c>
      <c r="B960" s="150" t="s">
        <v>2633</v>
      </c>
      <c r="C960" s="9" t="s">
        <v>16723</v>
      </c>
      <c r="D960" s="9" t="s">
        <v>14888</v>
      </c>
      <c r="E960" s="11"/>
      <c r="F960" s="143">
        <v>400.75</v>
      </c>
      <c r="G960" s="17">
        <v>74112110</v>
      </c>
      <c r="H960" s="18">
        <v>4051394145125</v>
      </c>
      <c r="I960" s="11" t="s">
        <v>269</v>
      </c>
      <c r="J960" s="106">
        <v>0.42799999999999999</v>
      </c>
      <c r="K960" s="106" t="s">
        <v>16705</v>
      </c>
      <c r="L960" s="117"/>
      <c r="M960" s="146"/>
    </row>
    <row r="961" spans="1:13">
      <c r="A961" s="103" t="s">
        <v>10</v>
      </c>
      <c r="B961" s="150" t="s">
        <v>2635</v>
      </c>
      <c r="C961" s="9" t="s">
        <v>16752</v>
      </c>
      <c r="D961" s="9" t="s">
        <v>14889</v>
      </c>
      <c r="E961" s="11"/>
      <c r="F961" s="143">
        <v>801.5</v>
      </c>
      <c r="G961" s="17">
        <v>84818051</v>
      </c>
      <c r="H961" s="18">
        <v>4051394145132</v>
      </c>
      <c r="I961" s="11" t="s">
        <v>14</v>
      </c>
      <c r="J961" s="106">
        <v>0.78</v>
      </c>
      <c r="K961" s="106" t="s">
        <v>16705</v>
      </c>
      <c r="L961" s="117"/>
      <c r="M961" s="146"/>
    </row>
    <row r="962" spans="1:13">
      <c r="A962" s="103" t="s">
        <v>10</v>
      </c>
      <c r="B962" s="150" t="s">
        <v>2637</v>
      </c>
      <c r="C962" s="9" t="s">
        <v>2638</v>
      </c>
      <c r="D962" s="9" t="s">
        <v>14890</v>
      </c>
      <c r="E962" s="11"/>
      <c r="F962" s="143">
        <v>1353.8</v>
      </c>
      <c r="G962" s="17">
        <v>84137030</v>
      </c>
      <c r="H962" s="18">
        <v>4051394145217</v>
      </c>
      <c r="I962" s="11" t="s">
        <v>69</v>
      </c>
      <c r="J962" s="137"/>
      <c r="K962" s="106" t="s">
        <v>16705</v>
      </c>
      <c r="L962" s="117"/>
      <c r="M962" s="146"/>
    </row>
    <row r="963" spans="1:13">
      <c r="A963" s="103" t="s">
        <v>10</v>
      </c>
      <c r="B963" s="150" t="s">
        <v>2639</v>
      </c>
      <c r="C963" s="9" t="s">
        <v>2640</v>
      </c>
      <c r="D963" s="9" t="s">
        <v>14892</v>
      </c>
      <c r="E963" s="11"/>
      <c r="F963" s="143">
        <v>986.2</v>
      </c>
      <c r="G963" s="17">
        <v>90261081</v>
      </c>
      <c r="H963" s="18">
        <v>4051394145309</v>
      </c>
      <c r="I963" s="11" t="s">
        <v>269</v>
      </c>
      <c r="J963" s="106">
        <v>2.63</v>
      </c>
      <c r="K963" s="106" t="s">
        <v>16705</v>
      </c>
      <c r="L963" s="117" t="s">
        <v>16327</v>
      </c>
      <c r="M963" s="146"/>
    </row>
    <row r="964" spans="1:13">
      <c r="A964" s="103" t="s">
        <v>10</v>
      </c>
      <c r="B964" s="150" t="s">
        <v>2641</v>
      </c>
      <c r="C964" s="9" t="s">
        <v>2642</v>
      </c>
      <c r="D964" s="9" t="s">
        <v>14892</v>
      </c>
      <c r="E964" s="11"/>
      <c r="F964" s="143">
        <v>1089.8800000000001</v>
      </c>
      <c r="G964" s="17">
        <v>90261081</v>
      </c>
      <c r="H964" s="18">
        <v>4051394145316</v>
      </c>
      <c r="I964" s="11" t="s">
        <v>269</v>
      </c>
      <c r="J964" s="106">
        <v>2.98</v>
      </c>
      <c r="K964" s="106" t="s">
        <v>16705</v>
      </c>
      <c r="L964" s="117" t="s">
        <v>16327</v>
      </c>
      <c r="M964" s="146"/>
    </row>
    <row r="965" spans="1:13">
      <c r="A965" s="103" t="s">
        <v>10</v>
      </c>
      <c r="B965" s="150" t="s">
        <v>2643</v>
      </c>
      <c r="C965" s="9" t="s">
        <v>2644</v>
      </c>
      <c r="D965" s="9" t="s">
        <v>14892</v>
      </c>
      <c r="E965" s="11"/>
      <c r="F965" s="143">
        <v>1250.57</v>
      </c>
      <c r="G965" s="17">
        <v>90261081</v>
      </c>
      <c r="H965" s="18">
        <v>4051394145323</v>
      </c>
      <c r="I965" s="11" t="s">
        <v>269</v>
      </c>
      <c r="J965" s="106">
        <v>3.33</v>
      </c>
      <c r="K965" s="106" t="s">
        <v>16705</v>
      </c>
      <c r="L965" s="117" t="s">
        <v>16327</v>
      </c>
      <c r="M965" s="146"/>
    </row>
    <row r="966" spans="1:13">
      <c r="A966" s="103" t="s">
        <v>10</v>
      </c>
      <c r="B966" s="150" t="s">
        <v>2645</v>
      </c>
      <c r="C966" s="9" t="s">
        <v>2646</v>
      </c>
      <c r="D966" s="9" t="s">
        <v>14892</v>
      </c>
      <c r="E966" s="11"/>
      <c r="F966" s="143">
        <v>1424.11</v>
      </c>
      <c r="G966" s="17">
        <v>90261081</v>
      </c>
      <c r="H966" s="18">
        <v>4051394145330</v>
      </c>
      <c r="I966" s="11" t="s">
        <v>269</v>
      </c>
      <c r="J966" s="106">
        <v>3.68</v>
      </c>
      <c r="K966" s="106" t="s">
        <v>16705</v>
      </c>
      <c r="L966" s="117" t="s">
        <v>16327</v>
      </c>
      <c r="M966" s="146"/>
    </row>
    <row r="967" spans="1:13">
      <c r="A967" s="103" t="s">
        <v>10</v>
      </c>
      <c r="B967" s="150" t="s">
        <v>2647</v>
      </c>
      <c r="C967" s="9" t="s">
        <v>2648</v>
      </c>
      <c r="D967" s="9" t="s">
        <v>14892</v>
      </c>
      <c r="E967" s="11"/>
      <c r="F967" s="143">
        <v>1587.05</v>
      </c>
      <c r="G967" s="17">
        <v>90261081</v>
      </c>
      <c r="H967" s="18">
        <v>4051394145347</v>
      </c>
      <c r="I967" s="11" t="s">
        <v>269</v>
      </c>
      <c r="J967" s="106">
        <v>4.0350000000000001</v>
      </c>
      <c r="K967" s="106" t="s">
        <v>16705</v>
      </c>
      <c r="L967" s="117" t="s">
        <v>16327</v>
      </c>
      <c r="M967" s="146"/>
    </row>
    <row r="968" spans="1:13">
      <c r="A968" s="103" t="s">
        <v>10</v>
      </c>
      <c r="B968" s="150" t="s">
        <v>2649</v>
      </c>
      <c r="C968" s="9" t="s">
        <v>2650</v>
      </c>
      <c r="D968" s="9" t="s">
        <v>14892</v>
      </c>
      <c r="E968" s="11"/>
      <c r="F968" s="143">
        <v>1730.9</v>
      </c>
      <c r="G968" s="17">
        <v>90261081</v>
      </c>
      <c r="H968" s="18">
        <v>4051394145354</v>
      </c>
      <c r="I968" s="11" t="s">
        <v>269</v>
      </c>
      <c r="J968" s="106">
        <v>4.4850000000000003</v>
      </c>
      <c r="K968" s="106" t="s">
        <v>16705</v>
      </c>
      <c r="L968" s="117" t="s">
        <v>16327</v>
      </c>
      <c r="M968" s="146"/>
    </row>
    <row r="969" spans="1:13">
      <c r="A969" s="103" t="s">
        <v>10</v>
      </c>
      <c r="B969" s="150" t="s">
        <v>2651</v>
      </c>
      <c r="C969" s="9" t="s">
        <v>2652</v>
      </c>
      <c r="D969" s="9" t="s">
        <v>14892</v>
      </c>
      <c r="E969" s="11"/>
      <c r="F969" s="143">
        <v>1878.96</v>
      </c>
      <c r="G969" s="17">
        <v>90261081</v>
      </c>
      <c r="H969" s="18">
        <v>4051394145361</v>
      </c>
      <c r="I969" s="11" t="s">
        <v>269</v>
      </c>
      <c r="J969" s="106">
        <v>4.7850000000000001</v>
      </c>
      <c r="K969" s="106" t="s">
        <v>16705</v>
      </c>
      <c r="L969" s="117" t="s">
        <v>16327</v>
      </c>
      <c r="M969" s="146"/>
    </row>
    <row r="970" spans="1:13">
      <c r="A970" s="103" t="s">
        <v>10</v>
      </c>
      <c r="B970" s="150" t="s">
        <v>2653</v>
      </c>
      <c r="C970" s="9" t="s">
        <v>2654</v>
      </c>
      <c r="D970" s="9" t="s">
        <v>14892</v>
      </c>
      <c r="E970" s="11"/>
      <c r="F970" s="143">
        <v>2091.7600000000002</v>
      </c>
      <c r="G970" s="17">
        <v>90261081</v>
      </c>
      <c r="H970" s="18">
        <v>4051394145378</v>
      </c>
      <c r="I970" s="11" t="s">
        <v>269</v>
      </c>
      <c r="J970" s="106">
        <v>5.24</v>
      </c>
      <c r="K970" s="106" t="s">
        <v>16705</v>
      </c>
      <c r="L970" s="117" t="s">
        <v>16327</v>
      </c>
      <c r="M970" s="146"/>
    </row>
    <row r="971" spans="1:13">
      <c r="A971" s="103" t="s">
        <v>10</v>
      </c>
      <c r="B971" s="150" t="s">
        <v>2655</v>
      </c>
      <c r="C971" s="9" t="s">
        <v>2656</v>
      </c>
      <c r="D971" s="9" t="s">
        <v>14892</v>
      </c>
      <c r="E971" s="11"/>
      <c r="F971" s="143">
        <v>2207.0700000000002</v>
      </c>
      <c r="G971" s="17">
        <v>90261081</v>
      </c>
      <c r="H971" s="18">
        <v>4051394145385</v>
      </c>
      <c r="I971" s="11" t="s">
        <v>269</v>
      </c>
      <c r="J971" s="106">
        <v>5.49</v>
      </c>
      <c r="K971" s="106" t="s">
        <v>16705</v>
      </c>
      <c r="L971" s="117" t="s">
        <v>16327</v>
      </c>
      <c r="M971" s="146"/>
    </row>
    <row r="972" spans="1:13">
      <c r="A972" s="103" t="s">
        <v>10</v>
      </c>
      <c r="B972" s="150" t="s">
        <v>2657</v>
      </c>
      <c r="C972" s="9" t="s">
        <v>2658</v>
      </c>
      <c r="D972" s="9" t="s">
        <v>14892</v>
      </c>
      <c r="E972" s="11"/>
      <c r="F972" s="143">
        <v>2414.31</v>
      </c>
      <c r="G972" s="17">
        <v>90261081</v>
      </c>
      <c r="H972" s="18">
        <v>4051394145392</v>
      </c>
      <c r="I972" s="11" t="s">
        <v>269</v>
      </c>
      <c r="J972" s="106">
        <v>5.89</v>
      </c>
      <c r="K972" s="106" t="s">
        <v>16705</v>
      </c>
      <c r="L972" s="117" t="s">
        <v>16327</v>
      </c>
      <c r="M972" s="146"/>
    </row>
    <row r="973" spans="1:13">
      <c r="A973" s="103" t="s">
        <v>10</v>
      </c>
      <c r="B973" s="150" t="s">
        <v>2659</v>
      </c>
      <c r="C973" s="9" t="s">
        <v>2660</v>
      </c>
      <c r="D973" s="9" t="s">
        <v>14892</v>
      </c>
      <c r="E973" s="11"/>
      <c r="F973" s="143">
        <v>2583.6</v>
      </c>
      <c r="G973" s="17">
        <v>90261081</v>
      </c>
      <c r="H973" s="18">
        <v>4051394145408</v>
      </c>
      <c r="I973" s="11" t="s">
        <v>269</v>
      </c>
      <c r="J973" s="137"/>
      <c r="K973" s="106" t="s">
        <v>16705</v>
      </c>
      <c r="L973" s="117" t="s">
        <v>16327</v>
      </c>
      <c r="M973" s="146"/>
    </row>
    <row r="974" spans="1:13">
      <c r="A974" s="103" t="s">
        <v>10</v>
      </c>
      <c r="B974" s="150" t="s">
        <v>2661</v>
      </c>
      <c r="C974" s="9" t="s">
        <v>2662</v>
      </c>
      <c r="D974" s="9" t="s">
        <v>14891</v>
      </c>
      <c r="E974" s="11"/>
      <c r="F974" s="143">
        <v>838.27</v>
      </c>
      <c r="G974" s="17">
        <v>90261081</v>
      </c>
      <c r="H974" s="18">
        <v>4051394145415</v>
      </c>
      <c r="I974" s="11" t="s">
        <v>269</v>
      </c>
      <c r="J974" s="137"/>
      <c r="K974" s="106" t="s">
        <v>16705</v>
      </c>
      <c r="L974" s="117" t="s">
        <v>16328</v>
      </c>
      <c r="M974" s="146"/>
    </row>
    <row r="975" spans="1:13">
      <c r="A975" s="103" t="s">
        <v>10</v>
      </c>
      <c r="B975" s="150" t="s">
        <v>2663</v>
      </c>
      <c r="C975" s="9" t="s">
        <v>2664</v>
      </c>
      <c r="D975" s="9" t="s">
        <v>14891</v>
      </c>
      <c r="E975" s="11"/>
      <c r="F975" s="143">
        <v>949.44</v>
      </c>
      <c r="G975" s="17">
        <v>90261081</v>
      </c>
      <c r="H975" s="18">
        <v>4051394145422</v>
      </c>
      <c r="I975" s="11" t="s">
        <v>269</v>
      </c>
      <c r="J975" s="137"/>
      <c r="K975" s="106" t="s">
        <v>16705</v>
      </c>
      <c r="L975" s="117" t="s">
        <v>16328</v>
      </c>
      <c r="M975" s="146"/>
    </row>
    <row r="976" spans="1:13">
      <c r="A976" s="103" t="s">
        <v>10</v>
      </c>
      <c r="B976" s="150" t="s">
        <v>2665</v>
      </c>
      <c r="C976" s="9" t="s">
        <v>2666</v>
      </c>
      <c r="D976" s="9" t="s">
        <v>14891</v>
      </c>
      <c r="E976" s="11"/>
      <c r="F976" s="143">
        <v>1109.4100000000001</v>
      </c>
      <c r="G976" s="17">
        <v>90261081</v>
      </c>
      <c r="H976" s="18">
        <v>4051394145439</v>
      </c>
      <c r="I976" s="11" t="s">
        <v>269</v>
      </c>
      <c r="J976" s="106">
        <v>2.63</v>
      </c>
      <c r="K976" s="106" t="s">
        <v>16705</v>
      </c>
      <c r="L976" s="117" t="s">
        <v>16328</v>
      </c>
      <c r="M976" s="146"/>
    </row>
    <row r="977" spans="1:13">
      <c r="A977" s="103" t="s">
        <v>10</v>
      </c>
      <c r="B977" s="150" t="s">
        <v>2667</v>
      </c>
      <c r="C977" s="9" t="s">
        <v>2668</v>
      </c>
      <c r="D977" s="9" t="s">
        <v>14891</v>
      </c>
      <c r="E977" s="11"/>
      <c r="F977" s="143">
        <v>1281.27</v>
      </c>
      <c r="G977" s="17">
        <v>90261081</v>
      </c>
      <c r="H977" s="18">
        <v>4051394145446</v>
      </c>
      <c r="I977" s="11" t="s">
        <v>269</v>
      </c>
      <c r="J977" s="106">
        <v>2.98</v>
      </c>
      <c r="K977" s="106" t="s">
        <v>16705</v>
      </c>
      <c r="L977" s="117" t="s">
        <v>16328</v>
      </c>
      <c r="M977" s="146"/>
    </row>
    <row r="978" spans="1:13">
      <c r="A978" s="103" t="s">
        <v>10</v>
      </c>
      <c r="B978" s="150" t="s">
        <v>2669</v>
      </c>
      <c r="C978" s="9" t="s">
        <v>2670</v>
      </c>
      <c r="D978" s="9" t="s">
        <v>14891</v>
      </c>
      <c r="E978" s="11"/>
      <c r="F978" s="143">
        <v>1444.44</v>
      </c>
      <c r="G978" s="17">
        <v>90261081</v>
      </c>
      <c r="H978" s="18">
        <v>4051394145453</v>
      </c>
      <c r="I978" s="11" t="s">
        <v>269</v>
      </c>
      <c r="J978" s="137"/>
      <c r="K978" s="106" t="s">
        <v>16705</v>
      </c>
      <c r="L978" s="117" t="s">
        <v>16328</v>
      </c>
      <c r="M978" s="146"/>
    </row>
    <row r="979" spans="1:13">
      <c r="A979" s="103" t="s">
        <v>10</v>
      </c>
      <c r="B979" s="150" t="s">
        <v>2671</v>
      </c>
      <c r="C979" s="9" t="s">
        <v>2672</v>
      </c>
      <c r="D979" s="9" t="s">
        <v>14891</v>
      </c>
      <c r="E979" s="11"/>
      <c r="F979" s="143">
        <v>1589.77</v>
      </c>
      <c r="G979" s="17">
        <v>90261081</v>
      </c>
      <c r="H979" s="18">
        <v>4051394145460</v>
      </c>
      <c r="I979" s="11" t="s">
        <v>269</v>
      </c>
      <c r="J979" s="137"/>
      <c r="K979" s="106" t="s">
        <v>16705</v>
      </c>
      <c r="L979" s="117" t="s">
        <v>16328</v>
      </c>
      <c r="M979" s="146"/>
    </row>
    <row r="980" spans="1:13">
      <c r="A980" s="103" t="s">
        <v>10</v>
      </c>
      <c r="B980" s="150" t="s">
        <v>2673</v>
      </c>
      <c r="C980" s="9" t="s">
        <v>2674</v>
      </c>
      <c r="D980" s="9" t="s">
        <v>14891</v>
      </c>
      <c r="E980" s="11"/>
      <c r="F980" s="143">
        <v>1738.75</v>
      </c>
      <c r="G980" s="17">
        <v>90261081</v>
      </c>
      <c r="H980" s="18">
        <v>4051394145477</v>
      </c>
      <c r="I980" s="11" t="s">
        <v>269</v>
      </c>
      <c r="J980" s="137"/>
      <c r="K980" s="106" t="s">
        <v>16705</v>
      </c>
      <c r="L980" s="117" t="s">
        <v>16328</v>
      </c>
      <c r="M980" s="146"/>
    </row>
    <row r="981" spans="1:13">
      <c r="A981" s="103" t="s">
        <v>10</v>
      </c>
      <c r="B981" s="150" t="s">
        <v>2675</v>
      </c>
      <c r="C981" s="9" t="s">
        <v>2676</v>
      </c>
      <c r="D981" s="9" t="s">
        <v>14891</v>
      </c>
      <c r="E981" s="11"/>
      <c r="F981" s="143">
        <v>1948.05</v>
      </c>
      <c r="G981" s="17">
        <v>90261081</v>
      </c>
      <c r="H981" s="18">
        <v>4051394145484</v>
      </c>
      <c r="I981" s="11" t="s">
        <v>269</v>
      </c>
      <c r="J981" s="137"/>
      <c r="K981" s="106" t="s">
        <v>16705</v>
      </c>
      <c r="L981" s="117" t="s">
        <v>16328</v>
      </c>
      <c r="M981" s="146"/>
    </row>
    <row r="982" spans="1:13">
      <c r="A982" s="103" t="s">
        <v>10</v>
      </c>
      <c r="B982" s="150" t="s">
        <v>2677</v>
      </c>
      <c r="C982" s="9" t="s">
        <v>2678</v>
      </c>
      <c r="D982" s="9" t="s">
        <v>14891</v>
      </c>
      <c r="E982" s="11"/>
      <c r="F982" s="143">
        <v>2066.34</v>
      </c>
      <c r="G982" s="17">
        <v>90261081</v>
      </c>
      <c r="H982" s="18">
        <v>4051394145491</v>
      </c>
      <c r="I982" s="11" t="s">
        <v>269</v>
      </c>
      <c r="J982" s="137"/>
      <c r="K982" s="106" t="s">
        <v>16705</v>
      </c>
      <c r="L982" s="117" t="s">
        <v>16328</v>
      </c>
      <c r="M982" s="146"/>
    </row>
    <row r="983" spans="1:13">
      <c r="A983" s="103" t="s">
        <v>10</v>
      </c>
      <c r="B983" s="150" t="s">
        <v>2679</v>
      </c>
      <c r="C983" s="9" t="s">
        <v>2680</v>
      </c>
      <c r="D983" s="9" t="s">
        <v>14891</v>
      </c>
      <c r="E983" s="11"/>
      <c r="F983" s="143">
        <v>2270.37</v>
      </c>
      <c r="G983" s="17">
        <v>90261081</v>
      </c>
      <c r="H983" s="18">
        <v>4051394145507</v>
      </c>
      <c r="I983" s="11" t="s">
        <v>269</v>
      </c>
      <c r="J983" s="137"/>
      <c r="K983" s="106" t="s">
        <v>16705</v>
      </c>
      <c r="L983" s="117" t="s">
        <v>16328</v>
      </c>
      <c r="M983" s="146"/>
    </row>
    <row r="984" spans="1:13">
      <c r="A984" s="103" t="s">
        <v>10</v>
      </c>
      <c r="B984" s="150" t="s">
        <v>2681</v>
      </c>
      <c r="C984" s="9" t="s">
        <v>2682</v>
      </c>
      <c r="D984" s="9" t="s">
        <v>14891</v>
      </c>
      <c r="E984" s="11"/>
      <c r="F984" s="143">
        <v>2439.61</v>
      </c>
      <c r="G984" s="17">
        <v>90261081</v>
      </c>
      <c r="H984" s="18">
        <v>4051394145514</v>
      </c>
      <c r="I984" s="11" t="s">
        <v>269</v>
      </c>
      <c r="J984" s="137"/>
      <c r="K984" s="106" t="s">
        <v>16705</v>
      </c>
      <c r="L984" s="117" t="s">
        <v>16328</v>
      </c>
      <c r="M984" s="146"/>
    </row>
    <row r="985" spans="1:13">
      <c r="A985" s="103" t="s">
        <v>10</v>
      </c>
      <c r="B985" s="150" t="s">
        <v>2683</v>
      </c>
      <c r="C985" s="9" t="s">
        <v>2684</v>
      </c>
      <c r="D985" s="9" t="s">
        <v>14893</v>
      </c>
      <c r="E985" s="11"/>
      <c r="F985" s="143">
        <v>746.32</v>
      </c>
      <c r="G985" s="17">
        <v>90261081</v>
      </c>
      <c r="H985" s="18">
        <v>4051394145538</v>
      </c>
      <c r="I985" s="11" t="s">
        <v>269</v>
      </c>
      <c r="J985" s="106">
        <v>1.48</v>
      </c>
      <c r="K985" s="106" t="s">
        <v>16705</v>
      </c>
      <c r="L985" s="117" t="s">
        <v>15833</v>
      </c>
      <c r="M985" s="146"/>
    </row>
    <row r="986" spans="1:13">
      <c r="A986" s="103" t="s">
        <v>10</v>
      </c>
      <c r="B986" s="150" t="s">
        <v>2685</v>
      </c>
      <c r="C986" s="9" t="s">
        <v>2686</v>
      </c>
      <c r="D986" s="9" t="s">
        <v>14893</v>
      </c>
      <c r="E986" s="11"/>
      <c r="F986" s="143">
        <v>862.19</v>
      </c>
      <c r="G986" s="17">
        <v>90261081</v>
      </c>
      <c r="H986" s="18">
        <v>4051394145545</v>
      </c>
      <c r="I986" s="11" t="s">
        <v>269</v>
      </c>
      <c r="J986" s="137"/>
      <c r="K986" s="106" t="s">
        <v>16705</v>
      </c>
      <c r="L986" s="117" t="s">
        <v>15833</v>
      </c>
      <c r="M986" s="146"/>
    </row>
    <row r="987" spans="1:13">
      <c r="A987" s="103" t="s">
        <v>10</v>
      </c>
      <c r="B987" s="150" t="s">
        <v>2687</v>
      </c>
      <c r="C987" s="9" t="s">
        <v>2688</v>
      </c>
      <c r="D987" s="9" t="s">
        <v>14893</v>
      </c>
      <c r="E987" s="11"/>
      <c r="F987" s="143">
        <v>1021.7</v>
      </c>
      <c r="G987" s="17">
        <v>90261081</v>
      </c>
      <c r="H987" s="18">
        <v>4051394145552</v>
      </c>
      <c r="I987" s="11" t="s">
        <v>269</v>
      </c>
      <c r="J987" s="106">
        <v>2.23</v>
      </c>
      <c r="K987" s="106" t="s">
        <v>16705</v>
      </c>
      <c r="L987" s="117" t="s">
        <v>15833</v>
      </c>
      <c r="M987" s="146"/>
    </row>
    <row r="988" spans="1:13">
      <c r="A988" s="103" t="s">
        <v>10</v>
      </c>
      <c r="B988" s="150" t="s">
        <v>2689</v>
      </c>
      <c r="C988" s="9" t="s">
        <v>2690</v>
      </c>
      <c r="D988" s="9" t="s">
        <v>14893</v>
      </c>
      <c r="E988" s="11"/>
      <c r="F988" s="143">
        <v>1192.6300000000001</v>
      </c>
      <c r="G988" s="17">
        <v>90261081</v>
      </c>
      <c r="H988" s="18">
        <v>4051394145569</v>
      </c>
      <c r="I988" s="11" t="s">
        <v>269</v>
      </c>
      <c r="J988" s="137"/>
      <c r="K988" s="106" t="s">
        <v>16705</v>
      </c>
      <c r="L988" s="117" t="s">
        <v>15833</v>
      </c>
      <c r="M988" s="146"/>
    </row>
    <row r="989" spans="1:13">
      <c r="A989" s="103" t="s">
        <v>10</v>
      </c>
      <c r="B989" s="150" t="s">
        <v>2691</v>
      </c>
      <c r="C989" s="9" t="s">
        <v>2692</v>
      </c>
      <c r="D989" s="9" t="s">
        <v>14893</v>
      </c>
      <c r="E989" s="11"/>
      <c r="F989" s="143">
        <v>1355.86</v>
      </c>
      <c r="G989" s="17">
        <v>90261081</v>
      </c>
      <c r="H989" s="18">
        <v>4051394145576</v>
      </c>
      <c r="I989" s="11" t="s">
        <v>269</v>
      </c>
      <c r="J989" s="106">
        <v>3</v>
      </c>
      <c r="K989" s="106" t="s">
        <v>16705</v>
      </c>
      <c r="L989" s="117" t="s">
        <v>15833</v>
      </c>
      <c r="M989" s="146"/>
    </row>
    <row r="990" spans="1:13">
      <c r="A990" s="103" t="s">
        <v>10</v>
      </c>
      <c r="B990" s="150" t="s">
        <v>2693</v>
      </c>
      <c r="C990" s="9" t="s">
        <v>2694</v>
      </c>
      <c r="D990" s="9" t="s">
        <v>14893</v>
      </c>
      <c r="E990" s="11"/>
      <c r="F990" s="143">
        <v>1502.19</v>
      </c>
      <c r="G990" s="17">
        <v>90261081</v>
      </c>
      <c r="H990" s="18">
        <v>4051394145583</v>
      </c>
      <c r="I990" s="11" t="s">
        <v>269</v>
      </c>
      <c r="J990" s="106">
        <v>3.43</v>
      </c>
      <c r="K990" s="106" t="s">
        <v>16705</v>
      </c>
      <c r="L990" s="117" t="s">
        <v>15833</v>
      </c>
      <c r="M990" s="146"/>
    </row>
    <row r="991" spans="1:13">
      <c r="A991" s="103" t="s">
        <v>10</v>
      </c>
      <c r="B991" s="150" t="s">
        <v>2695</v>
      </c>
      <c r="C991" s="9" t="s">
        <v>2696</v>
      </c>
      <c r="D991" s="9" t="s">
        <v>14893</v>
      </c>
      <c r="E991" s="11"/>
      <c r="F991" s="143">
        <v>1651.67</v>
      </c>
      <c r="G991" s="17">
        <v>90261081</v>
      </c>
      <c r="H991" s="18">
        <v>4051394145590</v>
      </c>
      <c r="I991" s="11" t="s">
        <v>269</v>
      </c>
      <c r="J991" s="137"/>
      <c r="K991" s="106" t="s">
        <v>16705</v>
      </c>
      <c r="L991" s="117" t="s">
        <v>15833</v>
      </c>
      <c r="M991" s="146"/>
    </row>
    <row r="992" spans="1:13">
      <c r="A992" s="103" t="s">
        <v>10</v>
      </c>
      <c r="B992" s="150" t="s">
        <v>2697</v>
      </c>
      <c r="C992" s="9" t="s">
        <v>2698</v>
      </c>
      <c r="D992" s="9" t="s">
        <v>14893</v>
      </c>
      <c r="E992" s="11"/>
      <c r="F992" s="143">
        <v>1858.86</v>
      </c>
      <c r="G992" s="17">
        <v>90261081</v>
      </c>
      <c r="H992" s="18">
        <v>4051394145606</v>
      </c>
      <c r="I992" s="11" t="s">
        <v>269</v>
      </c>
      <c r="J992" s="137"/>
      <c r="K992" s="106" t="s">
        <v>16705</v>
      </c>
      <c r="L992" s="117" t="s">
        <v>15833</v>
      </c>
      <c r="M992" s="146"/>
    </row>
    <row r="993" spans="1:13">
      <c r="A993" s="103" t="s">
        <v>10</v>
      </c>
      <c r="B993" s="150" t="s">
        <v>2699</v>
      </c>
      <c r="C993" s="9" t="s">
        <v>2700</v>
      </c>
      <c r="D993" s="9" t="s">
        <v>14893</v>
      </c>
      <c r="E993" s="11"/>
      <c r="F993" s="143">
        <v>1978.91</v>
      </c>
      <c r="G993" s="17">
        <v>90261081</v>
      </c>
      <c r="H993" s="18">
        <v>4051394145613</v>
      </c>
      <c r="I993" s="11" t="s">
        <v>269</v>
      </c>
      <c r="J993" s="137"/>
      <c r="K993" s="106" t="s">
        <v>16705</v>
      </c>
      <c r="L993" s="117" t="s">
        <v>15833</v>
      </c>
      <c r="M993" s="146"/>
    </row>
    <row r="994" spans="1:13">
      <c r="A994" s="103" t="s">
        <v>10</v>
      </c>
      <c r="B994" s="150" t="s">
        <v>2701</v>
      </c>
      <c r="C994" s="9" t="s">
        <v>2702</v>
      </c>
      <c r="D994" s="9" t="s">
        <v>14893</v>
      </c>
      <c r="E994" s="11"/>
      <c r="F994" s="143">
        <v>2181.0100000000002</v>
      </c>
      <c r="G994" s="17">
        <v>90261081</v>
      </c>
      <c r="H994" s="18">
        <v>4051394145620</v>
      </c>
      <c r="I994" s="11" t="s">
        <v>269</v>
      </c>
      <c r="J994" s="137"/>
      <c r="K994" s="106" t="s">
        <v>16705</v>
      </c>
      <c r="L994" s="117" t="s">
        <v>15833</v>
      </c>
      <c r="M994" s="146"/>
    </row>
    <row r="995" spans="1:13">
      <c r="A995" s="103" t="s">
        <v>10</v>
      </c>
      <c r="B995" s="150" t="s">
        <v>2703</v>
      </c>
      <c r="C995" s="9" t="s">
        <v>2704</v>
      </c>
      <c r="D995" s="9" t="s">
        <v>14893</v>
      </c>
      <c r="E995" s="11"/>
      <c r="F995" s="143">
        <v>2350.1799999999998</v>
      </c>
      <c r="G995" s="17">
        <v>90261081</v>
      </c>
      <c r="H995" s="18">
        <v>4051394145637</v>
      </c>
      <c r="I995" s="11" t="s">
        <v>269</v>
      </c>
      <c r="J995" s="106">
        <v>5.33</v>
      </c>
      <c r="K995" s="106" t="s">
        <v>16705</v>
      </c>
      <c r="L995" s="117" t="s">
        <v>15833</v>
      </c>
      <c r="M995" s="146"/>
    </row>
    <row r="996" spans="1:13">
      <c r="A996" s="103" t="s">
        <v>10</v>
      </c>
      <c r="B996" s="150" t="s">
        <v>2705</v>
      </c>
      <c r="C996" s="9" t="s">
        <v>2706</v>
      </c>
      <c r="D996" s="9" t="s">
        <v>14894</v>
      </c>
      <c r="E996" s="11"/>
      <c r="F996" s="143">
        <v>827.77</v>
      </c>
      <c r="G996" s="17">
        <v>84818079</v>
      </c>
      <c r="H996" s="18">
        <v>4051394145644</v>
      </c>
      <c r="I996" s="11" t="s">
        <v>269</v>
      </c>
      <c r="J996" s="137"/>
      <c r="K996" s="106" t="s">
        <v>16705</v>
      </c>
      <c r="L996" s="117" t="s">
        <v>16329</v>
      </c>
      <c r="M996" s="146"/>
    </row>
    <row r="997" spans="1:13">
      <c r="A997" s="103" t="s">
        <v>10</v>
      </c>
      <c r="B997" s="150" t="s">
        <v>2707</v>
      </c>
      <c r="C997" s="9" t="s">
        <v>2708</v>
      </c>
      <c r="D997" s="9" t="s">
        <v>14894</v>
      </c>
      <c r="E997" s="11"/>
      <c r="F997" s="143">
        <v>934.55</v>
      </c>
      <c r="G997" s="17">
        <v>84818079</v>
      </c>
      <c r="H997" s="18">
        <v>4051394145651</v>
      </c>
      <c r="I997" s="11" t="s">
        <v>269</v>
      </c>
      <c r="J997" s="137"/>
      <c r="K997" s="106" t="s">
        <v>16705</v>
      </c>
      <c r="L997" s="117" t="s">
        <v>16329</v>
      </c>
      <c r="M997" s="146"/>
    </row>
    <row r="998" spans="1:13">
      <c r="A998" s="103" t="s">
        <v>10</v>
      </c>
      <c r="B998" s="150" t="s">
        <v>2709</v>
      </c>
      <c r="C998" s="9" t="s">
        <v>2710</v>
      </c>
      <c r="D998" s="9" t="s">
        <v>14894</v>
      </c>
      <c r="E998" s="11"/>
      <c r="F998" s="143">
        <v>1089.4100000000001</v>
      </c>
      <c r="G998" s="17">
        <v>84818079</v>
      </c>
      <c r="H998" s="18">
        <v>4051394145668</v>
      </c>
      <c r="I998" s="11" t="s">
        <v>269</v>
      </c>
      <c r="J998" s="106">
        <v>2.78</v>
      </c>
      <c r="K998" s="106" t="s">
        <v>16705</v>
      </c>
      <c r="L998" s="117" t="s">
        <v>16329</v>
      </c>
      <c r="M998" s="146"/>
    </row>
    <row r="999" spans="1:13">
      <c r="A999" s="103" t="s">
        <v>10</v>
      </c>
      <c r="B999" s="150" t="s">
        <v>2711</v>
      </c>
      <c r="C999" s="9" t="s">
        <v>2712</v>
      </c>
      <c r="D999" s="9" t="s">
        <v>14894</v>
      </c>
      <c r="E999" s="11"/>
      <c r="F999" s="143">
        <v>1256.08</v>
      </c>
      <c r="G999" s="17">
        <v>84818079</v>
      </c>
      <c r="H999" s="18">
        <v>4051394145675</v>
      </c>
      <c r="I999" s="11" t="s">
        <v>269</v>
      </c>
      <c r="J999" s="137"/>
      <c r="K999" s="106" t="s">
        <v>16705</v>
      </c>
      <c r="L999" s="117" t="s">
        <v>16329</v>
      </c>
      <c r="M999" s="146"/>
    </row>
    <row r="1000" spans="1:13">
      <c r="A1000" s="103" t="s">
        <v>10</v>
      </c>
      <c r="B1000" s="150" t="s">
        <v>2713</v>
      </c>
      <c r="C1000" s="9" t="s">
        <v>2714</v>
      </c>
      <c r="D1000" s="9" t="s">
        <v>14894</v>
      </c>
      <c r="E1000" s="11"/>
      <c r="F1000" s="143">
        <v>1414.2</v>
      </c>
      <c r="G1000" s="17">
        <v>84818079</v>
      </c>
      <c r="H1000" s="18">
        <v>4051394145682</v>
      </c>
      <c r="I1000" s="11" t="s">
        <v>269</v>
      </c>
      <c r="J1000" s="137"/>
      <c r="K1000" s="106" t="s">
        <v>16705</v>
      </c>
      <c r="L1000" s="117" t="s">
        <v>16329</v>
      </c>
      <c r="M1000" s="146"/>
    </row>
    <row r="1001" spans="1:13">
      <c r="A1001" s="103" t="s">
        <v>10</v>
      </c>
      <c r="B1001" s="150" t="s">
        <v>2715</v>
      </c>
      <c r="C1001" s="9" t="s">
        <v>2716</v>
      </c>
      <c r="D1001" s="9" t="s">
        <v>14894</v>
      </c>
      <c r="E1001" s="11"/>
      <c r="F1001" s="143">
        <v>1554.92</v>
      </c>
      <c r="G1001" s="17">
        <v>84818079</v>
      </c>
      <c r="H1001" s="18">
        <v>4051394145699</v>
      </c>
      <c r="I1001" s="11" t="s">
        <v>269</v>
      </c>
      <c r="J1001" s="137"/>
      <c r="K1001" s="106" t="s">
        <v>16705</v>
      </c>
      <c r="L1001" s="117" t="s">
        <v>16329</v>
      </c>
      <c r="M1001" s="146"/>
    </row>
    <row r="1002" spans="1:13">
      <c r="A1002" s="103" t="s">
        <v>10</v>
      </c>
      <c r="B1002" s="150" t="s">
        <v>2717</v>
      </c>
      <c r="C1002" s="9" t="s">
        <v>2718</v>
      </c>
      <c r="D1002" s="9" t="s">
        <v>14894</v>
      </c>
      <c r="E1002" s="11"/>
      <c r="F1002" s="143">
        <v>1699.12</v>
      </c>
      <c r="G1002" s="17">
        <v>84818079</v>
      </c>
      <c r="H1002" s="18">
        <v>4051394145705</v>
      </c>
      <c r="I1002" s="11" t="s">
        <v>269</v>
      </c>
      <c r="J1002" s="137"/>
      <c r="K1002" s="106" t="s">
        <v>16705</v>
      </c>
      <c r="L1002" s="117" t="s">
        <v>16329</v>
      </c>
      <c r="M1002" s="146"/>
    </row>
    <row r="1003" spans="1:13">
      <c r="A1003" s="103" t="s">
        <v>10</v>
      </c>
      <c r="B1003" s="150" t="s">
        <v>2719</v>
      </c>
      <c r="C1003" s="9" t="s">
        <v>2720</v>
      </c>
      <c r="D1003" s="9" t="s">
        <v>14894</v>
      </c>
      <c r="E1003" s="11"/>
      <c r="F1003" s="143">
        <v>1902.37</v>
      </c>
      <c r="G1003" s="17">
        <v>84818079</v>
      </c>
      <c r="H1003" s="18">
        <v>4051394145712</v>
      </c>
      <c r="I1003" s="11" t="s">
        <v>269</v>
      </c>
      <c r="J1003" s="137"/>
      <c r="K1003" s="106" t="s">
        <v>16705</v>
      </c>
      <c r="L1003" s="117" t="s">
        <v>16329</v>
      </c>
      <c r="M1003" s="146"/>
    </row>
    <row r="1004" spans="1:13">
      <c r="A1004" s="103" t="s">
        <v>10</v>
      </c>
      <c r="B1004" s="150" t="s">
        <v>2721</v>
      </c>
      <c r="C1004" s="9" t="s">
        <v>2722</v>
      </c>
      <c r="D1004" s="9" t="s">
        <v>14894</v>
      </c>
      <c r="E1004" s="11"/>
      <c r="F1004" s="143">
        <v>2016.58</v>
      </c>
      <c r="G1004" s="17">
        <v>84818079</v>
      </c>
      <c r="H1004" s="18">
        <v>4051394145729</v>
      </c>
      <c r="I1004" s="11" t="s">
        <v>269</v>
      </c>
      <c r="J1004" s="137"/>
      <c r="K1004" s="106" t="s">
        <v>16705</v>
      </c>
      <c r="L1004" s="117" t="s">
        <v>16329</v>
      </c>
      <c r="M1004" s="146"/>
    </row>
    <row r="1005" spans="1:13">
      <c r="A1005" s="103" t="s">
        <v>10</v>
      </c>
      <c r="B1005" s="150" t="s">
        <v>2723</v>
      </c>
      <c r="C1005" s="9" t="s">
        <v>2724</v>
      </c>
      <c r="D1005" s="9" t="s">
        <v>14894</v>
      </c>
      <c r="E1005" s="11"/>
      <c r="F1005" s="143">
        <v>2214.44</v>
      </c>
      <c r="G1005" s="17">
        <v>84818079</v>
      </c>
      <c r="H1005" s="18">
        <v>4051394145736</v>
      </c>
      <c r="I1005" s="11" t="s">
        <v>269</v>
      </c>
      <c r="J1005" s="137"/>
      <c r="K1005" s="106" t="s">
        <v>16705</v>
      </c>
      <c r="L1005" s="117" t="s">
        <v>16329</v>
      </c>
      <c r="M1005" s="146"/>
    </row>
    <row r="1006" spans="1:13">
      <c r="A1006" s="103" t="s">
        <v>10</v>
      </c>
      <c r="B1006" s="150" t="s">
        <v>2725</v>
      </c>
      <c r="C1006" s="9" t="s">
        <v>2726</v>
      </c>
      <c r="D1006" s="9" t="s">
        <v>14894</v>
      </c>
      <c r="E1006" s="11"/>
      <c r="F1006" s="143">
        <v>2378.5700000000002</v>
      </c>
      <c r="G1006" s="17">
        <v>84818079</v>
      </c>
      <c r="H1006" s="18">
        <v>4051394145743</v>
      </c>
      <c r="I1006" s="11" t="s">
        <v>269</v>
      </c>
      <c r="J1006" s="137"/>
      <c r="K1006" s="106" t="s">
        <v>16705</v>
      </c>
      <c r="L1006" s="117" t="s">
        <v>16329</v>
      </c>
      <c r="M1006" s="146"/>
    </row>
    <row r="1007" spans="1:13">
      <c r="A1007" s="103" t="s">
        <v>10</v>
      </c>
      <c r="B1007" s="150" t="s">
        <v>16490</v>
      </c>
      <c r="C1007" s="9" t="s">
        <v>16491</v>
      </c>
      <c r="D1007" s="9" t="s">
        <v>16492</v>
      </c>
      <c r="E1007" s="11"/>
      <c r="F1007" s="143">
        <v>4001.83</v>
      </c>
      <c r="G1007" s="17">
        <v>73089059</v>
      </c>
      <c r="H1007" s="18">
        <v>4051394145866</v>
      </c>
      <c r="I1007" s="11" t="s">
        <v>269</v>
      </c>
      <c r="J1007" s="106">
        <v>26.45</v>
      </c>
      <c r="K1007" s="106" t="s">
        <v>16705</v>
      </c>
      <c r="L1007" s="117"/>
      <c r="M1007" s="146"/>
    </row>
    <row r="1008" spans="1:13">
      <c r="A1008" s="103" t="s">
        <v>10</v>
      </c>
      <c r="B1008" s="150" t="s">
        <v>16493</v>
      </c>
      <c r="C1008" s="9" t="s">
        <v>16494</v>
      </c>
      <c r="D1008" s="9" t="s">
        <v>16492</v>
      </c>
      <c r="E1008" s="11"/>
      <c r="F1008" s="143">
        <v>4493.95</v>
      </c>
      <c r="G1008" s="17">
        <v>73089059</v>
      </c>
      <c r="H1008" s="18">
        <v>4051394145873</v>
      </c>
      <c r="I1008" s="11" t="s">
        <v>269</v>
      </c>
      <c r="J1008" s="106">
        <v>35.75</v>
      </c>
      <c r="K1008" s="106" t="s">
        <v>16705</v>
      </c>
      <c r="L1008" s="117"/>
      <c r="M1008" s="146"/>
    </row>
    <row r="1009" spans="1:13">
      <c r="A1009" s="103" t="s">
        <v>10</v>
      </c>
      <c r="B1009" s="150" t="s">
        <v>16495</v>
      </c>
      <c r="C1009" s="9" t="s">
        <v>16496</v>
      </c>
      <c r="D1009" s="9" t="s">
        <v>16497</v>
      </c>
      <c r="E1009" s="11"/>
      <c r="F1009" s="143">
        <v>4380.38</v>
      </c>
      <c r="G1009" s="17">
        <v>73089059</v>
      </c>
      <c r="H1009" s="18">
        <v>4051394145880</v>
      </c>
      <c r="I1009" s="11" t="s">
        <v>269</v>
      </c>
      <c r="J1009" s="106">
        <v>24.65</v>
      </c>
      <c r="K1009" s="106" t="s">
        <v>16705</v>
      </c>
      <c r="L1009" s="117"/>
      <c r="M1009" s="146"/>
    </row>
    <row r="1010" spans="1:13">
      <c r="A1010" s="103" t="s">
        <v>10</v>
      </c>
      <c r="B1010" s="150" t="s">
        <v>16498</v>
      </c>
      <c r="C1010" s="9" t="s">
        <v>16499</v>
      </c>
      <c r="D1010" s="9" t="s">
        <v>16497</v>
      </c>
      <c r="E1010" s="11"/>
      <c r="F1010" s="143">
        <v>4710.26</v>
      </c>
      <c r="G1010" s="17">
        <v>73089059</v>
      </c>
      <c r="H1010" s="18">
        <v>4051394145897</v>
      </c>
      <c r="I1010" s="11" t="s">
        <v>269</v>
      </c>
      <c r="J1010" s="106">
        <v>33.15</v>
      </c>
      <c r="K1010" s="106" t="s">
        <v>16705</v>
      </c>
      <c r="L1010" s="117"/>
      <c r="M1010" s="146"/>
    </row>
    <row r="1011" spans="1:13">
      <c r="A1011" s="103" t="s">
        <v>10</v>
      </c>
      <c r="B1011" s="150" t="s">
        <v>2727</v>
      </c>
      <c r="C1011" s="9" t="s">
        <v>2728</v>
      </c>
      <c r="D1011" s="9" t="s">
        <v>14895</v>
      </c>
      <c r="E1011" s="11"/>
      <c r="F1011" s="143">
        <v>1345.39</v>
      </c>
      <c r="G1011" s="17">
        <v>84137030</v>
      </c>
      <c r="H1011" s="136"/>
      <c r="I1011" s="11" t="s">
        <v>69</v>
      </c>
      <c r="J1011" s="137"/>
      <c r="K1011" s="106" t="s">
        <v>16705</v>
      </c>
      <c r="L1011" s="117"/>
      <c r="M1011" s="146"/>
    </row>
    <row r="1012" spans="1:13">
      <c r="A1012" s="103" t="s">
        <v>10</v>
      </c>
      <c r="B1012" s="150" t="s">
        <v>14896</v>
      </c>
      <c r="C1012" s="9" t="s">
        <v>14309</v>
      </c>
      <c r="D1012" s="9" t="s">
        <v>14898</v>
      </c>
      <c r="E1012" s="11"/>
      <c r="F1012" s="143">
        <v>540.35</v>
      </c>
      <c r="G1012" s="17">
        <v>73269098</v>
      </c>
      <c r="H1012" s="136"/>
      <c r="I1012" s="11" t="s">
        <v>8921</v>
      </c>
      <c r="J1012" s="137"/>
      <c r="K1012" s="106" t="s">
        <v>16705</v>
      </c>
      <c r="L1012" s="117" t="s">
        <v>16330</v>
      </c>
      <c r="M1012" s="146"/>
    </row>
    <row r="1013" spans="1:13">
      <c r="A1013" s="103" t="s">
        <v>10</v>
      </c>
      <c r="B1013" s="150" t="s">
        <v>14897</v>
      </c>
      <c r="C1013" s="9" t="s">
        <v>14310</v>
      </c>
      <c r="D1013" s="9" t="s">
        <v>14898</v>
      </c>
      <c r="E1013" s="11"/>
      <c r="F1013" s="143">
        <v>635.04</v>
      </c>
      <c r="G1013" s="17">
        <v>73269098</v>
      </c>
      <c r="H1013" s="18">
        <v>4051394146658</v>
      </c>
      <c r="I1013" s="11" t="s">
        <v>8921</v>
      </c>
      <c r="J1013" s="106">
        <v>7.44</v>
      </c>
      <c r="K1013" s="106" t="s">
        <v>16705</v>
      </c>
      <c r="L1013" s="117" t="s">
        <v>16330</v>
      </c>
      <c r="M1013" s="146"/>
    </row>
    <row r="1014" spans="1:13">
      <c r="A1014" s="103" t="s">
        <v>10</v>
      </c>
      <c r="B1014" s="150" t="s">
        <v>14728</v>
      </c>
      <c r="C1014" s="9" t="s">
        <v>14311</v>
      </c>
      <c r="D1014" s="9" t="s">
        <v>14898</v>
      </c>
      <c r="E1014" s="11"/>
      <c r="F1014" s="143">
        <v>742.28</v>
      </c>
      <c r="G1014" s="17">
        <v>73269098</v>
      </c>
      <c r="H1014" s="136"/>
      <c r="I1014" s="11" t="s">
        <v>8921</v>
      </c>
      <c r="J1014" s="137"/>
      <c r="K1014" s="106" t="s">
        <v>16705</v>
      </c>
      <c r="L1014" s="117" t="s">
        <v>16330</v>
      </c>
      <c r="M1014" s="146"/>
    </row>
    <row r="1015" spans="1:13">
      <c r="A1015" s="103" t="s">
        <v>10</v>
      </c>
      <c r="B1015" s="150">
        <v>10085384</v>
      </c>
      <c r="C1015" s="9" t="s">
        <v>14312</v>
      </c>
      <c r="D1015" s="9" t="s">
        <v>14898</v>
      </c>
      <c r="E1015" s="11"/>
      <c r="F1015" s="143">
        <v>807.18</v>
      </c>
      <c r="G1015" s="17">
        <v>73269098</v>
      </c>
      <c r="H1015" s="136"/>
      <c r="I1015" s="11" t="s">
        <v>8921</v>
      </c>
      <c r="J1015" s="137"/>
      <c r="K1015" s="106" t="s">
        <v>16705</v>
      </c>
      <c r="L1015" s="117" t="s">
        <v>16330</v>
      </c>
      <c r="M1015" s="146"/>
    </row>
    <row r="1016" spans="1:13">
      <c r="A1016" s="103" t="s">
        <v>10</v>
      </c>
      <c r="B1016" s="150">
        <v>10085385</v>
      </c>
      <c r="C1016" s="9" t="s">
        <v>14313</v>
      </c>
      <c r="D1016" s="9" t="s">
        <v>14898</v>
      </c>
      <c r="E1016" s="11"/>
      <c r="F1016" s="143">
        <v>870.61</v>
      </c>
      <c r="G1016" s="17">
        <v>73269098</v>
      </c>
      <c r="H1016" s="136"/>
      <c r="I1016" s="11" t="s">
        <v>8921</v>
      </c>
      <c r="J1016" s="137"/>
      <c r="K1016" s="106" t="s">
        <v>16705</v>
      </c>
      <c r="L1016" s="117" t="s">
        <v>16330</v>
      </c>
      <c r="M1016" s="146"/>
    </row>
    <row r="1017" spans="1:13">
      <c r="A1017" s="103" t="s">
        <v>10</v>
      </c>
      <c r="B1017" s="150">
        <v>10085386</v>
      </c>
      <c r="C1017" s="9" t="s">
        <v>14314</v>
      </c>
      <c r="D1017" s="9" t="s">
        <v>14898</v>
      </c>
      <c r="E1017" s="11"/>
      <c r="F1017" s="143">
        <v>1040.74</v>
      </c>
      <c r="G1017" s="17">
        <v>73269098</v>
      </c>
      <c r="H1017" s="136"/>
      <c r="I1017" s="11" t="s">
        <v>8921</v>
      </c>
      <c r="J1017" s="137"/>
      <c r="K1017" s="106" t="s">
        <v>16705</v>
      </c>
      <c r="L1017" s="117" t="s">
        <v>16330</v>
      </c>
      <c r="M1017" s="146"/>
    </row>
    <row r="1018" spans="1:13">
      <c r="A1018" s="103" t="s">
        <v>10</v>
      </c>
      <c r="B1018" s="150" t="s">
        <v>14899</v>
      </c>
      <c r="C1018" s="9" t="s">
        <v>14315</v>
      </c>
      <c r="D1018" s="9" t="s">
        <v>14898</v>
      </c>
      <c r="E1018" s="11"/>
      <c r="F1018" s="143">
        <v>602.05999999999995</v>
      </c>
      <c r="G1018" s="17">
        <v>73269098</v>
      </c>
      <c r="H1018" s="136"/>
      <c r="I1018" s="11" t="s">
        <v>8921</v>
      </c>
      <c r="J1018" s="137"/>
      <c r="K1018" s="106" t="s">
        <v>16705</v>
      </c>
      <c r="L1018" s="117" t="s">
        <v>16330</v>
      </c>
      <c r="M1018" s="146"/>
    </row>
    <row r="1019" spans="1:13">
      <c r="A1019" s="103" t="s">
        <v>10</v>
      </c>
      <c r="B1019" s="150">
        <v>10085388</v>
      </c>
      <c r="C1019" s="9" t="s">
        <v>14316</v>
      </c>
      <c r="D1019" s="9" t="s">
        <v>14898</v>
      </c>
      <c r="E1019" s="11"/>
      <c r="F1019" s="143">
        <v>667.82</v>
      </c>
      <c r="G1019" s="17">
        <v>73269098</v>
      </c>
      <c r="H1019" s="18">
        <v>4051394146719</v>
      </c>
      <c r="I1019" s="11" t="s">
        <v>8921</v>
      </c>
      <c r="J1019" s="106">
        <v>7.4</v>
      </c>
      <c r="K1019" s="106" t="s">
        <v>16705</v>
      </c>
      <c r="L1019" s="117" t="s">
        <v>16330</v>
      </c>
      <c r="M1019" s="146"/>
    </row>
    <row r="1020" spans="1:13">
      <c r="A1020" s="103" t="s">
        <v>10</v>
      </c>
      <c r="B1020" s="150">
        <v>10085389</v>
      </c>
      <c r="C1020" s="9" t="s">
        <v>14317</v>
      </c>
      <c r="D1020" s="9" t="s">
        <v>14898</v>
      </c>
      <c r="E1020" s="11"/>
      <c r="F1020" s="143">
        <v>747.53</v>
      </c>
      <c r="G1020" s="17">
        <v>73269098</v>
      </c>
      <c r="H1020" s="18">
        <v>4051394146726</v>
      </c>
      <c r="I1020" s="11" t="s">
        <v>8921</v>
      </c>
      <c r="J1020" s="106">
        <v>9.5</v>
      </c>
      <c r="K1020" s="106" t="s">
        <v>16705</v>
      </c>
      <c r="L1020" s="117" t="s">
        <v>16330</v>
      </c>
      <c r="M1020" s="146"/>
    </row>
    <row r="1021" spans="1:13">
      <c r="A1021" s="103" t="s">
        <v>10</v>
      </c>
      <c r="B1021" s="150">
        <v>10085390</v>
      </c>
      <c r="C1021" s="9" t="s">
        <v>14318</v>
      </c>
      <c r="D1021" s="9" t="s">
        <v>14898</v>
      </c>
      <c r="E1021" s="11"/>
      <c r="F1021" s="143">
        <v>833.25</v>
      </c>
      <c r="G1021" s="17">
        <v>73269098</v>
      </c>
      <c r="H1021" s="18">
        <v>4051394146733</v>
      </c>
      <c r="I1021" s="11" t="s">
        <v>8921</v>
      </c>
      <c r="J1021" s="106">
        <v>10.5</v>
      </c>
      <c r="K1021" s="106" t="s">
        <v>16705</v>
      </c>
      <c r="L1021" s="117" t="s">
        <v>16330</v>
      </c>
      <c r="M1021" s="146"/>
    </row>
    <row r="1022" spans="1:13">
      <c r="A1022" s="103" t="s">
        <v>10</v>
      </c>
      <c r="B1022" s="150">
        <v>10085391</v>
      </c>
      <c r="C1022" s="9" t="s">
        <v>14319</v>
      </c>
      <c r="D1022" s="9" t="s">
        <v>14898</v>
      </c>
      <c r="E1022" s="11"/>
      <c r="F1022" s="143">
        <v>888.89</v>
      </c>
      <c r="G1022" s="17">
        <v>73269098</v>
      </c>
      <c r="H1022" s="18">
        <v>4051394146740</v>
      </c>
      <c r="I1022" s="11" t="s">
        <v>8921</v>
      </c>
      <c r="J1022" s="106">
        <v>12.65</v>
      </c>
      <c r="K1022" s="106" t="s">
        <v>16705</v>
      </c>
      <c r="L1022" s="117" t="s">
        <v>16330</v>
      </c>
      <c r="M1022" s="146"/>
    </row>
    <row r="1023" spans="1:13">
      <c r="A1023" s="103" t="s">
        <v>10</v>
      </c>
      <c r="B1023" s="150">
        <v>10085392</v>
      </c>
      <c r="C1023" s="9" t="s">
        <v>14320</v>
      </c>
      <c r="D1023" s="9" t="s">
        <v>14898</v>
      </c>
      <c r="E1023" s="11"/>
      <c r="F1023" s="143">
        <v>1037.02</v>
      </c>
      <c r="G1023" s="17">
        <v>73269098</v>
      </c>
      <c r="H1023" s="136"/>
      <c r="I1023" s="11" t="s">
        <v>8921</v>
      </c>
      <c r="J1023" s="137"/>
      <c r="K1023" s="106" t="s">
        <v>16705</v>
      </c>
      <c r="L1023" s="117" t="s">
        <v>16330</v>
      </c>
      <c r="M1023" s="146"/>
    </row>
    <row r="1024" spans="1:13">
      <c r="A1024" s="103" t="s">
        <v>10</v>
      </c>
      <c r="B1024" s="150">
        <v>10085393</v>
      </c>
      <c r="C1024" s="9" t="s">
        <v>14321</v>
      </c>
      <c r="D1024" s="9" t="s">
        <v>14900</v>
      </c>
      <c r="E1024" s="11"/>
      <c r="F1024" s="143">
        <v>439.17</v>
      </c>
      <c r="G1024" s="17">
        <v>73269098</v>
      </c>
      <c r="H1024" s="18">
        <v>4051394146764</v>
      </c>
      <c r="I1024" s="11" t="s">
        <v>8921</v>
      </c>
      <c r="J1024" s="106">
        <v>6.8</v>
      </c>
      <c r="K1024" s="106" t="s">
        <v>16705</v>
      </c>
      <c r="L1024" s="117"/>
      <c r="M1024" s="146"/>
    </row>
    <row r="1025" spans="1:13">
      <c r="A1025" s="103" t="s">
        <v>10</v>
      </c>
      <c r="B1025" s="150">
        <v>10085394</v>
      </c>
      <c r="C1025" s="9" t="s">
        <v>14322</v>
      </c>
      <c r="D1025" s="9" t="s">
        <v>14900</v>
      </c>
      <c r="E1025" s="11"/>
      <c r="F1025" s="143">
        <v>540.74</v>
      </c>
      <c r="G1025" s="17">
        <v>73269098</v>
      </c>
      <c r="H1025" s="18">
        <v>4051394146771</v>
      </c>
      <c r="I1025" s="11" t="s">
        <v>8921</v>
      </c>
      <c r="J1025" s="106">
        <v>7.75</v>
      </c>
      <c r="K1025" s="106" t="s">
        <v>16705</v>
      </c>
      <c r="L1025" s="117" t="s">
        <v>16331</v>
      </c>
      <c r="M1025" s="146"/>
    </row>
    <row r="1026" spans="1:13">
      <c r="A1026" s="103" t="s">
        <v>10</v>
      </c>
      <c r="B1026" s="150">
        <v>10085395</v>
      </c>
      <c r="C1026" s="9" t="s">
        <v>14323</v>
      </c>
      <c r="D1026" s="9" t="s">
        <v>14900</v>
      </c>
      <c r="E1026" s="11"/>
      <c r="F1026" s="143">
        <v>565.77</v>
      </c>
      <c r="G1026" s="17">
        <v>73269098</v>
      </c>
      <c r="H1026" s="18">
        <v>4051394146788</v>
      </c>
      <c r="I1026" s="11" t="s">
        <v>8921</v>
      </c>
      <c r="J1026" s="106">
        <v>9.3000000000000007</v>
      </c>
      <c r="K1026" s="106" t="s">
        <v>16705</v>
      </c>
      <c r="L1026" s="117" t="s">
        <v>16331</v>
      </c>
      <c r="M1026" s="146"/>
    </row>
    <row r="1027" spans="1:13">
      <c r="A1027" s="103" t="s">
        <v>10</v>
      </c>
      <c r="B1027" s="150">
        <v>10085396</v>
      </c>
      <c r="C1027" s="9" t="s">
        <v>14324</v>
      </c>
      <c r="D1027" s="9" t="s">
        <v>14900</v>
      </c>
      <c r="E1027" s="11"/>
      <c r="F1027" s="143">
        <v>614.33000000000004</v>
      </c>
      <c r="G1027" s="17">
        <v>73269098</v>
      </c>
      <c r="H1027" s="136"/>
      <c r="I1027" s="11" t="s">
        <v>8921</v>
      </c>
      <c r="J1027" s="137"/>
      <c r="K1027" s="106" t="s">
        <v>16705</v>
      </c>
      <c r="L1027" s="117" t="s">
        <v>16331</v>
      </c>
      <c r="M1027" s="146"/>
    </row>
    <row r="1028" spans="1:13">
      <c r="A1028" s="103" t="s">
        <v>10</v>
      </c>
      <c r="B1028" s="150">
        <v>10085397</v>
      </c>
      <c r="C1028" s="9" t="s">
        <v>14325</v>
      </c>
      <c r="D1028" s="9" t="s">
        <v>14900</v>
      </c>
      <c r="E1028" s="11"/>
      <c r="F1028" s="143">
        <v>736.23</v>
      </c>
      <c r="G1028" s="17">
        <v>73269098</v>
      </c>
      <c r="H1028" s="136"/>
      <c r="I1028" s="11" t="s">
        <v>8921</v>
      </c>
      <c r="J1028" s="137"/>
      <c r="K1028" s="106" t="s">
        <v>16705</v>
      </c>
      <c r="L1028" s="117" t="s">
        <v>16331</v>
      </c>
      <c r="M1028" s="146"/>
    </row>
    <row r="1029" spans="1:13">
      <c r="A1029" s="103" t="s">
        <v>10</v>
      </c>
      <c r="B1029" s="150">
        <v>10085398</v>
      </c>
      <c r="C1029" s="9" t="s">
        <v>14326</v>
      </c>
      <c r="D1029" s="9" t="s">
        <v>14900</v>
      </c>
      <c r="E1029" s="11"/>
      <c r="F1029" s="143">
        <v>863.37</v>
      </c>
      <c r="G1029" s="17">
        <v>73269098</v>
      </c>
      <c r="H1029" s="136"/>
      <c r="I1029" s="11" t="s">
        <v>8921</v>
      </c>
      <c r="J1029" s="137"/>
      <c r="K1029" s="106" t="s">
        <v>16705</v>
      </c>
      <c r="L1029" s="117" t="s">
        <v>16331</v>
      </c>
      <c r="M1029" s="146"/>
    </row>
    <row r="1030" spans="1:13">
      <c r="A1030" s="103" t="s">
        <v>10</v>
      </c>
      <c r="B1030" s="150">
        <v>10085453</v>
      </c>
      <c r="C1030" s="9" t="s">
        <v>14717</v>
      </c>
      <c r="D1030" s="9" t="s">
        <v>14901</v>
      </c>
      <c r="E1030" s="11"/>
      <c r="F1030" s="143">
        <v>2462.11</v>
      </c>
      <c r="G1030" s="17">
        <v>84137030</v>
      </c>
      <c r="H1030" s="18">
        <v>4051394146900</v>
      </c>
      <c r="I1030" s="11" t="s">
        <v>269</v>
      </c>
      <c r="J1030" s="106">
        <v>3.75</v>
      </c>
      <c r="K1030" s="106" t="s">
        <v>16705</v>
      </c>
      <c r="L1030" s="117"/>
      <c r="M1030" s="146"/>
    </row>
    <row r="1031" spans="1:13">
      <c r="A1031" s="103" t="s">
        <v>10</v>
      </c>
      <c r="B1031" s="150">
        <v>10085551</v>
      </c>
      <c r="C1031" s="9" t="s">
        <v>16709</v>
      </c>
      <c r="D1031" s="9" t="s">
        <v>16758</v>
      </c>
      <c r="E1031" s="11"/>
      <c r="F1031" s="143">
        <v>476.68</v>
      </c>
      <c r="G1031" s="17">
        <v>84818051</v>
      </c>
      <c r="H1031" s="18">
        <v>4051394146948</v>
      </c>
      <c r="I1031" s="11" t="s">
        <v>14</v>
      </c>
      <c r="J1031" s="137"/>
      <c r="K1031" s="106" t="s">
        <v>16705</v>
      </c>
      <c r="L1031" s="117"/>
      <c r="M1031" s="146"/>
    </row>
    <row r="1032" spans="1:13">
      <c r="A1032" s="103" t="s">
        <v>10</v>
      </c>
      <c r="B1032" s="150">
        <v>10085555</v>
      </c>
      <c r="C1032" s="9" t="s">
        <v>16697</v>
      </c>
      <c r="D1032" s="87" t="s">
        <v>16772</v>
      </c>
      <c r="E1032" s="149"/>
      <c r="F1032" s="152">
        <v>405.64800000000002</v>
      </c>
      <c r="G1032" s="17">
        <v>85444290</v>
      </c>
      <c r="H1032" s="18">
        <v>4051394146986</v>
      </c>
      <c r="I1032" s="18" t="s">
        <v>14</v>
      </c>
      <c r="J1032" s="106"/>
      <c r="K1032" s="106" t="s">
        <v>16705</v>
      </c>
      <c r="L1032" s="119"/>
    </row>
    <row r="1033" spans="1:13">
      <c r="A1033" s="138" t="s">
        <v>10</v>
      </c>
      <c r="B1033" s="151">
        <v>10085892</v>
      </c>
      <c r="C1033" s="134" t="s">
        <v>1709</v>
      </c>
      <c r="D1033" s="134" t="s">
        <v>16693</v>
      </c>
      <c r="E1033" s="102"/>
      <c r="F1033" s="143">
        <v>1336.57</v>
      </c>
      <c r="G1033" s="17">
        <v>84128080</v>
      </c>
      <c r="H1033" s="18">
        <v>8019001128349</v>
      </c>
      <c r="I1033" s="11" t="s">
        <v>6567</v>
      </c>
      <c r="J1033" s="106">
        <v>0.52</v>
      </c>
      <c r="K1033" s="106" t="s">
        <v>16705</v>
      </c>
      <c r="L1033" s="117"/>
      <c r="M1033" s="146"/>
    </row>
    <row r="1034" spans="1:13">
      <c r="A1034" s="103" t="s">
        <v>10</v>
      </c>
      <c r="B1034" s="150">
        <v>10085893</v>
      </c>
      <c r="C1034" s="9" t="s">
        <v>14691</v>
      </c>
      <c r="D1034" s="9" t="s">
        <v>14902</v>
      </c>
      <c r="E1034" s="11"/>
      <c r="F1034" s="143">
        <v>310.12</v>
      </c>
      <c r="G1034" s="17">
        <v>84818081</v>
      </c>
      <c r="H1034" s="18">
        <v>4051394148133</v>
      </c>
      <c r="I1034" s="11" t="s">
        <v>269</v>
      </c>
      <c r="J1034" s="106">
        <v>0.54500000000000004</v>
      </c>
      <c r="K1034" s="106" t="s">
        <v>16705</v>
      </c>
      <c r="L1034" s="117"/>
      <c r="M1034" s="146"/>
    </row>
    <row r="1035" spans="1:13">
      <c r="A1035" s="103" t="s">
        <v>10</v>
      </c>
      <c r="B1035" s="150">
        <v>10085895</v>
      </c>
      <c r="C1035" s="9" t="s">
        <v>9531</v>
      </c>
      <c r="D1035" s="9" t="s">
        <v>16500</v>
      </c>
      <c r="E1035" s="11"/>
      <c r="F1035" s="143">
        <v>48.39</v>
      </c>
      <c r="G1035" s="17">
        <v>39219090</v>
      </c>
      <c r="H1035" s="18">
        <v>4051394148157</v>
      </c>
      <c r="I1035" s="11" t="s">
        <v>269</v>
      </c>
      <c r="J1035" s="137"/>
      <c r="K1035" s="106" t="s">
        <v>16705</v>
      </c>
      <c r="L1035" s="117"/>
      <c r="M1035" s="146"/>
    </row>
    <row r="1036" spans="1:13">
      <c r="A1036" s="103" t="s">
        <v>10</v>
      </c>
      <c r="B1036" s="150" t="s">
        <v>2730</v>
      </c>
      <c r="C1036" s="9" t="s">
        <v>14692</v>
      </c>
      <c r="D1036" s="9" t="s">
        <v>14904</v>
      </c>
      <c r="E1036" s="11"/>
      <c r="F1036" s="143">
        <v>108.82</v>
      </c>
      <c r="G1036" s="17">
        <v>90251900</v>
      </c>
      <c r="H1036" s="18">
        <v>4051394148195</v>
      </c>
      <c r="I1036" s="11" t="s">
        <v>177</v>
      </c>
      <c r="J1036" s="106">
        <v>1.5</v>
      </c>
      <c r="K1036" s="106" t="s">
        <v>16705</v>
      </c>
      <c r="L1036" s="117"/>
      <c r="M1036" s="146"/>
    </row>
    <row r="1037" spans="1:13">
      <c r="A1037" s="103" t="s">
        <v>10</v>
      </c>
      <c r="B1037" s="150" t="s">
        <v>2731</v>
      </c>
      <c r="C1037" s="9" t="s">
        <v>2732</v>
      </c>
      <c r="D1037" s="9" t="s">
        <v>15462</v>
      </c>
      <c r="E1037" s="11"/>
      <c r="F1037" s="143">
        <v>119.65</v>
      </c>
      <c r="G1037" s="17">
        <v>84819000</v>
      </c>
      <c r="H1037" s="18">
        <v>4051394148225</v>
      </c>
      <c r="I1037" s="11" t="s">
        <v>269</v>
      </c>
      <c r="J1037" s="106">
        <v>3.9E-2</v>
      </c>
      <c r="K1037" s="106" t="s">
        <v>16705</v>
      </c>
      <c r="L1037" s="117"/>
      <c r="M1037" s="146"/>
    </row>
    <row r="1038" spans="1:13">
      <c r="A1038" s="103" t="s">
        <v>10</v>
      </c>
      <c r="B1038" s="150" t="s">
        <v>2734</v>
      </c>
      <c r="C1038" s="9" t="s">
        <v>2735</v>
      </c>
      <c r="D1038" s="9" t="s">
        <v>2736</v>
      </c>
      <c r="E1038" s="11"/>
      <c r="F1038" s="143">
        <v>253.92</v>
      </c>
      <c r="G1038" s="17">
        <v>84818081</v>
      </c>
      <c r="H1038" s="18">
        <v>4051394148966</v>
      </c>
      <c r="I1038" s="11" t="s">
        <v>5</v>
      </c>
      <c r="J1038" s="106">
        <v>0.79500000000000004</v>
      </c>
      <c r="K1038" s="106" t="s">
        <v>16705</v>
      </c>
      <c r="L1038" s="117" t="s">
        <v>16332</v>
      </c>
      <c r="M1038" s="146"/>
    </row>
    <row r="1039" spans="1:13">
      <c r="A1039" s="103" t="s">
        <v>10</v>
      </c>
      <c r="B1039" s="150" t="s">
        <v>10370</v>
      </c>
      <c r="C1039" s="9" t="s">
        <v>10371</v>
      </c>
      <c r="D1039" s="9" t="s">
        <v>14905</v>
      </c>
      <c r="E1039" s="11"/>
      <c r="F1039" s="143">
        <v>3400.47</v>
      </c>
      <c r="G1039" s="17" t="s">
        <v>2103</v>
      </c>
      <c r="H1039" s="18" t="s">
        <v>10372</v>
      </c>
      <c r="I1039" s="11" t="s">
        <v>269</v>
      </c>
      <c r="J1039" s="106">
        <v>5.7</v>
      </c>
      <c r="K1039" s="106" t="s">
        <v>16705</v>
      </c>
      <c r="L1039" s="117" t="s">
        <v>16333</v>
      </c>
      <c r="M1039" s="146"/>
    </row>
    <row r="1040" spans="1:13">
      <c r="A1040" s="103" t="s">
        <v>10</v>
      </c>
      <c r="B1040" s="150" t="s">
        <v>10373</v>
      </c>
      <c r="C1040" s="9" t="s">
        <v>14906</v>
      </c>
      <c r="D1040" s="9" t="s">
        <v>14913</v>
      </c>
      <c r="E1040" s="11"/>
      <c r="F1040" s="143">
        <v>3400.47</v>
      </c>
      <c r="G1040" s="17" t="s">
        <v>2103</v>
      </c>
      <c r="H1040" s="18" t="s">
        <v>10375</v>
      </c>
      <c r="I1040" s="11" t="s">
        <v>269</v>
      </c>
      <c r="J1040" s="106">
        <v>5.8</v>
      </c>
      <c r="K1040" s="106" t="s">
        <v>16705</v>
      </c>
      <c r="L1040" s="117" t="s">
        <v>16333</v>
      </c>
      <c r="M1040" s="146"/>
    </row>
    <row r="1041" spans="1:13">
      <c r="A1041" s="103" t="s">
        <v>10</v>
      </c>
      <c r="B1041" s="150" t="s">
        <v>10347</v>
      </c>
      <c r="C1041" s="9" t="s">
        <v>14907</v>
      </c>
      <c r="D1041" s="9" t="s">
        <v>14913</v>
      </c>
      <c r="E1041" s="11"/>
      <c r="F1041" s="143">
        <v>6630.92</v>
      </c>
      <c r="G1041" s="17" t="s">
        <v>2103</v>
      </c>
      <c r="H1041" s="18" t="s">
        <v>10349</v>
      </c>
      <c r="I1041" s="11" t="s">
        <v>269</v>
      </c>
      <c r="J1041" s="106">
        <v>5.7</v>
      </c>
      <c r="K1041" s="106" t="s">
        <v>16705</v>
      </c>
      <c r="L1041" s="117"/>
      <c r="M1041" s="146"/>
    </row>
    <row r="1042" spans="1:13">
      <c r="A1042" s="103" t="s">
        <v>10</v>
      </c>
      <c r="B1042" s="150" t="s">
        <v>10356</v>
      </c>
      <c r="C1042" s="9" t="s">
        <v>14908</v>
      </c>
      <c r="D1042" s="9" t="s">
        <v>14914</v>
      </c>
      <c r="E1042" s="11"/>
      <c r="F1042" s="143">
        <v>2295.3200000000002</v>
      </c>
      <c r="G1042" s="17" t="s">
        <v>2103</v>
      </c>
      <c r="H1042" s="18" t="s">
        <v>10358</v>
      </c>
      <c r="I1042" s="11" t="s">
        <v>269</v>
      </c>
      <c r="J1042" s="106">
        <v>5.3</v>
      </c>
      <c r="K1042" s="106" t="s">
        <v>16705</v>
      </c>
      <c r="L1042" s="117"/>
      <c r="M1042" s="146"/>
    </row>
    <row r="1043" spans="1:13">
      <c r="A1043" s="103" t="s">
        <v>10</v>
      </c>
      <c r="B1043" s="150" t="s">
        <v>10353</v>
      </c>
      <c r="C1043" s="9" t="s">
        <v>14909</v>
      </c>
      <c r="D1043" s="9" t="s">
        <v>14913</v>
      </c>
      <c r="E1043" s="11"/>
      <c r="F1043" s="143">
        <v>3513.83</v>
      </c>
      <c r="G1043" s="17" t="s">
        <v>2103</v>
      </c>
      <c r="H1043" s="18" t="s">
        <v>10355</v>
      </c>
      <c r="I1043" s="11" t="s">
        <v>269</v>
      </c>
      <c r="J1043" s="106">
        <v>4.91</v>
      </c>
      <c r="K1043" s="106" t="s">
        <v>16705</v>
      </c>
      <c r="L1043" s="117" t="s">
        <v>16334</v>
      </c>
      <c r="M1043" s="146"/>
    </row>
    <row r="1044" spans="1:13">
      <c r="A1044" s="103" t="s">
        <v>10</v>
      </c>
      <c r="B1044" s="150" t="s">
        <v>9417</v>
      </c>
      <c r="C1044" s="9" t="s">
        <v>14910</v>
      </c>
      <c r="D1044" s="9" t="s">
        <v>14915</v>
      </c>
      <c r="E1044" s="11"/>
      <c r="F1044" s="143">
        <v>2845.03</v>
      </c>
      <c r="G1044" s="17" t="s">
        <v>2103</v>
      </c>
      <c r="H1044" s="18" t="s">
        <v>9419</v>
      </c>
      <c r="I1044" s="11" t="s">
        <v>269</v>
      </c>
      <c r="J1044" s="106">
        <v>6.02</v>
      </c>
      <c r="K1044" s="106" t="s">
        <v>16705</v>
      </c>
      <c r="L1044" s="117" t="s">
        <v>16335</v>
      </c>
      <c r="M1044" s="146"/>
    </row>
    <row r="1045" spans="1:13">
      <c r="A1045" s="103" t="s">
        <v>10</v>
      </c>
      <c r="B1045" s="150" t="s">
        <v>9407</v>
      </c>
      <c r="C1045" s="9" t="s">
        <v>14911</v>
      </c>
      <c r="D1045" s="9" t="s">
        <v>14915</v>
      </c>
      <c r="E1045" s="11"/>
      <c r="F1045" s="143">
        <v>2838.22</v>
      </c>
      <c r="G1045" s="17" t="s">
        <v>2103</v>
      </c>
      <c r="H1045" s="18" t="s">
        <v>9409</v>
      </c>
      <c r="I1045" s="11" t="s">
        <v>269</v>
      </c>
      <c r="J1045" s="106">
        <v>4.5</v>
      </c>
      <c r="K1045" s="106" t="s">
        <v>16705</v>
      </c>
      <c r="L1045" s="117" t="s">
        <v>16335</v>
      </c>
      <c r="M1045" s="146"/>
    </row>
    <row r="1046" spans="1:13">
      <c r="A1046" s="103" t="s">
        <v>10</v>
      </c>
      <c r="B1046" s="150" t="s">
        <v>9394</v>
      </c>
      <c r="C1046" s="9" t="s">
        <v>14912</v>
      </c>
      <c r="D1046" s="9" t="s">
        <v>14916</v>
      </c>
      <c r="E1046" s="11"/>
      <c r="F1046" s="143">
        <v>2295.3200000000002</v>
      </c>
      <c r="G1046" s="17" t="s">
        <v>2103</v>
      </c>
      <c r="H1046" s="18" t="s">
        <v>9396</v>
      </c>
      <c r="I1046" s="11" t="s">
        <v>269</v>
      </c>
      <c r="J1046" s="106">
        <v>5.53</v>
      </c>
      <c r="K1046" s="106" t="s">
        <v>16705</v>
      </c>
      <c r="L1046" s="117" t="s">
        <v>16336</v>
      </c>
      <c r="M1046" s="146"/>
    </row>
    <row r="1047" spans="1:13">
      <c r="A1047" s="103" t="s">
        <v>10</v>
      </c>
      <c r="B1047" s="150">
        <v>10086486</v>
      </c>
      <c r="C1047" s="9" t="s">
        <v>16696</v>
      </c>
      <c r="D1047" s="87" t="s">
        <v>16772</v>
      </c>
      <c r="E1047" s="149"/>
      <c r="F1047" s="143">
        <v>379.44</v>
      </c>
      <c r="G1047" s="17">
        <v>84039090</v>
      </c>
      <c r="H1047" s="18">
        <v>4051394149611</v>
      </c>
      <c r="I1047" s="11" t="s">
        <v>14</v>
      </c>
      <c r="J1047" s="106"/>
      <c r="K1047" s="106" t="s">
        <v>16705</v>
      </c>
      <c r="L1047" s="119"/>
    </row>
    <row r="1048" spans="1:13">
      <c r="A1048" s="103" t="s">
        <v>10</v>
      </c>
      <c r="B1048" s="150" t="s">
        <v>16501</v>
      </c>
      <c r="C1048" s="9" t="s">
        <v>16502</v>
      </c>
      <c r="D1048" s="9" t="s">
        <v>16503</v>
      </c>
      <c r="E1048" s="11"/>
      <c r="F1048" s="143">
        <v>1914.03</v>
      </c>
      <c r="G1048" s="17">
        <v>84818081</v>
      </c>
      <c r="H1048" s="18">
        <v>4051394151140</v>
      </c>
      <c r="I1048" s="11" t="s">
        <v>269</v>
      </c>
      <c r="J1048" s="137"/>
      <c r="K1048" s="106" t="s">
        <v>16705</v>
      </c>
      <c r="L1048" s="117"/>
      <c r="M1048" s="146"/>
    </row>
    <row r="1049" spans="1:13">
      <c r="A1049" s="103" t="s">
        <v>10</v>
      </c>
      <c r="B1049" s="150" t="s">
        <v>16504</v>
      </c>
      <c r="C1049" s="9" t="s">
        <v>16505</v>
      </c>
      <c r="D1049" s="9" t="s">
        <v>16503</v>
      </c>
      <c r="E1049" s="11"/>
      <c r="F1049" s="143">
        <v>1914.03</v>
      </c>
      <c r="G1049" s="17" t="s">
        <v>2103</v>
      </c>
      <c r="H1049" s="18" t="s">
        <v>16506</v>
      </c>
      <c r="I1049" s="11" t="s">
        <v>269</v>
      </c>
      <c r="J1049" s="106">
        <v>4</v>
      </c>
      <c r="K1049" s="106" t="s">
        <v>16705</v>
      </c>
      <c r="L1049" s="117"/>
      <c r="M1049" s="146"/>
    </row>
    <row r="1050" spans="1:13">
      <c r="A1050" s="103" t="s">
        <v>10</v>
      </c>
      <c r="B1050" s="150" t="s">
        <v>16507</v>
      </c>
      <c r="C1050" s="9" t="s">
        <v>16508</v>
      </c>
      <c r="D1050" s="9" t="s">
        <v>16503</v>
      </c>
      <c r="E1050" s="11"/>
      <c r="F1050" s="143">
        <v>1914.03</v>
      </c>
      <c r="G1050" s="17">
        <v>84818081</v>
      </c>
      <c r="H1050" s="18">
        <v>4051394151164</v>
      </c>
      <c r="I1050" s="11" t="s">
        <v>269</v>
      </c>
      <c r="J1050" s="137"/>
      <c r="K1050" s="106" t="s">
        <v>16705</v>
      </c>
      <c r="L1050" s="117"/>
      <c r="M1050" s="146"/>
    </row>
    <row r="1051" spans="1:13">
      <c r="A1051" s="103" t="s">
        <v>10</v>
      </c>
      <c r="B1051" s="150" t="s">
        <v>14729</v>
      </c>
      <c r="C1051" s="9" t="s">
        <v>14687</v>
      </c>
      <c r="D1051" s="9" t="s">
        <v>14917</v>
      </c>
      <c r="E1051" s="11"/>
      <c r="F1051" s="143">
        <v>14141.6</v>
      </c>
      <c r="G1051" s="17">
        <v>84137030</v>
      </c>
      <c r="H1051" s="18">
        <v>4051394151898</v>
      </c>
      <c r="I1051" s="11" t="s">
        <v>269</v>
      </c>
      <c r="J1051" s="106">
        <v>3.2</v>
      </c>
      <c r="K1051" s="106" t="s">
        <v>16705</v>
      </c>
      <c r="L1051" s="117" t="s">
        <v>16337</v>
      </c>
      <c r="M1051" s="146"/>
    </row>
    <row r="1052" spans="1:13">
      <c r="A1052" s="103" t="s">
        <v>10</v>
      </c>
      <c r="B1052" s="150">
        <v>10087156</v>
      </c>
      <c r="C1052" s="9" t="s">
        <v>14688</v>
      </c>
      <c r="D1052" s="9" t="s">
        <v>14917</v>
      </c>
      <c r="E1052" s="11"/>
      <c r="F1052" s="143">
        <v>19225</v>
      </c>
      <c r="G1052" s="17">
        <v>84137030</v>
      </c>
      <c r="H1052" s="18">
        <v>4051394151904</v>
      </c>
      <c r="I1052" s="11" t="s">
        <v>269</v>
      </c>
      <c r="J1052" s="137"/>
      <c r="K1052" s="106" t="s">
        <v>16705</v>
      </c>
      <c r="L1052" s="117" t="s">
        <v>16337</v>
      </c>
      <c r="M1052" s="146"/>
    </row>
    <row r="1053" spans="1:13">
      <c r="A1053" s="103" t="s">
        <v>10</v>
      </c>
      <c r="B1053" s="150" t="s">
        <v>14730</v>
      </c>
      <c r="C1053" s="9" t="s">
        <v>14689</v>
      </c>
      <c r="D1053" s="9" t="s">
        <v>14918</v>
      </c>
      <c r="E1053" s="11"/>
      <c r="F1053" s="143">
        <v>17121.330000000002</v>
      </c>
      <c r="G1053" s="17">
        <v>84137030</v>
      </c>
      <c r="H1053" s="18">
        <v>4051394151911</v>
      </c>
      <c r="I1053" s="11" t="s">
        <v>269</v>
      </c>
      <c r="J1053" s="137"/>
      <c r="K1053" s="106" t="s">
        <v>16705</v>
      </c>
      <c r="L1053" s="117" t="s">
        <v>16337</v>
      </c>
      <c r="M1053" s="146"/>
    </row>
    <row r="1054" spans="1:13">
      <c r="A1054" s="103" t="s">
        <v>10</v>
      </c>
      <c r="B1054" s="150" t="s">
        <v>14731</v>
      </c>
      <c r="C1054" s="9" t="s">
        <v>14690</v>
      </c>
      <c r="D1054" s="9" t="s">
        <v>14918</v>
      </c>
      <c r="E1054" s="11"/>
      <c r="F1054" s="143">
        <v>22599.51</v>
      </c>
      <c r="G1054" s="17">
        <v>84137030</v>
      </c>
      <c r="H1054" s="18">
        <v>4051394151928</v>
      </c>
      <c r="I1054" s="11" t="s">
        <v>269</v>
      </c>
      <c r="J1054" s="137"/>
      <c r="K1054" s="106" t="s">
        <v>16705</v>
      </c>
      <c r="L1054" s="117" t="s">
        <v>16337</v>
      </c>
      <c r="M1054" s="146"/>
    </row>
    <row r="1055" spans="1:13">
      <c r="A1055" s="103" t="s">
        <v>10</v>
      </c>
      <c r="B1055" s="150" t="s">
        <v>16509</v>
      </c>
      <c r="C1055" s="9" t="s">
        <v>16510</v>
      </c>
      <c r="D1055" s="9" t="s">
        <v>16511</v>
      </c>
      <c r="E1055" s="11"/>
      <c r="F1055" s="143">
        <v>2927.31</v>
      </c>
      <c r="G1055" s="17">
        <v>84137030</v>
      </c>
      <c r="H1055" s="18">
        <v>4051394153045</v>
      </c>
      <c r="I1055" s="11" t="s">
        <v>269</v>
      </c>
      <c r="J1055" s="137"/>
      <c r="K1055" s="106" t="s">
        <v>16705</v>
      </c>
      <c r="L1055" s="117"/>
      <c r="M1055" s="146"/>
    </row>
    <row r="1056" spans="1:13">
      <c r="A1056" s="103" t="s">
        <v>10</v>
      </c>
      <c r="B1056" s="150">
        <v>10087335</v>
      </c>
      <c r="C1056" s="9" t="s">
        <v>16512</v>
      </c>
      <c r="D1056" s="9" t="s">
        <v>16511</v>
      </c>
      <c r="E1056" s="11"/>
      <c r="F1056" s="143">
        <v>5336.68</v>
      </c>
      <c r="G1056" s="17">
        <v>84137030</v>
      </c>
      <c r="H1056" s="18">
        <v>4051394153076</v>
      </c>
      <c r="I1056" s="11" t="s">
        <v>269</v>
      </c>
      <c r="J1056" s="137"/>
      <c r="K1056" s="106" t="s">
        <v>16705</v>
      </c>
      <c r="L1056" s="117"/>
      <c r="M1056" s="146"/>
    </row>
    <row r="1057" spans="1:13">
      <c r="A1057" s="103" t="s">
        <v>10</v>
      </c>
      <c r="B1057" s="150" t="s">
        <v>16513</v>
      </c>
      <c r="C1057" s="9" t="s">
        <v>16514</v>
      </c>
      <c r="D1057" s="9" t="s">
        <v>16511</v>
      </c>
      <c r="E1057" s="11"/>
      <c r="F1057" s="143">
        <v>2824.06</v>
      </c>
      <c r="G1057" s="17">
        <v>84137030</v>
      </c>
      <c r="H1057" s="18">
        <v>4051394153014</v>
      </c>
      <c r="I1057" s="11" t="s">
        <v>269</v>
      </c>
      <c r="J1057" s="106">
        <v>4.3499999999999996</v>
      </c>
      <c r="K1057" s="106" t="s">
        <v>16705</v>
      </c>
      <c r="L1057" s="117"/>
      <c r="M1057" s="146"/>
    </row>
    <row r="1058" spans="1:13">
      <c r="A1058" s="103" t="s">
        <v>10</v>
      </c>
      <c r="B1058" s="150">
        <v>10087338</v>
      </c>
      <c r="C1058" s="9" t="s">
        <v>16515</v>
      </c>
      <c r="D1058" s="9" t="s">
        <v>16511</v>
      </c>
      <c r="E1058" s="11"/>
      <c r="F1058" s="143">
        <v>2824.06</v>
      </c>
      <c r="G1058" s="17">
        <v>84137030</v>
      </c>
      <c r="H1058" s="18">
        <v>4051394153021</v>
      </c>
      <c r="I1058" s="11" t="s">
        <v>269</v>
      </c>
      <c r="J1058" s="137"/>
      <c r="K1058" s="106" t="s">
        <v>16705</v>
      </c>
      <c r="L1058" s="117"/>
      <c r="M1058" s="146"/>
    </row>
    <row r="1059" spans="1:13">
      <c r="A1059" s="103" t="s">
        <v>10</v>
      </c>
      <c r="B1059" s="150">
        <v>10087339</v>
      </c>
      <c r="C1059" s="9" t="s">
        <v>16516</v>
      </c>
      <c r="D1059" s="9" t="s">
        <v>16511</v>
      </c>
      <c r="E1059" s="11"/>
      <c r="F1059" s="143">
        <v>2619.63</v>
      </c>
      <c r="G1059" s="17">
        <v>84137030</v>
      </c>
      <c r="H1059" s="18">
        <v>4051394153038</v>
      </c>
      <c r="I1059" s="11" t="s">
        <v>269</v>
      </c>
      <c r="J1059" s="137"/>
      <c r="K1059" s="106" t="s">
        <v>16705</v>
      </c>
      <c r="L1059" s="117"/>
      <c r="M1059" s="146"/>
    </row>
    <row r="1060" spans="1:13">
      <c r="A1060" s="103" t="s">
        <v>10</v>
      </c>
      <c r="B1060" s="150">
        <v>10087346</v>
      </c>
      <c r="C1060" s="9" t="s">
        <v>16517</v>
      </c>
      <c r="D1060" s="9" t="s">
        <v>16518</v>
      </c>
      <c r="E1060" s="11"/>
      <c r="F1060" s="143">
        <v>1811.14</v>
      </c>
      <c r="G1060" s="17">
        <v>84137030</v>
      </c>
      <c r="H1060" s="18">
        <v>4051394153083</v>
      </c>
      <c r="I1060" s="11" t="s">
        <v>269</v>
      </c>
      <c r="J1060" s="137"/>
      <c r="K1060" s="106" t="s">
        <v>16705</v>
      </c>
      <c r="L1060" s="117"/>
      <c r="M1060" s="146"/>
    </row>
    <row r="1061" spans="1:13">
      <c r="A1061" s="103" t="s">
        <v>10</v>
      </c>
      <c r="B1061" s="150">
        <v>10087347</v>
      </c>
      <c r="C1061" s="9" t="s">
        <v>16519</v>
      </c>
      <c r="D1061" s="9" t="s">
        <v>16518</v>
      </c>
      <c r="E1061" s="11"/>
      <c r="F1061" s="143">
        <v>1856.84</v>
      </c>
      <c r="G1061" s="17">
        <v>84137030</v>
      </c>
      <c r="H1061" s="18">
        <v>4051394153090</v>
      </c>
      <c r="I1061" s="11" t="s">
        <v>269</v>
      </c>
      <c r="J1061" s="137"/>
      <c r="K1061" s="106" t="s">
        <v>16705</v>
      </c>
      <c r="L1061" s="117"/>
      <c r="M1061" s="146"/>
    </row>
    <row r="1062" spans="1:13">
      <c r="A1062" s="103" t="s">
        <v>10</v>
      </c>
      <c r="B1062" s="150">
        <v>10087348</v>
      </c>
      <c r="C1062" s="9" t="s">
        <v>16520</v>
      </c>
      <c r="D1062" s="9" t="s">
        <v>16518</v>
      </c>
      <c r="E1062" s="11"/>
      <c r="F1062" s="143">
        <v>2383.15</v>
      </c>
      <c r="G1062" s="17">
        <v>84137030</v>
      </c>
      <c r="H1062" s="18">
        <v>4051394153106</v>
      </c>
      <c r="I1062" s="11" t="s">
        <v>269</v>
      </c>
      <c r="J1062" s="137"/>
      <c r="K1062" s="106" t="s">
        <v>16705</v>
      </c>
      <c r="L1062" s="117"/>
      <c r="M1062" s="146"/>
    </row>
    <row r="1063" spans="1:13">
      <c r="A1063" s="103" t="s">
        <v>10</v>
      </c>
      <c r="B1063" s="150">
        <v>10087349</v>
      </c>
      <c r="C1063" s="9" t="s">
        <v>16521</v>
      </c>
      <c r="D1063" s="9" t="s">
        <v>16518</v>
      </c>
      <c r="E1063" s="11"/>
      <c r="F1063" s="143">
        <v>2383.15</v>
      </c>
      <c r="G1063" s="17">
        <v>84137030</v>
      </c>
      <c r="H1063" s="18">
        <v>4051394153113</v>
      </c>
      <c r="I1063" s="11" t="s">
        <v>269</v>
      </c>
      <c r="J1063" s="137"/>
      <c r="K1063" s="106" t="s">
        <v>16705</v>
      </c>
      <c r="L1063" s="117"/>
      <c r="M1063" s="146"/>
    </row>
    <row r="1064" spans="1:13">
      <c r="A1064" s="103" t="s">
        <v>10</v>
      </c>
      <c r="B1064" s="150">
        <v>10087350</v>
      </c>
      <c r="C1064" s="9" t="s">
        <v>16522</v>
      </c>
      <c r="D1064" s="9" t="s">
        <v>16518</v>
      </c>
      <c r="E1064" s="11"/>
      <c r="F1064" s="143">
        <v>2446.0500000000002</v>
      </c>
      <c r="G1064" s="17">
        <v>84137030</v>
      </c>
      <c r="H1064" s="18">
        <v>4051394153120</v>
      </c>
      <c r="I1064" s="11" t="s">
        <v>269</v>
      </c>
      <c r="J1064" s="137"/>
      <c r="K1064" s="106" t="s">
        <v>16705</v>
      </c>
      <c r="L1064" s="117"/>
      <c r="M1064" s="146"/>
    </row>
    <row r="1065" spans="1:13">
      <c r="A1065" s="103" t="s">
        <v>10</v>
      </c>
      <c r="B1065" s="150">
        <v>10087351</v>
      </c>
      <c r="C1065" s="9" t="s">
        <v>16523</v>
      </c>
      <c r="D1065" s="9" t="s">
        <v>16518</v>
      </c>
      <c r="E1065" s="11"/>
      <c r="F1065" s="143">
        <v>2446.0500000000002</v>
      </c>
      <c r="G1065" s="17">
        <v>84137030</v>
      </c>
      <c r="H1065" s="18">
        <v>4051394153137</v>
      </c>
      <c r="I1065" s="11" t="s">
        <v>269</v>
      </c>
      <c r="J1065" s="137"/>
      <c r="K1065" s="106" t="s">
        <v>16705</v>
      </c>
      <c r="L1065" s="117"/>
      <c r="M1065" s="146"/>
    </row>
    <row r="1066" spans="1:13">
      <c r="A1066" s="103" t="s">
        <v>10</v>
      </c>
      <c r="B1066" s="150">
        <v>10087352</v>
      </c>
      <c r="C1066" s="9" t="s">
        <v>16524</v>
      </c>
      <c r="D1066" s="9" t="s">
        <v>16518</v>
      </c>
      <c r="E1066" s="11"/>
      <c r="F1066" s="143">
        <v>3194.92</v>
      </c>
      <c r="G1066" s="17">
        <v>84137030</v>
      </c>
      <c r="H1066" s="18">
        <v>4051394153144</v>
      </c>
      <c r="I1066" s="11" t="s">
        <v>269</v>
      </c>
      <c r="J1066" s="137"/>
      <c r="K1066" s="106" t="s">
        <v>16705</v>
      </c>
      <c r="L1066" s="117"/>
      <c r="M1066" s="146"/>
    </row>
    <row r="1067" spans="1:13">
      <c r="A1067" s="103" t="s">
        <v>10</v>
      </c>
      <c r="B1067" s="150">
        <v>10087354</v>
      </c>
      <c r="C1067" s="9" t="s">
        <v>16525</v>
      </c>
      <c r="D1067" s="9" t="s">
        <v>16518</v>
      </c>
      <c r="E1067" s="11"/>
      <c r="F1067" s="143">
        <v>2414.94</v>
      </c>
      <c r="G1067" s="17">
        <v>84137030</v>
      </c>
      <c r="H1067" s="18">
        <v>4051394153151</v>
      </c>
      <c r="I1067" s="11" t="s">
        <v>269</v>
      </c>
      <c r="J1067" s="137"/>
      <c r="K1067" s="106" t="s">
        <v>16705</v>
      </c>
      <c r="L1067" s="117"/>
      <c r="M1067" s="146"/>
    </row>
    <row r="1068" spans="1:13">
      <c r="A1068" s="103" t="s">
        <v>10</v>
      </c>
      <c r="B1068" s="150">
        <v>10087355</v>
      </c>
      <c r="C1068" s="9" t="s">
        <v>16526</v>
      </c>
      <c r="D1068" s="9" t="s">
        <v>16518</v>
      </c>
      <c r="E1068" s="11"/>
      <c r="F1068" s="143">
        <v>2116.37</v>
      </c>
      <c r="G1068" s="17">
        <v>84137030</v>
      </c>
      <c r="H1068" s="18">
        <v>4051394153168</v>
      </c>
      <c r="I1068" s="11" t="s">
        <v>269</v>
      </c>
      <c r="J1068" s="137"/>
      <c r="K1068" s="106" t="s">
        <v>16705</v>
      </c>
      <c r="L1068" s="117"/>
      <c r="M1068" s="146"/>
    </row>
    <row r="1069" spans="1:13">
      <c r="A1069" s="103" t="s">
        <v>10</v>
      </c>
      <c r="B1069" s="150">
        <v>10087356</v>
      </c>
      <c r="C1069" s="9" t="s">
        <v>16527</v>
      </c>
      <c r="D1069" s="9" t="s">
        <v>16518</v>
      </c>
      <c r="E1069" s="11"/>
      <c r="F1069" s="143">
        <v>3028.89</v>
      </c>
      <c r="G1069" s="17">
        <v>84137030</v>
      </c>
      <c r="H1069" s="18">
        <v>4051394153199</v>
      </c>
      <c r="I1069" s="11" t="s">
        <v>269</v>
      </c>
      <c r="J1069" s="137"/>
      <c r="K1069" s="106" t="s">
        <v>16705</v>
      </c>
      <c r="L1069" s="117"/>
      <c r="M1069" s="146"/>
    </row>
    <row r="1070" spans="1:13">
      <c r="A1070" s="103" t="s">
        <v>10</v>
      </c>
      <c r="B1070" s="150">
        <v>10087357</v>
      </c>
      <c r="C1070" s="9" t="s">
        <v>16528</v>
      </c>
      <c r="D1070" s="9" t="s">
        <v>16518</v>
      </c>
      <c r="E1070" s="11"/>
      <c r="F1070" s="143">
        <v>6466.9</v>
      </c>
      <c r="G1070" s="17">
        <v>84137030</v>
      </c>
      <c r="H1070" s="18">
        <v>4051394153205</v>
      </c>
      <c r="I1070" s="11" t="s">
        <v>269</v>
      </c>
      <c r="J1070" s="137"/>
      <c r="K1070" s="106" t="s">
        <v>16705</v>
      </c>
      <c r="L1070" s="117"/>
      <c r="M1070" s="146"/>
    </row>
    <row r="1071" spans="1:13">
      <c r="A1071" s="103" t="s">
        <v>10</v>
      </c>
      <c r="B1071" s="150">
        <v>10087358</v>
      </c>
      <c r="C1071" s="9" t="s">
        <v>16529</v>
      </c>
      <c r="D1071" s="9" t="s">
        <v>16518</v>
      </c>
      <c r="E1071" s="11"/>
      <c r="F1071" s="143">
        <v>6466.9</v>
      </c>
      <c r="G1071" s="17">
        <v>84137030</v>
      </c>
      <c r="H1071" s="18">
        <v>4051394153212</v>
      </c>
      <c r="I1071" s="11" t="s">
        <v>269</v>
      </c>
      <c r="J1071" s="137"/>
      <c r="K1071" s="106" t="s">
        <v>16705</v>
      </c>
      <c r="L1071" s="117"/>
      <c r="M1071" s="146"/>
    </row>
    <row r="1072" spans="1:13">
      <c r="A1072" s="103" t="s">
        <v>10</v>
      </c>
      <c r="B1072" s="150">
        <v>10087359</v>
      </c>
      <c r="C1072" s="9" t="s">
        <v>16530</v>
      </c>
      <c r="D1072" s="9" t="s">
        <v>16518</v>
      </c>
      <c r="E1072" s="11"/>
      <c r="F1072" s="143">
        <v>2929.88</v>
      </c>
      <c r="G1072" s="17">
        <v>84137030</v>
      </c>
      <c r="H1072" s="18">
        <v>4051394153229</v>
      </c>
      <c r="I1072" s="11" t="s">
        <v>269</v>
      </c>
      <c r="J1072" s="137"/>
      <c r="K1072" s="106" t="s">
        <v>16705</v>
      </c>
      <c r="L1072" s="117"/>
      <c r="M1072" s="146"/>
    </row>
    <row r="1073" spans="1:13">
      <c r="A1073" s="103" t="s">
        <v>10</v>
      </c>
      <c r="B1073" s="150">
        <v>10087360</v>
      </c>
      <c r="C1073" s="9" t="s">
        <v>16531</v>
      </c>
      <c r="D1073" s="9" t="s">
        <v>16518</v>
      </c>
      <c r="E1073" s="11"/>
      <c r="F1073" s="143">
        <v>2929.88</v>
      </c>
      <c r="G1073" s="17">
        <v>84137030</v>
      </c>
      <c r="H1073" s="18">
        <v>4051394153236</v>
      </c>
      <c r="I1073" s="11" t="s">
        <v>269</v>
      </c>
      <c r="J1073" s="137"/>
      <c r="K1073" s="106" t="s">
        <v>16705</v>
      </c>
      <c r="L1073" s="117"/>
      <c r="M1073" s="146"/>
    </row>
    <row r="1074" spans="1:13">
      <c r="A1074" s="103" t="s">
        <v>10</v>
      </c>
      <c r="B1074" s="150">
        <v>10087361</v>
      </c>
      <c r="C1074" s="9" t="s">
        <v>16532</v>
      </c>
      <c r="D1074" s="9" t="s">
        <v>16518</v>
      </c>
      <c r="E1074" s="11"/>
      <c r="F1074" s="143">
        <v>3317.68</v>
      </c>
      <c r="G1074" s="17">
        <v>84137030</v>
      </c>
      <c r="H1074" s="18">
        <v>4051394153243</v>
      </c>
      <c r="I1074" s="11" t="s">
        <v>269</v>
      </c>
      <c r="J1074" s="137"/>
      <c r="K1074" s="106" t="s">
        <v>16705</v>
      </c>
      <c r="L1074" s="117"/>
      <c r="M1074" s="146"/>
    </row>
    <row r="1075" spans="1:13">
      <c r="A1075" s="103" t="s">
        <v>10</v>
      </c>
      <c r="B1075" s="150">
        <v>10087367</v>
      </c>
      <c r="C1075" s="9" t="s">
        <v>16533</v>
      </c>
      <c r="D1075" s="9" t="s">
        <v>16518</v>
      </c>
      <c r="E1075" s="11"/>
      <c r="F1075" s="143">
        <v>3765.69</v>
      </c>
      <c r="G1075" s="17">
        <v>84137030</v>
      </c>
      <c r="H1075" s="18">
        <v>4051394153175</v>
      </c>
      <c r="I1075" s="11" t="s">
        <v>269</v>
      </c>
      <c r="J1075" s="137"/>
      <c r="K1075" s="106" t="s">
        <v>16705</v>
      </c>
      <c r="L1075" s="117"/>
      <c r="M1075" s="146"/>
    </row>
    <row r="1076" spans="1:13">
      <c r="A1076" s="103" t="s">
        <v>10</v>
      </c>
      <c r="B1076" s="150">
        <v>10087368</v>
      </c>
      <c r="C1076" s="9" t="s">
        <v>16534</v>
      </c>
      <c r="D1076" s="9" t="s">
        <v>16518</v>
      </c>
      <c r="E1076" s="11"/>
      <c r="F1076" s="143">
        <v>4993.53</v>
      </c>
      <c r="G1076" s="17">
        <v>84137030</v>
      </c>
      <c r="H1076" s="18">
        <v>4051394153182</v>
      </c>
      <c r="I1076" s="11" t="s">
        <v>269</v>
      </c>
      <c r="J1076" s="137"/>
      <c r="K1076" s="106" t="s">
        <v>16705</v>
      </c>
      <c r="L1076" s="117"/>
      <c r="M1076" s="146"/>
    </row>
    <row r="1077" spans="1:13">
      <c r="A1077" s="103" t="s">
        <v>10</v>
      </c>
      <c r="B1077" s="150" t="s">
        <v>2737</v>
      </c>
      <c r="C1077" s="9" t="s">
        <v>15532</v>
      </c>
      <c r="D1077" s="9" t="s">
        <v>2738</v>
      </c>
      <c r="E1077" s="11"/>
      <c r="F1077" s="143">
        <v>89.1</v>
      </c>
      <c r="G1077" s="17" t="s">
        <v>2739</v>
      </c>
      <c r="H1077" s="18" t="s">
        <v>2740</v>
      </c>
      <c r="I1077" s="11" t="s">
        <v>14</v>
      </c>
      <c r="J1077" s="106">
        <v>5.6000000000000001E-2</v>
      </c>
      <c r="K1077" s="106" t="s">
        <v>16705</v>
      </c>
      <c r="L1077" s="117" t="s">
        <v>16338</v>
      </c>
      <c r="M1077" s="146"/>
    </row>
    <row r="1078" spans="1:13">
      <c r="A1078" s="103" t="s">
        <v>10</v>
      </c>
      <c r="B1078" s="150" t="s">
        <v>2741</v>
      </c>
      <c r="C1078" s="9" t="s">
        <v>2742</v>
      </c>
      <c r="D1078" s="9" t="s">
        <v>14919</v>
      </c>
      <c r="E1078" s="11"/>
      <c r="F1078" s="143">
        <v>556.27</v>
      </c>
      <c r="G1078" s="17" t="s">
        <v>2744</v>
      </c>
      <c r="H1078" s="18" t="s">
        <v>2746</v>
      </c>
      <c r="I1078" s="11" t="s">
        <v>2745</v>
      </c>
      <c r="J1078" s="106">
        <v>2.2999999999999998</v>
      </c>
      <c r="K1078" s="106" t="s">
        <v>16705</v>
      </c>
      <c r="L1078" s="117"/>
      <c r="M1078" s="146"/>
    </row>
    <row r="1079" spans="1:13">
      <c r="A1079" s="103" t="s">
        <v>10</v>
      </c>
      <c r="B1079" s="150" t="s">
        <v>2747</v>
      </c>
      <c r="C1079" s="9" t="s">
        <v>2748</v>
      </c>
      <c r="D1079" s="9" t="s">
        <v>14920</v>
      </c>
      <c r="E1079" s="11"/>
      <c r="F1079" s="143">
        <v>152.69999999999999</v>
      </c>
      <c r="G1079" s="17" t="s">
        <v>2744</v>
      </c>
      <c r="H1079" s="18" t="s">
        <v>2750</v>
      </c>
      <c r="I1079" s="11" t="s">
        <v>5</v>
      </c>
      <c r="J1079" s="106">
        <v>0.11</v>
      </c>
      <c r="K1079" s="106" t="s">
        <v>16705</v>
      </c>
      <c r="L1079" s="117"/>
      <c r="M1079" s="146"/>
    </row>
    <row r="1080" spans="1:13">
      <c r="A1080" s="103" t="s">
        <v>10</v>
      </c>
      <c r="B1080" s="150" t="s">
        <v>2751</v>
      </c>
      <c r="C1080" s="9" t="s">
        <v>2752</v>
      </c>
      <c r="D1080" s="9" t="s">
        <v>14921</v>
      </c>
      <c r="E1080" s="11"/>
      <c r="F1080" s="143">
        <v>51.2</v>
      </c>
      <c r="G1080" s="17" t="s">
        <v>2744</v>
      </c>
      <c r="H1080" s="18" t="s">
        <v>2754</v>
      </c>
      <c r="I1080" s="11" t="s">
        <v>5</v>
      </c>
      <c r="J1080" s="106">
        <v>0.11</v>
      </c>
      <c r="K1080" s="106" t="s">
        <v>16705</v>
      </c>
      <c r="L1080" s="117"/>
      <c r="M1080" s="146"/>
    </row>
    <row r="1081" spans="1:13">
      <c r="A1081" s="103" t="s">
        <v>10</v>
      </c>
      <c r="B1081" s="150" t="s">
        <v>14231</v>
      </c>
      <c r="C1081" s="9" t="s">
        <v>15533</v>
      </c>
      <c r="D1081" s="9" t="s">
        <v>14922</v>
      </c>
      <c r="E1081" s="11"/>
      <c r="F1081" s="143">
        <v>78.680000000000007</v>
      </c>
      <c r="G1081" s="17" t="s">
        <v>37</v>
      </c>
      <c r="H1081" s="18">
        <v>4051394056766</v>
      </c>
      <c r="I1081" s="11" t="s">
        <v>33</v>
      </c>
      <c r="J1081" s="106">
        <v>0.24</v>
      </c>
      <c r="K1081" s="106" t="s">
        <v>16705</v>
      </c>
      <c r="L1081" s="117" t="s">
        <v>16339</v>
      </c>
      <c r="M1081" s="146"/>
    </row>
    <row r="1082" spans="1:13">
      <c r="A1082" s="103" t="s">
        <v>10</v>
      </c>
      <c r="B1082" s="150" t="s">
        <v>14333</v>
      </c>
      <c r="C1082" s="9" t="s">
        <v>14469</v>
      </c>
      <c r="D1082" s="9" t="s">
        <v>14923</v>
      </c>
      <c r="E1082" s="11"/>
      <c r="F1082" s="143">
        <v>55.48</v>
      </c>
      <c r="G1082" s="17" t="s">
        <v>37</v>
      </c>
      <c r="H1082" s="18" t="s">
        <v>14470</v>
      </c>
      <c r="I1082" s="11" t="s">
        <v>14</v>
      </c>
      <c r="J1082" s="106">
        <v>0.251</v>
      </c>
      <c r="K1082" s="106" t="s">
        <v>16705</v>
      </c>
      <c r="L1082" s="117" t="s">
        <v>16340</v>
      </c>
      <c r="M1082" s="146"/>
    </row>
    <row r="1083" spans="1:13">
      <c r="A1083" s="103" t="s">
        <v>10</v>
      </c>
      <c r="B1083" s="150" t="s">
        <v>14334</v>
      </c>
      <c r="C1083" s="9" t="s">
        <v>14473</v>
      </c>
      <c r="D1083" s="9" t="s">
        <v>14923</v>
      </c>
      <c r="E1083" s="11"/>
      <c r="F1083" s="143">
        <v>86.53</v>
      </c>
      <c r="G1083" s="17" t="s">
        <v>37</v>
      </c>
      <c r="H1083" s="18" t="s">
        <v>14474</v>
      </c>
      <c r="I1083" s="11" t="s">
        <v>14</v>
      </c>
      <c r="J1083" s="106">
        <v>0.33500000000000002</v>
      </c>
      <c r="K1083" s="106" t="s">
        <v>16705</v>
      </c>
      <c r="L1083" s="117" t="s">
        <v>16340</v>
      </c>
      <c r="M1083" s="146"/>
    </row>
    <row r="1084" spans="1:13">
      <c r="A1084" s="103" t="s">
        <v>10</v>
      </c>
      <c r="B1084" s="150" t="s">
        <v>14338</v>
      </c>
      <c r="C1084" s="9" t="s">
        <v>14473</v>
      </c>
      <c r="D1084" s="9" t="s">
        <v>14923</v>
      </c>
      <c r="E1084" s="11"/>
      <c r="F1084" s="143">
        <v>86.53</v>
      </c>
      <c r="G1084" s="17" t="s">
        <v>37</v>
      </c>
      <c r="H1084" s="18" t="s">
        <v>14475</v>
      </c>
      <c r="I1084" s="11" t="s">
        <v>14</v>
      </c>
      <c r="J1084" s="106">
        <v>0.3</v>
      </c>
      <c r="K1084" s="106" t="s">
        <v>16705</v>
      </c>
      <c r="L1084" s="117" t="s">
        <v>16340</v>
      </c>
      <c r="M1084" s="146"/>
    </row>
    <row r="1085" spans="1:13">
      <c r="A1085" s="103" t="s">
        <v>10</v>
      </c>
      <c r="B1085" s="150" t="s">
        <v>14335</v>
      </c>
      <c r="C1085" s="9" t="s">
        <v>14464</v>
      </c>
      <c r="D1085" s="9" t="s">
        <v>14923</v>
      </c>
      <c r="E1085" s="11"/>
      <c r="F1085" s="143">
        <v>125.65</v>
      </c>
      <c r="G1085" s="17" t="s">
        <v>37</v>
      </c>
      <c r="H1085" s="18" t="s">
        <v>14465</v>
      </c>
      <c r="I1085" s="11" t="s">
        <v>14</v>
      </c>
      <c r="J1085" s="106">
        <v>0.58399999999999996</v>
      </c>
      <c r="K1085" s="106" t="s">
        <v>16705</v>
      </c>
      <c r="L1085" s="117" t="s">
        <v>16340</v>
      </c>
      <c r="M1085" s="146"/>
    </row>
    <row r="1086" spans="1:13">
      <c r="A1086" s="103" t="s">
        <v>10</v>
      </c>
      <c r="B1086" s="150" t="s">
        <v>14340</v>
      </c>
      <c r="C1086" s="9" t="s">
        <v>14464</v>
      </c>
      <c r="D1086" s="9" t="s">
        <v>14923</v>
      </c>
      <c r="E1086" s="11"/>
      <c r="F1086" s="143">
        <v>125.65</v>
      </c>
      <c r="G1086" s="17" t="s">
        <v>37</v>
      </c>
      <c r="H1086" s="18" t="s">
        <v>14466</v>
      </c>
      <c r="I1086" s="11" t="s">
        <v>14</v>
      </c>
      <c r="J1086" s="106">
        <v>0.52</v>
      </c>
      <c r="K1086" s="106" t="s">
        <v>16705</v>
      </c>
      <c r="L1086" s="117" t="s">
        <v>16340</v>
      </c>
      <c r="M1086" s="146"/>
    </row>
    <row r="1087" spans="1:13">
      <c r="A1087" s="103" t="s">
        <v>10</v>
      </c>
      <c r="B1087" s="150" t="s">
        <v>14336</v>
      </c>
      <c r="C1087" s="9" t="s">
        <v>14467</v>
      </c>
      <c r="D1087" s="9" t="s">
        <v>14923</v>
      </c>
      <c r="E1087" s="11"/>
      <c r="F1087" s="143">
        <v>209.76</v>
      </c>
      <c r="G1087" s="17" t="s">
        <v>37</v>
      </c>
      <c r="H1087" s="18" t="s">
        <v>14468</v>
      </c>
      <c r="I1087" s="11" t="s">
        <v>14</v>
      </c>
      <c r="J1087" s="106">
        <v>0.86</v>
      </c>
      <c r="K1087" s="106" t="s">
        <v>16705</v>
      </c>
      <c r="L1087" s="117" t="s">
        <v>16340</v>
      </c>
      <c r="M1087" s="146"/>
    </row>
    <row r="1088" spans="1:13">
      <c r="A1088" s="103" t="s">
        <v>10</v>
      </c>
      <c r="B1088" s="150" t="s">
        <v>2755</v>
      </c>
      <c r="C1088" s="9" t="s">
        <v>2756</v>
      </c>
      <c r="D1088" s="9" t="s">
        <v>14923</v>
      </c>
      <c r="E1088" s="11"/>
      <c r="F1088" s="143">
        <v>240.3</v>
      </c>
      <c r="G1088" s="17" t="s">
        <v>37</v>
      </c>
      <c r="H1088" s="18" t="s">
        <v>2758</v>
      </c>
      <c r="I1088" s="11" t="s">
        <v>14</v>
      </c>
      <c r="J1088" s="106">
        <v>1.2</v>
      </c>
      <c r="K1088" s="106" t="s">
        <v>16705</v>
      </c>
      <c r="L1088" s="117" t="s">
        <v>15834</v>
      </c>
      <c r="M1088" s="146"/>
    </row>
    <row r="1089" spans="1:13">
      <c r="A1089" s="103" t="s">
        <v>10</v>
      </c>
      <c r="B1089" s="150" t="s">
        <v>14337</v>
      </c>
      <c r="C1089" s="9" t="s">
        <v>14471</v>
      </c>
      <c r="D1089" s="9" t="s">
        <v>14923</v>
      </c>
      <c r="E1089" s="11"/>
      <c r="F1089" s="143">
        <v>502.17</v>
      </c>
      <c r="G1089" s="17" t="s">
        <v>37</v>
      </c>
      <c r="H1089" s="18" t="s">
        <v>14472</v>
      </c>
      <c r="I1089" s="11" t="s">
        <v>14</v>
      </c>
      <c r="J1089" s="106">
        <v>2</v>
      </c>
      <c r="K1089" s="106" t="s">
        <v>16705</v>
      </c>
      <c r="L1089" s="117" t="s">
        <v>16340</v>
      </c>
      <c r="M1089" s="146"/>
    </row>
    <row r="1090" spans="1:13">
      <c r="A1090" s="103" t="s">
        <v>10</v>
      </c>
      <c r="B1090" s="150" t="s">
        <v>16535</v>
      </c>
      <c r="C1090" s="9" t="s">
        <v>16536</v>
      </c>
      <c r="D1090" s="9" t="s">
        <v>16537</v>
      </c>
      <c r="E1090" s="11"/>
      <c r="F1090" s="143">
        <v>111.67</v>
      </c>
      <c r="G1090" s="17">
        <v>84818081</v>
      </c>
      <c r="H1090" s="136"/>
      <c r="I1090" s="11" t="s">
        <v>14</v>
      </c>
      <c r="J1090" s="137"/>
      <c r="K1090" s="106" t="s">
        <v>16705</v>
      </c>
      <c r="L1090" s="117"/>
      <c r="M1090" s="146"/>
    </row>
    <row r="1091" spans="1:13">
      <c r="A1091" s="103" t="s">
        <v>10</v>
      </c>
      <c r="B1091" s="150" t="s">
        <v>14342</v>
      </c>
      <c r="C1091" s="9" t="s">
        <v>14498</v>
      </c>
      <c r="D1091" s="9" t="s">
        <v>14924</v>
      </c>
      <c r="E1091" s="11"/>
      <c r="F1091" s="143">
        <v>116.65</v>
      </c>
      <c r="G1091" s="17" t="s">
        <v>37</v>
      </c>
      <c r="H1091" s="18" t="s">
        <v>14499</v>
      </c>
      <c r="I1091" s="11" t="s">
        <v>14</v>
      </c>
      <c r="J1091" s="106">
        <v>0.36399999999999999</v>
      </c>
      <c r="K1091" s="106" t="s">
        <v>16705</v>
      </c>
      <c r="L1091" s="117" t="s">
        <v>15835</v>
      </c>
      <c r="M1091" s="146"/>
    </row>
    <row r="1092" spans="1:13">
      <c r="A1092" s="103" t="s">
        <v>10</v>
      </c>
      <c r="B1092" s="150" t="s">
        <v>16538</v>
      </c>
      <c r="C1092" s="9" t="s">
        <v>16539</v>
      </c>
      <c r="D1092" s="9" t="s">
        <v>16537</v>
      </c>
      <c r="E1092" s="11"/>
      <c r="F1092" s="143">
        <v>185.06</v>
      </c>
      <c r="G1092" s="17">
        <v>84818081</v>
      </c>
      <c r="H1092" s="18">
        <v>8022326424201</v>
      </c>
      <c r="I1092" s="11" t="s">
        <v>14</v>
      </c>
      <c r="J1092" s="137"/>
      <c r="K1092" s="106" t="s">
        <v>16705</v>
      </c>
      <c r="L1092" s="117"/>
      <c r="M1092" s="146"/>
    </row>
    <row r="1093" spans="1:13">
      <c r="A1093" s="103" t="s">
        <v>10</v>
      </c>
      <c r="B1093" s="150" t="s">
        <v>2759</v>
      </c>
      <c r="C1093" s="9" t="s">
        <v>2760</v>
      </c>
      <c r="D1093" s="9" t="s">
        <v>14925</v>
      </c>
      <c r="E1093" s="11"/>
      <c r="F1093" s="143">
        <v>224.52</v>
      </c>
      <c r="G1093" s="17" t="s">
        <v>37</v>
      </c>
      <c r="H1093" s="18" t="s">
        <v>2762</v>
      </c>
      <c r="I1093" s="11" t="s">
        <v>14</v>
      </c>
      <c r="J1093" s="106">
        <v>0.754</v>
      </c>
      <c r="K1093" s="106" t="s">
        <v>16705</v>
      </c>
      <c r="L1093" s="117" t="s">
        <v>15835</v>
      </c>
      <c r="M1093" s="146"/>
    </row>
    <row r="1094" spans="1:13">
      <c r="A1094" s="103" t="s">
        <v>10</v>
      </c>
      <c r="B1094" s="150" t="s">
        <v>2763</v>
      </c>
      <c r="C1094" s="9" t="s">
        <v>2764</v>
      </c>
      <c r="D1094" s="9" t="s">
        <v>14926</v>
      </c>
      <c r="E1094" s="11"/>
      <c r="F1094" s="143">
        <v>566.05999999999995</v>
      </c>
      <c r="G1094" s="17" t="s">
        <v>37</v>
      </c>
      <c r="H1094" s="18" t="s">
        <v>2765</v>
      </c>
      <c r="I1094" s="11" t="s">
        <v>14</v>
      </c>
      <c r="J1094" s="106">
        <v>1.27</v>
      </c>
      <c r="K1094" s="106" t="s">
        <v>16705</v>
      </c>
      <c r="L1094" s="117" t="s">
        <v>15835</v>
      </c>
      <c r="M1094" s="146"/>
    </row>
    <row r="1095" spans="1:13">
      <c r="A1095" s="103" t="s">
        <v>10</v>
      </c>
      <c r="B1095" s="150">
        <v>113720200</v>
      </c>
      <c r="C1095" s="9" t="s">
        <v>16540</v>
      </c>
      <c r="D1095" s="9" t="s">
        <v>16537</v>
      </c>
      <c r="E1095" s="11"/>
      <c r="F1095" s="143">
        <v>627.41</v>
      </c>
      <c r="G1095" s="17">
        <v>84818081</v>
      </c>
      <c r="H1095" s="136"/>
      <c r="I1095" s="11" t="s">
        <v>14</v>
      </c>
      <c r="J1095" s="137"/>
      <c r="K1095" s="106" t="s">
        <v>16705</v>
      </c>
      <c r="L1095" s="117"/>
      <c r="M1095" s="146"/>
    </row>
    <row r="1096" spans="1:13">
      <c r="A1096" s="103" t="s">
        <v>10</v>
      </c>
      <c r="B1096" s="150" t="s">
        <v>2766</v>
      </c>
      <c r="C1096" s="9" t="s">
        <v>15534</v>
      </c>
      <c r="D1096" s="9" t="s">
        <v>2768</v>
      </c>
      <c r="E1096" s="11"/>
      <c r="F1096" s="143">
        <v>44.55</v>
      </c>
      <c r="G1096" s="17">
        <v>85489090</v>
      </c>
      <c r="H1096" s="18">
        <v>4051394037369</v>
      </c>
      <c r="I1096" s="11" t="s">
        <v>269</v>
      </c>
      <c r="J1096" s="106">
        <v>7.0999999999999994E-2</v>
      </c>
      <c r="K1096" s="106" t="s">
        <v>16705</v>
      </c>
      <c r="L1096" s="117" t="s">
        <v>16341</v>
      </c>
      <c r="M1096" s="146"/>
    </row>
    <row r="1097" spans="1:13">
      <c r="A1097" s="103" t="s">
        <v>10</v>
      </c>
      <c r="B1097" s="150" t="s">
        <v>2769</v>
      </c>
      <c r="C1097" s="9" t="s">
        <v>2770</v>
      </c>
      <c r="D1097" s="9" t="s">
        <v>14927</v>
      </c>
      <c r="E1097" s="11"/>
      <c r="F1097" s="143">
        <v>197.23</v>
      </c>
      <c r="G1097" s="17" t="s">
        <v>37</v>
      </c>
      <c r="H1097" s="18">
        <v>8054187443039</v>
      </c>
      <c r="I1097" s="11" t="s">
        <v>14</v>
      </c>
      <c r="J1097" s="106">
        <v>0.81299999999999994</v>
      </c>
      <c r="K1097" s="106" t="s">
        <v>16705</v>
      </c>
      <c r="L1097" s="117" t="s">
        <v>15551</v>
      </c>
      <c r="M1097" s="146"/>
    </row>
    <row r="1098" spans="1:13">
      <c r="A1098" s="103" t="s">
        <v>10</v>
      </c>
      <c r="B1098" s="150" t="s">
        <v>2771</v>
      </c>
      <c r="C1098" s="9" t="s">
        <v>2772</v>
      </c>
      <c r="D1098" s="9" t="s">
        <v>2773</v>
      </c>
      <c r="E1098" s="11"/>
      <c r="F1098" s="143">
        <v>31.98</v>
      </c>
      <c r="G1098" s="17">
        <v>84818081</v>
      </c>
      <c r="H1098" s="18">
        <v>4051394055684</v>
      </c>
      <c r="I1098" s="11" t="s">
        <v>14</v>
      </c>
      <c r="J1098" s="106">
        <v>0.13</v>
      </c>
      <c r="K1098" s="106" t="s">
        <v>16705</v>
      </c>
      <c r="L1098" s="117" t="s">
        <v>15673</v>
      </c>
      <c r="M1098" s="146"/>
    </row>
    <row r="1099" spans="1:13">
      <c r="A1099" s="103" t="s">
        <v>10</v>
      </c>
      <c r="B1099" s="150" t="s">
        <v>2774</v>
      </c>
      <c r="C1099" s="9" t="s">
        <v>2775</v>
      </c>
      <c r="D1099" s="9" t="s">
        <v>2776</v>
      </c>
      <c r="E1099" s="11"/>
      <c r="F1099" s="143">
        <v>30.02</v>
      </c>
      <c r="G1099" s="17">
        <v>84818081</v>
      </c>
      <c r="H1099" s="18">
        <v>4051394055776</v>
      </c>
      <c r="I1099" s="11" t="s">
        <v>14</v>
      </c>
      <c r="J1099" s="106">
        <v>0.125</v>
      </c>
      <c r="K1099" s="106" t="s">
        <v>16705</v>
      </c>
      <c r="L1099" s="117" t="s">
        <v>15673</v>
      </c>
      <c r="M1099" s="146"/>
    </row>
    <row r="1100" spans="1:13">
      <c r="A1100" s="103" t="s">
        <v>10</v>
      </c>
      <c r="B1100" s="150" t="s">
        <v>2777</v>
      </c>
      <c r="C1100" s="9" t="s">
        <v>2778</v>
      </c>
      <c r="D1100" s="9" t="s">
        <v>14928</v>
      </c>
      <c r="E1100" s="11"/>
      <c r="F1100" s="143">
        <v>533.51</v>
      </c>
      <c r="G1100" s="17">
        <v>84814090</v>
      </c>
      <c r="H1100" s="18">
        <v>3390430006572</v>
      </c>
      <c r="I1100" s="11" t="s">
        <v>69</v>
      </c>
      <c r="J1100" s="106">
        <v>0.64</v>
      </c>
      <c r="K1100" s="106" t="s">
        <v>16705</v>
      </c>
      <c r="L1100" s="117" t="s">
        <v>15836</v>
      </c>
      <c r="M1100" s="146"/>
    </row>
    <row r="1101" spans="1:13">
      <c r="A1101" s="103" t="s">
        <v>10</v>
      </c>
      <c r="B1101" s="150" t="s">
        <v>2779</v>
      </c>
      <c r="C1101" s="9" t="s">
        <v>2780</v>
      </c>
      <c r="D1101" s="9" t="s">
        <v>14928</v>
      </c>
      <c r="E1101" s="11"/>
      <c r="F1101" s="143">
        <v>582.13</v>
      </c>
      <c r="G1101" s="17">
        <v>84811099</v>
      </c>
      <c r="H1101" s="18">
        <v>3390430006206</v>
      </c>
      <c r="I1101" s="11" t="s">
        <v>69</v>
      </c>
      <c r="J1101" s="106">
        <v>0.68500000000000005</v>
      </c>
      <c r="K1101" s="106" t="s">
        <v>16705</v>
      </c>
      <c r="L1101" s="117" t="s">
        <v>15836</v>
      </c>
      <c r="M1101" s="146"/>
    </row>
    <row r="1102" spans="1:13">
      <c r="A1102" s="103" t="s">
        <v>10</v>
      </c>
      <c r="B1102" s="150" t="s">
        <v>2781</v>
      </c>
      <c r="C1102" s="9" t="s">
        <v>2782</v>
      </c>
      <c r="D1102" s="9" t="s">
        <v>2783</v>
      </c>
      <c r="E1102" s="11"/>
      <c r="F1102" s="143">
        <v>182.65</v>
      </c>
      <c r="G1102" s="17">
        <v>74199990</v>
      </c>
      <c r="H1102" s="18">
        <v>8019001086588</v>
      </c>
      <c r="I1102" s="11" t="s">
        <v>2784</v>
      </c>
      <c r="J1102" s="106">
        <v>0.182</v>
      </c>
      <c r="K1102" s="106" t="s">
        <v>16705</v>
      </c>
      <c r="L1102" s="117" t="s">
        <v>15837</v>
      </c>
      <c r="M1102" s="146"/>
    </row>
    <row r="1103" spans="1:13">
      <c r="A1103" s="103" t="s">
        <v>10</v>
      </c>
      <c r="B1103" s="150" t="s">
        <v>2785</v>
      </c>
      <c r="C1103" s="9" t="s">
        <v>2786</v>
      </c>
      <c r="D1103" s="9" t="s">
        <v>2783</v>
      </c>
      <c r="E1103" s="11"/>
      <c r="F1103" s="143">
        <v>291.10000000000002</v>
      </c>
      <c r="G1103" s="17" t="s">
        <v>2787</v>
      </c>
      <c r="H1103" s="18" t="s">
        <v>2788</v>
      </c>
      <c r="I1103" s="11" t="s">
        <v>2784</v>
      </c>
      <c r="J1103" s="106">
        <v>0.25</v>
      </c>
      <c r="K1103" s="106" t="s">
        <v>16705</v>
      </c>
      <c r="L1103" s="117" t="s">
        <v>15837</v>
      </c>
      <c r="M1103" s="146"/>
    </row>
    <row r="1104" spans="1:13">
      <c r="A1104" s="103" t="s">
        <v>10</v>
      </c>
      <c r="B1104" s="150" t="s">
        <v>2789</v>
      </c>
      <c r="C1104" s="9" t="s">
        <v>2790</v>
      </c>
      <c r="D1104" s="9" t="s">
        <v>2783</v>
      </c>
      <c r="E1104" s="11"/>
      <c r="F1104" s="143">
        <v>431.48</v>
      </c>
      <c r="G1104" s="17">
        <v>74199990</v>
      </c>
      <c r="H1104" s="18">
        <v>8019001108365</v>
      </c>
      <c r="I1104" s="11" t="s">
        <v>2791</v>
      </c>
      <c r="J1104" s="106">
        <v>0.4</v>
      </c>
      <c r="K1104" s="106" t="s">
        <v>16705</v>
      </c>
      <c r="L1104" s="117" t="s">
        <v>15837</v>
      </c>
      <c r="M1104" s="146"/>
    </row>
    <row r="1105" spans="1:13">
      <c r="A1105" s="103" t="s">
        <v>10</v>
      </c>
      <c r="B1105" s="150" t="s">
        <v>2792</v>
      </c>
      <c r="C1105" s="9" t="s">
        <v>2793</v>
      </c>
      <c r="D1105" s="9" t="s">
        <v>2783</v>
      </c>
      <c r="E1105" s="11"/>
      <c r="F1105" s="143">
        <v>960.87</v>
      </c>
      <c r="G1105" s="17">
        <v>84159000</v>
      </c>
      <c r="H1105" s="18">
        <v>8019001140013</v>
      </c>
      <c r="I1105" s="11" t="s">
        <v>2791</v>
      </c>
      <c r="J1105" s="106">
        <v>0.63800000000000001</v>
      </c>
      <c r="K1105" s="106" t="s">
        <v>16705</v>
      </c>
      <c r="L1105" s="117" t="s">
        <v>15837</v>
      </c>
      <c r="M1105" s="146"/>
    </row>
    <row r="1106" spans="1:13">
      <c r="A1106" s="103" t="s">
        <v>10</v>
      </c>
      <c r="B1106" s="150" t="s">
        <v>2794</v>
      </c>
      <c r="C1106" s="9" t="s">
        <v>2795</v>
      </c>
      <c r="D1106" s="9" t="s">
        <v>2783</v>
      </c>
      <c r="E1106" s="11"/>
      <c r="F1106" s="143">
        <v>446.77</v>
      </c>
      <c r="G1106" s="17">
        <v>74199990</v>
      </c>
      <c r="H1106" s="18">
        <v>8019001139635</v>
      </c>
      <c r="I1106" s="11" t="s">
        <v>2784</v>
      </c>
      <c r="J1106" s="106">
        <v>0.95</v>
      </c>
      <c r="K1106" s="106" t="s">
        <v>16705</v>
      </c>
      <c r="L1106" s="117" t="s">
        <v>15837</v>
      </c>
      <c r="M1106" s="146"/>
    </row>
    <row r="1107" spans="1:13">
      <c r="A1107" s="103" t="s">
        <v>10</v>
      </c>
      <c r="B1107" s="150" t="s">
        <v>2796</v>
      </c>
      <c r="C1107" s="9" t="s">
        <v>2797</v>
      </c>
      <c r="D1107" s="9" t="s">
        <v>2783</v>
      </c>
      <c r="E1107" s="11"/>
      <c r="F1107" s="143">
        <v>709.8</v>
      </c>
      <c r="G1107" s="17">
        <v>74199990</v>
      </c>
      <c r="H1107" s="18">
        <v>8019001139642</v>
      </c>
      <c r="I1107" s="11" t="s">
        <v>2791</v>
      </c>
      <c r="J1107" s="106">
        <v>1.25</v>
      </c>
      <c r="K1107" s="106" t="s">
        <v>16705</v>
      </c>
      <c r="L1107" s="117" t="s">
        <v>15837</v>
      </c>
      <c r="M1107" s="146"/>
    </row>
    <row r="1108" spans="1:13">
      <c r="A1108" s="103" t="s">
        <v>10</v>
      </c>
      <c r="B1108" s="150" t="s">
        <v>2798</v>
      </c>
      <c r="C1108" s="9" t="s">
        <v>2799</v>
      </c>
      <c r="D1108" s="9" t="s">
        <v>14929</v>
      </c>
      <c r="E1108" s="11"/>
      <c r="F1108" s="143">
        <v>48.65</v>
      </c>
      <c r="G1108" s="17" t="s">
        <v>2801</v>
      </c>
      <c r="H1108" s="18" t="s">
        <v>2802</v>
      </c>
      <c r="I1108" s="11" t="s">
        <v>177</v>
      </c>
      <c r="J1108" s="106">
        <v>9.9000000000000005E-2</v>
      </c>
      <c r="K1108" s="106" t="s">
        <v>16705</v>
      </c>
      <c r="L1108" s="117" t="s">
        <v>15837</v>
      </c>
      <c r="M1108" s="146"/>
    </row>
    <row r="1109" spans="1:13">
      <c r="A1109" s="103" t="s">
        <v>10</v>
      </c>
      <c r="B1109" s="150" t="s">
        <v>2804</v>
      </c>
      <c r="C1109" s="9" t="s">
        <v>2805</v>
      </c>
      <c r="D1109" s="9" t="s">
        <v>2806</v>
      </c>
      <c r="E1109" s="11"/>
      <c r="F1109" s="143">
        <v>36.39</v>
      </c>
      <c r="G1109" s="17">
        <v>90262040</v>
      </c>
      <c r="H1109" s="18">
        <v>3800152501670</v>
      </c>
      <c r="I1109" s="11" t="s">
        <v>177</v>
      </c>
      <c r="J1109" s="106">
        <v>4.4999999999999998E-2</v>
      </c>
      <c r="K1109" s="106" t="s">
        <v>16705</v>
      </c>
      <c r="L1109" s="117" t="s">
        <v>15838</v>
      </c>
      <c r="M1109" s="146"/>
    </row>
    <row r="1110" spans="1:13">
      <c r="A1110" s="103" t="s">
        <v>10</v>
      </c>
      <c r="B1110" s="150" t="s">
        <v>2807</v>
      </c>
      <c r="C1110" s="9" t="s">
        <v>2808</v>
      </c>
      <c r="D1110" s="9" t="s">
        <v>2806</v>
      </c>
      <c r="E1110" s="11"/>
      <c r="F1110" s="143">
        <v>37.18</v>
      </c>
      <c r="G1110" s="17">
        <v>90262040</v>
      </c>
      <c r="H1110" s="18">
        <v>3800152501793</v>
      </c>
      <c r="I1110" s="11" t="s">
        <v>177</v>
      </c>
      <c r="J1110" s="106">
        <v>5.5E-2</v>
      </c>
      <c r="K1110" s="106" t="s">
        <v>16705</v>
      </c>
      <c r="L1110" s="117" t="s">
        <v>15838</v>
      </c>
      <c r="M1110" s="146"/>
    </row>
    <row r="1111" spans="1:13">
      <c r="A1111" s="103" t="s">
        <v>10</v>
      </c>
      <c r="B1111" s="150" t="s">
        <v>2809</v>
      </c>
      <c r="C1111" s="9" t="s">
        <v>2810</v>
      </c>
      <c r="D1111" s="9" t="s">
        <v>14930</v>
      </c>
      <c r="E1111" s="11"/>
      <c r="F1111" s="143">
        <v>37.18</v>
      </c>
      <c r="G1111" s="17">
        <v>90262040</v>
      </c>
      <c r="H1111" s="18">
        <v>3800152501809</v>
      </c>
      <c r="I1111" s="11" t="s">
        <v>177</v>
      </c>
      <c r="J1111" s="106">
        <v>6.2E-2</v>
      </c>
      <c r="K1111" s="106" t="s">
        <v>16705</v>
      </c>
      <c r="L1111" s="117" t="s">
        <v>15838</v>
      </c>
      <c r="M1111" s="146"/>
    </row>
    <row r="1112" spans="1:13">
      <c r="A1112" s="103" t="s">
        <v>10</v>
      </c>
      <c r="B1112" s="150" t="s">
        <v>11375</v>
      </c>
      <c r="C1112" s="9" t="s">
        <v>2813</v>
      </c>
      <c r="D1112" s="9" t="s">
        <v>14930</v>
      </c>
      <c r="E1112" s="11"/>
      <c r="F1112" s="143">
        <v>29.59</v>
      </c>
      <c r="G1112" s="17">
        <v>90262040</v>
      </c>
      <c r="H1112" s="18">
        <v>3800152501953</v>
      </c>
      <c r="I1112" s="11" t="s">
        <v>177</v>
      </c>
      <c r="J1112" s="106">
        <v>4.9000000000000002E-2</v>
      </c>
      <c r="K1112" s="106" t="s">
        <v>16705</v>
      </c>
      <c r="L1112" s="117" t="s">
        <v>15840</v>
      </c>
      <c r="M1112" s="146"/>
    </row>
    <row r="1113" spans="1:13">
      <c r="A1113" s="103" t="s">
        <v>10</v>
      </c>
      <c r="B1113" s="150" t="s">
        <v>2815</v>
      </c>
      <c r="C1113" s="9" t="s">
        <v>2816</v>
      </c>
      <c r="D1113" s="9" t="s">
        <v>14930</v>
      </c>
      <c r="E1113" s="11"/>
      <c r="F1113" s="143">
        <v>36.39</v>
      </c>
      <c r="G1113" s="17">
        <v>90262040</v>
      </c>
      <c r="H1113" s="18">
        <v>3800152502646</v>
      </c>
      <c r="I1113" s="11" t="s">
        <v>177</v>
      </c>
      <c r="J1113" s="106">
        <v>4.9000000000000002E-2</v>
      </c>
      <c r="K1113" s="106" t="s">
        <v>16705</v>
      </c>
      <c r="L1113" s="117" t="s">
        <v>15840</v>
      </c>
      <c r="M1113" s="146"/>
    </row>
    <row r="1114" spans="1:13">
      <c r="A1114" s="103" t="s">
        <v>10</v>
      </c>
      <c r="B1114" s="150" t="s">
        <v>2818</v>
      </c>
      <c r="C1114" s="9" t="s">
        <v>2819</v>
      </c>
      <c r="D1114" s="9" t="s">
        <v>14930</v>
      </c>
      <c r="E1114" s="11"/>
      <c r="F1114" s="143">
        <v>37.18</v>
      </c>
      <c r="G1114" s="17">
        <v>90262040</v>
      </c>
      <c r="H1114" s="18">
        <v>3800152502837</v>
      </c>
      <c r="I1114" s="11" t="s">
        <v>177</v>
      </c>
      <c r="J1114" s="106">
        <v>5.5E-2</v>
      </c>
      <c r="K1114" s="106" t="s">
        <v>16705</v>
      </c>
      <c r="L1114" s="117" t="s">
        <v>15840</v>
      </c>
      <c r="M1114" s="146"/>
    </row>
    <row r="1115" spans="1:13">
      <c r="A1115" s="103" t="s">
        <v>10</v>
      </c>
      <c r="B1115" s="150" t="s">
        <v>2821</v>
      </c>
      <c r="C1115" s="9" t="s">
        <v>2822</v>
      </c>
      <c r="D1115" s="9" t="s">
        <v>14930</v>
      </c>
      <c r="E1115" s="11"/>
      <c r="F1115" s="143">
        <v>33.82</v>
      </c>
      <c r="G1115" s="17">
        <v>90262040</v>
      </c>
      <c r="H1115" s="18">
        <v>3800152502844</v>
      </c>
      <c r="I1115" s="11" t="s">
        <v>177</v>
      </c>
      <c r="J1115" s="106">
        <v>5.3999999999999999E-2</v>
      </c>
      <c r="K1115" s="106" t="s">
        <v>16705</v>
      </c>
      <c r="L1115" s="117" t="s">
        <v>15841</v>
      </c>
      <c r="M1115" s="146"/>
    </row>
    <row r="1116" spans="1:13">
      <c r="A1116" s="103" t="s">
        <v>10</v>
      </c>
      <c r="B1116" s="150" t="s">
        <v>14737</v>
      </c>
      <c r="C1116" s="9" t="s">
        <v>11519</v>
      </c>
      <c r="D1116" s="9" t="s">
        <v>15535</v>
      </c>
      <c r="E1116" s="11"/>
      <c r="F1116" s="143">
        <v>41.86</v>
      </c>
      <c r="G1116" s="17">
        <v>90262040</v>
      </c>
      <c r="H1116" s="18">
        <v>3800152503087</v>
      </c>
      <c r="I1116" s="11" t="s">
        <v>177</v>
      </c>
      <c r="J1116" s="106">
        <v>1.6500000000000001E-2</v>
      </c>
      <c r="K1116" s="106" t="s">
        <v>16705</v>
      </c>
      <c r="L1116" s="117" t="s">
        <v>15839</v>
      </c>
      <c r="M1116" s="146"/>
    </row>
    <row r="1117" spans="1:13">
      <c r="A1117" s="103" t="s">
        <v>10</v>
      </c>
      <c r="B1117" s="150" t="s">
        <v>2824</v>
      </c>
      <c r="C1117" s="9" t="s">
        <v>15527</v>
      </c>
      <c r="D1117" s="9" t="s">
        <v>14930</v>
      </c>
      <c r="E1117" s="11"/>
      <c r="F1117" s="143">
        <v>36.39</v>
      </c>
      <c r="G1117" s="17">
        <v>90262040</v>
      </c>
      <c r="H1117" s="18">
        <v>3800152504923</v>
      </c>
      <c r="I1117" s="11" t="s">
        <v>177</v>
      </c>
      <c r="J1117" s="106">
        <v>4.7E-2</v>
      </c>
      <c r="K1117" s="106" t="s">
        <v>16705</v>
      </c>
      <c r="L1117" s="117" t="s">
        <v>15840</v>
      </c>
      <c r="M1117" s="146"/>
    </row>
    <row r="1118" spans="1:13">
      <c r="A1118" s="103" t="s">
        <v>10</v>
      </c>
      <c r="B1118" s="150" t="s">
        <v>2826</v>
      </c>
      <c r="C1118" s="9" t="s">
        <v>15525</v>
      </c>
      <c r="D1118" s="9" t="s">
        <v>14930</v>
      </c>
      <c r="E1118" s="11"/>
      <c r="F1118" s="143">
        <v>37.18</v>
      </c>
      <c r="G1118" s="17">
        <v>90262040</v>
      </c>
      <c r="H1118" s="18">
        <v>3800152505449</v>
      </c>
      <c r="I1118" s="11" t="s">
        <v>177</v>
      </c>
      <c r="J1118" s="106">
        <v>5.5E-2</v>
      </c>
      <c r="K1118" s="106" t="s">
        <v>16705</v>
      </c>
      <c r="L1118" s="117" t="s">
        <v>15840</v>
      </c>
      <c r="M1118" s="146"/>
    </row>
    <row r="1119" spans="1:13">
      <c r="A1119" s="103" t="s">
        <v>10</v>
      </c>
      <c r="B1119" s="150" t="s">
        <v>2828</v>
      </c>
      <c r="C1119" s="9" t="s">
        <v>15526</v>
      </c>
      <c r="D1119" s="9" t="s">
        <v>14930</v>
      </c>
      <c r="E1119" s="11"/>
      <c r="F1119" s="143">
        <v>37.18</v>
      </c>
      <c r="G1119" s="17">
        <v>90262040</v>
      </c>
      <c r="H1119" s="18">
        <v>3800152507436</v>
      </c>
      <c r="I1119" s="11" t="s">
        <v>177</v>
      </c>
      <c r="J1119" s="106">
        <v>5.7000000000000002E-2</v>
      </c>
      <c r="K1119" s="106" t="s">
        <v>16705</v>
      </c>
      <c r="L1119" s="117" t="s">
        <v>15840</v>
      </c>
      <c r="M1119" s="146"/>
    </row>
    <row r="1120" spans="1:13">
      <c r="A1120" s="103" t="s">
        <v>168</v>
      </c>
      <c r="B1120" s="150" t="s">
        <v>2830</v>
      </c>
      <c r="C1120" s="9" t="s">
        <v>2831</v>
      </c>
      <c r="D1120" s="9" t="s">
        <v>14934</v>
      </c>
      <c r="E1120" s="11"/>
      <c r="F1120" s="143">
        <v>58.44</v>
      </c>
      <c r="G1120" s="17">
        <v>84212980</v>
      </c>
      <c r="H1120" s="18">
        <v>8033460000015</v>
      </c>
      <c r="I1120" s="11" t="s">
        <v>14</v>
      </c>
      <c r="J1120" s="106">
        <v>5.0999999999999997E-2</v>
      </c>
      <c r="K1120" s="106" t="s">
        <v>16705</v>
      </c>
      <c r="L1120" s="117" t="s">
        <v>15842</v>
      </c>
      <c r="M1120" s="146"/>
    </row>
    <row r="1121" spans="1:13">
      <c r="A1121" s="103" t="s">
        <v>168</v>
      </c>
      <c r="B1121" s="150" t="s">
        <v>2833</v>
      </c>
      <c r="C1121" s="9" t="s">
        <v>2834</v>
      </c>
      <c r="D1121" s="9" t="s">
        <v>14934</v>
      </c>
      <c r="E1121" s="11"/>
      <c r="F1121" s="143">
        <v>62.31</v>
      </c>
      <c r="G1121" s="17">
        <v>84212980</v>
      </c>
      <c r="H1121" s="18">
        <v>8033460000039</v>
      </c>
      <c r="I1121" s="11" t="s">
        <v>14</v>
      </c>
      <c r="J1121" s="106">
        <v>0.153</v>
      </c>
      <c r="K1121" s="106" t="s">
        <v>16705</v>
      </c>
      <c r="L1121" s="117" t="s">
        <v>15842</v>
      </c>
      <c r="M1121" s="146"/>
    </row>
    <row r="1122" spans="1:13">
      <c r="A1122" s="103" t="s">
        <v>168</v>
      </c>
      <c r="B1122" s="150" t="s">
        <v>2836</v>
      </c>
      <c r="C1122" s="9" t="s">
        <v>2837</v>
      </c>
      <c r="D1122" s="9" t="s">
        <v>14934</v>
      </c>
      <c r="E1122" s="11"/>
      <c r="F1122" s="143">
        <v>56.52</v>
      </c>
      <c r="G1122" s="17">
        <v>84212980</v>
      </c>
      <c r="H1122" s="18">
        <v>8019001060984</v>
      </c>
      <c r="I1122" s="11" t="s">
        <v>14</v>
      </c>
      <c r="J1122" s="106">
        <v>0.16600000000000001</v>
      </c>
      <c r="K1122" s="106" t="s">
        <v>16705</v>
      </c>
      <c r="L1122" s="117" t="s">
        <v>15842</v>
      </c>
      <c r="M1122" s="146"/>
    </row>
    <row r="1123" spans="1:13">
      <c r="A1123" s="103" t="s">
        <v>168</v>
      </c>
      <c r="B1123" s="150" t="s">
        <v>2838</v>
      </c>
      <c r="C1123" s="9" t="s">
        <v>2839</v>
      </c>
      <c r="D1123" s="9" t="s">
        <v>14934</v>
      </c>
      <c r="E1123" s="11"/>
      <c r="F1123" s="143">
        <v>54.55</v>
      </c>
      <c r="G1123" s="17">
        <v>84212980</v>
      </c>
      <c r="H1123" s="18">
        <v>8033460000053</v>
      </c>
      <c r="I1123" s="11" t="s">
        <v>14</v>
      </c>
      <c r="J1123" s="106">
        <v>0.14599999999999999</v>
      </c>
      <c r="K1123" s="106" t="s">
        <v>16705</v>
      </c>
      <c r="L1123" s="117" t="s">
        <v>15842</v>
      </c>
      <c r="M1123" s="146"/>
    </row>
    <row r="1124" spans="1:13">
      <c r="A1124" s="103" t="s">
        <v>168</v>
      </c>
      <c r="B1124" s="150" t="s">
        <v>2840</v>
      </c>
      <c r="C1124" s="9" t="s">
        <v>2841</v>
      </c>
      <c r="D1124" s="9" t="s">
        <v>14934</v>
      </c>
      <c r="E1124" s="11"/>
      <c r="F1124" s="143">
        <v>50.05</v>
      </c>
      <c r="G1124" s="17">
        <v>84212980</v>
      </c>
      <c r="H1124" s="18">
        <v>8033460000060</v>
      </c>
      <c r="I1124" s="11" t="s">
        <v>14</v>
      </c>
      <c r="J1124" s="106">
        <v>0.14899999999999999</v>
      </c>
      <c r="K1124" s="106" t="s">
        <v>16705</v>
      </c>
      <c r="L1124" s="117" t="s">
        <v>15842</v>
      </c>
      <c r="M1124" s="146"/>
    </row>
    <row r="1125" spans="1:13">
      <c r="A1125" s="103" t="s">
        <v>168</v>
      </c>
      <c r="B1125" s="150" t="s">
        <v>2842</v>
      </c>
      <c r="C1125" s="9" t="s">
        <v>2843</v>
      </c>
      <c r="D1125" s="9" t="s">
        <v>15520</v>
      </c>
      <c r="E1125" s="11"/>
      <c r="F1125" s="143">
        <v>103.27</v>
      </c>
      <c r="G1125" s="17">
        <v>84212980</v>
      </c>
      <c r="H1125" s="18">
        <v>8033460000077</v>
      </c>
      <c r="I1125" s="11" t="s">
        <v>14</v>
      </c>
      <c r="J1125" s="106">
        <v>0.154</v>
      </c>
      <c r="K1125" s="106" t="s">
        <v>16705</v>
      </c>
      <c r="L1125" s="117" t="s">
        <v>15842</v>
      </c>
      <c r="M1125" s="146"/>
    </row>
    <row r="1126" spans="1:13">
      <c r="A1126" s="103" t="s">
        <v>168</v>
      </c>
      <c r="B1126" s="150" t="s">
        <v>2844</v>
      </c>
      <c r="C1126" s="9" t="s">
        <v>2845</v>
      </c>
      <c r="D1126" s="9" t="s">
        <v>14934</v>
      </c>
      <c r="E1126" s="11"/>
      <c r="F1126" s="143">
        <v>50.05</v>
      </c>
      <c r="G1126" s="17">
        <v>84212980</v>
      </c>
      <c r="H1126" s="18">
        <v>8033460000176</v>
      </c>
      <c r="I1126" s="11" t="s">
        <v>14</v>
      </c>
      <c r="J1126" s="106">
        <v>0.123</v>
      </c>
      <c r="K1126" s="106" t="s">
        <v>16705</v>
      </c>
      <c r="L1126" s="117" t="s">
        <v>15842</v>
      </c>
      <c r="M1126" s="146"/>
    </row>
    <row r="1127" spans="1:13">
      <c r="A1127" s="103" t="s">
        <v>168</v>
      </c>
      <c r="B1127" s="150" t="s">
        <v>2847</v>
      </c>
      <c r="C1127" s="9" t="s">
        <v>2848</v>
      </c>
      <c r="D1127" s="9" t="s">
        <v>14934</v>
      </c>
      <c r="E1127" s="11"/>
      <c r="F1127" s="143">
        <v>53.91</v>
      </c>
      <c r="G1127" s="17">
        <v>84212980</v>
      </c>
      <c r="H1127" s="18">
        <v>8033460000190</v>
      </c>
      <c r="I1127" s="11" t="s">
        <v>14</v>
      </c>
      <c r="J1127" s="106">
        <v>0.12</v>
      </c>
      <c r="K1127" s="106" t="s">
        <v>16705</v>
      </c>
      <c r="L1127" s="117" t="s">
        <v>15842</v>
      </c>
      <c r="M1127" s="146"/>
    </row>
    <row r="1128" spans="1:13">
      <c r="A1128" s="103" t="s">
        <v>168</v>
      </c>
      <c r="B1128" s="150" t="s">
        <v>2850</v>
      </c>
      <c r="C1128" s="9" t="s">
        <v>2851</v>
      </c>
      <c r="D1128" s="9" t="s">
        <v>14934</v>
      </c>
      <c r="E1128" s="11"/>
      <c r="F1128" s="143">
        <v>48.07</v>
      </c>
      <c r="G1128" s="17">
        <v>84212980</v>
      </c>
      <c r="H1128" s="18">
        <v>8033460000206</v>
      </c>
      <c r="I1128" s="11" t="s">
        <v>14</v>
      </c>
      <c r="J1128" s="106">
        <v>0.113</v>
      </c>
      <c r="K1128" s="106" t="s">
        <v>16705</v>
      </c>
      <c r="L1128" s="117" t="s">
        <v>15842</v>
      </c>
      <c r="M1128" s="146"/>
    </row>
    <row r="1129" spans="1:13">
      <c r="A1129" s="103" t="s">
        <v>168</v>
      </c>
      <c r="B1129" s="150" t="s">
        <v>2853</v>
      </c>
      <c r="C1129" s="9" t="s">
        <v>2854</v>
      </c>
      <c r="D1129" s="9" t="s">
        <v>14934</v>
      </c>
      <c r="E1129" s="11"/>
      <c r="F1129" s="143">
        <v>46.72</v>
      </c>
      <c r="G1129" s="17">
        <v>84212980</v>
      </c>
      <c r="H1129" s="18">
        <v>8033460000213</v>
      </c>
      <c r="I1129" s="11" t="s">
        <v>14</v>
      </c>
      <c r="J1129" s="106">
        <v>0.121</v>
      </c>
      <c r="K1129" s="106" t="s">
        <v>16705</v>
      </c>
      <c r="L1129" s="117" t="s">
        <v>15842</v>
      </c>
      <c r="M1129" s="146"/>
    </row>
    <row r="1130" spans="1:13">
      <c r="A1130" s="103" t="s">
        <v>168</v>
      </c>
      <c r="B1130" s="150" t="s">
        <v>2856</v>
      </c>
      <c r="C1130" s="9" t="s">
        <v>2857</v>
      </c>
      <c r="D1130" s="9" t="s">
        <v>14934</v>
      </c>
      <c r="E1130" s="11"/>
      <c r="F1130" s="143">
        <v>41.54</v>
      </c>
      <c r="G1130" s="17">
        <v>84212980</v>
      </c>
      <c r="H1130" s="18">
        <v>8033460000220</v>
      </c>
      <c r="I1130" s="11" t="s">
        <v>14</v>
      </c>
      <c r="J1130" s="106">
        <v>0.1</v>
      </c>
      <c r="K1130" s="106" t="s">
        <v>16705</v>
      </c>
      <c r="L1130" s="117" t="s">
        <v>15842</v>
      </c>
      <c r="M1130" s="146"/>
    </row>
    <row r="1131" spans="1:13">
      <c r="A1131" s="103" t="s">
        <v>168</v>
      </c>
      <c r="B1131" s="150" t="s">
        <v>2859</v>
      </c>
      <c r="C1131" s="9" t="s">
        <v>2860</v>
      </c>
      <c r="D1131" s="9" t="s">
        <v>14934</v>
      </c>
      <c r="E1131" s="11"/>
      <c r="F1131" s="143">
        <v>58.44</v>
      </c>
      <c r="G1131" s="17">
        <v>84212980</v>
      </c>
      <c r="H1131" s="18">
        <v>8019001056765</v>
      </c>
      <c r="I1131" s="11" t="s">
        <v>14</v>
      </c>
      <c r="J1131" s="106">
        <v>0.14899999999999999</v>
      </c>
      <c r="K1131" s="106" t="s">
        <v>16705</v>
      </c>
      <c r="L1131" s="117" t="s">
        <v>15842</v>
      </c>
      <c r="M1131" s="146"/>
    </row>
    <row r="1132" spans="1:13">
      <c r="A1132" s="103" t="s">
        <v>168</v>
      </c>
      <c r="B1132" s="150" t="s">
        <v>2861</v>
      </c>
      <c r="C1132" s="9" t="s">
        <v>2862</v>
      </c>
      <c r="D1132" s="9" t="s">
        <v>14934</v>
      </c>
      <c r="E1132" s="11"/>
      <c r="F1132" s="143">
        <v>62.35</v>
      </c>
      <c r="G1132" s="17">
        <v>84212980</v>
      </c>
      <c r="H1132" s="18">
        <v>8033460000398</v>
      </c>
      <c r="I1132" s="11" t="s">
        <v>14</v>
      </c>
      <c r="J1132" s="106">
        <v>0.14499999999999999</v>
      </c>
      <c r="K1132" s="106" t="s">
        <v>16705</v>
      </c>
      <c r="L1132" s="117" t="s">
        <v>15842</v>
      </c>
      <c r="M1132" s="146"/>
    </row>
    <row r="1133" spans="1:13">
      <c r="A1133" s="103" t="s">
        <v>168</v>
      </c>
      <c r="B1133" s="150" t="s">
        <v>2863</v>
      </c>
      <c r="C1133" s="9" t="s">
        <v>2864</v>
      </c>
      <c r="D1133" s="9" t="s">
        <v>14934</v>
      </c>
      <c r="E1133" s="11"/>
      <c r="F1133" s="143">
        <v>56.52</v>
      </c>
      <c r="G1133" s="17">
        <v>84212980</v>
      </c>
      <c r="H1133" s="18">
        <v>8033460000404</v>
      </c>
      <c r="I1133" s="11" t="s">
        <v>14</v>
      </c>
      <c r="J1133" s="106">
        <v>0.14099999999999999</v>
      </c>
      <c r="K1133" s="106" t="s">
        <v>16705</v>
      </c>
      <c r="L1133" s="117" t="s">
        <v>15842</v>
      </c>
      <c r="M1133" s="146"/>
    </row>
    <row r="1134" spans="1:13">
      <c r="A1134" s="103" t="s">
        <v>168</v>
      </c>
      <c r="B1134" s="150" t="s">
        <v>2866</v>
      </c>
      <c r="C1134" s="9" t="s">
        <v>2867</v>
      </c>
      <c r="D1134" s="9" t="s">
        <v>14934</v>
      </c>
      <c r="E1134" s="11"/>
      <c r="F1134" s="143">
        <v>54.53</v>
      </c>
      <c r="G1134" s="17">
        <v>84212980</v>
      </c>
      <c r="H1134" s="18">
        <v>8033460000411</v>
      </c>
      <c r="I1134" s="11" t="s">
        <v>14</v>
      </c>
      <c r="J1134" s="106">
        <v>0.14199999999999999</v>
      </c>
      <c r="K1134" s="106" t="s">
        <v>16705</v>
      </c>
      <c r="L1134" s="117" t="s">
        <v>15842</v>
      </c>
      <c r="M1134" s="146"/>
    </row>
    <row r="1135" spans="1:13">
      <c r="A1135" s="103" t="s">
        <v>168</v>
      </c>
      <c r="B1135" s="150" t="s">
        <v>2869</v>
      </c>
      <c r="C1135" s="9" t="s">
        <v>2870</v>
      </c>
      <c r="D1135" s="9" t="s">
        <v>14934</v>
      </c>
      <c r="E1135" s="11"/>
      <c r="F1135" s="143">
        <v>50.05</v>
      </c>
      <c r="G1135" s="17">
        <v>84212980</v>
      </c>
      <c r="H1135" s="18">
        <v>8033460000428</v>
      </c>
      <c r="I1135" s="11" t="s">
        <v>14</v>
      </c>
      <c r="J1135" s="106">
        <v>0.13900000000000001</v>
      </c>
      <c r="K1135" s="106" t="s">
        <v>16705</v>
      </c>
      <c r="L1135" s="117" t="s">
        <v>15842</v>
      </c>
      <c r="M1135" s="146"/>
    </row>
    <row r="1136" spans="1:13">
      <c r="A1136" s="103" t="s">
        <v>168</v>
      </c>
      <c r="B1136" s="150" t="s">
        <v>2872</v>
      </c>
      <c r="C1136" s="9" t="s">
        <v>2873</v>
      </c>
      <c r="D1136" s="9" t="s">
        <v>15520</v>
      </c>
      <c r="E1136" s="11"/>
      <c r="F1136" s="143">
        <v>103.27</v>
      </c>
      <c r="G1136" s="17">
        <v>84212980</v>
      </c>
      <c r="H1136" s="18">
        <v>8019001070044</v>
      </c>
      <c r="I1136" s="11" t="s">
        <v>14</v>
      </c>
      <c r="J1136" s="106">
        <v>0.14699999999999999</v>
      </c>
      <c r="K1136" s="106" t="s">
        <v>16705</v>
      </c>
      <c r="L1136" s="117" t="s">
        <v>15842</v>
      </c>
      <c r="M1136" s="146"/>
    </row>
    <row r="1137" spans="1:13">
      <c r="A1137" s="103" t="s">
        <v>168</v>
      </c>
      <c r="B1137" s="150" t="s">
        <v>2874</v>
      </c>
      <c r="C1137" s="9" t="s">
        <v>2875</v>
      </c>
      <c r="D1137" s="9" t="s">
        <v>14934</v>
      </c>
      <c r="E1137" s="11"/>
      <c r="F1137" s="143">
        <v>50.05</v>
      </c>
      <c r="G1137" s="17">
        <v>84212980</v>
      </c>
      <c r="H1137" s="18">
        <v>8033460000510</v>
      </c>
      <c r="I1137" s="11" t="s">
        <v>14</v>
      </c>
      <c r="J1137" s="106">
        <v>0.114</v>
      </c>
      <c r="K1137" s="106" t="s">
        <v>16705</v>
      </c>
      <c r="L1137" s="117" t="s">
        <v>15842</v>
      </c>
      <c r="M1137" s="146"/>
    </row>
    <row r="1138" spans="1:13">
      <c r="A1138" s="103" t="s">
        <v>168</v>
      </c>
      <c r="B1138" s="150" t="s">
        <v>2877</v>
      </c>
      <c r="C1138" s="9" t="s">
        <v>2878</v>
      </c>
      <c r="D1138" s="9" t="s">
        <v>14934</v>
      </c>
      <c r="E1138" s="11"/>
      <c r="F1138" s="143">
        <v>53.91</v>
      </c>
      <c r="G1138" s="17">
        <v>84212980</v>
      </c>
      <c r="H1138" s="18">
        <v>8033460000534</v>
      </c>
      <c r="I1138" s="11" t="s">
        <v>14</v>
      </c>
      <c r="J1138" s="106">
        <v>0.113</v>
      </c>
      <c r="K1138" s="106" t="s">
        <v>16705</v>
      </c>
      <c r="L1138" s="117" t="s">
        <v>15842</v>
      </c>
      <c r="M1138" s="146"/>
    </row>
    <row r="1139" spans="1:13">
      <c r="A1139" s="103" t="s">
        <v>168</v>
      </c>
      <c r="B1139" s="150" t="s">
        <v>2879</v>
      </c>
      <c r="C1139" s="9" t="s">
        <v>2880</v>
      </c>
      <c r="D1139" s="9" t="s">
        <v>14934</v>
      </c>
      <c r="E1139" s="11"/>
      <c r="F1139" s="143">
        <v>48.11</v>
      </c>
      <c r="G1139" s="17">
        <v>84212980</v>
      </c>
      <c r="H1139" s="18">
        <v>8033460000541</v>
      </c>
      <c r="I1139" s="11" t="s">
        <v>14</v>
      </c>
      <c r="J1139" s="106">
        <v>0.106</v>
      </c>
      <c r="K1139" s="106" t="s">
        <v>16705</v>
      </c>
      <c r="L1139" s="117" t="s">
        <v>15842</v>
      </c>
      <c r="M1139" s="146"/>
    </row>
    <row r="1140" spans="1:13">
      <c r="A1140" s="103" t="s">
        <v>168</v>
      </c>
      <c r="B1140" s="150" t="s">
        <v>2881</v>
      </c>
      <c r="C1140" s="9" t="s">
        <v>2882</v>
      </c>
      <c r="D1140" s="9" t="s">
        <v>14934</v>
      </c>
      <c r="E1140" s="11"/>
      <c r="F1140" s="143">
        <v>46.72</v>
      </c>
      <c r="G1140" s="17">
        <v>84212980</v>
      </c>
      <c r="H1140" s="18">
        <v>8033460000558</v>
      </c>
      <c r="I1140" s="11" t="s">
        <v>14</v>
      </c>
      <c r="J1140" s="106">
        <v>0.112</v>
      </c>
      <c r="K1140" s="106" t="s">
        <v>16705</v>
      </c>
      <c r="L1140" s="117" t="s">
        <v>15842</v>
      </c>
      <c r="M1140" s="146"/>
    </row>
    <row r="1141" spans="1:13">
      <c r="A1141" s="103" t="s">
        <v>168</v>
      </c>
      <c r="B1141" s="150" t="s">
        <v>2883</v>
      </c>
      <c r="C1141" s="9" t="s">
        <v>2884</v>
      </c>
      <c r="D1141" s="9" t="s">
        <v>14934</v>
      </c>
      <c r="E1141" s="11"/>
      <c r="F1141" s="143">
        <v>41.54</v>
      </c>
      <c r="G1141" s="17">
        <v>84212980</v>
      </c>
      <c r="H1141" s="18">
        <v>8033460000565</v>
      </c>
      <c r="I1141" s="11" t="s">
        <v>14</v>
      </c>
      <c r="J1141" s="106">
        <v>0.107</v>
      </c>
      <c r="K1141" s="106" t="s">
        <v>16705</v>
      </c>
      <c r="L1141" s="117" t="s">
        <v>15842</v>
      </c>
      <c r="M1141" s="146"/>
    </row>
    <row r="1142" spans="1:13">
      <c r="A1142" s="103" t="s">
        <v>168</v>
      </c>
      <c r="B1142" s="150" t="s">
        <v>2886</v>
      </c>
      <c r="C1142" s="9" t="s">
        <v>2887</v>
      </c>
      <c r="D1142" s="9" t="s">
        <v>14934</v>
      </c>
      <c r="E1142" s="11"/>
      <c r="F1142" s="143">
        <v>113.69</v>
      </c>
      <c r="G1142" s="17">
        <v>84212980</v>
      </c>
      <c r="H1142" s="18">
        <v>8033460000657</v>
      </c>
      <c r="I1142" s="11" t="s">
        <v>14</v>
      </c>
      <c r="J1142" s="106">
        <v>0.29599999999999999</v>
      </c>
      <c r="K1142" s="106" t="s">
        <v>16705</v>
      </c>
      <c r="L1142" s="117" t="s">
        <v>15843</v>
      </c>
      <c r="M1142" s="146"/>
    </row>
    <row r="1143" spans="1:13">
      <c r="A1143" s="103" t="s">
        <v>168</v>
      </c>
      <c r="B1143" s="150" t="s">
        <v>2888</v>
      </c>
      <c r="C1143" s="9" t="s">
        <v>2889</v>
      </c>
      <c r="D1143" s="9" t="s">
        <v>14934</v>
      </c>
      <c r="E1143" s="11"/>
      <c r="F1143" s="143">
        <v>123.34</v>
      </c>
      <c r="G1143" s="17">
        <v>84212980</v>
      </c>
      <c r="H1143" s="18">
        <v>8033460000671</v>
      </c>
      <c r="I1143" s="11" t="s">
        <v>14</v>
      </c>
      <c r="J1143" s="106">
        <v>0.28399999999999997</v>
      </c>
      <c r="K1143" s="106" t="s">
        <v>16705</v>
      </c>
      <c r="L1143" s="117" t="s">
        <v>15843</v>
      </c>
      <c r="M1143" s="146"/>
    </row>
    <row r="1144" spans="1:13">
      <c r="A1144" s="103" t="s">
        <v>168</v>
      </c>
      <c r="B1144" s="150" t="s">
        <v>2890</v>
      </c>
      <c r="C1144" s="9" t="s">
        <v>2891</v>
      </c>
      <c r="D1144" s="9" t="s">
        <v>14934</v>
      </c>
      <c r="E1144" s="11"/>
      <c r="F1144" s="143">
        <v>114.93</v>
      </c>
      <c r="G1144" s="17">
        <v>84212980</v>
      </c>
      <c r="H1144" s="18">
        <v>8033460000688</v>
      </c>
      <c r="I1144" s="11" t="s">
        <v>14</v>
      </c>
      <c r="J1144" s="106">
        <v>0.28399999999999997</v>
      </c>
      <c r="K1144" s="106" t="s">
        <v>16705</v>
      </c>
      <c r="L1144" s="117" t="s">
        <v>15843</v>
      </c>
      <c r="M1144" s="146"/>
    </row>
    <row r="1145" spans="1:13">
      <c r="A1145" s="103" t="s">
        <v>168</v>
      </c>
      <c r="B1145" s="150" t="s">
        <v>2892</v>
      </c>
      <c r="C1145" s="9" t="s">
        <v>2893</v>
      </c>
      <c r="D1145" s="9" t="s">
        <v>14931</v>
      </c>
      <c r="E1145" s="11"/>
      <c r="F1145" s="143">
        <v>95.49</v>
      </c>
      <c r="G1145" s="17">
        <v>84212980</v>
      </c>
      <c r="H1145" s="18">
        <v>8033460000695</v>
      </c>
      <c r="I1145" s="11" t="s">
        <v>14</v>
      </c>
      <c r="J1145" s="106">
        <v>0.03</v>
      </c>
      <c r="K1145" s="106" t="s">
        <v>16705</v>
      </c>
      <c r="L1145" s="117" t="s">
        <v>15843</v>
      </c>
      <c r="M1145" s="146"/>
    </row>
    <row r="1146" spans="1:13">
      <c r="A1146" s="103" t="s">
        <v>168</v>
      </c>
      <c r="B1146" s="150" t="s">
        <v>2894</v>
      </c>
      <c r="C1146" s="9" t="s">
        <v>2895</v>
      </c>
      <c r="D1146" s="9" t="s">
        <v>14931</v>
      </c>
      <c r="E1146" s="11"/>
      <c r="F1146" s="143">
        <v>105.81</v>
      </c>
      <c r="G1146" s="17">
        <v>84212980</v>
      </c>
      <c r="H1146" s="18">
        <v>8033460000718</v>
      </c>
      <c r="I1146" s="11" t="s">
        <v>14</v>
      </c>
      <c r="J1146" s="106">
        <v>5.79</v>
      </c>
      <c r="K1146" s="106" t="s">
        <v>16705</v>
      </c>
      <c r="L1146" s="117" t="s">
        <v>15843</v>
      </c>
      <c r="M1146" s="146"/>
    </row>
    <row r="1147" spans="1:13">
      <c r="A1147" s="103" t="s">
        <v>168</v>
      </c>
      <c r="B1147" s="150" t="s">
        <v>2897</v>
      </c>
      <c r="C1147" s="9" t="s">
        <v>2898</v>
      </c>
      <c r="D1147" s="9" t="s">
        <v>14931</v>
      </c>
      <c r="E1147" s="11"/>
      <c r="F1147" s="143">
        <v>97.42</v>
      </c>
      <c r="G1147" s="17">
        <v>84212980</v>
      </c>
      <c r="H1147" s="18">
        <v>8033460026114</v>
      </c>
      <c r="I1147" s="11" t="s">
        <v>14</v>
      </c>
      <c r="J1147" s="106">
        <v>0.25800000000000001</v>
      </c>
      <c r="K1147" s="106" t="s">
        <v>16705</v>
      </c>
      <c r="L1147" s="117" t="s">
        <v>15843</v>
      </c>
      <c r="M1147" s="146"/>
    </row>
    <row r="1148" spans="1:13">
      <c r="A1148" s="103" t="s">
        <v>168</v>
      </c>
      <c r="B1148" s="150" t="s">
        <v>2900</v>
      </c>
      <c r="C1148" s="9" t="s">
        <v>2901</v>
      </c>
      <c r="D1148" s="9" t="s">
        <v>14934</v>
      </c>
      <c r="E1148" s="11"/>
      <c r="F1148" s="143">
        <v>113.69</v>
      </c>
      <c r="G1148" s="17">
        <v>84212980</v>
      </c>
      <c r="H1148" s="18">
        <v>8033460000732</v>
      </c>
      <c r="I1148" s="11" t="s">
        <v>14</v>
      </c>
      <c r="J1148" s="106">
        <v>0.30299999999999999</v>
      </c>
      <c r="K1148" s="106" t="s">
        <v>16705</v>
      </c>
      <c r="L1148" s="117" t="s">
        <v>15843</v>
      </c>
      <c r="M1148" s="146"/>
    </row>
    <row r="1149" spans="1:13">
      <c r="A1149" s="103" t="s">
        <v>168</v>
      </c>
      <c r="B1149" s="150" t="s">
        <v>2902</v>
      </c>
      <c r="C1149" s="9" t="s">
        <v>2903</v>
      </c>
      <c r="D1149" s="9" t="s">
        <v>14934</v>
      </c>
      <c r="E1149" s="11"/>
      <c r="F1149" s="143">
        <v>123.31</v>
      </c>
      <c r="G1149" s="17">
        <v>84212980</v>
      </c>
      <c r="H1149" s="18">
        <v>8033460000756</v>
      </c>
      <c r="I1149" s="11" t="s">
        <v>14</v>
      </c>
      <c r="J1149" s="106">
        <v>0.29099999999999998</v>
      </c>
      <c r="K1149" s="106" t="s">
        <v>16705</v>
      </c>
      <c r="L1149" s="117" t="s">
        <v>15843</v>
      </c>
      <c r="M1149" s="146"/>
    </row>
    <row r="1150" spans="1:13">
      <c r="A1150" s="103" t="s">
        <v>168</v>
      </c>
      <c r="B1150" s="150" t="s">
        <v>2905</v>
      </c>
      <c r="C1150" s="9" t="s">
        <v>2906</v>
      </c>
      <c r="D1150" s="9" t="s">
        <v>14934</v>
      </c>
      <c r="E1150" s="11"/>
      <c r="F1150" s="143">
        <v>114.93</v>
      </c>
      <c r="G1150" s="17">
        <v>84212980</v>
      </c>
      <c r="H1150" s="18">
        <v>8033460000763</v>
      </c>
      <c r="I1150" s="11" t="s">
        <v>14</v>
      </c>
      <c r="J1150" s="106">
        <v>0.28499999999999998</v>
      </c>
      <c r="K1150" s="106" t="s">
        <v>16705</v>
      </c>
      <c r="L1150" s="117" t="s">
        <v>15843</v>
      </c>
      <c r="M1150" s="146"/>
    </row>
    <row r="1151" spans="1:13">
      <c r="A1151" s="103" t="s">
        <v>168</v>
      </c>
      <c r="B1151" s="150" t="s">
        <v>2907</v>
      </c>
      <c r="C1151" s="9" t="s">
        <v>2908</v>
      </c>
      <c r="D1151" s="9" t="s">
        <v>14934</v>
      </c>
      <c r="E1151" s="11"/>
      <c r="F1151" s="143">
        <v>95.49</v>
      </c>
      <c r="G1151" s="17">
        <v>84212980</v>
      </c>
      <c r="H1151" s="18">
        <v>8033460000794</v>
      </c>
      <c r="I1151" s="11" t="s">
        <v>14</v>
      </c>
      <c r="J1151" s="106">
        <v>0.26200000000000001</v>
      </c>
      <c r="K1151" s="106" t="s">
        <v>16705</v>
      </c>
      <c r="L1151" s="117" t="s">
        <v>15843</v>
      </c>
      <c r="M1151" s="146"/>
    </row>
    <row r="1152" spans="1:13">
      <c r="A1152" s="103" t="s">
        <v>168</v>
      </c>
      <c r="B1152" s="150" t="s">
        <v>2909</v>
      </c>
      <c r="C1152" s="9" t="s">
        <v>2910</v>
      </c>
      <c r="D1152" s="9" t="s">
        <v>14934</v>
      </c>
      <c r="E1152" s="11"/>
      <c r="F1152" s="143">
        <v>105.81</v>
      </c>
      <c r="G1152" s="17">
        <v>84212980</v>
      </c>
      <c r="H1152" s="18">
        <v>8033460000817</v>
      </c>
      <c r="I1152" s="11" t="s">
        <v>14</v>
      </c>
      <c r="J1152" s="106">
        <v>0.255</v>
      </c>
      <c r="K1152" s="106" t="s">
        <v>16705</v>
      </c>
      <c r="L1152" s="117" t="s">
        <v>15843</v>
      </c>
      <c r="M1152" s="146"/>
    </row>
    <row r="1153" spans="1:13">
      <c r="A1153" s="103" t="s">
        <v>168</v>
      </c>
      <c r="B1153" s="150" t="s">
        <v>2912</v>
      </c>
      <c r="C1153" s="9" t="s">
        <v>2913</v>
      </c>
      <c r="D1153" s="9" t="s">
        <v>14934</v>
      </c>
      <c r="E1153" s="11"/>
      <c r="F1153" s="143">
        <v>97.42</v>
      </c>
      <c r="G1153" s="17">
        <v>84212980</v>
      </c>
      <c r="H1153" s="18">
        <v>8033460000824</v>
      </c>
      <c r="I1153" s="11" t="s">
        <v>14</v>
      </c>
      <c r="J1153" s="106">
        <v>0.252</v>
      </c>
      <c r="K1153" s="106" t="s">
        <v>16705</v>
      </c>
      <c r="L1153" s="117" t="s">
        <v>15843</v>
      </c>
      <c r="M1153" s="146"/>
    </row>
    <row r="1154" spans="1:13">
      <c r="A1154" s="103" t="s">
        <v>168</v>
      </c>
      <c r="B1154" s="150" t="s">
        <v>2915</v>
      </c>
      <c r="C1154" s="9" t="s">
        <v>2916</v>
      </c>
      <c r="D1154" s="9" t="s">
        <v>14934</v>
      </c>
      <c r="E1154" s="11"/>
      <c r="F1154" s="143">
        <v>113.69</v>
      </c>
      <c r="G1154" s="17">
        <v>84159000</v>
      </c>
      <c r="H1154" s="18">
        <v>8033460000909</v>
      </c>
      <c r="I1154" s="11" t="s">
        <v>14</v>
      </c>
      <c r="J1154" s="106">
        <v>0.28100000000000003</v>
      </c>
      <c r="K1154" s="106" t="s">
        <v>16705</v>
      </c>
      <c r="L1154" s="117" t="s">
        <v>15843</v>
      </c>
      <c r="M1154" s="146"/>
    </row>
    <row r="1155" spans="1:13">
      <c r="A1155" s="103" t="s">
        <v>168</v>
      </c>
      <c r="B1155" s="150" t="s">
        <v>2917</v>
      </c>
      <c r="C1155" s="9" t="s">
        <v>2918</v>
      </c>
      <c r="D1155" s="9" t="s">
        <v>14934</v>
      </c>
      <c r="E1155" s="11"/>
      <c r="F1155" s="143">
        <v>123.31</v>
      </c>
      <c r="G1155" s="17">
        <v>84212980</v>
      </c>
      <c r="H1155" s="18">
        <v>8033460000923</v>
      </c>
      <c r="I1155" s="11" t="s">
        <v>14</v>
      </c>
      <c r="J1155" s="106">
        <v>0.28100000000000003</v>
      </c>
      <c r="K1155" s="106" t="s">
        <v>16705</v>
      </c>
      <c r="L1155" s="117" t="s">
        <v>15843</v>
      </c>
      <c r="M1155" s="146"/>
    </row>
    <row r="1156" spans="1:13">
      <c r="A1156" s="103" t="s">
        <v>168</v>
      </c>
      <c r="B1156" s="150" t="s">
        <v>2920</v>
      </c>
      <c r="C1156" s="9" t="s">
        <v>2921</v>
      </c>
      <c r="D1156" s="9" t="s">
        <v>14934</v>
      </c>
      <c r="E1156" s="11"/>
      <c r="F1156" s="143">
        <v>114.92</v>
      </c>
      <c r="G1156" s="17">
        <v>84212980</v>
      </c>
      <c r="H1156" s="18">
        <v>8033460000930</v>
      </c>
      <c r="I1156" s="11" t="s">
        <v>14</v>
      </c>
      <c r="J1156" s="106">
        <v>0.27200000000000002</v>
      </c>
      <c r="K1156" s="106" t="s">
        <v>16705</v>
      </c>
      <c r="L1156" s="117" t="s">
        <v>15843</v>
      </c>
      <c r="M1156" s="146"/>
    </row>
    <row r="1157" spans="1:13">
      <c r="A1157" s="103" t="s">
        <v>168</v>
      </c>
      <c r="B1157" s="150" t="s">
        <v>2923</v>
      </c>
      <c r="C1157" s="9" t="s">
        <v>2924</v>
      </c>
      <c r="D1157" s="9" t="s">
        <v>14931</v>
      </c>
      <c r="E1157" s="11"/>
      <c r="F1157" s="143">
        <v>95.49</v>
      </c>
      <c r="G1157" s="17">
        <v>84212980</v>
      </c>
      <c r="H1157" s="18">
        <v>8033460000985</v>
      </c>
      <c r="I1157" s="11" t="s">
        <v>14</v>
      </c>
      <c r="J1157" s="106">
        <v>0.25</v>
      </c>
      <c r="K1157" s="106" t="s">
        <v>16705</v>
      </c>
      <c r="L1157" s="117" t="s">
        <v>15844</v>
      </c>
      <c r="M1157" s="146"/>
    </row>
    <row r="1158" spans="1:13">
      <c r="A1158" s="103" t="s">
        <v>168</v>
      </c>
      <c r="B1158" s="150" t="s">
        <v>2925</v>
      </c>
      <c r="C1158" s="9" t="s">
        <v>2926</v>
      </c>
      <c r="D1158" s="9" t="s">
        <v>14931</v>
      </c>
      <c r="E1158" s="11"/>
      <c r="F1158" s="143">
        <v>105.81</v>
      </c>
      <c r="G1158" s="17">
        <v>84212980</v>
      </c>
      <c r="H1158" s="18">
        <v>8033460001005</v>
      </c>
      <c r="I1158" s="11" t="s">
        <v>14</v>
      </c>
      <c r="J1158" s="106">
        <v>0.24099999999999999</v>
      </c>
      <c r="K1158" s="106" t="s">
        <v>16705</v>
      </c>
      <c r="L1158" s="117" t="s">
        <v>15844</v>
      </c>
      <c r="M1158" s="146"/>
    </row>
    <row r="1159" spans="1:13">
      <c r="A1159" s="103" t="s">
        <v>168</v>
      </c>
      <c r="B1159" s="150" t="s">
        <v>2927</v>
      </c>
      <c r="C1159" s="9" t="s">
        <v>2928</v>
      </c>
      <c r="D1159" s="9" t="s">
        <v>14931</v>
      </c>
      <c r="E1159" s="11"/>
      <c r="F1159" s="143">
        <v>97.42</v>
      </c>
      <c r="G1159" s="17">
        <v>84212980</v>
      </c>
      <c r="H1159" s="18">
        <v>8033460001012</v>
      </c>
      <c r="I1159" s="11" t="s">
        <v>14</v>
      </c>
      <c r="J1159" s="106">
        <v>0.24199999999999999</v>
      </c>
      <c r="K1159" s="106" t="s">
        <v>16705</v>
      </c>
      <c r="L1159" s="117" t="s">
        <v>15844</v>
      </c>
      <c r="M1159" s="146"/>
    </row>
    <row r="1160" spans="1:13">
      <c r="A1160" s="103" t="s">
        <v>168</v>
      </c>
      <c r="B1160" s="150" t="s">
        <v>2930</v>
      </c>
      <c r="C1160" s="9" t="s">
        <v>2931</v>
      </c>
      <c r="D1160" s="9" t="s">
        <v>14934</v>
      </c>
      <c r="E1160" s="11"/>
      <c r="F1160" s="143">
        <v>180.51</v>
      </c>
      <c r="G1160" s="17">
        <v>84212980</v>
      </c>
      <c r="H1160" s="18">
        <v>8033460001043</v>
      </c>
      <c r="I1160" s="11" t="s">
        <v>14</v>
      </c>
      <c r="J1160" s="106">
        <v>0.42799999999999999</v>
      </c>
      <c r="K1160" s="106" t="s">
        <v>16705</v>
      </c>
      <c r="L1160" s="117" t="s">
        <v>15844</v>
      </c>
      <c r="M1160" s="146"/>
    </row>
    <row r="1161" spans="1:13">
      <c r="A1161" s="103" t="s">
        <v>168</v>
      </c>
      <c r="B1161" s="150" t="s">
        <v>2932</v>
      </c>
      <c r="C1161" s="9" t="s">
        <v>2933</v>
      </c>
      <c r="D1161" s="9" t="s">
        <v>14934</v>
      </c>
      <c r="E1161" s="11"/>
      <c r="F1161" s="143">
        <v>191.54</v>
      </c>
      <c r="G1161" s="17">
        <v>84212980</v>
      </c>
      <c r="H1161" s="18">
        <v>8033460001067</v>
      </c>
      <c r="I1161" s="11" t="s">
        <v>14</v>
      </c>
      <c r="J1161" s="106">
        <v>0.434</v>
      </c>
      <c r="K1161" s="106" t="s">
        <v>16705</v>
      </c>
      <c r="L1161" s="117" t="s">
        <v>15844</v>
      </c>
      <c r="M1161" s="146"/>
    </row>
    <row r="1162" spans="1:13">
      <c r="A1162" s="103" t="s">
        <v>168</v>
      </c>
      <c r="B1162" s="150" t="s">
        <v>2934</v>
      </c>
      <c r="C1162" s="9" t="s">
        <v>2935</v>
      </c>
      <c r="D1162" s="9" t="s">
        <v>14934</v>
      </c>
      <c r="E1162" s="11"/>
      <c r="F1162" s="143">
        <v>181.79</v>
      </c>
      <c r="G1162" s="17">
        <v>84212980</v>
      </c>
      <c r="H1162" s="18">
        <v>8033460001074</v>
      </c>
      <c r="I1162" s="11" t="s">
        <v>14</v>
      </c>
      <c r="J1162" s="106">
        <v>0.436</v>
      </c>
      <c r="K1162" s="106" t="s">
        <v>16705</v>
      </c>
      <c r="L1162" s="117" t="s">
        <v>15845</v>
      </c>
      <c r="M1162" s="146"/>
    </row>
    <row r="1163" spans="1:13">
      <c r="A1163" s="103" t="s">
        <v>168</v>
      </c>
      <c r="B1163" s="150" t="s">
        <v>2936</v>
      </c>
      <c r="C1163" s="9" t="s">
        <v>2937</v>
      </c>
      <c r="D1163" s="9" t="s">
        <v>14931</v>
      </c>
      <c r="E1163" s="11"/>
      <c r="F1163" s="143">
        <v>162.29</v>
      </c>
      <c r="G1163" s="17">
        <v>84212980</v>
      </c>
      <c r="H1163" s="18">
        <v>8019001061202</v>
      </c>
      <c r="I1163" s="11" t="s">
        <v>14</v>
      </c>
      <c r="J1163" s="106">
        <v>0.40600000000000003</v>
      </c>
      <c r="K1163" s="106" t="s">
        <v>16705</v>
      </c>
      <c r="L1163" s="117" t="s">
        <v>15846</v>
      </c>
      <c r="M1163" s="146"/>
    </row>
    <row r="1164" spans="1:13">
      <c r="A1164" s="103" t="s">
        <v>168</v>
      </c>
      <c r="B1164" s="150" t="s">
        <v>2938</v>
      </c>
      <c r="C1164" s="9" t="s">
        <v>2939</v>
      </c>
      <c r="D1164" s="9" t="s">
        <v>14931</v>
      </c>
      <c r="E1164" s="11"/>
      <c r="F1164" s="143">
        <v>172.03</v>
      </c>
      <c r="G1164" s="17">
        <v>84212980</v>
      </c>
      <c r="H1164" s="18">
        <v>8019001074158</v>
      </c>
      <c r="I1164" s="11" t="s">
        <v>14</v>
      </c>
      <c r="J1164" s="106">
        <v>0.40200000000000002</v>
      </c>
      <c r="K1164" s="106" t="s">
        <v>16705</v>
      </c>
      <c r="L1164" s="117" t="s">
        <v>15846</v>
      </c>
      <c r="M1164" s="146"/>
    </row>
    <row r="1165" spans="1:13">
      <c r="A1165" s="103" t="s">
        <v>168</v>
      </c>
      <c r="B1165" s="150" t="s">
        <v>2941</v>
      </c>
      <c r="C1165" s="9" t="s">
        <v>2942</v>
      </c>
      <c r="D1165" s="9" t="s">
        <v>14931</v>
      </c>
      <c r="E1165" s="11"/>
      <c r="F1165" s="143">
        <v>164.29</v>
      </c>
      <c r="G1165" s="17">
        <v>84212980</v>
      </c>
      <c r="H1165" s="18">
        <v>8033460001111</v>
      </c>
      <c r="I1165" s="11" t="s">
        <v>14</v>
      </c>
      <c r="J1165" s="106">
        <v>0.39500000000000002</v>
      </c>
      <c r="K1165" s="106" t="s">
        <v>16705</v>
      </c>
      <c r="L1165" s="117" t="s">
        <v>15846</v>
      </c>
      <c r="M1165" s="146"/>
    </row>
    <row r="1166" spans="1:13">
      <c r="A1166" s="103" t="s">
        <v>168</v>
      </c>
      <c r="B1166" s="150" t="s">
        <v>2944</v>
      </c>
      <c r="C1166" s="9" t="s">
        <v>2945</v>
      </c>
      <c r="D1166" s="9" t="s">
        <v>14934</v>
      </c>
      <c r="E1166" s="11"/>
      <c r="F1166" s="143">
        <v>164.97</v>
      </c>
      <c r="G1166" s="17">
        <v>84212980</v>
      </c>
      <c r="H1166" s="18">
        <v>8033460001159</v>
      </c>
      <c r="I1166" s="11" t="s">
        <v>14</v>
      </c>
      <c r="J1166" s="106">
        <v>0.5</v>
      </c>
      <c r="K1166" s="106" t="s">
        <v>16705</v>
      </c>
      <c r="L1166" s="117" t="s">
        <v>15847</v>
      </c>
      <c r="M1166" s="146"/>
    </row>
    <row r="1167" spans="1:13">
      <c r="A1167" s="103" t="s">
        <v>168</v>
      </c>
      <c r="B1167" s="150" t="s">
        <v>2946</v>
      </c>
      <c r="C1167" s="9" t="s">
        <v>2947</v>
      </c>
      <c r="D1167" s="9" t="s">
        <v>14934</v>
      </c>
      <c r="E1167" s="11"/>
      <c r="F1167" s="143">
        <v>184.4</v>
      </c>
      <c r="G1167" s="17">
        <v>84212980</v>
      </c>
      <c r="H1167" s="18">
        <v>8033460001173</v>
      </c>
      <c r="I1167" s="11" t="s">
        <v>14</v>
      </c>
      <c r="J1167" s="106">
        <v>0.434</v>
      </c>
      <c r="K1167" s="106" t="s">
        <v>16705</v>
      </c>
      <c r="L1167" s="117" t="s">
        <v>15847</v>
      </c>
      <c r="M1167" s="146"/>
    </row>
    <row r="1168" spans="1:13">
      <c r="A1168" s="103" t="s">
        <v>168</v>
      </c>
      <c r="B1168" s="150" t="s">
        <v>2948</v>
      </c>
      <c r="C1168" s="9" t="s">
        <v>2949</v>
      </c>
      <c r="D1168" s="9" t="s">
        <v>14934</v>
      </c>
      <c r="E1168" s="11"/>
      <c r="F1168" s="143">
        <v>161.69</v>
      </c>
      <c r="G1168" s="17">
        <v>84212980</v>
      </c>
      <c r="H1168" s="18">
        <v>8019001061226</v>
      </c>
      <c r="I1168" s="11" t="s">
        <v>14</v>
      </c>
      <c r="J1168" s="106">
        <v>0.434</v>
      </c>
      <c r="K1168" s="106" t="s">
        <v>16705</v>
      </c>
      <c r="L1168" s="117" t="s">
        <v>15847</v>
      </c>
      <c r="M1168" s="146"/>
    </row>
    <row r="1169" spans="1:13">
      <c r="A1169" s="103" t="s">
        <v>168</v>
      </c>
      <c r="B1169" s="150" t="s">
        <v>2950</v>
      </c>
      <c r="C1169" s="9" t="s">
        <v>2951</v>
      </c>
      <c r="D1169" s="9" t="s">
        <v>14934</v>
      </c>
      <c r="E1169" s="11"/>
      <c r="F1169" s="143">
        <v>159.69999999999999</v>
      </c>
      <c r="G1169" s="17">
        <v>84212980</v>
      </c>
      <c r="H1169" s="18">
        <v>8033460001197</v>
      </c>
      <c r="I1169" s="11" t="s">
        <v>14</v>
      </c>
      <c r="J1169" s="106">
        <v>0.38300000000000001</v>
      </c>
      <c r="K1169" s="106" t="s">
        <v>16705</v>
      </c>
      <c r="L1169" s="117" t="s">
        <v>15847</v>
      </c>
      <c r="M1169" s="146"/>
    </row>
    <row r="1170" spans="1:13">
      <c r="A1170" s="103" t="s">
        <v>168</v>
      </c>
      <c r="B1170" s="150" t="s">
        <v>2952</v>
      </c>
      <c r="C1170" s="9" t="s">
        <v>2953</v>
      </c>
      <c r="D1170" s="9" t="s">
        <v>14931</v>
      </c>
      <c r="E1170" s="11"/>
      <c r="F1170" s="143">
        <v>151.88999999999999</v>
      </c>
      <c r="G1170" s="17">
        <v>39172110</v>
      </c>
      <c r="H1170" s="18">
        <v>8019001061394</v>
      </c>
      <c r="I1170" s="11" t="s">
        <v>14</v>
      </c>
      <c r="J1170" s="106">
        <v>6.7000000000000004E-2</v>
      </c>
      <c r="K1170" s="106" t="s">
        <v>16705</v>
      </c>
      <c r="L1170" s="117" t="s">
        <v>15848</v>
      </c>
      <c r="M1170" s="146"/>
    </row>
    <row r="1171" spans="1:13">
      <c r="A1171" s="103" t="s">
        <v>168</v>
      </c>
      <c r="B1171" s="150" t="s">
        <v>2954</v>
      </c>
      <c r="C1171" s="9" t="s">
        <v>2955</v>
      </c>
      <c r="D1171" s="9" t="s">
        <v>14931</v>
      </c>
      <c r="E1171" s="11"/>
      <c r="F1171" s="143">
        <v>172.03</v>
      </c>
      <c r="G1171" s="17">
        <v>84212980</v>
      </c>
      <c r="H1171" s="18">
        <v>8019001061400</v>
      </c>
      <c r="I1171" s="11" t="s">
        <v>14</v>
      </c>
      <c r="J1171" s="106">
        <v>6.3E-2</v>
      </c>
      <c r="K1171" s="106" t="s">
        <v>16705</v>
      </c>
      <c r="L1171" s="117" t="s">
        <v>15848</v>
      </c>
      <c r="M1171" s="146"/>
    </row>
    <row r="1172" spans="1:13">
      <c r="A1172" s="103" t="s">
        <v>168</v>
      </c>
      <c r="B1172" s="150" t="s">
        <v>2956</v>
      </c>
      <c r="C1172" s="9" t="s">
        <v>2957</v>
      </c>
      <c r="D1172" s="9" t="s">
        <v>14931</v>
      </c>
      <c r="E1172" s="11"/>
      <c r="F1172" s="143">
        <v>149.31</v>
      </c>
      <c r="G1172" s="17">
        <v>84212980</v>
      </c>
      <c r="H1172" s="18">
        <v>8019001061417</v>
      </c>
      <c r="I1172" s="11" t="s">
        <v>14</v>
      </c>
      <c r="J1172" s="106">
        <v>0.434</v>
      </c>
      <c r="K1172" s="106" t="s">
        <v>16705</v>
      </c>
      <c r="L1172" s="117" t="s">
        <v>15848</v>
      </c>
      <c r="M1172" s="146"/>
    </row>
    <row r="1173" spans="1:13">
      <c r="A1173" s="103" t="s">
        <v>168</v>
      </c>
      <c r="B1173" s="150" t="s">
        <v>2958</v>
      </c>
      <c r="C1173" s="9" t="s">
        <v>2959</v>
      </c>
      <c r="D1173" s="9" t="s">
        <v>14931</v>
      </c>
      <c r="E1173" s="11"/>
      <c r="F1173" s="143">
        <v>147.44</v>
      </c>
      <c r="G1173" s="17">
        <v>84212980</v>
      </c>
      <c r="H1173" s="18">
        <v>8033460001241</v>
      </c>
      <c r="I1173" s="11" t="s">
        <v>14</v>
      </c>
      <c r="J1173" s="106">
        <v>0.317</v>
      </c>
      <c r="K1173" s="106" t="s">
        <v>16705</v>
      </c>
      <c r="L1173" s="117" t="s">
        <v>15848</v>
      </c>
      <c r="M1173" s="146"/>
    </row>
    <row r="1174" spans="1:13">
      <c r="A1174" s="103" t="s">
        <v>168</v>
      </c>
      <c r="B1174" s="150" t="s">
        <v>2960</v>
      </c>
      <c r="C1174" s="9" t="s">
        <v>2961</v>
      </c>
      <c r="D1174" s="9" t="s">
        <v>14934</v>
      </c>
      <c r="E1174" s="11"/>
      <c r="F1174" s="143">
        <v>164.92</v>
      </c>
      <c r="G1174" s="17">
        <v>84212980</v>
      </c>
      <c r="H1174" s="18">
        <v>8033460001258</v>
      </c>
      <c r="I1174" s="11" t="s">
        <v>14</v>
      </c>
      <c r="J1174" s="106">
        <v>0.1</v>
      </c>
      <c r="K1174" s="106" t="s">
        <v>16705</v>
      </c>
      <c r="L1174" s="117" t="s">
        <v>15849</v>
      </c>
      <c r="M1174" s="146"/>
    </row>
    <row r="1175" spans="1:13">
      <c r="A1175" s="103" t="s">
        <v>168</v>
      </c>
      <c r="B1175" s="150" t="s">
        <v>2962</v>
      </c>
      <c r="C1175" s="9" t="s">
        <v>2963</v>
      </c>
      <c r="D1175" s="9" t="s">
        <v>14934</v>
      </c>
      <c r="E1175" s="11"/>
      <c r="F1175" s="143">
        <v>184.4</v>
      </c>
      <c r="G1175" s="17">
        <v>84212980</v>
      </c>
      <c r="H1175" s="18">
        <v>8033460001272</v>
      </c>
      <c r="I1175" s="11" t="s">
        <v>14</v>
      </c>
      <c r="J1175" s="106">
        <v>0.42</v>
      </c>
      <c r="K1175" s="106" t="s">
        <v>16705</v>
      </c>
      <c r="L1175" s="117" t="s">
        <v>15849</v>
      </c>
      <c r="M1175" s="146"/>
    </row>
    <row r="1176" spans="1:13">
      <c r="A1176" s="103" t="s">
        <v>168</v>
      </c>
      <c r="B1176" s="150" t="s">
        <v>2965</v>
      </c>
      <c r="C1176" s="9" t="s">
        <v>2966</v>
      </c>
      <c r="D1176" s="9" t="s">
        <v>14934</v>
      </c>
      <c r="E1176" s="11"/>
      <c r="F1176" s="143">
        <v>161.66999999999999</v>
      </c>
      <c r="G1176" s="17">
        <v>84212980</v>
      </c>
      <c r="H1176" s="18">
        <v>8033460001289</v>
      </c>
      <c r="I1176" s="11" t="s">
        <v>14</v>
      </c>
      <c r="J1176" s="106">
        <v>0.40200000000000002</v>
      </c>
      <c r="K1176" s="106" t="s">
        <v>16705</v>
      </c>
      <c r="L1176" s="117" t="s">
        <v>15849</v>
      </c>
      <c r="M1176" s="146"/>
    </row>
    <row r="1177" spans="1:13">
      <c r="A1177" s="103" t="s">
        <v>168</v>
      </c>
      <c r="B1177" s="150" t="s">
        <v>2968</v>
      </c>
      <c r="C1177" s="9" t="s">
        <v>2969</v>
      </c>
      <c r="D1177" s="9" t="s">
        <v>14934</v>
      </c>
      <c r="E1177" s="11"/>
      <c r="F1177" s="143">
        <v>159.69999999999999</v>
      </c>
      <c r="G1177" s="17">
        <v>84212980</v>
      </c>
      <c r="H1177" s="18">
        <v>8033460001296</v>
      </c>
      <c r="I1177" s="11" t="s">
        <v>14</v>
      </c>
      <c r="J1177" s="106">
        <v>0.38300000000000001</v>
      </c>
      <c r="K1177" s="106" t="s">
        <v>16705</v>
      </c>
      <c r="L1177" s="117" t="s">
        <v>15849</v>
      </c>
      <c r="M1177" s="146"/>
    </row>
    <row r="1178" spans="1:13">
      <c r="A1178" s="103" t="s">
        <v>168</v>
      </c>
      <c r="B1178" s="150" t="s">
        <v>2970</v>
      </c>
      <c r="C1178" s="9" t="s">
        <v>2971</v>
      </c>
      <c r="D1178" s="9" t="s">
        <v>14934</v>
      </c>
      <c r="E1178" s="11"/>
      <c r="F1178" s="143">
        <v>273.94</v>
      </c>
      <c r="G1178" s="17">
        <v>84212980</v>
      </c>
      <c r="H1178" s="18">
        <v>8033460001302</v>
      </c>
      <c r="I1178" s="11" t="s">
        <v>14</v>
      </c>
      <c r="J1178" s="106">
        <v>0.40600000000000003</v>
      </c>
      <c r="K1178" s="106" t="s">
        <v>16705</v>
      </c>
      <c r="L1178" s="117" t="s">
        <v>15849</v>
      </c>
      <c r="M1178" s="146"/>
    </row>
    <row r="1179" spans="1:13">
      <c r="A1179" s="103" t="s">
        <v>168</v>
      </c>
      <c r="B1179" s="150" t="s">
        <v>2972</v>
      </c>
      <c r="C1179" s="9" t="s">
        <v>2973</v>
      </c>
      <c r="D1179" s="9" t="s">
        <v>14931</v>
      </c>
      <c r="E1179" s="11"/>
      <c r="F1179" s="143">
        <v>167.14</v>
      </c>
      <c r="G1179" s="17">
        <v>84212980</v>
      </c>
      <c r="H1179" s="18">
        <v>8033460001333</v>
      </c>
      <c r="I1179" s="11" t="s">
        <v>14</v>
      </c>
      <c r="J1179" s="106">
        <v>0.32200000000000001</v>
      </c>
      <c r="K1179" s="106" t="s">
        <v>16705</v>
      </c>
      <c r="L1179" s="117" t="s">
        <v>15850</v>
      </c>
      <c r="M1179" s="146"/>
    </row>
    <row r="1180" spans="1:13">
      <c r="A1180" s="103" t="s">
        <v>168</v>
      </c>
      <c r="B1180" s="150" t="s">
        <v>2975</v>
      </c>
      <c r="C1180" s="9" t="s">
        <v>2976</v>
      </c>
      <c r="D1180" s="9" t="s">
        <v>14931</v>
      </c>
      <c r="E1180" s="11"/>
      <c r="F1180" s="143">
        <v>172.03</v>
      </c>
      <c r="G1180" s="17">
        <v>84212980</v>
      </c>
      <c r="H1180" s="18">
        <v>8033460001357</v>
      </c>
      <c r="I1180" s="11" t="s">
        <v>14</v>
      </c>
      <c r="J1180" s="106">
        <v>0.32900000000000001</v>
      </c>
      <c r="K1180" s="106" t="s">
        <v>16705</v>
      </c>
      <c r="L1180" s="117" t="s">
        <v>15850</v>
      </c>
      <c r="M1180" s="146"/>
    </row>
    <row r="1181" spans="1:13">
      <c r="A1181" s="103" t="s">
        <v>168</v>
      </c>
      <c r="B1181" s="150" t="s">
        <v>2978</v>
      </c>
      <c r="C1181" s="9" t="s">
        <v>2979</v>
      </c>
      <c r="D1181" s="9" t="s">
        <v>14931</v>
      </c>
      <c r="E1181" s="11"/>
      <c r="F1181" s="143">
        <v>149.31</v>
      </c>
      <c r="G1181" s="17">
        <v>84212980</v>
      </c>
      <c r="H1181" s="18">
        <v>8033460001364</v>
      </c>
      <c r="I1181" s="11" t="s">
        <v>14</v>
      </c>
      <c r="J1181" s="106">
        <v>3.0000000000000001E-3</v>
      </c>
      <c r="K1181" s="106" t="s">
        <v>16705</v>
      </c>
      <c r="L1181" s="117" t="s">
        <v>15850</v>
      </c>
      <c r="M1181" s="146"/>
    </row>
    <row r="1182" spans="1:13">
      <c r="A1182" s="103" t="s">
        <v>168</v>
      </c>
      <c r="B1182" s="150" t="s">
        <v>2980</v>
      </c>
      <c r="C1182" s="9" t="s">
        <v>2981</v>
      </c>
      <c r="D1182" s="9" t="s">
        <v>14931</v>
      </c>
      <c r="E1182" s="11"/>
      <c r="F1182" s="143">
        <v>147.44</v>
      </c>
      <c r="G1182" s="17">
        <v>84212980</v>
      </c>
      <c r="H1182" s="18">
        <v>8033460001371</v>
      </c>
      <c r="I1182" s="11" t="s">
        <v>14</v>
      </c>
      <c r="J1182" s="106">
        <v>0.3</v>
      </c>
      <c r="K1182" s="106" t="s">
        <v>16705</v>
      </c>
      <c r="L1182" s="117" t="s">
        <v>15850</v>
      </c>
      <c r="M1182" s="146"/>
    </row>
    <row r="1183" spans="1:13">
      <c r="A1183" s="103" t="s">
        <v>168</v>
      </c>
      <c r="B1183" s="150" t="s">
        <v>2982</v>
      </c>
      <c r="C1183" s="9" t="s">
        <v>2983</v>
      </c>
      <c r="D1183" s="9" t="s">
        <v>14934</v>
      </c>
      <c r="E1183" s="11"/>
      <c r="F1183" s="143">
        <v>164.92</v>
      </c>
      <c r="G1183" s="17">
        <v>84212980</v>
      </c>
      <c r="H1183" s="18">
        <v>8033460001388</v>
      </c>
      <c r="I1183" s="11" t="s">
        <v>14</v>
      </c>
      <c r="J1183" s="106">
        <v>0.372</v>
      </c>
      <c r="K1183" s="106" t="s">
        <v>16705</v>
      </c>
      <c r="L1183" s="117" t="s">
        <v>15851</v>
      </c>
      <c r="M1183" s="146"/>
    </row>
    <row r="1184" spans="1:13">
      <c r="A1184" s="103" t="s">
        <v>168</v>
      </c>
      <c r="B1184" s="150" t="s">
        <v>2985</v>
      </c>
      <c r="C1184" s="9" t="s">
        <v>2986</v>
      </c>
      <c r="D1184" s="9" t="s">
        <v>14934</v>
      </c>
      <c r="E1184" s="11"/>
      <c r="F1184" s="143">
        <v>184.4</v>
      </c>
      <c r="G1184" s="17">
        <v>84212980</v>
      </c>
      <c r="H1184" s="18">
        <v>8033460001401</v>
      </c>
      <c r="I1184" s="11" t="s">
        <v>14</v>
      </c>
      <c r="J1184" s="106">
        <v>0.39600000000000002</v>
      </c>
      <c r="K1184" s="106" t="s">
        <v>16705</v>
      </c>
      <c r="L1184" s="117" t="s">
        <v>15851</v>
      </c>
      <c r="M1184" s="146"/>
    </row>
    <row r="1185" spans="1:13">
      <c r="A1185" s="103" t="s">
        <v>168</v>
      </c>
      <c r="B1185" s="150" t="s">
        <v>2987</v>
      </c>
      <c r="C1185" s="9" t="s">
        <v>2988</v>
      </c>
      <c r="D1185" s="9" t="s">
        <v>14934</v>
      </c>
      <c r="E1185" s="11"/>
      <c r="F1185" s="143">
        <v>161.66999999999999</v>
      </c>
      <c r="G1185" s="17">
        <v>84212980</v>
      </c>
      <c r="H1185" s="18">
        <v>8033460001418</v>
      </c>
      <c r="I1185" s="11" t="s">
        <v>14</v>
      </c>
      <c r="J1185" s="106">
        <v>0.39100000000000001</v>
      </c>
      <c r="K1185" s="106" t="s">
        <v>16705</v>
      </c>
      <c r="L1185" s="117" t="s">
        <v>15851</v>
      </c>
      <c r="M1185" s="146"/>
    </row>
    <row r="1186" spans="1:13">
      <c r="A1186" s="103" t="s">
        <v>168</v>
      </c>
      <c r="B1186" s="150" t="s">
        <v>2989</v>
      </c>
      <c r="C1186" s="9" t="s">
        <v>2990</v>
      </c>
      <c r="D1186" s="9" t="s">
        <v>14934</v>
      </c>
      <c r="E1186" s="11"/>
      <c r="F1186" s="143">
        <v>159.65</v>
      </c>
      <c r="G1186" s="17">
        <v>84212980</v>
      </c>
      <c r="H1186" s="18">
        <v>8033460001425</v>
      </c>
      <c r="I1186" s="11" t="s">
        <v>14</v>
      </c>
      <c r="J1186" s="106">
        <v>0.7</v>
      </c>
      <c r="K1186" s="106" t="s">
        <v>16705</v>
      </c>
      <c r="L1186" s="117" t="s">
        <v>15851</v>
      </c>
      <c r="M1186" s="146"/>
    </row>
    <row r="1187" spans="1:13">
      <c r="A1187" s="103" t="s">
        <v>168</v>
      </c>
      <c r="B1187" s="150" t="s">
        <v>2992</v>
      </c>
      <c r="C1187" s="9" t="s">
        <v>2993</v>
      </c>
      <c r="D1187" s="9" t="s">
        <v>14934</v>
      </c>
      <c r="E1187" s="11"/>
      <c r="F1187" s="143">
        <v>273.94</v>
      </c>
      <c r="G1187" s="17">
        <v>84212980</v>
      </c>
      <c r="H1187" s="18">
        <v>8033460001432</v>
      </c>
      <c r="I1187" s="11" t="s">
        <v>14</v>
      </c>
      <c r="J1187" s="106">
        <v>0.39400000000000002</v>
      </c>
      <c r="K1187" s="106" t="s">
        <v>16705</v>
      </c>
      <c r="L1187" s="117" t="s">
        <v>15851</v>
      </c>
      <c r="M1187" s="146"/>
    </row>
    <row r="1188" spans="1:13">
      <c r="A1188" s="103" t="s">
        <v>168</v>
      </c>
      <c r="B1188" s="150" t="s">
        <v>2994</v>
      </c>
      <c r="C1188" s="9" t="s">
        <v>2995</v>
      </c>
      <c r="D1188" s="9" t="s">
        <v>14931</v>
      </c>
      <c r="E1188" s="11"/>
      <c r="F1188" s="143">
        <v>151.88999999999999</v>
      </c>
      <c r="G1188" s="17">
        <v>84212980</v>
      </c>
      <c r="H1188" s="18">
        <v>8033460001470</v>
      </c>
      <c r="I1188" s="11" t="s">
        <v>14</v>
      </c>
      <c r="J1188" s="106">
        <v>0.308</v>
      </c>
      <c r="K1188" s="106" t="s">
        <v>16705</v>
      </c>
      <c r="L1188" s="117" t="s">
        <v>15852</v>
      </c>
      <c r="M1188" s="146"/>
    </row>
    <row r="1189" spans="1:13">
      <c r="A1189" s="103" t="s">
        <v>168</v>
      </c>
      <c r="B1189" s="150" t="s">
        <v>2996</v>
      </c>
      <c r="C1189" s="9" t="s">
        <v>2997</v>
      </c>
      <c r="D1189" s="9" t="s">
        <v>14931</v>
      </c>
      <c r="E1189" s="11"/>
      <c r="F1189" s="143">
        <v>172.03</v>
      </c>
      <c r="G1189" s="17">
        <v>84212980</v>
      </c>
      <c r="H1189" s="18">
        <v>8033460001494</v>
      </c>
      <c r="I1189" s="11" t="s">
        <v>14</v>
      </c>
      <c r="J1189" s="106">
        <v>0.32600000000000001</v>
      </c>
      <c r="K1189" s="106" t="s">
        <v>16705</v>
      </c>
      <c r="L1189" s="117" t="s">
        <v>15852</v>
      </c>
      <c r="M1189" s="146"/>
    </row>
    <row r="1190" spans="1:13">
      <c r="A1190" s="103" t="s">
        <v>168</v>
      </c>
      <c r="B1190" s="150" t="s">
        <v>2999</v>
      </c>
      <c r="C1190" s="9" t="s">
        <v>3000</v>
      </c>
      <c r="D1190" s="9" t="s">
        <v>14931</v>
      </c>
      <c r="E1190" s="11"/>
      <c r="F1190" s="143">
        <v>149.29</v>
      </c>
      <c r="G1190" s="17">
        <v>84212980</v>
      </c>
      <c r="H1190" s="18">
        <v>8033460001500</v>
      </c>
      <c r="I1190" s="11" t="s">
        <v>14</v>
      </c>
      <c r="J1190" s="106">
        <v>0.318</v>
      </c>
      <c r="K1190" s="106" t="s">
        <v>16705</v>
      </c>
      <c r="L1190" s="117" t="s">
        <v>15852</v>
      </c>
      <c r="M1190" s="146"/>
    </row>
    <row r="1191" spans="1:13">
      <c r="A1191" s="103" t="s">
        <v>168</v>
      </c>
      <c r="B1191" s="150" t="s">
        <v>3002</v>
      </c>
      <c r="C1191" s="9" t="s">
        <v>3003</v>
      </c>
      <c r="D1191" s="9" t="s">
        <v>14931</v>
      </c>
      <c r="E1191" s="11"/>
      <c r="F1191" s="143">
        <v>147.41999999999999</v>
      </c>
      <c r="G1191" s="17">
        <v>84212980</v>
      </c>
      <c r="H1191" s="18">
        <v>8033460001517</v>
      </c>
      <c r="I1191" s="11" t="s">
        <v>14</v>
      </c>
      <c r="J1191" s="106">
        <v>0.29699999999999999</v>
      </c>
      <c r="K1191" s="106" t="s">
        <v>16705</v>
      </c>
      <c r="L1191" s="117" t="s">
        <v>15852</v>
      </c>
      <c r="M1191" s="146"/>
    </row>
    <row r="1192" spans="1:13">
      <c r="A1192" s="103" t="s">
        <v>168</v>
      </c>
      <c r="B1192" s="150" t="s">
        <v>3005</v>
      </c>
      <c r="C1192" s="9" t="s">
        <v>3006</v>
      </c>
      <c r="D1192" s="9" t="s">
        <v>14932</v>
      </c>
      <c r="E1192" s="11"/>
      <c r="F1192" s="143">
        <v>140.87</v>
      </c>
      <c r="G1192" s="17">
        <v>84212980</v>
      </c>
      <c r="H1192" s="18">
        <v>8033460001579</v>
      </c>
      <c r="I1192" s="11" t="s">
        <v>14</v>
      </c>
      <c r="J1192" s="106">
        <v>0.24</v>
      </c>
      <c r="K1192" s="106" t="s">
        <v>16705</v>
      </c>
      <c r="L1192" s="117" t="s">
        <v>15853</v>
      </c>
      <c r="M1192" s="146"/>
    </row>
    <row r="1193" spans="1:13">
      <c r="A1193" s="103" t="s">
        <v>168</v>
      </c>
      <c r="B1193" s="150" t="s">
        <v>3008</v>
      </c>
      <c r="C1193" s="9" t="s">
        <v>3009</v>
      </c>
      <c r="D1193" s="9" t="s">
        <v>14932</v>
      </c>
      <c r="E1193" s="11"/>
      <c r="F1193" s="143">
        <v>133.69999999999999</v>
      </c>
      <c r="G1193" s="17">
        <v>84212980</v>
      </c>
      <c r="H1193" s="18">
        <v>8033460001586</v>
      </c>
      <c r="I1193" s="11" t="s">
        <v>14</v>
      </c>
      <c r="J1193" s="106">
        <v>0.245</v>
      </c>
      <c r="K1193" s="106" t="s">
        <v>16705</v>
      </c>
      <c r="L1193" s="117" t="s">
        <v>15853</v>
      </c>
      <c r="M1193" s="146"/>
    </row>
    <row r="1194" spans="1:13">
      <c r="A1194" s="103" t="s">
        <v>168</v>
      </c>
      <c r="B1194" s="150" t="s">
        <v>3011</v>
      </c>
      <c r="C1194" s="9" t="s">
        <v>3012</v>
      </c>
      <c r="D1194" s="9" t="s">
        <v>14934</v>
      </c>
      <c r="E1194" s="11"/>
      <c r="F1194" s="143">
        <v>267.45</v>
      </c>
      <c r="G1194" s="17">
        <v>84212980</v>
      </c>
      <c r="H1194" s="18">
        <v>8033460021546</v>
      </c>
      <c r="I1194" s="11" t="s">
        <v>14</v>
      </c>
      <c r="J1194" s="106">
        <v>0.88700000000000001</v>
      </c>
      <c r="K1194" s="106" t="s">
        <v>16705</v>
      </c>
      <c r="L1194" s="117" t="s">
        <v>15854</v>
      </c>
      <c r="M1194" s="146"/>
    </row>
    <row r="1195" spans="1:13">
      <c r="A1195" s="103" t="s">
        <v>168</v>
      </c>
      <c r="B1195" s="150" t="s">
        <v>3014</v>
      </c>
      <c r="C1195" s="9" t="s">
        <v>3015</v>
      </c>
      <c r="D1195" s="9" t="s">
        <v>14934</v>
      </c>
      <c r="E1195" s="11"/>
      <c r="F1195" s="143">
        <v>235.03</v>
      </c>
      <c r="G1195" s="17">
        <v>84212980</v>
      </c>
      <c r="H1195" s="18">
        <v>8033460021553</v>
      </c>
      <c r="I1195" s="11" t="s">
        <v>14</v>
      </c>
      <c r="J1195" s="106">
        <v>0.88</v>
      </c>
      <c r="K1195" s="106" t="s">
        <v>16705</v>
      </c>
      <c r="L1195" s="117" t="s">
        <v>15854</v>
      </c>
      <c r="M1195" s="146"/>
    </row>
    <row r="1196" spans="1:13">
      <c r="A1196" s="103" t="s">
        <v>168</v>
      </c>
      <c r="B1196" s="150" t="s">
        <v>3016</v>
      </c>
      <c r="C1196" s="9" t="s">
        <v>3017</v>
      </c>
      <c r="D1196" s="9" t="s">
        <v>14934</v>
      </c>
      <c r="E1196" s="11"/>
      <c r="F1196" s="143">
        <v>223.3</v>
      </c>
      <c r="G1196" s="17">
        <v>84212980</v>
      </c>
      <c r="H1196" s="18">
        <v>8033460021560</v>
      </c>
      <c r="I1196" s="11" t="s">
        <v>14</v>
      </c>
      <c r="J1196" s="106">
        <v>0.88500000000000001</v>
      </c>
      <c r="K1196" s="106" t="s">
        <v>16705</v>
      </c>
      <c r="L1196" s="117" t="s">
        <v>15854</v>
      </c>
      <c r="M1196" s="146"/>
    </row>
    <row r="1197" spans="1:13">
      <c r="A1197" s="103" t="s">
        <v>168</v>
      </c>
      <c r="B1197" s="150" t="s">
        <v>3018</v>
      </c>
      <c r="C1197" s="9" t="s">
        <v>3019</v>
      </c>
      <c r="D1197" s="9" t="s">
        <v>14934</v>
      </c>
      <c r="E1197" s="11"/>
      <c r="F1197" s="143">
        <v>368.07</v>
      </c>
      <c r="G1197" s="17">
        <v>84212980</v>
      </c>
      <c r="H1197" s="18">
        <v>8033460021577</v>
      </c>
      <c r="I1197" s="11" t="s">
        <v>14</v>
      </c>
      <c r="J1197" s="106">
        <v>0.88200000000000001</v>
      </c>
      <c r="K1197" s="106" t="s">
        <v>16705</v>
      </c>
      <c r="L1197" s="117" t="s">
        <v>15854</v>
      </c>
      <c r="M1197" s="146"/>
    </row>
    <row r="1198" spans="1:13">
      <c r="A1198" s="103" t="s">
        <v>168</v>
      </c>
      <c r="B1198" s="150" t="s">
        <v>3021</v>
      </c>
      <c r="C1198" s="9" t="s">
        <v>3022</v>
      </c>
      <c r="D1198" s="9" t="s">
        <v>14934</v>
      </c>
      <c r="E1198" s="11"/>
      <c r="F1198" s="143">
        <v>267.45</v>
      </c>
      <c r="G1198" s="17">
        <v>84212980</v>
      </c>
      <c r="H1198" s="18">
        <v>8033460021591</v>
      </c>
      <c r="I1198" s="11" t="s">
        <v>14</v>
      </c>
      <c r="J1198" s="106">
        <v>0.81799999999999995</v>
      </c>
      <c r="K1198" s="106" t="s">
        <v>16705</v>
      </c>
      <c r="L1198" s="117" t="s">
        <v>15855</v>
      </c>
      <c r="M1198" s="146"/>
    </row>
    <row r="1199" spans="1:13">
      <c r="A1199" s="103" t="s">
        <v>168</v>
      </c>
      <c r="B1199" s="150" t="s">
        <v>3024</v>
      </c>
      <c r="C1199" s="9" t="s">
        <v>3025</v>
      </c>
      <c r="D1199" s="9" t="s">
        <v>14934</v>
      </c>
      <c r="E1199" s="11"/>
      <c r="F1199" s="143">
        <v>235.03</v>
      </c>
      <c r="G1199" s="17">
        <v>84212980</v>
      </c>
      <c r="H1199" s="18">
        <v>8033460021607</v>
      </c>
      <c r="I1199" s="11" t="s">
        <v>14</v>
      </c>
      <c r="J1199" s="106">
        <v>0.80900000000000005</v>
      </c>
      <c r="K1199" s="106" t="s">
        <v>16705</v>
      </c>
      <c r="L1199" s="117" t="s">
        <v>15855</v>
      </c>
      <c r="M1199" s="146"/>
    </row>
    <row r="1200" spans="1:13">
      <c r="A1200" s="103" t="s">
        <v>168</v>
      </c>
      <c r="B1200" s="150" t="s">
        <v>3027</v>
      </c>
      <c r="C1200" s="9" t="s">
        <v>3028</v>
      </c>
      <c r="D1200" s="9" t="s">
        <v>14934</v>
      </c>
      <c r="E1200" s="11"/>
      <c r="F1200" s="143">
        <v>223.29</v>
      </c>
      <c r="G1200" s="17">
        <v>84212980</v>
      </c>
      <c r="H1200" s="18">
        <v>8033460021614</v>
      </c>
      <c r="I1200" s="11" t="s">
        <v>14</v>
      </c>
      <c r="J1200" s="106">
        <v>0.82299999999999995</v>
      </c>
      <c r="K1200" s="106" t="s">
        <v>16705</v>
      </c>
      <c r="L1200" s="117" t="s">
        <v>15855</v>
      </c>
      <c r="M1200" s="146"/>
    </row>
    <row r="1201" spans="1:13">
      <c r="A1201" s="103" t="s">
        <v>168</v>
      </c>
      <c r="B1201" s="150" t="s">
        <v>3030</v>
      </c>
      <c r="C1201" s="9" t="s">
        <v>3031</v>
      </c>
      <c r="D1201" s="9" t="s">
        <v>14934</v>
      </c>
      <c r="E1201" s="11"/>
      <c r="F1201" s="143">
        <v>368.07</v>
      </c>
      <c r="G1201" s="17">
        <v>84212980</v>
      </c>
      <c r="H1201" s="18">
        <v>8033460021638</v>
      </c>
      <c r="I1201" s="11" t="s">
        <v>14</v>
      </c>
      <c r="J1201" s="106">
        <v>0.79</v>
      </c>
      <c r="K1201" s="106" t="s">
        <v>16705</v>
      </c>
      <c r="L1201" s="117" t="s">
        <v>15855</v>
      </c>
      <c r="M1201" s="146"/>
    </row>
    <row r="1202" spans="1:13">
      <c r="A1202" s="103" t="s">
        <v>168</v>
      </c>
      <c r="B1202" s="150" t="s">
        <v>3033</v>
      </c>
      <c r="C1202" s="9" t="s">
        <v>3034</v>
      </c>
      <c r="D1202" s="9" t="s">
        <v>14934</v>
      </c>
      <c r="E1202" s="11"/>
      <c r="F1202" s="143">
        <v>235.03</v>
      </c>
      <c r="G1202" s="17">
        <v>84212980</v>
      </c>
      <c r="H1202" s="18">
        <v>8033460021683</v>
      </c>
      <c r="I1202" s="11" t="s">
        <v>14</v>
      </c>
      <c r="J1202" s="106">
        <v>0.76400000000000001</v>
      </c>
      <c r="K1202" s="106" t="s">
        <v>16705</v>
      </c>
      <c r="L1202" s="117" t="s">
        <v>15855</v>
      </c>
      <c r="M1202" s="146"/>
    </row>
    <row r="1203" spans="1:13">
      <c r="A1203" s="103" t="s">
        <v>168</v>
      </c>
      <c r="B1203" s="150" t="s">
        <v>3035</v>
      </c>
      <c r="C1203" s="9" t="s">
        <v>3036</v>
      </c>
      <c r="D1203" s="9" t="s">
        <v>14934</v>
      </c>
      <c r="E1203" s="11"/>
      <c r="F1203" s="143">
        <v>267.45</v>
      </c>
      <c r="G1203" s="17">
        <v>84212980</v>
      </c>
      <c r="H1203" s="18">
        <v>8033460024332</v>
      </c>
      <c r="I1203" s="11" t="s">
        <v>14</v>
      </c>
      <c r="J1203" s="106">
        <v>0.85499999999999998</v>
      </c>
      <c r="K1203" s="106" t="s">
        <v>16705</v>
      </c>
      <c r="L1203" s="117" t="s">
        <v>15856</v>
      </c>
      <c r="M1203" s="146"/>
    </row>
    <row r="1204" spans="1:13">
      <c r="A1204" s="103" t="s">
        <v>168</v>
      </c>
      <c r="B1204" s="150" t="s">
        <v>3038</v>
      </c>
      <c r="C1204" s="9" t="s">
        <v>3039</v>
      </c>
      <c r="D1204" s="9" t="s">
        <v>14934</v>
      </c>
      <c r="E1204" s="11"/>
      <c r="F1204" s="143">
        <v>235.03</v>
      </c>
      <c r="G1204" s="17">
        <v>84212980</v>
      </c>
      <c r="H1204" s="18">
        <v>8033460024349</v>
      </c>
      <c r="I1204" s="11" t="s">
        <v>14</v>
      </c>
      <c r="J1204" s="106">
        <v>0.84699999999999998</v>
      </c>
      <c r="K1204" s="106" t="s">
        <v>16705</v>
      </c>
      <c r="L1204" s="117" t="s">
        <v>15856</v>
      </c>
      <c r="M1204" s="146"/>
    </row>
    <row r="1205" spans="1:13">
      <c r="A1205" s="103" t="s">
        <v>168</v>
      </c>
      <c r="B1205" s="150" t="s">
        <v>3041</v>
      </c>
      <c r="C1205" s="9" t="s">
        <v>3042</v>
      </c>
      <c r="D1205" s="9" t="s">
        <v>14934</v>
      </c>
      <c r="E1205" s="11"/>
      <c r="F1205" s="143">
        <v>223.29</v>
      </c>
      <c r="G1205" s="17">
        <v>84212980</v>
      </c>
      <c r="H1205" s="18">
        <v>8033460024356</v>
      </c>
      <c r="I1205" s="11" t="s">
        <v>14</v>
      </c>
      <c r="J1205" s="106">
        <v>0.86199999999999999</v>
      </c>
      <c r="K1205" s="106" t="s">
        <v>16705</v>
      </c>
      <c r="L1205" s="117" t="s">
        <v>15856</v>
      </c>
      <c r="M1205" s="146"/>
    </row>
    <row r="1206" spans="1:13">
      <c r="A1206" s="103" t="s">
        <v>168</v>
      </c>
      <c r="B1206" s="150" t="s">
        <v>3044</v>
      </c>
      <c r="C1206" s="9" t="s">
        <v>3045</v>
      </c>
      <c r="D1206" s="9" t="s">
        <v>14934</v>
      </c>
      <c r="E1206" s="11"/>
      <c r="F1206" s="143">
        <v>368.07</v>
      </c>
      <c r="G1206" s="17">
        <v>84212980</v>
      </c>
      <c r="H1206" s="18">
        <v>8033460024318</v>
      </c>
      <c r="I1206" s="11" t="s">
        <v>14</v>
      </c>
      <c r="J1206" s="106">
        <v>0.85199999999999998</v>
      </c>
      <c r="K1206" s="106" t="s">
        <v>16705</v>
      </c>
      <c r="L1206" s="117" t="s">
        <v>15856</v>
      </c>
      <c r="M1206" s="146"/>
    </row>
    <row r="1207" spans="1:13">
      <c r="A1207" s="103" t="s">
        <v>168</v>
      </c>
      <c r="B1207" s="150" t="s">
        <v>3047</v>
      </c>
      <c r="C1207" s="9" t="s">
        <v>3048</v>
      </c>
      <c r="D1207" s="9" t="s">
        <v>14934</v>
      </c>
      <c r="E1207" s="11"/>
      <c r="F1207" s="143">
        <v>969.77</v>
      </c>
      <c r="G1207" s="17">
        <v>84212980</v>
      </c>
      <c r="H1207" s="18">
        <v>8033460001982</v>
      </c>
      <c r="I1207" s="11" t="s">
        <v>14</v>
      </c>
      <c r="J1207" s="106">
        <v>5.7000000000000002E-2</v>
      </c>
      <c r="K1207" s="106" t="s">
        <v>16705</v>
      </c>
      <c r="L1207" s="117" t="s">
        <v>15857</v>
      </c>
      <c r="M1207" s="146"/>
    </row>
    <row r="1208" spans="1:13">
      <c r="A1208" s="103" t="s">
        <v>168</v>
      </c>
      <c r="B1208" s="150" t="s">
        <v>3050</v>
      </c>
      <c r="C1208" s="9" t="s">
        <v>3051</v>
      </c>
      <c r="D1208" s="9" t="s">
        <v>14934</v>
      </c>
      <c r="E1208" s="11"/>
      <c r="F1208" s="143">
        <v>956.07</v>
      </c>
      <c r="G1208" s="17">
        <v>84212980</v>
      </c>
      <c r="H1208" s="18">
        <v>8033460001999</v>
      </c>
      <c r="I1208" s="11" t="s">
        <v>14</v>
      </c>
      <c r="J1208" s="106">
        <v>3</v>
      </c>
      <c r="K1208" s="106" t="s">
        <v>16705</v>
      </c>
      <c r="L1208" s="117" t="s">
        <v>15857</v>
      </c>
      <c r="M1208" s="146"/>
    </row>
    <row r="1209" spans="1:13">
      <c r="A1209" s="103" t="s">
        <v>168</v>
      </c>
      <c r="B1209" s="150" t="s">
        <v>3053</v>
      </c>
      <c r="C1209" s="9" t="s">
        <v>3054</v>
      </c>
      <c r="D1209" s="9" t="s">
        <v>14934</v>
      </c>
      <c r="E1209" s="11"/>
      <c r="F1209" s="143">
        <v>915.87</v>
      </c>
      <c r="G1209" s="17">
        <v>84212980</v>
      </c>
      <c r="H1209" s="18">
        <v>8033460002002</v>
      </c>
      <c r="I1209" s="11" t="s">
        <v>14</v>
      </c>
      <c r="J1209" s="106">
        <v>3.0979999999999999</v>
      </c>
      <c r="K1209" s="106" t="s">
        <v>16705</v>
      </c>
      <c r="L1209" s="117" t="s">
        <v>15857</v>
      </c>
      <c r="M1209" s="146"/>
    </row>
    <row r="1210" spans="1:13">
      <c r="A1210" s="103" t="s">
        <v>168</v>
      </c>
      <c r="B1210" s="150" t="s">
        <v>3056</v>
      </c>
      <c r="C1210" s="9" t="s">
        <v>3057</v>
      </c>
      <c r="D1210" s="9" t="s">
        <v>14934</v>
      </c>
      <c r="E1210" s="11"/>
      <c r="F1210" s="143">
        <v>1304.01</v>
      </c>
      <c r="G1210" s="17">
        <v>84212980</v>
      </c>
      <c r="H1210" s="18">
        <v>8033460002019</v>
      </c>
      <c r="I1210" s="11" t="s">
        <v>14</v>
      </c>
      <c r="J1210" s="106">
        <v>3.1</v>
      </c>
      <c r="K1210" s="106" t="s">
        <v>16705</v>
      </c>
      <c r="L1210" s="117" t="s">
        <v>15857</v>
      </c>
      <c r="M1210" s="146"/>
    </row>
    <row r="1211" spans="1:13">
      <c r="A1211" s="103" t="s">
        <v>168</v>
      </c>
      <c r="B1211" s="150" t="s">
        <v>3059</v>
      </c>
      <c r="C1211" s="9" t="s">
        <v>3060</v>
      </c>
      <c r="D1211" s="9" t="s">
        <v>14934</v>
      </c>
      <c r="E1211" s="11"/>
      <c r="F1211" s="143">
        <v>969.77</v>
      </c>
      <c r="G1211" s="17">
        <v>84212980</v>
      </c>
      <c r="H1211" s="18">
        <v>8033460002125</v>
      </c>
      <c r="I1211" s="11" t="s">
        <v>14</v>
      </c>
      <c r="J1211" s="106">
        <v>3.1</v>
      </c>
      <c r="K1211" s="106" t="s">
        <v>16705</v>
      </c>
      <c r="L1211" s="117" t="s">
        <v>15858</v>
      </c>
      <c r="M1211" s="146"/>
    </row>
    <row r="1212" spans="1:13">
      <c r="A1212" s="103" t="s">
        <v>168</v>
      </c>
      <c r="B1212" s="150" t="s">
        <v>3062</v>
      </c>
      <c r="C1212" s="9" t="s">
        <v>3063</v>
      </c>
      <c r="D1212" s="9" t="s">
        <v>14934</v>
      </c>
      <c r="E1212" s="11"/>
      <c r="F1212" s="143">
        <v>956.07</v>
      </c>
      <c r="G1212" s="17">
        <v>84212980</v>
      </c>
      <c r="H1212" s="18">
        <v>8033460002132</v>
      </c>
      <c r="I1212" s="11" t="s">
        <v>14</v>
      </c>
      <c r="J1212" s="106">
        <v>3.3889999999999998</v>
      </c>
      <c r="K1212" s="106" t="s">
        <v>16705</v>
      </c>
      <c r="L1212" s="117" t="s">
        <v>15858</v>
      </c>
      <c r="M1212" s="146"/>
    </row>
    <row r="1213" spans="1:13">
      <c r="A1213" s="103" t="s">
        <v>168</v>
      </c>
      <c r="B1213" s="150" t="s">
        <v>3065</v>
      </c>
      <c r="C1213" s="9" t="s">
        <v>3066</v>
      </c>
      <c r="D1213" s="9" t="s">
        <v>14934</v>
      </c>
      <c r="E1213" s="11"/>
      <c r="F1213" s="143">
        <v>915.93</v>
      </c>
      <c r="G1213" s="17">
        <v>84212980</v>
      </c>
      <c r="H1213" s="18">
        <v>8033460002149</v>
      </c>
      <c r="I1213" s="11" t="s">
        <v>14</v>
      </c>
      <c r="J1213" s="106">
        <v>0.81100000000000005</v>
      </c>
      <c r="K1213" s="106" t="s">
        <v>16705</v>
      </c>
      <c r="L1213" s="117" t="s">
        <v>15858</v>
      </c>
      <c r="M1213" s="146"/>
    </row>
    <row r="1214" spans="1:13">
      <c r="A1214" s="103" t="s">
        <v>168</v>
      </c>
      <c r="B1214" s="150" t="s">
        <v>3067</v>
      </c>
      <c r="C1214" s="9" t="s">
        <v>3068</v>
      </c>
      <c r="D1214" s="9" t="s">
        <v>14934</v>
      </c>
      <c r="E1214" s="11"/>
      <c r="F1214" s="143">
        <v>1304.08</v>
      </c>
      <c r="G1214" s="17">
        <v>84212980</v>
      </c>
      <c r="H1214" s="18">
        <v>8033460002156</v>
      </c>
      <c r="I1214" s="11" t="s">
        <v>14</v>
      </c>
      <c r="J1214" s="106">
        <v>0.99</v>
      </c>
      <c r="K1214" s="106" t="s">
        <v>16705</v>
      </c>
      <c r="L1214" s="117" t="s">
        <v>15858</v>
      </c>
      <c r="M1214" s="146"/>
    </row>
    <row r="1215" spans="1:13">
      <c r="A1215" s="103" t="s">
        <v>168</v>
      </c>
      <c r="B1215" s="150" t="s">
        <v>3069</v>
      </c>
      <c r="C1215" s="9" t="s">
        <v>3070</v>
      </c>
      <c r="D1215" s="9" t="s">
        <v>14934</v>
      </c>
      <c r="E1215" s="11"/>
      <c r="F1215" s="143">
        <v>969.77</v>
      </c>
      <c r="G1215" s="17">
        <v>84212980</v>
      </c>
      <c r="H1215" s="18">
        <v>8033460002224</v>
      </c>
      <c r="I1215" s="11" t="s">
        <v>14</v>
      </c>
      <c r="J1215" s="106">
        <v>2.91</v>
      </c>
      <c r="K1215" s="106" t="s">
        <v>16705</v>
      </c>
      <c r="L1215" s="117" t="s">
        <v>15859</v>
      </c>
      <c r="M1215" s="146"/>
    </row>
    <row r="1216" spans="1:13">
      <c r="A1216" s="103" t="s">
        <v>168</v>
      </c>
      <c r="B1216" s="150" t="s">
        <v>3072</v>
      </c>
      <c r="C1216" s="9" t="s">
        <v>3073</v>
      </c>
      <c r="D1216" s="9" t="s">
        <v>14934</v>
      </c>
      <c r="E1216" s="11"/>
      <c r="F1216" s="143">
        <v>956.07</v>
      </c>
      <c r="G1216" s="17">
        <v>84212980</v>
      </c>
      <c r="H1216" s="18">
        <v>8033460002231</v>
      </c>
      <c r="I1216" s="11" t="s">
        <v>14</v>
      </c>
      <c r="J1216" s="106">
        <v>3.3239999999999998</v>
      </c>
      <c r="K1216" s="106" t="s">
        <v>16705</v>
      </c>
      <c r="L1216" s="117" t="s">
        <v>15859</v>
      </c>
      <c r="M1216" s="146"/>
    </row>
    <row r="1217" spans="1:13">
      <c r="A1217" s="103" t="s">
        <v>168</v>
      </c>
      <c r="B1217" s="150" t="s">
        <v>3075</v>
      </c>
      <c r="C1217" s="9" t="s">
        <v>3076</v>
      </c>
      <c r="D1217" s="9" t="s">
        <v>14934</v>
      </c>
      <c r="E1217" s="11"/>
      <c r="F1217" s="143">
        <v>915.87</v>
      </c>
      <c r="G1217" s="17">
        <v>84212980</v>
      </c>
      <c r="H1217" s="18">
        <v>8033460002248</v>
      </c>
      <c r="I1217" s="11" t="s">
        <v>14</v>
      </c>
      <c r="J1217" s="106">
        <v>3.286</v>
      </c>
      <c r="K1217" s="106" t="s">
        <v>16705</v>
      </c>
      <c r="L1217" s="117" t="s">
        <v>15859</v>
      </c>
      <c r="M1217" s="146"/>
    </row>
    <row r="1218" spans="1:13">
      <c r="A1218" s="103" t="s">
        <v>3078</v>
      </c>
      <c r="B1218" s="150" t="s">
        <v>3079</v>
      </c>
      <c r="C1218" s="9" t="s">
        <v>3080</v>
      </c>
      <c r="D1218" s="9" t="s">
        <v>14934</v>
      </c>
      <c r="E1218" s="11"/>
      <c r="F1218" s="143">
        <v>1304.08</v>
      </c>
      <c r="G1218" s="17">
        <v>84212980</v>
      </c>
      <c r="H1218" s="18">
        <v>8033460002255</v>
      </c>
      <c r="I1218" s="11" t="s">
        <v>14</v>
      </c>
      <c r="J1218" s="106">
        <v>2.93</v>
      </c>
      <c r="K1218" s="106" t="s">
        <v>16705</v>
      </c>
      <c r="L1218" s="117" t="s">
        <v>15859</v>
      </c>
      <c r="M1218" s="146"/>
    </row>
    <row r="1219" spans="1:13">
      <c r="A1219" s="103" t="s">
        <v>168</v>
      </c>
      <c r="B1219" s="150" t="s">
        <v>3081</v>
      </c>
      <c r="C1219" s="9" t="s">
        <v>3082</v>
      </c>
      <c r="D1219" s="9" t="s">
        <v>14934</v>
      </c>
      <c r="E1219" s="11"/>
      <c r="F1219" s="143">
        <v>1047.3399999999999</v>
      </c>
      <c r="G1219" s="17">
        <v>84212980</v>
      </c>
      <c r="H1219" s="18">
        <v>8033460002361</v>
      </c>
      <c r="I1219" s="11" t="s">
        <v>14</v>
      </c>
      <c r="J1219" s="106">
        <v>2.94</v>
      </c>
      <c r="K1219" s="106" t="s">
        <v>16705</v>
      </c>
      <c r="L1219" s="117" t="s">
        <v>15859</v>
      </c>
      <c r="M1219" s="146"/>
    </row>
    <row r="1220" spans="1:13">
      <c r="A1220" s="103" t="s">
        <v>168</v>
      </c>
      <c r="B1220" s="150" t="s">
        <v>3083</v>
      </c>
      <c r="C1220" s="9" t="s">
        <v>3084</v>
      </c>
      <c r="D1220" s="9" t="s">
        <v>14934</v>
      </c>
      <c r="E1220" s="11"/>
      <c r="F1220" s="143">
        <v>1357.22</v>
      </c>
      <c r="G1220" s="17">
        <v>84212980</v>
      </c>
      <c r="H1220" s="18">
        <v>8033460002392</v>
      </c>
      <c r="I1220" s="11" t="s">
        <v>14</v>
      </c>
      <c r="J1220" s="106">
        <v>3.4369999999999998</v>
      </c>
      <c r="K1220" s="106" t="s">
        <v>16705</v>
      </c>
      <c r="L1220" s="117" t="s">
        <v>15860</v>
      </c>
      <c r="M1220" s="146"/>
    </row>
    <row r="1221" spans="1:13">
      <c r="A1221" s="103" t="s">
        <v>168</v>
      </c>
      <c r="B1221" s="150" t="s">
        <v>3086</v>
      </c>
      <c r="C1221" s="9" t="s">
        <v>3087</v>
      </c>
      <c r="D1221" s="9" t="s">
        <v>14934</v>
      </c>
      <c r="E1221" s="11"/>
      <c r="F1221" s="143">
        <v>1343.63</v>
      </c>
      <c r="G1221" s="17">
        <v>84212980</v>
      </c>
      <c r="H1221" s="18">
        <v>8033460002408</v>
      </c>
      <c r="I1221" s="11" t="s">
        <v>14</v>
      </c>
      <c r="J1221" s="106">
        <v>8.0000000000000002E-3</v>
      </c>
      <c r="K1221" s="106" t="s">
        <v>16705</v>
      </c>
      <c r="L1221" s="117" t="s">
        <v>15860</v>
      </c>
      <c r="M1221" s="146"/>
    </row>
    <row r="1222" spans="1:13">
      <c r="A1222" s="103" t="s">
        <v>168</v>
      </c>
      <c r="B1222" s="150" t="s">
        <v>3089</v>
      </c>
      <c r="C1222" s="9" t="s">
        <v>3090</v>
      </c>
      <c r="D1222" s="9" t="s">
        <v>14934</v>
      </c>
      <c r="E1222" s="11"/>
      <c r="F1222" s="143">
        <v>1304.01</v>
      </c>
      <c r="G1222" s="17">
        <v>84212980</v>
      </c>
      <c r="H1222" s="18">
        <v>8033460002415</v>
      </c>
      <c r="I1222" s="11" t="s">
        <v>14</v>
      </c>
      <c r="J1222" s="106">
        <v>3.4630000000000001</v>
      </c>
      <c r="K1222" s="106" t="s">
        <v>16705</v>
      </c>
      <c r="L1222" s="117" t="s">
        <v>15860</v>
      </c>
      <c r="M1222" s="146"/>
    </row>
    <row r="1223" spans="1:13">
      <c r="A1223" s="103" t="s">
        <v>168</v>
      </c>
      <c r="B1223" s="150" t="s">
        <v>3091</v>
      </c>
      <c r="C1223" s="9" t="s">
        <v>3092</v>
      </c>
      <c r="D1223" s="9" t="s">
        <v>14934</v>
      </c>
      <c r="E1223" s="11"/>
      <c r="F1223" s="143">
        <v>3944.49</v>
      </c>
      <c r="G1223" s="17">
        <v>84212980</v>
      </c>
      <c r="H1223" s="18">
        <v>8033460002484</v>
      </c>
      <c r="I1223" s="11" t="s">
        <v>14</v>
      </c>
      <c r="J1223" s="106">
        <v>10</v>
      </c>
      <c r="K1223" s="106" t="s">
        <v>16705</v>
      </c>
      <c r="L1223" s="117" t="s">
        <v>15861</v>
      </c>
      <c r="M1223" s="146"/>
    </row>
    <row r="1224" spans="1:13">
      <c r="A1224" s="103" t="s">
        <v>168</v>
      </c>
      <c r="B1224" s="150" t="s">
        <v>3093</v>
      </c>
      <c r="C1224" s="9" t="s">
        <v>3094</v>
      </c>
      <c r="D1224" s="9" t="s">
        <v>14934</v>
      </c>
      <c r="E1224" s="11"/>
      <c r="F1224" s="143">
        <v>3944.49</v>
      </c>
      <c r="G1224" s="17">
        <v>84212980</v>
      </c>
      <c r="H1224" s="18">
        <v>8033460002491</v>
      </c>
      <c r="I1224" s="11" t="s">
        <v>14</v>
      </c>
      <c r="J1224" s="106">
        <v>10.218999999999999</v>
      </c>
      <c r="K1224" s="106" t="s">
        <v>16705</v>
      </c>
      <c r="L1224" s="117" t="s">
        <v>15861</v>
      </c>
      <c r="M1224" s="146"/>
    </row>
    <row r="1225" spans="1:13">
      <c r="A1225" s="103" t="s">
        <v>168</v>
      </c>
      <c r="B1225" s="150" t="s">
        <v>3095</v>
      </c>
      <c r="C1225" s="9" t="s">
        <v>3096</v>
      </c>
      <c r="D1225" s="9" t="s">
        <v>14934</v>
      </c>
      <c r="E1225" s="11"/>
      <c r="F1225" s="143">
        <v>3837.33</v>
      </c>
      <c r="G1225" s="17">
        <v>84212980</v>
      </c>
      <c r="H1225" s="18">
        <v>8033460002507</v>
      </c>
      <c r="I1225" s="11" t="s">
        <v>14</v>
      </c>
      <c r="J1225" s="106">
        <v>9.99</v>
      </c>
      <c r="K1225" s="106" t="s">
        <v>16705</v>
      </c>
      <c r="L1225" s="117" t="s">
        <v>15861</v>
      </c>
      <c r="M1225" s="146"/>
    </row>
    <row r="1226" spans="1:13">
      <c r="A1226" s="103" t="s">
        <v>168</v>
      </c>
      <c r="B1226" s="150" t="s">
        <v>3098</v>
      </c>
      <c r="C1226" s="9" t="s">
        <v>3099</v>
      </c>
      <c r="D1226" s="9" t="s">
        <v>14934</v>
      </c>
      <c r="E1226" s="11"/>
      <c r="F1226" s="143">
        <v>4285.1499999999996</v>
      </c>
      <c r="G1226" s="17">
        <v>84212980</v>
      </c>
      <c r="H1226" s="18">
        <v>8033460002552</v>
      </c>
      <c r="I1226" s="11" t="s">
        <v>14</v>
      </c>
      <c r="J1226" s="106">
        <v>13</v>
      </c>
      <c r="K1226" s="106" t="s">
        <v>16705</v>
      </c>
      <c r="L1226" s="117" t="s">
        <v>15862</v>
      </c>
      <c r="M1226" s="146"/>
    </row>
    <row r="1227" spans="1:13">
      <c r="A1227" s="103" t="s">
        <v>168</v>
      </c>
      <c r="B1227" s="150" t="s">
        <v>3101</v>
      </c>
      <c r="C1227" s="9" t="s">
        <v>3102</v>
      </c>
      <c r="D1227" s="9" t="s">
        <v>14934</v>
      </c>
      <c r="E1227" s="11"/>
      <c r="F1227" s="143">
        <v>4285.1499999999996</v>
      </c>
      <c r="G1227" s="17">
        <v>84159000</v>
      </c>
      <c r="H1227" s="18">
        <v>8033460002569</v>
      </c>
      <c r="I1227" s="11" t="s">
        <v>14</v>
      </c>
      <c r="J1227" s="106">
        <v>12</v>
      </c>
      <c r="K1227" s="106" t="s">
        <v>16705</v>
      </c>
      <c r="L1227" s="117" t="s">
        <v>15862</v>
      </c>
      <c r="M1227" s="146"/>
    </row>
    <row r="1228" spans="1:13">
      <c r="A1228" s="103" t="s">
        <v>168</v>
      </c>
      <c r="B1228" s="150" t="s">
        <v>3104</v>
      </c>
      <c r="C1228" s="9" t="s">
        <v>3105</v>
      </c>
      <c r="D1228" s="9" t="s">
        <v>14934</v>
      </c>
      <c r="E1228" s="11"/>
      <c r="F1228" s="143">
        <v>4171.5600000000004</v>
      </c>
      <c r="G1228" s="17">
        <v>84212980</v>
      </c>
      <c r="H1228" s="18">
        <v>8033460002576</v>
      </c>
      <c r="I1228" s="11" t="s">
        <v>14</v>
      </c>
      <c r="J1228" s="106">
        <v>9</v>
      </c>
      <c r="K1228" s="106" t="s">
        <v>16705</v>
      </c>
      <c r="L1228" s="117" t="s">
        <v>15862</v>
      </c>
      <c r="M1228" s="146"/>
    </row>
    <row r="1229" spans="1:13">
      <c r="A1229" s="103" t="s">
        <v>168</v>
      </c>
      <c r="B1229" s="150" t="s">
        <v>3107</v>
      </c>
      <c r="C1229" s="9" t="s">
        <v>3108</v>
      </c>
      <c r="D1229" s="9" t="s">
        <v>14934</v>
      </c>
      <c r="E1229" s="11"/>
      <c r="F1229" s="143">
        <v>608.25</v>
      </c>
      <c r="G1229" s="17">
        <v>84212980</v>
      </c>
      <c r="H1229" s="18">
        <v>8033460002637</v>
      </c>
      <c r="I1229" s="11" t="s">
        <v>14</v>
      </c>
      <c r="J1229" s="106">
        <v>0.49</v>
      </c>
      <c r="K1229" s="106" t="s">
        <v>16705</v>
      </c>
      <c r="L1229" s="117" t="s">
        <v>15863</v>
      </c>
      <c r="M1229" s="146"/>
    </row>
    <row r="1230" spans="1:13">
      <c r="A1230" s="103" t="s">
        <v>168</v>
      </c>
      <c r="B1230" s="150" t="s">
        <v>3109</v>
      </c>
      <c r="C1230" s="9" t="s">
        <v>3110</v>
      </c>
      <c r="D1230" s="9" t="s">
        <v>14933</v>
      </c>
      <c r="E1230" s="11"/>
      <c r="F1230" s="143">
        <v>608.25</v>
      </c>
      <c r="G1230" s="17">
        <v>84212920</v>
      </c>
      <c r="H1230" s="18">
        <v>8033460002651</v>
      </c>
      <c r="I1230" s="11" t="s">
        <v>14</v>
      </c>
      <c r="J1230" s="106">
        <v>0.46100000000000002</v>
      </c>
      <c r="K1230" s="106" t="s">
        <v>16705</v>
      </c>
      <c r="L1230" s="117" t="s">
        <v>15864</v>
      </c>
      <c r="M1230" s="146"/>
    </row>
    <row r="1231" spans="1:13">
      <c r="A1231" s="103" t="s">
        <v>168</v>
      </c>
      <c r="B1231" s="150" t="s">
        <v>3112</v>
      </c>
      <c r="C1231" s="9" t="s">
        <v>3113</v>
      </c>
      <c r="D1231" s="9" t="s">
        <v>14933</v>
      </c>
      <c r="E1231" s="11"/>
      <c r="F1231" s="143">
        <v>1470.76</v>
      </c>
      <c r="G1231" s="17">
        <v>84212980</v>
      </c>
      <c r="H1231" s="18">
        <v>8033460002675</v>
      </c>
      <c r="I1231" s="11" t="s">
        <v>14</v>
      </c>
      <c r="J1231" s="106">
        <v>1.59</v>
      </c>
      <c r="K1231" s="106" t="s">
        <v>16705</v>
      </c>
      <c r="L1231" s="117" t="s">
        <v>15865</v>
      </c>
      <c r="M1231" s="146"/>
    </row>
    <row r="1232" spans="1:13">
      <c r="A1232" s="103" t="s">
        <v>168</v>
      </c>
      <c r="B1232" s="150" t="s">
        <v>3115</v>
      </c>
      <c r="C1232" s="9" t="s">
        <v>3116</v>
      </c>
      <c r="D1232" s="9" t="s">
        <v>14933</v>
      </c>
      <c r="E1232" s="11"/>
      <c r="F1232" s="143">
        <v>1470.85</v>
      </c>
      <c r="G1232" s="17">
        <v>84212980</v>
      </c>
      <c r="H1232" s="18">
        <v>8033460002682</v>
      </c>
      <c r="I1232" s="11" t="s">
        <v>14</v>
      </c>
      <c r="J1232" s="106">
        <v>1.64</v>
      </c>
      <c r="K1232" s="106" t="s">
        <v>16705</v>
      </c>
      <c r="L1232" s="117" t="s">
        <v>15865</v>
      </c>
      <c r="M1232" s="146"/>
    </row>
    <row r="1233" spans="1:13">
      <c r="A1233" s="103" t="s">
        <v>168</v>
      </c>
      <c r="B1233" s="150" t="s">
        <v>3117</v>
      </c>
      <c r="C1233" s="9" t="s">
        <v>3118</v>
      </c>
      <c r="D1233" s="9" t="s">
        <v>14933</v>
      </c>
      <c r="E1233" s="11"/>
      <c r="F1233" s="143">
        <v>1437.73</v>
      </c>
      <c r="G1233" s="17">
        <v>84212980</v>
      </c>
      <c r="H1233" s="18">
        <v>8033460002699</v>
      </c>
      <c r="I1233" s="11" t="s">
        <v>14</v>
      </c>
      <c r="J1233" s="106">
        <v>1.6</v>
      </c>
      <c r="K1233" s="106" t="s">
        <v>16705</v>
      </c>
      <c r="L1233" s="117" t="s">
        <v>15865</v>
      </c>
      <c r="M1233" s="146"/>
    </row>
    <row r="1234" spans="1:13">
      <c r="A1234" s="103" t="s">
        <v>168</v>
      </c>
      <c r="B1234" s="150" t="s">
        <v>3120</v>
      </c>
      <c r="C1234" s="9" t="s">
        <v>3121</v>
      </c>
      <c r="D1234" s="9" t="s">
        <v>14933</v>
      </c>
      <c r="E1234" s="11"/>
      <c r="F1234" s="143">
        <v>1437.77</v>
      </c>
      <c r="G1234" s="17">
        <v>84212980</v>
      </c>
      <c r="H1234" s="18">
        <v>8033460002705</v>
      </c>
      <c r="I1234" s="11" t="s">
        <v>14</v>
      </c>
      <c r="J1234" s="106">
        <v>1.6</v>
      </c>
      <c r="K1234" s="106" t="s">
        <v>16705</v>
      </c>
      <c r="L1234" s="117" t="s">
        <v>15865</v>
      </c>
      <c r="M1234" s="146"/>
    </row>
    <row r="1235" spans="1:13">
      <c r="A1235" s="103" t="s">
        <v>168</v>
      </c>
      <c r="B1235" s="150" t="s">
        <v>3122</v>
      </c>
      <c r="C1235" s="9" t="s">
        <v>3123</v>
      </c>
      <c r="D1235" s="9" t="s">
        <v>14933</v>
      </c>
      <c r="E1235" s="11"/>
      <c r="F1235" s="143">
        <v>1430.6</v>
      </c>
      <c r="G1235" s="17">
        <v>84212980</v>
      </c>
      <c r="H1235" s="18">
        <v>8033460002712</v>
      </c>
      <c r="I1235" s="11" t="s">
        <v>14</v>
      </c>
      <c r="J1235" s="106">
        <v>1.61</v>
      </c>
      <c r="K1235" s="106" t="s">
        <v>16705</v>
      </c>
      <c r="L1235" s="117" t="s">
        <v>15865</v>
      </c>
      <c r="M1235" s="146"/>
    </row>
    <row r="1236" spans="1:13">
      <c r="A1236" s="103" t="s">
        <v>3125</v>
      </c>
      <c r="B1236" s="150" t="s">
        <v>3126</v>
      </c>
      <c r="C1236" s="9" t="s">
        <v>3127</v>
      </c>
      <c r="D1236" s="9" t="s">
        <v>14933</v>
      </c>
      <c r="E1236" s="11"/>
      <c r="F1236" s="143">
        <v>1621.57</v>
      </c>
      <c r="G1236" s="17">
        <v>84212980</v>
      </c>
      <c r="H1236" s="18">
        <v>8033460002729</v>
      </c>
      <c r="I1236" s="11" t="s">
        <v>14</v>
      </c>
      <c r="J1236" s="106">
        <v>1.61</v>
      </c>
      <c r="K1236" s="106" t="s">
        <v>16705</v>
      </c>
      <c r="L1236" s="117" t="s">
        <v>15865</v>
      </c>
      <c r="M1236" s="146"/>
    </row>
    <row r="1237" spans="1:13">
      <c r="A1237" s="103" t="s">
        <v>168</v>
      </c>
      <c r="B1237" s="150" t="s">
        <v>3128</v>
      </c>
      <c r="C1237" s="9" t="s">
        <v>3129</v>
      </c>
      <c r="D1237" s="9" t="s">
        <v>14933</v>
      </c>
      <c r="E1237" s="11"/>
      <c r="F1237" s="143">
        <v>1470.85</v>
      </c>
      <c r="G1237" s="17">
        <v>84212980</v>
      </c>
      <c r="H1237" s="18">
        <v>8033460002736</v>
      </c>
      <c r="I1237" s="11" t="s">
        <v>14</v>
      </c>
      <c r="J1237" s="106">
        <v>1.5720000000000001</v>
      </c>
      <c r="K1237" s="106" t="s">
        <v>16705</v>
      </c>
      <c r="L1237" s="117" t="s">
        <v>15866</v>
      </c>
      <c r="M1237" s="146"/>
    </row>
    <row r="1238" spans="1:13">
      <c r="A1238" s="103" t="s">
        <v>168</v>
      </c>
      <c r="B1238" s="150" t="s">
        <v>3130</v>
      </c>
      <c r="C1238" s="9" t="s">
        <v>3131</v>
      </c>
      <c r="D1238" s="9" t="s">
        <v>14933</v>
      </c>
      <c r="E1238" s="11"/>
      <c r="F1238" s="143">
        <v>1470.85</v>
      </c>
      <c r="G1238" s="17">
        <v>84212980</v>
      </c>
      <c r="H1238" s="18">
        <v>8033460002743</v>
      </c>
      <c r="I1238" s="11" t="s">
        <v>14</v>
      </c>
      <c r="J1238" s="106">
        <v>1.5720000000000001</v>
      </c>
      <c r="K1238" s="106" t="s">
        <v>16705</v>
      </c>
      <c r="L1238" s="117" t="s">
        <v>15866</v>
      </c>
      <c r="M1238" s="146"/>
    </row>
    <row r="1239" spans="1:13">
      <c r="A1239" s="103" t="s">
        <v>168</v>
      </c>
      <c r="B1239" s="150" t="s">
        <v>3132</v>
      </c>
      <c r="C1239" s="9" t="s">
        <v>3133</v>
      </c>
      <c r="D1239" s="9" t="s">
        <v>14933</v>
      </c>
      <c r="E1239" s="11"/>
      <c r="F1239" s="143">
        <v>1437.77</v>
      </c>
      <c r="G1239" s="17">
        <v>84212980</v>
      </c>
      <c r="H1239" s="18">
        <v>8033460002750</v>
      </c>
      <c r="I1239" s="11" t="s">
        <v>14</v>
      </c>
      <c r="J1239" s="106">
        <v>1.53</v>
      </c>
      <c r="K1239" s="106" t="s">
        <v>16705</v>
      </c>
      <c r="L1239" s="117" t="s">
        <v>15866</v>
      </c>
      <c r="M1239" s="146"/>
    </row>
    <row r="1240" spans="1:13">
      <c r="A1240" s="103" t="s">
        <v>168</v>
      </c>
      <c r="B1240" s="150" t="s">
        <v>3134</v>
      </c>
      <c r="C1240" s="9" t="s">
        <v>3135</v>
      </c>
      <c r="D1240" s="9" t="s">
        <v>14933</v>
      </c>
      <c r="E1240" s="11"/>
      <c r="F1240" s="143">
        <v>1437.77</v>
      </c>
      <c r="G1240" s="17">
        <v>84212980</v>
      </c>
      <c r="H1240" s="18">
        <v>8033460002767</v>
      </c>
      <c r="I1240" s="11" t="s">
        <v>14</v>
      </c>
      <c r="J1240" s="106">
        <v>1.7000000000000001E-2</v>
      </c>
      <c r="K1240" s="106" t="s">
        <v>16705</v>
      </c>
      <c r="L1240" s="117" t="s">
        <v>15866</v>
      </c>
      <c r="M1240" s="146"/>
    </row>
    <row r="1241" spans="1:13">
      <c r="A1241" s="103" t="s">
        <v>168</v>
      </c>
      <c r="B1241" s="150" t="s">
        <v>3136</v>
      </c>
      <c r="C1241" s="9" t="s">
        <v>3137</v>
      </c>
      <c r="D1241" s="9" t="s">
        <v>14933</v>
      </c>
      <c r="E1241" s="11"/>
      <c r="F1241" s="143">
        <v>1430.65</v>
      </c>
      <c r="G1241" s="17">
        <v>84212980</v>
      </c>
      <c r="H1241" s="18">
        <v>8033460002774</v>
      </c>
      <c r="I1241" s="11" t="s">
        <v>14</v>
      </c>
      <c r="J1241" s="106">
        <v>1.54</v>
      </c>
      <c r="K1241" s="106" t="s">
        <v>16705</v>
      </c>
      <c r="L1241" s="117" t="s">
        <v>15866</v>
      </c>
      <c r="M1241" s="146"/>
    </row>
    <row r="1242" spans="1:13">
      <c r="A1242" s="103" t="s">
        <v>168</v>
      </c>
      <c r="B1242" s="150" t="s">
        <v>3138</v>
      </c>
      <c r="C1242" s="9" t="s">
        <v>3139</v>
      </c>
      <c r="D1242" s="9" t="s">
        <v>14933</v>
      </c>
      <c r="E1242" s="11"/>
      <c r="F1242" s="143">
        <v>1430.6</v>
      </c>
      <c r="G1242" s="17">
        <v>84212980</v>
      </c>
      <c r="H1242" s="18">
        <v>8033460002781</v>
      </c>
      <c r="I1242" s="11" t="s">
        <v>14</v>
      </c>
      <c r="J1242" s="106">
        <v>1.54</v>
      </c>
      <c r="K1242" s="106" t="s">
        <v>16705</v>
      </c>
      <c r="L1242" s="117" t="s">
        <v>15866</v>
      </c>
      <c r="M1242" s="146"/>
    </row>
    <row r="1243" spans="1:13">
      <c r="A1243" s="103" t="s">
        <v>168</v>
      </c>
      <c r="B1243" s="150" t="s">
        <v>3141</v>
      </c>
      <c r="C1243" s="9" t="s">
        <v>3142</v>
      </c>
      <c r="D1243" s="9" t="s">
        <v>14933</v>
      </c>
      <c r="E1243" s="11"/>
      <c r="F1243" s="143">
        <v>2058.87</v>
      </c>
      <c r="G1243" s="17">
        <v>84212980</v>
      </c>
      <c r="H1243" s="18">
        <v>8033460002798</v>
      </c>
      <c r="I1243" s="11" t="s">
        <v>14</v>
      </c>
      <c r="J1243" s="106">
        <v>3.59</v>
      </c>
      <c r="K1243" s="106" t="s">
        <v>16705</v>
      </c>
      <c r="L1243" s="117" t="s">
        <v>15867</v>
      </c>
      <c r="M1243" s="146"/>
    </row>
    <row r="1244" spans="1:13">
      <c r="A1244" s="103" t="s">
        <v>168</v>
      </c>
      <c r="B1244" s="150" t="s">
        <v>3143</v>
      </c>
      <c r="C1244" s="9" t="s">
        <v>3144</v>
      </c>
      <c r="D1244" s="9" t="s">
        <v>14933</v>
      </c>
      <c r="E1244" s="11"/>
      <c r="F1244" s="143">
        <v>2058.87</v>
      </c>
      <c r="G1244" s="17">
        <v>84212980</v>
      </c>
      <c r="H1244" s="18">
        <v>8033460002804</v>
      </c>
      <c r="I1244" s="11" t="s">
        <v>14</v>
      </c>
      <c r="J1244" s="106">
        <v>3.59</v>
      </c>
      <c r="K1244" s="106" t="s">
        <v>16705</v>
      </c>
      <c r="L1244" s="117" t="s">
        <v>15867</v>
      </c>
      <c r="M1244" s="146"/>
    </row>
    <row r="1245" spans="1:13">
      <c r="A1245" s="103" t="s">
        <v>168</v>
      </c>
      <c r="B1245" s="150" t="s">
        <v>3145</v>
      </c>
      <c r="C1245" s="9" t="s">
        <v>3146</v>
      </c>
      <c r="D1245" s="9" t="s">
        <v>14933</v>
      </c>
      <c r="E1245" s="11"/>
      <c r="F1245" s="143">
        <v>2052.42</v>
      </c>
      <c r="G1245" s="17">
        <v>84212980</v>
      </c>
      <c r="H1245" s="18">
        <v>8033460002811</v>
      </c>
      <c r="I1245" s="11" t="s">
        <v>14</v>
      </c>
      <c r="J1245" s="106">
        <v>3.6</v>
      </c>
      <c r="K1245" s="106" t="s">
        <v>16705</v>
      </c>
      <c r="L1245" s="117" t="s">
        <v>15867</v>
      </c>
      <c r="M1245" s="146"/>
    </row>
    <row r="1246" spans="1:13">
      <c r="A1246" s="103" t="s">
        <v>168</v>
      </c>
      <c r="B1246" s="150" t="s">
        <v>3148</v>
      </c>
      <c r="C1246" s="9" t="s">
        <v>3149</v>
      </c>
      <c r="D1246" s="9" t="s">
        <v>14933</v>
      </c>
      <c r="E1246" s="11"/>
      <c r="F1246" s="143">
        <v>2052.42</v>
      </c>
      <c r="G1246" s="17">
        <v>84212980</v>
      </c>
      <c r="H1246" s="18">
        <v>8033460002828</v>
      </c>
      <c r="I1246" s="11" t="s">
        <v>14</v>
      </c>
      <c r="J1246" s="106">
        <v>4</v>
      </c>
      <c r="K1246" s="106" t="s">
        <v>16705</v>
      </c>
      <c r="L1246" s="117" t="s">
        <v>15867</v>
      </c>
      <c r="M1246" s="146"/>
    </row>
    <row r="1247" spans="1:13">
      <c r="A1247" s="103" t="s">
        <v>168</v>
      </c>
      <c r="B1247" s="150" t="s">
        <v>3151</v>
      </c>
      <c r="C1247" s="9" t="s">
        <v>3152</v>
      </c>
      <c r="D1247" s="9" t="s">
        <v>14933</v>
      </c>
      <c r="E1247" s="11"/>
      <c r="F1247" s="143">
        <v>2005.7</v>
      </c>
      <c r="G1247" s="17">
        <v>84212980</v>
      </c>
      <c r="H1247" s="18">
        <v>8033460002835</v>
      </c>
      <c r="I1247" s="11" t="s">
        <v>14</v>
      </c>
      <c r="J1247" s="106">
        <v>3.58</v>
      </c>
      <c r="K1247" s="106" t="s">
        <v>16705</v>
      </c>
      <c r="L1247" s="117" t="s">
        <v>15867</v>
      </c>
      <c r="M1247" s="146"/>
    </row>
    <row r="1248" spans="1:13">
      <c r="A1248" s="103" t="s">
        <v>168</v>
      </c>
      <c r="B1248" s="150" t="s">
        <v>3153</v>
      </c>
      <c r="C1248" s="9" t="s">
        <v>3154</v>
      </c>
      <c r="D1248" s="9" t="s">
        <v>14933</v>
      </c>
      <c r="E1248" s="11"/>
      <c r="F1248" s="143">
        <v>2005.7</v>
      </c>
      <c r="G1248" s="17">
        <v>84212980</v>
      </c>
      <c r="H1248" s="18">
        <v>8033460002842</v>
      </c>
      <c r="I1248" s="11" t="s">
        <v>14</v>
      </c>
      <c r="J1248" s="106">
        <v>3.58</v>
      </c>
      <c r="K1248" s="106" t="s">
        <v>16705</v>
      </c>
      <c r="L1248" s="117" t="s">
        <v>15867</v>
      </c>
      <c r="M1248" s="146"/>
    </row>
    <row r="1249" spans="1:13">
      <c r="A1249" s="103" t="s">
        <v>168</v>
      </c>
      <c r="B1249" s="150" t="s">
        <v>3155</v>
      </c>
      <c r="C1249" s="9" t="s">
        <v>3156</v>
      </c>
      <c r="D1249" s="9" t="s">
        <v>14933</v>
      </c>
      <c r="E1249" s="11"/>
      <c r="F1249" s="143">
        <v>2058.87</v>
      </c>
      <c r="G1249" s="17">
        <v>84212980</v>
      </c>
      <c r="H1249" s="18">
        <v>8033460002873</v>
      </c>
      <c r="I1249" s="11" t="s">
        <v>14</v>
      </c>
      <c r="J1249" s="106">
        <v>2.99</v>
      </c>
      <c r="K1249" s="106" t="s">
        <v>16705</v>
      </c>
      <c r="L1249" s="117" t="s">
        <v>15867</v>
      </c>
      <c r="M1249" s="146"/>
    </row>
    <row r="1250" spans="1:13">
      <c r="A1250" s="103" t="s">
        <v>168</v>
      </c>
      <c r="B1250" s="150" t="s">
        <v>3157</v>
      </c>
      <c r="C1250" s="9" t="s">
        <v>3158</v>
      </c>
      <c r="D1250" s="9" t="s">
        <v>14933</v>
      </c>
      <c r="E1250" s="11"/>
      <c r="F1250" s="143">
        <v>2058.87</v>
      </c>
      <c r="G1250" s="17">
        <v>84212980</v>
      </c>
      <c r="H1250" s="18">
        <v>8033460002880</v>
      </c>
      <c r="I1250" s="11" t="s">
        <v>14</v>
      </c>
      <c r="J1250" s="106">
        <v>3.7</v>
      </c>
      <c r="K1250" s="106" t="s">
        <v>16705</v>
      </c>
      <c r="L1250" s="117" t="s">
        <v>15867</v>
      </c>
      <c r="M1250" s="146"/>
    </row>
    <row r="1251" spans="1:13">
      <c r="A1251" s="103" t="s">
        <v>168</v>
      </c>
      <c r="B1251" s="150" t="s">
        <v>3159</v>
      </c>
      <c r="C1251" s="9" t="s">
        <v>3160</v>
      </c>
      <c r="D1251" s="9" t="s">
        <v>14933</v>
      </c>
      <c r="E1251" s="11"/>
      <c r="F1251" s="143">
        <v>2052.42</v>
      </c>
      <c r="G1251" s="17">
        <v>84212980</v>
      </c>
      <c r="H1251" s="18">
        <v>8033460002897</v>
      </c>
      <c r="I1251" s="11" t="s">
        <v>14</v>
      </c>
      <c r="J1251" s="106">
        <v>3.69</v>
      </c>
      <c r="K1251" s="106" t="s">
        <v>16705</v>
      </c>
      <c r="L1251" s="117" t="s">
        <v>15867</v>
      </c>
      <c r="M1251" s="146"/>
    </row>
    <row r="1252" spans="1:13">
      <c r="A1252" s="103" t="s">
        <v>168</v>
      </c>
      <c r="B1252" s="150" t="s">
        <v>3161</v>
      </c>
      <c r="C1252" s="9" t="s">
        <v>3162</v>
      </c>
      <c r="D1252" s="9" t="s">
        <v>14933</v>
      </c>
      <c r="E1252" s="11"/>
      <c r="F1252" s="143">
        <v>2052.42</v>
      </c>
      <c r="G1252" s="17">
        <v>84212980</v>
      </c>
      <c r="H1252" s="18">
        <v>8033460002903</v>
      </c>
      <c r="I1252" s="11" t="s">
        <v>14</v>
      </c>
      <c r="J1252" s="106">
        <v>3.69</v>
      </c>
      <c r="K1252" s="106" t="s">
        <v>16705</v>
      </c>
      <c r="L1252" s="117" t="s">
        <v>15867</v>
      </c>
      <c r="M1252" s="146"/>
    </row>
    <row r="1253" spans="1:13">
      <c r="A1253" s="103" t="s">
        <v>168</v>
      </c>
      <c r="B1253" s="150" t="s">
        <v>3163</v>
      </c>
      <c r="C1253" s="9" t="s">
        <v>3164</v>
      </c>
      <c r="D1253" s="9" t="s">
        <v>14933</v>
      </c>
      <c r="E1253" s="11"/>
      <c r="F1253" s="143">
        <v>2005.7</v>
      </c>
      <c r="G1253" s="17">
        <v>84212980</v>
      </c>
      <c r="H1253" s="18">
        <v>8033460002910</v>
      </c>
      <c r="I1253" s="11" t="s">
        <v>14</v>
      </c>
      <c r="J1253" s="106">
        <v>3.69</v>
      </c>
      <c r="K1253" s="106" t="s">
        <v>16705</v>
      </c>
      <c r="L1253" s="117" t="s">
        <v>15867</v>
      </c>
      <c r="M1253" s="146"/>
    </row>
    <row r="1254" spans="1:13">
      <c r="A1254" s="103" t="s">
        <v>168</v>
      </c>
      <c r="B1254" s="150" t="s">
        <v>3165</v>
      </c>
      <c r="C1254" s="9" t="s">
        <v>3166</v>
      </c>
      <c r="D1254" s="9" t="s">
        <v>14933</v>
      </c>
      <c r="E1254" s="11"/>
      <c r="F1254" s="143">
        <v>2005.7</v>
      </c>
      <c r="G1254" s="17">
        <v>84212980</v>
      </c>
      <c r="H1254" s="18">
        <v>8033460002927</v>
      </c>
      <c r="I1254" s="11" t="s">
        <v>14</v>
      </c>
      <c r="J1254" s="106">
        <v>3.5</v>
      </c>
      <c r="K1254" s="106" t="s">
        <v>16705</v>
      </c>
      <c r="L1254" s="117" t="s">
        <v>15867</v>
      </c>
      <c r="M1254" s="146"/>
    </row>
    <row r="1255" spans="1:13">
      <c r="A1255" s="103" t="s">
        <v>168</v>
      </c>
      <c r="B1255" s="150" t="s">
        <v>3167</v>
      </c>
      <c r="C1255" s="9" t="s">
        <v>3168</v>
      </c>
      <c r="D1255" s="9" t="s">
        <v>14933</v>
      </c>
      <c r="E1255" s="11"/>
      <c r="F1255" s="143">
        <v>2058.87</v>
      </c>
      <c r="G1255" s="17">
        <v>84212980</v>
      </c>
      <c r="H1255" s="18">
        <v>8033460002934</v>
      </c>
      <c r="I1255" s="11" t="s">
        <v>14</v>
      </c>
      <c r="J1255" s="106">
        <v>3.51</v>
      </c>
      <c r="K1255" s="106" t="s">
        <v>16705</v>
      </c>
      <c r="L1255" s="117" t="s">
        <v>15868</v>
      </c>
      <c r="M1255" s="146"/>
    </row>
    <row r="1256" spans="1:13">
      <c r="A1256" s="103" t="s">
        <v>168</v>
      </c>
      <c r="B1256" s="150" t="s">
        <v>3169</v>
      </c>
      <c r="C1256" s="9" t="s">
        <v>3170</v>
      </c>
      <c r="D1256" s="9" t="s">
        <v>14933</v>
      </c>
      <c r="E1256" s="11"/>
      <c r="F1256" s="143">
        <v>2058.87</v>
      </c>
      <c r="G1256" s="17">
        <v>84212980</v>
      </c>
      <c r="H1256" s="18">
        <v>8033460002941</v>
      </c>
      <c r="I1256" s="11" t="s">
        <v>14</v>
      </c>
      <c r="J1256" s="106">
        <v>3.51</v>
      </c>
      <c r="K1256" s="106" t="s">
        <v>16705</v>
      </c>
      <c r="L1256" s="117" t="s">
        <v>15868</v>
      </c>
      <c r="M1256" s="146"/>
    </row>
    <row r="1257" spans="1:13">
      <c r="A1257" s="103" t="s">
        <v>168</v>
      </c>
      <c r="B1257" s="150" t="s">
        <v>3171</v>
      </c>
      <c r="C1257" s="9" t="s">
        <v>3172</v>
      </c>
      <c r="D1257" s="9" t="s">
        <v>14933</v>
      </c>
      <c r="E1257" s="11"/>
      <c r="F1257" s="143">
        <v>2052.42</v>
      </c>
      <c r="G1257" s="17">
        <v>84212980</v>
      </c>
      <c r="H1257" s="18">
        <v>8033460002958</v>
      </c>
      <c r="I1257" s="11" t="s">
        <v>14</v>
      </c>
      <c r="J1257" s="106">
        <v>3.53</v>
      </c>
      <c r="K1257" s="106" t="s">
        <v>16705</v>
      </c>
      <c r="L1257" s="117" t="s">
        <v>15868</v>
      </c>
      <c r="M1257" s="146"/>
    </row>
    <row r="1258" spans="1:13">
      <c r="A1258" s="103" t="s">
        <v>168</v>
      </c>
      <c r="B1258" s="150" t="s">
        <v>3173</v>
      </c>
      <c r="C1258" s="9" t="s">
        <v>3174</v>
      </c>
      <c r="D1258" s="9" t="s">
        <v>14933</v>
      </c>
      <c r="E1258" s="11"/>
      <c r="F1258" s="143">
        <v>2052.42</v>
      </c>
      <c r="G1258" s="17">
        <v>84212980</v>
      </c>
      <c r="H1258" s="18">
        <v>8033460002965</v>
      </c>
      <c r="I1258" s="11" t="s">
        <v>14</v>
      </c>
      <c r="J1258" s="106">
        <v>5</v>
      </c>
      <c r="K1258" s="106" t="s">
        <v>16705</v>
      </c>
      <c r="L1258" s="117" t="s">
        <v>15868</v>
      </c>
      <c r="M1258" s="146"/>
    </row>
    <row r="1259" spans="1:13">
      <c r="A1259" s="103" t="s">
        <v>168</v>
      </c>
      <c r="B1259" s="150" t="s">
        <v>3175</v>
      </c>
      <c r="C1259" s="9" t="s">
        <v>3176</v>
      </c>
      <c r="D1259" s="9" t="s">
        <v>14933</v>
      </c>
      <c r="E1259" s="11"/>
      <c r="F1259" s="143">
        <v>2005.7</v>
      </c>
      <c r="G1259" s="17">
        <v>84212980</v>
      </c>
      <c r="H1259" s="18">
        <v>8033460002972</v>
      </c>
      <c r="I1259" s="11" t="s">
        <v>14</v>
      </c>
      <c r="J1259" s="106">
        <v>3.53</v>
      </c>
      <c r="K1259" s="106" t="s">
        <v>16705</v>
      </c>
      <c r="L1259" s="117" t="s">
        <v>15868</v>
      </c>
      <c r="M1259" s="146"/>
    </row>
    <row r="1260" spans="1:13">
      <c r="A1260" s="103" t="s">
        <v>168</v>
      </c>
      <c r="B1260" s="150" t="s">
        <v>3177</v>
      </c>
      <c r="C1260" s="9" t="s">
        <v>3178</v>
      </c>
      <c r="D1260" s="9" t="s">
        <v>14933</v>
      </c>
      <c r="E1260" s="11"/>
      <c r="F1260" s="143">
        <v>2005.7</v>
      </c>
      <c r="G1260" s="17">
        <v>84212980</v>
      </c>
      <c r="H1260" s="18">
        <v>8033460002989</v>
      </c>
      <c r="I1260" s="11" t="s">
        <v>14</v>
      </c>
      <c r="J1260" s="106">
        <v>3.53</v>
      </c>
      <c r="K1260" s="106" t="s">
        <v>16705</v>
      </c>
      <c r="L1260" s="117" t="s">
        <v>15868</v>
      </c>
      <c r="M1260" s="146"/>
    </row>
    <row r="1261" spans="1:13">
      <c r="A1261" s="103" t="s">
        <v>168</v>
      </c>
      <c r="B1261" s="150" t="s">
        <v>3179</v>
      </c>
      <c r="C1261" s="9" t="s">
        <v>3180</v>
      </c>
      <c r="D1261" s="9" t="s">
        <v>14935</v>
      </c>
      <c r="E1261" s="11"/>
      <c r="F1261" s="143">
        <v>581.58000000000004</v>
      </c>
      <c r="G1261" s="17">
        <v>84212980</v>
      </c>
      <c r="H1261" s="18">
        <v>8033460003009</v>
      </c>
      <c r="I1261" s="11" t="s">
        <v>14</v>
      </c>
      <c r="J1261" s="106">
        <v>1.3220000000000001</v>
      </c>
      <c r="K1261" s="106" t="s">
        <v>16705</v>
      </c>
      <c r="L1261" s="117" t="s">
        <v>15869</v>
      </c>
      <c r="M1261" s="146"/>
    </row>
    <row r="1262" spans="1:13">
      <c r="A1262" s="103" t="s">
        <v>168</v>
      </c>
      <c r="B1262" s="150" t="s">
        <v>3182</v>
      </c>
      <c r="C1262" s="9" t="s">
        <v>3183</v>
      </c>
      <c r="D1262" s="9" t="s">
        <v>14935</v>
      </c>
      <c r="E1262" s="11"/>
      <c r="F1262" s="143">
        <v>548.5</v>
      </c>
      <c r="G1262" s="17">
        <v>84212980</v>
      </c>
      <c r="H1262" s="18">
        <v>8033460021522</v>
      </c>
      <c r="I1262" s="11" t="s">
        <v>14</v>
      </c>
      <c r="J1262" s="106">
        <v>2.5</v>
      </c>
      <c r="K1262" s="106" t="s">
        <v>16705</v>
      </c>
      <c r="L1262" s="117" t="s">
        <v>15869</v>
      </c>
      <c r="M1262" s="146"/>
    </row>
    <row r="1263" spans="1:13">
      <c r="A1263" s="103" t="s">
        <v>168</v>
      </c>
      <c r="B1263" s="150" t="s">
        <v>3185</v>
      </c>
      <c r="C1263" s="9" t="s">
        <v>3186</v>
      </c>
      <c r="D1263" s="9" t="s">
        <v>14935</v>
      </c>
      <c r="E1263" s="11"/>
      <c r="F1263" s="143">
        <v>541.37</v>
      </c>
      <c r="G1263" s="17">
        <v>84212980</v>
      </c>
      <c r="H1263" s="18">
        <v>8033460003016</v>
      </c>
      <c r="I1263" s="11" t="s">
        <v>14</v>
      </c>
      <c r="J1263" s="106">
        <v>1.38</v>
      </c>
      <c r="K1263" s="106" t="s">
        <v>16705</v>
      </c>
      <c r="L1263" s="117" t="s">
        <v>15869</v>
      </c>
      <c r="M1263" s="146"/>
    </row>
    <row r="1264" spans="1:13">
      <c r="A1264" s="103" t="s">
        <v>168</v>
      </c>
      <c r="B1264" s="150" t="s">
        <v>3187</v>
      </c>
      <c r="C1264" s="9" t="s">
        <v>3188</v>
      </c>
      <c r="D1264" s="9" t="s">
        <v>14935</v>
      </c>
      <c r="E1264" s="11"/>
      <c r="F1264" s="143">
        <v>581.61</v>
      </c>
      <c r="G1264" s="17">
        <v>84212980</v>
      </c>
      <c r="H1264" s="18">
        <v>8033460003023</v>
      </c>
      <c r="I1264" s="11" t="s">
        <v>14</v>
      </c>
      <c r="J1264" s="106">
        <v>1.45</v>
      </c>
      <c r="K1264" s="106" t="s">
        <v>16705</v>
      </c>
      <c r="L1264" s="117" t="s">
        <v>15870</v>
      </c>
      <c r="M1264" s="146"/>
    </row>
    <row r="1265" spans="1:13">
      <c r="A1265" s="103" t="s">
        <v>168</v>
      </c>
      <c r="B1265" s="150" t="s">
        <v>3189</v>
      </c>
      <c r="C1265" s="9" t="s">
        <v>3190</v>
      </c>
      <c r="D1265" s="9" t="s">
        <v>14935</v>
      </c>
      <c r="E1265" s="11"/>
      <c r="F1265" s="143">
        <v>548.53</v>
      </c>
      <c r="G1265" s="17">
        <v>84212980</v>
      </c>
      <c r="H1265" s="18">
        <v>8033460003030</v>
      </c>
      <c r="I1265" s="11" t="s">
        <v>14</v>
      </c>
      <c r="J1265" s="106">
        <v>1.3</v>
      </c>
      <c r="K1265" s="106" t="s">
        <v>16705</v>
      </c>
      <c r="L1265" s="117" t="s">
        <v>15870</v>
      </c>
      <c r="M1265" s="146"/>
    </row>
    <row r="1266" spans="1:13">
      <c r="A1266" s="103" t="s">
        <v>168</v>
      </c>
      <c r="B1266" s="150" t="s">
        <v>3191</v>
      </c>
      <c r="C1266" s="9" t="s">
        <v>3192</v>
      </c>
      <c r="D1266" s="9" t="s">
        <v>14935</v>
      </c>
      <c r="E1266" s="11"/>
      <c r="F1266" s="143">
        <v>1230.0899999999999</v>
      </c>
      <c r="G1266" s="17">
        <v>84212980</v>
      </c>
      <c r="H1266" s="18">
        <v>8033460003061</v>
      </c>
      <c r="I1266" s="11" t="s">
        <v>14</v>
      </c>
      <c r="J1266" s="106">
        <v>3.36</v>
      </c>
      <c r="K1266" s="106" t="s">
        <v>16705</v>
      </c>
      <c r="L1266" s="117" t="s">
        <v>15871</v>
      </c>
      <c r="M1266" s="146"/>
    </row>
    <row r="1267" spans="1:13">
      <c r="A1267" s="103" t="s">
        <v>168</v>
      </c>
      <c r="B1267" s="150" t="s">
        <v>3193</v>
      </c>
      <c r="C1267" s="9" t="s">
        <v>3194</v>
      </c>
      <c r="D1267" s="9" t="s">
        <v>14935</v>
      </c>
      <c r="E1267" s="11"/>
      <c r="F1267" s="143">
        <v>1217.05</v>
      </c>
      <c r="G1267" s="17">
        <v>84212980</v>
      </c>
      <c r="H1267" s="18">
        <v>8033460003078</v>
      </c>
      <c r="I1267" s="11" t="s">
        <v>14</v>
      </c>
      <c r="J1267" s="106">
        <v>3.51</v>
      </c>
      <c r="K1267" s="106" t="s">
        <v>16705</v>
      </c>
      <c r="L1267" s="117" t="s">
        <v>15871</v>
      </c>
      <c r="M1267" s="146"/>
    </row>
    <row r="1268" spans="1:13">
      <c r="A1268" s="103" t="s">
        <v>168</v>
      </c>
      <c r="B1268" s="150" t="s">
        <v>3196</v>
      </c>
      <c r="C1268" s="9" t="s">
        <v>3197</v>
      </c>
      <c r="D1268" s="9" t="s">
        <v>14935</v>
      </c>
      <c r="E1268" s="11"/>
      <c r="F1268" s="143">
        <v>1176.75</v>
      </c>
      <c r="G1268" s="17">
        <v>84212980</v>
      </c>
      <c r="H1268" s="18">
        <v>8033460003085</v>
      </c>
      <c r="I1268" s="11" t="s">
        <v>14</v>
      </c>
      <c r="J1268" s="106">
        <v>3.35</v>
      </c>
      <c r="K1268" s="106" t="s">
        <v>16705</v>
      </c>
      <c r="L1268" s="117" t="s">
        <v>15871</v>
      </c>
      <c r="M1268" s="146"/>
    </row>
    <row r="1269" spans="1:13">
      <c r="A1269" s="103" t="s">
        <v>168</v>
      </c>
      <c r="B1269" s="150" t="s">
        <v>3198</v>
      </c>
      <c r="C1269" s="9" t="s">
        <v>3199</v>
      </c>
      <c r="D1269" s="9" t="s">
        <v>14935</v>
      </c>
      <c r="E1269" s="11"/>
      <c r="F1269" s="143">
        <v>1230.0899999999999</v>
      </c>
      <c r="G1269" s="17">
        <v>84212980</v>
      </c>
      <c r="H1269" s="18">
        <v>8033460003092</v>
      </c>
      <c r="I1269" s="11" t="s">
        <v>14</v>
      </c>
      <c r="J1269" s="106">
        <v>3.47</v>
      </c>
      <c r="K1269" s="106" t="s">
        <v>16705</v>
      </c>
      <c r="L1269" s="117" t="s">
        <v>15872</v>
      </c>
      <c r="M1269" s="146"/>
    </row>
    <row r="1270" spans="1:13">
      <c r="A1270" s="103" t="s">
        <v>168</v>
      </c>
      <c r="B1270" s="150" t="s">
        <v>3200</v>
      </c>
      <c r="C1270" s="9" t="s">
        <v>3201</v>
      </c>
      <c r="D1270" s="9" t="s">
        <v>14935</v>
      </c>
      <c r="E1270" s="11"/>
      <c r="F1270" s="143">
        <v>1217.07</v>
      </c>
      <c r="G1270" s="17">
        <v>84212980</v>
      </c>
      <c r="H1270" s="18">
        <v>8033460003108</v>
      </c>
      <c r="I1270" s="11" t="s">
        <v>14</v>
      </c>
      <c r="J1270" s="106">
        <v>2.99</v>
      </c>
      <c r="K1270" s="106" t="s">
        <v>16705</v>
      </c>
      <c r="L1270" s="117" t="s">
        <v>15872</v>
      </c>
      <c r="M1270" s="146"/>
    </row>
    <row r="1271" spans="1:13">
      <c r="A1271" s="103" t="s">
        <v>168</v>
      </c>
      <c r="B1271" s="150" t="s">
        <v>3202</v>
      </c>
      <c r="C1271" s="9" t="s">
        <v>3203</v>
      </c>
      <c r="D1271" s="9" t="s">
        <v>14935</v>
      </c>
      <c r="E1271" s="11"/>
      <c r="F1271" s="143">
        <v>1176.75</v>
      </c>
      <c r="G1271" s="17">
        <v>84159000</v>
      </c>
      <c r="H1271" s="18">
        <v>8033460003115</v>
      </c>
      <c r="I1271" s="11" t="s">
        <v>14</v>
      </c>
      <c r="J1271" s="106">
        <v>3.42</v>
      </c>
      <c r="K1271" s="106" t="s">
        <v>16705</v>
      </c>
      <c r="L1271" s="117" t="s">
        <v>15872</v>
      </c>
      <c r="M1271" s="146"/>
    </row>
    <row r="1272" spans="1:13">
      <c r="A1272" s="103" t="s">
        <v>168</v>
      </c>
      <c r="B1272" s="150" t="s">
        <v>3204</v>
      </c>
      <c r="C1272" s="9" t="s">
        <v>3205</v>
      </c>
      <c r="D1272" s="9" t="s">
        <v>14935</v>
      </c>
      <c r="E1272" s="11"/>
      <c r="F1272" s="143">
        <v>1230.0899999999999</v>
      </c>
      <c r="G1272" s="17">
        <v>84212980</v>
      </c>
      <c r="H1272" s="18">
        <v>8033460003122</v>
      </c>
      <c r="I1272" s="11" t="s">
        <v>14</v>
      </c>
      <c r="J1272" s="106">
        <v>3.28</v>
      </c>
      <c r="K1272" s="106" t="s">
        <v>16705</v>
      </c>
      <c r="L1272" s="117" t="s">
        <v>15873</v>
      </c>
      <c r="M1272" s="146"/>
    </row>
    <row r="1273" spans="1:13">
      <c r="A1273" s="103" t="s">
        <v>168</v>
      </c>
      <c r="B1273" s="150" t="s">
        <v>3206</v>
      </c>
      <c r="C1273" s="9" t="s">
        <v>3207</v>
      </c>
      <c r="D1273" s="9" t="s">
        <v>14935</v>
      </c>
      <c r="E1273" s="11"/>
      <c r="F1273" s="143">
        <v>1217.07</v>
      </c>
      <c r="G1273" s="17">
        <v>84212980</v>
      </c>
      <c r="H1273" s="18">
        <v>8033460003139</v>
      </c>
      <c r="I1273" s="11" t="s">
        <v>14</v>
      </c>
      <c r="J1273" s="106">
        <v>5</v>
      </c>
      <c r="K1273" s="106" t="s">
        <v>16705</v>
      </c>
      <c r="L1273" s="117" t="s">
        <v>15873</v>
      </c>
      <c r="M1273" s="146"/>
    </row>
    <row r="1274" spans="1:13">
      <c r="A1274" s="103" t="s">
        <v>168</v>
      </c>
      <c r="B1274" s="150" t="s">
        <v>3208</v>
      </c>
      <c r="C1274" s="9" t="s">
        <v>3209</v>
      </c>
      <c r="D1274" s="9" t="s">
        <v>14935</v>
      </c>
      <c r="E1274" s="11"/>
      <c r="F1274" s="143">
        <v>1176.74</v>
      </c>
      <c r="G1274" s="17">
        <v>84212980</v>
      </c>
      <c r="H1274" s="18">
        <v>8033460021089</v>
      </c>
      <c r="I1274" s="11" t="s">
        <v>14</v>
      </c>
      <c r="J1274" s="106">
        <v>3.3</v>
      </c>
      <c r="K1274" s="106" t="s">
        <v>16705</v>
      </c>
      <c r="L1274" s="117" t="s">
        <v>15873</v>
      </c>
      <c r="M1274" s="146"/>
    </row>
    <row r="1275" spans="1:13">
      <c r="A1275" s="103" t="s">
        <v>168</v>
      </c>
      <c r="B1275" s="150" t="s">
        <v>3211</v>
      </c>
      <c r="C1275" s="9" t="s">
        <v>3212</v>
      </c>
      <c r="D1275" s="9" t="s">
        <v>14935</v>
      </c>
      <c r="E1275" s="11"/>
      <c r="F1275" s="143">
        <v>2232.84</v>
      </c>
      <c r="G1275" s="17">
        <v>84212980</v>
      </c>
      <c r="H1275" s="18">
        <v>8033460003153</v>
      </c>
      <c r="I1275" s="11" t="s">
        <v>14</v>
      </c>
      <c r="J1275" s="106">
        <v>3</v>
      </c>
      <c r="K1275" s="106" t="s">
        <v>16705</v>
      </c>
      <c r="L1275" s="117" t="s">
        <v>15874</v>
      </c>
      <c r="M1275" s="146"/>
    </row>
    <row r="1276" spans="1:13">
      <c r="A1276" s="103" t="s">
        <v>168</v>
      </c>
      <c r="B1276" s="150" t="s">
        <v>3213</v>
      </c>
      <c r="C1276" s="9" t="s">
        <v>3214</v>
      </c>
      <c r="D1276" s="9" t="s">
        <v>14935</v>
      </c>
      <c r="E1276" s="11"/>
      <c r="F1276" s="143">
        <v>2232.84</v>
      </c>
      <c r="G1276" s="17">
        <v>84212980</v>
      </c>
      <c r="H1276" s="18">
        <v>8033460003160</v>
      </c>
      <c r="I1276" s="11" t="s">
        <v>14</v>
      </c>
      <c r="J1276" s="106">
        <v>3.71</v>
      </c>
      <c r="K1276" s="106" t="s">
        <v>16705</v>
      </c>
      <c r="L1276" s="117" t="s">
        <v>15874</v>
      </c>
      <c r="M1276" s="146"/>
    </row>
    <row r="1277" spans="1:13">
      <c r="A1277" s="103" t="s">
        <v>168</v>
      </c>
      <c r="B1277" s="150" t="s">
        <v>3215</v>
      </c>
      <c r="C1277" s="9" t="s">
        <v>3216</v>
      </c>
      <c r="D1277" s="9" t="s">
        <v>14935</v>
      </c>
      <c r="E1277" s="11"/>
      <c r="F1277" s="143">
        <v>2219.89</v>
      </c>
      <c r="G1277" s="17">
        <v>84212980</v>
      </c>
      <c r="H1277" s="18">
        <v>8033460003177</v>
      </c>
      <c r="I1277" s="11" t="s">
        <v>14</v>
      </c>
      <c r="J1277" s="106">
        <v>3.72</v>
      </c>
      <c r="K1277" s="106" t="s">
        <v>16705</v>
      </c>
      <c r="L1277" s="117" t="s">
        <v>15874</v>
      </c>
      <c r="M1277" s="146"/>
    </row>
    <row r="1278" spans="1:13">
      <c r="A1278" s="103" t="s">
        <v>168</v>
      </c>
      <c r="B1278" s="150" t="s">
        <v>3217</v>
      </c>
      <c r="C1278" s="9" t="s">
        <v>3218</v>
      </c>
      <c r="D1278" s="9" t="s">
        <v>14935</v>
      </c>
      <c r="E1278" s="11"/>
      <c r="F1278" s="143">
        <v>2219.89</v>
      </c>
      <c r="G1278" s="17">
        <v>84212980</v>
      </c>
      <c r="H1278" s="18">
        <v>8033460003184</v>
      </c>
      <c r="I1278" s="11" t="s">
        <v>14</v>
      </c>
      <c r="J1278" s="106">
        <v>3.72</v>
      </c>
      <c r="K1278" s="106" t="s">
        <v>16705</v>
      </c>
      <c r="L1278" s="117" t="s">
        <v>15874</v>
      </c>
      <c r="M1278" s="146"/>
    </row>
    <row r="1279" spans="1:13">
      <c r="A1279" s="103" t="s">
        <v>168</v>
      </c>
      <c r="B1279" s="150" t="s">
        <v>3219</v>
      </c>
      <c r="C1279" s="9" t="s">
        <v>3220</v>
      </c>
      <c r="D1279" s="9" t="s">
        <v>14935</v>
      </c>
      <c r="E1279" s="11"/>
      <c r="F1279" s="143">
        <v>2179.5700000000002</v>
      </c>
      <c r="G1279" s="17">
        <v>84212980</v>
      </c>
      <c r="H1279" s="18">
        <v>8033460003191</v>
      </c>
      <c r="I1279" s="11" t="s">
        <v>14</v>
      </c>
      <c r="J1279" s="106">
        <v>3.7</v>
      </c>
      <c r="K1279" s="106" t="s">
        <v>16705</v>
      </c>
      <c r="L1279" s="117" t="s">
        <v>15874</v>
      </c>
      <c r="M1279" s="146"/>
    </row>
    <row r="1280" spans="1:13">
      <c r="A1280" s="103" t="s">
        <v>168</v>
      </c>
      <c r="B1280" s="150" t="s">
        <v>3222</v>
      </c>
      <c r="C1280" s="9" t="s">
        <v>3223</v>
      </c>
      <c r="D1280" s="9" t="s">
        <v>14935</v>
      </c>
      <c r="E1280" s="11"/>
      <c r="F1280" s="143">
        <v>2179.64</v>
      </c>
      <c r="G1280" s="17">
        <v>84212980</v>
      </c>
      <c r="H1280" s="18">
        <v>8033460003207</v>
      </c>
      <c r="I1280" s="11" t="s">
        <v>14</v>
      </c>
      <c r="J1280" s="106">
        <v>3.7</v>
      </c>
      <c r="K1280" s="106" t="s">
        <v>16705</v>
      </c>
      <c r="L1280" s="117" t="s">
        <v>15874</v>
      </c>
      <c r="M1280" s="146"/>
    </row>
    <row r="1281" spans="1:13">
      <c r="A1281" s="103" t="s">
        <v>168</v>
      </c>
      <c r="B1281" s="150" t="s">
        <v>3224</v>
      </c>
      <c r="C1281" s="9" t="s">
        <v>3225</v>
      </c>
      <c r="D1281" s="9" t="s">
        <v>14935</v>
      </c>
      <c r="E1281" s="11"/>
      <c r="F1281" s="143">
        <v>2232.84</v>
      </c>
      <c r="G1281" s="17">
        <v>84212980</v>
      </c>
      <c r="H1281" s="18">
        <v>8033460003214</v>
      </c>
      <c r="I1281" s="11" t="s">
        <v>14</v>
      </c>
      <c r="J1281" s="106">
        <v>3.6880000000000002</v>
      </c>
      <c r="K1281" s="106" t="s">
        <v>16705</v>
      </c>
      <c r="L1281" s="117" t="s">
        <v>15875</v>
      </c>
      <c r="M1281" s="146"/>
    </row>
    <row r="1282" spans="1:13">
      <c r="A1282" s="103" t="s">
        <v>168</v>
      </c>
      <c r="B1282" s="150" t="s">
        <v>3226</v>
      </c>
      <c r="C1282" s="9" t="s">
        <v>3227</v>
      </c>
      <c r="D1282" s="9" t="s">
        <v>14935</v>
      </c>
      <c r="E1282" s="11"/>
      <c r="F1282" s="143">
        <v>2232.84</v>
      </c>
      <c r="G1282" s="17">
        <v>84212980</v>
      </c>
      <c r="H1282" s="18">
        <v>8033460003221</v>
      </c>
      <c r="I1282" s="11" t="s">
        <v>14</v>
      </c>
      <c r="J1282" s="106">
        <v>3.82</v>
      </c>
      <c r="K1282" s="106" t="s">
        <v>16705</v>
      </c>
      <c r="L1282" s="117" t="s">
        <v>15875</v>
      </c>
      <c r="M1282" s="146"/>
    </row>
    <row r="1283" spans="1:13">
      <c r="A1283" s="103" t="s">
        <v>168</v>
      </c>
      <c r="B1283" s="150" t="s">
        <v>3228</v>
      </c>
      <c r="C1283" s="9" t="s">
        <v>3229</v>
      </c>
      <c r="D1283" s="9" t="s">
        <v>14935</v>
      </c>
      <c r="E1283" s="11"/>
      <c r="F1283" s="143">
        <v>2219.89</v>
      </c>
      <c r="G1283" s="17">
        <v>84212980</v>
      </c>
      <c r="H1283" s="18">
        <v>8033460003238</v>
      </c>
      <c r="I1283" s="11" t="s">
        <v>14</v>
      </c>
      <c r="J1283" s="106">
        <v>3.81</v>
      </c>
      <c r="K1283" s="106" t="s">
        <v>16705</v>
      </c>
      <c r="L1283" s="117" t="s">
        <v>15875</v>
      </c>
      <c r="M1283" s="146"/>
    </row>
    <row r="1284" spans="1:13">
      <c r="A1284" s="103" t="s">
        <v>168</v>
      </c>
      <c r="B1284" s="150" t="s">
        <v>3230</v>
      </c>
      <c r="C1284" s="9" t="s">
        <v>3231</v>
      </c>
      <c r="D1284" s="9" t="s">
        <v>14935</v>
      </c>
      <c r="E1284" s="11"/>
      <c r="F1284" s="143">
        <v>2219.89</v>
      </c>
      <c r="G1284" s="17">
        <v>84212980</v>
      </c>
      <c r="H1284" s="18">
        <v>8033460003245</v>
      </c>
      <c r="I1284" s="11" t="s">
        <v>14</v>
      </c>
      <c r="J1284" s="106">
        <v>3.81</v>
      </c>
      <c r="K1284" s="106" t="s">
        <v>16705</v>
      </c>
      <c r="L1284" s="117" t="s">
        <v>15875</v>
      </c>
      <c r="M1284" s="146"/>
    </row>
    <row r="1285" spans="1:13">
      <c r="A1285" s="103" t="s">
        <v>168</v>
      </c>
      <c r="B1285" s="150" t="s">
        <v>3232</v>
      </c>
      <c r="C1285" s="9" t="s">
        <v>3233</v>
      </c>
      <c r="D1285" s="9" t="s">
        <v>14935</v>
      </c>
      <c r="E1285" s="11"/>
      <c r="F1285" s="143">
        <v>2179.5700000000002</v>
      </c>
      <c r="G1285" s="17">
        <v>84212980</v>
      </c>
      <c r="H1285" s="18">
        <v>8033460003252</v>
      </c>
      <c r="I1285" s="11" t="s">
        <v>14</v>
      </c>
      <c r="J1285" s="106">
        <v>3.81</v>
      </c>
      <c r="K1285" s="106" t="s">
        <v>16705</v>
      </c>
      <c r="L1285" s="117" t="s">
        <v>15875</v>
      </c>
      <c r="M1285" s="146"/>
    </row>
    <row r="1286" spans="1:13">
      <c r="A1286" s="103" t="s">
        <v>168</v>
      </c>
      <c r="B1286" s="150" t="s">
        <v>3235</v>
      </c>
      <c r="C1286" s="9" t="s">
        <v>3236</v>
      </c>
      <c r="D1286" s="9" t="s">
        <v>14935</v>
      </c>
      <c r="E1286" s="11"/>
      <c r="F1286" s="143">
        <v>2179.64</v>
      </c>
      <c r="G1286" s="17">
        <v>84212980</v>
      </c>
      <c r="H1286" s="18">
        <v>8033460003269</v>
      </c>
      <c r="I1286" s="11" t="s">
        <v>14</v>
      </c>
      <c r="J1286" s="106">
        <v>3.81</v>
      </c>
      <c r="K1286" s="106" t="s">
        <v>16705</v>
      </c>
      <c r="L1286" s="117" t="s">
        <v>15875</v>
      </c>
      <c r="M1286" s="146"/>
    </row>
    <row r="1287" spans="1:13">
      <c r="A1287" s="103" t="s">
        <v>168</v>
      </c>
      <c r="B1287" s="150" t="s">
        <v>3237</v>
      </c>
      <c r="C1287" s="9" t="s">
        <v>3238</v>
      </c>
      <c r="D1287" s="9" t="s">
        <v>14937</v>
      </c>
      <c r="E1287" s="11"/>
      <c r="F1287" s="143">
        <v>2232.84</v>
      </c>
      <c r="G1287" s="17">
        <v>84212980</v>
      </c>
      <c r="H1287" s="18">
        <v>8033460003276</v>
      </c>
      <c r="I1287" s="11" t="s">
        <v>14</v>
      </c>
      <c r="J1287" s="106">
        <v>3.63</v>
      </c>
      <c r="K1287" s="106" t="s">
        <v>16705</v>
      </c>
      <c r="L1287" s="117" t="s">
        <v>15874</v>
      </c>
      <c r="M1287" s="146"/>
    </row>
    <row r="1288" spans="1:13">
      <c r="A1288" s="103" t="s">
        <v>168</v>
      </c>
      <c r="B1288" s="150" t="s">
        <v>3239</v>
      </c>
      <c r="C1288" s="9" t="s">
        <v>3240</v>
      </c>
      <c r="D1288" s="9" t="s">
        <v>14937</v>
      </c>
      <c r="E1288" s="11"/>
      <c r="F1288" s="143">
        <v>2232.84</v>
      </c>
      <c r="G1288" s="17">
        <v>84212980</v>
      </c>
      <c r="H1288" s="18">
        <v>8033460003283</v>
      </c>
      <c r="I1288" s="11" t="s">
        <v>14</v>
      </c>
      <c r="J1288" s="106">
        <v>3.63</v>
      </c>
      <c r="K1288" s="106" t="s">
        <v>16705</v>
      </c>
      <c r="L1288" s="117" t="s">
        <v>15874</v>
      </c>
      <c r="M1288" s="146"/>
    </row>
    <row r="1289" spans="1:13">
      <c r="A1289" s="103" t="s">
        <v>168</v>
      </c>
      <c r="B1289" s="150" t="s">
        <v>3241</v>
      </c>
      <c r="C1289" s="9" t="s">
        <v>3242</v>
      </c>
      <c r="D1289" s="9" t="s">
        <v>14937</v>
      </c>
      <c r="E1289" s="11"/>
      <c r="F1289" s="143">
        <v>2219.89</v>
      </c>
      <c r="G1289" s="17">
        <v>84212980</v>
      </c>
      <c r="H1289" s="18">
        <v>8033460003290</v>
      </c>
      <c r="I1289" s="11" t="s">
        <v>14</v>
      </c>
      <c r="J1289" s="106">
        <v>3.7</v>
      </c>
      <c r="K1289" s="106" t="s">
        <v>16705</v>
      </c>
      <c r="L1289" s="117" t="s">
        <v>15874</v>
      </c>
      <c r="M1289" s="146"/>
    </row>
    <row r="1290" spans="1:13">
      <c r="A1290" s="103" t="s">
        <v>168</v>
      </c>
      <c r="B1290" s="150" t="s">
        <v>3243</v>
      </c>
      <c r="C1290" s="9" t="s">
        <v>3244</v>
      </c>
      <c r="D1290" s="9" t="s">
        <v>14937</v>
      </c>
      <c r="E1290" s="11"/>
      <c r="F1290" s="143">
        <v>2219.89</v>
      </c>
      <c r="G1290" s="17">
        <v>84212980</v>
      </c>
      <c r="H1290" s="18">
        <v>8033460003306</v>
      </c>
      <c r="I1290" s="11" t="s">
        <v>14</v>
      </c>
      <c r="J1290" s="106">
        <v>3.7</v>
      </c>
      <c r="K1290" s="106" t="s">
        <v>16705</v>
      </c>
      <c r="L1290" s="117" t="s">
        <v>15874</v>
      </c>
      <c r="M1290" s="146"/>
    </row>
    <row r="1291" spans="1:13">
      <c r="A1291" s="103" t="s">
        <v>168</v>
      </c>
      <c r="B1291" s="150" t="s">
        <v>3245</v>
      </c>
      <c r="C1291" s="9" t="s">
        <v>3246</v>
      </c>
      <c r="D1291" s="9" t="s">
        <v>14937</v>
      </c>
      <c r="E1291" s="11"/>
      <c r="F1291" s="143">
        <v>2179.64</v>
      </c>
      <c r="G1291" s="17">
        <v>84212980</v>
      </c>
      <c r="H1291" s="18">
        <v>8033460003313</v>
      </c>
      <c r="I1291" s="11" t="s">
        <v>14</v>
      </c>
      <c r="J1291" s="106">
        <v>3.65</v>
      </c>
      <c r="K1291" s="106" t="s">
        <v>16705</v>
      </c>
      <c r="L1291" s="117" t="s">
        <v>15874</v>
      </c>
      <c r="M1291" s="146"/>
    </row>
    <row r="1292" spans="1:13">
      <c r="A1292" s="103" t="s">
        <v>168</v>
      </c>
      <c r="B1292" s="150" t="s">
        <v>3247</v>
      </c>
      <c r="C1292" s="9" t="s">
        <v>3248</v>
      </c>
      <c r="D1292" s="9" t="s">
        <v>14937</v>
      </c>
      <c r="E1292" s="11"/>
      <c r="F1292" s="143">
        <v>2179.64</v>
      </c>
      <c r="G1292" s="17">
        <v>84212980</v>
      </c>
      <c r="H1292" s="18">
        <v>8033460003320</v>
      </c>
      <c r="I1292" s="11" t="s">
        <v>14</v>
      </c>
      <c r="J1292" s="106">
        <v>3.65</v>
      </c>
      <c r="K1292" s="106" t="s">
        <v>16705</v>
      </c>
      <c r="L1292" s="117" t="s">
        <v>15874</v>
      </c>
      <c r="M1292" s="146"/>
    </row>
    <row r="1293" spans="1:13">
      <c r="A1293" s="103" t="s">
        <v>168</v>
      </c>
      <c r="B1293" s="150" t="s">
        <v>3249</v>
      </c>
      <c r="C1293" s="9" t="s">
        <v>3250</v>
      </c>
      <c r="D1293" s="9" t="s">
        <v>14936</v>
      </c>
      <c r="E1293" s="11"/>
      <c r="F1293" s="143">
        <v>391.93</v>
      </c>
      <c r="G1293" s="17">
        <v>84212980</v>
      </c>
      <c r="H1293" s="18">
        <v>8033460003450</v>
      </c>
      <c r="I1293" s="11" t="s">
        <v>14</v>
      </c>
      <c r="J1293" s="106">
        <v>1.1000000000000001</v>
      </c>
      <c r="K1293" s="106" t="s">
        <v>16705</v>
      </c>
      <c r="L1293" s="117"/>
      <c r="M1293" s="146"/>
    </row>
    <row r="1294" spans="1:13">
      <c r="A1294" s="103" t="s">
        <v>168</v>
      </c>
      <c r="B1294" s="150" t="s">
        <v>3252</v>
      </c>
      <c r="C1294" s="9" t="s">
        <v>3253</v>
      </c>
      <c r="D1294" s="9" t="s">
        <v>14938</v>
      </c>
      <c r="E1294" s="11"/>
      <c r="F1294" s="143">
        <v>441.33</v>
      </c>
      <c r="G1294" s="17">
        <v>84811099</v>
      </c>
      <c r="H1294" s="18">
        <v>8019001083716</v>
      </c>
      <c r="I1294" s="11" t="s">
        <v>14</v>
      </c>
      <c r="J1294" s="106">
        <v>1.1000000000000001</v>
      </c>
      <c r="K1294" s="106" t="s">
        <v>16705</v>
      </c>
      <c r="L1294" s="117" t="s">
        <v>15876</v>
      </c>
      <c r="M1294" s="146"/>
    </row>
    <row r="1295" spans="1:13">
      <c r="A1295" s="103" t="s">
        <v>168</v>
      </c>
      <c r="B1295" s="150" t="s">
        <v>3255</v>
      </c>
      <c r="C1295" s="9" t="s">
        <v>3256</v>
      </c>
      <c r="D1295" s="9" t="s">
        <v>14938</v>
      </c>
      <c r="E1295" s="11"/>
      <c r="F1295" s="143">
        <v>441.39</v>
      </c>
      <c r="G1295" s="17" t="s">
        <v>617</v>
      </c>
      <c r="H1295" s="18" t="s">
        <v>3257</v>
      </c>
      <c r="I1295" s="11" t="s">
        <v>14</v>
      </c>
      <c r="J1295" s="106">
        <v>0.89</v>
      </c>
      <c r="K1295" s="106" t="s">
        <v>16705</v>
      </c>
      <c r="L1295" s="117" t="s">
        <v>15876</v>
      </c>
      <c r="M1295" s="146"/>
    </row>
    <row r="1296" spans="1:13">
      <c r="A1296" s="103" t="s">
        <v>168</v>
      </c>
      <c r="B1296" s="150" t="s">
        <v>3258</v>
      </c>
      <c r="C1296" s="9" t="s">
        <v>3259</v>
      </c>
      <c r="D1296" s="9" t="s">
        <v>14938</v>
      </c>
      <c r="E1296" s="11"/>
      <c r="F1296" s="143">
        <v>441.33</v>
      </c>
      <c r="G1296" s="17">
        <v>84811099</v>
      </c>
      <c r="H1296" s="18">
        <v>8019001083723</v>
      </c>
      <c r="I1296" s="11" t="s">
        <v>14</v>
      </c>
      <c r="J1296" s="106">
        <v>1.1000000000000001</v>
      </c>
      <c r="K1296" s="106" t="s">
        <v>16705</v>
      </c>
      <c r="L1296" s="117" t="s">
        <v>15876</v>
      </c>
      <c r="M1296" s="146"/>
    </row>
    <row r="1297" spans="1:13">
      <c r="A1297" s="103" t="s">
        <v>168</v>
      </c>
      <c r="B1297" s="150" t="s">
        <v>3261</v>
      </c>
      <c r="C1297" s="9" t="s">
        <v>3262</v>
      </c>
      <c r="D1297" s="9" t="s">
        <v>14938</v>
      </c>
      <c r="E1297" s="11"/>
      <c r="F1297" s="143">
        <v>441.39</v>
      </c>
      <c r="G1297" s="17">
        <v>84811099</v>
      </c>
      <c r="H1297" s="18">
        <v>8019001097119</v>
      </c>
      <c r="I1297" s="11" t="s">
        <v>14</v>
      </c>
      <c r="J1297" s="106">
        <v>0.86</v>
      </c>
      <c r="K1297" s="106" t="s">
        <v>16705</v>
      </c>
      <c r="L1297" s="117" t="s">
        <v>15876</v>
      </c>
      <c r="M1297" s="146"/>
    </row>
    <row r="1298" spans="1:13">
      <c r="A1298" s="103" t="s">
        <v>168</v>
      </c>
      <c r="B1298" s="150" t="s">
        <v>3263</v>
      </c>
      <c r="C1298" s="9" t="s">
        <v>3264</v>
      </c>
      <c r="D1298" s="9" t="s">
        <v>14939</v>
      </c>
      <c r="E1298" s="11"/>
      <c r="F1298" s="143">
        <v>755.53</v>
      </c>
      <c r="G1298" s="17">
        <v>84212980</v>
      </c>
      <c r="H1298" s="18">
        <v>8033460003672</v>
      </c>
      <c r="I1298" s="11" t="s">
        <v>14</v>
      </c>
      <c r="J1298" s="106">
        <v>1.61</v>
      </c>
      <c r="K1298" s="106" t="s">
        <v>16705</v>
      </c>
      <c r="L1298" s="117" t="s">
        <v>15877</v>
      </c>
      <c r="M1298" s="146"/>
    </row>
    <row r="1299" spans="1:13">
      <c r="A1299" s="103" t="s">
        <v>168</v>
      </c>
      <c r="B1299" s="150" t="s">
        <v>3265</v>
      </c>
      <c r="C1299" s="9" t="s">
        <v>3266</v>
      </c>
      <c r="D1299" s="9" t="s">
        <v>14939</v>
      </c>
      <c r="E1299" s="11"/>
      <c r="F1299" s="143">
        <v>721.82</v>
      </c>
      <c r="G1299" s="17">
        <v>84212980</v>
      </c>
      <c r="H1299" s="18">
        <v>8033460003689</v>
      </c>
      <c r="I1299" s="11" t="s">
        <v>14</v>
      </c>
      <c r="J1299" s="106">
        <v>1.6</v>
      </c>
      <c r="K1299" s="106" t="s">
        <v>16705</v>
      </c>
      <c r="L1299" s="117" t="s">
        <v>15877</v>
      </c>
      <c r="M1299" s="146"/>
    </row>
    <row r="1300" spans="1:13">
      <c r="A1300" s="103" t="s">
        <v>168</v>
      </c>
      <c r="B1300" s="150" t="s">
        <v>3268</v>
      </c>
      <c r="C1300" s="9" t="s">
        <v>3269</v>
      </c>
      <c r="D1300" s="9" t="s">
        <v>14939</v>
      </c>
      <c r="E1300" s="11"/>
      <c r="F1300" s="143">
        <v>755.53</v>
      </c>
      <c r="G1300" s="17">
        <v>84212980</v>
      </c>
      <c r="H1300" s="18">
        <v>8033460003696</v>
      </c>
      <c r="I1300" s="11" t="s">
        <v>14</v>
      </c>
      <c r="J1300" s="106">
        <v>1.63</v>
      </c>
      <c r="K1300" s="106" t="s">
        <v>16705</v>
      </c>
      <c r="L1300" s="117" t="s">
        <v>15877</v>
      </c>
      <c r="M1300" s="146"/>
    </row>
    <row r="1301" spans="1:13">
      <c r="A1301" s="103" t="s">
        <v>168</v>
      </c>
      <c r="B1301" s="150" t="s">
        <v>3270</v>
      </c>
      <c r="C1301" s="9" t="s">
        <v>3271</v>
      </c>
      <c r="D1301" s="9" t="s">
        <v>14939</v>
      </c>
      <c r="E1301" s="11"/>
      <c r="F1301" s="143">
        <v>755.51</v>
      </c>
      <c r="G1301" s="17">
        <v>84212980</v>
      </c>
      <c r="H1301" s="18">
        <v>8033460003733</v>
      </c>
      <c r="I1301" s="11" t="s">
        <v>14</v>
      </c>
      <c r="J1301" s="106">
        <v>1.69</v>
      </c>
      <c r="K1301" s="106" t="s">
        <v>16705</v>
      </c>
      <c r="L1301" s="117" t="s">
        <v>15878</v>
      </c>
      <c r="M1301" s="146"/>
    </row>
    <row r="1302" spans="1:13">
      <c r="A1302" s="103" t="s">
        <v>168</v>
      </c>
      <c r="B1302" s="150" t="s">
        <v>3273</v>
      </c>
      <c r="C1302" s="9" t="s">
        <v>3274</v>
      </c>
      <c r="D1302" s="9" t="s">
        <v>14939</v>
      </c>
      <c r="E1302" s="11"/>
      <c r="F1302" s="143">
        <v>721.82</v>
      </c>
      <c r="G1302" s="17">
        <v>84212980</v>
      </c>
      <c r="H1302" s="18">
        <v>8033460003740</v>
      </c>
      <c r="I1302" s="11" t="s">
        <v>14</v>
      </c>
      <c r="J1302" s="106">
        <v>1.66</v>
      </c>
      <c r="K1302" s="106" t="s">
        <v>16705</v>
      </c>
      <c r="L1302" s="117" t="s">
        <v>15878</v>
      </c>
      <c r="M1302" s="146"/>
    </row>
    <row r="1303" spans="1:13">
      <c r="A1303" s="103" t="s">
        <v>168</v>
      </c>
      <c r="B1303" s="150" t="s">
        <v>3276</v>
      </c>
      <c r="C1303" s="9" t="s">
        <v>3277</v>
      </c>
      <c r="D1303" s="9" t="s">
        <v>14939</v>
      </c>
      <c r="E1303" s="11"/>
      <c r="F1303" s="143">
        <v>755.53</v>
      </c>
      <c r="G1303" s="17">
        <v>84212980</v>
      </c>
      <c r="H1303" s="18">
        <v>8033460003757</v>
      </c>
      <c r="I1303" s="11" t="s">
        <v>14</v>
      </c>
      <c r="J1303" s="106">
        <v>1.63</v>
      </c>
      <c r="K1303" s="106" t="s">
        <v>16705</v>
      </c>
      <c r="L1303" s="117" t="s">
        <v>15878</v>
      </c>
      <c r="M1303" s="146"/>
    </row>
    <row r="1304" spans="1:13">
      <c r="A1304" s="103" t="s">
        <v>168</v>
      </c>
      <c r="B1304" s="150" t="s">
        <v>3278</v>
      </c>
      <c r="C1304" s="9" t="s">
        <v>3279</v>
      </c>
      <c r="D1304" s="9" t="s">
        <v>14939</v>
      </c>
      <c r="F1304" s="143">
        <v>1163.1300000000001</v>
      </c>
      <c r="G1304" s="17">
        <v>84212980</v>
      </c>
      <c r="H1304" s="18">
        <v>8019001061868</v>
      </c>
      <c r="I1304" s="11" t="s">
        <v>14</v>
      </c>
      <c r="J1304" s="106">
        <v>1.5</v>
      </c>
      <c r="K1304" s="106" t="s">
        <v>16705</v>
      </c>
      <c r="L1304" s="117" t="s">
        <v>15878</v>
      </c>
      <c r="M1304" s="146"/>
    </row>
    <row r="1305" spans="1:13">
      <c r="A1305" s="103" t="s">
        <v>168</v>
      </c>
      <c r="B1305" s="150" t="s">
        <v>3281</v>
      </c>
      <c r="C1305" s="9" t="s">
        <v>3282</v>
      </c>
      <c r="D1305" s="9" t="s">
        <v>14939</v>
      </c>
      <c r="F1305" s="143">
        <v>1136.55</v>
      </c>
      <c r="G1305" s="17">
        <v>84212980</v>
      </c>
      <c r="H1305" s="18">
        <v>8019001061875</v>
      </c>
      <c r="I1305" s="11" t="s">
        <v>14</v>
      </c>
      <c r="J1305" s="106">
        <v>1.5</v>
      </c>
      <c r="K1305" s="106" t="s">
        <v>16705</v>
      </c>
      <c r="L1305" s="117" t="s">
        <v>15878</v>
      </c>
      <c r="M1305" s="146"/>
    </row>
    <row r="1306" spans="1:13">
      <c r="A1306" s="103" t="s">
        <v>168</v>
      </c>
      <c r="B1306" s="150" t="s">
        <v>3283</v>
      </c>
      <c r="C1306" s="9" t="s">
        <v>3284</v>
      </c>
      <c r="D1306" s="9" t="s">
        <v>14939</v>
      </c>
      <c r="E1306" s="11"/>
      <c r="F1306" s="143">
        <v>1163.21</v>
      </c>
      <c r="G1306" s="17">
        <v>84212980</v>
      </c>
      <c r="H1306" s="18">
        <v>8019001061882</v>
      </c>
      <c r="I1306" s="11" t="s">
        <v>14</v>
      </c>
      <c r="J1306" s="106">
        <v>1.65</v>
      </c>
      <c r="K1306" s="106" t="s">
        <v>16705</v>
      </c>
      <c r="L1306" s="117" t="s">
        <v>15878</v>
      </c>
      <c r="M1306" s="146"/>
    </row>
    <row r="1307" spans="1:13">
      <c r="A1307" s="103" t="s">
        <v>168</v>
      </c>
      <c r="B1307" s="150" t="s">
        <v>3285</v>
      </c>
      <c r="C1307" s="9" t="s">
        <v>3286</v>
      </c>
      <c r="D1307" s="9" t="s">
        <v>14939</v>
      </c>
      <c r="E1307" s="11"/>
      <c r="F1307" s="143">
        <v>755.51</v>
      </c>
      <c r="G1307" s="17">
        <v>84212980</v>
      </c>
      <c r="H1307" s="18">
        <v>8033460003764</v>
      </c>
      <c r="I1307" s="11" t="s">
        <v>14</v>
      </c>
      <c r="J1307" s="106">
        <v>1.7</v>
      </c>
      <c r="K1307" s="106" t="s">
        <v>16705</v>
      </c>
      <c r="L1307" s="117" t="s">
        <v>15879</v>
      </c>
      <c r="M1307" s="146"/>
    </row>
    <row r="1308" spans="1:13">
      <c r="A1308" s="103" t="s">
        <v>168</v>
      </c>
      <c r="B1308" s="150" t="s">
        <v>3287</v>
      </c>
      <c r="C1308" s="9" t="s">
        <v>3288</v>
      </c>
      <c r="D1308" s="9" t="s">
        <v>14939</v>
      </c>
      <c r="E1308" s="11"/>
      <c r="F1308" s="143">
        <v>721.82</v>
      </c>
      <c r="G1308" s="17">
        <v>84212980</v>
      </c>
      <c r="H1308" s="18">
        <v>8033460003771</v>
      </c>
      <c r="I1308" s="11" t="s">
        <v>14</v>
      </c>
      <c r="J1308" s="106">
        <v>1.67</v>
      </c>
      <c r="K1308" s="106" t="s">
        <v>16705</v>
      </c>
      <c r="L1308" s="117" t="s">
        <v>15879</v>
      </c>
      <c r="M1308" s="146"/>
    </row>
    <row r="1309" spans="1:13">
      <c r="A1309" s="103" t="s">
        <v>168</v>
      </c>
      <c r="B1309" s="150" t="s">
        <v>3290</v>
      </c>
      <c r="C1309" s="9" t="s">
        <v>3291</v>
      </c>
      <c r="D1309" s="9" t="s">
        <v>14939</v>
      </c>
      <c r="E1309" s="11"/>
      <c r="F1309" s="143">
        <v>755.53</v>
      </c>
      <c r="G1309" s="17">
        <v>84212980</v>
      </c>
      <c r="H1309" s="18">
        <v>8033460003788</v>
      </c>
      <c r="I1309" s="11" t="s">
        <v>14</v>
      </c>
      <c r="J1309" s="106">
        <v>1.64</v>
      </c>
      <c r="K1309" s="106" t="s">
        <v>16705</v>
      </c>
      <c r="L1309" s="117" t="s">
        <v>15879</v>
      </c>
      <c r="M1309" s="146"/>
    </row>
    <row r="1310" spans="1:13">
      <c r="A1310" s="103" t="s">
        <v>168</v>
      </c>
      <c r="B1310" s="150" t="s">
        <v>3292</v>
      </c>
      <c r="C1310" s="9" t="s">
        <v>3293</v>
      </c>
      <c r="D1310" s="9" t="s">
        <v>14940</v>
      </c>
      <c r="E1310" s="11"/>
      <c r="F1310" s="143">
        <v>2279.5700000000002</v>
      </c>
      <c r="G1310" s="17">
        <v>84212980</v>
      </c>
      <c r="H1310" s="18">
        <v>8019001066481</v>
      </c>
      <c r="I1310" s="11" t="s">
        <v>14</v>
      </c>
      <c r="J1310" s="106">
        <v>7.5</v>
      </c>
      <c r="K1310" s="106" t="s">
        <v>16705</v>
      </c>
      <c r="L1310" s="117" t="s">
        <v>15880</v>
      </c>
      <c r="M1310" s="146"/>
    </row>
    <row r="1311" spans="1:13">
      <c r="A1311" s="103" t="s">
        <v>168</v>
      </c>
      <c r="B1311" s="150" t="s">
        <v>3294</v>
      </c>
      <c r="C1311" s="9" t="s">
        <v>3295</v>
      </c>
      <c r="D1311" s="9" t="s">
        <v>14940</v>
      </c>
      <c r="E1311" s="11"/>
      <c r="F1311" s="143">
        <v>2252.96</v>
      </c>
      <c r="G1311" s="17">
        <v>84212980</v>
      </c>
      <c r="H1311" s="18">
        <v>8019001066498</v>
      </c>
      <c r="I1311" s="11" t="s">
        <v>14</v>
      </c>
      <c r="J1311" s="106">
        <v>5</v>
      </c>
      <c r="K1311" s="106" t="s">
        <v>16705</v>
      </c>
      <c r="L1311" s="117" t="s">
        <v>15880</v>
      </c>
      <c r="M1311" s="146"/>
    </row>
    <row r="1312" spans="1:13">
      <c r="A1312" s="103" t="s">
        <v>168</v>
      </c>
      <c r="B1312" s="150" t="s">
        <v>3296</v>
      </c>
      <c r="C1312" s="9" t="s">
        <v>3297</v>
      </c>
      <c r="D1312" s="9" t="s">
        <v>14940</v>
      </c>
      <c r="E1312" s="11"/>
      <c r="F1312" s="143">
        <v>2279.5700000000002</v>
      </c>
      <c r="G1312" s="17">
        <v>84212980</v>
      </c>
      <c r="H1312" s="18">
        <v>8019001066504</v>
      </c>
      <c r="I1312" s="11" t="s">
        <v>14</v>
      </c>
      <c r="J1312" s="106">
        <v>1</v>
      </c>
      <c r="K1312" s="106" t="s">
        <v>16705</v>
      </c>
      <c r="L1312" s="117" t="s">
        <v>15880</v>
      </c>
      <c r="M1312" s="146"/>
    </row>
    <row r="1313" spans="1:13">
      <c r="A1313" s="103" t="s">
        <v>168</v>
      </c>
      <c r="B1313" s="150" t="s">
        <v>3298</v>
      </c>
      <c r="C1313" s="9" t="s">
        <v>3299</v>
      </c>
      <c r="D1313" s="9" t="s">
        <v>14940</v>
      </c>
      <c r="E1313" s="11"/>
      <c r="F1313" s="143">
        <v>2279.56</v>
      </c>
      <c r="G1313" s="17">
        <v>84212980</v>
      </c>
      <c r="H1313" s="18">
        <v>8019001066542</v>
      </c>
      <c r="I1313" s="11" t="s">
        <v>14</v>
      </c>
      <c r="J1313" s="106">
        <v>8</v>
      </c>
      <c r="K1313" s="106" t="s">
        <v>16705</v>
      </c>
      <c r="L1313" s="117" t="s">
        <v>15881</v>
      </c>
      <c r="M1313" s="146"/>
    </row>
    <row r="1314" spans="1:13">
      <c r="A1314" s="103" t="s">
        <v>168</v>
      </c>
      <c r="B1314" s="150" t="s">
        <v>3301</v>
      </c>
      <c r="C1314" s="9" t="s">
        <v>3302</v>
      </c>
      <c r="D1314" s="9" t="s">
        <v>14940</v>
      </c>
      <c r="E1314" s="11"/>
      <c r="F1314" s="143">
        <v>2252.96</v>
      </c>
      <c r="G1314" s="17">
        <v>84212980</v>
      </c>
      <c r="H1314" s="18">
        <v>8019001066559</v>
      </c>
      <c r="I1314" s="11" t="s">
        <v>14</v>
      </c>
      <c r="J1314" s="106">
        <v>7.99</v>
      </c>
      <c r="K1314" s="106" t="s">
        <v>16705</v>
      </c>
      <c r="L1314" s="117" t="s">
        <v>15881</v>
      </c>
      <c r="M1314" s="146"/>
    </row>
    <row r="1315" spans="1:13">
      <c r="A1315" s="103" t="s">
        <v>168</v>
      </c>
      <c r="B1315" s="150" t="s">
        <v>3303</v>
      </c>
      <c r="C1315" s="9" t="s">
        <v>3304</v>
      </c>
      <c r="D1315" s="9" t="s">
        <v>14940</v>
      </c>
      <c r="E1315" s="11"/>
      <c r="F1315" s="143">
        <v>2279.56</v>
      </c>
      <c r="G1315" s="17">
        <v>84212980</v>
      </c>
      <c r="H1315" s="18">
        <v>8019001066566</v>
      </c>
      <c r="I1315" s="11" t="s">
        <v>14</v>
      </c>
      <c r="J1315" s="106">
        <v>7.65</v>
      </c>
      <c r="K1315" s="106" t="s">
        <v>16705</v>
      </c>
      <c r="L1315" s="117" t="s">
        <v>15881</v>
      </c>
      <c r="M1315" s="146"/>
    </row>
    <row r="1316" spans="1:13">
      <c r="A1316" s="103" t="s">
        <v>168</v>
      </c>
      <c r="B1316" s="150" t="s">
        <v>3306</v>
      </c>
      <c r="C1316" s="9" t="s">
        <v>3307</v>
      </c>
      <c r="D1316" s="9" t="s">
        <v>14939</v>
      </c>
      <c r="E1316" s="11"/>
      <c r="F1316" s="143">
        <v>1283.9100000000001</v>
      </c>
      <c r="G1316" s="17">
        <v>84212980</v>
      </c>
      <c r="H1316" s="18">
        <v>8033460003900</v>
      </c>
      <c r="I1316" s="11" t="s">
        <v>14</v>
      </c>
      <c r="J1316" s="106">
        <v>2.5299999999999998</v>
      </c>
      <c r="K1316" s="106" t="s">
        <v>16705</v>
      </c>
      <c r="L1316" s="117" t="s">
        <v>15882</v>
      </c>
      <c r="M1316" s="146"/>
    </row>
    <row r="1317" spans="1:13">
      <c r="A1317" s="103" t="s">
        <v>168</v>
      </c>
      <c r="B1317" s="150" t="s">
        <v>3309</v>
      </c>
      <c r="C1317" s="9" t="s">
        <v>3310</v>
      </c>
      <c r="D1317" s="9" t="s">
        <v>14939</v>
      </c>
      <c r="E1317" s="11"/>
      <c r="F1317" s="143">
        <v>1243.6400000000001</v>
      </c>
      <c r="G1317" s="17">
        <v>84212980</v>
      </c>
      <c r="H1317" s="18">
        <v>8033460003917</v>
      </c>
      <c r="I1317" s="11" t="s">
        <v>14</v>
      </c>
      <c r="J1317" s="106">
        <v>2.4900000000000002</v>
      </c>
      <c r="K1317" s="106" t="s">
        <v>16705</v>
      </c>
      <c r="L1317" s="117" t="s">
        <v>15882</v>
      </c>
      <c r="M1317" s="146"/>
    </row>
    <row r="1318" spans="1:13">
      <c r="A1318" s="103" t="s">
        <v>168</v>
      </c>
      <c r="B1318" s="150" t="s">
        <v>3312</v>
      </c>
      <c r="C1318" s="9" t="s">
        <v>3313</v>
      </c>
      <c r="D1318" s="9" t="s">
        <v>14939</v>
      </c>
      <c r="E1318" s="11"/>
      <c r="F1318" s="143">
        <v>1283.9100000000001</v>
      </c>
      <c r="G1318" s="17">
        <v>84212980</v>
      </c>
      <c r="H1318" s="18">
        <v>8033460003924</v>
      </c>
      <c r="I1318" s="11" t="s">
        <v>14</v>
      </c>
      <c r="J1318" s="106">
        <v>2.4500000000000002</v>
      </c>
      <c r="K1318" s="106" t="s">
        <v>16705</v>
      </c>
      <c r="L1318" s="117" t="s">
        <v>15882</v>
      </c>
      <c r="M1318" s="146"/>
    </row>
    <row r="1319" spans="1:13">
      <c r="A1319" s="103" t="s">
        <v>168</v>
      </c>
      <c r="B1319" s="150" t="s">
        <v>3315</v>
      </c>
      <c r="C1319" s="9" t="s">
        <v>3316</v>
      </c>
      <c r="D1319" s="9" t="s">
        <v>14939</v>
      </c>
      <c r="E1319" s="11"/>
      <c r="F1319" s="143">
        <v>1397.46</v>
      </c>
      <c r="G1319" s="17">
        <v>84212980</v>
      </c>
      <c r="H1319" s="18">
        <v>8033460003931</v>
      </c>
      <c r="I1319" s="11" t="s">
        <v>14</v>
      </c>
      <c r="J1319" s="106">
        <v>2.4</v>
      </c>
      <c r="K1319" s="106" t="s">
        <v>16705</v>
      </c>
      <c r="L1319" s="117" t="s">
        <v>15883</v>
      </c>
      <c r="M1319" s="146"/>
    </row>
    <row r="1320" spans="1:13">
      <c r="A1320" s="103" t="s">
        <v>168</v>
      </c>
      <c r="B1320" s="150" t="s">
        <v>3318</v>
      </c>
      <c r="C1320" s="9" t="s">
        <v>3319</v>
      </c>
      <c r="D1320" s="9" t="s">
        <v>14939</v>
      </c>
      <c r="E1320" s="11"/>
      <c r="F1320" s="143">
        <v>1357.22</v>
      </c>
      <c r="G1320" s="17">
        <v>84212980</v>
      </c>
      <c r="H1320" s="18">
        <v>8033460003948</v>
      </c>
      <c r="I1320" s="11" t="s">
        <v>14</v>
      </c>
      <c r="J1320" s="106">
        <v>2.13</v>
      </c>
      <c r="K1320" s="106" t="s">
        <v>16705</v>
      </c>
      <c r="L1320" s="117" t="s">
        <v>15883</v>
      </c>
      <c r="M1320" s="146"/>
    </row>
    <row r="1321" spans="1:13">
      <c r="A1321" s="103" t="s">
        <v>168</v>
      </c>
      <c r="B1321" s="150" t="s">
        <v>3321</v>
      </c>
      <c r="C1321" s="9" t="s">
        <v>3322</v>
      </c>
      <c r="D1321" s="9" t="s">
        <v>14939</v>
      </c>
      <c r="E1321" s="11"/>
      <c r="F1321" s="143">
        <v>1397.46</v>
      </c>
      <c r="G1321" s="17">
        <v>84212980</v>
      </c>
      <c r="H1321" s="18">
        <v>8033460003955</v>
      </c>
      <c r="I1321" s="11" t="s">
        <v>14</v>
      </c>
      <c r="J1321" s="106">
        <v>2.2000000000000002</v>
      </c>
      <c r="K1321" s="106" t="s">
        <v>16705</v>
      </c>
      <c r="L1321" s="117" t="s">
        <v>15883</v>
      </c>
      <c r="M1321" s="146"/>
    </row>
    <row r="1322" spans="1:13">
      <c r="A1322" s="103" t="s">
        <v>168</v>
      </c>
      <c r="B1322" s="150" t="s">
        <v>3324</v>
      </c>
      <c r="C1322" s="9" t="s">
        <v>3325</v>
      </c>
      <c r="D1322" s="9" t="s">
        <v>14939</v>
      </c>
      <c r="E1322" s="11"/>
      <c r="F1322" s="143">
        <v>1283.9100000000001</v>
      </c>
      <c r="G1322" s="17">
        <v>84212980</v>
      </c>
      <c r="H1322" s="18">
        <v>8033460004006</v>
      </c>
      <c r="I1322" s="11" t="s">
        <v>14</v>
      </c>
      <c r="J1322" s="106">
        <v>2.5099999999999998</v>
      </c>
      <c r="K1322" s="106" t="s">
        <v>16705</v>
      </c>
      <c r="L1322" s="117" t="s">
        <v>15884</v>
      </c>
      <c r="M1322" s="146"/>
    </row>
    <row r="1323" spans="1:13">
      <c r="A1323" s="103" t="s">
        <v>168</v>
      </c>
      <c r="B1323" s="150" t="s">
        <v>3327</v>
      </c>
      <c r="C1323" s="9" t="s">
        <v>3328</v>
      </c>
      <c r="D1323" s="9" t="s">
        <v>14939</v>
      </c>
      <c r="E1323" s="11"/>
      <c r="F1323" s="143">
        <v>1243.6400000000001</v>
      </c>
      <c r="G1323" s="17">
        <v>84212980</v>
      </c>
      <c r="H1323" s="18">
        <v>8033460004013</v>
      </c>
      <c r="I1323" s="11" t="s">
        <v>14</v>
      </c>
      <c r="J1323" s="106">
        <v>2.2789999999999999</v>
      </c>
      <c r="K1323" s="106" t="s">
        <v>16705</v>
      </c>
      <c r="L1323" s="117" t="s">
        <v>15884</v>
      </c>
      <c r="M1323" s="146"/>
    </row>
    <row r="1324" spans="1:13">
      <c r="A1324" s="103" t="s">
        <v>168</v>
      </c>
      <c r="B1324" s="150" t="s">
        <v>3330</v>
      </c>
      <c r="C1324" s="9" t="s">
        <v>3331</v>
      </c>
      <c r="D1324" s="9" t="s">
        <v>14939</v>
      </c>
      <c r="E1324" s="11"/>
      <c r="F1324" s="143">
        <v>1283.94</v>
      </c>
      <c r="G1324" s="17">
        <v>84212980</v>
      </c>
      <c r="H1324" s="18">
        <v>8033460004020</v>
      </c>
      <c r="I1324" s="11" t="s">
        <v>14</v>
      </c>
      <c r="J1324" s="106">
        <v>2</v>
      </c>
      <c r="K1324" s="106" t="s">
        <v>16705</v>
      </c>
      <c r="L1324" s="117" t="s">
        <v>15884</v>
      </c>
      <c r="M1324" s="146"/>
    </row>
    <row r="1325" spans="1:13">
      <c r="A1325" s="103" t="s">
        <v>168</v>
      </c>
      <c r="B1325" s="150" t="s">
        <v>3332</v>
      </c>
      <c r="C1325" s="9" t="s">
        <v>3333</v>
      </c>
      <c r="D1325" s="9" t="s">
        <v>14939</v>
      </c>
      <c r="E1325" s="11"/>
      <c r="F1325" s="143">
        <v>1397.46</v>
      </c>
      <c r="G1325" s="17">
        <v>84212980</v>
      </c>
      <c r="H1325" s="18">
        <v>8033460004037</v>
      </c>
      <c r="I1325" s="11" t="s">
        <v>14</v>
      </c>
      <c r="J1325" s="106">
        <v>2.16</v>
      </c>
      <c r="K1325" s="106" t="s">
        <v>16705</v>
      </c>
      <c r="L1325" s="117" t="s">
        <v>15885</v>
      </c>
      <c r="M1325" s="146"/>
    </row>
    <row r="1326" spans="1:13">
      <c r="A1326" s="103" t="s">
        <v>168</v>
      </c>
      <c r="B1326" s="150" t="s">
        <v>3335</v>
      </c>
      <c r="C1326" s="9" t="s">
        <v>3336</v>
      </c>
      <c r="D1326" s="9" t="s">
        <v>14939</v>
      </c>
      <c r="E1326" s="11"/>
      <c r="F1326" s="143">
        <v>1357.22</v>
      </c>
      <c r="G1326" s="17">
        <v>84212980</v>
      </c>
      <c r="H1326" s="18">
        <v>8033460004044</v>
      </c>
      <c r="I1326" s="11" t="s">
        <v>14</v>
      </c>
      <c r="J1326" s="106">
        <v>1.982</v>
      </c>
      <c r="K1326" s="106" t="s">
        <v>16705</v>
      </c>
      <c r="L1326" s="117" t="s">
        <v>15885</v>
      </c>
      <c r="M1326" s="146"/>
    </row>
    <row r="1327" spans="1:13">
      <c r="A1327" s="103" t="s">
        <v>168</v>
      </c>
      <c r="B1327" s="150" t="s">
        <v>3338</v>
      </c>
      <c r="C1327" s="9" t="s">
        <v>3339</v>
      </c>
      <c r="D1327" s="9" t="s">
        <v>14939</v>
      </c>
      <c r="E1327" s="11"/>
      <c r="F1327" s="143">
        <v>1397.5</v>
      </c>
      <c r="G1327" s="17">
        <v>84212980</v>
      </c>
      <c r="H1327" s="18">
        <v>8033460004051</v>
      </c>
      <c r="I1327" s="11" t="s">
        <v>14</v>
      </c>
      <c r="J1327" s="106">
        <v>2.11</v>
      </c>
      <c r="K1327" s="106" t="s">
        <v>16705</v>
      </c>
      <c r="L1327" s="117" t="s">
        <v>15885</v>
      </c>
      <c r="M1327" s="146"/>
    </row>
    <row r="1328" spans="1:13">
      <c r="A1328" s="103" t="s">
        <v>168</v>
      </c>
      <c r="B1328" s="150" t="s">
        <v>3340</v>
      </c>
      <c r="C1328" s="9" t="s">
        <v>3341</v>
      </c>
      <c r="D1328" s="9" t="s">
        <v>14940</v>
      </c>
      <c r="E1328" s="11"/>
      <c r="F1328" s="143">
        <v>2905.25</v>
      </c>
      <c r="G1328" s="17">
        <v>84212980</v>
      </c>
      <c r="H1328" s="18">
        <v>8019001066603</v>
      </c>
      <c r="I1328" s="11" t="s">
        <v>14</v>
      </c>
      <c r="J1328" s="106">
        <v>8.6</v>
      </c>
      <c r="K1328" s="106" t="s">
        <v>16705</v>
      </c>
      <c r="L1328" s="117" t="s">
        <v>15886</v>
      </c>
      <c r="M1328" s="146"/>
    </row>
    <row r="1329" spans="1:13">
      <c r="A1329" s="103" t="s">
        <v>168</v>
      </c>
      <c r="B1329" s="150" t="s">
        <v>3342</v>
      </c>
      <c r="C1329" s="9" t="s">
        <v>3343</v>
      </c>
      <c r="D1329" s="9" t="s">
        <v>14940</v>
      </c>
      <c r="E1329" s="11"/>
      <c r="F1329" s="143">
        <v>2791.26</v>
      </c>
      <c r="G1329" s="17">
        <v>84212980</v>
      </c>
      <c r="H1329" s="18">
        <v>8019001066610</v>
      </c>
      <c r="I1329" s="11" t="s">
        <v>14</v>
      </c>
      <c r="J1329" s="106">
        <v>10</v>
      </c>
      <c r="K1329" s="106" t="s">
        <v>16705</v>
      </c>
      <c r="L1329" s="117" t="s">
        <v>15886</v>
      </c>
      <c r="M1329" s="146"/>
    </row>
    <row r="1330" spans="1:13">
      <c r="A1330" s="103" t="s">
        <v>168</v>
      </c>
      <c r="B1330" s="150" t="s">
        <v>3344</v>
      </c>
      <c r="C1330" s="9" t="s">
        <v>3345</v>
      </c>
      <c r="D1330" s="9" t="s">
        <v>14939</v>
      </c>
      <c r="E1330" s="11"/>
      <c r="F1330" s="143">
        <v>4786.8500000000004</v>
      </c>
      <c r="G1330" s="17">
        <v>84212980</v>
      </c>
      <c r="H1330" s="18">
        <v>8033460004112</v>
      </c>
      <c r="I1330" s="11" t="s">
        <v>14</v>
      </c>
      <c r="J1330" s="106">
        <v>8.5</v>
      </c>
      <c r="K1330" s="106" t="s">
        <v>16705</v>
      </c>
      <c r="L1330" s="117" t="s">
        <v>15887</v>
      </c>
      <c r="M1330" s="146"/>
    </row>
    <row r="1331" spans="1:13">
      <c r="A1331" s="103" t="s">
        <v>168</v>
      </c>
      <c r="B1331" s="150" t="s">
        <v>3347</v>
      </c>
      <c r="C1331" s="9" t="s">
        <v>3348</v>
      </c>
      <c r="D1331" s="9" t="s">
        <v>14939</v>
      </c>
      <c r="E1331" s="11"/>
      <c r="F1331" s="143">
        <v>4699.88</v>
      </c>
      <c r="G1331" s="17">
        <v>84212980</v>
      </c>
      <c r="H1331" s="18">
        <v>8033460004129</v>
      </c>
      <c r="I1331" s="11" t="s">
        <v>14</v>
      </c>
      <c r="J1331" s="106">
        <v>8</v>
      </c>
      <c r="K1331" s="106" t="s">
        <v>16705</v>
      </c>
      <c r="L1331" s="117" t="s">
        <v>15887</v>
      </c>
      <c r="M1331" s="146"/>
    </row>
    <row r="1332" spans="1:13">
      <c r="A1332" s="103" t="s">
        <v>168</v>
      </c>
      <c r="B1332" s="150" t="s">
        <v>3350</v>
      </c>
      <c r="C1332" s="9" t="s">
        <v>3351</v>
      </c>
      <c r="D1332" s="9" t="s">
        <v>14939</v>
      </c>
      <c r="E1332" s="11"/>
      <c r="F1332" s="143">
        <v>4786.8500000000004</v>
      </c>
      <c r="G1332" s="17">
        <v>84212980</v>
      </c>
      <c r="H1332" s="18">
        <v>8033460004136</v>
      </c>
      <c r="I1332" s="11" t="s">
        <v>14</v>
      </c>
      <c r="J1332" s="106">
        <v>2.1000000000000001E-2</v>
      </c>
      <c r="K1332" s="106" t="s">
        <v>16705</v>
      </c>
      <c r="L1332" s="117" t="s">
        <v>15887</v>
      </c>
      <c r="M1332" s="146"/>
    </row>
    <row r="1333" spans="1:13">
      <c r="A1333" s="103" t="s">
        <v>168</v>
      </c>
      <c r="B1333" s="150" t="s">
        <v>3353</v>
      </c>
      <c r="C1333" s="9" t="s">
        <v>3354</v>
      </c>
      <c r="D1333" s="9" t="s">
        <v>14939</v>
      </c>
      <c r="E1333" s="11"/>
      <c r="F1333" s="143">
        <v>5535.28</v>
      </c>
      <c r="G1333" s="17">
        <v>84212980</v>
      </c>
      <c r="H1333" s="18">
        <v>8033460004181</v>
      </c>
      <c r="I1333" s="11" t="s">
        <v>14</v>
      </c>
      <c r="J1333" s="106">
        <v>5.2999999999999999E-2</v>
      </c>
      <c r="K1333" s="106" t="s">
        <v>16705</v>
      </c>
      <c r="L1333" s="117" t="s">
        <v>15888</v>
      </c>
      <c r="M1333" s="146"/>
    </row>
    <row r="1334" spans="1:13">
      <c r="A1334" s="103" t="s">
        <v>168</v>
      </c>
      <c r="B1334" s="150" t="s">
        <v>3355</v>
      </c>
      <c r="C1334" s="9" t="s">
        <v>3356</v>
      </c>
      <c r="D1334" s="9" t="s">
        <v>14939</v>
      </c>
      <c r="E1334" s="11"/>
      <c r="F1334" s="143">
        <v>5615.77</v>
      </c>
      <c r="G1334" s="17">
        <v>84212980</v>
      </c>
      <c r="H1334" s="18">
        <v>8019001063725</v>
      </c>
      <c r="I1334" s="11" t="s">
        <v>14</v>
      </c>
      <c r="J1334" s="106">
        <v>5.2999999999999999E-2</v>
      </c>
      <c r="K1334" s="106" t="s">
        <v>16705</v>
      </c>
      <c r="L1334" s="117" t="s">
        <v>15888</v>
      </c>
      <c r="M1334" s="146"/>
    </row>
    <row r="1335" spans="1:13">
      <c r="A1335" s="103" t="s">
        <v>168</v>
      </c>
      <c r="B1335" s="150" t="s">
        <v>3358</v>
      </c>
      <c r="C1335" s="9" t="s">
        <v>3359</v>
      </c>
      <c r="D1335" s="9" t="s">
        <v>14939</v>
      </c>
      <c r="E1335" s="11"/>
      <c r="F1335" s="143">
        <v>5615.78</v>
      </c>
      <c r="G1335" s="17">
        <v>84212980</v>
      </c>
      <c r="H1335" s="18">
        <v>8019001057694</v>
      </c>
      <c r="I1335" s="11" t="s">
        <v>14</v>
      </c>
      <c r="J1335" s="106">
        <v>7</v>
      </c>
      <c r="K1335" s="106" t="s">
        <v>16705</v>
      </c>
      <c r="L1335" s="117" t="s">
        <v>15888</v>
      </c>
      <c r="M1335" s="146"/>
    </row>
    <row r="1336" spans="1:13">
      <c r="A1336" s="103" t="s">
        <v>168</v>
      </c>
      <c r="B1336" s="150" t="s">
        <v>3360</v>
      </c>
      <c r="C1336" s="9" t="s">
        <v>3361</v>
      </c>
      <c r="D1336" s="9" t="s">
        <v>14939</v>
      </c>
      <c r="E1336" s="11"/>
      <c r="F1336" s="143">
        <v>5809.78</v>
      </c>
      <c r="G1336" s="17">
        <v>84212980</v>
      </c>
      <c r="H1336" s="18">
        <v>8033460004235</v>
      </c>
      <c r="I1336" s="11" t="s">
        <v>14</v>
      </c>
      <c r="J1336" s="106">
        <v>13.95</v>
      </c>
      <c r="K1336" s="106" t="s">
        <v>16705</v>
      </c>
      <c r="L1336" s="117" t="s">
        <v>15889</v>
      </c>
      <c r="M1336" s="146"/>
    </row>
    <row r="1337" spans="1:13">
      <c r="A1337" s="103" t="s">
        <v>168</v>
      </c>
      <c r="B1337" s="150" t="s">
        <v>3363</v>
      </c>
      <c r="C1337" s="9" t="s">
        <v>3364</v>
      </c>
      <c r="D1337" s="9" t="s">
        <v>14939</v>
      </c>
      <c r="E1337" s="11"/>
      <c r="F1337" s="143">
        <v>5421.68</v>
      </c>
      <c r="G1337" s="17">
        <v>84212980</v>
      </c>
      <c r="H1337" s="18">
        <v>8033460004242</v>
      </c>
      <c r="I1337" s="11" t="s">
        <v>14</v>
      </c>
      <c r="J1337" s="106">
        <v>12.94</v>
      </c>
      <c r="K1337" s="106" t="s">
        <v>16705</v>
      </c>
      <c r="L1337" s="117" t="s">
        <v>15889</v>
      </c>
      <c r="M1337" s="146"/>
    </row>
    <row r="1338" spans="1:13">
      <c r="A1338" s="103" t="s">
        <v>168</v>
      </c>
      <c r="B1338" s="150" t="s">
        <v>3366</v>
      </c>
      <c r="C1338" s="9" t="s">
        <v>3367</v>
      </c>
      <c r="D1338" s="9" t="s">
        <v>14939</v>
      </c>
      <c r="E1338" s="11"/>
      <c r="F1338" s="143">
        <v>5421.71</v>
      </c>
      <c r="G1338" s="17">
        <v>84212980</v>
      </c>
      <c r="H1338" s="18">
        <v>8033460004259</v>
      </c>
      <c r="I1338" s="11" t="s">
        <v>14</v>
      </c>
      <c r="J1338" s="106">
        <v>14</v>
      </c>
      <c r="K1338" s="106" t="s">
        <v>16705</v>
      </c>
      <c r="L1338" s="117" t="s">
        <v>15889</v>
      </c>
      <c r="M1338" s="146"/>
    </row>
    <row r="1339" spans="1:13">
      <c r="A1339" s="103" t="s">
        <v>168</v>
      </c>
      <c r="B1339" s="150" t="s">
        <v>3368</v>
      </c>
      <c r="C1339" s="9" t="s">
        <v>3369</v>
      </c>
      <c r="D1339" s="9" t="s">
        <v>14939</v>
      </c>
      <c r="E1339" s="11"/>
      <c r="F1339" s="143">
        <v>6638.67</v>
      </c>
      <c r="G1339" s="17">
        <v>84212980</v>
      </c>
      <c r="H1339" s="18">
        <v>8019001061851</v>
      </c>
      <c r="I1339" s="11" t="s">
        <v>14</v>
      </c>
      <c r="J1339" s="106">
        <v>13</v>
      </c>
      <c r="K1339" s="106" t="s">
        <v>16705</v>
      </c>
      <c r="L1339" s="117" t="s">
        <v>15890</v>
      </c>
      <c r="M1339" s="146"/>
    </row>
    <row r="1340" spans="1:13">
      <c r="A1340" s="103" t="s">
        <v>168</v>
      </c>
      <c r="B1340" s="150" t="s">
        <v>3371</v>
      </c>
      <c r="C1340" s="9" t="s">
        <v>3372</v>
      </c>
      <c r="D1340" s="9" t="s">
        <v>14939</v>
      </c>
      <c r="E1340" s="11"/>
      <c r="F1340" s="143">
        <v>6257.68</v>
      </c>
      <c r="G1340" s="17">
        <v>84212980</v>
      </c>
      <c r="H1340" s="18">
        <v>8033460028293</v>
      </c>
      <c r="I1340" s="11" t="s">
        <v>14</v>
      </c>
      <c r="J1340" s="106">
        <v>2.0019999999999998</v>
      </c>
      <c r="K1340" s="106" t="s">
        <v>16705</v>
      </c>
      <c r="L1340" s="117" t="s">
        <v>15890</v>
      </c>
      <c r="M1340" s="146"/>
    </row>
    <row r="1341" spans="1:13">
      <c r="A1341" s="103" t="s">
        <v>168</v>
      </c>
      <c r="B1341" s="150" t="s">
        <v>3373</v>
      </c>
      <c r="C1341" s="9" t="s">
        <v>3374</v>
      </c>
      <c r="D1341" s="9" t="s">
        <v>14939</v>
      </c>
      <c r="E1341" s="11"/>
      <c r="F1341" s="143">
        <v>6257.68</v>
      </c>
      <c r="G1341" s="17">
        <v>84212980</v>
      </c>
      <c r="H1341" s="18">
        <v>8019001060045</v>
      </c>
      <c r="I1341" s="11" t="s">
        <v>14</v>
      </c>
      <c r="J1341" s="106">
        <v>12.04</v>
      </c>
      <c r="K1341" s="106" t="s">
        <v>16705</v>
      </c>
      <c r="L1341" s="117" t="s">
        <v>15890</v>
      </c>
      <c r="M1341" s="146"/>
    </row>
    <row r="1342" spans="1:13">
      <c r="A1342" s="103" t="s">
        <v>168</v>
      </c>
      <c r="B1342" s="150" t="s">
        <v>3375</v>
      </c>
      <c r="C1342" s="9" t="s">
        <v>3376</v>
      </c>
      <c r="D1342" s="9" t="s">
        <v>14939</v>
      </c>
      <c r="E1342" s="11"/>
      <c r="F1342" s="143">
        <v>6083.7</v>
      </c>
      <c r="G1342" s="17">
        <v>84212980</v>
      </c>
      <c r="H1342" s="18">
        <v>8033460004433</v>
      </c>
      <c r="I1342" s="11" t="s">
        <v>14</v>
      </c>
      <c r="J1342" s="106">
        <v>15.58</v>
      </c>
      <c r="K1342" s="106" t="s">
        <v>16705</v>
      </c>
      <c r="L1342" s="117" t="s">
        <v>15891</v>
      </c>
      <c r="M1342" s="146"/>
    </row>
    <row r="1343" spans="1:13">
      <c r="A1343" s="103" t="s">
        <v>168</v>
      </c>
      <c r="B1343" s="150" t="s">
        <v>3378</v>
      </c>
      <c r="C1343" s="9" t="s">
        <v>3379</v>
      </c>
      <c r="D1343" s="9" t="s">
        <v>14939</v>
      </c>
      <c r="E1343" s="11"/>
      <c r="F1343" s="143">
        <v>5696.21</v>
      </c>
      <c r="G1343" s="17">
        <v>84212980</v>
      </c>
      <c r="H1343" s="18">
        <v>8033460004440</v>
      </c>
      <c r="I1343" s="11" t="s">
        <v>14</v>
      </c>
      <c r="J1343" s="106">
        <v>13.5</v>
      </c>
      <c r="K1343" s="106" t="s">
        <v>16705</v>
      </c>
      <c r="L1343" s="117" t="s">
        <v>15891</v>
      </c>
      <c r="M1343" s="146"/>
    </row>
    <row r="1344" spans="1:13">
      <c r="A1344" s="103" t="s">
        <v>168</v>
      </c>
      <c r="B1344" s="150" t="s">
        <v>3381</v>
      </c>
      <c r="C1344" s="9" t="s">
        <v>3382</v>
      </c>
      <c r="D1344" s="9" t="s">
        <v>14939</v>
      </c>
      <c r="E1344" s="11"/>
      <c r="F1344" s="143">
        <v>5696.22</v>
      </c>
      <c r="G1344" s="17">
        <v>84212980</v>
      </c>
      <c r="H1344" s="18">
        <v>8033460004457</v>
      </c>
      <c r="I1344" s="11" t="s">
        <v>14</v>
      </c>
      <c r="J1344" s="106">
        <v>7.49</v>
      </c>
      <c r="K1344" s="106" t="s">
        <v>16705</v>
      </c>
      <c r="L1344" s="117" t="s">
        <v>15891</v>
      </c>
      <c r="M1344" s="146"/>
    </row>
    <row r="1345" spans="1:13">
      <c r="A1345" s="103" t="s">
        <v>168</v>
      </c>
      <c r="B1345" s="150" t="s">
        <v>3383</v>
      </c>
      <c r="C1345" s="9" t="s">
        <v>3384</v>
      </c>
      <c r="D1345" s="9" t="s">
        <v>14939</v>
      </c>
      <c r="E1345" s="11"/>
      <c r="F1345" s="143">
        <v>6952.77</v>
      </c>
      <c r="G1345" s="17">
        <v>84212980</v>
      </c>
      <c r="H1345" s="18">
        <v>8019001060373</v>
      </c>
      <c r="I1345" s="11" t="s">
        <v>14</v>
      </c>
      <c r="J1345" s="106">
        <v>15.01</v>
      </c>
      <c r="K1345" s="106" t="s">
        <v>16705</v>
      </c>
      <c r="L1345" s="117" t="s">
        <v>15892</v>
      </c>
      <c r="M1345" s="146"/>
    </row>
    <row r="1346" spans="1:13">
      <c r="A1346" s="103" t="s">
        <v>168</v>
      </c>
      <c r="B1346" s="150" t="s">
        <v>3386</v>
      </c>
      <c r="C1346" s="9" t="s">
        <v>3387</v>
      </c>
      <c r="D1346" s="9" t="s">
        <v>14939</v>
      </c>
      <c r="E1346" s="11"/>
      <c r="F1346" s="143">
        <v>6531.51</v>
      </c>
      <c r="G1346" s="17">
        <v>84212980</v>
      </c>
      <c r="H1346" s="18">
        <v>8019001057366</v>
      </c>
      <c r="I1346" s="11" t="s">
        <v>14</v>
      </c>
      <c r="J1346" s="106">
        <v>14.66</v>
      </c>
      <c r="K1346" s="106" t="s">
        <v>16705</v>
      </c>
      <c r="L1346" s="117" t="s">
        <v>15892</v>
      </c>
      <c r="M1346" s="146"/>
    </row>
    <row r="1347" spans="1:13">
      <c r="A1347" s="103" t="s">
        <v>168</v>
      </c>
      <c r="B1347" s="150" t="s">
        <v>3388</v>
      </c>
      <c r="C1347" s="9" t="s">
        <v>3389</v>
      </c>
      <c r="D1347" s="9" t="s">
        <v>14939</v>
      </c>
      <c r="E1347" s="11"/>
      <c r="F1347" s="143">
        <v>6531.51</v>
      </c>
      <c r="G1347" s="17">
        <v>84212980</v>
      </c>
      <c r="H1347" s="18">
        <v>8019001123009</v>
      </c>
      <c r="I1347" s="11" t="s">
        <v>14</v>
      </c>
      <c r="J1347" s="106">
        <v>15</v>
      </c>
      <c r="K1347" s="106" t="s">
        <v>16705</v>
      </c>
      <c r="L1347" s="117" t="s">
        <v>15892</v>
      </c>
      <c r="M1347" s="146"/>
    </row>
    <row r="1348" spans="1:13">
      <c r="A1348" s="103" t="s">
        <v>168</v>
      </c>
      <c r="B1348" s="150" t="s">
        <v>3390</v>
      </c>
      <c r="C1348" s="9" t="s">
        <v>3391</v>
      </c>
      <c r="D1348" s="9" t="s">
        <v>14941</v>
      </c>
      <c r="E1348" s="11"/>
      <c r="F1348" s="143">
        <v>2741.05</v>
      </c>
      <c r="G1348" s="17">
        <v>84212980</v>
      </c>
      <c r="H1348" s="18">
        <v>8033460021966</v>
      </c>
      <c r="I1348" s="11" t="s">
        <v>14</v>
      </c>
      <c r="J1348" s="106">
        <v>5.69</v>
      </c>
      <c r="K1348" s="106" t="s">
        <v>16705</v>
      </c>
      <c r="L1348" s="117" t="s">
        <v>15893</v>
      </c>
      <c r="M1348" s="146"/>
    </row>
    <row r="1349" spans="1:13">
      <c r="A1349" s="103" t="s">
        <v>168</v>
      </c>
      <c r="B1349" s="150" t="s">
        <v>3392</v>
      </c>
      <c r="C1349" s="9" t="s">
        <v>3393</v>
      </c>
      <c r="D1349" s="9" t="s">
        <v>14941</v>
      </c>
      <c r="E1349" s="11"/>
      <c r="F1349" s="143">
        <v>7220.17</v>
      </c>
      <c r="G1349" s="17">
        <v>84212980</v>
      </c>
      <c r="H1349" s="18">
        <v>8033460004648</v>
      </c>
      <c r="I1349" s="11" t="s">
        <v>14</v>
      </c>
      <c r="J1349" s="106">
        <v>13.86</v>
      </c>
      <c r="K1349" s="106" t="s">
        <v>16705</v>
      </c>
      <c r="L1349" s="117" t="s">
        <v>15893</v>
      </c>
      <c r="M1349" s="146"/>
    </row>
    <row r="1350" spans="1:13">
      <c r="A1350" s="103" t="s">
        <v>168</v>
      </c>
      <c r="B1350" s="150" t="s">
        <v>3394</v>
      </c>
      <c r="C1350" s="9" t="s">
        <v>3395</v>
      </c>
      <c r="D1350" s="9" t="s">
        <v>14942</v>
      </c>
      <c r="E1350" s="11"/>
      <c r="F1350" s="143">
        <v>8124.96</v>
      </c>
      <c r="G1350" s="17">
        <v>84212980</v>
      </c>
      <c r="H1350" s="18">
        <v>8033460004662</v>
      </c>
      <c r="I1350" s="11" t="s">
        <v>14</v>
      </c>
      <c r="J1350" s="106">
        <v>0.105</v>
      </c>
      <c r="K1350" s="106" t="s">
        <v>16705</v>
      </c>
      <c r="L1350" s="117" t="s">
        <v>15894</v>
      </c>
      <c r="M1350" s="146"/>
    </row>
    <row r="1351" spans="1:13">
      <c r="A1351" s="103" t="s">
        <v>168</v>
      </c>
      <c r="B1351" s="150" t="s">
        <v>3397</v>
      </c>
      <c r="C1351" s="9" t="s">
        <v>3398</v>
      </c>
      <c r="D1351" s="9" t="s">
        <v>14943</v>
      </c>
      <c r="E1351" s="11"/>
      <c r="F1351" s="143">
        <v>6136.89</v>
      </c>
      <c r="G1351" s="17">
        <v>84212980</v>
      </c>
      <c r="H1351" s="18">
        <v>8033460004679</v>
      </c>
      <c r="I1351" s="11" t="s">
        <v>14</v>
      </c>
      <c r="J1351" s="106">
        <v>11.03</v>
      </c>
      <c r="K1351" s="106" t="s">
        <v>16705</v>
      </c>
      <c r="L1351" s="117" t="s">
        <v>15894</v>
      </c>
      <c r="M1351" s="146"/>
    </row>
    <row r="1352" spans="1:13">
      <c r="A1352" s="103" t="s">
        <v>168</v>
      </c>
      <c r="B1352" s="150" t="s">
        <v>3399</v>
      </c>
      <c r="C1352" s="9" t="s">
        <v>3400</v>
      </c>
      <c r="D1352" s="9" t="s">
        <v>14944</v>
      </c>
      <c r="E1352" s="11"/>
      <c r="F1352" s="143">
        <v>6136.89</v>
      </c>
      <c r="G1352" s="17">
        <v>84212980</v>
      </c>
      <c r="H1352" s="18">
        <v>8033460004686</v>
      </c>
      <c r="I1352" s="11" t="s">
        <v>14</v>
      </c>
      <c r="J1352" s="106">
        <v>9.92</v>
      </c>
      <c r="K1352" s="106" t="s">
        <v>16705</v>
      </c>
      <c r="L1352" s="117" t="s">
        <v>15894</v>
      </c>
      <c r="M1352" s="146"/>
    </row>
    <row r="1353" spans="1:13">
      <c r="A1353" s="103" t="s">
        <v>168</v>
      </c>
      <c r="B1353" s="150" t="s">
        <v>16632</v>
      </c>
      <c r="C1353" s="9" t="s">
        <v>16655</v>
      </c>
      <c r="D1353" s="9" t="s">
        <v>16678</v>
      </c>
      <c r="E1353" s="11"/>
      <c r="F1353" s="143">
        <v>6136.89</v>
      </c>
      <c r="G1353" s="17">
        <v>84212980</v>
      </c>
      <c r="H1353" s="18">
        <v>8033460004693</v>
      </c>
      <c r="I1353" s="11" t="s">
        <v>14</v>
      </c>
      <c r="J1353" s="106">
        <v>0.105</v>
      </c>
      <c r="K1353" s="106" t="s">
        <v>16705</v>
      </c>
      <c r="L1353" s="117" t="s">
        <v>15894</v>
      </c>
      <c r="M1353" s="146"/>
    </row>
    <row r="1354" spans="1:13">
      <c r="A1354" s="103" t="s">
        <v>168</v>
      </c>
      <c r="B1354" s="150" t="s">
        <v>3401</v>
      </c>
      <c r="C1354" s="9" t="s">
        <v>14693</v>
      </c>
      <c r="D1354" s="9" t="s">
        <v>14945</v>
      </c>
      <c r="E1354" s="11"/>
      <c r="F1354" s="143">
        <v>6850.46</v>
      </c>
      <c r="G1354" s="17">
        <v>84212980</v>
      </c>
      <c r="H1354" s="18">
        <v>8033460027074</v>
      </c>
      <c r="I1354" s="11" t="s">
        <v>14</v>
      </c>
      <c r="J1354" s="106">
        <v>8.4</v>
      </c>
      <c r="K1354" s="106" t="s">
        <v>16705</v>
      </c>
      <c r="L1354" s="117"/>
      <c r="M1354" s="146"/>
    </row>
    <row r="1355" spans="1:13">
      <c r="A1355" s="103" t="s">
        <v>168</v>
      </c>
      <c r="B1355" s="150" t="s">
        <v>3402</v>
      </c>
      <c r="C1355" s="9" t="s">
        <v>3403</v>
      </c>
      <c r="D1355" s="9" t="s">
        <v>14946</v>
      </c>
      <c r="E1355" s="11"/>
      <c r="F1355" s="143">
        <v>541.37</v>
      </c>
      <c r="G1355" s="17">
        <v>84212980</v>
      </c>
      <c r="H1355" s="18">
        <v>8033460004808</v>
      </c>
      <c r="I1355" s="11" t="s">
        <v>14</v>
      </c>
      <c r="J1355" s="106">
        <v>0.65</v>
      </c>
      <c r="K1355" s="106" t="s">
        <v>16705</v>
      </c>
      <c r="L1355" s="117" t="s">
        <v>15895</v>
      </c>
      <c r="M1355" s="146"/>
    </row>
    <row r="1356" spans="1:13">
      <c r="A1356" s="103" t="s">
        <v>168</v>
      </c>
      <c r="B1356" s="150" t="s">
        <v>3404</v>
      </c>
      <c r="C1356" s="9" t="s">
        <v>3405</v>
      </c>
      <c r="D1356" s="9" t="s">
        <v>14946</v>
      </c>
      <c r="E1356" s="11"/>
      <c r="F1356" s="143">
        <v>521.29999999999995</v>
      </c>
      <c r="G1356" s="17">
        <v>84212980</v>
      </c>
      <c r="H1356" s="18">
        <v>8033460004815</v>
      </c>
      <c r="I1356" s="11" t="s">
        <v>14</v>
      </c>
      <c r="J1356" s="106">
        <v>0.6</v>
      </c>
      <c r="K1356" s="106" t="s">
        <v>16705</v>
      </c>
      <c r="L1356" s="117" t="s">
        <v>15895</v>
      </c>
      <c r="M1356" s="146"/>
    </row>
    <row r="1357" spans="1:13">
      <c r="A1357" s="103" t="s">
        <v>168</v>
      </c>
      <c r="B1357" s="150" t="s">
        <v>3406</v>
      </c>
      <c r="C1357" s="9" t="s">
        <v>3407</v>
      </c>
      <c r="D1357" s="9" t="s">
        <v>14946</v>
      </c>
      <c r="E1357" s="11"/>
      <c r="F1357" s="143">
        <v>541.37</v>
      </c>
      <c r="G1357" s="17">
        <v>84212980</v>
      </c>
      <c r="H1357" s="18">
        <v>8033460004822</v>
      </c>
      <c r="I1357" s="11" t="s">
        <v>14</v>
      </c>
      <c r="J1357" s="106">
        <v>0.59</v>
      </c>
      <c r="K1357" s="106" t="s">
        <v>16705</v>
      </c>
      <c r="L1357" s="117" t="s">
        <v>15895</v>
      </c>
      <c r="M1357" s="146"/>
    </row>
    <row r="1358" spans="1:13">
      <c r="A1358" s="103" t="s">
        <v>168</v>
      </c>
      <c r="B1358" s="150" t="s">
        <v>3408</v>
      </c>
      <c r="C1358" s="9" t="s">
        <v>14694</v>
      </c>
      <c r="D1358" s="9" t="s">
        <v>14946</v>
      </c>
      <c r="E1358" s="11"/>
      <c r="F1358" s="143">
        <v>601.71</v>
      </c>
      <c r="G1358" s="17">
        <v>84212980</v>
      </c>
      <c r="H1358" s="18">
        <v>8033460004860</v>
      </c>
      <c r="I1358" s="11" t="s">
        <v>14</v>
      </c>
      <c r="J1358" s="106">
        <v>1.1100000000000001</v>
      </c>
      <c r="K1358" s="106" t="s">
        <v>16705</v>
      </c>
      <c r="L1358" s="117" t="s">
        <v>15896</v>
      </c>
      <c r="M1358" s="146"/>
    </row>
    <row r="1359" spans="1:13">
      <c r="A1359" s="103" t="s">
        <v>168</v>
      </c>
      <c r="B1359" s="150" t="s">
        <v>3409</v>
      </c>
      <c r="C1359" s="9" t="s">
        <v>3410</v>
      </c>
      <c r="D1359" s="9" t="s">
        <v>14946</v>
      </c>
      <c r="E1359" s="11"/>
      <c r="F1359" s="143">
        <v>464.69</v>
      </c>
      <c r="G1359" s="17">
        <v>84212980</v>
      </c>
      <c r="H1359" s="18">
        <v>8033460004877</v>
      </c>
      <c r="I1359" s="11" t="s">
        <v>14</v>
      </c>
      <c r="J1359" s="106">
        <v>1.1100000000000001</v>
      </c>
      <c r="K1359" s="106" t="s">
        <v>16705</v>
      </c>
      <c r="L1359" s="117" t="s">
        <v>15896</v>
      </c>
      <c r="M1359" s="146"/>
    </row>
    <row r="1360" spans="1:13">
      <c r="A1360" s="103" t="s">
        <v>168</v>
      </c>
      <c r="B1360" s="150" t="s">
        <v>3411</v>
      </c>
      <c r="C1360" s="9" t="s">
        <v>3412</v>
      </c>
      <c r="D1360" s="9" t="s">
        <v>14946</v>
      </c>
      <c r="E1360" s="11"/>
      <c r="F1360" s="143">
        <v>601.71</v>
      </c>
      <c r="G1360" s="17">
        <v>84212980</v>
      </c>
      <c r="H1360" s="18">
        <v>8033460004884</v>
      </c>
      <c r="I1360" s="11" t="s">
        <v>14</v>
      </c>
      <c r="J1360" s="106">
        <v>1.1100000000000001</v>
      </c>
      <c r="K1360" s="106" t="s">
        <v>16705</v>
      </c>
      <c r="L1360" s="117" t="s">
        <v>15896</v>
      </c>
      <c r="M1360" s="146"/>
    </row>
    <row r="1361" spans="1:13">
      <c r="A1361" s="103" t="s">
        <v>168</v>
      </c>
      <c r="B1361" s="150" t="s">
        <v>3413</v>
      </c>
      <c r="C1361" s="9" t="s">
        <v>3414</v>
      </c>
      <c r="D1361" s="9" t="s">
        <v>14946</v>
      </c>
      <c r="E1361" s="11"/>
      <c r="F1361" s="143">
        <v>601.69000000000005</v>
      </c>
      <c r="G1361" s="17">
        <v>84212980</v>
      </c>
      <c r="H1361" s="18">
        <v>8033460004938</v>
      </c>
      <c r="I1361" s="11" t="s">
        <v>14</v>
      </c>
      <c r="J1361" s="106">
        <v>1.1120000000000001</v>
      </c>
      <c r="K1361" s="106" t="s">
        <v>16705</v>
      </c>
      <c r="L1361" s="117" t="s">
        <v>15896</v>
      </c>
      <c r="M1361" s="146"/>
    </row>
    <row r="1362" spans="1:13">
      <c r="A1362" s="103" t="s">
        <v>168</v>
      </c>
      <c r="B1362" s="150" t="s">
        <v>3416</v>
      </c>
      <c r="C1362" s="9" t="s">
        <v>3417</v>
      </c>
      <c r="D1362" s="9" t="s">
        <v>14946</v>
      </c>
      <c r="E1362" s="11"/>
      <c r="F1362" s="143">
        <v>575.16</v>
      </c>
      <c r="G1362" s="17">
        <v>84212980</v>
      </c>
      <c r="H1362" s="18">
        <v>8033460004945</v>
      </c>
      <c r="I1362" s="11" t="s">
        <v>14</v>
      </c>
      <c r="J1362" s="106">
        <v>1.1100000000000001</v>
      </c>
      <c r="K1362" s="106" t="s">
        <v>16705</v>
      </c>
      <c r="L1362" s="117" t="s">
        <v>15896</v>
      </c>
      <c r="M1362" s="146"/>
    </row>
    <row r="1363" spans="1:13">
      <c r="A1363" s="103" t="s">
        <v>168</v>
      </c>
      <c r="B1363" s="150" t="s">
        <v>3418</v>
      </c>
      <c r="C1363" s="9" t="s">
        <v>3419</v>
      </c>
      <c r="D1363" s="9" t="s">
        <v>14946</v>
      </c>
      <c r="E1363" s="11"/>
      <c r="F1363" s="143">
        <v>601.71</v>
      </c>
      <c r="G1363" s="17">
        <v>84212980</v>
      </c>
      <c r="H1363" s="18">
        <v>8033460004952</v>
      </c>
      <c r="I1363" s="11" t="s">
        <v>14</v>
      </c>
      <c r="J1363" s="106">
        <v>1.1080000000000001</v>
      </c>
      <c r="K1363" s="106" t="s">
        <v>16705</v>
      </c>
      <c r="L1363" s="117" t="s">
        <v>15896</v>
      </c>
      <c r="M1363" s="146"/>
    </row>
    <row r="1364" spans="1:13">
      <c r="A1364" s="103" t="s">
        <v>168</v>
      </c>
      <c r="B1364" s="150" t="s">
        <v>3420</v>
      </c>
      <c r="C1364" s="9" t="s">
        <v>3421</v>
      </c>
      <c r="D1364" s="9" t="s">
        <v>14946</v>
      </c>
      <c r="E1364" s="11"/>
      <c r="F1364" s="143">
        <v>1049.58</v>
      </c>
      <c r="G1364" s="17">
        <v>84212980</v>
      </c>
      <c r="H1364" s="18">
        <v>8033460005034</v>
      </c>
      <c r="I1364" s="11" t="s">
        <v>14</v>
      </c>
      <c r="J1364" s="106">
        <v>3</v>
      </c>
      <c r="K1364" s="106" t="s">
        <v>16705</v>
      </c>
      <c r="L1364" s="117" t="s">
        <v>15897</v>
      </c>
      <c r="M1364" s="146"/>
    </row>
    <row r="1365" spans="1:13">
      <c r="A1365" s="103" t="s">
        <v>168</v>
      </c>
      <c r="B1365" s="150" t="s">
        <v>3422</v>
      </c>
      <c r="C1365" s="9" t="s">
        <v>3423</v>
      </c>
      <c r="D1365" s="9" t="s">
        <v>14946</v>
      </c>
      <c r="E1365" s="11"/>
      <c r="F1365" s="143">
        <v>1009.32</v>
      </c>
      <c r="G1365" s="17">
        <v>84212980</v>
      </c>
      <c r="H1365" s="18">
        <v>8033460005041</v>
      </c>
      <c r="I1365" s="11" t="s">
        <v>14</v>
      </c>
      <c r="J1365" s="106">
        <v>1.66</v>
      </c>
      <c r="K1365" s="106" t="s">
        <v>16705</v>
      </c>
      <c r="L1365" s="117" t="s">
        <v>15897</v>
      </c>
      <c r="M1365" s="146"/>
    </row>
    <row r="1366" spans="1:13">
      <c r="A1366" s="103" t="s">
        <v>168</v>
      </c>
      <c r="B1366" s="150" t="s">
        <v>3425</v>
      </c>
      <c r="C1366" s="9" t="s">
        <v>3426</v>
      </c>
      <c r="D1366" s="9" t="s">
        <v>14946</v>
      </c>
      <c r="E1366" s="11"/>
      <c r="F1366" s="143">
        <v>1049.6199999999999</v>
      </c>
      <c r="G1366" s="17">
        <v>84212980</v>
      </c>
      <c r="H1366" s="18">
        <v>8033460005058</v>
      </c>
      <c r="I1366" s="11" t="s">
        <v>14</v>
      </c>
      <c r="J1366" s="106">
        <v>1.52</v>
      </c>
      <c r="K1366" s="106" t="s">
        <v>16705</v>
      </c>
      <c r="L1366" s="117" t="s">
        <v>15898</v>
      </c>
      <c r="M1366" s="146"/>
    </row>
    <row r="1367" spans="1:13">
      <c r="A1367" s="103" t="s">
        <v>168</v>
      </c>
      <c r="B1367" s="150" t="s">
        <v>3427</v>
      </c>
      <c r="C1367" s="9" t="s">
        <v>3428</v>
      </c>
      <c r="D1367" s="9" t="s">
        <v>14946</v>
      </c>
      <c r="E1367" s="11"/>
      <c r="F1367" s="143">
        <v>2741.02</v>
      </c>
      <c r="G1367" s="17">
        <v>84212980</v>
      </c>
      <c r="H1367" s="18">
        <v>8033460005072</v>
      </c>
      <c r="I1367" s="11" t="s">
        <v>14</v>
      </c>
      <c r="J1367" s="106">
        <v>4.0999999999999996</v>
      </c>
      <c r="K1367" s="106" t="s">
        <v>16705</v>
      </c>
      <c r="L1367" s="117" t="s">
        <v>15898</v>
      </c>
      <c r="M1367" s="146"/>
    </row>
    <row r="1368" spans="1:13">
      <c r="A1368" s="103" t="s">
        <v>168</v>
      </c>
      <c r="B1368" s="150" t="s">
        <v>3430</v>
      </c>
      <c r="C1368" s="9" t="s">
        <v>3431</v>
      </c>
      <c r="D1368" s="9" t="s">
        <v>14946</v>
      </c>
      <c r="E1368" s="11"/>
      <c r="F1368" s="143">
        <v>2741.05</v>
      </c>
      <c r="G1368" s="17">
        <v>84212980</v>
      </c>
      <c r="H1368" s="18">
        <v>8033460005096</v>
      </c>
      <c r="I1368" s="11" t="s">
        <v>14</v>
      </c>
      <c r="J1368" s="106">
        <v>3.34</v>
      </c>
      <c r="K1368" s="106" t="s">
        <v>16705</v>
      </c>
      <c r="L1368" s="117" t="s">
        <v>15898</v>
      </c>
      <c r="M1368" s="146"/>
    </row>
    <row r="1369" spans="1:13">
      <c r="A1369" s="103" t="s">
        <v>168</v>
      </c>
      <c r="B1369" s="150" t="s">
        <v>3432</v>
      </c>
      <c r="C1369" s="9" t="s">
        <v>3433</v>
      </c>
      <c r="D1369" s="9" t="s">
        <v>14946</v>
      </c>
      <c r="E1369" s="11"/>
      <c r="F1369" s="143">
        <v>3569.87</v>
      </c>
      <c r="G1369" s="17">
        <v>84212980</v>
      </c>
      <c r="H1369" s="18">
        <v>8033460005102</v>
      </c>
      <c r="I1369" s="11" t="s">
        <v>14</v>
      </c>
      <c r="J1369" s="106">
        <v>0.14000000000000001</v>
      </c>
      <c r="K1369" s="106" t="s">
        <v>16705</v>
      </c>
      <c r="L1369" s="117" t="s">
        <v>15899</v>
      </c>
      <c r="M1369" s="146"/>
    </row>
    <row r="1370" spans="1:13">
      <c r="A1370" s="103" t="s">
        <v>168</v>
      </c>
      <c r="B1370" s="150" t="s">
        <v>16688</v>
      </c>
      <c r="C1370" s="9" t="s">
        <v>16689</v>
      </c>
      <c r="D1370" s="9" t="s">
        <v>14946</v>
      </c>
      <c r="E1370" s="11"/>
      <c r="F1370" s="143">
        <v>3182.44</v>
      </c>
      <c r="G1370" s="17">
        <v>84212980</v>
      </c>
      <c r="H1370" s="18">
        <v>8033460005119</v>
      </c>
      <c r="I1370" s="11" t="s">
        <v>14</v>
      </c>
      <c r="J1370" s="137"/>
      <c r="K1370" s="106" t="s">
        <v>16705</v>
      </c>
      <c r="L1370" s="117"/>
      <c r="M1370" s="146"/>
    </row>
    <row r="1371" spans="1:13">
      <c r="A1371" s="103" t="s">
        <v>168</v>
      </c>
      <c r="B1371" s="150" t="s">
        <v>3435</v>
      </c>
      <c r="C1371" s="9" t="s">
        <v>3436</v>
      </c>
      <c r="D1371" s="9" t="s">
        <v>14946</v>
      </c>
      <c r="E1371" s="11"/>
      <c r="F1371" s="143">
        <v>3182.44</v>
      </c>
      <c r="G1371" s="17">
        <v>84212980</v>
      </c>
      <c r="H1371" s="18">
        <v>8033460005126</v>
      </c>
      <c r="I1371" s="11" t="s">
        <v>14</v>
      </c>
      <c r="J1371" s="106">
        <v>6.39</v>
      </c>
      <c r="K1371" s="106" t="s">
        <v>16705</v>
      </c>
      <c r="L1371" s="117" t="s">
        <v>15899</v>
      </c>
      <c r="M1371" s="146"/>
    </row>
    <row r="1372" spans="1:13">
      <c r="A1372" s="103" t="s">
        <v>168</v>
      </c>
      <c r="B1372" s="150" t="s">
        <v>3437</v>
      </c>
      <c r="C1372" s="9" t="s">
        <v>3438</v>
      </c>
      <c r="D1372" s="9" t="s">
        <v>14946</v>
      </c>
      <c r="E1372" s="11"/>
      <c r="F1372" s="143">
        <v>4699.8999999999996</v>
      </c>
      <c r="G1372" s="17">
        <v>84212980</v>
      </c>
      <c r="H1372" s="18">
        <v>8033460005171</v>
      </c>
      <c r="I1372" s="11" t="s">
        <v>14</v>
      </c>
      <c r="J1372" s="106">
        <v>5</v>
      </c>
      <c r="K1372" s="106" t="s">
        <v>16705</v>
      </c>
      <c r="L1372" s="117" t="s">
        <v>15900</v>
      </c>
      <c r="M1372" s="146"/>
    </row>
    <row r="1373" spans="1:13">
      <c r="A1373" s="103" t="s">
        <v>168</v>
      </c>
      <c r="B1373" s="150" t="s">
        <v>3439</v>
      </c>
      <c r="C1373" s="9" t="s">
        <v>3440</v>
      </c>
      <c r="D1373" s="9" t="s">
        <v>14946</v>
      </c>
      <c r="E1373" s="11"/>
      <c r="F1373" s="143">
        <v>3703.6</v>
      </c>
      <c r="G1373" s="17">
        <v>84212980</v>
      </c>
      <c r="H1373" s="18">
        <v>8033460005195</v>
      </c>
      <c r="I1373" s="11" t="s">
        <v>14</v>
      </c>
      <c r="J1373" s="106">
        <v>4</v>
      </c>
      <c r="K1373" s="106" t="s">
        <v>16705</v>
      </c>
      <c r="L1373" s="117" t="s">
        <v>15900</v>
      </c>
      <c r="M1373" s="146"/>
    </row>
    <row r="1374" spans="1:13">
      <c r="A1374" s="103" t="s">
        <v>168</v>
      </c>
      <c r="B1374" s="150" t="s">
        <v>16638</v>
      </c>
      <c r="C1374" s="9" t="s">
        <v>16639</v>
      </c>
      <c r="D1374" s="9"/>
      <c r="E1374" s="11"/>
      <c r="F1374" s="143">
        <v>3703.6</v>
      </c>
      <c r="G1374" s="17"/>
      <c r="H1374" s="18" t="s">
        <v>16753</v>
      </c>
      <c r="I1374" s="11" t="s">
        <v>14</v>
      </c>
      <c r="J1374" s="106">
        <v>5</v>
      </c>
      <c r="K1374" s="106" t="s">
        <v>16705</v>
      </c>
      <c r="L1374" s="117"/>
      <c r="M1374" s="146"/>
    </row>
    <row r="1375" spans="1:13">
      <c r="A1375" s="103" t="s">
        <v>168</v>
      </c>
      <c r="B1375" s="150" t="s">
        <v>3441</v>
      </c>
      <c r="C1375" s="9" t="s">
        <v>3442</v>
      </c>
      <c r="D1375" s="9" t="s">
        <v>14947</v>
      </c>
      <c r="E1375" s="11"/>
      <c r="F1375" s="143">
        <v>138.9</v>
      </c>
      <c r="G1375" s="17">
        <v>84212980</v>
      </c>
      <c r="H1375" s="18">
        <v>8019001083990</v>
      </c>
      <c r="I1375" s="11" t="s">
        <v>14</v>
      </c>
      <c r="J1375" s="106">
        <v>0.182</v>
      </c>
      <c r="K1375" s="106" t="s">
        <v>16705</v>
      </c>
      <c r="L1375" s="117" t="s">
        <v>15901</v>
      </c>
      <c r="M1375" s="146"/>
    </row>
    <row r="1376" spans="1:13">
      <c r="A1376" s="103" t="s">
        <v>168</v>
      </c>
      <c r="B1376" s="150" t="s">
        <v>3444</v>
      </c>
      <c r="C1376" s="9" t="s">
        <v>3445</v>
      </c>
      <c r="D1376" s="9" t="s">
        <v>14948</v>
      </c>
      <c r="E1376" s="11"/>
      <c r="F1376" s="143">
        <v>1811.58</v>
      </c>
      <c r="G1376" s="17">
        <v>84811099</v>
      </c>
      <c r="H1376" s="18">
        <v>8033460005225</v>
      </c>
      <c r="I1376" s="11" t="s">
        <v>14</v>
      </c>
      <c r="J1376" s="106">
        <v>2.06</v>
      </c>
      <c r="K1376" s="106" t="s">
        <v>16705</v>
      </c>
      <c r="L1376" s="117" t="s">
        <v>15902</v>
      </c>
      <c r="M1376" s="146"/>
    </row>
    <row r="1377" spans="1:13">
      <c r="A1377" s="103" t="s">
        <v>168</v>
      </c>
      <c r="B1377" s="150" t="s">
        <v>3447</v>
      </c>
      <c r="C1377" s="9" t="s">
        <v>3448</v>
      </c>
      <c r="D1377" s="9" t="s">
        <v>14948</v>
      </c>
      <c r="E1377" s="11"/>
      <c r="F1377" s="143">
        <v>1811.61</v>
      </c>
      <c r="G1377" s="17">
        <v>84811099</v>
      </c>
      <c r="H1377" s="18">
        <v>8033460005232</v>
      </c>
      <c r="I1377" s="11" t="s">
        <v>14</v>
      </c>
      <c r="J1377" s="106">
        <v>2.0920000000000001</v>
      </c>
      <c r="K1377" s="106" t="s">
        <v>16705</v>
      </c>
      <c r="L1377" s="117" t="s">
        <v>15902</v>
      </c>
      <c r="M1377" s="146"/>
    </row>
    <row r="1378" spans="1:13">
      <c r="A1378" s="103" t="s">
        <v>168</v>
      </c>
      <c r="B1378" s="150" t="s">
        <v>3449</v>
      </c>
      <c r="C1378" s="9" t="s">
        <v>3450</v>
      </c>
      <c r="D1378" s="9" t="s">
        <v>14948</v>
      </c>
      <c r="E1378" s="11"/>
      <c r="F1378" s="143">
        <v>1811.61</v>
      </c>
      <c r="G1378" s="17">
        <v>84811099</v>
      </c>
      <c r="H1378" s="18">
        <v>8033460005249</v>
      </c>
      <c r="I1378" s="11" t="s">
        <v>14</v>
      </c>
      <c r="J1378" s="106">
        <v>2.2799999999999998</v>
      </c>
      <c r="K1378" s="106" t="s">
        <v>16705</v>
      </c>
      <c r="L1378" s="117" t="s">
        <v>15902</v>
      </c>
      <c r="M1378" s="146"/>
    </row>
    <row r="1379" spans="1:13">
      <c r="A1379" s="103" t="s">
        <v>168</v>
      </c>
      <c r="B1379" s="150" t="s">
        <v>3451</v>
      </c>
      <c r="C1379" s="9" t="s">
        <v>3452</v>
      </c>
      <c r="D1379" s="9" t="s">
        <v>14948</v>
      </c>
      <c r="E1379" s="11"/>
      <c r="F1379" s="143">
        <v>1811.58</v>
      </c>
      <c r="G1379" s="17">
        <v>84811099</v>
      </c>
      <c r="H1379" s="18">
        <v>8033460005256</v>
      </c>
      <c r="I1379" s="11" t="s">
        <v>14</v>
      </c>
      <c r="J1379" s="106">
        <v>2.04</v>
      </c>
      <c r="K1379" s="106" t="s">
        <v>16705</v>
      </c>
      <c r="L1379" s="117" t="s">
        <v>15902</v>
      </c>
      <c r="M1379" s="146"/>
    </row>
    <row r="1380" spans="1:13">
      <c r="A1380" s="103" t="s">
        <v>168</v>
      </c>
      <c r="B1380" s="150" t="s">
        <v>3454</v>
      </c>
      <c r="C1380" s="9" t="s">
        <v>3455</v>
      </c>
      <c r="D1380" s="9" t="s">
        <v>14948</v>
      </c>
      <c r="E1380" s="11"/>
      <c r="F1380" s="143">
        <v>1811.61</v>
      </c>
      <c r="G1380" s="17">
        <v>84811099</v>
      </c>
      <c r="H1380" s="18">
        <v>8033460005263</v>
      </c>
      <c r="I1380" s="11" t="s">
        <v>14</v>
      </c>
      <c r="J1380" s="106">
        <v>2.04</v>
      </c>
      <c r="K1380" s="106" t="s">
        <v>16705</v>
      </c>
      <c r="L1380" s="117" t="s">
        <v>15902</v>
      </c>
      <c r="M1380" s="146"/>
    </row>
    <row r="1381" spans="1:13">
      <c r="A1381" s="103" t="s">
        <v>168</v>
      </c>
      <c r="B1381" s="150" t="s">
        <v>3456</v>
      </c>
      <c r="C1381" s="9" t="s">
        <v>3457</v>
      </c>
      <c r="D1381" s="9" t="s">
        <v>14948</v>
      </c>
      <c r="E1381" s="11"/>
      <c r="F1381" s="143">
        <v>1811.61</v>
      </c>
      <c r="G1381" s="17">
        <v>84811099</v>
      </c>
      <c r="H1381" s="18">
        <v>8033460005270</v>
      </c>
      <c r="I1381" s="11" t="s">
        <v>14</v>
      </c>
      <c r="J1381" s="106">
        <v>4</v>
      </c>
      <c r="K1381" s="106" t="s">
        <v>16705</v>
      </c>
      <c r="L1381" s="117" t="s">
        <v>15902</v>
      </c>
      <c r="M1381" s="146"/>
    </row>
    <row r="1382" spans="1:13">
      <c r="A1382" s="103" t="s">
        <v>168</v>
      </c>
      <c r="B1382" s="150" t="s">
        <v>3458</v>
      </c>
      <c r="C1382" s="9" t="s">
        <v>3459</v>
      </c>
      <c r="D1382" s="9" t="s">
        <v>14948</v>
      </c>
      <c r="E1382" s="11"/>
      <c r="F1382" s="143">
        <v>1938.81</v>
      </c>
      <c r="G1382" s="17">
        <v>84811099</v>
      </c>
      <c r="H1382" s="18">
        <v>8033460005287</v>
      </c>
      <c r="I1382" s="11" t="s">
        <v>14</v>
      </c>
      <c r="J1382" s="106">
        <v>2.7530000000000001</v>
      </c>
      <c r="K1382" s="106" t="s">
        <v>16705</v>
      </c>
      <c r="L1382" s="117" t="s">
        <v>15902</v>
      </c>
      <c r="M1382" s="146"/>
    </row>
    <row r="1383" spans="1:13">
      <c r="A1383" s="103" t="s">
        <v>168</v>
      </c>
      <c r="B1383" s="150" t="s">
        <v>3461</v>
      </c>
      <c r="C1383" s="9" t="s">
        <v>3462</v>
      </c>
      <c r="D1383" s="9" t="s">
        <v>14948</v>
      </c>
      <c r="E1383" s="11"/>
      <c r="F1383" s="143">
        <v>1938.82</v>
      </c>
      <c r="G1383" s="17">
        <v>84811099</v>
      </c>
      <c r="H1383" s="18">
        <v>8033460005294</v>
      </c>
      <c r="I1383" s="11" t="s">
        <v>14</v>
      </c>
      <c r="J1383" s="106">
        <v>4</v>
      </c>
      <c r="K1383" s="106" t="s">
        <v>16705</v>
      </c>
      <c r="L1383" s="117" t="s">
        <v>15902</v>
      </c>
      <c r="M1383" s="146"/>
    </row>
    <row r="1384" spans="1:13">
      <c r="A1384" s="103" t="s">
        <v>168</v>
      </c>
      <c r="B1384" s="150" t="s">
        <v>3463</v>
      </c>
      <c r="C1384" s="9" t="s">
        <v>3464</v>
      </c>
      <c r="D1384" s="9" t="s">
        <v>14948</v>
      </c>
      <c r="E1384" s="11"/>
      <c r="F1384" s="143">
        <v>1938.82</v>
      </c>
      <c r="G1384" s="17">
        <v>84811099</v>
      </c>
      <c r="H1384" s="18">
        <v>8033460005300</v>
      </c>
      <c r="I1384" s="11" t="s">
        <v>14</v>
      </c>
      <c r="J1384" s="106">
        <v>2.3E-2</v>
      </c>
      <c r="K1384" s="106" t="s">
        <v>16705</v>
      </c>
      <c r="L1384" s="117" t="s">
        <v>15902</v>
      </c>
      <c r="M1384" s="146"/>
    </row>
    <row r="1385" spans="1:13">
      <c r="A1385" s="103" t="s">
        <v>168</v>
      </c>
      <c r="B1385" s="150" t="s">
        <v>3465</v>
      </c>
      <c r="C1385" s="9" t="s">
        <v>3466</v>
      </c>
      <c r="D1385" s="9" t="s">
        <v>14948</v>
      </c>
      <c r="E1385" s="11"/>
      <c r="F1385" s="143">
        <v>1938.81</v>
      </c>
      <c r="G1385" s="17">
        <v>84811099</v>
      </c>
      <c r="H1385" s="18">
        <v>8033460005317</v>
      </c>
      <c r="I1385" s="11" t="s">
        <v>14</v>
      </c>
      <c r="J1385" s="106">
        <v>2.83</v>
      </c>
      <c r="K1385" s="106" t="s">
        <v>16705</v>
      </c>
      <c r="L1385" s="117" t="s">
        <v>15902</v>
      </c>
      <c r="M1385" s="146"/>
    </row>
    <row r="1386" spans="1:13">
      <c r="A1386" s="103" t="s">
        <v>168</v>
      </c>
      <c r="B1386" s="150" t="s">
        <v>3468</v>
      </c>
      <c r="C1386" s="9" t="s">
        <v>3469</v>
      </c>
      <c r="D1386" s="9" t="s">
        <v>14948</v>
      </c>
      <c r="E1386" s="11"/>
      <c r="F1386" s="143">
        <v>1938.82</v>
      </c>
      <c r="G1386" s="17">
        <v>84811099</v>
      </c>
      <c r="H1386" s="18">
        <v>8033460005324</v>
      </c>
      <c r="I1386" s="11" t="s">
        <v>14</v>
      </c>
      <c r="J1386" s="106">
        <v>3</v>
      </c>
      <c r="K1386" s="106" t="s">
        <v>16705</v>
      </c>
      <c r="L1386" s="117" t="s">
        <v>15902</v>
      </c>
      <c r="M1386" s="146"/>
    </row>
    <row r="1387" spans="1:13">
      <c r="A1387" s="103" t="s">
        <v>168</v>
      </c>
      <c r="B1387" s="150" t="s">
        <v>3470</v>
      </c>
      <c r="C1387" s="9" t="s">
        <v>3471</v>
      </c>
      <c r="D1387" s="9" t="s">
        <v>14948</v>
      </c>
      <c r="E1387" s="11"/>
      <c r="F1387" s="143">
        <v>1938.82</v>
      </c>
      <c r="G1387" s="17">
        <v>84811099</v>
      </c>
      <c r="H1387" s="18">
        <v>8033460005331</v>
      </c>
      <c r="I1387" s="11" t="s">
        <v>14</v>
      </c>
      <c r="J1387" s="106">
        <v>3.35</v>
      </c>
      <c r="K1387" s="106" t="s">
        <v>16705</v>
      </c>
      <c r="L1387" s="117" t="s">
        <v>15902</v>
      </c>
      <c r="M1387" s="146"/>
    </row>
    <row r="1388" spans="1:13">
      <c r="A1388" s="103" t="s">
        <v>168</v>
      </c>
      <c r="B1388" s="150" t="s">
        <v>3472</v>
      </c>
      <c r="C1388" s="9" t="s">
        <v>3473</v>
      </c>
      <c r="D1388" s="9" t="s">
        <v>14948</v>
      </c>
      <c r="E1388" s="11"/>
      <c r="F1388" s="143">
        <v>2232.7800000000002</v>
      </c>
      <c r="G1388" s="17">
        <v>84811099</v>
      </c>
      <c r="H1388" s="18">
        <v>8033460005348</v>
      </c>
      <c r="I1388" s="11" t="s">
        <v>14</v>
      </c>
      <c r="J1388" s="106">
        <v>3.57</v>
      </c>
      <c r="K1388" s="106" t="s">
        <v>16705</v>
      </c>
      <c r="L1388" s="117" t="s">
        <v>15902</v>
      </c>
      <c r="M1388" s="146"/>
    </row>
    <row r="1389" spans="1:13">
      <c r="A1389" s="103" t="s">
        <v>168</v>
      </c>
      <c r="B1389" s="150" t="s">
        <v>3475</v>
      </c>
      <c r="C1389" s="9" t="s">
        <v>3476</v>
      </c>
      <c r="D1389" s="9" t="s">
        <v>14948</v>
      </c>
      <c r="E1389" s="11"/>
      <c r="F1389" s="143">
        <v>2232.84</v>
      </c>
      <c r="G1389" s="17">
        <v>84811099</v>
      </c>
      <c r="H1389" s="18">
        <v>8033460005355</v>
      </c>
      <c r="I1389" s="11" t="s">
        <v>14</v>
      </c>
      <c r="J1389" s="106">
        <v>3.8</v>
      </c>
      <c r="K1389" s="106" t="s">
        <v>16705</v>
      </c>
      <c r="L1389" s="117" t="s">
        <v>15902</v>
      </c>
      <c r="M1389" s="146"/>
    </row>
    <row r="1390" spans="1:13">
      <c r="A1390" s="103" t="s">
        <v>168</v>
      </c>
      <c r="B1390" s="150" t="s">
        <v>3477</v>
      </c>
      <c r="C1390" s="9" t="s">
        <v>3478</v>
      </c>
      <c r="D1390" s="9" t="s">
        <v>14948</v>
      </c>
      <c r="E1390" s="11"/>
      <c r="F1390" s="143">
        <v>2232.84</v>
      </c>
      <c r="G1390" s="17">
        <v>84811099</v>
      </c>
      <c r="H1390" s="18">
        <v>8033460005362</v>
      </c>
      <c r="I1390" s="11" t="s">
        <v>14</v>
      </c>
      <c r="J1390" s="106">
        <v>4</v>
      </c>
      <c r="K1390" s="106" t="s">
        <v>16705</v>
      </c>
      <c r="L1390" s="117" t="s">
        <v>15902</v>
      </c>
      <c r="M1390" s="146"/>
    </row>
    <row r="1391" spans="1:13">
      <c r="A1391" s="103" t="s">
        <v>168</v>
      </c>
      <c r="B1391" s="150" t="s">
        <v>3479</v>
      </c>
      <c r="C1391" s="9" t="s">
        <v>3480</v>
      </c>
      <c r="D1391" s="9" t="s">
        <v>14949</v>
      </c>
      <c r="E1391" s="11"/>
      <c r="F1391" s="143">
        <v>1304.6500000000001</v>
      </c>
      <c r="G1391" s="17">
        <v>84811099</v>
      </c>
      <c r="H1391" s="18">
        <v>8019001106217</v>
      </c>
      <c r="I1391" s="11" t="s">
        <v>14</v>
      </c>
      <c r="J1391" s="106">
        <v>1.34</v>
      </c>
      <c r="K1391" s="106" t="s">
        <v>16705</v>
      </c>
      <c r="L1391" s="117" t="s">
        <v>15903</v>
      </c>
      <c r="M1391" s="146"/>
    </row>
    <row r="1392" spans="1:13">
      <c r="A1392" s="103" t="s">
        <v>168</v>
      </c>
      <c r="B1392" s="150" t="s">
        <v>3482</v>
      </c>
      <c r="C1392" s="9" t="s">
        <v>3483</v>
      </c>
      <c r="D1392" s="9" t="s">
        <v>14949</v>
      </c>
      <c r="E1392" s="11"/>
      <c r="F1392" s="143">
        <v>1629.19</v>
      </c>
      <c r="G1392" s="17">
        <v>84811099</v>
      </c>
      <c r="H1392" s="18">
        <v>8019001104114</v>
      </c>
      <c r="I1392" s="11" t="s">
        <v>14</v>
      </c>
      <c r="J1392" s="106">
        <v>1.45</v>
      </c>
      <c r="K1392" s="106" t="s">
        <v>16705</v>
      </c>
      <c r="L1392" s="117" t="s">
        <v>15903</v>
      </c>
      <c r="M1392" s="146"/>
    </row>
    <row r="1393" spans="1:13">
      <c r="A1393" s="103" t="s">
        <v>168</v>
      </c>
      <c r="B1393" s="150" t="s">
        <v>3484</v>
      </c>
      <c r="C1393" s="9" t="s">
        <v>3485</v>
      </c>
      <c r="D1393" s="9" t="s">
        <v>14949</v>
      </c>
      <c r="E1393" s="11"/>
      <c r="F1393" s="143">
        <v>1739.46</v>
      </c>
      <c r="G1393" s="17">
        <v>84811099</v>
      </c>
      <c r="H1393" s="18">
        <v>8019001104992</v>
      </c>
      <c r="I1393" s="11" t="s">
        <v>14</v>
      </c>
      <c r="J1393" s="106">
        <v>1.7</v>
      </c>
      <c r="K1393" s="106" t="s">
        <v>16705</v>
      </c>
      <c r="L1393" s="117" t="s">
        <v>15903</v>
      </c>
      <c r="M1393" s="146"/>
    </row>
    <row r="1394" spans="1:13">
      <c r="A1394" s="103" t="s">
        <v>168</v>
      </c>
      <c r="B1394" s="150" t="s">
        <v>3486</v>
      </c>
      <c r="C1394" s="9" t="s">
        <v>3487</v>
      </c>
      <c r="D1394" s="9" t="s">
        <v>14949</v>
      </c>
      <c r="E1394" s="11"/>
      <c r="F1394" s="143">
        <v>2278.23</v>
      </c>
      <c r="G1394" s="17">
        <v>84811099</v>
      </c>
      <c r="H1394" s="18">
        <v>8019001105142</v>
      </c>
      <c r="I1394" s="11" t="s">
        <v>14</v>
      </c>
      <c r="J1394" s="106">
        <v>1.907</v>
      </c>
      <c r="K1394" s="106" t="s">
        <v>16705</v>
      </c>
      <c r="L1394" s="117" t="s">
        <v>15903</v>
      </c>
      <c r="M1394" s="146"/>
    </row>
    <row r="1395" spans="1:13">
      <c r="A1395" s="103" t="s">
        <v>168</v>
      </c>
      <c r="B1395" s="150" t="s">
        <v>3489</v>
      </c>
      <c r="C1395" s="9" t="s">
        <v>3490</v>
      </c>
      <c r="D1395" s="9" t="s">
        <v>14949</v>
      </c>
      <c r="E1395" s="11"/>
      <c r="F1395" s="143">
        <v>2498.91</v>
      </c>
      <c r="G1395" s="17">
        <v>84811099</v>
      </c>
      <c r="H1395" s="18">
        <v>8019001104763</v>
      </c>
      <c r="I1395" s="11" t="s">
        <v>14</v>
      </c>
      <c r="J1395" s="106">
        <v>1.8779999999999999</v>
      </c>
      <c r="K1395" s="106" t="s">
        <v>16705</v>
      </c>
      <c r="L1395" s="117" t="s">
        <v>15903</v>
      </c>
      <c r="M1395" s="146"/>
    </row>
    <row r="1396" spans="1:13">
      <c r="A1396" s="103" t="s">
        <v>168</v>
      </c>
      <c r="B1396" s="150" t="s">
        <v>3491</v>
      </c>
      <c r="C1396" s="9" t="s">
        <v>3492</v>
      </c>
      <c r="D1396" s="9" t="s">
        <v>14949</v>
      </c>
      <c r="E1396" s="11"/>
      <c r="F1396" s="143">
        <v>3037.59</v>
      </c>
      <c r="G1396" s="17">
        <v>84811099</v>
      </c>
      <c r="H1396" s="18">
        <v>8019001105845</v>
      </c>
      <c r="I1396" s="11" t="s">
        <v>14</v>
      </c>
      <c r="J1396" s="106">
        <v>2.86</v>
      </c>
      <c r="K1396" s="106" t="s">
        <v>16705</v>
      </c>
      <c r="L1396" s="117" t="s">
        <v>15903</v>
      </c>
      <c r="M1396" s="146"/>
    </row>
    <row r="1397" spans="1:13">
      <c r="A1397" s="103" t="s">
        <v>168</v>
      </c>
      <c r="B1397" s="150" t="s">
        <v>3493</v>
      </c>
      <c r="C1397" s="9" t="s">
        <v>3494</v>
      </c>
      <c r="D1397" s="9" t="s">
        <v>14949</v>
      </c>
      <c r="E1397" s="11"/>
      <c r="F1397" s="143">
        <v>5640.44</v>
      </c>
      <c r="G1397" s="17">
        <v>84811099</v>
      </c>
      <c r="H1397" s="18">
        <v>8019001104541</v>
      </c>
      <c r="I1397" s="11" t="s">
        <v>14</v>
      </c>
      <c r="J1397" s="106">
        <v>8.5</v>
      </c>
      <c r="K1397" s="106" t="s">
        <v>16705</v>
      </c>
      <c r="L1397" s="117" t="s">
        <v>15903</v>
      </c>
      <c r="M1397" s="146"/>
    </row>
    <row r="1398" spans="1:13">
      <c r="A1398" s="103" t="s">
        <v>168</v>
      </c>
      <c r="B1398" s="150" t="s">
        <v>3495</v>
      </c>
      <c r="C1398" s="9" t="s">
        <v>3496</v>
      </c>
      <c r="D1398" s="9" t="s">
        <v>14949</v>
      </c>
      <c r="E1398" s="11"/>
      <c r="F1398" s="143">
        <v>7360.4</v>
      </c>
      <c r="G1398" s="17">
        <v>84811099</v>
      </c>
      <c r="H1398" s="18">
        <v>8019001102202</v>
      </c>
      <c r="I1398" s="11" t="s">
        <v>14</v>
      </c>
      <c r="J1398" s="106">
        <v>8.65</v>
      </c>
      <c r="K1398" s="106" t="s">
        <v>16705</v>
      </c>
      <c r="L1398" s="117" t="s">
        <v>15903</v>
      </c>
      <c r="M1398" s="146"/>
    </row>
    <row r="1399" spans="1:13">
      <c r="A1399" s="103" t="s">
        <v>168</v>
      </c>
      <c r="B1399" s="150" t="s">
        <v>3497</v>
      </c>
      <c r="C1399" s="9" t="s">
        <v>3498</v>
      </c>
      <c r="D1399" s="9" t="s">
        <v>14949</v>
      </c>
      <c r="E1399" s="11"/>
      <c r="F1399" s="143">
        <v>9288.16</v>
      </c>
      <c r="G1399" s="17">
        <v>84811099</v>
      </c>
      <c r="H1399" s="18">
        <v>8033460005461</v>
      </c>
      <c r="I1399" s="11" t="s">
        <v>14</v>
      </c>
      <c r="J1399" s="106">
        <v>12.45</v>
      </c>
      <c r="K1399" s="106" t="s">
        <v>16705</v>
      </c>
      <c r="L1399" s="117" t="s">
        <v>15903</v>
      </c>
      <c r="M1399" s="146"/>
    </row>
    <row r="1400" spans="1:13">
      <c r="A1400" s="103" t="s">
        <v>168</v>
      </c>
      <c r="B1400" s="150" t="s">
        <v>3499</v>
      </c>
      <c r="C1400" s="9" t="s">
        <v>3500</v>
      </c>
      <c r="D1400" s="9" t="s">
        <v>14950</v>
      </c>
      <c r="E1400" s="11"/>
      <c r="F1400" s="143">
        <v>789.56</v>
      </c>
      <c r="G1400" s="17">
        <v>84811099</v>
      </c>
      <c r="H1400" s="18">
        <v>8033460005478</v>
      </c>
      <c r="I1400" s="11" t="s">
        <v>14</v>
      </c>
      <c r="J1400" s="106">
        <v>0.41099999999999998</v>
      </c>
      <c r="K1400" s="106" t="s">
        <v>16705</v>
      </c>
      <c r="L1400" s="117" t="s">
        <v>15904</v>
      </c>
      <c r="M1400" s="146"/>
    </row>
    <row r="1401" spans="1:13">
      <c r="A1401" s="103" t="s">
        <v>168</v>
      </c>
      <c r="B1401" s="150" t="s">
        <v>3502</v>
      </c>
      <c r="C1401" s="9" t="s">
        <v>3503</v>
      </c>
      <c r="D1401" s="9" t="s">
        <v>14950</v>
      </c>
      <c r="E1401" s="11"/>
      <c r="F1401" s="143">
        <v>789.62</v>
      </c>
      <c r="G1401" s="17" t="s">
        <v>617</v>
      </c>
      <c r="H1401" s="18" t="s">
        <v>3504</v>
      </c>
      <c r="I1401" s="11" t="s">
        <v>14</v>
      </c>
      <c r="J1401" s="106">
        <v>0.78700000000000003</v>
      </c>
      <c r="K1401" s="106" t="s">
        <v>16705</v>
      </c>
      <c r="L1401" s="117" t="s">
        <v>15904</v>
      </c>
      <c r="M1401" s="146"/>
    </row>
    <row r="1402" spans="1:13">
      <c r="A1402" s="103" t="s">
        <v>168</v>
      </c>
      <c r="B1402" s="150" t="s">
        <v>3505</v>
      </c>
      <c r="C1402" s="9" t="s">
        <v>3506</v>
      </c>
      <c r="D1402" s="9" t="s">
        <v>14950</v>
      </c>
      <c r="E1402" s="11"/>
      <c r="F1402" s="143">
        <v>789.62</v>
      </c>
      <c r="G1402" s="17" t="s">
        <v>617</v>
      </c>
      <c r="H1402" s="18" t="s">
        <v>3507</v>
      </c>
      <c r="I1402" s="11" t="s">
        <v>14</v>
      </c>
      <c r="J1402" s="106">
        <v>0.75</v>
      </c>
      <c r="K1402" s="106" t="s">
        <v>16705</v>
      </c>
      <c r="L1402" s="117" t="s">
        <v>15904</v>
      </c>
      <c r="M1402" s="146"/>
    </row>
    <row r="1403" spans="1:13">
      <c r="A1403" s="103" t="s">
        <v>168</v>
      </c>
      <c r="B1403" s="150" t="s">
        <v>3508</v>
      </c>
      <c r="C1403" s="9" t="s">
        <v>3509</v>
      </c>
      <c r="D1403" s="9" t="s">
        <v>14950</v>
      </c>
      <c r="E1403" s="11"/>
      <c r="F1403" s="143">
        <v>1058.93</v>
      </c>
      <c r="G1403" s="17" t="s">
        <v>617</v>
      </c>
      <c r="H1403" s="18" t="s">
        <v>3511</v>
      </c>
      <c r="I1403" s="11" t="s">
        <v>14</v>
      </c>
      <c r="J1403" s="106">
        <v>1.19</v>
      </c>
      <c r="K1403" s="106" t="s">
        <v>16705</v>
      </c>
      <c r="L1403" s="117" t="s">
        <v>15904</v>
      </c>
      <c r="M1403" s="146"/>
    </row>
    <row r="1404" spans="1:13">
      <c r="A1404" s="103" t="s">
        <v>168</v>
      </c>
      <c r="B1404" s="150" t="s">
        <v>3512</v>
      </c>
      <c r="C1404" s="9" t="s">
        <v>3513</v>
      </c>
      <c r="D1404" s="9" t="s">
        <v>14950</v>
      </c>
      <c r="E1404" s="11"/>
      <c r="F1404" s="143">
        <v>675.05</v>
      </c>
      <c r="G1404" s="17" t="s">
        <v>617</v>
      </c>
      <c r="H1404" s="18" t="s">
        <v>3514</v>
      </c>
      <c r="I1404" s="11" t="s">
        <v>14</v>
      </c>
      <c r="J1404" s="106">
        <v>0.19</v>
      </c>
      <c r="K1404" s="106" t="s">
        <v>16705</v>
      </c>
      <c r="L1404" s="117" t="s">
        <v>15904</v>
      </c>
      <c r="M1404" s="146"/>
    </row>
    <row r="1405" spans="1:13">
      <c r="A1405" s="103" t="s">
        <v>168</v>
      </c>
      <c r="B1405" s="150" t="s">
        <v>3515</v>
      </c>
      <c r="C1405" s="9" t="s">
        <v>3516</v>
      </c>
      <c r="D1405" s="9" t="s">
        <v>14950</v>
      </c>
      <c r="E1405" s="11"/>
      <c r="F1405" s="143">
        <v>830.84</v>
      </c>
      <c r="G1405" s="17" t="s">
        <v>617</v>
      </c>
      <c r="H1405" s="18" t="s">
        <v>3518</v>
      </c>
      <c r="I1405" s="11" t="s">
        <v>14</v>
      </c>
      <c r="J1405" s="106">
        <v>1.89</v>
      </c>
      <c r="K1405" s="106" t="s">
        <v>16705</v>
      </c>
      <c r="L1405" s="117" t="s">
        <v>15904</v>
      </c>
      <c r="M1405" s="146"/>
    </row>
    <row r="1406" spans="1:13">
      <c r="A1406" s="103" t="s">
        <v>168</v>
      </c>
      <c r="B1406" s="150" t="s">
        <v>3519</v>
      </c>
      <c r="C1406" s="9" t="s">
        <v>3520</v>
      </c>
      <c r="D1406" s="9" t="s">
        <v>14950</v>
      </c>
      <c r="E1406" s="11"/>
      <c r="F1406" s="143">
        <v>2485.89</v>
      </c>
      <c r="G1406" s="17" t="s">
        <v>617</v>
      </c>
      <c r="H1406" s="18" t="s">
        <v>3521</v>
      </c>
      <c r="I1406" s="11" t="s">
        <v>14</v>
      </c>
      <c r="J1406" s="106">
        <v>8.9090000000000007</v>
      </c>
      <c r="K1406" s="106" t="s">
        <v>16705</v>
      </c>
      <c r="L1406" s="117" t="s">
        <v>15904</v>
      </c>
      <c r="M1406" s="146"/>
    </row>
    <row r="1407" spans="1:13">
      <c r="A1407" s="103" t="s">
        <v>168</v>
      </c>
      <c r="B1407" s="150" t="s">
        <v>3522</v>
      </c>
      <c r="C1407" s="9" t="s">
        <v>3523</v>
      </c>
      <c r="D1407" s="9" t="s">
        <v>14950</v>
      </c>
      <c r="E1407" s="11"/>
      <c r="F1407" s="143">
        <v>2570.38</v>
      </c>
      <c r="G1407" s="17" t="s">
        <v>617</v>
      </c>
      <c r="H1407" s="18" t="s">
        <v>3524</v>
      </c>
      <c r="I1407" s="11" t="s">
        <v>14</v>
      </c>
      <c r="J1407" s="106">
        <v>9.39</v>
      </c>
      <c r="K1407" s="106" t="s">
        <v>16705</v>
      </c>
      <c r="L1407" s="117" t="s">
        <v>15904</v>
      </c>
      <c r="M1407" s="146"/>
    </row>
    <row r="1408" spans="1:13">
      <c r="A1408" s="103" t="s">
        <v>168</v>
      </c>
      <c r="B1408" s="150" t="s">
        <v>3525</v>
      </c>
      <c r="C1408" s="9" t="s">
        <v>3526</v>
      </c>
      <c r="D1408" s="9" t="s">
        <v>14950</v>
      </c>
      <c r="E1408" s="11"/>
      <c r="F1408" s="143">
        <v>3161.01</v>
      </c>
      <c r="G1408" s="17">
        <v>84811099</v>
      </c>
      <c r="H1408" s="18">
        <v>8019001097713</v>
      </c>
      <c r="I1408" s="11" t="s">
        <v>14</v>
      </c>
      <c r="J1408" s="106">
        <v>10.74</v>
      </c>
      <c r="K1408" s="106" t="s">
        <v>16705</v>
      </c>
      <c r="L1408" s="117" t="s">
        <v>15904</v>
      </c>
      <c r="M1408" s="146"/>
    </row>
    <row r="1409" spans="1:13">
      <c r="A1409" s="103" t="s">
        <v>168</v>
      </c>
      <c r="B1409" s="150" t="s">
        <v>3527</v>
      </c>
      <c r="C1409" s="9" t="s">
        <v>3528</v>
      </c>
      <c r="D1409" s="9" t="s">
        <v>14950</v>
      </c>
      <c r="E1409" s="11"/>
      <c r="F1409" s="143">
        <v>6295.97</v>
      </c>
      <c r="G1409" s="17">
        <v>84811099</v>
      </c>
      <c r="H1409" s="18">
        <v>8019001125485</v>
      </c>
      <c r="I1409" s="11" t="s">
        <v>14</v>
      </c>
      <c r="J1409" s="106">
        <v>0.68</v>
      </c>
      <c r="K1409" s="106" t="s">
        <v>16705</v>
      </c>
      <c r="L1409" s="117" t="s">
        <v>15904</v>
      </c>
      <c r="M1409" s="146"/>
    </row>
    <row r="1410" spans="1:13">
      <c r="A1410" s="103" t="s">
        <v>168</v>
      </c>
      <c r="B1410" s="150" t="s">
        <v>3529</v>
      </c>
      <c r="C1410" s="9" t="s">
        <v>3530</v>
      </c>
      <c r="D1410" s="9" t="s">
        <v>14950</v>
      </c>
      <c r="E1410" s="11"/>
      <c r="F1410" s="143">
        <v>6295.97</v>
      </c>
      <c r="G1410" s="17">
        <v>84811099</v>
      </c>
      <c r="H1410" s="18">
        <v>8019001097690</v>
      </c>
      <c r="I1410" s="11" t="s">
        <v>14</v>
      </c>
      <c r="J1410" s="106">
        <v>1E-3</v>
      </c>
      <c r="K1410" s="106" t="s">
        <v>16705</v>
      </c>
      <c r="L1410" s="117" t="s">
        <v>15904</v>
      </c>
      <c r="M1410" s="146"/>
    </row>
    <row r="1411" spans="1:13">
      <c r="A1411" s="103" t="s">
        <v>10</v>
      </c>
      <c r="B1411" s="150" t="s">
        <v>3531</v>
      </c>
      <c r="C1411" s="9" t="s">
        <v>14952</v>
      </c>
      <c r="D1411" s="9" t="s">
        <v>14951</v>
      </c>
      <c r="E1411" s="11"/>
      <c r="F1411" s="143">
        <v>431.86</v>
      </c>
      <c r="G1411" s="17" t="s">
        <v>1015</v>
      </c>
      <c r="H1411" s="18" t="s">
        <v>222</v>
      </c>
      <c r="I1411" s="11" t="s">
        <v>33</v>
      </c>
      <c r="J1411" s="106">
        <v>0.20499999999999999</v>
      </c>
      <c r="K1411" s="106" t="s">
        <v>16705</v>
      </c>
      <c r="L1411" s="117" t="s">
        <v>16342</v>
      </c>
      <c r="M1411" s="146"/>
    </row>
    <row r="1412" spans="1:13">
      <c r="A1412" s="103" t="s">
        <v>10</v>
      </c>
      <c r="B1412" s="150" t="s">
        <v>14481</v>
      </c>
      <c r="C1412" s="9" t="s">
        <v>14207</v>
      </c>
      <c r="D1412" s="9" t="s">
        <v>83</v>
      </c>
      <c r="E1412" s="11"/>
      <c r="F1412" s="143">
        <v>2992.66</v>
      </c>
      <c r="G1412" s="17" t="s">
        <v>1015</v>
      </c>
      <c r="H1412" s="18">
        <v>8019001067105</v>
      </c>
      <c r="I1412" s="11" t="s">
        <v>33</v>
      </c>
      <c r="J1412" s="106">
        <v>1.79</v>
      </c>
      <c r="K1412" s="106" t="s">
        <v>16705</v>
      </c>
      <c r="L1412" s="117" t="s">
        <v>16343</v>
      </c>
      <c r="M1412" s="146"/>
    </row>
    <row r="1413" spans="1:13">
      <c r="A1413" s="103" t="s">
        <v>168</v>
      </c>
      <c r="B1413" s="150" t="s">
        <v>3537</v>
      </c>
      <c r="C1413" s="9" t="s">
        <v>3538</v>
      </c>
      <c r="D1413" s="9" t="s">
        <v>16864</v>
      </c>
      <c r="E1413" s="11"/>
      <c r="F1413" s="143">
        <v>1057.97</v>
      </c>
      <c r="G1413" s="17">
        <v>84213100</v>
      </c>
      <c r="H1413" s="18">
        <v>8033460005584</v>
      </c>
      <c r="I1413" s="11" t="s">
        <v>14</v>
      </c>
      <c r="J1413" s="106">
        <v>3.02</v>
      </c>
      <c r="K1413" s="106" t="s">
        <v>16705</v>
      </c>
      <c r="L1413" s="117" t="s">
        <v>15906</v>
      </c>
      <c r="M1413" s="146"/>
    </row>
    <row r="1414" spans="1:13">
      <c r="A1414" s="103" t="s">
        <v>168</v>
      </c>
      <c r="B1414" s="150" t="s">
        <v>3540</v>
      </c>
      <c r="C1414" s="9" t="s">
        <v>3541</v>
      </c>
      <c r="D1414" s="9" t="s">
        <v>16864</v>
      </c>
      <c r="E1414" s="11"/>
      <c r="F1414" s="143">
        <v>1058</v>
      </c>
      <c r="G1414" s="17">
        <v>84213100</v>
      </c>
      <c r="H1414" s="18">
        <v>8033460005591</v>
      </c>
      <c r="I1414" s="11" t="s">
        <v>14</v>
      </c>
      <c r="J1414" s="106">
        <v>3.76</v>
      </c>
      <c r="K1414" s="106" t="s">
        <v>16705</v>
      </c>
      <c r="L1414" s="117" t="s">
        <v>15906</v>
      </c>
      <c r="M1414" s="146"/>
    </row>
    <row r="1415" spans="1:13">
      <c r="A1415" s="103" t="s">
        <v>168</v>
      </c>
      <c r="B1415" s="150" t="s">
        <v>3542</v>
      </c>
      <c r="C1415" s="9" t="s">
        <v>3543</v>
      </c>
      <c r="D1415" s="9" t="s">
        <v>16864</v>
      </c>
      <c r="E1415" s="11"/>
      <c r="F1415" s="143">
        <v>1057.97</v>
      </c>
      <c r="G1415" s="17">
        <v>84213100</v>
      </c>
      <c r="H1415" s="18">
        <v>8033460005607</v>
      </c>
      <c r="I1415" s="11" t="s">
        <v>14</v>
      </c>
      <c r="J1415" s="106">
        <v>3</v>
      </c>
      <c r="K1415" s="106" t="s">
        <v>16705</v>
      </c>
      <c r="L1415" s="117" t="s">
        <v>15906</v>
      </c>
      <c r="M1415" s="146"/>
    </row>
    <row r="1416" spans="1:13">
      <c r="A1416" s="103" t="s">
        <v>168</v>
      </c>
      <c r="B1416" s="150" t="s">
        <v>3545</v>
      </c>
      <c r="C1416" s="9" t="s">
        <v>3546</v>
      </c>
      <c r="D1416" s="9" t="s">
        <v>16864</v>
      </c>
      <c r="E1416" s="11"/>
      <c r="F1416" s="143">
        <v>1226.72</v>
      </c>
      <c r="G1416" s="17">
        <v>84213100</v>
      </c>
      <c r="H1416" s="18">
        <v>8033460005614</v>
      </c>
      <c r="I1416" s="11" t="s">
        <v>14</v>
      </c>
      <c r="J1416" s="106">
        <v>3.19</v>
      </c>
      <c r="K1416" s="106" t="s">
        <v>16705</v>
      </c>
      <c r="L1416" s="117" t="s">
        <v>15906</v>
      </c>
      <c r="M1416" s="146"/>
    </row>
    <row r="1417" spans="1:13">
      <c r="A1417" s="103" t="s">
        <v>168</v>
      </c>
      <c r="B1417" s="150" t="s">
        <v>3547</v>
      </c>
      <c r="C1417" s="9" t="s">
        <v>3548</v>
      </c>
      <c r="D1417" s="9" t="s">
        <v>16864</v>
      </c>
      <c r="E1417" s="11"/>
      <c r="F1417" s="143">
        <v>66.84</v>
      </c>
      <c r="G1417" s="17">
        <v>84213100</v>
      </c>
      <c r="H1417" s="18">
        <v>8019001057106</v>
      </c>
      <c r="I1417" s="11" t="s">
        <v>14</v>
      </c>
      <c r="J1417" s="106">
        <v>0.16800000000000001</v>
      </c>
      <c r="K1417" s="106" t="s">
        <v>16705</v>
      </c>
      <c r="L1417" s="117" t="s">
        <v>15907</v>
      </c>
      <c r="M1417" s="146"/>
    </row>
    <row r="1418" spans="1:13">
      <c r="A1418" s="103" t="s">
        <v>168</v>
      </c>
      <c r="B1418" s="150" t="s">
        <v>3550</v>
      </c>
      <c r="C1418" s="9" t="s">
        <v>3551</v>
      </c>
      <c r="D1418" s="9" t="s">
        <v>16864</v>
      </c>
      <c r="E1418" s="11"/>
      <c r="F1418" s="143">
        <v>66.84</v>
      </c>
      <c r="G1418" s="17">
        <v>84213100</v>
      </c>
      <c r="H1418" s="18">
        <v>8019001057120</v>
      </c>
      <c r="I1418" s="11" t="s">
        <v>14</v>
      </c>
      <c r="J1418" s="106">
        <v>0.151</v>
      </c>
      <c r="K1418" s="106" t="s">
        <v>16705</v>
      </c>
      <c r="L1418" s="117" t="s">
        <v>15907</v>
      </c>
      <c r="M1418" s="146"/>
    </row>
    <row r="1419" spans="1:13">
      <c r="A1419" s="103" t="s">
        <v>168</v>
      </c>
      <c r="B1419" s="150" t="s">
        <v>3552</v>
      </c>
      <c r="C1419" s="9" t="s">
        <v>3553</v>
      </c>
      <c r="D1419" s="9" t="s">
        <v>16864</v>
      </c>
      <c r="E1419" s="11"/>
      <c r="F1419" s="143">
        <v>157.09</v>
      </c>
      <c r="G1419" s="17">
        <v>84213100</v>
      </c>
      <c r="H1419" s="18">
        <v>8019001056932</v>
      </c>
      <c r="I1419" s="11" t="s">
        <v>14</v>
      </c>
      <c r="J1419" s="106">
        <v>0.61699999999999999</v>
      </c>
      <c r="K1419" s="106" t="s">
        <v>16705</v>
      </c>
      <c r="L1419" s="117" t="s">
        <v>15908</v>
      </c>
      <c r="M1419" s="146"/>
    </row>
    <row r="1420" spans="1:13">
      <c r="A1420" s="103" t="s">
        <v>168</v>
      </c>
      <c r="B1420" s="150" t="s">
        <v>3555</v>
      </c>
      <c r="C1420" s="9" t="s">
        <v>3556</v>
      </c>
      <c r="D1420" s="9" t="s">
        <v>16864</v>
      </c>
      <c r="E1420" s="11"/>
      <c r="F1420" s="143">
        <v>157.09</v>
      </c>
      <c r="G1420" s="17">
        <v>84213100</v>
      </c>
      <c r="H1420" s="18">
        <v>8019001056970</v>
      </c>
      <c r="I1420" s="11" t="s">
        <v>14</v>
      </c>
      <c r="J1420" s="106">
        <v>0.6</v>
      </c>
      <c r="K1420" s="106" t="s">
        <v>16705</v>
      </c>
      <c r="L1420" s="117" t="s">
        <v>15908</v>
      </c>
      <c r="M1420" s="146"/>
    </row>
    <row r="1421" spans="1:13">
      <c r="A1421" s="103" t="s">
        <v>168</v>
      </c>
      <c r="B1421" s="150" t="s">
        <v>3557</v>
      </c>
      <c r="C1421" s="9" t="s">
        <v>3558</v>
      </c>
      <c r="D1421" s="9" t="s">
        <v>16864</v>
      </c>
      <c r="E1421" s="11"/>
      <c r="F1421" s="143">
        <v>240.62</v>
      </c>
      <c r="G1421" s="17">
        <v>84213100</v>
      </c>
      <c r="H1421" s="18">
        <v>8019001056994</v>
      </c>
      <c r="I1421" s="11" t="s">
        <v>14</v>
      </c>
      <c r="J1421" s="106">
        <v>1.1279999999999999</v>
      </c>
      <c r="K1421" s="106" t="s">
        <v>16705</v>
      </c>
      <c r="L1421" s="117" t="s">
        <v>15908</v>
      </c>
      <c r="M1421" s="146"/>
    </row>
    <row r="1422" spans="1:13">
      <c r="A1422" s="103" t="s">
        <v>168</v>
      </c>
      <c r="B1422" s="150" t="s">
        <v>3559</v>
      </c>
      <c r="C1422" s="9" t="s">
        <v>3560</v>
      </c>
      <c r="D1422" s="9" t="s">
        <v>16864</v>
      </c>
      <c r="E1422" s="11"/>
      <c r="F1422" s="143">
        <v>210.35</v>
      </c>
      <c r="G1422" s="17">
        <v>84213100</v>
      </c>
      <c r="H1422" s="18">
        <v>8019001057052</v>
      </c>
      <c r="I1422" s="11" t="s">
        <v>14</v>
      </c>
      <c r="J1422" s="106">
        <v>1.1439999999999999</v>
      </c>
      <c r="K1422" s="106" t="s">
        <v>16705</v>
      </c>
      <c r="L1422" s="117" t="s">
        <v>15908</v>
      </c>
      <c r="M1422" s="146"/>
    </row>
    <row r="1423" spans="1:13">
      <c r="A1423" s="103" t="s">
        <v>168</v>
      </c>
      <c r="B1423" s="150" t="s">
        <v>3561</v>
      </c>
      <c r="C1423" s="9" t="s">
        <v>3562</v>
      </c>
      <c r="D1423" s="9" t="s">
        <v>16864</v>
      </c>
      <c r="E1423" s="11"/>
      <c r="F1423" s="143">
        <v>210.35</v>
      </c>
      <c r="G1423" s="17">
        <v>84213100</v>
      </c>
      <c r="H1423" s="18">
        <v>8019001057038</v>
      </c>
      <c r="I1423" s="11" t="s">
        <v>14</v>
      </c>
      <c r="J1423" s="106">
        <v>1.095</v>
      </c>
      <c r="K1423" s="106" t="s">
        <v>16705</v>
      </c>
      <c r="L1423" s="117" t="s">
        <v>15908</v>
      </c>
      <c r="M1423" s="146"/>
    </row>
    <row r="1424" spans="1:13">
      <c r="A1424" s="103" t="s">
        <v>168</v>
      </c>
      <c r="B1424" s="150" t="s">
        <v>3563</v>
      </c>
      <c r="C1424" s="9" t="s">
        <v>3564</v>
      </c>
      <c r="D1424" s="9" t="s">
        <v>16864</v>
      </c>
      <c r="E1424" s="11"/>
      <c r="F1424" s="143">
        <v>314.83</v>
      </c>
      <c r="G1424" s="17">
        <v>84213100</v>
      </c>
      <c r="H1424" s="18">
        <v>8019001057076</v>
      </c>
      <c r="I1424" s="11" t="s">
        <v>14</v>
      </c>
      <c r="J1424" s="106">
        <v>1.839</v>
      </c>
      <c r="K1424" s="106" t="s">
        <v>16705</v>
      </c>
      <c r="L1424" s="117" t="s">
        <v>15908</v>
      </c>
      <c r="M1424" s="146"/>
    </row>
    <row r="1425" spans="1:13">
      <c r="A1425" s="103" t="s">
        <v>168</v>
      </c>
      <c r="B1425" s="150" t="s">
        <v>3565</v>
      </c>
      <c r="C1425" s="9" t="s">
        <v>3566</v>
      </c>
      <c r="D1425" s="9" t="s">
        <v>16864</v>
      </c>
      <c r="E1425" s="11"/>
      <c r="F1425" s="143">
        <v>824.36</v>
      </c>
      <c r="G1425" s="17">
        <v>84213100</v>
      </c>
      <c r="H1425" s="18">
        <v>8019001057144</v>
      </c>
      <c r="I1425" s="11" t="s">
        <v>14</v>
      </c>
      <c r="J1425" s="106">
        <v>2.7519999999999998</v>
      </c>
      <c r="K1425" s="106" t="s">
        <v>16705</v>
      </c>
      <c r="L1425" s="117" t="s">
        <v>15909</v>
      </c>
      <c r="M1425" s="146"/>
    </row>
    <row r="1426" spans="1:13">
      <c r="A1426" s="103" t="s">
        <v>168</v>
      </c>
      <c r="B1426" s="150" t="s">
        <v>3568</v>
      </c>
      <c r="C1426" s="9" t="s">
        <v>3569</v>
      </c>
      <c r="D1426" s="9" t="s">
        <v>16864</v>
      </c>
      <c r="E1426" s="11"/>
      <c r="F1426" s="143">
        <v>1019.06</v>
      </c>
      <c r="G1426" s="17">
        <v>84213100</v>
      </c>
      <c r="H1426" s="18">
        <v>8019001057175</v>
      </c>
      <c r="I1426" s="11" t="s">
        <v>14</v>
      </c>
      <c r="J1426" s="106">
        <v>3.66</v>
      </c>
      <c r="K1426" s="106" t="s">
        <v>16705</v>
      </c>
      <c r="L1426" s="117" t="s">
        <v>15909</v>
      </c>
      <c r="M1426" s="146"/>
    </row>
    <row r="1427" spans="1:13">
      <c r="A1427" s="103" t="s">
        <v>168</v>
      </c>
      <c r="B1427" s="150" t="s">
        <v>3571</v>
      </c>
      <c r="C1427" s="9" t="s">
        <v>3572</v>
      </c>
      <c r="D1427" s="9" t="s">
        <v>16864</v>
      </c>
      <c r="E1427" s="11"/>
      <c r="F1427" s="143">
        <v>1544.44</v>
      </c>
      <c r="G1427" s="17">
        <v>84213100</v>
      </c>
      <c r="H1427" s="18">
        <v>8019001061738</v>
      </c>
      <c r="I1427" s="11" t="s">
        <v>14</v>
      </c>
      <c r="J1427" s="106">
        <v>6.62</v>
      </c>
      <c r="K1427" s="106" t="s">
        <v>16705</v>
      </c>
      <c r="L1427" s="117" t="s">
        <v>15909</v>
      </c>
      <c r="M1427" s="146"/>
    </row>
    <row r="1428" spans="1:13">
      <c r="A1428" s="103" t="s">
        <v>168</v>
      </c>
      <c r="B1428" s="150" t="s">
        <v>3574</v>
      </c>
      <c r="C1428" s="9" t="s">
        <v>3575</v>
      </c>
      <c r="D1428" s="9" t="s">
        <v>16864</v>
      </c>
      <c r="E1428" s="11"/>
      <c r="F1428" s="143">
        <v>826.79</v>
      </c>
      <c r="G1428" s="17">
        <v>84213100</v>
      </c>
      <c r="H1428" s="18">
        <v>8019001061752</v>
      </c>
      <c r="I1428" s="11" t="s">
        <v>14</v>
      </c>
      <c r="J1428" s="106">
        <v>6.16</v>
      </c>
      <c r="K1428" s="106" t="s">
        <v>16705</v>
      </c>
      <c r="L1428" s="117" t="s">
        <v>15909</v>
      </c>
      <c r="M1428" s="146"/>
    </row>
    <row r="1429" spans="1:13">
      <c r="A1429" s="103" t="s">
        <v>168</v>
      </c>
      <c r="B1429" s="150" t="s">
        <v>3577</v>
      </c>
      <c r="C1429" s="9" t="s">
        <v>3578</v>
      </c>
      <c r="D1429" s="9" t="s">
        <v>16864</v>
      </c>
      <c r="E1429" s="11"/>
      <c r="F1429" s="143">
        <v>1863.81</v>
      </c>
      <c r="G1429" s="17">
        <v>84213100</v>
      </c>
      <c r="H1429" s="18">
        <v>8019001061769</v>
      </c>
      <c r="I1429" s="11" t="s">
        <v>14</v>
      </c>
      <c r="J1429" s="106">
        <v>6.5</v>
      </c>
      <c r="K1429" s="106" t="s">
        <v>16705</v>
      </c>
      <c r="L1429" s="117" t="s">
        <v>15909</v>
      </c>
      <c r="M1429" s="146"/>
    </row>
    <row r="1430" spans="1:13">
      <c r="A1430" s="103" t="s">
        <v>168</v>
      </c>
      <c r="B1430" s="150" t="s">
        <v>3579</v>
      </c>
      <c r="C1430" s="9" t="s">
        <v>3580</v>
      </c>
      <c r="D1430" s="9" t="s">
        <v>16864</v>
      </c>
      <c r="E1430" s="11"/>
      <c r="F1430" s="143">
        <v>2505.41</v>
      </c>
      <c r="G1430" s="17">
        <v>84213100</v>
      </c>
      <c r="H1430" s="18">
        <v>8019001057298</v>
      </c>
      <c r="I1430" s="11" t="s">
        <v>14</v>
      </c>
      <c r="J1430" s="106">
        <v>11.7</v>
      </c>
      <c r="K1430" s="106" t="s">
        <v>16705</v>
      </c>
      <c r="L1430" s="117" t="s">
        <v>15909</v>
      </c>
      <c r="M1430" s="146"/>
    </row>
    <row r="1431" spans="1:13">
      <c r="A1431" s="103" t="s">
        <v>168</v>
      </c>
      <c r="B1431" s="150" t="s">
        <v>3582</v>
      </c>
      <c r="C1431" s="9" t="s">
        <v>3583</v>
      </c>
      <c r="D1431" s="9" t="s">
        <v>16864</v>
      </c>
      <c r="E1431" s="11"/>
      <c r="F1431" s="143">
        <v>3745.17</v>
      </c>
      <c r="G1431" s="17">
        <v>84213100</v>
      </c>
      <c r="H1431" s="18">
        <v>8019001057311</v>
      </c>
      <c r="I1431" s="11" t="s">
        <v>14</v>
      </c>
      <c r="J1431" s="106">
        <v>12.8</v>
      </c>
      <c r="K1431" s="106" t="s">
        <v>16705</v>
      </c>
      <c r="L1431" s="117" t="s">
        <v>15909</v>
      </c>
      <c r="M1431" s="146"/>
    </row>
    <row r="1432" spans="1:13">
      <c r="A1432" s="103" t="s">
        <v>168</v>
      </c>
      <c r="B1432" s="150" t="s">
        <v>3585</v>
      </c>
      <c r="C1432" s="9" t="s">
        <v>3586</v>
      </c>
      <c r="D1432" s="9" t="s">
        <v>16864</v>
      </c>
      <c r="E1432" s="11"/>
      <c r="F1432" s="143">
        <v>3959.28</v>
      </c>
      <c r="G1432" s="17">
        <v>84213100</v>
      </c>
      <c r="H1432" s="18">
        <v>8019001057335</v>
      </c>
      <c r="I1432" s="11" t="s">
        <v>14</v>
      </c>
      <c r="J1432" s="106">
        <v>20</v>
      </c>
      <c r="K1432" s="106" t="s">
        <v>16705</v>
      </c>
      <c r="L1432" s="117" t="s">
        <v>15909</v>
      </c>
      <c r="M1432" s="146"/>
    </row>
    <row r="1433" spans="1:13">
      <c r="A1433" s="103" t="s">
        <v>168</v>
      </c>
      <c r="B1433" s="150" t="s">
        <v>3588</v>
      </c>
      <c r="C1433" s="9" t="s">
        <v>3589</v>
      </c>
      <c r="D1433" s="9" t="s">
        <v>16864</v>
      </c>
      <c r="E1433" s="11"/>
      <c r="F1433" s="143">
        <v>184.4</v>
      </c>
      <c r="G1433" s="17">
        <v>84213100</v>
      </c>
      <c r="H1433" s="18">
        <v>8033460005997</v>
      </c>
      <c r="I1433" s="11" t="s">
        <v>14</v>
      </c>
      <c r="J1433" s="106">
        <v>0.66</v>
      </c>
      <c r="K1433" s="106" t="s">
        <v>16705</v>
      </c>
      <c r="L1433" s="117" t="s">
        <v>15910</v>
      </c>
      <c r="M1433" s="146"/>
    </row>
    <row r="1434" spans="1:13">
      <c r="A1434" s="103" t="s">
        <v>168</v>
      </c>
      <c r="B1434" s="150" t="s">
        <v>3591</v>
      </c>
      <c r="C1434" s="9" t="s">
        <v>3592</v>
      </c>
      <c r="D1434" s="9" t="s">
        <v>16864</v>
      </c>
      <c r="E1434" s="11"/>
      <c r="F1434" s="143">
        <v>184.4</v>
      </c>
      <c r="G1434" s="17">
        <v>84213100</v>
      </c>
      <c r="H1434" s="18">
        <v>8033460006055</v>
      </c>
      <c r="I1434" s="11" t="s">
        <v>14</v>
      </c>
      <c r="J1434" s="106">
        <v>0.7</v>
      </c>
      <c r="K1434" s="106" t="s">
        <v>16705</v>
      </c>
      <c r="L1434" s="117" t="s">
        <v>15910</v>
      </c>
      <c r="M1434" s="146"/>
    </row>
    <row r="1435" spans="1:13">
      <c r="A1435" s="103" t="s">
        <v>168</v>
      </c>
      <c r="B1435" s="150" t="s">
        <v>3594</v>
      </c>
      <c r="C1435" s="9" t="s">
        <v>3595</v>
      </c>
      <c r="D1435" s="9" t="s">
        <v>16864</v>
      </c>
      <c r="E1435" s="11"/>
      <c r="F1435" s="143">
        <v>319.89</v>
      </c>
      <c r="G1435" s="17">
        <v>84213100</v>
      </c>
      <c r="H1435" s="18">
        <v>8033460006116</v>
      </c>
      <c r="I1435" s="11" t="s">
        <v>14</v>
      </c>
      <c r="J1435" s="106">
        <v>1.3</v>
      </c>
      <c r="K1435" s="106" t="s">
        <v>16705</v>
      </c>
      <c r="L1435" s="117" t="s">
        <v>15910</v>
      </c>
      <c r="M1435" s="146"/>
    </row>
    <row r="1436" spans="1:13">
      <c r="A1436" s="103" t="s">
        <v>168</v>
      </c>
      <c r="B1436" s="150" t="s">
        <v>3597</v>
      </c>
      <c r="C1436" s="9" t="s">
        <v>3598</v>
      </c>
      <c r="D1436" s="9" t="s">
        <v>16864</v>
      </c>
      <c r="E1436" s="11"/>
      <c r="F1436" s="143">
        <v>236.24</v>
      </c>
      <c r="G1436" s="17">
        <v>84213100</v>
      </c>
      <c r="H1436" s="18">
        <v>8033460006161</v>
      </c>
      <c r="I1436" s="11" t="s">
        <v>14</v>
      </c>
      <c r="J1436" s="106">
        <v>1.208</v>
      </c>
      <c r="K1436" s="106" t="s">
        <v>16705</v>
      </c>
      <c r="L1436" s="117" t="s">
        <v>15910</v>
      </c>
      <c r="M1436" s="146"/>
    </row>
    <row r="1437" spans="1:13">
      <c r="A1437" s="103" t="s">
        <v>168</v>
      </c>
      <c r="B1437" s="150" t="s">
        <v>3600</v>
      </c>
      <c r="C1437" s="9" t="s">
        <v>3601</v>
      </c>
      <c r="D1437" s="9" t="s">
        <v>16864</v>
      </c>
      <c r="E1437" s="11"/>
      <c r="F1437" s="143">
        <v>236.24</v>
      </c>
      <c r="G1437" s="17">
        <v>84213100</v>
      </c>
      <c r="H1437" s="18">
        <v>8033460006215</v>
      </c>
      <c r="I1437" s="11" t="s">
        <v>14</v>
      </c>
      <c r="J1437" s="106">
        <v>1.3</v>
      </c>
      <c r="K1437" s="106" t="s">
        <v>16705</v>
      </c>
      <c r="L1437" s="117" t="s">
        <v>15910</v>
      </c>
      <c r="M1437" s="146"/>
    </row>
    <row r="1438" spans="1:13">
      <c r="A1438" s="103" t="s">
        <v>168</v>
      </c>
      <c r="B1438" s="150" t="s">
        <v>3603</v>
      </c>
      <c r="C1438" s="9" t="s">
        <v>3604</v>
      </c>
      <c r="D1438" s="9" t="s">
        <v>16864</v>
      </c>
      <c r="E1438" s="11"/>
      <c r="F1438" s="143">
        <v>389.48</v>
      </c>
      <c r="G1438" s="17">
        <v>84213100</v>
      </c>
      <c r="H1438" s="18">
        <v>8033460006260</v>
      </c>
      <c r="I1438" s="11" t="s">
        <v>14</v>
      </c>
      <c r="J1438" s="106">
        <v>1.6</v>
      </c>
      <c r="K1438" s="106" t="s">
        <v>16705</v>
      </c>
      <c r="L1438" s="117" t="s">
        <v>15910</v>
      </c>
      <c r="M1438" s="146"/>
    </row>
    <row r="1439" spans="1:13">
      <c r="A1439" s="103" t="s">
        <v>168</v>
      </c>
      <c r="B1439" s="150" t="s">
        <v>3606</v>
      </c>
      <c r="C1439" s="9" t="s">
        <v>3607</v>
      </c>
      <c r="D1439" s="9" t="s">
        <v>14954</v>
      </c>
      <c r="E1439" s="11"/>
      <c r="F1439" s="143">
        <v>188.23</v>
      </c>
      <c r="G1439" s="17">
        <v>83071000</v>
      </c>
      <c r="H1439" s="18">
        <v>8033460022352</v>
      </c>
      <c r="I1439" s="11" t="s">
        <v>14</v>
      </c>
      <c r="J1439" s="106">
        <v>0.10100000000000001</v>
      </c>
      <c r="K1439" s="106" t="s">
        <v>16705</v>
      </c>
      <c r="L1439" s="117" t="s">
        <v>15911</v>
      </c>
      <c r="M1439" s="146"/>
    </row>
    <row r="1440" spans="1:13">
      <c r="A1440" s="103" t="s">
        <v>168</v>
      </c>
      <c r="B1440" s="150" t="s">
        <v>3609</v>
      </c>
      <c r="C1440" s="9" t="s">
        <v>3610</v>
      </c>
      <c r="D1440" s="9" t="s">
        <v>14954</v>
      </c>
      <c r="E1440" s="11"/>
      <c r="F1440" s="143">
        <v>240.62</v>
      </c>
      <c r="G1440" s="17">
        <v>83071000</v>
      </c>
      <c r="H1440" s="18">
        <v>8033460022369</v>
      </c>
      <c r="I1440" s="11" t="s">
        <v>14</v>
      </c>
      <c r="J1440" s="106">
        <v>0.17199999999999999</v>
      </c>
      <c r="K1440" s="106" t="s">
        <v>16705</v>
      </c>
      <c r="L1440" s="117" t="s">
        <v>15911</v>
      </c>
      <c r="M1440" s="146"/>
    </row>
    <row r="1441" spans="1:13">
      <c r="A1441" s="103" t="s">
        <v>168</v>
      </c>
      <c r="B1441" s="150" t="s">
        <v>3612</v>
      </c>
      <c r="C1441" s="9" t="s">
        <v>3613</v>
      </c>
      <c r="D1441" s="9" t="s">
        <v>14954</v>
      </c>
      <c r="E1441" s="11"/>
      <c r="F1441" s="143">
        <v>276.57</v>
      </c>
      <c r="G1441" s="17">
        <v>83071000</v>
      </c>
      <c r="H1441" s="18">
        <v>8033460022376</v>
      </c>
      <c r="I1441" s="11" t="s">
        <v>14</v>
      </c>
      <c r="J1441" s="106">
        <v>0.23</v>
      </c>
      <c r="K1441" s="106" t="s">
        <v>16705</v>
      </c>
      <c r="L1441" s="117" t="s">
        <v>15911</v>
      </c>
      <c r="M1441" s="146"/>
    </row>
    <row r="1442" spans="1:13">
      <c r="A1442" s="103" t="s">
        <v>168</v>
      </c>
      <c r="B1442" s="150" t="s">
        <v>3615</v>
      </c>
      <c r="C1442" s="9" t="s">
        <v>3616</v>
      </c>
      <c r="D1442" s="9" t="s">
        <v>14954</v>
      </c>
      <c r="E1442" s="11"/>
      <c r="F1442" s="143">
        <v>305.14999999999998</v>
      </c>
      <c r="G1442" s="17">
        <v>83071000</v>
      </c>
      <c r="H1442" s="18">
        <v>8033460006345</v>
      </c>
      <c r="I1442" s="11" t="s">
        <v>14</v>
      </c>
      <c r="J1442" s="106">
        <v>0.379</v>
      </c>
      <c r="K1442" s="106" t="s">
        <v>16705</v>
      </c>
      <c r="L1442" s="117" t="s">
        <v>15911</v>
      </c>
      <c r="M1442" s="146"/>
    </row>
    <row r="1443" spans="1:13">
      <c r="A1443" s="103" t="s">
        <v>168</v>
      </c>
      <c r="B1443" s="150" t="s">
        <v>3618</v>
      </c>
      <c r="C1443" s="9" t="s">
        <v>3619</v>
      </c>
      <c r="D1443" s="9" t="s">
        <v>14954</v>
      </c>
      <c r="E1443" s="11"/>
      <c r="F1443" s="143">
        <v>356.99</v>
      </c>
      <c r="G1443" s="17">
        <v>83071000</v>
      </c>
      <c r="H1443" s="18">
        <v>8033460006352</v>
      </c>
      <c r="I1443" s="11" t="s">
        <v>14</v>
      </c>
      <c r="J1443" s="106">
        <v>0.53700000000000003</v>
      </c>
      <c r="K1443" s="106" t="s">
        <v>16705</v>
      </c>
      <c r="L1443" s="117" t="s">
        <v>15911</v>
      </c>
      <c r="M1443" s="146"/>
    </row>
    <row r="1444" spans="1:13">
      <c r="A1444" s="103" t="s">
        <v>168</v>
      </c>
      <c r="B1444" s="150" t="s">
        <v>3621</v>
      </c>
      <c r="C1444" s="9" t="s">
        <v>3622</v>
      </c>
      <c r="D1444" s="9" t="s">
        <v>14954</v>
      </c>
      <c r="E1444" s="11"/>
      <c r="F1444" s="143">
        <v>428.47</v>
      </c>
      <c r="G1444" s="17">
        <v>83071000</v>
      </c>
      <c r="H1444" s="18">
        <v>8033460006369</v>
      </c>
      <c r="I1444" s="11" t="s">
        <v>14</v>
      </c>
      <c r="J1444" s="106">
        <v>0.7</v>
      </c>
      <c r="K1444" s="106" t="s">
        <v>16705</v>
      </c>
      <c r="L1444" s="117" t="s">
        <v>15911</v>
      </c>
      <c r="M1444" s="146"/>
    </row>
    <row r="1445" spans="1:13">
      <c r="A1445" s="103" t="s">
        <v>168</v>
      </c>
      <c r="B1445" s="150" t="s">
        <v>3624</v>
      </c>
      <c r="C1445" s="9" t="s">
        <v>3625</v>
      </c>
      <c r="D1445" s="9" t="s">
        <v>14954</v>
      </c>
      <c r="E1445" s="11"/>
      <c r="F1445" s="143">
        <v>1057.97</v>
      </c>
      <c r="G1445" s="17">
        <v>83071000</v>
      </c>
      <c r="H1445" s="18">
        <v>8019001071089</v>
      </c>
      <c r="I1445" s="11" t="s">
        <v>14</v>
      </c>
      <c r="J1445" s="106">
        <v>5.7</v>
      </c>
      <c r="K1445" s="106" t="s">
        <v>16705</v>
      </c>
      <c r="L1445" s="117" t="s">
        <v>15912</v>
      </c>
      <c r="M1445" s="146"/>
    </row>
    <row r="1446" spans="1:13">
      <c r="A1446" s="103" t="s">
        <v>168</v>
      </c>
      <c r="B1446" s="150" t="s">
        <v>3627</v>
      </c>
      <c r="C1446" s="9" t="s">
        <v>3628</v>
      </c>
      <c r="D1446" s="9" t="s">
        <v>14954</v>
      </c>
      <c r="E1446" s="11"/>
      <c r="F1446" s="143">
        <v>1408.5</v>
      </c>
      <c r="G1446" s="17">
        <v>83071000</v>
      </c>
      <c r="H1446" s="18">
        <v>8033460006383</v>
      </c>
      <c r="I1446" s="11" t="s">
        <v>14</v>
      </c>
      <c r="J1446" s="106">
        <v>7.4370000000000003</v>
      </c>
      <c r="K1446" s="106" t="s">
        <v>16705</v>
      </c>
      <c r="L1446" s="117" t="s">
        <v>15912</v>
      </c>
      <c r="M1446" s="146"/>
    </row>
    <row r="1447" spans="1:13">
      <c r="A1447" s="103" t="s">
        <v>168</v>
      </c>
      <c r="B1447" s="150" t="s">
        <v>3630</v>
      </c>
      <c r="C1447" s="9" t="s">
        <v>3631</v>
      </c>
      <c r="D1447" s="9" t="s">
        <v>14954</v>
      </c>
      <c r="E1447" s="11"/>
      <c r="F1447" s="143">
        <v>1434.43</v>
      </c>
      <c r="G1447" s="17">
        <v>83071000</v>
      </c>
      <c r="H1447" s="18">
        <v>8019001071034</v>
      </c>
      <c r="I1447" s="11" t="s">
        <v>14</v>
      </c>
      <c r="J1447" s="106">
        <v>8.1999999999999993</v>
      </c>
      <c r="K1447" s="106" t="s">
        <v>16705</v>
      </c>
      <c r="L1447" s="117" t="s">
        <v>15912</v>
      </c>
      <c r="M1447" s="146"/>
    </row>
    <row r="1448" spans="1:13">
      <c r="A1448" s="103" t="s">
        <v>168</v>
      </c>
      <c r="B1448" s="150" t="s">
        <v>3633</v>
      </c>
      <c r="C1448" s="9" t="s">
        <v>3634</v>
      </c>
      <c r="D1448" s="9" t="s">
        <v>14954</v>
      </c>
      <c r="E1448" s="11"/>
      <c r="F1448" s="143">
        <v>3173.9</v>
      </c>
      <c r="G1448" s="17">
        <v>83071000</v>
      </c>
      <c r="H1448" s="18">
        <v>8033460006406</v>
      </c>
      <c r="I1448" s="11" t="s">
        <v>14</v>
      </c>
      <c r="J1448" s="106">
        <v>10.7</v>
      </c>
      <c r="K1448" s="106" t="s">
        <v>16705</v>
      </c>
      <c r="L1448" s="117" t="s">
        <v>15912</v>
      </c>
      <c r="M1448" s="146"/>
    </row>
    <row r="1449" spans="1:13">
      <c r="A1449" s="103" t="s">
        <v>168</v>
      </c>
      <c r="B1449" s="150" t="s">
        <v>3636</v>
      </c>
      <c r="C1449" s="9" t="s">
        <v>3637</v>
      </c>
      <c r="D1449" s="9" t="s">
        <v>14954</v>
      </c>
      <c r="E1449" s="11"/>
      <c r="F1449" s="143">
        <v>3563.39</v>
      </c>
      <c r="G1449" s="17">
        <v>83071000</v>
      </c>
      <c r="H1449" s="18">
        <v>8033460006413</v>
      </c>
      <c r="I1449" s="11" t="s">
        <v>14</v>
      </c>
      <c r="J1449" s="106">
        <v>15.1</v>
      </c>
      <c r="K1449" s="106" t="s">
        <v>16705</v>
      </c>
      <c r="L1449" s="117" t="s">
        <v>15912</v>
      </c>
      <c r="M1449" s="146"/>
    </row>
    <row r="1450" spans="1:13">
      <c r="A1450" s="103" t="s">
        <v>168</v>
      </c>
      <c r="B1450" s="150" t="s">
        <v>3639</v>
      </c>
      <c r="C1450" s="9" t="s">
        <v>3640</v>
      </c>
      <c r="D1450" s="9" t="s">
        <v>14955</v>
      </c>
      <c r="E1450" s="11"/>
      <c r="F1450" s="143">
        <v>331.06</v>
      </c>
      <c r="G1450" s="17">
        <v>84213100</v>
      </c>
      <c r="H1450" s="18">
        <v>8019001125492</v>
      </c>
      <c r="I1450" s="11" t="s">
        <v>14</v>
      </c>
      <c r="J1450" s="106">
        <v>1.19</v>
      </c>
      <c r="K1450" s="106" t="s">
        <v>16705</v>
      </c>
      <c r="L1450" s="117" t="s">
        <v>15913</v>
      </c>
      <c r="M1450" s="146"/>
    </row>
    <row r="1451" spans="1:13">
      <c r="A1451" s="103" t="s">
        <v>168</v>
      </c>
      <c r="B1451" s="150" t="s">
        <v>3641</v>
      </c>
      <c r="C1451" s="9" t="s">
        <v>3642</v>
      </c>
      <c r="D1451" s="9" t="s">
        <v>14955</v>
      </c>
      <c r="E1451" s="11"/>
      <c r="F1451" s="143">
        <v>331.06</v>
      </c>
      <c r="G1451" s="17">
        <v>84213100</v>
      </c>
      <c r="H1451" s="18">
        <v>8019001097874</v>
      </c>
      <c r="I1451" s="11" t="s">
        <v>14</v>
      </c>
      <c r="J1451" s="106">
        <v>1.28</v>
      </c>
      <c r="K1451" s="106" t="s">
        <v>16705</v>
      </c>
      <c r="L1451" s="117" t="s">
        <v>15913</v>
      </c>
      <c r="M1451" s="146"/>
    </row>
    <row r="1452" spans="1:13">
      <c r="A1452" s="103" t="s">
        <v>168</v>
      </c>
      <c r="B1452" s="150" t="s">
        <v>3643</v>
      </c>
      <c r="C1452" s="9" t="s">
        <v>3644</v>
      </c>
      <c r="D1452" s="9" t="s">
        <v>14955</v>
      </c>
      <c r="E1452" s="11"/>
      <c r="F1452" s="143">
        <v>331.06</v>
      </c>
      <c r="G1452" s="17">
        <v>84213100</v>
      </c>
      <c r="H1452" s="18">
        <v>8019001071072</v>
      </c>
      <c r="I1452" s="11" t="s">
        <v>14</v>
      </c>
      <c r="J1452" s="106">
        <v>1.29</v>
      </c>
      <c r="K1452" s="106" t="s">
        <v>16705</v>
      </c>
      <c r="L1452" s="117" t="s">
        <v>15913</v>
      </c>
      <c r="M1452" s="146"/>
    </row>
    <row r="1453" spans="1:13">
      <c r="A1453" s="103" t="s">
        <v>168</v>
      </c>
      <c r="B1453" s="150" t="s">
        <v>3645</v>
      </c>
      <c r="C1453" s="9" t="s">
        <v>3646</v>
      </c>
      <c r="D1453" s="9" t="s">
        <v>14955</v>
      </c>
      <c r="E1453" s="11"/>
      <c r="F1453" s="143">
        <v>331.04</v>
      </c>
      <c r="G1453" s="17">
        <v>84213100</v>
      </c>
      <c r="H1453" s="18">
        <v>8033460024646</v>
      </c>
      <c r="I1453" s="11" t="s">
        <v>14</v>
      </c>
      <c r="J1453" s="106">
        <v>1.28</v>
      </c>
      <c r="K1453" s="106" t="s">
        <v>16705</v>
      </c>
      <c r="L1453" s="117" t="s">
        <v>15913</v>
      </c>
      <c r="M1453" s="146"/>
    </row>
    <row r="1454" spans="1:13">
      <c r="A1454" s="103" t="s">
        <v>168</v>
      </c>
      <c r="B1454" s="150" t="s">
        <v>3647</v>
      </c>
      <c r="C1454" s="9" t="s">
        <v>3648</v>
      </c>
      <c r="D1454" s="9" t="s">
        <v>14955</v>
      </c>
      <c r="E1454" s="11"/>
      <c r="F1454" s="143">
        <v>331.06</v>
      </c>
      <c r="G1454" s="17">
        <v>84213100</v>
      </c>
      <c r="H1454" s="18">
        <v>8019001097881</v>
      </c>
      <c r="I1454" s="11" t="s">
        <v>14</v>
      </c>
      <c r="J1454" s="106">
        <v>1.294</v>
      </c>
      <c r="K1454" s="106" t="s">
        <v>16705</v>
      </c>
      <c r="L1454" s="117" t="s">
        <v>15913</v>
      </c>
      <c r="M1454" s="146"/>
    </row>
    <row r="1455" spans="1:13">
      <c r="A1455" s="103" t="s">
        <v>168</v>
      </c>
      <c r="B1455" s="150" t="s">
        <v>3649</v>
      </c>
      <c r="C1455" s="9" t="s">
        <v>3650</v>
      </c>
      <c r="D1455" s="9" t="s">
        <v>14955</v>
      </c>
      <c r="E1455" s="11"/>
      <c r="F1455" s="143">
        <v>331.04</v>
      </c>
      <c r="G1455" s="17">
        <v>84213100</v>
      </c>
      <c r="H1455" s="18">
        <v>8019001097898</v>
      </c>
      <c r="I1455" s="11" t="s">
        <v>14</v>
      </c>
      <c r="J1455" s="106">
        <v>1.28</v>
      </c>
      <c r="K1455" s="106" t="s">
        <v>16705</v>
      </c>
      <c r="L1455" s="117" t="s">
        <v>15913</v>
      </c>
      <c r="M1455" s="146"/>
    </row>
    <row r="1456" spans="1:13">
      <c r="A1456" s="103" t="s">
        <v>168</v>
      </c>
      <c r="B1456" s="150" t="s">
        <v>3651</v>
      </c>
      <c r="C1456" s="9" t="s">
        <v>3652</v>
      </c>
      <c r="D1456" s="9" t="s">
        <v>14955</v>
      </c>
      <c r="E1456" s="11"/>
      <c r="F1456" s="143">
        <v>331.06</v>
      </c>
      <c r="G1456" s="17">
        <v>84213100</v>
      </c>
      <c r="H1456" s="18">
        <v>8019001125508</v>
      </c>
      <c r="I1456" s="11" t="s">
        <v>14</v>
      </c>
      <c r="J1456" s="106">
        <v>2</v>
      </c>
      <c r="K1456" s="106" t="s">
        <v>16705</v>
      </c>
      <c r="L1456" s="117" t="s">
        <v>15913</v>
      </c>
      <c r="M1456" s="146"/>
    </row>
    <row r="1457" spans="1:13">
      <c r="A1457" s="103" t="s">
        <v>168</v>
      </c>
      <c r="B1457" s="150" t="s">
        <v>3653</v>
      </c>
      <c r="C1457" s="9" t="s">
        <v>3654</v>
      </c>
      <c r="D1457" s="9" t="s">
        <v>14955</v>
      </c>
      <c r="E1457" s="11"/>
      <c r="F1457" s="143">
        <v>331.04</v>
      </c>
      <c r="G1457" s="17">
        <v>84213100</v>
      </c>
      <c r="H1457" s="18">
        <v>8033460024653</v>
      </c>
      <c r="I1457" s="11" t="s">
        <v>14</v>
      </c>
      <c r="J1457" s="106">
        <v>1.26</v>
      </c>
      <c r="K1457" s="106" t="s">
        <v>16705</v>
      </c>
      <c r="L1457" s="117" t="s">
        <v>15913</v>
      </c>
      <c r="M1457" s="146"/>
    </row>
    <row r="1458" spans="1:13">
      <c r="A1458" s="103" t="s">
        <v>168</v>
      </c>
      <c r="B1458" s="150" t="s">
        <v>3655</v>
      </c>
      <c r="C1458" s="9" t="s">
        <v>3656</v>
      </c>
      <c r="D1458" s="9" t="s">
        <v>14955</v>
      </c>
      <c r="E1458" s="11"/>
      <c r="F1458" s="143">
        <v>331.06</v>
      </c>
      <c r="G1458" s="17">
        <v>84213100</v>
      </c>
      <c r="H1458" s="18">
        <v>8019001125515</v>
      </c>
      <c r="I1458" s="11" t="s">
        <v>14</v>
      </c>
      <c r="J1458" s="106">
        <v>1.23</v>
      </c>
      <c r="K1458" s="106" t="s">
        <v>16705</v>
      </c>
      <c r="L1458" s="117" t="s">
        <v>15913</v>
      </c>
      <c r="M1458" s="146"/>
    </row>
    <row r="1459" spans="1:13">
      <c r="A1459" s="103" t="s">
        <v>168</v>
      </c>
      <c r="B1459" s="150" t="s">
        <v>3657</v>
      </c>
      <c r="C1459" s="9" t="s">
        <v>3658</v>
      </c>
      <c r="D1459" s="9" t="s">
        <v>14955</v>
      </c>
      <c r="E1459" s="11"/>
      <c r="F1459" s="143">
        <v>331.04</v>
      </c>
      <c r="G1459" s="17">
        <v>84213100</v>
      </c>
      <c r="H1459" s="18">
        <v>8019001084027</v>
      </c>
      <c r="I1459" s="11" t="s">
        <v>14</v>
      </c>
      <c r="J1459" s="106">
        <v>1.23</v>
      </c>
      <c r="K1459" s="106" t="s">
        <v>16705</v>
      </c>
      <c r="L1459" s="117" t="s">
        <v>15913</v>
      </c>
      <c r="M1459" s="146"/>
    </row>
    <row r="1460" spans="1:13">
      <c r="A1460" s="103" t="s">
        <v>168</v>
      </c>
      <c r="B1460" s="150" t="s">
        <v>3659</v>
      </c>
      <c r="C1460" s="9" t="s">
        <v>3660</v>
      </c>
      <c r="D1460" s="9" t="s">
        <v>14955</v>
      </c>
      <c r="E1460" s="11"/>
      <c r="F1460" s="143">
        <v>331.04</v>
      </c>
      <c r="G1460" s="17">
        <v>84213100</v>
      </c>
      <c r="H1460" s="18">
        <v>8019001084034</v>
      </c>
      <c r="I1460" s="11" t="s">
        <v>14</v>
      </c>
      <c r="J1460" s="106">
        <v>0.27400000000000002</v>
      </c>
      <c r="K1460" s="106" t="s">
        <v>16705</v>
      </c>
      <c r="L1460" s="117" t="s">
        <v>15913</v>
      </c>
      <c r="M1460" s="146"/>
    </row>
    <row r="1461" spans="1:13">
      <c r="A1461" s="103" t="s">
        <v>168</v>
      </c>
      <c r="B1461" s="150" t="s">
        <v>3661</v>
      </c>
      <c r="C1461" s="9" t="s">
        <v>3662</v>
      </c>
      <c r="D1461" s="9" t="s">
        <v>14955</v>
      </c>
      <c r="E1461" s="11"/>
      <c r="F1461" s="143">
        <v>681.57</v>
      </c>
      <c r="G1461" s="17">
        <v>84213100</v>
      </c>
      <c r="H1461" s="18">
        <v>8033460027449</v>
      </c>
      <c r="I1461" s="11" t="s">
        <v>14</v>
      </c>
      <c r="J1461" s="106">
        <v>2.7749999999999999</v>
      </c>
      <c r="K1461" s="106" t="s">
        <v>16705</v>
      </c>
      <c r="L1461" s="117" t="s">
        <v>15913</v>
      </c>
      <c r="M1461" s="146"/>
    </row>
    <row r="1462" spans="1:13">
      <c r="A1462" s="103" t="s">
        <v>168</v>
      </c>
      <c r="B1462" s="150" t="s">
        <v>3663</v>
      </c>
      <c r="C1462" s="9" t="s">
        <v>3664</v>
      </c>
      <c r="D1462" s="9" t="s">
        <v>14955</v>
      </c>
      <c r="E1462" s="11"/>
      <c r="F1462" s="143">
        <v>681.61</v>
      </c>
      <c r="G1462" s="17">
        <v>84213100</v>
      </c>
      <c r="H1462" s="18">
        <v>8019001125522</v>
      </c>
      <c r="I1462" s="11" t="s">
        <v>14</v>
      </c>
      <c r="J1462" s="106">
        <v>2.71</v>
      </c>
      <c r="K1462" s="106" t="s">
        <v>16705</v>
      </c>
      <c r="L1462" s="117" t="s">
        <v>15913</v>
      </c>
      <c r="M1462" s="146"/>
    </row>
    <row r="1463" spans="1:13">
      <c r="A1463" s="103" t="s">
        <v>168</v>
      </c>
      <c r="B1463" s="150" t="s">
        <v>3665</v>
      </c>
      <c r="C1463" s="9" t="s">
        <v>3666</v>
      </c>
      <c r="D1463" s="9" t="s">
        <v>14955</v>
      </c>
      <c r="E1463" s="11"/>
      <c r="F1463" s="143">
        <v>681.57</v>
      </c>
      <c r="G1463" s="17">
        <v>84213100</v>
      </c>
      <c r="H1463" s="18">
        <v>8019001084041</v>
      </c>
      <c r="I1463" s="11" t="s">
        <v>14</v>
      </c>
      <c r="J1463" s="106">
        <v>2.72</v>
      </c>
      <c r="K1463" s="106" t="s">
        <v>16705</v>
      </c>
      <c r="L1463" s="117" t="s">
        <v>15913</v>
      </c>
      <c r="M1463" s="146"/>
    </row>
    <row r="1464" spans="1:13">
      <c r="A1464" s="103" t="s">
        <v>168</v>
      </c>
      <c r="B1464" s="150" t="s">
        <v>3667</v>
      </c>
      <c r="C1464" s="9" t="s">
        <v>3668</v>
      </c>
      <c r="D1464" s="9" t="s">
        <v>14955</v>
      </c>
      <c r="E1464" s="11"/>
      <c r="F1464" s="143">
        <v>681.61</v>
      </c>
      <c r="G1464" s="17">
        <v>84213100</v>
      </c>
      <c r="H1464" s="18">
        <v>8019001097935</v>
      </c>
      <c r="I1464" s="11" t="s">
        <v>14</v>
      </c>
      <c r="J1464" s="106">
        <v>2.72</v>
      </c>
      <c r="K1464" s="106" t="s">
        <v>16705</v>
      </c>
      <c r="L1464" s="117" t="s">
        <v>15913</v>
      </c>
      <c r="M1464" s="146"/>
    </row>
    <row r="1465" spans="1:13">
      <c r="A1465" s="103" t="s">
        <v>168</v>
      </c>
      <c r="B1465" s="150" t="s">
        <v>3669</v>
      </c>
      <c r="C1465" s="9" t="s">
        <v>3670</v>
      </c>
      <c r="D1465" s="9" t="s">
        <v>14955</v>
      </c>
      <c r="E1465" s="11"/>
      <c r="F1465" s="143">
        <v>681.61</v>
      </c>
      <c r="G1465" s="17">
        <v>84213100</v>
      </c>
      <c r="H1465" s="18">
        <v>8019001125539</v>
      </c>
      <c r="I1465" s="11" t="s">
        <v>14</v>
      </c>
      <c r="J1465" s="106">
        <v>2.74</v>
      </c>
      <c r="K1465" s="106" t="s">
        <v>16705</v>
      </c>
      <c r="L1465" s="117" t="s">
        <v>15913</v>
      </c>
      <c r="M1465" s="146"/>
    </row>
    <row r="1466" spans="1:13">
      <c r="A1466" s="103" t="s">
        <v>168</v>
      </c>
      <c r="B1466" s="150" t="s">
        <v>3671</v>
      </c>
      <c r="C1466" s="9" t="s">
        <v>3672</v>
      </c>
      <c r="D1466" s="9" t="s">
        <v>16703</v>
      </c>
      <c r="E1466" s="11"/>
      <c r="F1466" s="143">
        <v>681.57</v>
      </c>
      <c r="G1466" s="17">
        <v>84213100</v>
      </c>
      <c r="H1466" s="18">
        <v>8033460027432</v>
      </c>
      <c r="I1466" s="11" t="s">
        <v>14</v>
      </c>
      <c r="J1466" s="106">
        <v>2.95</v>
      </c>
      <c r="K1466" s="106" t="s">
        <v>16705</v>
      </c>
      <c r="L1466" s="117" t="s">
        <v>15913</v>
      </c>
      <c r="M1466" s="146"/>
    </row>
    <row r="1467" spans="1:13">
      <c r="A1467" s="103" t="s">
        <v>168</v>
      </c>
      <c r="B1467" s="150" t="s">
        <v>3673</v>
      </c>
      <c r="C1467" s="9" t="s">
        <v>3674</v>
      </c>
      <c r="D1467" s="9" t="s">
        <v>14955</v>
      </c>
      <c r="E1467" s="11"/>
      <c r="F1467" s="143">
        <v>681.61</v>
      </c>
      <c r="G1467" s="17">
        <v>84213100</v>
      </c>
      <c r="H1467" s="18">
        <v>8019001125546</v>
      </c>
      <c r="I1467" s="11" t="s">
        <v>14</v>
      </c>
      <c r="J1467" s="106">
        <v>2.61</v>
      </c>
      <c r="K1467" s="106" t="s">
        <v>16705</v>
      </c>
      <c r="L1467" s="117" t="s">
        <v>15913</v>
      </c>
      <c r="M1467" s="146"/>
    </row>
    <row r="1468" spans="1:13">
      <c r="A1468" s="103" t="s">
        <v>168</v>
      </c>
      <c r="B1468" s="150" t="s">
        <v>3675</v>
      </c>
      <c r="C1468" s="9" t="s">
        <v>3676</v>
      </c>
      <c r="D1468" s="9" t="s">
        <v>14955</v>
      </c>
      <c r="E1468" s="11"/>
      <c r="F1468" s="143">
        <v>681.57</v>
      </c>
      <c r="G1468" s="17">
        <v>84213100</v>
      </c>
      <c r="H1468" s="18">
        <v>8019001084058</v>
      </c>
      <c r="I1468" s="11" t="s">
        <v>14</v>
      </c>
      <c r="J1468" s="106">
        <v>2.62</v>
      </c>
      <c r="K1468" s="106" t="s">
        <v>16705</v>
      </c>
      <c r="L1468" s="117" t="s">
        <v>15913</v>
      </c>
      <c r="M1468" s="146"/>
    </row>
    <row r="1469" spans="1:13">
      <c r="A1469" s="103" t="s">
        <v>168</v>
      </c>
      <c r="B1469" s="150" t="s">
        <v>3677</v>
      </c>
      <c r="C1469" s="9" t="s">
        <v>3678</v>
      </c>
      <c r="D1469" s="9" t="s">
        <v>14955</v>
      </c>
      <c r="E1469" s="11"/>
      <c r="F1469" s="143">
        <v>681.61</v>
      </c>
      <c r="G1469" s="17">
        <v>84213100</v>
      </c>
      <c r="H1469" s="18">
        <v>8019001125553</v>
      </c>
      <c r="I1469" s="11" t="s">
        <v>14</v>
      </c>
      <c r="J1469" s="106">
        <v>2.62</v>
      </c>
      <c r="K1469" s="106" t="s">
        <v>16705</v>
      </c>
      <c r="L1469" s="117" t="s">
        <v>15913</v>
      </c>
      <c r="M1469" s="146"/>
    </row>
    <row r="1470" spans="1:13">
      <c r="A1470" s="103" t="s">
        <v>168</v>
      </c>
      <c r="B1470" s="150" t="s">
        <v>3679</v>
      </c>
      <c r="C1470" s="9" t="s">
        <v>3680</v>
      </c>
      <c r="D1470" s="9" t="s">
        <v>14955</v>
      </c>
      <c r="E1470" s="11"/>
      <c r="F1470" s="143">
        <v>681.61</v>
      </c>
      <c r="G1470" s="17">
        <v>84213100</v>
      </c>
      <c r="H1470" s="18">
        <v>8019001125560</v>
      </c>
      <c r="I1470" s="11" t="s">
        <v>14</v>
      </c>
      <c r="J1470" s="106">
        <v>2.64</v>
      </c>
      <c r="K1470" s="106" t="s">
        <v>16705</v>
      </c>
      <c r="L1470" s="117" t="s">
        <v>15913</v>
      </c>
      <c r="M1470" s="146"/>
    </row>
    <row r="1471" spans="1:13">
      <c r="A1471" s="103" t="s">
        <v>168</v>
      </c>
      <c r="B1471" s="150" t="s">
        <v>3681</v>
      </c>
      <c r="C1471" s="9" t="s">
        <v>3682</v>
      </c>
      <c r="D1471" s="9" t="s">
        <v>14955</v>
      </c>
      <c r="E1471" s="11"/>
      <c r="F1471" s="143">
        <v>1746</v>
      </c>
      <c r="G1471" s="17">
        <v>84213100</v>
      </c>
      <c r="H1471" s="18">
        <v>8033460024721</v>
      </c>
      <c r="I1471" s="11" t="s">
        <v>14</v>
      </c>
      <c r="J1471" s="106">
        <v>5.85</v>
      </c>
      <c r="K1471" s="106" t="s">
        <v>16705</v>
      </c>
      <c r="L1471" s="117" t="s">
        <v>15913</v>
      </c>
      <c r="M1471" s="146"/>
    </row>
    <row r="1472" spans="1:13">
      <c r="A1472" s="103" t="s">
        <v>168</v>
      </c>
      <c r="B1472" s="150" t="s">
        <v>3683</v>
      </c>
      <c r="C1472" s="9" t="s">
        <v>3684</v>
      </c>
      <c r="D1472" s="9" t="s">
        <v>14955</v>
      </c>
      <c r="E1472" s="11"/>
      <c r="F1472" s="143">
        <v>1746.05</v>
      </c>
      <c r="G1472" s="17">
        <v>84213100</v>
      </c>
      <c r="H1472" s="18">
        <v>8019001125577</v>
      </c>
      <c r="I1472" s="11" t="s">
        <v>14</v>
      </c>
      <c r="J1472" s="106">
        <v>5.59</v>
      </c>
      <c r="K1472" s="106" t="s">
        <v>16705</v>
      </c>
      <c r="L1472" s="117" t="s">
        <v>15913</v>
      </c>
      <c r="M1472" s="146"/>
    </row>
    <row r="1473" spans="1:13">
      <c r="A1473" s="103" t="s">
        <v>168</v>
      </c>
      <c r="B1473" s="150" t="s">
        <v>3685</v>
      </c>
      <c r="C1473" s="9" t="s">
        <v>3686</v>
      </c>
      <c r="D1473" s="9" t="s">
        <v>14955</v>
      </c>
      <c r="E1473" s="11"/>
      <c r="F1473" s="143">
        <v>1746</v>
      </c>
      <c r="G1473" s="17">
        <v>84213100</v>
      </c>
      <c r="H1473" s="18">
        <v>8019001084065</v>
      </c>
      <c r="I1473" s="11" t="s">
        <v>14</v>
      </c>
      <c r="J1473" s="106">
        <v>5.57</v>
      </c>
      <c r="K1473" s="106" t="s">
        <v>16705</v>
      </c>
      <c r="L1473" s="117" t="s">
        <v>15913</v>
      </c>
      <c r="M1473" s="146"/>
    </row>
    <row r="1474" spans="1:13">
      <c r="A1474" s="103" t="s">
        <v>168</v>
      </c>
      <c r="B1474" s="150" t="s">
        <v>3687</v>
      </c>
      <c r="C1474" s="9" t="s">
        <v>3688</v>
      </c>
      <c r="D1474" s="9" t="s">
        <v>14955</v>
      </c>
      <c r="E1474" s="11"/>
      <c r="F1474" s="143">
        <v>1746.05</v>
      </c>
      <c r="G1474" s="17">
        <v>84213100</v>
      </c>
      <c r="H1474" s="18">
        <v>8019001125584</v>
      </c>
      <c r="I1474" s="11" t="s">
        <v>14</v>
      </c>
      <c r="J1474" s="106">
        <v>6.4</v>
      </c>
      <c r="K1474" s="106" t="s">
        <v>16705</v>
      </c>
      <c r="L1474" s="117" t="s">
        <v>15913</v>
      </c>
      <c r="M1474" s="146"/>
    </row>
    <row r="1475" spans="1:13">
      <c r="A1475" s="103" t="s">
        <v>168</v>
      </c>
      <c r="B1475" s="150" t="s">
        <v>3689</v>
      </c>
      <c r="C1475" s="9" t="s">
        <v>3690</v>
      </c>
      <c r="D1475" s="9" t="s">
        <v>14956</v>
      </c>
      <c r="E1475" s="11"/>
      <c r="F1475" s="143">
        <v>373.27</v>
      </c>
      <c r="G1475" s="17">
        <v>84213100</v>
      </c>
      <c r="H1475" s="18">
        <v>8033460024660</v>
      </c>
      <c r="I1475" s="11" t="s">
        <v>14</v>
      </c>
      <c r="J1475" s="106">
        <v>1.3160000000000001</v>
      </c>
      <c r="K1475" s="106" t="s">
        <v>16705</v>
      </c>
      <c r="L1475" s="117" t="s">
        <v>15914</v>
      </c>
      <c r="M1475" s="146"/>
    </row>
    <row r="1476" spans="1:13">
      <c r="A1476" s="103" t="s">
        <v>168</v>
      </c>
      <c r="B1476" s="150" t="s">
        <v>3691</v>
      </c>
      <c r="C1476" s="9" t="s">
        <v>3692</v>
      </c>
      <c r="D1476" s="9" t="s">
        <v>14956</v>
      </c>
      <c r="E1476" s="11"/>
      <c r="F1476" s="143">
        <v>373.27</v>
      </c>
      <c r="G1476" s="17">
        <v>84213100</v>
      </c>
      <c r="H1476" s="18">
        <v>8019001125591</v>
      </c>
      <c r="I1476" s="11" t="s">
        <v>14</v>
      </c>
      <c r="J1476" s="106">
        <v>1.28</v>
      </c>
      <c r="K1476" s="106" t="s">
        <v>16705</v>
      </c>
      <c r="L1476" s="117" t="s">
        <v>15914</v>
      </c>
      <c r="M1476" s="146"/>
    </row>
    <row r="1477" spans="1:13">
      <c r="A1477" s="103" t="s">
        <v>168</v>
      </c>
      <c r="B1477" s="150" t="s">
        <v>3693</v>
      </c>
      <c r="C1477" s="9" t="s">
        <v>3694</v>
      </c>
      <c r="D1477" s="9" t="s">
        <v>14956</v>
      </c>
      <c r="E1477" s="11"/>
      <c r="F1477" s="143">
        <v>373.27</v>
      </c>
      <c r="G1477" s="17">
        <v>84213100</v>
      </c>
      <c r="H1477" s="18">
        <v>8019001084072</v>
      </c>
      <c r="I1477" s="11" t="s">
        <v>14</v>
      </c>
      <c r="J1477" s="106">
        <v>1.3240000000000001</v>
      </c>
      <c r="K1477" s="106" t="s">
        <v>16705</v>
      </c>
      <c r="L1477" s="117" t="s">
        <v>15914</v>
      </c>
      <c r="M1477" s="146"/>
    </row>
    <row r="1478" spans="1:13">
      <c r="A1478" s="103" t="s">
        <v>168</v>
      </c>
      <c r="B1478" s="150" t="s">
        <v>3695</v>
      </c>
      <c r="C1478" s="9" t="s">
        <v>3696</v>
      </c>
      <c r="D1478" s="9" t="s">
        <v>14956</v>
      </c>
      <c r="E1478" s="11"/>
      <c r="F1478" s="143">
        <v>373.27</v>
      </c>
      <c r="G1478" s="17">
        <v>84213100</v>
      </c>
      <c r="H1478" s="18">
        <v>8019001075346</v>
      </c>
      <c r="I1478" s="11" t="s">
        <v>14</v>
      </c>
      <c r="J1478" s="106">
        <v>1.5</v>
      </c>
      <c r="K1478" s="106" t="s">
        <v>16705</v>
      </c>
      <c r="L1478" s="117" t="s">
        <v>15914</v>
      </c>
      <c r="M1478" s="146"/>
    </row>
    <row r="1479" spans="1:13">
      <c r="A1479" s="103" t="s">
        <v>168</v>
      </c>
      <c r="B1479" s="150" t="s">
        <v>3697</v>
      </c>
      <c r="C1479" s="9" t="s">
        <v>3698</v>
      </c>
      <c r="D1479" s="9" t="s">
        <v>14956</v>
      </c>
      <c r="E1479" s="11"/>
      <c r="F1479" s="143">
        <v>373.27</v>
      </c>
      <c r="G1479" s="17">
        <v>84213100</v>
      </c>
      <c r="H1479" s="18">
        <v>8019001137525</v>
      </c>
      <c r="I1479" s="11" t="s">
        <v>14</v>
      </c>
      <c r="J1479" s="106">
        <v>1.3</v>
      </c>
      <c r="K1479" s="106" t="s">
        <v>16705</v>
      </c>
      <c r="L1479" s="117" t="s">
        <v>15914</v>
      </c>
      <c r="M1479" s="146"/>
    </row>
    <row r="1480" spans="1:13">
      <c r="A1480" s="103" t="s">
        <v>168</v>
      </c>
      <c r="B1480" s="150" t="s">
        <v>3699</v>
      </c>
      <c r="C1480" s="9" t="s">
        <v>3700</v>
      </c>
      <c r="D1480" s="9" t="s">
        <v>14956</v>
      </c>
      <c r="E1480" s="11"/>
      <c r="F1480" s="143">
        <v>373.27</v>
      </c>
      <c r="G1480" s="17">
        <v>84213100</v>
      </c>
      <c r="H1480" s="18">
        <v>8019001098260</v>
      </c>
      <c r="I1480" s="11" t="s">
        <v>14</v>
      </c>
      <c r="J1480" s="106">
        <v>1.3</v>
      </c>
      <c r="K1480" s="106" t="s">
        <v>16705</v>
      </c>
      <c r="L1480" s="117" t="s">
        <v>15914</v>
      </c>
      <c r="M1480" s="146"/>
    </row>
    <row r="1481" spans="1:13">
      <c r="A1481" s="103" t="s">
        <v>168</v>
      </c>
      <c r="B1481" s="150" t="s">
        <v>3701</v>
      </c>
      <c r="C1481" s="9" t="s">
        <v>3702</v>
      </c>
      <c r="D1481" s="9" t="s">
        <v>14956</v>
      </c>
      <c r="E1481" s="11"/>
      <c r="F1481" s="143">
        <v>373.27</v>
      </c>
      <c r="G1481" s="17">
        <v>84213100</v>
      </c>
      <c r="H1481" s="18">
        <v>8033460024677</v>
      </c>
      <c r="I1481" s="11" t="s">
        <v>14</v>
      </c>
      <c r="J1481" s="106">
        <v>1.3</v>
      </c>
      <c r="K1481" s="106" t="s">
        <v>16705</v>
      </c>
      <c r="L1481" s="117" t="s">
        <v>15914</v>
      </c>
      <c r="M1481" s="146"/>
    </row>
    <row r="1482" spans="1:13">
      <c r="A1482" s="103" t="s">
        <v>168</v>
      </c>
      <c r="B1482" s="150" t="s">
        <v>3704</v>
      </c>
      <c r="C1482" s="9" t="s">
        <v>3705</v>
      </c>
      <c r="D1482" s="9" t="s">
        <v>14956</v>
      </c>
      <c r="E1482" s="11"/>
      <c r="F1482" s="143">
        <v>373.27</v>
      </c>
      <c r="G1482" s="17">
        <v>84213100</v>
      </c>
      <c r="H1482" s="18">
        <v>8019001089787</v>
      </c>
      <c r="I1482" s="11" t="s">
        <v>14</v>
      </c>
      <c r="J1482" s="106">
        <v>1.2909999999999999</v>
      </c>
      <c r="K1482" s="106" t="s">
        <v>16705</v>
      </c>
      <c r="L1482" s="117" t="s">
        <v>15914</v>
      </c>
      <c r="M1482" s="146"/>
    </row>
    <row r="1483" spans="1:13">
      <c r="A1483" s="103" t="s">
        <v>168</v>
      </c>
      <c r="B1483" s="150" t="s">
        <v>3706</v>
      </c>
      <c r="C1483" s="9" t="s">
        <v>3707</v>
      </c>
      <c r="D1483" s="9" t="s">
        <v>14956</v>
      </c>
      <c r="E1483" s="11"/>
      <c r="F1483" s="143">
        <v>373.27</v>
      </c>
      <c r="G1483" s="17">
        <v>84213100</v>
      </c>
      <c r="H1483" s="18">
        <v>8019001084089</v>
      </c>
      <c r="I1483" s="11" t="s">
        <v>14</v>
      </c>
      <c r="J1483" s="106">
        <v>1.304</v>
      </c>
      <c r="K1483" s="106" t="s">
        <v>16705</v>
      </c>
      <c r="L1483" s="117" t="s">
        <v>15914</v>
      </c>
      <c r="M1483" s="146"/>
    </row>
    <row r="1484" spans="1:13">
      <c r="A1484" s="103" t="s">
        <v>168</v>
      </c>
      <c r="B1484" s="150" t="s">
        <v>3708</v>
      </c>
      <c r="C1484" s="9" t="s">
        <v>3709</v>
      </c>
      <c r="D1484" s="9" t="s">
        <v>14956</v>
      </c>
      <c r="E1484" s="11"/>
      <c r="F1484" s="143">
        <v>373.27</v>
      </c>
      <c r="G1484" s="17">
        <v>84213100</v>
      </c>
      <c r="H1484" s="18">
        <v>8019001103933</v>
      </c>
      <c r="I1484" s="11" t="s">
        <v>14</v>
      </c>
      <c r="J1484" s="106">
        <v>1.5</v>
      </c>
      <c r="K1484" s="106" t="s">
        <v>16705</v>
      </c>
      <c r="L1484" s="117" t="s">
        <v>15914</v>
      </c>
      <c r="M1484" s="146"/>
    </row>
    <row r="1485" spans="1:13">
      <c r="A1485" s="103" t="s">
        <v>168</v>
      </c>
      <c r="B1485" s="150" t="s">
        <v>3710</v>
      </c>
      <c r="C1485" s="9" t="s">
        <v>3711</v>
      </c>
      <c r="D1485" s="9" t="s">
        <v>14956</v>
      </c>
      <c r="E1485" s="11"/>
      <c r="F1485" s="143">
        <v>373.27</v>
      </c>
      <c r="G1485" s="17">
        <v>84213100</v>
      </c>
      <c r="H1485" s="18">
        <v>8019001125607</v>
      </c>
      <c r="I1485" s="11" t="s">
        <v>14</v>
      </c>
      <c r="J1485" s="106">
        <v>1.3</v>
      </c>
      <c r="K1485" s="106" t="s">
        <v>16705</v>
      </c>
      <c r="L1485" s="117" t="s">
        <v>15914</v>
      </c>
      <c r="M1485" s="146"/>
    </row>
    <row r="1486" spans="1:13">
      <c r="A1486" s="103" t="s">
        <v>168</v>
      </c>
      <c r="B1486" s="150" t="s">
        <v>3712</v>
      </c>
      <c r="C1486" s="9" t="s">
        <v>3713</v>
      </c>
      <c r="D1486" s="9" t="s">
        <v>14956</v>
      </c>
      <c r="E1486" s="11"/>
      <c r="F1486" s="143">
        <v>373.27</v>
      </c>
      <c r="G1486" s="17">
        <v>84213100</v>
      </c>
      <c r="H1486" s="18">
        <v>8019001098253</v>
      </c>
      <c r="I1486" s="11" t="s">
        <v>14</v>
      </c>
      <c r="J1486" s="106">
        <v>1.3</v>
      </c>
      <c r="K1486" s="106" t="s">
        <v>16705</v>
      </c>
      <c r="L1486" s="117" t="s">
        <v>15914</v>
      </c>
      <c r="M1486" s="146"/>
    </row>
    <row r="1487" spans="1:13">
      <c r="A1487" s="103" t="s">
        <v>168</v>
      </c>
      <c r="B1487" s="150" t="s">
        <v>3714</v>
      </c>
      <c r="C1487" s="9" t="s">
        <v>3715</v>
      </c>
      <c r="D1487" s="9" t="s">
        <v>14956</v>
      </c>
      <c r="E1487" s="11"/>
      <c r="F1487" s="143">
        <v>373.27</v>
      </c>
      <c r="G1487" s="17">
        <v>84213100</v>
      </c>
      <c r="H1487" s="18">
        <v>8033460024684</v>
      </c>
      <c r="I1487" s="11" t="s">
        <v>14</v>
      </c>
      <c r="J1487" s="106">
        <v>1.48</v>
      </c>
      <c r="K1487" s="106" t="s">
        <v>16705</v>
      </c>
      <c r="L1487" s="117" t="s">
        <v>15914</v>
      </c>
      <c r="M1487" s="146"/>
    </row>
    <row r="1488" spans="1:13">
      <c r="A1488" s="103" t="s">
        <v>168</v>
      </c>
      <c r="B1488" s="150" t="s">
        <v>3716</v>
      </c>
      <c r="C1488" s="9" t="s">
        <v>3717</v>
      </c>
      <c r="D1488" s="9" t="s">
        <v>14956</v>
      </c>
      <c r="E1488" s="11"/>
      <c r="F1488" s="143">
        <v>373.27</v>
      </c>
      <c r="G1488" s="17">
        <v>84213100</v>
      </c>
      <c r="H1488" s="18">
        <v>8019001098178</v>
      </c>
      <c r="I1488" s="11" t="s">
        <v>14</v>
      </c>
      <c r="J1488" s="106">
        <v>0.5</v>
      </c>
      <c r="K1488" s="106" t="s">
        <v>16705</v>
      </c>
      <c r="L1488" s="117" t="s">
        <v>15914</v>
      </c>
      <c r="M1488" s="146"/>
    </row>
    <row r="1489" spans="1:13">
      <c r="A1489" s="103" t="s">
        <v>168</v>
      </c>
      <c r="B1489" s="150" t="s">
        <v>3718</v>
      </c>
      <c r="C1489" s="9" t="s">
        <v>3719</v>
      </c>
      <c r="D1489" s="9" t="s">
        <v>14956</v>
      </c>
      <c r="E1489" s="11"/>
      <c r="F1489" s="143">
        <v>373.27</v>
      </c>
      <c r="G1489" s="17">
        <v>84213100</v>
      </c>
      <c r="H1489" s="18">
        <v>8019001089060</v>
      </c>
      <c r="I1489" s="11" t="s">
        <v>14</v>
      </c>
      <c r="J1489" s="106">
        <v>1.48</v>
      </c>
      <c r="K1489" s="106" t="s">
        <v>16705</v>
      </c>
      <c r="L1489" s="117" t="s">
        <v>15914</v>
      </c>
      <c r="M1489" s="146"/>
    </row>
    <row r="1490" spans="1:13">
      <c r="A1490" s="103" t="s">
        <v>168</v>
      </c>
      <c r="B1490" s="150" t="s">
        <v>3720</v>
      </c>
      <c r="C1490" s="9" t="s">
        <v>3721</v>
      </c>
      <c r="D1490" s="9" t="s">
        <v>14956</v>
      </c>
      <c r="E1490" s="11"/>
      <c r="F1490" s="143">
        <v>373.27</v>
      </c>
      <c r="G1490" s="17">
        <v>84213100</v>
      </c>
      <c r="H1490" s="18">
        <v>8019001104718</v>
      </c>
      <c r="I1490" s="11" t="s">
        <v>14</v>
      </c>
      <c r="J1490" s="106">
        <v>1.262</v>
      </c>
      <c r="K1490" s="106" t="s">
        <v>16705</v>
      </c>
      <c r="L1490" s="117" t="s">
        <v>15914</v>
      </c>
      <c r="M1490" s="146"/>
    </row>
    <row r="1491" spans="1:13">
      <c r="A1491" s="103" t="s">
        <v>168</v>
      </c>
      <c r="B1491" s="150" t="s">
        <v>3722</v>
      </c>
      <c r="C1491" s="9" t="s">
        <v>3723</v>
      </c>
      <c r="D1491" s="9" t="s">
        <v>14956</v>
      </c>
      <c r="E1491" s="11"/>
      <c r="F1491" s="143">
        <v>373.27</v>
      </c>
      <c r="G1491" s="17">
        <v>84213100</v>
      </c>
      <c r="H1491" s="18">
        <v>8019001125614</v>
      </c>
      <c r="I1491" s="11" t="s">
        <v>14</v>
      </c>
      <c r="J1491" s="106">
        <v>1.2769999999999999</v>
      </c>
      <c r="K1491" s="106" t="s">
        <v>16705</v>
      </c>
      <c r="L1491" s="117" t="s">
        <v>15914</v>
      </c>
      <c r="M1491" s="146"/>
    </row>
    <row r="1492" spans="1:13">
      <c r="A1492" s="103" t="s">
        <v>168</v>
      </c>
      <c r="B1492" s="150" t="s">
        <v>3724</v>
      </c>
      <c r="C1492" s="9" t="s">
        <v>3725</v>
      </c>
      <c r="D1492" s="9" t="s">
        <v>14956</v>
      </c>
      <c r="E1492" s="11"/>
      <c r="F1492" s="143">
        <v>373.27</v>
      </c>
      <c r="G1492" s="17">
        <v>84213100</v>
      </c>
      <c r="H1492" s="18">
        <v>8019001098192</v>
      </c>
      <c r="I1492" s="11" t="s">
        <v>14</v>
      </c>
      <c r="J1492" s="106">
        <v>1.25</v>
      </c>
      <c r="K1492" s="106" t="s">
        <v>16705</v>
      </c>
      <c r="L1492" s="117" t="s">
        <v>15914</v>
      </c>
      <c r="M1492" s="146"/>
    </row>
    <row r="1493" spans="1:13">
      <c r="A1493" s="103" t="s">
        <v>168</v>
      </c>
      <c r="B1493" s="150" t="s">
        <v>3726</v>
      </c>
      <c r="C1493" s="9" t="s">
        <v>3727</v>
      </c>
      <c r="D1493" s="9" t="s">
        <v>14956</v>
      </c>
      <c r="E1493" s="11"/>
      <c r="F1493" s="143">
        <v>739.94</v>
      </c>
      <c r="G1493" s="17">
        <v>84213100</v>
      </c>
      <c r="H1493" s="18">
        <v>8033460027456</v>
      </c>
      <c r="I1493" s="11" t="s">
        <v>14</v>
      </c>
      <c r="J1493" s="106">
        <v>0.28999999999999998</v>
      </c>
      <c r="K1493" s="106" t="s">
        <v>16705</v>
      </c>
      <c r="L1493" s="117" t="s">
        <v>15914</v>
      </c>
      <c r="M1493" s="146"/>
    </row>
    <row r="1494" spans="1:13">
      <c r="A1494" s="103" t="s">
        <v>168</v>
      </c>
      <c r="B1494" s="150" t="s">
        <v>3728</v>
      </c>
      <c r="C1494" s="9" t="s">
        <v>3729</v>
      </c>
      <c r="D1494" s="9" t="s">
        <v>14956</v>
      </c>
      <c r="E1494" s="11"/>
      <c r="F1494" s="143">
        <v>739.94</v>
      </c>
      <c r="G1494" s="17">
        <v>84213100</v>
      </c>
      <c r="H1494" s="18">
        <v>8019001125621</v>
      </c>
      <c r="I1494" s="11" t="s">
        <v>14</v>
      </c>
      <c r="J1494" s="106">
        <v>2.71</v>
      </c>
      <c r="K1494" s="106" t="s">
        <v>16705</v>
      </c>
      <c r="L1494" s="117" t="s">
        <v>15914</v>
      </c>
      <c r="M1494" s="146"/>
    </row>
    <row r="1495" spans="1:13">
      <c r="A1495" s="103" t="s">
        <v>168</v>
      </c>
      <c r="B1495" s="150" t="s">
        <v>3730</v>
      </c>
      <c r="C1495" s="9" t="s">
        <v>3731</v>
      </c>
      <c r="D1495" s="9" t="s">
        <v>14956</v>
      </c>
      <c r="E1495" s="11"/>
      <c r="F1495" s="143">
        <v>739.94</v>
      </c>
      <c r="G1495" s="17">
        <v>84213100</v>
      </c>
      <c r="H1495" s="18">
        <v>8019001097386</v>
      </c>
      <c r="I1495" s="11" t="s">
        <v>14</v>
      </c>
      <c r="J1495" s="106">
        <v>2.7850000000000001</v>
      </c>
      <c r="K1495" s="106" t="s">
        <v>16705</v>
      </c>
      <c r="L1495" s="117" t="s">
        <v>15914</v>
      </c>
      <c r="M1495" s="146"/>
    </row>
    <row r="1496" spans="1:13">
      <c r="A1496" s="103" t="s">
        <v>168</v>
      </c>
      <c r="B1496" s="150" t="s">
        <v>3732</v>
      </c>
      <c r="C1496" s="9" t="s">
        <v>3733</v>
      </c>
      <c r="D1496" s="9" t="s">
        <v>14956</v>
      </c>
      <c r="E1496" s="11"/>
      <c r="F1496" s="143">
        <v>739.94</v>
      </c>
      <c r="G1496" s="17">
        <v>84213100</v>
      </c>
      <c r="H1496" s="18">
        <v>8019001125638</v>
      </c>
      <c r="I1496" s="11" t="s">
        <v>14</v>
      </c>
      <c r="J1496" s="106">
        <v>2.72</v>
      </c>
      <c r="K1496" s="106" t="s">
        <v>16705</v>
      </c>
      <c r="L1496" s="117" t="s">
        <v>15914</v>
      </c>
      <c r="M1496" s="146"/>
    </row>
    <row r="1497" spans="1:13">
      <c r="A1497" s="103" t="s">
        <v>168</v>
      </c>
      <c r="B1497" s="150" t="s">
        <v>3734</v>
      </c>
      <c r="C1497" s="9" t="s">
        <v>3735</v>
      </c>
      <c r="D1497" s="9" t="s">
        <v>14956</v>
      </c>
      <c r="E1497" s="11"/>
      <c r="F1497" s="143">
        <v>739.94</v>
      </c>
      <c r="G1497" s="17">
        <v>84213100</v>
      </c>
      <c r="H1497" s="18">
        <v>8019001101298</v>
      </c>
      <c r="I1497" s="11" t="s">
        <v>14</v>
      </c>
      <c r="J1497" s="106">
        <v>2.74</v>
      </c>
      <c r="K1497" s="106" t="s">
        <v>16705</v>
      </c>
      <c r="L1497" s="117" t="s">
        <v>15914</v>
      </c>
      <c r="M1497" s="146"/>
    </row>
    <row r="1498" spans="1:13">
      <c r="A1498" s="103" t="s">
        <v>168</v>
      </c>
      <c r="B1498" s="150" t="s">
        <v>3736</v>
      </c>
      <c r="C1498" s="9" t="s">
        <v>3737</v>
      </c>
      <c r="D1498" s="9" t="s">
        <v>14956</v>
      </c>
      <c r="E1498" s="11"/>
      <c r="F1498" s="143">
        <v>739.94</v>
      </c>
      <c r="G1498" s="17">
        <v>84213100</v>
      </c>
      <c r="H1498" s="18">
        <v>8019001125645</v>
      </c>
      <c r="I1498" s="11" t="s">
        <v>14</v>
      </c>
      <c r="J1498" s="106">
        <v>2.75</v>
      </c>
      <c r="K1498" s="106" t="s">
        <v>16705</v>
      </c>
      <c r="L1498" s="117" t="s">
        <v>15914</v>
      </c>
      <c r="M1498" s="146"/>
    </row>
    <row r="1499" spans="1:13">
      <c r="A1499" s="103" t="s">
        <v>168</v>
      </c>
      <c r="B1499" s="150" t="s">
        <v>3738</v>
      </c>
      <c r="C1499" s="9" t="s">
        <v>3739</v>
      </c>
      <c r="D1499" s="9" t="s">
        <v>14956</v>
      </c>
      <c r="E1499" s="11"/>
      <c r="F1499" s="143">
        <v>739.94</v>
      </c>
      <c r="G1499" s="17">
        <v>84213100</v>
      </c>
      <c r="H1499" s="18">
        <v>8033460027463</v>
      </c>
      <c r="I1499" s="11" t="s">
        <v>14</v>
      </c>
      <c r="J1499" s="106">
        <v>2.7120000000000002</v>
      </c>
      <c r="K1499" s="106" t="s">
        <v>16705</v>
      </c>
      <c r="L1499" s="117" t="s">
        <v>15914</v>
      </c>
      <c r="M1499" s="146"/>
    </row>
    <row r="1500" spans="1:13">
      <c r="A1500" s="103" t="s">
        <v>168</v>
      </c>
      <c r="B1500" s="150" t="s">
        <v>3740</v>
      </c>
      <c r="C1500" s="9" t="s">
        <v>3741</v>
      </c>
      <c r="D1500" s="9" t="s">
        <v>14956</v>
      </c>
      <c r="E1500" s="11"/>
      <c r="F1500" s="143">
        <v>739.94</v>
      </c>
      <c r="G1500" s="17">
        <v>84213100</v>
      </c>
      <c r="H1500" s="18">
        <v>8019001125652</v>
      </c>
      <c r="I1500" s="11" t="s">
        <v>14</v>
      </c>
      <c r="J1500" s="106">
        <v>2.61</v>
      </c>
      <c r="K1500" s="106" t="s">
        <v>16705</v>
      </c>
      <c r="L1500" s="117" t="s">
        <v>15914</v>
      </c>
      <c r="M1500" s="146"/>
    </row>
    <row r="1501" spans="1:13">
      <c r="A1501" s="103" t="s">
        <v>168</v>
      </c>
      <c r="B1501" s="150" t="s">
        <v>3742</v>
      </c>
      <c r="C1501" s="9" t="s">
        <v>3743</v>
      </c>
      <c r="D1501" s="9" t="s">
        <v>14956</v>
      </c>
      <c r="E1501" s="11"/>
      <c r="F1501" s="143">
        <v>739.94</v>
      </c>
      <c r="G1501" s="17">
        <v>84213100</v>
      </c>
      <c r="H1501" s="18">
        <v>8019001084096</v>
      </c>
      <c r="I1501" s="11" t="s">
        <v>14</v>
      </c>
      <c r="J1501" s="106">
        <v>2.98</v>
      </c>
      <c r="K1501" s="106" t="s">
        <v>16705</v>
      </c>
      <c r="L1501" s="117" t="s">
        <v>15914</v>
      </c>
      <c r="M1501" s="146"/>
    </row>
    <row r="1502" spans="1:13">
      <c r="A1502" s="103" t="s">
        <v>168</v>
      </c>
      <c r="B1502" s="150" t="s">
        <v>3744</v>
      </c>
      <c r="C1502" s="9" t="s">
        <v>3745</v>
      </c>
      <c r="D1502" s="9" t="s">
        <v>14956</v>
      </c>
      <c r="E1502" s="11"/>
      <c r="F1502" s="143">
        <v>739.94</v>
      </c>
      <c r="G1502" s="17">
        <v>84213100</v>
      </c>
      <c r="H1502" s="18">
        <v>8019001097355</v>
      </c>
      <c r="I1502" s="11" t="s">
        <v>14</v>
      </c>
      <c r="J1502" s="106">
        <v>2.7269999999999999</v>
      </c>
      <c r="K1502" s="106" t="s">
        <v>16705</v>
      </c>
      <c r="L1502" s="117" t="s">
        <v>15914</v>
      </c>
      <c r="M1502" s="146"/>
    </row>
    <row r="1503" spans="1:13">
      <c r="A1503" s="103" t="s">
        <v>168</v>
      </c>
      <c r="B1503" s="150" t="s">
        <v>3746</v>
      </c>
      <c r="C1503" s="9" t="s">
        <v>3747</v>
      </c>
      <c r="D1503" s="9" t="s">
        <v>14956</v>
      </c>
      <c r="E1503" s="11"/>
      <c r="F1503" s="143">
        <v>739.94</v>
      </c>
      <c r="G1503" s="17">
        <v>84213100</v>
      </c>
      <c r="H1503" s="18">
        <v>8019001097379</v>
      </c>
      <c r="I1503" s="11" t="s">
        <v>14</v>
      </c>
      <c r="J1503" s="106">
        <v>2.64</v>
      </c>
      <c r="K1503" s="106" t="s">
        <v>16705</v>
      </c>
      <c r="L1503" s="117" t="s">
        <v>15914</v>
      </c>
      <c r="M1503" s="146"/>
    </row>
    <row r="1504" spans="1:13">
      <c r="A1504" s="103" t="s">
        <v>168</v>
      </c>
      <c r="B1504" s="150" t="s">
        <v>3748</v>
      </c>
      <c r="C1504" s="9" t="s">
        <v>3749</v>
      </c>
      <c r="D1504" s="9" t="s">
        <v>14956</v>
      </c>
      <c r="E1504" s="11"/>
      <c r="F1504" s="143">
        <v>739.94</v>
      </c>
      <c r="G1504" s="17">
        <v>84213100</v>
      </c>
      <c r="H1504" s="18">
        <v>8019001125669</v>
      </c>
      <c r="I1504" s="11" t="s">
        <v>14</v>
      </c>
      <c r="J1504" s="106">
        <v>2.65</v>
      </c>
      <c r="K1504" s="106" t="s">
        <v>16705</v>
      </c>
      <c r="L1504" s="117" t="s">
        <v>15914</v>
      </c>
      <c r="M1504" s="146"/>
    </row>
    <row r="1505" spans="1:13">
      <c r="A1505" s="103" t="s">
        <v>168</v>
      </c>
      <c r="B1505" s="150" t="s">
        <v>3750</v>
      </c>
      <c r="C1505" s="9" t="s">
        <v>3751</v>
      </c>
      <c r="D1505" s="9" t="s">
        <v>14956</v>
      </c>
      <c r="E1505" s="11"/>
      <c r="F1505" s="143">
        <v>1934.25</v>
      </c>
      <c r="G1505" s="17">
        <v>84213100</v>
      </c>
      <c r="H1505" s="18">
        <v>8033460024738</v>
      </c>
      <c r="I1505" s="11" t="s">
        <v>14</v>
      </c>
      <c r="J1505" s="106">
        <v>6.26</v>
      </c>
      <c r="K1505" s="106" t="s">
        <v>16705</v>
      </c>
      <c r="L1505" s="117" t="s">
        <v>15914</v>
      </c>
      <c r="M1505" s="146"/>
    </row>
    <row r="1506" spans="1:13">
      <c r="A1506" s="103" t="s">
        <v>168</v>
      </c>
      <c r="B1506" s="150" t="s">
        <v>3752</v>
      </c>
      <c r="C1506" s="9" t="s">
        <v>3753</v>
      </c>
      <c r="D1506" s="9" t="s">
        <v>14956</v>
      </c>
      <c r="E1506" s="11"/>
      <c r="F1506" s="143">
        <v>1934.25</v>
      </c>
      <c r="G1506" s="17">
        <v>84213100</v>
      </c>
      <c r="H1506" s="18">
        <v>8019001098338</v>
      </c>
      <c r="I1506" s="11" t="s">
        <v>14</v>
      </c>
      <c r="J1506" s="106">
        <v>5.59</v>
      </c>
      <c r="K1506" s="106" t="s">
        <v>16705</v>
      </c>
      <c r="L1506" s="117" t="s">
        <v>15914</v>
      </c>
      <c r="M1506" s="146"/>
    </row>
    <row r="1507" spans="1:13">
      <c r="A1507" s="103" t="s">
        <v>168</v>
      </c>
      <c r="B1507" s="150" t="s">
        <v>3754</v>
      </c>
      <c r="C1507" s="9" t="s">
        <v>3755</v>
      </c>
      <c r="D1507" s="9" t="s">
        <v>14956</v>
      </c>
      <c r="E1507" s="11"/>
      <c r="F1507" s="143">
        <v>1934.25</v>
      </c>
      <c r="G1507" s="17">
        <v>84213100</v>
      </c>
      <c r="H1507" s="18">
        <v>8019001084102</v>
      </c>
      <c r="I1507" s="11" t="s">
        <v>14</v>
      </c>
      <c r="J1507" s="106">
        <v>6.32</v>
      </c>
      <c r="K1507" s="106" t="s">
        <v>16705</v>
      </c>
      <c r="L1507" s="117" t="s">
        <v>15914</v>
      </c>
      <c r="M1507" s="146"/>
    </row>
    <row r="1508" spans="1:13">
      <c r="A1508" s="103" t="s">
        <v>168</v>
      </c>
      <c r="B1508" s="150" t="s">
        <v>3756</v>
      </c>
      <c r="C1508" s="9" t="s">
        <v>3757</v>
      </c>
      <c r="D1508" s="9" t="s">
        <v>14956</v>
      </c>
      <c r="E1508" s="11"/>
      <c r="F1508" s="143">
        <v>1934.25</v>
      </c>
      <c r="G1508" s="17">
        <v>84213100</v>
      </c>
      <c r="H1508" s="18">
        <v>8019001084119</v>
      </c>
      <c r="I1508" s="11" t="s">
        <v>14</v>
      </c>
      <c r="J1508" s="106">
        <v>5.7</v>
      </c>
      <c r="K1508" s="106" t="s">
        <v>16705</v>
      </c>
      <c r="L1508" s="117" t="s">
        <v>15914</v>
      </c>
      <c r="M1508" s="146"/>
    </row>
    <row r="1509" spans="1:13">
      <c r="A1509" s="103" t="s">
        <v>168</v>
      </c>
      <c r="B1509" s="150" t="s">
        <v>3758</v>
      </c>
      <c r="C1509" s="9" t="s">
        <v>3759</v>
      </c>
      <c r="D1509" s="9" t="s">
        <v>14956</v>
      </c>
      <c r="E1509" s="11"/>
      <c r="F1509" s="143">
        <v>1934.25</v>
      </c>
      <c r="G1509" s="17">
        <v>84213100</v>
      </c>
      <c r="H1509" s="18">
        <v>8019001098352</v>
      </c>
      <c r="I1509" s="11" t="s">
        <v>14</v>
      </c>
      <c r="J1509" s="106">
        <v>5.7</v>
      </c>
      <c r="K1509" s="106" t="s">
        <v>16705</v>
      </c>
      <c r="L1509" s="117" t="s">
        <v>15914</v>
      </c>
      <c r="M1509" s="146"/>
    </row>
    <row r="1510" spans="1:13">
      <c r="A1510" s="103" t="s">
        <v>168</v>
      </c>
      <c r="B1510" s="150" t="s">
        <v>3760</v>
      </c>
      <c r="C1510" s="9" t="s">
        <v>3761</v>
      </c>
      <c r="D1510" s="9" t="s">
        <v>14956</v>
      </c>
      <c r="E1510" s="11"/>
      <c r="F1510" s="143">
        <v>3628.26</v>
      </c>
      <c r="G1510" s="17">
        <v>84213100</v>
      </c>
      <c r="H1510" s="18">
        <v>8019001085437</v>
      </c>
      <c r="I1510" s="11" t="s">
        <v>14</v>
      </c>
      <c r="J1510" s="106">
        <v>9.4</v>
      </c>
      <c r="K1510" s="106" t="s">
        <v>16705</v>
      </c>
      <c r="L1510" s="117" t="s">
        <v>15915</v>
      </c>
      <c r="M1510" s="146"/>
    </row>
    <row r="1511" spans="1:13">
      <c r="A1511" s="103" t="s">
        <v>168</v>
      </c>
      <c r="B1511" s="150" t="s">
        <v>3762</v>
      </c>
      <c r="C1511" s="9" t="s">
        <v>3763</v>
      </c>
      <c r="D1511" s="9" t="s">
        <v>14956</v>
      </c>
      <c r="E1511" s="11"/>
      <c r="F1511" s="143">
        <v>3628.3</v>
      </c>
      <c r="G1511" s="17">
        <v>84213100</v>
      </c>
      <c r="H1511" s="18">
        <v>8019001098390</v>
      </c>
      <c r="I1511" s="11" t="s">
        <v>14</v>
      </c>
      <c r="J1511" s="106">
        <v>3.68</v>
      </c>
      <c r="K1511" s="106" t="s">
        <v>16705</v>
      </c>
      <c r="L1511" s="117" t="s">
        <v>15915</v>
      </c>
      <c r="M1511" s="146"/>
    </row>
    <row r="1512" spans="1:13">
      <c r="A1512" s="103" t="s">
        <v>168</v>
      </c>
      <c r="B1512" s="150" t="s">
        <v>3764</v>
      </c>
      <c r="C1512" s="9" t="s">
        <v>3765</v>
      </c>
      <c r="D1512" s="9" t="s">
        <v>14956</v>
      </c>
      <c r="E1512" s="11"/>
      <c r="F1512" s="143">
        <v>3628.26</v>
      </c>
      <c r="G1512" s="17">
        <v>84213100</v>
      </c>
      <c r="H1512" s="18">
        <v>8019001085451</v>
      </c>
      <c r="I1512" s="11" t="s">
        <v>14</v>
      </c>
      <c r="J1512" s="106">
        <v>10.15</v>
      </c>
      <c r="K1512" s="106" t="s">
        <v>16705</v>
      </c>
      <c r="L1512" s="117" t="s">
        <v>15915</v>
      </c>
      <c r="M1512" s="146"/>
    </row>
    <row r="1513" spans="1:13">
      <c r="A1513" s="103" t="s">
        <v>168</v>
      </c>
      <c r="B1513" s="150" t="s">
        <v>3766</v>
      </c>
      <c r="C1513" s="9" t="s">
        <v>3767</v>
      </c>
      <c r="D1513" s="9" t="s">
        <v>14956</v>
      </c>
      <c r="E1513" s="11"/>
      <c r="F1513" s="143">
        <v>3628.26</v>
      </c>
      <c r="G1513" s="17">
        <v>84213100</v>
      </c>
      <c r="H1513" s="18">
        <v>8019001085567</v>
      </c>
      <c r="I1513" s="11" t="s">
        <v>14</v>
      </c>
      <c r="J1513" s="106">
        <v>10.5</v>
      </c>
      <c r="K1513" s="106" t="s">
        <v>16705</v>
      </c>
      <c r="L1513" s="117" t="s">
        <v>15915</v>
      </c>
      <c r="M1513" s="146"/>
    </row>
    <row r="1514" spans="1:13">
      <c r="A1514" s="103" t="s">
        <v>168</v>
      </c>
      <c r="B1514" s="150" t="s">
        <v>3768</v>
      </c>
      <c r="C1514" s="9" t="s">
        <v>3769</v>
      </c>
      <c r="D1514" s="9" t="s">
        <v>14956</v>
      </c>
      <c r="E1514" s="11"/>
      <c r="F1514" s="143">
        <v>3628.3</v>
      </c>
      <c r="G1514" s="17">
        <v>84213100</v>
      </c>
      <c r="H1514" s="18">
        <v>8019001086625</v>
      </c>
      <c r="I1514" s="11" t="s">
        <v>14</v>
      </c>
      <c r="J1514" s="106">
        <v>11.85</v>
      </c>
      <c r="K1514" s="106" t="s">
        <v>16705</v>
      </c>
      <c r="L1514" s="117" t="s">
        <v>15915</v>
      </c>
      <c r="M1514" s="146"/>
    </row>
    <row r="1515" spans="1:13">
      <c r="A1515" s="103" t="s">
        <v>168</v>
      </c>
      <c r="B1515" s="150" t="s">
        <v>3770</v>
      </c>
      <c r="C1515" s="9" t="s">
        <v>3771</v>
      </c>
      <c r="D1515" s="9" t="s">
        <v>14956</v>
      </c>
      <c r="E1515" s="11"/>
      <c r="F1515" s="143">
        <v>3965.83</v>
      </c>
      <c r="G1515" s="17">
        <v>84213100</v>
      </c>
      <c r="H1515" s="18">
        <v>8019001085468</v>
      </c>
      <c r="I1515" s="11" t="s">
        <v>14</v>
      </c>
      <c r="J1515" s="106">
        <v>10.5</v>
      </c>
      <c r="K1515" s="106" t="s">
        <v>16705</v>
      </c>
      <c r="L1515" s="117" t="s">
        <v>15915</v>
      </c>
      <c r="M1515" s="146"/>
    </row>
    <row r="1516" spans="1:13">
      <c r="A1516" s="103" t="s">
        <v>168</v>
      </c>
      <c r="B1516" s="150" t="s">
        <v>3772</v>
      </c>
      <c r="C1516" s="9" t="s">
        <v>3773</v>
      </c>
      <c r="D1516" s="9" t="s">
        <v>14956</v>
      </c>
      <c r="E1516" s="11"/>
      <c r="F1516" s="143">
        <v>3965.85</v>
      </c>
      <c r="G1516" s="17">
        <v>84213100</v>
      </c>
      <c r="H1516" s="18">
        <v>8019001098079</v>
      </c>
      <c r="I1516" s="11" t="s">
        <v>14</v>
      </c>
      <c r="J1516" s="106">
        <v>4</v>
      </c>
      <c r="K1516" s="106" t="s">
        <v>16705</v>
      </c>
      <c r="L1516" s="117" t="s">
        <v>15915</v>
      </c>
      <c r="M1516" s="146"/>
    </row>
    <row r="1517" spans="1:13">
      <c r="A1517" s="103" t="s">
        <v>168</v>
      </c>
      <c r="B1517" s="150" t="s">
        <v>3774</v>
      </c>
      <c r="C1517" s="9" t="s">
        <v>3775</v>
      </c>
      <c r="D1517" s="9" t="s">
        <v>14956</v>
      </c>
      <c r="E1517" s="11"/>
      <c r="F1517" s="143">
        <v>3965.85</v>
      </c>
      <c r="G1517" s="17">
        <v>84213100</v>
      </c>
      <c r="H1517" s="18">
        <v>8019001097409</v>
      </c>
      <c r="I1517" s="11" t="s">
        <v>14</v>
      </c>
      <c r="J1517" s="106">
        <v>4.26</v>
      </c>
      <c r="K1517" s="106" t="s">
        <v>16705</v>
      </c>
      <c r="L1517" s="117" t="s">
        <v>15915</v>
      </c>
      <c r="M1517" s="146"/>
    </row>
    <row r="1518" spans="1:13">
      <c r="A1518" s="103" t="s">
        <v>168</v>
      </c>
      <c r="B1518" s="150" t="s">
        <v>3776</v>
      </c>
      <c r="C1518" s="9" t="s">
        <v>3777</v>
      </c>
      <c r="D1518" s="9" t="s">
        <v>14956</v>
      </c>
      <c r="E1518" s="11"/>
      <c r="F1518" s="143">
        <v>3965.85</v>
      </c>
      <c r="G1518" s="17">
        <v>84213100</v>
      </c>
      <c r="H1518" s="18">
        <v>8019001098093</v>
      </c>
      <c r="I1518" s="11" t="s">
        <v>14</v>
      </c>
      <c r="J1518" s="106">
        <v>1</v>
      </c>
      <c r="K1518" s="106" t="s">
        <v>16705</v>
      </c>
      <c r="L1518" s="117" t="s">
        <v>15915</v>
      </c>
      <c r="M1518" s="146"/>
    </row>
    <row r="1519" spans="1:13">
      <c r="A1519" s="103" t="s">
        <v>168</v>
      </c>
      <c r="B1519" s="150" t="s">
        <v>3778</v>
      </c>
      <c r="C1519" s="9" t="s">
        <v>3779</v>
      </c>
      <c r="D1519" s="9" t="s">
        <v>14956</v>
      </c>
      <c r="E1519" s="11"/>
      <c r="F1519" s="143">
        <v>3965.85</v>
      </c>
      <c r="G1519" s="17">
        <v>84213100</v>
      </c>
      <c r="H1519" s="18">
        <v>8019001089770</v>
      </c>
      <c r="I1519" s="11" t="s">
        <v>14</v>
      </c>
      <c r="J1519" s="106">
        <v>12</v>
      </c>
      <c r="K1519" s="106" t="s">
        <v>16705</v>
      </c>
      <c r="L1519" s="117" t="s">
        <v>15915</v>
      </c>
      <c r="M1519" s="146"/>
    </row>
    <row r="1520" spans="1:13">
      <c r="A1520" s="103" t="s">
        <v>168</v>
      </c>
      <c r="B1520" s="150" t="s">
        <v>3780</v>
      </c>
      <c r="C1520" s="9" t="s">
        <v>3781</v>
      </c>
      <c r="D1520" s="9" t="s">
        <v>14956</v>
      </c>
      <c r="E1520" s="11"/>
      <c r="F1520" s="143">
        <v>882.75</v>
      </c>
      <c r="G1520" s="17">
        <v>84213100</v>
      </c>
      <c r="H1520" s="18">
        <v>8019001086472</v>
      </c>
      <c r="I1520" s="11" t="s">
        <v>14</v>
      </c>
      <c r="J1520" s="106">
        <v>3.13</v>
      </c>
      <c r="K1520" s="106" t="s">
        <v>16705</v>
      </c>
      <c r="L1520" s="117" t="s">
        <v>15916</v>
      </c>
      <c r="M1520" s="146"/>
    </row>
    <row r="1521" spans="1:13">
      <c r="A1521" s="103" t="s">
        <v>168</v>
      </c>
      <c r="B1521" s="150" t="s">
        <v>3783</v>
      </c>
      <c r="C1521" s="9" t="s">
        <v>3784</v>
      </c>
      <c r="D1521" s="9" t="s">
        <v>14956</v>
      </c>
      <c r="E1521" s="11"/>
      <c r="F1521" s="143">
        <v>882.75</v>
      </c>
      <c r="G1521" s="17">
        <v>84213100</v>
      </c>
      <c r="H1521" s="18">
        <v>8019001125676</v>
      </c>
      <c r="I1521" s="11" t="s">
        <v>14</v>
      </c>
      <c r="J1521" s="106">
        <v>2.77</v>
      </c>
      <c r="K1521" s="106" t="s">
        <v>16705</v>
      </c>
      <c r="L1521" s="117" t="s">
        <v>15916</v>
      </c>
      <c r="M1521" s="146"/>
    </row>
    <row r="1522" spans="1:13">
      <c r="A1522" s="103" t="s">
        <v>168</v>
      </c>
      <c r="B1522" s="150" t="s">
        <v>3785</v>
      </c>
      <c r="C1522" s="9" t="s">
        <v>3786</v>
      </c>
      <c r="D1522" s="9" t="s">
        <v>14956</v>
      </c>
      <c r="E1522" s="11"/>
      <c r="F1522" s="143">
        <v>882.75</v>
      </c>
      <c r="G1522" s="17">
        <v>84213100</v>
      </c>
      <c r="H1522" s="18">
        <v>8019001097393</v>
      </c>
      <c r="I1522" s="11" t="s">
        <v>14</v>
      </c>
      <c r="J1522" s="106">
        <v>2.8460000000000001</v>
      </c>
      <c r="K1522" s="106" t="s">
        <v>16705</v>
      </c>
      <c r="L1522" s="117" t="s">
        <v>15916</v>
      </c>
      <c r="M1522" s="146"/>
    </row>
    <row r="1523" spans="1:13">
      <c r="A1523" s="103" t="s">
        <v>168</v>
      </c>
      <c r="B1523" s="150" t="s">
        <v>3788</v>
      </c>
      <c r="C1523" s="9" t="s">
        <v>3789</v>
      </c>
      <c r="D1523" s="9" t="s">
        <v>14956</v>
      </c>
      <c r="E1523" s="11"/>
      <c r="F1523" s="143">
        <v>882.75</v>
      </c>
      <c r="G1523" s="17">
        <v>84213100</v>
      </c>
      <c r="H1523" s="18">
        <v>8019001098307</v>
      </c>
      <c r="I1523" s="11" t="s">
        <v>14</v>
      </c>
      <c r="J1523" s="106">
        <v>2.78</v>
      </c>
      <c r="K1523" s="106" t="s">
        <v>16705</v>
      </c>
      <c r="L1523" s="117" t="s">
        <v>15916</v>
      </c>
      <c r="M1523" s="146"/>
    </row>
    <row r="1524" spans="1:13">
      <c r="A1524" s="103" t="s">
        <v>168</v>
      </c>
      <c r="B1524" s="150" t="s">
        <v>3790</v>
      </c>
      <c r="C1524" s="9" t="s">
        <v>3791</v>
      </c>
      <c r="D1524" s="9" t="s">
        <v>14956</v>
      </c>
      <c r="E1524" s="11"/>
      <c r="F1524" s="143">
        <v>882.75</v>
      </c>
      <c r="G1524" s="17">
        <v>84213100</v>
      </c>
      <c r="H1524" s="18">
        <v>8019001071720</v>
      </c>
      <c r="I1524" s="11" t="s">
        <v>14</v>
      </c>
      <c r="J1524" s="106">
        <v>2.8450000000000002</v>
      </c>
      <c r="K1524" s="106" t="s">
        <v>16705</v>
      </c>
      <c r="L1524" s="117" t="s">
        <v>15916</v>
      </c>
      <c r="M1524" s="146"/>
    </row>
    <row r="1525" spans="1:13">
      <c r="A1525" s="103" t="s">
        <v>168</v>
      </c>
      <c r="B1525" s="150" t="s">
        <v>3792</v>
      </c>
      <c r="C1525" s="9" t="s">
        <v>3793</v>
      </c>
      <c r="D1525" s="9" t="s">
        <v>14956</v>
      </c>
      <c r="E1525" s="11"/>
      <c r="F1525" s="143">
        <v>882.75</v>
      </c>
      <c r="G1525" s="17">
        <v>84213100</v>
      </c>
      <c r="H1525" s="18">
        <v>8019001125683</v>
      </c>
      <c r="I1525" s="11" t="s">
        <v>14</v>
      </c>
      <c r="J1525" s="106">
        <v>2.8</v>
      </c>
      <c r="K1525" s="106" t="s">
        <v>16705</v>
      </c>
      <c r="L1525" s="117" t="s">
        <v>15916</v>
      </c>
      <c r="M1525" s="146"/>
    </row>
    <row r="1526" spans="1:13">
      <c r="A1526" s="103" t="s">
        <v>168</v>
      </c>
      <c r="B1526" s="150" t="s">
        <v>3794</v>
      </c>
      <c r="C1526" s="9" t="s">
        <v>3795</v>
      </c>
      <c r="D1526" s="9" t="s">
        <v>14956</v>
      </c>
      <c r="E1526" s="11"/>
      <c r="F1526" s="143">
        <v>3569.87</v>
      </c>
      <c r="G1526" s="17">
        <v>84213100</v>
      </c>
      <c r="H1526" s="18">
        <v>8019001085505</v>
      </c>
      <c r="I1526" s="11" t="s">
        <v>14</v>
      </c>
      <c r="J1526" s="106">
        <v>0.42</v>
      </c>
      <c r="K1526" s="106" t="s">
        <v>16705</v>
      </c>
      <c r="L1526" s="117" t="s">
        <v>15917</v>
      </c>
      <c r="M1526" s="146"/>
    </row>
    <row r="1527" spans="1:13">
      <c r="A1527" s="103" t="s">
        <v>168</v>
      </c>
      <c r="B1527" s="150" t="s">
        <v>3796</v>
      </c>
      <c r="C1527" s="9" t="s">
        <v>3797</v>
      </c>
      <c r="D1527" s="9" t="s">
        <v>14956</v>
      </c>
      <c r="E1527" s="11"/>
      <c r="F1527" s="143">
        <v>3569.87</v>
      </c>
      <c r="G1527" s="17">
        <v>84213100</v>
      </c>
      <c r="H1527" s="18">
        <v>8019001127199</v>
      </c>
      <c r="I1527" s="11" t="s">
        <v>14</v>
      </c>
      <c r="J1527" s="106">
        <v>1</v>
      </c>
      <c r="K1527" s="106" t="s">
        <v>16705</v>
      </c>
      <c r="L1527" s="117" t="s">
        <v>15917</v>
      </c>
      <c r="M1527" s="146"/>
    </row>
    <row r="1528" spans="1:13">
      <c r="A1528" s="103" t="s">
        <v>168</v>
      </c>
      <c r="B1528" s="150" t="s">
        <v>3798</v>
      </c>
      <c r="C1528" s="9" t="s">
        <v>3799</v>
      </c>
      <c r="D1528" s="9" t="s">
        <v>14956</v>
      </c>
      <c r="E1528" s="11"/>
      <c r="F1528" s="143">
        <v>3569.87</v>
      </c>
      <c r="G1528" s="17">
        <v>84213100</v>
      </c>
      <c r="H1528" s="18">
        <v>8019001075179</v>
      </c>
      <c r="I1528" s="11" t="s">
        <v>14</v>
      </c>
      <c r="J1528" s="106">
        <v>10.8</v>
      </c>
      <c r="K1528" s="106" t="s">
        <v>16705</v>
      </c>
      <c r="L1528" s="117" t="s">
        <v>15917</v>
      </c>
      <c r="M1528" s="146"/>
    </row>
    <row r="1529" spans="1:13">
      <c r="A1529" s="103" t="s">
        <v>168</v>
      </c>
      <c r="B1529" s="150" t="s">
        <v>3800</v>
      </c>
      <c r="C1529" s="9" t="s">
        <v>3801</v>
      </c>
      <c r="D1529" s="9" t="s">
        <v>14956</v>
      </c>
      <c r="E1529" s="11"/>
      <c r="F1529" s="143">
        <v>3569.87</v>
      </c>
      <c r="G1529" s="17">
        <v>84213100</v>
      </c>
      <c r="H1529" s="18">
        <v>8019001098109</v>
      </c>
      <c r="I1529" s="11" t="s">
        <v>14</v>
      </c>
      <c r="J1529" s="106">
        <v>10.88</v>
      </c>
      <c r="K1529" s="106" t="s">
        <v>16705</v>
      </c>
      <c r="L1529" s="117" t="s">
        <v>15917</v>
      </c>
      <c r="M1529" s="146"/>
    </row>
    <row r="1530" spans="1:13">
      <c r="A1530" s="103" t="s">
        <v>168</v>
      </c>
      <c r="B1530" s="150" t="s">
        <v>3802</v>
      </c>
      <c r="C1530" s="9" t="s">
        <v>3803</v>
      </c>
      <c r="D1530" s="9" t="s">
        <v>14956</v>
      </c>
      <c r="E1530" s="11"/>
      <c r="F1530" s="143">
        <v>3569.87</v>
      </c>
      <c r="G1530" s="17">
        <v>84213100</v>
      </c>
      <c r="H1530" s="18">
        <v>8019001127489</v>
      </c>
      <c r="I1530" s="11" t="s">
        <v>14</v>
      </c>
      <c r="J1530" s="106">
        <v>3</v>
      </c>
      <c r="K1530" s="106" t="s">
        <v>16705</v>
      </c>
      <c r="L1530" s="117" t="s">
        <v>15917</v>
      </c>
      <c r="M1530" s="146"/>
    </row>
    <row r="1531" spans="1:13">
      <c r="A1531" s="103" t="s">
        <v>168</v>
      </c>
      <c r="B1531" s="150" t="s">
        <v>3804</v>
      </c>
      <c r="C1531" s="9" t="s">
        <v>3805</v>
      </c>
      <c r="D1531" s="9" t="s">
        <v>14956</v>
      </c>
      <c r="E1531" s="11"/>
      <c r="F1531" s="143">
        <v>3764.58</v>
      </c>
      <c r="G1531" s="17">
        <v>84213100</v>
      </c>
      <c r="H1531" s="18">
        <v>8019001075377</v>
      </c>
      <c r="I1531" s="11" t="s">
        <v>14</v>
      </c>
      <c r="J1531" s="106">
        <v>9</v>
      </c>
      <c r="K1531" s="106" t="s">
        <v>16705</v>
      </c>
      <c r="L1531" s="117" t="s">
        <v>15917</v>
      </c>
      <c r="M1531" s="146"/>
    </row>
    <row r="1532" spans="1:13">
      <c r="A1532" s="103" t="s">
        <v>168</v>
      </c>
      <c r="B1532" s="150" t="s">
        <v>3807</v>
      </c>
      <c r="C1532" s="9" t="s">
        <v>3808</v>
      </c>
      <c r="D1532" s="9" t="s">
        <v>14956</v>
      </c>
      <c r="E1532" s="11"/>
      <c r="F1532" s="143">
        <v>3764.6</v>
      </c>
      <c r="G1532" s="17">
        <v>84213100</v>
      </c>
      <c r="H1532" s="18">
        <v>8019001098369</v>
      </c>
      <c r="I1532" s="11" t="s">
        <v>14</v>
      </c>
      <c r="J1532" s="106">
        <v>3.734</v>
      </c>
      <c r="K1532" s="106" t="s">
        <v>16705</v>
      </c>
      <c r="L1532" s="117" t="s">
        <v>15917</v>
      </c>
      <c r="M1532" s="146"/>
    </row>
    <row r="1533" spans="1:13">
      <c r="A1533" s="103" t="s">
        <v>168</v>
      </c>
      <c r="B1533" s="150" t="s">
        <v>3809</v>
      </c>
      <c r="C1533" s="9" t="s">
        <v>3810</v>
      </c>
      <c r="D1533" s="9" t="s">
        <v>14956</v>
      </c>
      <c r="E1533" s="11"/>
      <c r="F1533" s="143">
        <v>3764.6</v>
      </c>
      <c r="G1533" s="17">
        <v>84213100</v>
      </c>
      <c r="H1533" s="18">
        <v>8019001098376</v>
      </c>
      <c r="I1533" s="11" t="s">
        <v>14</v>
      </c>
      <c r="J1533" s="106">
        <v>12</v>
      </c>
      <c r="K1533" s="106" t="s">
        <v>16705</v>
      </c>
      <c r="L1533" s="117" t="s">
        <v>15917</v>
      </c>
      <c r="M1533" s="146"/>
    </row>
    <row r="1534" spans="1:13">
      <c r="A1534" s="103" t="s">
        <v>168</v>
      </c>
      <c r="B1534" s="150" t="s">
        <v>3811</v>
      </c>
      <c r="C1534" s="9" t="s">
        <v>3812</v>
      </c>
      <c r="D1534" s="9" t="s">
        <v>14956</v>
      </c>
      <c r="E1534" s="11"/>
      <c r="F1534" s="143">
        <v>3764.6</v>
      </c>
      <c r="G1534" s="17">
        <v>84213100</v>
      </c>
      <c r="H1534" s="18">
        <v>8019001098383</v>
      </c>
      <c r="I1534" s="11" t="s">
        <v>14</v>
      </c>
      <c r="J1534" s="106">
        <v>10.9</v>
      </c>
      <c r="K1534" s="106" t="s">
        <v>16705</v>
      </c>
      <c r="L1534" s="117" t="s">
        <v>15917</v>
      </c>
      <c r="M1534" s="146"/>
    </row>
    <row r="1535" spans="1:13">
      <c r="A1535" s="103" t="s">
        <v>168</v>
      </c>
      <c r="B1535" s="150" t="s">
        <v>3813</v>
      </c>
      <c r="C1535" s="9" t="s">
        <v>3814</v>
      </c>
      <c r="D1535" s="9" t="s">
        <v>14956</v>
      </c>
      <c r="E1535" s="11"/>
      <c r="F1535" s="143">
        <v>3764.6</v>
      </c>
      <c r="G1535" s="17">
        <v>84213100</v>
      </c>
      <c r="H1535" s="18">
        <v>8019001127885</v>
      </c>
      <c r="I1535" s="11" t="s">
        <v>14</v>
      </c>
      <c r="J1535" s="106">
        <v>12.15</v>
      </c>
      <c r="K1535" s="106" t="s">
        <v>16705</v>
      </c>
      <c r="L1535" s="117" t="s">
        <v>15917</v>
      </c>
      <c r="M1535" s="146"/>
    </row>
    <row r="1536" spans="1:13">
      <c r="A1536" s="103" t="s">
        <v>168</v>
      </c>
      <c r="B1536" s="150" t="s">
        <v>3815</v>
      </c>
      <c r="C1536" s="9" t="s">
        <v>3816</v>
      </c>
      <c r="D1536" s="9" t="s">
        <v>14956</v>
      </c>
      <c r="E1536" s="11"/>
      <c r="F1536" s="143">
        <v>6789.23</v>
      </c>
      <c r="G1536" s="17">
        <v>84213100</v>
      </c>
      <c r="H1536" s="18">
        <v>8019001085444</v>
      </c>
      <c r="I1536" s="11" t="s">
        <v>14</v>
      </c>
      <c r="J1536" s="106">
        <v>18.8</v>
      </c>
      <c r="K1536" s="106" t="s">
        <v>16705</v>
      </c>
      <c r="L1536" s="117" t="s">
        <v>15917</v>
      </c>
      <c r="M1536" s="146"/>
    </row>
    <row r="1537" spans="1:13">
      <c r="A1537" s="103" t="s">
        <v>168</v>
      </c>
      <c r="B1537" s="150" t="s">
        <v>3817</v>
      </c>
      <c r="C1537" s="9" t="s">
        <v>3818</v>
      </c>
      <c r="D1537" s="9" t="s">
        <v>14956</v>
      </c>
      <c r="E1537" s="11"/>
      <c r="F1537" s="143">
        <v>6789.26</v>
      </c>
      <c r="G1537" s="17">
        <v>84213100</v>
      </c>
      <c r="H1537" s="18">
        <v>8019001098116</v>
      </c>
      <c r="I1537" s="11" t="s">
        <v>14</v>
      </c>
      <c r="J1537" s="106">
        <v>19.95</v>
      </c>
      <c r="K1537" s="106" t="s">
        <v>16705</v>
      </c>
      <c r="L1537" s="117" t="s">
        <v>15917</v>
      </c>
      <c r="M1537" s="146"/>
    </row>
    <row r="1538" spans="1:13">
      <c r="A1538" s="103" t="s">
        <v>168</v>
      </c>
      <c r="B1538" s="150" t="s">
        <v>3819</v>
      </c>
      <c r="C1538" s="9" t="s">
        <v>3820</v>
      </c>
      <c r="D1538" s="9" t="s">
        <v>14956</v>
      </c>
      <c r="E1538" s="11"/>
      <c r="F1538" s="143">
        <v>6789.23</v>
      </c>
      <c r="G1538" s="17">
        <v>84213100</v>
      </c>
      <c r="H1538" s="18">
        <v>8019001101991</v>
      </c>
      <c r="I1538" s="11" t="s">
        <v>14</v>
      </c>
      <c r="J1538" s="106">
        <v>19</v>
      </c>
      <c r="K1538" s="106" t="s">
        <v>16705</v>
      </c>
      <c r="L1538" s="117" t="s">
        <v>15917</v>
      </c>
      <c r="M1538" s="146"/>
    </row>
    <row r="1539" spans="1:13">
      <c r="A1539" s="103" t="s">
        <v>168</v>
      </c>
      <c r="B1539" s="150" t="s">
        <v>3821</v>
      </c>
      <c r="C1539" s="9" t="s">
        <v>3822</v>
      </c>
      <c r="D1539" s="9" t="s">
        <v>14956</v>
      </c>
      <c r="E1539" s="11"/>
      <c r="F1539" s="143">
        <v>6789.26</v>
      </c>
      <c r="G1539" s="17">
        <v>84213100</v>
      </c>
      <c r="H1539" s="18">
        <v>8019001098123</v>
      </c>
      <c r="I1539" s="11" t="s">
        <v>14</v>
      </c>
      <c r="J1539" s="106">
        <v>1</v>
      </c>
      <c r="K1539" s="106" t="s">
        <v>16705</v>
      </c>
      <c r="L1539" s="117" t="s">
        <v>15917</v>
      </c>
      <c r="M1539" s="146"/>
    </row>
    <row r="1540" spans="1:13">
      <c r="A1540" s="103" t="s">
        <v>168</v>
      </c>
      <c r="B1540" s="150" t="s">
        <v>3823</v>
      </c>
      <c r="C1540" s="9" t="s">
        <v>3824</v>
      </c>
      <c r="D1540" s="9" t="s">
        <v>14956</v>
      </c>
      <c r="E1540" s="11"/>
      <c r="F1540" s="143">
        <v>6789.26</v>
      </c>
      <c r="G1540" s="17">
        <v>84213100</v>
      </c>
      <c r="H1540" s="18">
        <v>8019001108563</v>
      </c>
      <c r="I1540" s="11" t="s">
        <v>14</v>
      </c>
      <c r="J1540" s="106">
        <v>18.5</v>
      </c>
      <c r="K1540" s="106" t="s">
        <v>16705</v>
      </c>
      <c r="L1540" s="117" t="s">
        <v>15917</v>
      </c>
      <c r="M1540" s="146"/>
    </row>
    <row r="1541" spans="1:13">
      <c r="A1541" s="103" t="s">
        <v>168</v>
      </c>
      <c r="B1541" s="150" t="s">
        <v>3825</v>
      </c>
      <c r="C1541" s="9" t="s">
        <v>3826</v>
      </c>
      <c r="D1541" s="9" t="s">
        <v>14956</v>
      </c>
      <c r="E1541" s="11"/>
      <c r="F1541" s="143">
        <v>30181.41</v>
      </c>
      <c r="G1541" s="17">
        <v>84213100</v>
      </c>
      <c r="H1541" s="18">
        <v>8019001098505</v>
      </c>
      <c r="I1541" s="11" t="s">
        <v>14</v>
      </c>
      <c r="J1541" s="106">
        <v>23</v>
      </c>
      <c r="K1541" s="106" t="s">
        <v>16705</v>
      </c>
      <c r="L1541" s="117" t="s">
        <v>15917</v>
      </c>
      <c r="M1541" s="146"/>
    </row>
    <row r="1542" spans="1:13">
      <c r="A1542" s="103" t="s">
        <v>168</v>
      </c>
      <c r="B1542" s="150" t="s">
        <v>3827</v>
      </c>
      <c r="C1542" s="9" t="s">
        <v>3828</v>
      </c>
      <c r="D1542" s="9" t="s">
        <v>14956</v>
      </c>
      <c r="E1542" s="11"/>
      <c r="F1542" s="143">
        <v>30181.41</v>
      </c>
      <c r="G1542" s="17">
        <v>84213100</v>
      </c>
      <c r="H1542" s="18">
        <v>8019001138058</v>
      </c>
      <c r="I1542" s="11" t="s">
        <v>14</v>
      </c>
      <c r="J1542" s="106">
        <v>23</v>
      </c>
      <c r="K1542" s="106" t="s">
        <v>16705</v>
      </c>
      <c r="L1542" s="117" t="s">
        <v>15917</v>
      </c>
      <c r="M1542" s="146"/>
    </row>
    <row r="1543" spans="1:13">
      <c r="A1543" s="103" t="s">
        <v>168</v>
      </c>
      <c r="B1543" s="150" t="s">
        <v>3829</v>
      </c>
      <c r="C1543" s="9" t="s">
        <v>3830</v>
      </c>
      <c r="D1543" s="9" t="s">
        <v>14956</v>
      </c>
      <c r="E1543" s="11"/>
      <c r="F1543" s="143">
        <v>30181.41</v>
      </c>
      <c r="G1543" s="17">
        <v>84213100</v>
      </c>
      <c r="H1543" s="18">
        <v>8019001098512</v>
      </c>
      <c r="I1543" s="11" t="s">
        <v>14</v>
      </c>
      <c r="J1543" s="106">
        <v>23</v>
      </c>
      <c r="K1543" s="106" t="s">
        <v>16705</v>
      </c>
      <c r="L1543" s="117" t="s">
        <v>15917</v>
      </c>
      <c r="M1543" s="146"/>
    </row>
    <row r="1544" spans="1:13">
      <c r="A1544" s="103" t="s">
        <v>168</v>
      </c>
      <c r="B1544" s="150" t="s">
        <v>3831</v>
      </c>
      <c r="C1544" s="9" t="s">
        <v>3832</v>
      </c>
      <c r="D1544" s="9" t="s">
        <v>14956</v>
      </c>
      <c r="E1544" s="11"/>
      <c r="F1544" s="143">
        <v>30181.41</v>
      </c>
      <c r="G1544" s="17">
        <v>84213100</v>
      </c>
      <c r="H1544" s="18">
        <v>8019001098529</v>
      </c>
      <c r="I1544" s="11" t="s">
        <v>14</v>
      </c>
      <c r="J1544" s="106">
        <v>48</v>
      </c>
      <c r="K1544" s="106" t="s">
        <v>16705</v>
      </c>
      <c r="L1544" s="117" t="s">
        <v>15917</v>
      </c>
      <c r="M1544" s="146"/>
    </row>
    <row r="1545" spans="1:13">
      <c r="A1545" s="103" t="s">
        <v>168</v>
      </c>
      <c r="B1545" s="150" t="s">
        <v>3833</v>
      </c>
      <c r="C1545" s="9" t="s">
        <v>3834</v>
      </c>
      <c r="D1545" s="9" t="s">
        <v>14956</v>
      </c>
      <c r="E1545" s="11"/>
      <c r="F1545" s="143">
        <v>30181.41</v>
      </c>
      <c r="G1545" s="17">
        <v>84213100</v>
      </c>
      <c r="H1545" s="18">
        <v>8019001098536</v>
      </c>
      <c r="I1545" s="11" t="s">
        <v>14</v>
      </c>
      <c r="J1545" s="106">
        <v>23</v>
      </c>
      <c r="K1545" s="106" t="s">
        <v>16705</v>
      </c>
      <c r="L1545" s="117" t="s">
        <v>15917</v>
      </c>
      <c r="M1545" s="146"/>
    </row>
    <row r="1546" spans="1:13">
      <c r="A1546" s="103" t="s">
        <v>168</v>
      </c>
      <c r="B1546" s="150" t="s">
        <v>3835</v>
      </c>
      <c r="C1546" s="9" t="s">
        <v>3836</v>
      </c>
      <c r="D1546" s="9" t="s">
        <v>14956</v>
      </c>
      <c r="E1546" s="11"/>
      <c r="F1546" s="143">
        <v>30181.41</v>
      </c>
      <c r="G1546" s="17">
        <v>84213100</v>
      </c>
      <c r="H1546" s="18">
        <v>8019001125690</v>
      </c>
      <c r="I1546" s="11" t="s">
        <v>14</v>
      </c>
      <c r="J1546" s="106">
        <v>1</v>
      </c>
      <c r="K1546" s="106" t="s">
        <v>16705</v>
      </c>
      <c r="L1546" s="117" t="s">
        <v>15917</v>
      </c>
      <c r="M1546" s="146"/>
    </row>
    <row r="1547" spans="1:13">
      <c r="A1547" s="103" t="s">
        <v>168</v>
      </c>
      <c r="B1547" s="150" t="s">
        <v>3837</v>
      </c>
      <c r="C1547" s="9" t="s">
        <v>3838</v>
      </c>
      <c r="D1547" s="9" t="s">
        <v>14956</v>
      </c>
      <c r="E1547" s="11"/>
      <c r="F1547" s="143">
        <v>30181.41</v>
      </c>
      <c r="G1547" s="17">
        <v>84213100</v>
      </c>
      <c r="H1547" s="18">
        <v>8019001138348</v>
      </c>
      <c r="I1547" s="11" t="s">
        <v>14</v>
      </c>
      <c r="J1547" s="106">
        <v>1</v>
      </c>
      <c r="K1547" s="106" t="s">
        <v>16705</v>
      </c>
      <c r="L1547" s="117" t="s">
        <v>15917</v>
      </c>
      <c r="M1547" s="146"/>
    </row>
    <row r="1548" spans="1:13">
      <c r="A1548" s="103" t="s">
        <v>168</v>
      </c>
      <c r="B1548" s="150" t="s">
        <v>3839</v>
      </c>
      <c r="C1548" s="9" t="s">
        <v>3840</v>
      </c>
      <c r="D1548" s="9" t="s">
        <v>14956</v>
      </c>
      <c r="E1548" s="11"/>
      <c r="F1548" s="143">
        <v>30181.41</v>
      </c>
      <c r="G1548" s="17">
        <v>84213100</v>
      </c>
      <c r="H1548" s="18">
        <v>8019001098543</v>
      </c>
      <c r="I1548" s="11" t="s">
        <v>14</v>
      </c>
      <c r="J1548" s="106">
        <v>49</v>
      </c>
      <c r="K1548" s="106" t="s">
        <v>16705</v>
      </c>
      <c r="L1548" s="117" t="s">
        <v>15917</v>
      </c>
      <c r="M1548" s="146"/>
    </row>
    <row r="1549" spans="1:13">
      <c r="A1549" s="103" t="s">
        <v>168</v>
      </c>
      <c r="B1549" s="150" t="s">
        <v>3841</v>
      </c>
      <c r="C1549" s="9" t="s">
        <v>3842</v>
      </c>
      <c r="D1549" s="9" t="s">
        <v>14956</v>
      </c>
      <c r="E1549" s="11"/>
      <c r="F1549" s="143">
        <v>30181.41</v>
      </c>
      <c r="G1549" s="17">
        <v>84213100</v>
      </c>
      <c r="H1549" s="18">
        <v>8019001102004</v>
      </c>
      <c r="I1549" s="11" t="s">
        <v>14</v>
      </c>
      <c r="J1549" s="106">
        <v>50</v>
      </c>
      <c r="K1549" s="106" t="s">
        <v>16705</v>
      </c>
      <c r="L1549" s="117" t="s">
        <v>15917</v>
      </c>
      <c r="M1549" s="146"/>
    </row>
    <row r="1550" spans="1:13">
      <c r="A1550" s="103" t="s">
        <v>168</v>
      </c>
      <c r="B1550" s="150" t="s">
        <v>3843</v>
      </c>
      <c r="C1550" s="9" t="s">
        <v>3844</v>
      </c>
      <c r="D1550" s="9" t="s">
        <v>14956</v>
      </c>
      <c r="E1550" s="11"/>
      <c r="F1550" s="143">
        <v>30181.41</v>
      </c>
      <c r="G1550" s="17">
        <v>84213100</v>
      </c>
      <c r="H1550" s="18">
        <v>8019001138447</v>
      </c>
      <c r="I1550" s="11" t="s">
        <v>14</v>
      </c>
      <c r="J1550" s="106">
        <v>49</v>
      </c>
      <c r="K1550" s="106" t="s">
        <v>16705</v>
      </c>
      <c r="L1550" s="117" t="s">
        <v>15917</v>
      </c>
      <c r="M1550" s="146"/>
    </row>
    <row r="1551" spans="1:13">
      <c r="A1551" s="103" t="s">
        <v>168</v>
      </c>
      <c r="B1551" s="150" t="s">
        <v>3845</v>
      </c>
      <c r="C1551" s="9" t="s">
        <v>3846</v>
      </c>
      <c r="D1551" s="9" t="s">
        <v>14958</v>
      </c>
      <c r="E1551" s="11"/>
      <c r="F1551" s="143">
        <v>425.14</v>
      </c>
      <c r="G1551" s="17">
        <v>84213100</v>
      </c>
      <c r="H1551" s="18">
        <v>8033460024691</v>
      </c>
      <c r="I1551" s="11" t="s">
        <v>14</v>
      </c>
      <c r="J1551" s="106">
        <v>1.56</v>
      </c>
      <c r="K1551" s="106" t="s">
        <v>16705</v>
      </c>
      <c r="L1551" s="117" t="s">
        <v>15918</v>
      </c>
      <c r="M1551" s="146"/>
    </row>
    <row r="1552" spans="1:13">
      <c r="A1552" s="103" t="s">
        <v>168</v>
      </c>
      <c r="B1552" s="150" t="s">
        <v>3847</v>
      </c>
      <c r="C1552" s="9" t="s">
        <v>3848</v>
      </c>
      <c r="D1552" s="9" t="s">
        <v>14958</v>
      </c>
      <c r="E1552" s="11"/>
      <c r="F1552" s="143">
        <v>425.19</v>
      </c>
      <c r="G1552" s="17">
        <v>84213100</v>
      </c>
      <c r="H1552" s="18">
        <v>8019001103179</v>
      </c>
      <c r="I1552" s="11" t="s">
        <v>14</v>
      </c>
      <c r="J1552" s="106">
        <v>1.54</v>
      </c>
      <c r="K1552" s="106" t="s">
        <v>16705</v>
      </c>
      <c r="L1552" s="117" t="s">
        <v>15918</v>
      </c>
      <c r="M1552" s="146"/>
    </row>
    <row r="1553" spans="1:13">
      <c r="A1553" s="103" t="s">
        <v>168</v>
      </c>
      <c r="B1553" s="150" t="s">
        <v>3849</v>
      </c>
      <c r="C1553" s="9" t="s">
        <v>3850</v>
      </c>
      <c r="D1553" s="9" t="s">
        <v>14958</v>
      </c>
      <c r="E1553" s="11"/>
      <c r="F1553" s="143">
        <v>425.19</v>
      </c>
      <c r="G1553" s="17">
        <v>84213100</v>
      </c>
      <c r="H1553" s="18">
        <v>8019001125706</v>
      </c>
      <c r="I1553" s="11" t="s">
        <v>14</v>
      </c>
      <c r="J1553" s="106">
        <v>1.29</v>
      </c>
      <c r="K1553" s="106" t="s">
        <v>16705</v>
      </c>
      <c r="L1553" s="117" t="s">
        <v>15918</v>
      </c>
      <c r="M1553" s="146"/>
    </row>
    <row r="1554" spans="1:13">
      <c r="A1554" s="103" t="s">
        <v>168</v>
      </c>
      <c r="B1554" s="150" t="s">
        <v>3851</v>
      </c>
      <c r="C1554" s="9" t="s">
        <v>3852</v>
      </c>
      <c r="D1554" s="9" t="s">
        <v>14958</v>
      </c>
      <c r="E1554" s="11"/>
      <c r="F1554" s="143">
        <v>425.19</v>
      </c>
      <c r="G1554" s="17">
        <v>84213100</v>
      </c>
      <c r="H1554" s="18">
        <v>8019001098420</v>
      </c>
      <c r="I1554" s="11" t="s">
        <v>14</v>
      </c>
      <c r="J1554" s="106">
        <v>1.6</v>
      </c>
      <c r="K1554" s="106" t="s">
        <v>16705</v>
      </c>
      <c r="L1554" s="117" t="s">
        <v>15918</v>
      </c>
      <c r="M1554" s="146"/>
    </row>
    <row r="1555" spans="1:13">
      <c r="A1555" s="103" t="s">
        <v>168</v>
      </c>
      <c r="B1555" s="150" t="s">
        <v>3853</v>
      </c>
      <c r="C1555" s="9" t="s">
        <v>3854</v>
      </c>
      <c r="D1555" s="9" t="s">
        <v>14958</v>
      </c>
      <c r="E1555" s="11"/>
      <c r="F1555" s="143">
        <v>425.14</v>
      </c>
      <c r="G1555" s="17">
        <v>84213100</v>
      </c>
      <c r="H1555" s="18">
        <v>8019001098437</v>
      </c>
      <c r="I1555" s="11" t="s">
        <v>14</v>
      </c>
      <c r="J1555" s="106">
        <v>1.3</v>
      </c>
      <c r="K1555" s="106" t="s">
        <v>16705</v>
      </c>
      <c r="L1555" s="117" t="s">
        <v>15918</v>
      </c>
      <c r="M1555" s="146"/>
    </row>
    <row r="1556" spans="1:13">
      <c r="A1556" s="103" t="s">
        <v>168</v>
      </c>
      <c r="B1556" s="150" t="s">
        <v>3855</v>
      </c>
      <c r="C1556" s="9" t="s">
        <v>3856</v>
      </c>
      <c r="D1556" s="9" t="s">
        <v>14958</v>
      </c>
      <c r="E1556" s="11"/>
      <c r="F1556" s="143">
        <v>425.14</v>
      </c>
      <c r="G1556" s="17">
        <v>84213100</v>
      </c>
      <c r="H1556" s="18">
        <v>8033460024707</v>
      </c>
      <c r="I1556" s="11" t="s">
        <v>14</v>
      </c>
      <c r="J1556" s="106">
        <v>1.3080000000000001</v>
      </c>
      <c r="K1556" s="106" t="s">
        <v>16705</v>
      </c>
      <c r="L1556" s="117" t="s">
        <v>15918</v>
      </c>
      <c r="M1556" s="146"/>
    </row>
    <row r="1557" spans="1:13">
      <c r="A1557" s="103" t="s">
        <v>168</v>
      </c>
      <c r="B1557" s="150" t="s">
        <v>3857</v>
      </c>
      <c r="C1557" s="9" t="s">
        <v>3858</v>
      </c>
      <c r="D1557" s="9" t="s">
        <v>14958</v>
      </c>
      <c r="E1557" s="11"/>
      <c r="F1557" s="143">
        <v>425.19</v>
      </c>
      <c r="G1557" s="17">
        <v>84213100</v>
      </c>
      <c r="H1557" s="18">
        <v>8019001109157</v>
      </c>
      <c r="I1557" s="11" t="s">
        <v>14</v>
      </c>
      <c r="J1557" s="106">
        <v>1.31</v>
      </c>
      <c r="K1557" s="106" t="s">
        <v>16705</v>
      </c>
      <c r="L1557" s="117" t="s">
        <v>15918</v>
      </c>
      <c r="M1557" s="146"/>
    </row>
    <row r="1558" spans="1:13">
      <c r="A1558" s="103" t="s">
        <v>168</v>
      </c>
      <c r="B1558" s="150" t="s">
        <v>3859</v>
      </c>
      <c r="C1558" s="9" t="s">
        <v>3860</v>
      </c>
      <c r="D1558" s="9" t="s">
        <v>14958</v>
      </c>
      <c r="E1558" s="11"/>
      <c r="F1558" s="143">
        <v>425.19</v>
      </c>
      <c r="G1558" s="17">
        <v>84213100</v>
      </c>
      <c r="H1558" s="18">
        <v>8019001101731</v>
      </c>
      <c r="I1558" s="11" t="s">
        <v>14</v>
      </c>
      <c r="J1558" s="106">
        <v>1.29</v>
      </c>
      <c r="K1558" s="106" t="s">
        <v>16705</v>
      </c>
      <c r="L1558" s="117" t="s">
        <v>15918</v>
      </c>
      <c r="M1558" s="146"/>
    </row>
    <row r="1559" spans="1:13">
      <c r="A1559" s="103" t="s">
        <v>168</v>
      </c>
      <c r="B1559" s="150" t="s">
        <v>3861</v>
      </c>
      <c r="C1559" s="9" t="s">
        <v>3862</v>
      </c>
      <c r="D1559" s="9" t="s">
        <v>14958</v>
      </c>
      <c r="E1559" s="11"/>
      <c r="F1559" s="143">
        <v>425.19</v>
      </c>
      <c r="G1559" s="17">
        <v>84213100</v>
      </c>
      <c r="H1559" s="18">
        <v>8019001102219</v>
      </c>
      <c r="I1559" s="11" t="s">
        <v>14</v>
      </c>
      <c r="J1559" s="106">
        <v>1.3</v>
      </c>
      <c r="K1559" s="106" t="s">
        <v>16705</v>
      </c>
      <c r="L1559" s="117" t="s">
        <v>15918</v>
      </c>
      <c r="M1559" s="146"/>
    </row>
    <row r="1560" spans="1:13">
      <c r="A1560" s="103" t="s">
        <v>168</v>
      </c>
      <c r="B1560" s="150" t="s">
        <v>3863</v>
      </c>
      <c r="C1560" s="9" t="s">
        <v>3864</v>
      </c>
      <c r="D1560" s="9" t="s">
        <v>14958</v>
      </c>
      <c r="E1560" s="11"/>
      <c r="F1560" s="143">
        <v>425.14</v>
      </c>
      <c r="G1560" s="17">
        <v>84213100</v>
      </c>
      <c r="H1560" s="18">
        <v>8019001125713</v>
      </c>
      <c r="I1560" s="11" t="s">
        <v>14</v>
      </c>
      <c r="J1560" s="106">
        <v>1.3</v>
      </c>
      <c r="K1560" s="106" t="s">
        <v>16705</v>
      </c>
      <c r="L1560" s="117" t="s">
        <v>15918</v>
      </c>
      <c r="M1560" s="146"/>
    </row>
    <row r="1561" spans="1:13">
      <c r="A1561" s="103" t="s">
        <v>168</v>
      </c>
      <c r="B1561" s="150" t="s">
        <v>3865</v>
      </c>
      <c r="C1561" s="9" t="s">
        <v>3866</v>
      </c>
      <c r="D1561" s="9" t="s">
        <v>14958</v>
      </c>
      <c r="E1561" s="11"/>
      <c r="F1561" s="143">
        <v>425.14</v>
      </c>
      <c r="G1561" s="17">
        <v>84213100</v>
      </c>
      <c r="H1561" s="18">
        <v>8033460024714</v>
      </c>
      <c r="I1561" s="11" t="s">
        <v>14</v>
      </c>
      <c r="J1561" s="106">
        <v>1.25</v>
      </c>
      <c r="K1561" s="106" t="s">
        <v>16705</v>
      </c>
      <c r="L1561" s="117" t="s">
        <v>15918</v>
      </c>
      <c r="M1561" s="146"/>
    </row>
    <row r="1562" spans="1:13">
      <c r="A1562" s="103" t="s">
        <v>168</v>
      </c>
      <c r="B1562" s="150" t="s">
        <v>3867</v>
      </c>
      <c r="C1562" s="9" t="s">
        <v>3868</v>
      </c>
      <c r="D1562" s="9" t="s">
        <v>14958</v>
      </c>
      <c r="E1562" s="11"/>
      <c r="F1562" s="143">
        <v>425.14</v>
      </c>
      <c r="G1562" s="17">
        <v>84213100</v>
      </c>
      <c r="H1562" s="18">
        <v>8019001084126</v>
      </c>
      <c r="I1562" s="11" t="s">
        <v>14</v>
      </c>
      <c r="J1562" s="106">
        <v>1.48</v>
      </c>
      <c r="K1562" s="106" t="s">
        <v>16705</v>
      </c>
      <c r="L1562" s="117" t="s">
        <v>15918</v>
      </c>
      <c r="M1562" s="146"/>
    </row>
    <row r="1563" spans="1:13">
      <c r="A1563" s="103" t="s">
        <v>168</v>
      </c>
      <c r="B1563" s="150" t="s">
        <v>3869</v>
      </c>
      <c r="C1563" s="9" t="s">
        <v>3870</v>
      </c>
      <c r="D1563" s="9" t="s">
        <v>14958</v>
      </c>
      <c r="E1563" s="11"/>
      <c r="F1563" s="143">
        <v>425.19</v>
      </c>
      <c r="G1563" s="17">
        <v>84213100</v>
      </c>
      <c r="H1563" s="18">
        <v>8019001097478</v>
      </c>
      <c r="I1563" s="11" t="s">
        <v>14</v>
      </c>
      <c r="J1563" s="106">
        <v>1.2689999999999999</v>
      </c>
      <c r="K1563" s="106" t="s">
        <v>16705</v>
      </c>
      <c r="L1563" s="117" t="s">
        <v>15918</v>
      </c>
      <c r="M1563" s="146"/>
    </row>
    <row r="1564" spans="1:13">
      <c r="A1564" s="103" t="s">
        <v>168</v>
      </c>
      <c r="B1564" s="150" t="s">
        <v>3871</v>
      </c>
      <c r="C1564" s="9" t="s">
        <v>3872</v>
      </c>
      <c r="D1564" s="9" t="s">
        <v>14958</v>
      </c>
      <c r="E1564" s="11"/>
      <c r="F1564" s="143">
        <v>425.19</v>
      </c>
      <c r="G1564" s="17">
        <v>84213100</v>
      </c>
      <c r="H1564" s="18">
        <v>8019001125720</v>
      </c>
      <c r="I1564" s="11" t="s">
        <v>14</v>
      </c>
      <c r="J1564" s="106">
        <v>0.17199999999999999</v>
      </c>
      <c r="K1564" s="106" t="s">
        <v>16705</v>
      </c>
      <c r="L1564" s="117" t="s">
        <v>15918</v>
      </c>
      <c r="M1564" s="146"/>
    </row>
    <row r="1565" spans="1:13">
      <c r="A1565" s="103" t="s">
        <v>168</v>
      </c>
      <c r="B1565" s="150" t="s">
        <v>3873</v>
      </c>
      <c r="C1565" s="9" t="s">
        <v>3874</v>
      </c>
      <c r="D1565" s="9" t="s">
        <v>14958</v>
      </c>
      <c r="E1565" s="11"/>
      <c r="F1565" s="143">
        <v>425.14</v>
      </c>
      <c r="G1565" s="17">
        <v>84213100</v>
      </c>
      <c r="H1565" s="18">
        <v>8019001084133</v>
      </c>
      <c r="I1565" s="11" t="s">
        <v>14</v>
      </c>
      <c r="J1565" s="106">
        <v>1.28</v>
      </c>
      <c r="K1565" s="106" t="s">
        <v>16705</v>
      </c>
      <c r="L1565" s="117" t="s">
        <v>15918</v>
      </c>
      <c r="M1565" s="146"/>
    </row>
    <row r="1566" spans="1:13">
      <c r="A1566" s="103" t="s">
        <v>168</v>
      </c>
      <c r="B1566" s="150" t="s">
        <v>3875</v>
      </c>
      <c r="C1566" s="9" t="s">
        <v>3876</v>
      </c>
      <c r="D1566" s="9" t="s">
        <v>14958</v>
      </c>
      <c r="E1566" s="11"/>
      <c r="F1566" s="143">
        <v>934.68</v>
      </c>
      <c r="G1566" s="17">
        <v>84213100</v>
      </c>
      <c r="H1566" s="18">
        <v>8033460026497</v>
      </c>
      <c r="I1566" s="11" t="s">
        <v>14</v>
      </c>
      <c r="J1566" s="106">
        <v>2.5</v>
      </c>
      <c r="K1566" s="106" t="s">
        <v>16705</v>
      </c>
      <c r="L1566" s="117" t="s">
        <v>15918</v>
      </c>
      <c r="M1566" s="146"/>
    </row>
    <row r="1567" spans="1:13">
      <c r="A1567" s="103" t="s">
        <v>168</v>
      </c>
      <c r="B1567" s="150" t="s">
        <v>3877</v>
      </c>
      <c r="C1567" s="9" t="s">
        <v>3878</v>
      </c>
      <c r="D1567" s="9" t="s">
        <v>14958</v>
      </c>
      <c r="E1567" s="11"/>
      <c r="F1567" s="143">
        <v>934.68</v>
      </c>
      <c r="G1567" s="17">
        <v>84213100</v>
      </c>
      <c r="H1567" s="18">
        <v>8019001105890</v>
      </c>
      <c r="I1567" s="11" t="s">
        <v>14</v>
      </c>
      <c r="J1567" s="106">
        <v>3.08</v>
      </c>
      <c r="K1567" s="106" t="s">
        <v>16705</v>
      </c>
      <c r="L1567" s="117" t="s">
        <v>15918</v>
      </c>
      <c r="M1567" s="146"/>
    </row>
    <row r="1568" spans="1:13">
      <c r="A1568" s="103" t="s">
        <v>168</v>
      </c>
      <c r="B1568" s="150" t="s">
        <v>3879</v>
      </c>
      <c r="C1568" s="9" t="s">
        <v>3880</v>
      </c>
      <c r="D1568" s="9" t="s">
        <v>14958</v>
      </c>
      <c r="E1568" s="11"/>
      <c r="F1568" s="143">
        <v>934.68</v>
      </c>
      <c r="G1568" s="17">
        <v>84213100</v>
      </c>
      <c r="H1568" s="18">
        <v>8019001098468</v>
      </c>
      <c r="I1568" s="11" t="s">
        <v>14</v>
      </c>
      <c r="J1568" s="106">
        <v>2.72</v>
      </c>
      <c r="K1568" s="106" t="s">
        <v>16705</v>
      </c>
      <c r="L1568" s="117" t="s">
        <v>15918</v>
      </c>
      <c r="M1568" s="146"/>
    </row>
    <row r="1569" spans="1:13">
      <c r="A1569" s="103" t="s">
        <v>168</v>
      </c>
      <c r="B1569" s="150" t="s">
        <v>3881</v>
      </c>
      <c r="C1569" s="9" t="s">
        <v>3882</v>
      </c>
      <c r="D1569" s="9" t="s">
        <v>14958</v>
      </c>
      <c r="E1569" s="11"/>
      <c r="F1569" s="143">
        <v>934.68</v>
      </c>
      <c r="G1569" s="17">
        <v>84213100</v>
      </c>
      <c r="H1569" s="18">
        <v>8019001084140</v>
      </c>
      <c r="I1569" s="11" t="s">
        <v>14</v>
      </c>
      <c r="J1569" s="106">
        <v>2.74</v>
      </c>
      <c r="K1569" s="106" t="s">
        <v>16705</v>
      </c>
      <c r="L1569" s="117" t="s">
        <v>15918</v>
      </c>
      <c r="M1569" s="146"/>
    </row>
    <row r="1570" spans="1:13">
      <c r="A1570" s="103" t="s">
        <v>168</v>
      </c>
      <c r="B1570" s="150" t="s">
        <v>3883</v>
      </c>
      <c r="C1570" s="9" t="s">
        <v>3884</v>
      </c>
      <c r="D1570" s="9" t="s">
        <v>14958</v>
      </c>
      <c r="E1570" s="11"/>
      <c r="F1570" s="143">
        <v>934.68</v>
      </c>
      <c r="G1570" s="17">
        <v>84213100</v>
      </c>
      <c r="H1570" s="18">
        <v>8019001098475</v>
      </c>
      <c r="I1570" s="11" t="s">
        <v>14</v>
      </c>
      <c r="J1570" s="106">
        <v>2.75</v>
      </c>
      <c r="K1570" s="106" t="s">
        <v>16705</v>
      </c>
      <c r="L1570" s="117" t="s">
        <v>15918</v>
      </c>
      <c r="M1570" s="146"/>
    </row>
    <row r="1571" spans="1:13">
      <c r="A1571" s="103" t="s">
        <v>168</v>
      </c>
      <c r="B1571" s="150" t="s">
        <v>3885</v>
      </c>
      <c r="C1571" s="9" t="s">
        <v>3886</v>
      </c>
      <c r="D1571" s="9" t="s">
        <v>14958</v>
      </c>
      <c r="E1571" s="11"/>
      <c r="F1571" s="143">
        <v>934.68</v>
      </c>
      <c r="G1571" s="17">
        <v>84213100</v>
      </c>
      <c r="H1571" s="18">
        <v>8019001101304</v>
      </c>
      <c r="I1571" s="11" t="s">
        <v>14</v>
      </c>
      <c r="J1571" s="106">
        <v>2.76</v>
      </c>
      <c r="K1571" s="106" t="s">
        <v>16705</v>
      </c>
      <c r="L1571" s="117" t="s">
        <v>15918</v>
      </c>
      <c r="M1571" s="146"/>
    </row>
    <row r="1572" spans="1:13">
      <c r="A1572" s="103" t="s">
        <v>168</v>
      </c>
      <c r="B1572" s="150" t="s">
        <v>3887</v>
      </c>
      <c r="C1572" s="9" t="s">
        <v>3888</v>
      </c>
      <c r="D1572" s="9" t="s">
        <v>14958</v>
      </c>
      <c r="E1572" s="11"/>
      <c r="F1572" s="143">
        <v>934.68</v>
      </c>
      <c r="G1572" s="17">
        <v>84213100</v>
      </c>
      <c r="H1572" s="18">
        <v>8033460027470</v>
      </c>
      <c r="I1572" s="11" t="s">
        <v>14</v>
      </c>
      <c r="J1572" s="106">
        <v>2.7120000000000002</v>
      </c>
      <c r="K1572" s="106" t="s">
        <v>16705</v>
      </c>
      <c r="L1572" s="117" t="s">
        <v>15918</v>
      </c>
      <c r="M1572" s="146"/>
    </row>
    <row r="1573" spans="1:13">
      <c r="A1573" s="103" t="s">
        <v>168</v>
      </c>
      <c r="B1573" s="150" t="s">
        <v>3889</v>
      </c>
      <c r="C1573" s="9" t="s">
        <v>3890</v>
      </c>
      <c r="D1573" s="9" t="s">
        <v>14958</v>
      </c>
      <c r="E1573" s="11"/>
      <c r="F1573" s="143">
        <v>934.68</v>
      </c>
      <c r="G1573" s="17">
        <v>84213100</v>
      </c>
      <c r="H1573" s="18">
        <v>8019001086489</v>
      </c>
      <c r="I1573" s="11" t="s">
        <v>14</v>
      </c>
      <c r="J1573" s="106">
        <v>2.7120000000000002</v>
      </c>
      <c r="K1573" s="106" t="s">
        <v>16705</v>
      </c>
      <c r="L1573" s="117" t="s">
        <v>15918</v>
      </c>
      <c r="M1573" s="146"/>
    </row>
    <row r="1574" spans="1:13">
      <c r="A1574" s="103" t="s">
        <v>168</v>
      </c>
      <c r="B1574" s="150" t="s">
        <v>3891</v>
      </c>
      <c r="C1574" s="9" t="s">
        <v>3892</v>
      </c>
      <c r="D1574" s="9" t="s">
        <v>14958</v>
      </c>
      <c r="E1574" s="11"/>
      <c r="F1574" s="143">
        <v>934.68</v>
      </c>
      <c r="G1574" s="17">
        <v>84213100</v>
      </c>
      <c r="H1574" s="18">
        <v>8019001084157</v>
      </c>
      <c r="I1574" s="11" t="s">
        <v>14</v>
      </c>
      <c r="J1574" s="106">
        <v>2.7120000000000002</v>
      </c>
      <c r="K1574" s="106" t="s">
        <v>16705</v>
      </c>
      <c r="L1574" s="117" t="s">
        <v>15918</v>
      </c>
      <c r="M1574" s="146"/>
    </row>
    <row r="1575" spans="1:13">
      <c r="A1575" s="103" t="s">
        <v>168</v>
      </c>
      <c r="B1575" s="150" t="s">
        <v>3893</v>
      </c>
      <c r="C1575" s="9" t="s">
        <v>3894</v>
      </c>
      <c r="D1575" s="9" t="s">
        <v>14958</v>
      </c>
      <c r="E1575" s="11"/>
      <c r="F1575" s="143">
        <v>934.68</v>
      </c>
      <c r="G1575" s="17">
        <v>84213100</v>
      </c>
      <c r="H1575" s="18">
        <v>8019001084164</v>
      </c>
      <c r="I1575" s="11" t="s">
        <v>14</v>
      </c>
      <c r="J1575" s="106">
        <v>3</v>
      </c>
      <c r="K1575" s="106" t="s">
        <v>16705</v>
      </c>
      <c r="L1575" s="117" t="s">
        <v>15918</v>
      </c>
      <c r="M1575" s="146"/>
    </row>
    <row r="1576" spans="1:13">
      <c r="A1576" s="103" t="s">
        <v>168</v>
      </c>
      <c r="B1576" s="150" t="s">
        <v>3895</v>
      </c>
      <c r="C1576" s="9" t="s">
        <v>3896</v>
      </c>
      <c r="D1576" s="9" t="s">
        <v>14958</v>
      </c>
      <c r="E1576" s="11"/>
      <c r="F1576" s="143">
        <v>934.68</v>
      </c>
      <c r="G1576" s="17">
        <v>84213100</v>
      </c>
      <c r="H1576" s="18">
        <v>8019001084171</v>
      </c>
      <c r="I1576" s="11" t="s">
        <v>14</v>
      </c>
      <c r="J1576" s="106">
        <v>2.65</v>
      </c>
      <c r="K1576" s="106" t="s">
        <v>16705</v>
      </c>
      <c r="L1576" s="117" t="s">
        <v>15918</v>
      </c>
      <c r="M1576" s="146"/>
    </row>
    <row r="1577" spans="1:13">
      <c r="A1577" s="103" t="s">
        <v>168</v>
      </c>
      <c r="B1577" s="150" t="s">
        <v>3897</v>
      </c>
      <c r="C1577" s="9" t="s">
        <v>3898</v>
      </c>
      <c r="D1577" s="9" t="s">
        <v>14958</v>
      </c>
      <c r="E1577" s="11"/>
      <c r="F1577" s="143">
        <v>934.68</v>
      </c>
      <c r="G1577" s="17">
        <v>84213100</v>
      </c>
      <c r="H1577" s="18">
        <v>8019001089800</v>
      </c>
      <c r="I1577" s="11" t="s">
        <v>14</v>
      </c>
      <c r="J1577" s="106">
        <v>2.66</v>
      </c>
      <c r="K1577" s="106" t="s">
        <v>16705</v>
      </c>
      <c r="L1577" s="117" t="s">
        <v>15918</v>
      </c>
      <c r="M1577" s="146"/>
    </row>
    <row r="1578" spans="1:13">
      <c r="A1578" s="103" t="s">
        <v>168</v>
      </c>
      <c r="B1578" s="150" t="s">
        <v>3899</v>
      </c>
      <c r="C1578" s="9" t="s">
        <v>3900</v>
      </c>
      <c r="D1578" s="9" t="s">
        <v>14958</v>
      </c>
      <c r="E1578" s="11"/>
      <c r="F1578" s="143">
        <v>2141.96</v>
      </c>
      <c r="G1578" s="17">
        <v>84213100</v>
      </c>
      <c r="H1578" s="18">
        <v>8033460024745</v>
      </c>
      <c r="I1578" s="11" t="s">
        <v>14</v>
      </c>
      <c r="J1578" s="106">
        <v>5.85</v>
      </c>
      <c r="K1578" s="106" t="s">
        <v>16705</v>
      </c>
      <c r="L1578" s="117" t="s">
        <v>15918</v>
      </c>
      <c r="M1578" s="146"/>
    </row>
    <row r="1579" spans="1:13">
      <c r="A1579" s="103" t="s">
        <v>168</v>
      </c>
      <c r="B1579" s="150" t="s">
        <v>3901</v>
      </c>
      <c r="C1579" s="9" t="s">
        <v>3902</v>
      </c>
      <c r="D1579" s="9" t="s">
        <v>14958</v>
      </c>
      <c r="E1579" s="11"/>
      <c r="F1579" s="143">
        <v>2141.96</v>
      </c>
      <c r="G1579" s="17">
        <v>84213100</v>
      </c>
      <c r="H1579" s="18">
        <v>8019001105005</v>
      </c>
      <c r="I1579" s="11" t="s">
        <v>14</v>
      </c>
      <c r="J1579" s="106">
        <v>5.9</v>
      </c>
      <c r="K1579" s="106" t="s">
        <v>16705</v>
      </c>
      <c r="L1579" s="117" t="s">
        <v>15918</v>
      </c>
      <c r="M1579" s="146"/>
    </row>
    <row r="1580" spans="1:13">
      <c r="A1580" s="103" t="s">
        <v>168</v>
      </c>
      <c r="B1580" s="150" t="s">
        <v>3903</v>
      </c>
      <c r="C1580" s="9" t="s">
        <v>3904</v>
      </c>
      <c r="D1580" s="9" t="s">
        <v>14958</v>
      </c>
      <c r="E1580" s="11"/>
      <c r="F1580" s="143">
        <v>2141.96</v>
      </c>
      <c r="G1580" s="17">
        <v>84213100</v>
      </c>
      <c r="H1580" s="18">
        <v>8019001084188</v>
      </c>
      <c r="I1580" s="11" t="s">
        <v>14</v>
      </c>
      <c r="J1580" s="106">
        <v>6.1</v>
      </c>
      <c r="K1580" s="106" t="s">
        <v>16705</v>
      </c>
      <c r="L1580" s="117" t="s">
        <v>15918</v>
      </c>
      <c r="M1580" s="146"/>
    </row>
    <row r="1581" spans="1:13">
      <c r="A1581" s="103" t="s">
        <v>168</v>
      </c>
      <c r="B1581" s="150" t="s">
        <v>3905</v>
      </c>
      <c r="C1581" s="9" t="s">
        <v>3906</v>
      </c>
      <c r="D1581" s="9" t="s">
        <v>14958</v>
      </c>
      <c r="E1581" s="11"/>
      <c r="F1581" s="143">
        <v>2141.96</v>
      </c>
      <c r="G1581" s="17">
        <v>84213100</v>
      </c>
      <c r="H1581" s="18">
        <v>8019001086496</v>
      </c>
      <c r="I1581" s="11" t="s">
        <v>14</v>
      </c>
      <c r="J1581" s="106">
        <v>5.5</v>
      </c>
      <c r="K1581" s="106" t="s">
        <v>16705</v>
      </c>
      <c r="L1581" s="117" t="s">
        <v>15918</v>
      </c>
      <c r="M1581" s="146"/>
    </row>
    <row r="1582" spans="1:13">
      <c r="A1582" s="103" t="s">
        <v>168</v>
      </c>
      <c r="B1582" s="150" t="s">
        <v>3907</v>
      </c>
      <c r="C1582" s="9" t="s">
        <v>3908</v>
      </c>
      <c r="D1582" s="9" t="s">
        <v>14958</v>
      </c>
      <c r="E1582" s="11"/>
      <c r="F1582" s="143">
        <v>4296.87</v>
      </c>
      <c r="G1582" s="17">
        <v>84213100</v>
      </c>
      <c r="H1582" s="18">
        <v>8019001085475</v>
      </c>
      <c r="I1582" s="11" t="s">
        <v>14</v>
      </c>
      <c r="J1582" s="106">
        <v>11.49</v>
      </c>
      <c r="K1582" s="106" t="s">
        <v>16705</v>
      </c>
      <c r="L1582" s="117" t="s">
        <v>15919</v>
      </c>
      <c r="M1582" s="146"/>
    </row>
    <row r="1583" spans="1:13">
      <c r="A1583" s="103" t="s">
        <v>168</v>
      </c>
      <c r="B1583" s="150" t="s">
        <v>3909</v>
      </c>
      <c r="C1583" s="9" t="s">
        <v>3910</v>
      </c>
      <c r="D1583" s="9" t="s">
        <v>14958</v>
      </c>
      <c r="E1583" s="11"/>
      <c r="F1583" s="143">
        <v>4296.91</v>
      </c>
      <c r="G1583" s="17">
        <v>84213100</v>
      </c>
      <c r="H1583" s="18">
        <v>8019001098130</v>
      </c>
      <c r="I1583" s="11" t="s">
        <v>14</v>
      </c>
      <c r="J1583" s="106">
        <v>0.31</v>
      </c>
      <c r="K1583" s="106" t="s">
        <v>16705</v>
      </c>
      <c r="L1583" s="117" t="s">
        <v>15919</v>
      </c>
      <c r="M1583" s="146"/>
    </row>
    <row r="1584" spans="1:13">
      <c r="A1584" s="103" t="s">
        <v>168</v>
      </c>
      <c r="B1584" s="150" t="s">
        <v>3911</v>
      </c>
      <c r="C1584" s="9" t="s">
        <v>3912</v>
      </c>
      <c r="D1584" s="9" t="s">
        <v>14958</v>
      </c>
      <c r="E1584" s="11"/>
      <c r="F1584" s="143">
        <v>4296.91</v>
      </c>
      <c r="G1584" s="17">
        <v>84213100</v>
      </c>
      <c r="H1584" s="18">
        <v>8019001097287</v>
      </c>
      <c r="I1584" s="11" t="s">
        <v>14</v>
      </c>
      <c r="J1584" s="106">
        <v>1</v>
      </c>
      <c r="K1584" s="106" t="s">
        <v>16705</v>
      </c>
      <c r="L1584" s="117" t="s">
        <v>15919</v>
      </c>
      <c r="M1584" s="146"/>
    </row>
    <row r="1585" spans="1:13">
      <c r="A1585" s="103" t="s">
        <v>168</v>
      </c>
      <c r="B1585" s="150" t="s">
        <v>3913</v>
      </c>
      <c r="C1585" s="9" t="s">
        <v>3914</v>
      </c>
      <c r="D1585" s="9" t="s">
        <v>14958</v>
      </c>
      <c r="E1585" s="11"/>
      <c r="F1585" s="143">
        <v>4296.87</v>
      </c>
      <c r="G1585" s="17">
        <v>84213100</v>
      </c>
      <c r="H1585" s="18">
        <v>8019001098161</v>
      </c>
      <c r="I1585" s="11" t="s">
        <v>14</v>
      </c>
      <c r="J1585" s="106">
        <v>1</v>
      </c>
      <c r="K1585" s="106" t="s">
        <v>16705</v>
      </c>
      <c r="L1585" s="117" t="s">
        <v>15919</v>
      </c>
      <c r="M1585" s="146"/>
    </row>
    <row r="1586" spans="1:13">
      <c r="A1586" s="103" t="s">
        <v>168</v>
      </c>
      <c r="B1586" s="150" t="s">
        <v>3915</v>
      </c>
      <c r="C1586" s="9" t="s">
        <v>3916</v>
      </c>
      <c r="D1586" s="9" t="s">
        <v>14958</v>
      </c>
      <c r="E1586" s="11"/>
      <c r="F1586" s="143">
        <v>4296.91</v>
      </c>
      <c r="G1586" s="17">
        <v>84213100</v>
      </c>
      <c r="H1586" s="18">
        <v>8019001102196</v>
      </c>
      <c r="I1586" s="11" t="s">
        <v>14</v>
      </c>
      <c r="J1586" s="106">
        <v>1</v>
      </c>
      <c r="K1586" s="106" t="s">
        <v>16705</v>
      </c>
      <c r="L1586" s="117" t="s">
        <v>15919</v>
      </c>
      <c r="M1586" s="146"/>
    </row>
    <row r="1587" spans="1:13">
      <c r="A1587" s="103" t="s">
        <v>168</v>
      </c>
      <c r="B1587" s="150" t="s">
        <v>3917</v>
      </c>
      <c r="C1587" s="9" t="s">
        <v>3918</v>
      </c>
      <c r="D1587" s="9" t="s">
        <v>14958</v>
      </c>
      <c r="E1587" s="11"/>
      <c r="F1587" s="143">
        <v>4621.38</v>
      </c>
      <c r="G1587" s="17">
        <v>84213100</v>
      </c>
      <c r="H1587" s="18">
        <v>8019001101984</v>
      </c>
      <c r="I1587" s="11" t="s">
        <v>14</v>
      </c>
      <c r="J1587" s="106">
        <v>11.03</v>
      </c>
      <c r="K1587" s="106" t="s">
        <v>16705</v>
      </c>
      <c r="L1587" s="117" t="s">
        <v>15919</v>
      </c>
      <c r="M1587" s="146"/>
    </row>
    <row r="1588" spans="1:13">
      <c r="A1588" s="103" t="s">
        <v>168</v>
      </c>
      <c r="B1588" s="150" t="s">
        <v>3919</v>
      </c>
      <c r="C1588" s="9" t="s">
        <v>3920</v>
      </c>
      <c r="D1588" s="9" t="s">
        <v>14958</v>
      </c>
      <c r="E1588" s="11"/>
      <c r="F1588" s="143">
        <v>4621.3599999999997</v>
      </c>
      <c r="G1588" s="17">
        <v>84213100</v>
      </c>
      <c r="H1588" s="18">
        <v>8019001085482</v>
      </c>
      <c r="I1588" s="11" t="s">
        <v>14</v>
      </c>
      <c r="J1588" s="106">
        <v>12</v>
      </c>
      <c r="K1588" s="106" t="s">
        <v>16705</v>
      </c>
      <c r="L1588" s="117" t="s">
        <v>15919</v>
      </c>
      <c r="M1588" s="146"/>
    </row>
    <row r="1589" spans="1:13">
      <c r="A1589" s="103" t="s">
        <v>168</v>
      </c>
      <c r="B1589" s="150" t="s">
        <v>3921</v>
      </c>
      <c r="C1589" s="9" t="s">
        <v>3922</v>
      </c>
      <c r="D1589" s="9" t="s">
        <v>14958</v>
      </c>
      <c r="E1589" s="11"/>
      <c r="F1589" s="143">
        <v>4621.3599999999997</v>
      </c>
      <c r="G1589" s="17">
        <v>84213100</v>
      </c>
      <c r="H1589" s="18">
        <v>8019001085499</v>
      </c>
      <c r="I1589" s="11" t="s">
        <v>14</v>
      </c>
      <c r="J1589" s="106">
        <v>11.03</v>
      </c>
      <c r="K1589" s="106" t="s">
        <v>16705</v>
      </c>
      <c r="L1589" s="117" t="s">
        <v>15919</v>
      </c>
      <c r="M1589" s="146"/>
    </row>
    <row r="1590" spans="1:13">
      <c r="A1590" s="103" t="s">
        <v>168</v>
      </c>
      <c r="B1590" s="150" t="s">
        <v>3923</v>
      </c>
      <c r="C1590" s="9" t="s">
        <v>3924</v>
      </c>
      <c r="D1590" s="9" t="s">
        <v>14958</v>
      </c>
      <c r="E1590" s="11"/>
      <c r="F1590" s="143">
        <v>4621.38</v>
      </c>
      <c r="G1590" s="17">
        <v>84213100</v>
      </c>
      <c r="H1590" s="18">
        <v>8019001097294</v>
      </c>
      <c r="I1590" s="11" t="s">
        <v>14</v>
      </c>
      <c r="J1590" s="106">
        <v>1</v>
      </c>
      <c r="K1590" s="106" t="s">
        <v>16705</v>
      </c>
      <c r="L1590" s="117" t="s">
        <v>15919</v>
      </c>
      <c r="M1590" s="146"/>
    </row>
    <row r="1591" spans="1:13">
      <c r="A1591" s="103" t="s">
        <v>168</v>
      </c>
      <c r="B1591" s="150" t="s">
        <v>3925</v>
      </c>
      <c r="C1591" s="9" t="s">
        <v>3926</v>
      </c>
      <c r="D1591" s="9" t="s">
        <v>14958</v>
      </c>
      <c r="E1591" s="11"/>
      <c r="F1591" s="143">
        <v>4621.38</v>
      </c>
      <c r="G1591" s="17">
        <v>84213100</v>
      </c>
      <c r="H1591" s="18">
        <v>8019001098147</v>
      </c>
      <c r="I1591" s="11" t="s">
        <v>14</v>
      </c>
      <c r="J1591" s="106">
        <v>1</v>
      </c>
      <c r="K1591" s="106" t="s">
        <v>16705</v>
      </c>
      <c r="L1591" s="117" t="s">
        <v>15919</v>
      </c>
      <c r="M1591" s="146"/>
    </row>
    <row r="1592" spans="1:13">
      <c r="A1592" s="103" t="s">
        <v>168</v>
      </c>
      <c r="B1592" s="150" t="s">
        <v>3927</v>
      </c>
      <c r="C1592" s="9" t="s">
        <v>3928</v>
      </c>
      <c r="D1592" s="9" t="s">
        <v>14958</v>
      </c>
      <c r="E1592" s="11"/>
      <c r="F1592" s="143">
        <v>1122.9000000000001</v>
      </c>
      <c r="G1592" s="17">
        <v>84213100</v>
      </c>
      <c r="H1592" s="18">
        <v>8019001084195</v>
      </c>
      <c r="I1592" s="11" t="s">
        <v>14</v>
      </c>
      <c r="J1592" s="106">
        <v>2.835</v>
      </c>
      <c r="K1592" s="106" t="s">
        <v>16705</v>
      </c>
      <c r="L1592" s="117" t="s">
        <v>15920</v>
      </c>
      <c r="M1592" s="146"/>
    </row>
    <row r="1593" spans="1:13">
      <c r="A1593" s="103" t="s">
        <v>168</v>
      </c>
      <c r="B1593" s="150" t="s">
        <v>3929</v>
      </c>
      <c r="C1593" s="9" t="s">
        <v>3930</v>
      </c>
      <c r="D1593" s="9" t="s">
        <v>14958</v>
      </c>
      <c r="E1593" s="11"/>
      <c r="F1593" s="143">
        <v>1122.9000000000001</v>
      </c>
      <c r="G1593" s="17">
        <v>84213100</v>
      </c>
      <c r="H1593" s="18">
        <v>8019001104442</v>
      </c>
      <c r="I1593" s="11" t="s">
        <v>14</v>
      </c>
      <c r="J1593" s="106">
        <v>2.835</v>
      </c>
      <c r="K1593" s="106" t="s">
        <v>16705</v>
      </c>
      <c r="L1593" s="117" t="s">
        <v>15920</v>
      </c>
      <c r="M1593" s="146"/>
    </row>
    <row r="1594" spans="1:13">
      <c r="A1594" s="103" t="s">
        <v>168</v>
      </c>
      <c r="B1594" s="150" t="s">
        <v>3931</v>
      </c>
      <c r="C1594" s="9" t="s">
        <v>3932</v>
      </c>
      <c r="D1594" s="9" t="s">
        <v>14958</v>
      </c>
      <c r="E1594" s="11"/>
      <c r="F1594" s="143">
        <v>1122.9000000000001</v>
      </c>
      <c r="G1594" s="17">
        <v>84213100</v>
      </c>
      <c r="H1594" s="18">
        <v>8019001125737</v>
      </c>
      <c r="I1594" s="11" t="s">
        <v>14</v>
      </c>
      <c r="J1594" s="106">
        <v>2.78</v>
      </c>
      <c r="K1594" s="106" t="s">
        <v>16705</v>
      </c>
      <c r="L1594" s="117" t="s">
        <v>15920</v>
      </c>
      <c r="M1594" s="146"/>
    </row>
    <row r="1595" spans="1:13">
      <c r="A1595" s="103" t="s">
        <v>168</v>
      </c>
      <c r="B1595" s="150" t="s">
        <v>3933</v>
      </c>
      <c r="C1595" s="9" t="s">
        <v>3934</v>
      </c>
      <c r="D1595" s="9" t="s">
        <v>14958</v>
      </c>
      <c r="E1595" s="11"/>
      <c r="F1595" s="143">
        <v>1122.9000000000001</v>
      </c>
      <c r="G1595" s="17">
        <v>84213100</v>
      </c>
      <c r="H1595" s="18">
        <v>8019001125744</v>
      </c>
      <c r="I1595" s="11" t="s">
        <v>14</v>
      </c>
      <c r="J1595" s="106">
        <v>2.8</v>
      </c>
      <c r="K1595" s="106" t="s">
        <v>16705</v>
      </c>
      <c r="L1595" s="117" t="s">
        <v>15920</v>
      </c>
      <c r="M1595" s="146"/>
    </row>
    <row r="1596" spans="1:13">
      <c r="A1596" s="103" t="s">
        <v>168</v>
      </c>
      <c r="B1596" s="150" t="s">
        <v>3935</v>
      </c>
      <c r="C1596" s="9" t="s">
        <v>3936</v>
      </c>
      <c r="D1596" s="9" t="s">
        <v>14958</v>
      </c>
      <c r="E1596" s="11"/>
      <c r="F1596" s="143">
        <v>1122.9000000000001</v>
      </c>
      <c r="G1596" s="17">
        <v>84213100</v>
      </c>
      <c r="H1596" s="18">
        <v>8019001101311</v>
      </c>
      <c r="I1596" s="11" t="s">
        <v>14</v>
      </c>
      <c r="J1596" s="106">
        <v>2.8</v>
      </c>
      <c r="K1596" s="106" t="s">
        <v>16705</v>
      </c>
      <c r="L1596" s="117" t="s">
        <v>15920</v>
      </c>
      <c r="M1596" s="146"/>
    </row>
    <row r="1597" spans="1:13">
      <c r="A1597" s="103" t="s">
        <v>168</v>
      </c>
      <c r="B1597" s="150" t="s">
        <v>3937</v>
      </c>
      <c r="C1597" s="9" t="s">
        <v>3938</v>
      </c>
      <c r="D1597" s="9" t="s">
        <v>14958</v>
      </c>
      <c r="E1597" s="11"/>
      <c r="F1597" s="143">
        <v>1122.9000000000001</v>
      </c>
      <c r="G1597" s="17">
        <v>84213100</v>
      </c>
      <c r="H1597" s="18">
        <v>8019001125751</v>
      </c>
      <c r="I1597" s="11" t="s">
        <v>14</v>
      </c>
      <c r="J1597" s="106">
        <v>2.82</v>
      </c>
      <c r="K1597" s="106" t="s">
        <v>16705</v>
      </c>
      <c r="L1597" s="117" t="s">
        <v>15920</v>
      </c>
      <c r="M1597" s="146"/>
    </row>
    <row r="1598" spans="1:13">
      <c r="A1598" s="103" t="s">
        <v>168</v>
      </c>
      <c r="B1598" s="150" t="s">
        <v>3939</v>
      </c>
      <c r="C1598" s="9" t="s">
        <v>3940</v>
      </c>
      <c r="D1598" s="9" t="s">
        <v>14958</v>
      </c>
      <c r="E1598" s="11"/>
      <c r="F1598" s="143">
        <v>4238.3599999999997</v>
      </c>
      <c r="G1598" s="17">
        <v>84213100</v>
      </c>
      <c r="H1598" s="18">
        <v>8019001085512</v>
      </c>
      <c r="I1598" s="11" t="s">
        <v>14</v>
      </c>
      <c r="J1598" s="106">
        <v>3.17</v>
      </c>
      <c r="K1598" s="106" t="s">
        <v>16705</v>
      </c>
      <c r="L1598" s="117" t="s">
        <v>15921</v>
      </c>
      <c r="M1598" s="146"/>
    </row>
    <row r="1599" spans="1:13">
      <c r="A1599" s="103" t="s">
        <v>168</v>
      </c>
      <c r="B1599" s="150" t="s">
        <v>3941</v>
      </c>
      <c r="C1599" s="9" t="s">
        <v>3942</v>
      </c>
      <c r="D1599" s="9" t="s">
        <v>14958</v>
      </c>
      <c r="E1599" s="11"/>
      <c r="F1599" s="143">
        <v>4238.3599999999997</v>
      </c>
      <c r="G1599" s="17">
        <v>84213100</v>
      </c>
      <c r="H1599" s="18">
        <v>8019001078972</v>
      </c>
      <c r="I1599" s="11" t="s">
        <v>14</v>
      </c>
      <c r="J1599" s="106">
        <v>11</v>
      </c>
      <c r="K1599" s="106" t="s">
        <v>16705</v>
      </c>
      <c r="L1599" s="117" t="s">
        <v>15921</v>
      </c>
      <c r="M1599" s="146"/>
    </row>
    <row r="1600" spans="1:13">
      <c r="A1600" s="103" t="s">
        <v>168</v>
      </c>
      <c r="B1600" s="150" t="s">
        <v>3943</v>
      </c>
      <c r="C1600" s="9" t="s">
        <v>3944</v>
      </c>
      <c r="D1600" s="9" t="s">
        <v>14958</v>
      </c>
      <c r="E1600" s="11"/>
      <c r="F1600" s="143">
        <v>4238.3599999999997</v>
      </c>
      <c r="G1600" s="17">
        <v>84213100</v>
      </c>
      <c r="H1600" s="18">
        <v>8019001103827</v>
      </c>
      <c r="I1600" s="11" t="s">
        <v>14</v>
      </c>
      <c r="J1600" s="106">
        <v>10.92</v>
      </c>
      <c r="K1600" s="106" t="s">
        <v>16705</v>
      </c>
      <c r="L1600" s="117" t="s">
        <v>15921</v>
      </c>
      <c r="M1600" s="146"/>
    </row>
    <row r="1601" spans="1:13">
      <c r="A1601" s="103" t="s">
        <v>168</v>
      </c>
      <c r="B1601" s="150" t="s">
        <v>3945</v>
      </c>
      <c r="C1601" s="9" t="s">
        <v>3946</v>
      </c>
      <c r="D1601" s="9" t="s">
        <v>14958</v>
      </c>
      <c r="E1601" s="11"/>
      <c r="F1601" s="143">
        <v>4238.38</v>
      </c>
      <c r="G1601" s="17">
        <v>84213100</v>
      </c>
      <c r="H1601" s="18">
        <v>8019001097416</v>
      </c>
      <c r="I1601" s="11" t="s">
        <v>14</v>
      </c>
      <c r="J1601" s="106">
        <v>11.51</v>
      </c>
      <c r="K1601" s="106" t="s">
        <v>16705</v>
      </c>
      <c r="L1601" s="117" t="s">
        <v>15921</v>
      </c>
      <c r="M1601" s="146"/>
    </row>
    <row r="1602" spans="1:13">
      <c r="A1602" s="103" t="s">
        <v>168</v>
      </c>
      <c r="B1602" s="150" t="s">
        <v>3947</v>
      </c>
      <c r="C1602" s="9" t="s">
        <v>3948</v>
      </c>
      <c r="D1602" s="9" t="s">
        <v>14958</v>
      </c>
      <c r="E1602" s="11"/>
      <c r="F1602" s="143">
        <v>4238.38</v>
      </c>
      <c r="G1602" s="17">
        <v>84213100</v>
      </c>
      <c r="H1602" s="18">
        <v>8019001081798</v>
      </c>
      <c r="I1602" s="11" t="s">
        <v>14</v>
      </c>
      <c r="J1602" s="106">
        <v>11</v>
      </c>
      <c r="K1602" s="106" t="s">
        <v>16705</v>
      </c>
      <c r="L1602" s="117" t="s">
        <v>15921</v>
      </c>
      <c r="M1602" s="146"/>
    </row>
    <row r="1603" spans="1:13">
      <c r="A1603" s="103" t="s">
        <v>168</v>
      </c>
      <c r="B1603" s="150" t="s">
        <v>3949</v>
      </c>
      <c r="C1603" s="9" t="s">
        <v>3950</v>
      </c>
      <c r="D1603" s="9" t="s">
        <v>14958</v>
      </c>
      <c r="E1603" s="11"/>
      <c r="F1603" s="143">
        <v>4478.58</v>
      </c>
      <c r="G1603" s="17">
        <v>84213100</v>
      </c>
      <c r="H1603" s="18">
        <v>8019001101243</v>
      </c>
      <c r="I1603" s="11" t="s">
        <v>14</v>
      </c>
      <c r="J1603" s="106">
        <v>2.54</v>
      </c>
      <c r="K1603" s="106" t="s">
        <v>16705</v>
      </c>
      <c r="L1603" s="117" t="s">
        <v>15921</v>
      </c>
      <c r="M1603" s="146"/>
    </row>
    <row r="1604" spans="1:13">
      <c r="A1604" s="103" t="s">
        <v>168</v>
      </c>
      <c r="B1604" s="150" t="s">
        <v>3951</v>
      </c>
      <c r="C1604" s="9" t="s">
        <v>3952</v>
      </c>
      <c r="D1604" s="9" t="s">
        <v>14958</v>
      </c>
      <c r="E1604" s="11"/>
      <c r="F1604" s="143">
        <v>4478.58</v>
      </c>
      <c r="G1604" s="17">
        <v>84213100</v>
      </c>
      <c r="H1604" s="18">
        <v>8019001085529</v>
      </c>
      <c r="I1604" s="11" t="s">
        <v>14</v>
      </c>
      <c r="J1604" s="106">
        <v>12</v>
      </c>
      <c r="K1604" s="106" t="s">
        <v>16705</v>
      </c>
      <c r="L1604" s="117" t="s">
        <v>15921</v>
      </c>
      <c r="M1604" s="146"/>
    </row>
    <row r="1605" spans="1:13">
      <c r="A1605" s="103" t="s">
        <v>168</v>
      </c>
      <c r="B1605" s="150" t="s">
        <v>3953</v>
      </c>
      <c r="C1605" s="9" t="s">
        <v>3954</v>
      </c>
      <c r="D1605" s="9" t="s">
        <v>14958</v>
      </c>
      <c r="E1605" s="11"/>
      <c r="F1605" s="143">
        <v>4478.6000000000004</v>
      </c>
      <c r="G1605" s="17">
        <v>84213100</v>
      </c>
      <c r="H1605" s="18">
        <v>8019001103995</v>
      </c>
      <c r="I1605" s="11" t="s">
        <v>14</v>
      </c>
      <c r="J1605" s="106">
        <v>12.2</v>
      </c>
      <c r="K1605" s="106" t="s">
        <v>16705</v>
      </c>
      <c r="L1605" s="117" t="s">
        <v>15921</v>
      </c>
      <c r="M1605" s="146"/>
    </row>
    <row r="1606" spans="1:13">
      <c r="A1606" s="103" t="s">
        <v>168</v>
      </c>
      <c r="B1606" s="150" t="s">
        <v>3955</v>
      </c>
      <c r="C1606" s="9" t="s">
        <v>3956</v>
      </c>
      <c r="D1606" s="9" t="s">
        <v>14958</v>
      </c>
      <c r="E1606" s="11"/>
      <c r="F1606" s="143">
        <v>4478.6000000000004</v>
      </c>
      <c r="G1606" s="17">
        <v>84213100</v>
      </c>
      <c r="H1606" s="18">
        <v>8019001102868</v>
      </c>
      <c r="I1606" s="11" t="s">
        <v>14</v>
      </c>
      <c r="J1606" s="106">
        <v>11.48</v>
      </c>
      <c r="K1606" s="106" t="s">
        <v>16705</v>
      </c>
      <c r="L1606" s="117" t="s">
        <v>15921</v>
      </c>
      <c r="M1606" s="146"/>
    </row>
    <row r="1607" spans="1:13">
      <c r="A1607" s="103" t="s">
        <v>168</v>
      </c>
      <c r="B1607" s="150" t="s">
        <v>3957</v>
      </c>
      <c r="C1607" s="9" t="s">
        <v>3958</v>
      </c>
      <c r="D1607" s="9" t="s">
        <v>14958</v>
      </c>
      <c r="E1607" s="11"/>
      <c r="F1607" s="143">
        <v>4478.6000000000004</v>
      </c>
      <c r="G1607" s="17">
        <v>84213100</v>
      </c>
      <c r="H1607" s="18">
        <v>8019001098406</v>
      </c>
      <c r="I1607" s="11" t="s">
        <v>14</v>
      </c>
      <c r="J1607" s="106">
        <v>6.99</v>
      </c>
      <c r="K1607" s="106" t="s">
        <v>16705</v>
      </c>
      <c r="L1607" s="117" t="s">
        <v>15921</v>
      </c>
      <c r="M1607" s="146"/>
    </row>
    <row r="1608" spans="1:13">
      <c r="A1608" s="103" t="s">
        <v>168</v>
      </c>
      <c r="B1608" s="150" t="s">
        <v>3959</v>
      </c>
      <c r="C1608" s="9" t="s">
        <v>3960</v>
      </c>
      <c r="D1608" s="9" t="s">
        <v>14958</v>
      </c>
      <c r="E1608" s="11"/>
      <c r="F1608" s="143">
        <v>7009.89</v>
      </c>
      <c r="G1608" s="17">
        <v>84213100</v>
      </c>
      <c r="H1608" s="18">
        <v>8019001085536</v>
      </c>
      <c r="I1608" s="11" t="s">
        <v>14</v>
      </c>
      <c r="J1608" s="106">
        <v>19.776</v>
      </c>
      <c r="K1608" s="106" t="s">
        <v>16705</v>
      </c>
      <c r="L1608" s="117" t="s">
        <v>15921</v>
      </c>
      <c r="M1608" s="146"/>
    </row>
    <row r="1609" spans="1:13">
      <c r="A1609" s="103" t="s">
        <v>168</v>
      </c>
      <c r="B1609" s="150" t="s">
        <v>3962</v>
      </c>
      <c r="C1609" s="9" t="s">
        <v>3963</v>
      </c>
      <c r="D1609" s="9" t="s">
        <v>14958</v>
      </c>
      <c r="E1609" s="11"/>
      <c r="F1609" s="143">
        <v>7009.89</v>
      </c>
      <c r="G1609" s="17">
        <v>84213100</v>
      </c>
      <c r="H1609" s="18">
        <v>8019001085543</v>
      </c>
      <c r="I1609" s="11" t="s">
        <v>14</v>
      </c>
      <c r="J1609" s="106">
        <v>19.690000000000001</v>
      </c>
      <c r="K1609" s="106" t="s">
        <v>16705</v>
      </c>
      <c r="L1609" s="117" t="s">
        <v>15921</v>
      </c>
      <c r="M1609" s="146"/>
    </row>
    <row r="1610" spans="1:13">
      <c r="A1610" s="103" t="s">
        <v>168</v>
      </c>
      <c r="B1610" s="150" t="s">
        <v>3965</v>
      </c>
      <c r="C1610" s="9" t="s">
        <v>3966</v>
      </c>
      <c r="D1610" s="9" t="s">
        <v>14958</v>
      </c>
      <c r="E1610" s="11"/>
      <c r="F1610" s="143">
        <v>7009.95</v>
      </c>
      <c r="G1610" s="17">
        <v>84213100</v>
      </c>
      <c r="H1610" s="18">
        <v>8019001102967</v>
      </c>
      <c r="I1610" s="11" t="s">
        <v>14</v>
      </c>
      <c r="J1610" s="106">
        <v>19.690000000000001</v>
      </c>
      <c r="K1610" s="106" t="s">
        <v>16705</v>
      </c>
      <c r="L1610" s="117" t="s">
        <v>15921</v>
      </c>
      <c r="M1610" s="146"/>
    </row>
    <row r="1611" spans="1:13">
      <c r="A1611" s="103" t="s">
        <v>168</v>
      </c>
      <c r="B1611" s="150" t="s">
        <v>3967</v>
      </c>
      <c r="C1611" s="9" t="s">
        <v>3968</v>
      </c>
      <c r="D1611" s="9" t="s">
        <v>14958</v>
      </c>
      <c r="E1611" s="11"/>
      <c r="F1611" s="143">
        <v>7009.95</v>
      </c>
      <c r="G1611" s="17">
        <v>84213100</v>
      </c>
      <c r="H1611" s="18">
        <v>8019001097300</v>
      </c>
      <c r="I1611" s="11" t="s">
        <v>14</v>
      </c>
      <c r="J1611" s="106">
        <v>0.87</v>
      </c>
      <c r="K1611" s="106" t="s">
        <v>16705</v>
      </c>
      <c r="L1611" s="117" t="s">
        <v>15921</v>
      </c>
      <c r="M1611" s="146"/>
    </row>
    <row r="1612" spans="1:13">
      <c r="A1612" s="103" t="s">
        <v>168</v>
      </c>
      <c r="B1612" s="150" t="s">
        <v>3969</v>
      </c>
      <c r="C1612" s="9" t="s">
        <v>3970</v>
      </c>
      <c r="D1612" s="9" t="s">
        <v>14958</v>
      </c>
      <c r="E1612" s="11"/>
      <c r="F1612" s="143">
        <v>7009.95</v>
      </c>
      <c r="G1612" s="17">
        <v>84213100</v>
      </c>
      <c r="H1612" s="18">
        <v>8019001097423</v>
      </c>
      <c r="I1612" s="11" t="s">
        <v>14</v>
      </c>
      <c r="J1612" s="106">
        <v>20.8</v>
      </c>
      <c r="K1612" s="106" t="s">
        <v>16705</v>
      </c>
      <c r="L1612" s="117" t="s">
        <v>15921</v>
      </c>
      <c r="M1612" s="146"/>
    </row>
    <row r="1613" spans="1:13">
      <c r="A1613" s="103" t="s">
        <v>168</v>
      </c>
      <c r="B1613" s="150" t="s">
        <v>3971</v>
      </c>
      <c r="C1613" s="9" t="s">
        <v>3972</v>
      </c>
      <c r="D1613" s="9" t="s">
        <v>14958</v>
      </c>
      <c r="E1613" s="11"/>
      <c r="F1613" s="143">
        <v>35179.160000000003</v>
      </c>
      <c r="G1613" s="17">
        <v>84213100</v>
      </c>
      <c r="H1613" s="18">
        <v>8019001125768</v>
      </c>
      <c r="I1613" s="11" t="s">
        <v>14</v>
      </c>
      <c r="J1613" s="106">
        <v>21</v>
      </c>
      <c r="K1613" s="106" t="s">
        <v>16705</v>
      </c>
      <c r="L1613" s="117" t="s">
        <v>15921</v>
      </c>
      <c r="M1613" s="146"/>
    </row>
    <row r="1614" spans="1:13">
      <c r="A1614" s="103" t="s">
        <v>168</v>
      </c>
      <c r="B1614" s="150" t="s">
        <v>3973</v>
      </c>
      <c r="C1614" s="9" t="s">
        <v>3974</v>
      </c>
      <c r="D1614" s="9" t="s">
        <v>14958</v>
      </c>
      <c r="E1614" s="11"/>
      <c r="F1614" s="143">
        <v>35179.160000000003</v>
      </c>
      <c r="G1614" s="17">
        <v>84213100</v>
      </c>
      <c r="H1614" s="18">
        <v>8019001063831</v>
      </c>
      <c r="I1614" s="11" t="s">
        <v>14</v>
      </c>
      <c r="J1614" s="106">
        <v>21</v>
      </c>
      <c r="K1614" s="106" t="s">
        <v>16705</v>
      </c>
      <c r="L1614" s="117" t="s">
        <v>15921</v>
      </c>
      <c r="M1614" s="146"/>
    </row>
    <row r="1615" spans="1:13">
      <c r="A1615" s="103" t="s">
        <v>168</v>
      </c>
      <c r="B1615" s="150" t="s">
        <v>3975</v>
      </c>
      <c r="C1615" s="9" t="s">
        <v>3976</v>
      </c>
      <c r="D1615" s="9" t="s">
        <v>14958</v>
      </c>
      <c r="E1615" s="11"/>
      <c r="F1615" s="143">
        <v>35179.160000000003</v>
      </c>
      <c r="G1615" s="17">
        <v>84213100</v>
      </c>
      <c r="H1615" s="18">
        <v>8019001108570</v>
      </c>
      <c r="I1615" s="11" t="s">
        <v>14</v>
      </c>
      <c r="J1615" s="106">
        <v>21</v>
      </c>
      <c r="K1615" s="106" t="s">
        <v>16705</v>
      </c>
      <c r="L1615" s="117" t="s">
        <v>15921</v>
      </c>
      <c r="M1615" s="146"/>
    </row>
    <row r="1616" spans="1:13">
      <c r="A1616" s="103" t="s">
        <v>168</v>
      </c>
      <c r="B1616" s="150" t="s">
        <v>3977</v>
      </c>
      <c r="C1616" s="9" t="s">
        <v>3978</v>
      </c>
      <c r="D1616" s="9" t="s">
        <v>14958</v>
      </c>
      <c r="E1616" s="11"/>
      <c r="F1616" s="143">
        <v>35179.160000000003</v>
      </c>
      <c r="G1616" s="17">
        <v>84213100</v>
      </c>
      <c r="H1616" s="18">
        <v>8019001098611</v>
      </c>
      <c r="I1616" s="11" t="s">
        <v>14</v>
      </c>
      <c r="J1616" s="106">
        <v>21</v>
      </c>
      <c r="K1616" s="106" t="s">
        <v>16705</v>
      </c>
      <c r="L1616" s="117" t="s">
        <v>15921</v>
      </c>
      <c r="M1616" s="146"/>
    </row>
    <row r="1617" spans="1:13">
      <c r="A1617" s="103" t="s">
        <v>168</v>
      </c>
      <c r="B1617" s="150" t="s">
        <v>3979</v>
      </c>
      <c r="C1617" s="9" t="s">
        <v>3980</v>
      </c>
      <c r="D1617" s="9" t="s">
        <v>14958</v>
      </c>
      <c r="E1617" s="11"/>
      <c r="F1617" s="143">
        <v>35179.160000000003</v>
      </c>
      <c r="G1617" s="17">
        <v>84213100</v>
      </c>
      <c r="H1617" s="18">
        <v>8019001098550</v>
      </c>
      <c r="I1617" s="11" t="s">
        <v>14</v>
      </c>
      <c r="J1617" s="106">
        <v>1</v>
      </c>
      <c r="K1617" s="106" t="s">
        <v>16705</v>
      </c>
      <c r="L1617" s="117" t="s">
        <v>15921</v>
      </c>
      <c r="M1617" s="146"/>
    </row>
    <row r="1618" spans="1:13">
      <c r="A1618" s="103" t="s">
        <v>168</v>
      </c>
      <c r="B1618" s="150" t="s">
        <v>3983</v>
      </c>
      <c r="C1618" s="9" t="s">
        <v>3984</v>
      </c>
      <c r="D1618" s="9" t="s">
        <v>14958</v>
      </c>
      <c r="E1618" s="11"/>
      <c r="F1618" s="143">
        <v>35179.160000000003</v>
      </c>
      <c r="G1618" s="17">
        <v>84213100</v>
      </c>
      <c r="H1618" s="18">
        <v>8019001063862</v>
      </c>
      <c r="I1618" s="11" t="s">
        <v>14</v>
      </c>
      <c r="J1618" s="106">
        <v>1</v>
      </c>
      <c r="K1618" s="106" t="s">
        <v>16705</v>
      </c>
      <c r="L1618" s="117" t="s">
        <v>15921</v>
      </c>
      <c r="M1618" s="146"/>
    </row>
    <row r="1619" spans="1:13">
      <c r="A1619" s="103" t="s">
        <v>168</v>
      </c>
      <c r="B1619" s="150" t="s">
        <v>3985</v>
      </c>
      <c r="C1619" s="9" t="s">
        <v>3986</v>
      </c>
      <c r="D1619" s="9" t="s">
        <v>14958</v>
      </c>
      <c r="E1619" s="11"/>
      <c r="F1619" s="143">
        <v>35179.160000000003</v>
      </c>
      <c r="G1619" s="17">
        <v>84213100</v>
      </c>
      <c r="H1619" s="18">
        <v>8019001098628</v>
      </c>
      <c r="I1619" s="11" t="s">
        <v>14</v>
      </c>
      <c r="J1619" s="106">
        <v>49</v>
      </c>
      <c r="K1619" s="106" t="s">
        <v>16705</v>
      </c>
      <c r="L1619" s="117" t="s">
        <v>15921</v>
      </c>
      <c r="M1619" s="146"/>
    </row>
    <row r="1620" spans="1:13">
      <c r="A1620" s="103" t="s">
        <v>168</v>
      </c>
      <c r="B1620" s="150" t="s">
        <v>3987</v>
      </c>
      <c r="C1620" s="9" t="s">
        <v>3988</v>
      </c>
      <c r="D1620" s="9" t="s">
        <v>14958</v>
      </c>
      <c r="E1620" s="11"/>
      <c r="F1620" s="143">
        <v>35179.160000000003</v>
      </c>
      <c r="G1620" s="17">
        <v>84213100</v>
      </c>
      <c r="H1620" s="18">
        <v>8019001098567</v>
      </c>
      <c r="I1620" s="11" t="s">
        <v>14</v>
      </c>
      <c r="J1620" s="106">
        <v>1</v>
      </c>
      <c r="K1620" s="106" t="s">
        <v>16705</v>
      </c>
      <c r="L1620" s="117" t="s">
        <v>15921</v>
      </c>
      <c r="M1620" s="146"/>
    </row>
    <row r="1621" spans="1:13">
      <c r="A1621" s="103" t="s">
        <v>168</v>
      </c>
      <c r="B1621" s="150" t="s">
        <v>3989</v>
      </c>
      <c r="C1621" s="9" t="s">
        <v>3990</v>
      </c>
      <c r="D1621" s="9" t="s">
        <v>14958</v>
      </c>
      <c r="E1621" s="11"/>
      <c r="F1621" s="143">
        <v>35179.160000000003</v>
      </c>
      <c r="G1621" s="17">
        <v>84213100</v>
      </c>
      <c r="H1621" s="18">
        <v>8019001098659</v>
      </c>
      <c r="I1621" s="11" t="s">
        <v>14</v>
      </c>
      <c r="J1621" s="106">
        <v>49.5</v>
      </c>
      <c r="K1621" s="106" t="s">
        <v>16705</v>
      </c>
      <c r="L1621" s="117" t="s">
        <v>15921</v>
      </c>
      <c r="M1621" s="146"/>
    </row>
    <row r="1622" spans="1:13">
      <c r="A1622" s="103" t="s">
        <v>168</v>
      </c>
      <c r="B1622" s="150" t="s">
        <v>3991</v>
      </c>
      <c r="C1622" s="9" t="s">
        <v>3992</v>
      </c>
      <c r="D1622" s="9" t="s">
        <v>14959</v>
      </c>
      <c r="E1622" s="11"/>
      <c r="F1622" s="143">
        <v>406.11</v>
      </c>
      <c r="G1622" s="17">
        <v>84213100</v>
      </c>
      <c r="H1622" s="18">
        <v>8019001071768</v>
      </c>
      <c r="I1622" s="11" t="s">
        <v>14</v>
      </c>
      <c r="J1622" s="106">
        <v>0.7</v>
      </c>
      <c r="K1622" s="106" t="s">
        <v>16705</v>
      </c>
      <c r="L1622" s="117" t="s">
        <v>15922</v>
      </c>
      <c r="M1622" s="146"/>
    </row>
    <row r="1623" spans="1:13">
      <c r="A1623" s="103" t="s">
        <v>168</v>
      </c>
      <c r="B1623" s="150" t="s">
        <v>3994</v>
      </c>
      <c r="C1623" s="9" t="s">
        <v>16541</v>
      </c>
      <c r="D1623" s="9" t="s">
        <v>14959</v>
      </c>
      <c r="E1623" s="11"/>
      <c r="F1623" s="143">
        <v>281.44</v>
      </c>
      <c r="G1623" s="17" t="s">
        <v>4028</v>
      </c>
      <c r="H1623" s="18" t="s">
        <v>12829</v>
      </c>
      <c r="I1623" s="11" t="s">
        <v>14</v>
      </c>
      <c r="J1623" s="106">
        <v>0.61499999999999999</v>
      </c>
      <c r="K1623" s="106" t="s">
        <v>16705</v>
      </c>
      <c r="L1623" s="117"/>
      <c r="M1623" s="146"/>
    </row>
    <row r="1624" spans="1:13">
      <c r="A1624" s="103" t="s">
        <v>168</v>
      </c>
      <c r="B1624" s="150" t="s">
        <v>3996</v>
      </c>
      <c r="C1624" s="9" t="s">
        <v>12831</v>
      </c>
      <c r="D1624" s="9" t="s">
        <v>14959</v>
      </c>
      <c r="E1624" s="11"/>
      <c r="F1624" s="143">
        <v>270.95</v>
      </c>
      <c r="G1624" s="17" t="s">
        <v>4028</v>
      </c>
      <c r="H1624" s="18" t="s">
        <v>12832</v>
      </c>
      <c r="I1624" s="11" t="s">
        <v>14</v>
      </c>
      <c r="J1624" s="106">
        <v>0.59399999999999997</v>
      </c>
      <c r="K1624" s="106" t="s">
        <v>16705</v>
      </c>
      <c r="L1624" s="117"/>
      <c r="M1624" s="146"/>
    </row>
    <row r="1625" spans="1:13">
      <c r="A1625" s="103" t="s">
        <v>168</v>
      </c>
      <c r="B1625" s="150" t="s">
        <v>3998</v>
      </c>
      <c r="C1625" s="9" t="s">
        <v>16542</v>
      </c>
      <c r="D1625" s="9" t="s">
        <v>14959</v>
      </c>
      <c r="E1625" s="11"/>
      <c r="F1625" s="143">
        <v>280.25</v>
      </c>
      <c r="G1625" s="17" t="s">
        <v>4028</v>
      </c>
      <c r="H1625" s="18" t="s">
        <v>12830</v>
      </c>
      <c r="I1625" s="11" t="s">
        <v>14</v>
      </c>
      <c r="J1625" s="106">
        <v>0.60199999999999998</v>
      </c>
      <c r="K1625" s="106" t="s">
        <v>16705</v>
      </c>
      <c r="L1625" s="117"/>
      <c r="M1625" s="146"/>
    </row>
    <row r="1626" spans="1:13">
      <c r="A1626" s="103" t="s">
        <v>168</v>
      </c>
      <c r="B1626" s="150" t="s">
        <v>4000</v>
      </c>
      <c r="C1626" s="9" t="s">
        <v>4001</v>
      </c>
      <c r="D1626" s="9" t="s">
        <v>14960</v>
      </c>
      <c r="E1626" s="11"/>
      <c r="F1626" s="143">
        <v>1953.01</v>
      </c>
      <c r="G1626" s="17">
        <v>84213100</v>
      </c>
      <c r="H1626" s="18">
        <v>8019001084201</v>
      </c>
      <c r="I1626" s="11" t="s">
        <v>14</v>
      </c>
      <c r="J1626" s="106">
        <v>2.4500000000000002</v>
      </c>
      <c r="K1626" s="106" t="s">
        <v>16705</v>
      </c>
      <c r="L1626" s="117" t="s">
        <v>15923</v>
      </c>
      <c r="M1626" s="146"/>
    </row>
    <row r="1627" spans="1:13">
      <c r="A1627" s="103" t="s">
        <v>168</v>
      </c>
      <c r="B1627" s="150" t="s">
        <v>4002</v>
      </c>
      <c r="C1627" s="9" t="s">
        <v>4003</v>
      </c>
      <c r="D1627" s="9" t="s">
        <v>14960</v>
      </c>
      <c r="E1627" s="11"/>
      <c r="F1627" s="143">
        <v>1213.8</v>
      </c>
      <c r="G1627" s="17">
        <v>84213100</v>
      </c>
      <c r="H1627" s="18">
        <v>8019001098697</v>
      </c>
      <c r="I1627" s="11" t="s">
        <v>14</v>
      </c>
      <c r="J1627" s="106">
        <v>2.46</v>
      </c>
      <c r="K1627" s="106" t="s">
        <v>16705</v>
      </c>
      <c r="L1627" s="117" t="s">
        <v>15923</v>
      </c>
      <c r="M1627" s="146"/>
    </row>
    <row r="1628" spans="1:13">
      <c r="A1628" s="103" t="s">
        <v>168</v>
      </c>
      <c r="B1628" s="150" t="s">
        <v>4004</v>
      </c>
      <c r="C1628" s="9" t="s">
        <v>4005</v>
      </c>
      <c r="D1628" s="9" t="s">
        <v>14960</v>
      </c>
      <c r="E1628" s="11"/>
      <c r="F1628" s="143">
        <v>1213.8</v>
      </c>
      <c r="G1628" s="17">
        <v>84213100</v>
      </c>
      <c r="H1628" s="18">
        <v>8019001102387</v>
      </c>
      <c r="I1628" s="11" t="s">
        <v>14</v>
      </c>
      <c r="J1628" s="106">
        <v>2.46</v>
      </c>
      <c r="K1628" s="106" t="s">
        <v>16705</v>
      </c>
      <c r="L1628" s="117" t="s">
        <v>15923</v>
      </c>
      <c r="M1628" s="146"/>
    </row>
    <row r="1629" spans="1:13">
      <c r="A1629" s="103" t="s">
        <v>168</v>
      </c>
      <c r="B1629" s="150" t="s">
        <v>4006</v>
      </c>
      <c r="C1629" s="9" t="s">
        <v>4007</v>
      </c>
      <c r="D1629" s="9" t="s">
        <v>14960</v>
      </c>
      <c r="E1629" s="11"/>
      <c r="F1629" s="143">
        <v>1213.8</v>
      </c>
      <c r="G1629" s="17">
        <v>84213100</v>
      </c>
      <c r="H1629" s="18">
        <v>8019001098710</v>
      </c>
      <c r="I1629" s="11" t="s">
        <v>14</v>
      </c>
      <c r="J1629" s="106">
        <v>2.48</v>
      </c>
      <c r="K1629" s="106" t="s">
        <v>16705</v>
      </c>
      <c r="L1629" s="117" t="s">
        <v>15923</v>
      </c>
      <c r="M1629" s="146"/>
    </row>
    <row r="1630" spans="1:13">
      <c r="A1630" s="103" t="s">
        <v>168</v>
      </c>
      <c r="B1630" s="150" t="s">
        <v>4008</v>
      </c>
      <c r="C1630" s="9" t="s">
        <v>4009</v>
      </c>
      <c r="D1630" s="9" t="s">
        <v>14960</v>
      </c>
      <c r="E1630" s="11"/>
      <c r="F1630" s="143">
        <v>1213.8</v>
      </c>
      <c r="G1630" s="17">
        <v>84213100</v>
      </c>
      <c r="H1630" s="18">
        <v>8019001125782</v>
      </c>
      <c r="I1630" s="11" t="s">
        <v>14</v>
      </c>
      <c r="J1630" s="106">
        <v>2.4900000000000002</v>
      </c>
      <c r="K1630" s="106" t="s">
        <v>16705</v>
      </c>
      <c r="L1630" s="117" t="s">
        <v>15923</v>
      </c>
      <c r="M1630" s="146"/>
    </row>
    <row r="1631" spans="1:13">
      <c r="A1631" s="103" t="s">
        <v>168</v>
      </c>
      <c r="B1631" s="150" t="s">
        <v>4010</v>
      </c>
      <c r="C1631" s="9" t="s">
        <v>4011</v>
      </c>
      <c r="D1631" s="9" t="s">
        <v>14960</v>
      </c>
      <c r="E1631" s="11"/>
      <c r="F1631" s="143">
        <v>1213.8</v>
      </c>
      <c r="G1631" s="17">
        <v>84213100</v>
      </c>
      <c r="H1631" s="18">
        <v>8019001125799</v>
      </c>
      <c r="I1631" s="11" t="s">
        <v>14</v>
      </c>
      <c r="J1631" s="106">
        <v>2</v>
      </c>
      <c r="K1631" s="106" t="s">
        <v>16705</v>
      </c>
      <c r="L1631" s="117" t="s">
        <v>15923</v>
      </c>
      <c r="M1631" s="146"/>
    </row>
    <row r="1632" spans="1:13">
      <c r="A1632" s="103" t="s">
        <v>168</v>
      </c>
      <c r="B1632" s="150" t="s">
        <v>4012</v>
      </c>
      <c r="C1632" s="9" t="s">
        <v>4013</v>
      </c>
      <c r="D1632" s="9" t="s">
        <v>14960</v>
      </c>
      <c r="E1632" s="11"/>
      <c r="F1632" s="143">
        <v>1998.84</v>
      </c>
      <c r="G1632" s="17">
        <v>84213100</v>
      </c>
      <c r="H1632" s="18">
        <v>8019001084218</v>
      </c>
      <c r="I1632" s="11" t="s">
        <v>14</v>
      </c>
      <c r="J1632" s="106">
        <v>2.4550000000000001</v>
      </c>
      <c r="K1632" s="106" t="s">
        <v>16705</v>
      </c>
      <c r="L1632" s="117" t="s">
        <v>15923</v>
      </c>
      <c r="M1632" s="146"/>
    </row>
    <row r="1633" spans="1:13">
      <c r="A1633" s="103" t="s">
        <v>168</v>
      </c>
      <c r="B1633" s="150" t="s">
        <v>4014</v>
      </c>
      <c r="C1633" s="9" t="s">
        <v>4015</v>
      </c>
      <c r="D1633" s="9" t="s">
        <v>14960</v>
      </c>
      <c r="E1633" s="11"/>
      <c r="F1633" s="143">
        <v>1213.8</v>
      </c>
      <c r="G1633" s="17">
        <v>84213100</v>
      </c>
      <c r="H1633" s="18">
        <v>8019001097492</v>
      </c>
      <c r="I1633" s="11" t="s">
        <v>14</v>
      </c>
      <c r="J1633" s="106">
        <v>2.69</v>
      </c>
      <c r="K1633" s="106" t="s">
        <v>16705</v>
      </c>
      <c r="L1633" s="117" t="s">
        <v>15923</v>
      </c>
      <c r="M1633" s="146"/>
    </row>
    <row r="1634" spans="1:13">
      <c r="A1634" s="103" t="s">
        <v>168</v>
      </c>
      <c r="B1634" s="150" t="s">
        <v>4016</v>
      </c>
      <c r="C1634" s="9" t="s">
        <v>4017</v>
      </c>
      <c r="D1634" s="9" t="s">
        <v>14960</v>
      </c>
      <c r="E1634" s="11"/>
      <c r="F1634" s="143">
        <v>1213.8</v>
      </c>
      <c r="G1634" s="17">
        <v>84213100</v>
      </c>
      <c r="H1634" s="18">
        <v>8019001098680</v>
      </c>
      <c r="I1634" s="11" t="s">
        <v>14</v>
      </c>
      <c r="J1634" s="106">
        <v>2.4300000000000002</v>
      </c>
      <c r="K1634" s="106" t="s">
        <v>16705</v>
      </c>
      <c r="L1634" s="117" t="s">
        <v>15923</v>
      </c>
      <c r="M1634" s="146"/>
    </row>
    <row r="1635" spans="1:13">
      <c r="A1635" s="103" t="s">
        <v>168</v>
      </c>
      <c r="B1635" s="150" t="s">
        <v>4018</v>
      </c>
      <c r="C1635" s="9" t="s">
        <v>4019</v>
      </c>
      <c r="D1635" s="9" t="s">
        <v>14960</v>
      </c>
      <c r="E1635" s="11"/>
      <c r="F1635" s="143">
        <v>1213.8</v>
      </c>
      <c r="G1635" s="17">
        <v>84213100</v>
      </c>
      <c r="H1635" s="18">
        <v>8019001102882</v>
      </c>
      <c r="I1635" s="11" t="s">
        <v>14</v>
      </c>
      <c r="J1635" s="106">
        <v>2.7</v>
      </c>
      <c r="K1635" s="106" t="s">
        <v>16705</v>
      </c>
      <c r="L1635" s="117" t="s">
        <v>15923</v>
      </c>
      <c r="M1635" s="146"/>
    </row>
    <row r="1636" spans="1:13">
      <c r="A1636" s="103" t="s">
        <v>168</v>
      </c>
      <c r="B1636" s="150" t="s">
        <v>4020</v>
      </c>
      <c r="C1636" s="9" t="s">
        <v>4021</v>
      </c>
      <c r="D1636" s="9" t="s">
        <v>14960</v>
      </c>
      <c r="E1636" s="11"/>
      <c r="F1636" s="143">
        <v>1213.8</v>
      </c>
      <c r="G1636" s="17">
        <v>84213100</v>
      </c>
      <c r="H1636" s="18">
        <v>8019001098703</v>
      </c>
      <c r="I1636" s="11" t="s">
        <v>14</v>
      </c>
      <c r="J1636" s="106">
        <v>2.46</v>
      </c>
      <c r="K1636" s="106" t="s">
        <v>16705</v>
      </c>
      <c r="L1636" s="117" t="s">
        <v>15923</v>
      </c>
      <c r="M1636" s="146"/>
    </row>
    <row r="1637" spans="1:13">
      <c r="A1637" s="103" t="s">
        <v>168</v>
      </c>
      <c r="B1637" s="150" t="s">
        <v>4022</v>
      </c>
      <c r="C1637" s="9" t="s">
        <v>4023</v>
      </c>
      <c r="D1637" s="9" t="s">
        <v>14960</v>
      </c>
      <c r="E1637" s="11"/>
      <c r="F1637" s="143">
        <v>1213.8</v>
      </c>
      <c r="G1637" s="17">
        <v>84213100</v>
      </c>
      <c r="H1637" s="18">
        <v>8019001125805</v>
      </c>
      <c r="I1637" s="11" t="s">
        <v>14</v>
      </c>
      <c r="J1637" s="106">
        <v>2.4700000000000002</v>
      </c>
      <c r="K1637" s="106" t="s">
        <v>16705</v>
      </c>
      <c r="L1637" s="117" t="s">
        <v>15923</v>
      </c>
      <c r="M1637" s="146"/>
    </row>
    <row r="1638" spans="1:13">
      <c r="A1638" s="103" t="s">
        <v>168</v>
      </c>
      <c r="B1638" s="150" t="s">
        <v>4024</v>
      </c>
      <c r="C1638" s="9" t="s">
        <v>4025</v>
      </c>
      <c r="D1638" s="9" t="s">
        <v>14960</v>
      </c>
      <c r="E1638" s="11"/>
      <c r="F1638" s="143">
        <v>2263.9299999999998</v>
      </c>
      <c r="G1638" s="17">
        <v>84213100</v>
      </c>
      <c r="H1638" s="18">
        <v>8019001084225</v>
      </c>
      <c r="I1638" s="11" t="s">
        <v>14</v>
      </c>
      <c r="J1638" s="106">
        <v>3.68</v>
      </c>
      <c r="K1638" s="106" t="s">
        <v>16705</v>
      </c>
      <c r="L1638" s="117" t="s">
        <v>15923</v>
      </c>
      <c r="M1638" s="146"/>
    </row>
    <row r="1639" spans="1:13">
      <c r="A1639" s="103" t="s">
        <v>168</v>
      </c>
      <c r="B1639" s="150" t="s">
        <v>4026</v>
      </c>
      <c r="C1639" s="9" t="s">
        <v>4027</v>
      </c>
      <c r="D1639" s="9" t="s">
        <v>14960</v>
      </c>
      <c r="E1639" s="11"/>
      <c r="F1639" s="143">
        <v>1285.19</v>
      </c>
      <c r="G1639" s="17" t="s">
        <v>4028</v>
      </c>
      <c r="H1639" s="18" t="s">
        <v>4029</v>
      </c>
      <c r="I1639" s="11" t="s">
        <v>14</v>
      </c>
      <c r="J1639" s="106">
        <v>0.79</v>
      </c>
      <c r="K1639" s="106" t="s">
        <v>16705</v>
      </c>
      <c r="L1639" s="117" t="s">
        <v>15923</v>
      </c>
      <c r="M1639" s="146"/>
    </row>
    <row r="1640" spans="1:13">
      <c r="A1640" s="103" t="s">
        <v>168</v>
      </c>
      <c r="B1640" s="150" t="s">
        <v>4030</v>
      </c>
      <c r="C1640" s="9" t="s">
        <v>4031</v>
      </c>
      <c r="D1640" s="9" t="s">
        <v>14960</v>
      </c>
      <c r="E1640" s="11"/>
      <c r="F1640" s="143">
        <v>1285.19</v>
      </c>
      <c r="G1640" s="17" t="s">
        <v>4028</v>
      </c>
      <c r="H1640" s="18" t="s">
        <v>4032</v>
      </c>
      <c r="I1640" s="11" t="s">
        <v>14</v>
      </c>
      <c r="J1640" s="106">
        <v>0.79</v>
      </c>
      <c r="K1640" s="106" t="s">
        <v>16705</v>
      </c>
      <c r="L1640" s="117" t="s">
        <v>15923</v>
      </c>
      <c r="M1640" s="146"/>
    </row>
    <row r="1641" spans="1:13">
      <c r="A1641" s="103" t="s">
        <v>168</v>
      </c>
      <c r="B1641" s="150" t="s">
        <v>4033</v>
      </c>
      <c r="C1641" s="9" t="s">
        <v>4034</v>
      </c>
      <c r="D1641" s="9" t="s">
        <v>14960</v>
      </c>
      <c r="E1641" s="11"/>
      <c r="F1641" s="143">
        <v>1285.19</v>
      </c>
      <c r="G1641" s="17">
        <v>84213100</v>
      </c>
      <c r="H1641" s="18">
        <v>8019001125812</v>
      </c>
      <c r="I1641" s="11" t="s">
        <v>14</v>
      </c>
      <c r="J1641" s="106">
        <v>0.79</v>
      </c>
      <c r="K1641" s="106" t="s">
        <v>16705</v>
      </c>
      <c r="L1641" s="117" t="s">
        <v>15923</v>
      </c>
      <c r="M1641" s="146"/>
    </row>
    <row r="1642" spans="1:13">
      <c r="A1642" s="103" t="s">
        <v>168</v>
      </c>
      <c r="B1642" s="150" t="s">
        <v>4035</v>
      </c>
      <c r="C1642" s="9" t="s">
        <v>4036</v>
      </c>
      <c r="D1642" s="9" t="s">
        <v>14960</v>
      </c>
      <c r="E1642" s="11"/>
      <c r="F1642" s="143">
        <v>1285.19</v>
      </c>
      <c r="G1642" s="17">
        <v>84213100</v>
      </c>
      <c r="H1642" s="18">
        <v>8019001075032</v>
      </c>
      <c r="I1642" s="11" t="s">
        <v>14</v>
      </c>
      <c r="J1642" s="106">
        <v>3.72</v>
      </c>
      <c r="K1642" s="106" t="s">
        <v>16705</v>
      </c>
      <c r="L1642" s="117" t="s">
        <v>15923</v>
      </c>
      <c r="M1642" s="146"/>
    </row>
    <row r="1643" spans="1:13">
      <c r="A1643" s="103" t="s">
        <v>168</v>
      </c>
      <c r="B1643" s="150" t="s">
        <v>4037</v>
      </c>
      <c r="C1643" s="9" t="s">
        <v>4038</v>
      </c>
      <c r="D1643" s="9" t="s">
        <v>14960</v>
      </c>
      <c r="E1643" s="11"/>
      <c r="F1643" s="143">
        <v>1285.19</v>
      </c>
      <c r="G1643" s="17">
        <v>84213100</v>
      </c>
      <c r="H1643" s="18">
        <v>8019001098772</v>
      </c>
      <c r="I1643" s="11" t="s">
        <v>14</v>
      </c>
      <c r="J1643" s="106">
        <v>3.73</v>
      </c>
      <c r="K1643" s="106" t="s">
        <v>16705</v>
      </c>
      <c r="L1643" s="117" t="s">
        <v>15923</v>
      </c>
      <c r="M1643" s="146"/>
    </row>
    <row r="1644" spans="1:13">
      <c r="A1644" s="103" t="s">
        <v>168</v>
      </c>
      <c r="B1644" s="150" t="s">
        <v>4039</v>
      </c>
      <c r="C1644" s="9" t="s">
        <v>4040</v>
      </c>
      <c r="D1644" s="9" t="s">
        <v>14960</v>
      </c>
      <c r="E1644" s="11"/>
      <c r="F1644" s="143">
        <v>2104.33</v>
      </c>
      <c r="G1644" s="17">
        <v>84213100</v>
      </c>
      <c r="H1644" s="18">
        <v>8019001084232</v>
      </c>
      <c r="I1644" s="11" t="s">
        <v>14</v>
      </c>
      <c r="J1644" s="106">
        <v>3.2</v>
      </c>
      <c r="K1644" s="106" t="s">
        <v>16705</v>
      </c>
      <c r="L1644" s="117" t="s">
        <v>15923</v>
      </c>
      <c r="M1644" s="146"/>
    </row>
    <row r="1645" spans="1:13">
      <c r="A1645" s="103" t="s">
        <v>168</v>
      </c>
      <c r="B1645" s="150" t="s">
        <v>4041</v>
      </c>
      <c r="C1645" s="9" t="s">
        <v>4042</v>
      </c>
      <c r="D1645" s="9" t="s">
        <v>14960</v>
      </c>
      <c r="E1645" s="11"/>
      <c r="F1645" s="143">
        <v>1285.19</v>
      </c>
      <c r="G1645" s="17">
        <v>84213100</v>
      </c>
      <c r="H1645" s="18">
        <v>8019001097515</v>
      </c>
      <c r="I1645" s="11" t="s">
        <v>14</v>
      </c>
      <c r="J1645" s="106">
        <v>4.05</v>
      </c>
      <c r="K1645" s="106" t="s">
        <v>16705</v>
      </c>
      <c r="L1645" s="117" t="s">
        <v>15923</v>
      </c>
      <c r="M1645" s="146"/>
    </row>
    <row r="1646" spans="1:13">
      <c r="A1646" s="103" t="s">
        <v>168</v>
      </c>
      <c r="B1646" s="150" t="s">
        <v>4043</v>
      </c>
      <c r="C1646" s="9" t="s">
        <v>4044</v>
      </c>
      <c r="D1646" s="9" t="s">
        <v>14960</v>
      </c>
      <c r="E1646" s="11"/>
      <c r="F1646" s="143">
        <v>2116.52</v>
      </c>
      <c r="G1646" s="17">
        <v>84213100</v>
      </c>
      <c r="H1646" s="18">
        <v>8019001102875</v>
      </c>
      <c r="I1646" s="11" t="s">
        <v>14</v>
      </c>
      <c r="J1646" s="106">
        <v>0.8</v>
      </c>
      <c r="K1646" s="106" t="s">
        <v>16705</v>
      </c>
      <c r="L1646" s="117" t="s">
        <v>15923</v>
      </c>
      <c r="M1646" s="146"/>
    </row>
    <row r="1647" spans="1:13">
      <c r="A1647" s="103" t="s">
        <v>168</v>
      </c>
      <c r="B1647" s="150" t="s">
        <v>4045</v>
      </c>
      <c r="C1647" s="9" t="s">
        <v>4046</v>
      </c>
      <c r="D1647" s="9" t="s">
        <v>14960</v>
      </c>
      <c r="E1647" s="11"/>
      <c r="F1647" s="143">
        <v>1285.19</v>
      </c>
      <c r="G1647" s="17">
        <v>84213100</v>
      </c>
      <c r="H1647" s="18">
        <v>8019001103605</v>
      </c>
      <c r="I1647" s="11" t="s">
        <v>14</v>
      </c>
      <c r="J1647" s="106">
        <v>3.68</v>
      </c>
      <c r="K1647" s="106" t="s">
        <v>16705</v>
      </c>
      <c r="L1647" s="117" t="s">
        <v>15923</v>
      </c>
      <c r="M1647" s="146"/>
    </row>
    <row r="1648" spans="1:13">
      <c r="A1648" s="103" t="s">
        <v>168</v>
      </c>
      <c r="B1648" s="150" t="s">
        <v>4047</v>
      </c>
      <c r="C1648" s="9" t="s">
        <v>4048</v>
      </c>
      <c r="D1648" s="9" t="s">
        <v>14960</v>
      </c>
      <c r="E1648" s="11"/>
      <c r="F1648" s="143">
        <v>1285.19</v>
      </c>
      <c r="G1648" s="17">
        <v>84213100</v>
      </c>
      <c r="H1648" s="18">
        <v>8019001098758</v>
      </c>
      <c r="I1648" s="11" t="s">
        <v>14</v>
      </c>
      <c r="J1648" s="106">
        <v>3.69</v>
      </c>
      <c r="K1648" s="106" t="s">
        <v>16705</v>
      </c>
      <c r="L1648" s="117" t="s">
        <v>15923</v>
      </c>
      <c r="M1648" s="146"/>
    </row>
    <row r="1649" spans="1:13">
      <c r="A1649" s="103" t="s">
        <v>168</v>
      </c>
      <c r="B1649" s="150" t="s">
        <v>4049</v>
      </c>
      <c r="C1649" s="9" t="s">
        <v>4050</v>
      </c>
      <c r="D1649" s="9" t="s">
        <v>14960</v>
      </c>
      <c r="E1649" s="11"/>
      <c r="F1649" s="143">
        <v>1285.19</v>
      </c>
      <c r="G1649" s="17">
        <v>84213100</v>
      </c>
      <c r="H1649" s="18">
        <v>8019001098765</v>
      </c>
      <c r="I1649" s="11" t="s">
        <v>14</v>
      </c>
      <c r="J1649" s="106">
        <v>3.69</v>
      </c>
      <c r="K1649" s="106" t="s">
        <v>16705</v>
      </c>
      <c r="L1649" s="117" t="s">
        <v>15923</v>
      </c>
      <c r="M1649" s="146"/>
    </row>
    <row r="1650" spans="1:13">
      <c r="A1650" s="103" t="s">
        <v>168</v>
      </c>
      <c r="B1650" s="150" t="s">
        <v>4051</v>
      </c>
      <c r="C1650" s="9" t="s">
        <v>4052</v>
      </c>
      <c r="D1650" s="9" t="s">
        <v>14960</v>
      </c>
      <c r="E1650" s="11"/>
      <c r="F1650" s="143">
        <v>2401.54</v>
      </c>
      <c r="G1650" s="17">
        <v>84213100</v>
      </c>
      <c r="H1650" s="18">
        <v>8019001084249</v>
      </c>
      <c r="I1650" s="11" t="s">
        <v>14</v>
      </c>
      <c r="J1650" s="106">
        <v>6.75</v>
      </c>
      <c r="K1650" s="106" t="s">
        <v>16705</v>
      </c>
      <c r="L1650" s="117" t="s">
        <v>15923</v>
      </c>
      <c r="M1650" s="146"/>
    </row>
    <row r="1651" spans="1:13">
      <c r="A1651" s="103" t="s">
        <v>168</v>
      </c>
      <c r="B1651" s="150" t="s">
        <v>4053</v>
      </c>
      <c r="C1651" s="9" t="s">
        <v>4054</v>
      </c>
      <c r="D1651" s="9" t="s">
        <v>14960</v>
      </c>
      <c r="E1651" s="11"/>
      <c r="F1651" s="143">
        <v>2401.54</v>
      </c>
      <c r="G1651" s="17">
        <v>84213100</v>
      </c>
      <c r="H1651" s="18">
        <v>8019001097522</v>
      </c>
      <c r="I1651" s="11" t="s">
        <v>14</v>
      </c>
      <c r="J1651" s="106">
        <v>6.79</v>
      </c>
      <c r="K1651" s="106" t="s">
        <v>16705</v>
      </c>
      <c r="L1651" s="117" t="s">
        <v>15923</v>
      </c>
      <c r="M1651" s="146"/>
    </row>
    <row r="1652" spans="1:13">
      <c r="A1652" s="103" t="s">
        <v>168</v>
      </c>
      <c r="B1652" s="150" t="s">
        <v>4055</v>
      </c>
      <c r="C1652" s="9" t="s">
        <v>4056</v>
      </c>
      <c r="D1652" s="9" t="s">
        <v>14960</v>
      </c>
      <c r="E1652" s="11"/>
      <c r="F1652" s="143">
        <v>2401.56</v>
      </c>
      <c r="G1652" s="17">
        <v>84213100</v>
      </c>
      <c r="H1652" s="18">
        <v>8019001102424</v>
      </c>
      <c r="I1652" s="11" t="s">
        <v>14</v>
      </c>
      <c r="J1652" s="106">
        <v>6.83</v>
      </c>
      <c r="K1652" s="106" t="s">
        <v>16705</v>
      </c>
      <c r="L1652" s="117" t="s">
        <v>15923</v>
      </c>
      <c r="M1652" s="146"/>
    </row>
    <row r="1653" spans="1:13">
      <c r="A1653" s="103" t="s">
        <v>168</v>
      </c>
      <c r="B1653" s="150" t="s">
        <v>4057</v>
      </c>
      <c r="C1653" s="9" t="s">
        <v>4058</v>
      </c>
      <c r="D1653" s="9" t="s">
        <v>14960</v>
      </c>
      <c r="E1653" s="11"/>
      <c r="F1653" s="143">
        <v>2401.56</v>
      </c>
      <c r="G1653" s="17">
        <v>84213100</v>
      </c>
      <c r="H1653" s="18">
        <v>8019001097539</v>
      </c>
      <c r="I1653" s="11" t="s">
        <v>14</v>
      </c>
      <c r="J1653" s="106">
        <v>3.99</v>
      </c>
      <c r="K1653" s="106" t="s">
        <v>16705</v>
      </c>
      <c r="L1653" s="117" t="s">
        <v>15923</v>
      </c>
      <c r="M1653" s="146"/>
    </row>
    <row r="1654" spans="1:13">
      <c r="A1654" s="103" t="s">
        <v>168</v>
      </c>
      <c r="B1654" s="150" t="s">
        <v>4059</v>
      </c>
      <c r="C1654" s="9" t="s">
        <v>4060</v>
      </c>
      <c r="D1654" s="9" t="s">
        <v>14960</v>
      </c>
      <c r="E1654" s="11"/>
      <c r="F1654" s="143">
        <v>2401.54</v>
      </c>
      <c r="G1654" s="17">
        <v>84213100</v>
      </c>
      <c r="H1654" s="18">
        <v>8019001101748</v>
      </c>
      <c r="I1654" s="11" t="s">
        <v>14</v>
      </c>
      <c r="J1654" s="106">
        <v>7.22</v>
      </c>
      <c r="K1654" s="106" t="s">
        <v>16705</v>
      </c>
      <c r="L1654" s="117" t="s">
        <v>15923</v>
      </c>
      <c r="M1654" s="146"/>
    </row>
    <row r="1655" spans="1:13">
      <c r="A1655" s="103" t="s">
        <v>168</v>
      </c>
      <c r="B1655" s="150" t="s">
        <v>4062</v>
      </c>
      <c r="C1655" s="9" t="s">
        <v>4063</v>
      </c>
      <c r="D1655" s="9" t="s">
        <v>14960</v>
      </c>
      <c r="E1655" s="11"/>
      <c r="F1655" s="143">
        <v>2401.56</v>
      </c>
      <c r="G1655" s="17">
        <v>84213100</v>
      </c>
      <c r="H1655" s="18">
        <v>8019001102417</v>
      </c>
      <c r="I1655" s="11" t="s">
        <v>14</v>
      </c>
      <c r="J1655" s="106">
        <v>6.96</v>
      </c>
      <c r="K1655" s="106" t="s">
        <v>16705</v>
      </c>
      <c r="L1655" s="117" t="s">
        <v>15923</v>
      </c>
      <c r="M1655" s="146"/>
    </row>
    <row r="1656" spans="1:13">
      <c r="A1656" s="103" t="s">
        <v>168</v>
      </c>
      <c r="B1656" s="150" t="s">
        <v>4064</v>
      </c>
      <c r="C1656" s="9" t="s">
        <v>4065</v>
      </c>
      <c r="D1656" s="9" t="s">
        <v>14961</v>
      </c>
      <c r="E1656" s="11"/>
      <c r="F1656" s="143">
        <v>1934.28</v>
      </c>
      <c r="G1656" s="17">
        <v>84213100</v>
      </c>
      <c r="H1656" s="18">
        <v>8019001097508</v>
      </c>
      <c r="I1656" s="11" t="s">
        <v>14</v>
      </c>
      <c r="J1656" s="106">
        <v>3.38</v>
      </c>
      <c r="K1656" s="106" t="s">
        <v>16705</v>
      </c>
      <c r="L1656" s="117" t="s">
        <v>15924</v>
      </c>
      <c r="M1656" s="146"/>
    </row>
    <row r="1657" spans="1:13">
      <c r="A1657" s="103" t="s">
        <v>168</v>
      </c>
      <c r="B1657" s="150" t="s">
        <v>4066</v>
      </c>
      <c r="C1657" s="9" t="s">
        <v>4067</v>
      </c>
      <c r="D1657" s="9" t="s">
        <v>14961</v>
      </c>
      <c r="E1657" s="11"/>
      <c r="F1657" s="143">
        <v>1934.28</v>
      </c>
      <c r="G1657" s="17">
        <v>84213100</v>
      </c>
      <c r="H1657" s="18">
        <v>8019001125829</v>
      </c>
      <c r="I1657" s="11" t="s">
        <v>14</v>
      </c>
      <c r="J1657" s="106">
        <v>3.39</v>
      </c>
      <c r="K1657" s="106" t="s">
        <v>16705</v>
      </c>
      <c r="L1657" s="117" t="s">
        <v>15924</v>
      </c>
      <c r="M1657" s="146"/>
    </row>
    <row r="1658" spans="1:13">
      <c r="A1658" s="103" t="s">
        <v>168</v>
      </c>
      <c r="B1658" s="150" t="s">
        <v>4068</v>
      </c>
      <c r="C1658" s="9" t="s">
        <v>4069</v>
      </c>
      <c r="D1658" s="9" t="s">
        <v>14961</v>
      </c>
      <c r="E1658" s="11"/>
      <c r="F1658" s="143">
        <v>1934.28</v>
      </c>
      <c r="G1658" s="17">
        <v>84213100</v>
      </c>
      <c r="H1658" s="18">
        <v>8019001125836</v>
      </c>
      <c r="I1658" s="11" t="s">
        <v>14</v>
      </c>
      <c r="J1658" s="106">
        <v>3.38</v>
      </c>
      <c r="K1658" s="106" t="s">
        <v>16705</v>
      </c>
      <c r="L1658" s="117" t="s">
        <v>15924</v>
      </c>
      <c r="M1658" s="146"/>
    </row>
    <row r="1659" spans="1:13">
      <c r="A1659" s="103" t="s">
        <v>168</v>
      </c>
      <c r="B1659" s="150" t="s">
        <v>4070</v>
      </c>
      <c r="C1659" s="9" t="s">
        <v>4071</v>
      </c>
      <c r="D1659" s="9" t="s">
        <v>14961</v>
      </c>
      <c r="E1659" s="11"/>
      <c r="F1659" s="143">
        <v>1934.28</v>
      </c>
      <c r="G1659" s="17">
        <v>84213100</v>
      </c>
      <c r="H1659" s="18">
        <v>8019001125850</v>
      </c>
      <c r="I1659" s="11" t="s">
        <v>14</v>
      </c>
      <c r="J1659" s="106">
        <v>3.4</v>
      </c>
      <c r="K1659" s="106" t="s">
        <v>16705</v>
      </c>
      <c r="L1659" s="117" t="s">
        <v>15924</v>
      </c>
      <c r="M1659" s="146"/>
    </row>
    <row r="1660" spans="1:13">
      <c r="A1660" s="103" t="s">
        <v>168</v>
      </c>
      <c r="B1660" s="150" t="s">
        <v>4072</v>
      </c>
      <c r="C1660" s="9" t="s">
        <v>4073</v>
      </c>
      <c r="D1660" s="9" t="s">
        <v>14961</v>
      </c>
      <c r="E1660" s="11"/>
      <c r="F1660" s="143">
        <v>1934.28</v>
      </c>
      <c r="G1660" s="17">
        <v>84213100</v>
      </c>
      <c r="H1660" s="18">
        <v>8019001125867</v>
      </c>
      <c r="I1660" s="11" t="s">
        <v>14</v>
      </c>
      <c r="J1660" s="106">
        <v>3.4</v>
      </c>
      <c r="K1660" s="106" t="s">
        <v>16705</v>
      </c>
      <c r="L1660" s="117" t="s">
        <v>15924</v>
      </c>
      <c r="M1660" s="146"/>
    </row>
    <row r="1661" spans="1:13">
      <c r="A1661" s="103" t="s">
        <v>168</v>
      </c>
      <c r="B1661" s="150" t="s">
        <v>4074</v>
      </c>
      <c r="C1661" s="9" t="s">
        <v>4075</v>
      </c>
      <c r="D1661" s="9" t="s">
        <v>14961</v>
      </c>
      <c r="E1661" s="11"/>
      <c r="F1661" s="143">
        <v>1934.28</v>
      </c>
      <c r="G1661" s="17">
        <v>84213100</v>
      </c>
      <c r="H1661" s="18">
        <v>8019001125874</v>
      </c>
      <c r="I1661" s="11" t="s">
        <v>14</v>
      </c>
      <c r="J1661" s="106">
        <v>3.4</v>
      </c>
      <c r="K1661" s="106" t="s">
        <v>16705</v>
      </c>
      <c r="L1661" s="117" t="s">
        <v>15924</v>
      </c>
      <c r="M1661" s="146"/>
    </row>
    <row r="1662" spans="1:13">
      <c r="A1662" s="103" t="s">
        <v>168</v>
      </c>
      <c r="B1662" s="150" t="s">
        <v>4076</v>
      </c>
      <c r="C1662" s="9" t="s">
        <v>4077</v>
      </c>
      <c r="D1662" s="9" t="s">
        <v>14961</v>
      </c>
      <c r="E1662" s="11"/>
      <c r="F1662" s="143">
        <v>1934.28</v>
      </c>
      <c r="G1662" s="17">
        <v>84213100</v>
      </c>
      <c r="H1662" s="18">
        <v>8019001101267</v>
      </c>
      <c r="I1662" s="11" t="s">
        <v>14</v>
      </c>
      <c r="J1662" s="106">
        <v>3.3</v>
      </c>
      <c r="K1662" s="106" t="s">
        <v>16705</v>
      </c>
      <c r="L1662" s="117" t="s">
        <v>15924</v>
      </c>
      <c r="M1662" s="146"/>
    </row>
    <row r="1663" spans="1:13">
      <c r="A1663" s="103" t="s">
        <v>168</v>
      </c>
      <c r="B1663" s="150" t="s">
        <v>4078</v>
      </c>
      <c r="C1663" s="9" t="s">
        <v>4079</v>
      </c>
      <c r="D1663" s="9" t="s">
        <v>14961</v>
      </c>
      <c r="E1663" s="11"/>
      <c r="F1663" s="143">
        <v>1934.28</v>
      </c>
      <c r="G1663" s="17">
        <v>84213100</v>
      </c>
      <c r="H1663" s="18">
        <v>8019001104930</v>
      </c>
      <c r="I1663" s="11" t="s">
        <v>14</v>
      </c>
      <c r="J1663" s="106">
        <v>3.9</v>
      </c>
      <c r="K1663" s="106" t="s">
        <v>16705</v>
      </c>
      <c r="L1663" s="117" t="s">
        <v>15924</v>
      </c>
      <c r="M1663" s="146"/>
    </row>
    <row r="1664" spans="1:13">
      <c r="A1664" s="103" t="s">
        <v>168</v>
      </c>
      <c r="B1664" s="150" t="s">
        <v>4080</v>
      </c>
      <c r="C1664" s="9" t="s">
        <v>4081</v>
      </c>
      <c r="D1664" s="9" t="s">
        <v>14961</v>
      </c>
      <c r="E1664" s="11"/>
      <c r="F1664" s="143">
        <v>1934.28</v>
      </c>
      <c r="G1664" s="17">
        <v>84213100</v>
      </c>
      <c r="H1664" s="18">
        <v>8019001060540</v>
      </c>
      <c r="I1664" s="11" t="s">
        <v>14</v>
      </c>
      <c r="J1664" s="106">
        <v>3.3</v>
      </c>
      <c r="K1664" s="106" t="s">
        <v>16705</v>
      </c>
      <c r="L1664" s="117" t="s">
        <v>15924</v>
      </c>
      <c r="M1664" s="146"/>
    </row>
    <row r="1665" spans="1:13">
      <c r="A1665" s="103" t="s">
        <v>168</v>
      </c>
      <c r="B1665" s="150" t="s">
        <v>4082</v>
      </c>
      <c r="C1665" s="9" t="s">
        <v>4083</v>
      </c>
      <c r="D1665" s="9" t="s">
        <v>14961</v>
      </c>
      <c r="E1665" s="11"/>
      <c r="F1665" s="143">
        <v>1934.28</v>
      </c>
      <c r="G1665" s="17">
        <v>84213100</v>
      </c>
      <c r="H1665" s="18">
        <v>8019001125881</v>
      </c>
      <c r="I1665" s="11" t="s">
        <v>14</v>
      </c>
      <c r="J1665" s="106">
        <v>3.3</v>
      </c>
      <c r="K1665" s="106" t="s">
        <v>16705</v>
      </c>
      <c r="L1665" s="117" t="s">
        <v>15924</v>
      </c>
      <c r="M1665" s="146"/>
    </row>
    <row r="1666" spans="1:13">
      <c r="A1666" s="103" t="s">
        <v>168</v>
      </c>
      <c r="B1666" s="150" t="s">
        <v>4084</v>
      </c>
      <c r="C1666" s="9" t="s">
        <v>4085</v>
      </c>
      <c r="D1666" s="9" t="s">
        <v>14961</v>
      </c>
      <c r="E1666" s="11"/>
      <c r="F1666" s="143">
        <v>1934.28</v>
      </c>
      <c r="G1666" s="17">
        <v>84213100</v>
      </c>
      <c r="H1666" s="18">
        <v>8019001098727</v>
      </c>
      <c r="I1666" s="11" t="s">
        <v>14</v>
      </c>
      <c r="J1666" s="106">
        <v>3.3</v>
      </c>
      <c r="K1666" s="106" t="s">
        <v>16705</v>
      </c>
      <c r="L1666" s="117" t="s">
        <v>15924</v>
      </c>
      <c r="M1666" s="146"/>
    </row>
    <row r="1667" spans="1:13">
      <c r="A1667" s="103" t="s">
        <v>168</v>
      </c>
      <c r="B1667" s="150" t="s">
        <v>4086</v>
      </c>
      <c r="C1667" s="9" t="s">
        <v>4087</v>
      </c>
      <c r="D1667" s="9" t="s">
        <v>14961</v>
      </c>
      <c r="E1667" s="11"/>
      <c r="F1667" s="143">
        <v>1934.28</v>
      </c>
      <c r="G1667" s="17">
        <v>84213100</v>
      </c>
      <c r="H1667" s="18">
        <v>8019001125898</v>
      </c>
      <c r="I1667" s="11" t="s">
        <v>14</v>
      </c>
      <c r="J1667" s="106">
        <v>3.3</v>
      </c>
      <c r="K1667" s="106" t="s">
        <v>16705</v>
      </c>
      <c r="L1667" s="117" t="s">
        <v>15924</v>
      </c>
      <c r="M1667" s="146"/>
    </row>
    <row r="1668" spans="1:13">
      <c r="A1668" s="103" t="s">
        <v>168</v>
      </c>
      <c r="B1668" s="150" t="s">
        <v>4088</v>
      </c>
      <c r="C1668" s="9" t="s">
        <v>4089</v>
      </c>
      <c r="D1668" s="9" t="s">
        <v>14961</v>
      </c>
      <c r="E1668" s="11"/>
      <c r="F1668" s="143">
        <v>2187.4299999999998</v>
      </c>
      <c r="G1668" s="17">
        <v>84213100</v>
      </c>
      <c r="H1668" s="18">
        <v>8019001098802</v>
      </c>
      <c r="I1668" s="11" t="s">
        <v>14</v>
      </c>
      <c r="J1668" s="106">
        <v>5.2</v>
      </c>
      <c r="K1668" s="106" t="s">
        <v>16705</v>
      </c>
      <c r="L1668" s="117" t="s">
        <v>15924</v>
      </c>
      <c r="M1668" s="146"/>
    </row>
    <row r="1669" spans="1:13">
      <c r="A1669" s="103" t="s">
        <v>168</v>
      </c>
      <c r="B1669" s="150" t="s">
        <v>4090</v>
      </c>
      <c r="C1669" s="9" t="s">
        <v>4091</v>
      </c>
      <c r="D1669" s="9" t="s">
        <v>14961</v>
      </c>
      <c r="E1669" s="11"/>
      <c r="F1669" s="143">
        <v>2187.4299999999998</v>
      </c>
      <c r="G1669" s="17">
        <v>84213100</v>
      </c>
      <c r="H1669" s="18">
        <v>8019001125904</v>
      </c>
      <c r="I1669" s="11" t="s">
        <v>14</v>
      </c>
      <c r="J1669" s="106">
        <v>5.61</v>
      </c>
      <c r="K1669" s="106" t="s">
        <v>16705</v>
      </c>
      <c r="L1669" s="117" t="s">
        <v>15924</v>
      </c>
      <c r="M1669" s="146"/>
    </row>
    <row r="1670" spans="1:13">
      <c r="A1670" s="103" t="s">
        <v>168</v>
      </c>
      <c r="B1670" s="150" t="s">
        <v>4092</v>
      </c>
      <c r="C1670" s="9" t="s">
        <v>4093</v>
      </c>
      <c r="D1670" s="9" t="s">
        <v>14961</v>
      </c>
      <c r="E1670" s="11"/>
      <c r="F1670" s="143">
        <v>2187.4299999999998</v>
      </c>
      <c r="G1670" s="17">
        <v>84213100</v>
      </c>
      <c r="H1670" s="18">
        <v>8019001125911</v>
      </c>
      <c r="I1670" s="11" t="s">
        <v>14</v>
      </c>
      <c r="J1670" s="106">
        <v>5.7</v>
      </c>
      <c r="K1670" s="106" t="s">
        <v>16705</v>
      </c>
      <c r="L1670" s="117" t="s">
        <v>15924</v>
      </c>
      <c r="M1670" s="146"/>
    </row>
    <row r="1671" spans="1:13">
      <c r="A1671" s="103" t="s">
        <v>168</v>
      </c>
      <c r="B1671" s="150" t="s">
        <v>4094</v>
      </c>
      <c r="C1671" s="9" t="s">
        <v>4095</v>
      </c>
      <c r="D1671" s="9" t="s">
        <v>14961</v>
      </c>
      <c r="E1671" s="11"/>
      <c r="F1671" s="143">
        <v>2187.4299999999998</v>
      </c>
      <c r="G1671" s="17">
        <v>84213100</v>
      </c>
      <c r="H1671" s="18">
        <v>8019001125928</v>
      </c>
      <c r="I1671" s="11" t="s">
        <v>14</v>
      </c>
      <c r="J1671" s="106">
        <v>1</v>
      </c>
      <c r="K1671" s="106" t="s">
        <v>16705</v>
      </c>
      <c r="L1671" s="117" t="s">
        <v>15924</v>
      </c>
      <c r="M1671" s="146"/>
    </row>
    <row r="1672" spans="1:13">
      <c r="A1672" s="103" t="s">
        <v>168</v>
      </c>
      <c r="B1672" s="150" t="s">
        <v>4096</v>
      </c>
      <c r="C1672" s="9" t="s">
        <v>4097</v>
      </c>
      <c r="D1672" s="9" t="s">
        <v>14961</v>
      </c>
      <c r="E1672" s="11"/>
      <c r="F1672" s="143">
        <v>2187.4299999999998</v>
      </c>
      <c r="G1672" s="17">
        <v>84213100</v>
      </c>
      <c r="H1672" s="18">
        <v>8019001125935</v>
      </c>
      <c r="I1672" s="11" t="s">
        <v>14</v>
      </c>
      <c r="J1672" s="106">
        <v>1</v>
      </c>
      <c r="K1672" s="106" t="s">
        <v>16705</v>
      </c>
      <c r="L1672" s="117" t="s">
        <v>15924</v>
      </c>
      <c r="M1672" s="146"/>
    </row>
    <row r="1673" spans="1:13">
      <c r="A1673" s="103" t="s">
        <v>168</v>
      </c>
      <c r="B1673" s="150" t="s">
        <v>4098</v>
      </c>
      <c r="C1673" s="9" t="s">
        <v>4099</v>
      </c>
      <c r="D1673" s="9" t="s">
        <v>14961</v>
      </c>
      <c r="E1673" s="11"/>
      <c r="F1673" s="143">
        <v>2187.4299999999998</v>
      </c>
      <c r="G1673" s="17" t="s">
        <v>4028</v>
      </c>
      <c r="H1673" s="18" t="s">
        <v>4100</v>
      </c>
      <c r="I1673" s="11" t="s">
        <v>14</v>
      </c>
      <c r="J1673" s="106">
        <v>1</v>
      </c>
      <c r="K1673" s="106" t="s">
        <v>16705</v>
      </c>
      <c r="L1673" s="117" t="s">
        <v>15924</v>
      </c>
      <c r="M1673" s="146"/>
    </row>
    <row r="1674" spans="1:13">
      <c r="A1674" s="103" t="s">
        <v>168</v>
      </c>
      <c r="B1674" s="150" t="s">
        <v>4101</v>
      </c>
      <c r="C1674" s="9" t="s">
        <v>4102</v>
      </c>
      <c r="D1674" s="9" t="s">
        <v>14961</v>
      </c>
      <c r="E1674" s="11"/>
      <c r="F1674" s="143">
        <v>3942.17</v>
      </c>
      <c r="G1674" s="17">
        <v>84213100</v>
      </c>
      <c r="H1674" s="18">
        <v>8019001085406</v>
      </c>
      <c r="I1674" s="11" t="s">
        <v>14</v>
      </c>
      <c r="J1674" s="106">
        <v>5.51</v>
      </c>
      <c r="K1674" s="106" t="s">
        <v>16705</v>
      </c>
      <c r="L1674" s="117" t="s">
        <v>15924</v>
      </c>
      <c r="M1674" s="146"/>
    </row>
    <row r="1675" spans="1:13">
      <c r="A1675" s="103" t="s">
        <v>168</v>
      </c>
      <c r="B1675" s="150" t="s">
        <v>4104</v>
      </c>
      <c r="C1675" s="9" t="s">
        <v>4105</v>
      </c>
      <c r="D1675" s="9" t="s">
        <v>14961</v>
      </c>
      <c r="E1675" s="11"/>
      <c r="F1675" s="143">
        <v>2187.4299999999998</v>
      </c>
      <c r="G1675" s="17">
        <v>84213100</v>
      </c>
      <c r="H1675" s="18">
        <v>8019001098826</v>
      </c>
      <c r="I1675" s="11" t="s">
        <v>14</v>
      </c>
      <c r="J1675" s="106">
        <v>5.5</v>
      </c>
      <c r="K1675" s="106" t="s">
        <v>16705</v>
      </c>
      <c r="L1675" s="117" t="s">
        <v>15924</v>
      </c>
      <c r="M1675" s="146"/>
    </row>
    <row r="1676" spans="1:13">
      <c r="A1676" s="103" t="s">
        <v>168</v>
      </c>
      <c r="B1676" s="150" t="s">
        <v>4106</v>
      </c>
      <c r="C1676" s="9" t="s">
        <v>4107</v>
      </c>
      <c r="D1676" s="9" t="s">
        <v>14961</v>
      </c>
      <c r="E1676" s="11"/>
      <c r="F1676" s="143">
        <v>2187.4299999999998</v>
      </c>
      <c r="G1676" s="17">
        <v>84213100</v>
      </c>
      <c r="H1676" s="18">
        <v>8019001098819</v>
      </c>
      <c r="I1676" s="11" t="s">
        <v>14</v>
      </c>
      <c r="J1676" s="106">
        <v>6.3769999999999998</v>
      </c>
      <c r="K1676" s="106" t="s">
        <v>16705</v>
      </c>
      <c r="L1676" s="117" t="s">
        <v>15924</v>
      </c>
      <c r="M1676" s="146"/>
    </row>
    <row r="1677" spans="1:13">
      <c r="A1677" s="103" t="s">
        <v>168</v>
      </c>
      <c r="B1677" s="150" t="s">
        <v>4108</v>
      </c>
      <c r="C1677" s="9" t="s">
        <v>4109</v>
      </c>
      <c r="D1677" s="9" t="s">
        <v>14961</v>
      </c>
      <c r="E1677" s="11"/>
      <c r="F1677" s="143">
        <v>2187.4299999999998</v>
      </c>
      <c r="G1677" s="17">
        <v>84213100</v>
      </c>
      <c r="H1677" s="18">
        <v>8019001098789</v>
      </c>
      <c r="I1677" s="11" t="s">
        <v>14</v>
      </c>
      <c r="J1677" s="106">
        <v>5.51</v>
      </c>
      <c r="K1677" s="106" t="s">
        <v>16705</v>
      </c>
      <c r="L1677" s="117" t="s">
        <v>15924</v>
      </c>
      <c r="M1677" s="146"/>
    </row>
    <row r="1678" spans="1:13">
      <c r="A1678" s="103" t="s">
        <v>168</v>
      </c>
      <c r="B1678" s="150" t="s">
        <v>4110</v>
      </c>
      <c r="C1678" s="9" t="s">
        <v>4111</v>
      </c>
      <c r="D1678" s="9" t="s">
        <v>14961</v>
      </c>
      <c r="E1678" s="11"/>
      <c r="F1678" s="143">
        <v>2187.4299999999998</v>
      </c>
      <c r="G1678" s="17">
        <v>84213100</v>
      </c>
      <c r="H1678" s="18">
        <v>8019001098796</v>
      </c>
      <c r="I1678" s="11" t="s">
        <v>14</v>
      </c>
      <c r="J1678" s="106">
        <v>5.51</v>
      </c>
      <c r="K1678" s="106" t="s">
        <v>16705</v>
      </c>
      <c r="L1678" s="117" t="s">
        <v>15924</v>
      </c>
      <c r="M1678" s="146"/>
    </row>
    <row r="1679" spans="1:13">
      <c r="A1679" s="103" t="s">
        <v>168</v>
      </c>
      <c r="B1679" s="150" t="s">
        <v>4112</v>
      </c>
      <c r="C1679" s="9" t="s">
        <v>4113</v>
      </c>
      <c r="D1679" s="9" t="s">
        <v>14961</v>
      </c>
      <c r="E1679" s="11"/>
      <c r="F1679" s="143">
        <v>2187.4299999999998</v>
      </c>
      <c r="G1679" s="17">
        <v>84213100</v>
      </c>
      <c r="H1679" s="18">
        <v>8019001104770</v>
      </c>
      <c r="I1679" s="11" t="s">
        <v>14</v>
      </c>
      <c r="J1679" s="106">
        <v>5.51</v>
      </c>
      <c r="K1679" s="106" t="s">
        <v>16705</v>
      </c>
      <c r="L1679" s="117" t="s">
        <v>15924</v>
      </c>
      <c r="M1679" s="146"/>
    </row>
    <row r="1680" spans="1:13">
      <c r="A1680" s="103" t="s">
        <v>168</v>
      </c>
      <c r="B1680" s="150" t="s">
        <v>4114</v>
      </c>
      <c r="C1680" s="9" t="s">
        <v>4115</v>
      </c>
      <c r="D1680" s="9" t="s">
        <v>14961</v>
      </c>
      <c r="E1680" s="11"/>
      <c r="F1680" s="143">
        <v>3582.93</v>
      </c>
      <c r="G1680" s="17">
        <v>84213100</v>
      </c>
      <c r="H1680" s="18">
        <v>8019001097546</v>
      </c>
      <c r="I1680" s="11" t="s">
        <v>14</v>
      </c>
      <c r="J1680" s="106">
        <v>9.61</v>
      </c>
      <c r="K1680" s="106" t="s">
        <v>16705</v>
      </c>
      <c r="L1680" s="117" t="s">
        <v>15924</v>
      </c>
      <c r="M1680" s="146"/>
    </row>
    <row r="1681" spans="1:13">
      <c r="A1681" s="103" t="s">
        <v>168</v>
      </c>
      <c r="B1681" s="150" t="s">
        <v>4116</v>
      </c>
      <c r="C1681" s="9" t="s">
        <v>4117</v>
      </c>
      <c r="D1681" s="9" t="s">
        <v>14961</v>
      </c>
      <c r="E1681" s="11"/>
      <c r="F1681" s="143">
        <v>3582.93</v>
      </c>
      <c r="G1681" s="17">
        <v>84213100</v>
      </c>
      <c r="H1681" s="18">
        <v>8019001097553</v>
      </c>
      <c r="I1681" s="11" t="s">
        <v>14</v>
      </c>
      <c r="J1681" s="106">
        <v>9.85</v>
      </c>
      <c r="K1681" s="106" t="s">
        <v>16705</v>
      </c>
      <c r="L1681" s="117" t="s">
        <v>15924</v>
      </c>
      <c r="M1681" s="146"/>
    </row>
    <row r="1682" spans="1:13">
      <c r="A1682" s="103" t="s">
        <v>168</v>
      </c>
      <c r="B1682" s="150" t="s">
        <v>4118</v>
      </c>
      <c r="C1682" s="9" t="s">
        <v>4119</v>
      </c>
      <c r="D1682" s="9" t="s">
        <v>14961</v>
      </c>
      <c r="E1682" s="11"/>
      <c r="F1682" s="143">
        <v>3582.93</v>
      </c>
      <c r="G1682" s="17">
        <v>84213100</v>
      </c>
      <c r="H1682" s="18">
        <v>8019001098833</v>
      </c>
      <c r="I1682" s="11" t="s">
        <v>14</v>
      </c>
      <c r="J1682" s="106">
        <v>11.5</v>
      </c>
      <c r="K1682" s="106" t="s">
        <v>16705</v>
      </c>
      <c r="L1682" s="117" t="s">
        <v>15924</v>
      </c>
      <c r="M1682" s="146"/>
    </row>
    <row r="1683" spans="1:13">
      <c r="A1683" s="103" t="s">
        <v>168</v>
      </c>
      <c r="B1683" s="150" t="s">
        <v>4120</v>
      </c>
      <c r="C1683" s="9" t="s">
        <v>4121</v>
      </c>
      <c r="D1683" s="9" t="s">
        <v>14961</v>
      </c>
      <c r="E1683" s="11"/>
      <c r="F1683" s="143">
        <v>3582.93</v>
      </c>
      <c r="G1683" s="17">
        <v>84213100</v>
      </c>
      <c r="H1683" s="18">
        <v>8019001098840</v>
      </c>
      <c r="I1683" s="11" t="s">
        <v>14</v>
      </c>
      <c r="J1683" s="106">
        <v>9.61</v>
      </c>
      <c r="K1683" s="106" t="s">
        <v>16705</v>
      </c>
      <c r="L1683" s="117" t="s">
        <v>15924</v>
      </c>
      <c r="M1683" s="146"/>
    </row>
    <row r="1684" spans="1:13">
      <c r="A1684" s="103" t="s">
        <v>168</v>
      </c>
      <c r="B1684" s="150" t="s">
        <v>4122</v>
      </c>
      <c r="C1684" s="9" t="s">
        <v>4123</v>
      </c>
      <c r="D1684" s="9" t="s">
        <v>14961</v>
      </c>
      <c r="E1684" s="11"/>
      <c r="F1684" s="143">
        <v>3582.93</v>
      </c>
      <c r="G1684" s="17">
        <v>84213100</v>
      </c>
      <c r="H1684" s="18">
        <v>8019001101328</v>
      </c>
      <c r="I1684" s="11" t="s">
        <v>14</v>
      </c>
      <c r="J1684" s="106">
        <v>12</v>
      </c>
      <c r="K1684" s="106" t="s">
        <v>16705</v>
      </c>
      <c r="L1684" s="117" t="s">
        <v>15924</v>
      </c>
      <c r="M1684" s="146"/>
    </row>
    <row r="1685" spans="1:13">
      <c r="A1685" s="103" t="s">
        <v>168</v>
      </c>
      <c r="B1685" s="150" t="s">
        <v>4124</v>
      </c>
      <c r="C1685" s="9" t="s">
        <v>4125</v>
      </c>
      <c r="D1685" s="9" t="s">
        <v>14961</v>
      </c>
      <c r="E1685" s="11"/>
      <c r="F1685" s="143">
        <v>3582.93</v>
      </c>
      <c r="G1685" s="17">
        <v>84213100</v>
      </c>
      <c r="H1685" s="18">
        <v>8019001098857</v>
      </c>
      <c r="I1685" s="11" t="s">
        <v>14</v>
      </c>
      <c r="J1685" s="106">
        <v>6</v>
      </c>
      <c r="K1685" s="106" t="s">
        <v>16705</v>
      </c>
      <c r="L1685" s="117" t="s">
        <v>15924</v>
      </c>
      <c r="M1685" s="146"/>
    </row>
    <row r="1686" spans="1:13">
      <c r="A1686" s="103" t="s">
        <v>168</v>
      </c>
      <c r="B1686" s="150" t="s">
        <v>4126</v>
      </c>
      <c r="C1686" s="9" t="s">
        <v>4127</v>
      </c>
      <c r="D1686" s="9" t="s">
        <v>14962</v>
      </c>
      <c r="E1686" s="11"/>
      <c r="F1686" s="143">
        <v>885.69</v>
      </c>
      <c r="G1686" s="17">
        <v>84213100</v>
      </c>
      <c r="H1686" s="18">
        <v>8019001125942</v>
      </c>
      <c r="I1686" s="11" t="s">
        <v>14</v>
      </c>
      <c r="J1686" s="106">
        <v>5.2</v>
      </c>
      <c r="K1686" s="106" t="s">
        <v>16705</v>
      </c>
      <c r="L1686" s="117" t="s">
        <v>15925</v>
      </c>
      <c r="M1686" s="146"/>
    </row>
    <row r="1687" spans="1:13">
      <c r="A1687" s="103" t="s">
        <v>168</v>
      </c>
      <c r="B1687" s="150" t="s">
        <v>4129</v>
      </c>
      <c r="C1687" s="9" t="s">
        <v>4130</v>
      </c>
      <c r="D1687" s="9" t="s">
        <v>14962</v>
      </c>
      <c r="E1687" s="11"/>
      <c r="F1687" s="143">
        <v>885.7</v>
      </c>
      <c r="G1687" s="17">
        <v>84213100</v>
      </c>
      <c r="H1687" s="18">
        <v>8019001101250</v>
      </c>
      <c r="I1687" s="11" t="s">
        <v>14</v>
      </c>
      <c r="J1687" s="106">
        <v>1.43</v>
      </c>
      <c r="K1687" s="106" t="s">
        <v>16705</v>
      </c>
      <c r="L1687" s="117" t="s">
        <v>15925</v>
      </c>
      <c r="M1687" s="146"/>
    </row>
    <row r="1688" spans="1:13">
      <c r="A1688" s="103" t="s">
        <v>168</v>
      </c>
      <c r="B1688" s="150" t="s">
        <v>4131</v>
      </c>
      <c r="C1688" s="9" t="s">
        <v>4132</v>
      </c>
      <c r="D1688" s="9" t="s">
        <v>14962</v>
      </c>
      <c r="E1688" s="11"/>
      <c r="F1688" s="143">
        <v>885.7</v>
      </c>
      <c r="G1688" s="17">
        <v>84213100</v>
      </c>
      <c r="H1688" s="18">
        <v>8033460021799</v>
      </c>
      <c r="I1688" s="11" t="s">
        <v>14</v>
      </c>
      <c r="J1688" s="106">
        <v>1.38</v>
      </c>
      <c r="K1688" s="106" t="s">
        <v>16705</v>
      </c>
      <c r="L1688" s="117" t="s">
        <v>15925</v>
      </c>
      <c r="M1688" s="146"/>
    </row>
    <row r="1689" spans="1:13">
      <c r="A1689" s="103" t="s">
        <v>168</v>
      </c>
      <c r="B1689" s="150" t="s">
        <v>4133</v>
      </c>
      <c r="C1689" s="9" t="s">
        <v>4134</v>
      </c>
      <c r="D1689" s="9" t="s">
        <v>14962</v>
      </c>
      <c r="E1689" s="11"/>
      <c r="F1689" s="143">
        <v>885.7</v>
      </c>
      <c r="G1689" s="17">
        <v>84213100</v>
      </c>
      <c r="H1689" s="18">
        <v>8019001102523</v>
      </c>
      <c r="I1689" s="11" t="s">
        <v>14</v>
      </c>
      <c r="J1689" s="106">
        <v>1.39</v>
      </c>
      <c r="K1689" s="106" t="s">
        <v>16705</v>
      </c>
      <c r="L1689" s="117" t="s">
        <v>15925</v>
      </c>
      <c r="M1689" s="146"/>
    </row>
    <row r="1690" spans="1:13">
      <c r="A1690" s="103" t="s">
        <v>168</v>
      </c>
      <c r="B1690" s="150" t="s">
        <v>4135</v>
      </c>
      <c r="C1690" s="9" t="s">
        <v>4136</v>
      </c>
      <c r="D1690" s="9" t="s">
        <v>14963</v>
      </c>
      <c r="E1690" s="11"/>
      <c r="F1690" s="143">
        <v>281.75</v>
      </c>
      <c r="G1690" s="17">
        <v>84811099</v>
      </c>
      <c r="H1690" s="18">
        <v>8033460008554</v>
      </c>
      <c r="I1690" s="11" t="s">
        <v>14</v>
      </c>
      <c r="J1690" s="106">
        <v>0.47</v>
      </c>
      <c r="K1690" s="106" t="s">
        <v>16705</v>
      </c>
      <c r="L1690" s="117" t="s">
        <v>15927</v>
      </c>
      <c r="M1690" s="146"/>
    </row>
    <row r="1691" spans="1:13">
      <c r="A1691" s="103" t="s">
        <v>168</v>
      </c>
      <c r="B1691" s="150" t="s">
        <v>4137</v>
      </c>
      <c r="C1691" s="9" t="s">
        <v>4138</v>
      </c>
      <c r="D1691" s="9" t="s">
        <v>14963</v>
      </c>
      <c r="E1691" s="11"/>
      <c r="F1691" s="143">
        <v>281.75</v>
      </c>
      <c r="G1691" s="17">
        <v>84811099</v>
      </c>
      <c r="H1691" s="18">
        <v>8033460008561</v>
      </c>
      <c r="I1691" s="11" t="s">
        <v>14</v>
      </c>
      <c r="J1691" s="106">
        <v>0.45</v>
      </c>
      <c r="K1691" s="106" t="s">
        <v>16705</v>
      </c>
      <c r="L1691" s="117" t="s">
        <v>15927</v>
      </c>
      <c r="M1691" s="146"/>
    </row>
    <row r="1692" spans="1:13">
      <c r="A1692" s="103" t="s">
        <v>168</v>
      </c>
      <c r="B1692" s="150" t="s">
        <v>4139</v>
      </c>
      <c r="C1692" s="9" t="s">
        <v>4140</v>
      </c>
      <c r="D1692" s="9" t="s">
        <v>14963</v>
      </c>
      <c r="E1692" s="11"/>
      <c r="F1692" s="143">
        <v>281.75</v>
      </c>
      <c r="G1692" s="17">
        <v>84811099</v>
      </c>
      <c r="H1692" s="18">
        <v>8033460008578</v>
      </c>
      <c r="I1692" s="11" t="s">
        <v>14</v>
      </c>
      <c r="J1692" s="106">
        <v>0.44700000000000001</v>
      </c>
      <c r="K1692" s="106" t="s">
        <v>16705</v>
      </c>
      <c r="L1692" s="117" t="s">
        <v>15927</v>
      </c>
      <c r="M1692" s="146"/>
    </row>
    <row r="1693" spans="1:13">
      <c r="A1693" s="103" t="s">
        <v>168</v>
      </c>
      <c r="B1693" s="150" t="s">
        <v>4141</v>
      </c>
      <c r="C1693" s="9" t="s">
        <v>4142</v>
      </c>
      <c r="D1693" s="9" t="s">
        <v>14963</v>
      </c>
      <c r="E1693" s="11"/>
      <c r="F1693" s="143">
        <v>292.17</v>
      </c>
      <c r="G1693" s="17">
        <v>84818059</v>
      </c>
      <c r="H1693" s="18">
        <v>8033460008585</v>
      </c>
      <c r="I1693" s="11" t="s">
        <v>14</v>
      </c>
      <c r="J1693" s="106">
        <v>0.56000000000000005</v>
      </c>
      <c r="K1693" s="106" t="s">
        <v>16705</v>
      </c>
      <c r="L1693" s="117" t="s">
        <v>15927</v>
      </c>
      <c r="M1693" s="146"/>
    </row>
    <row r="1694" spans="1:13">
      <c r="A1694" s="103" t="s">
        <v>168</v>
      </c>
      <c r="B1694" s="150" t="s">
        <v>4144</v>
      </c>
      <c r="C1694" s="9" t="s">
        <v>4145</v>
      </c>
      <c r="D1694" s="9" t="s">
        <v>14963</v>
      </c>
      <c r="E1694" s="11"/>
      <c r="F1694" s="143">
        <v>292.17</v>
      </c>
      <c r="G1694" s="17">
        <v>84811099</v>
      </c>
      <c r="H1694" s="18">
        <v>8033460008592</v>
      </c>
      <c r="I1694" s="11" t="s">
        <v>14</v>
      </c>
      <c r="J1694" s="106">
        <v>0.56000000000000005</v>
      </c>
      <c r="K1694" s="106" t="s">
        <v>16705</v>
      </c>
      <c r="L1694" s="117" t="s">
        <v>15927</v>
      </c>
      <c r="M1694" s="146"/>
    </row>
    <row r="1695" spans="1:13">
      <c r="A1695" s="103" t="s">
        <v>168</v>
      </c>
      <c r="B1695" s="150" t="s">
        <v>4146</v>
      </c>
      <c r="C1695" s="9" t="s">
        <v>4147</v>
      </c>
      <c r="D1695" s="9" t="s">
        <v>14963</v>
      </c>
      <c r="E1695" s="11"/>
      <c r="F1695" s="143">
        <v>292.13</v>
      </c>
      <c r="G1695" s="17">
        <v>84811099</v>
      </c>
      <c r="H1695" s="18">
        <v>8033460008608</v>
      </c>
      <c r="I1695" s="11" t="s">
        <v>14</v>
      </c>
      <c r="J1695" s="106">
        <v>0.55600000000000005</v>
      </c>
      <c r="K1695" s="106" t="s">
        <v>16705</v>
      </c>
      <c r="L1695" s="117" t="s">
        <v>15927</v>
      </c>
      <c r="M1695" s="146"/>
    </row>
    <row r="1696" spans="1:13">
      <c r="A1696" s="103" t="s">
        <v>168</v>
      </c>
      <c r="B1696" s="150" t="s">
        <v>4149</v>
      </c>
      <c r="C1696" s="9" t="s">
        <v>4150</v>
      </c>
      <c r="D1696" s="9" t="s">
        <v>14963</v>
      </c>
      <c r="E1696" s="11"/>
      <c r="F1696" s="143">
        <v>373.28</v>
      </c>
      <c r="G1696" s="17">
        <v>84811099</v>
      </c>
      <c r="H1696" s="18">
        <v>8033460008615</v>
      </c>
      <c r="I1696" s="11" t="s">
        <v>14</v>
      </c>
      <c r="J1696" s="106">
        <v>0.8</v>
      </c>
      <c r="K1696" s="106" t="s">
        <v>16705</v>
      </c>
      <c r="L1696" s="117" t="s">
        <v>15927</v>
      </c>
      <c r="M1696" s="146"/>
    </row>
    <row r="1697" spans="1:13">
      <c r="A1697" s="103" t="s">
        <v>168</v>
      </c>
      <c r="B1697" s="150" t="s">
        <v>4151</v>
      </c>
      <c r="C1697" s="9" t="s">
        <v>4152</v>
      </c>
      <c r="D1697" s="9" t="s">
        <v>14963</v>
      </c>
      <c r="E1697" s="11"/>
      <c r="F1697" s="143">
        <v>373.28</v>
      </c>
      <c r="G1697" s="17">
        <v>84811099</v>
      </c>
      <c r="H1697" s="18">
        <v>8033460008622</v>
      </c>
      <c r="I1697" s="11" t="s">
        <v>14</v>
      </c>
      <c r="J1697" s="106">
        <v>0.82199999999999995</v>
      </c>
      <c r="K1697" s="106" t="s">
        <v>16705</v>
      </c>
      <c r="L1697" s="117" t="s">
        <v>15927</v>
      </c>
      <c r="M1697" s="146"/>
    </row>
    <row r="1698" spans="1:13">
      <c r="A1698" s="103" t="s">
        <v>168</v>
      </c>
      <c r="B1698" s="150" t="s">
        <v>4153</v>
      </c>
      <c r="C1698" s="9" t="s">
        <v>4154</v>
      </c>
      <c r="D1698" s="9" t="s">
        <v>14963</v>
      </c>
      <c r="E1698" s="11"/>
      <c r="F1698" s="143">
        <v>373.28</v>
      </c>
      <c r="G1698" s="17">
        <v>39172110</v>
      </c>
      <c r="H1698" s="18">
        <v>8033460008639</v>
      </c>
      <c r="I1698" s="11" t="s">
        <v>14</v>
      </c>
      <c r="J1698" s="106">
        <v>0.82199999999999995</v>
      </c>
      <c r="K1698" s="106" t="s">
        <v>16705</v>
      </c>
      <c r="L1698" s="117" t="s">
        <v>15927</v>
      </c>
      <c r="M1698" s="146"/>
    </row>
    <row r="1699" spans="1:13">
      <c r="A1699" s="103" t="s">
        <v>168</v>
      </c>
      <c r="B1699" s="150" t="s">
        <v>4155</v>
      </c>
      <c r="C1699" s="9" t="s">
        <v>4156</v>
      </c>
      <c r="D1699" s="9" t="s">
        <v>14964</v>
      </c>
      <c r="E1699" s="11"/>
      <c r="F1699" s="143">
        <v>308.33999999999997</v>
      </c>
      <c r="G1699" s="17">
        <v>84811099</v>
      </c>
      <c r="H1699" s="18">
        <v>8033460008646</v>
      </c>
      <c r="I1699" s="11" t="s">
        <v>14</v>
      </c>
      <c r="J1699" s="106">
        <v>0.47</v>
      </c>
      <c r="K1699" s="106" t="s">
        <v>16705</v>
      </c>
      <c r="L1699" s="117" t="s">
        <v>15928</v>
      </c>
      <c r="M1699" s="146"/>
    </row>
    <row r="1700" spans="1:13">
      <c r="A1700" s="103" t="s">
        <v>168</v>
      </c>
      <c r="B1700" s="150" t="s">
        <v>4158</v>
      </c>
      <c r="C1700" s="9" t="s">
        <v>4159</v>
      </c>
      <c r="D1700" s="9" t="s">
        <v>14964</v>
      </c>
      <c r="E1700" s="11"/>
      <c r="F1700" s="143">
        <v>308.38</v>
      </c>
      <c r="G1700" s="17">
        <v>84811099</v>
      </c>
      <c r="H1700" s="18">
        <v>8033460008653</v>
      </c>
      <c r="I1700" s="11" t="s">
        <v>14</v>
      </c>
      <c r="J1700" s="106">
        <v>0.47</v>
      </c>
      <c r="K1700" s="106" t="s">
        <v>16705</v>
      </c>
      <c r="L1700" s="117" t="s">
        <v>15928</v>
      </c>
      <c r="M1700" s="146"/>
    </row>
    <row r="1701" spans="1:13">
      <c r="A1701" s="103" t="s">
        <v>168</v>
      </c>
      <c r="B1701" s="150" t="s">
        <v>4160</v>
      </c>
      <c r="C1701" s="9" t="s">
        <v>4161</v>
      </c>
      <c r="D1701" s="9" t="s">
        <v>14964</v>
      </c>
      <c r="E1701" s="11"/>
      <c r="F1701" s="143">
        <v>308.38</v>
      </c>
      <c r="G1701" s="17">
        <v>84818099</v>
      </c>
      <c r="H1701" s="18">
        <v>8033460008660</v>
      </c>
      <c r="I1701" s="11" t="s">
        <v>14</v>
      </c>
      <c r="J1701" s="106">
        <v>0.45</v>
      </c>
      <c r="K1701" s="106" t="s">
        <v>16705</v>
      </c>
      <c r="L1701" s="117" t="s">
        <v>15928</v>
      </c>
      <c r="M1701" s="146"/>
    </row>
    <row r="1702" spans="1:13">
      <c r="A1702" s="103" t="s">
        <v>168</v>
      </c>
      <c r="B1702" s="150" t="s">
        <v>4162</v>
      </c>
      <c r="C1702" s="9" t="s">
        <v>4163</v>
      </c>
      <c r="D1702" s="9" t="s">
        <v>14964</v>
      </c>
      <c r="E1702" s="11"/>
      <c r="F1702" s="143">
        <v>331.06</v>
      </c>
      <c r="G1702" s="17">
        <v>84811099</v>
      </c>
      <c r="H1702" s="18">
        <v>8033460008677</v>
      </c>
      <c r="I1702" s="11" t="s">
        <v>14</v>
      </c>
      <c r="J1702" s="106">
        <v>0.57999999999999996</v>
      </c>
      <c r="K1702" s="106" t="s">
        <v>16705</v>
      </c>
      <c r="L1702" s="117" t="s">
        <v>15928</v>
      </c>
      <c r="M1702" s="146"/>
    </row>
    <row r="1703" spans="1:13">
      <c r="A1703" s="103" t="s">
        <v>168</v>
      </c>
      <c r="B1703" s="150" t="s">
        <v>4164</v>
      </c>
      <c r="C1703" s="9" t="s">
        <v>4165</v>
      </c>
      <c r="D1703" s="9" t="s">
        <v>14964</v>
      </c>
      <c r="E1703" s="11"/>
      <c r="F1703" s="143">
        <v>331.06</v>
      </c>
      <c r="G1703" s="17">
        <v>84811099</v>
      </c>
      <c r="H1703" s="18">
        <v>8033460008684</v>
      </c>
      <c r="I1703" s="11" t="s">
        <v>14</v>
      </c>
      <c r="J1703" s="106">
        <v>0.56000000000000005</v>
      </c>
      <c r="K1703" s="106" t="s">
        <v>16705</v>
      </c>
      <c r="L1703" s="117" t="s">
        <v>15928</v>
      </c>
      <c r="M1703" s="146"/>
    </row>
    <row r="1704" spans="1:13">
      <c r="A1704" s="103" t="s">
        <v>168</v>
      </c>
      <c r="B1704" s="150" t="s">
        <v>4166</v>
      </c>
      <c r="C1704" s="9" t="s">
        <v>4167</v>
      </c>
      <c r="D1704" s="9" t="s">
        <v>14964</v>
      </c>
      <c r="E1704" s="11"/>
      <c r="F1704" s="143">
        <v>331.06</v>
      </c>
      <c r="G1704" s="17">
        <v>84811099</v>
      </c>
      <c r="H1704" s="18">
        <v>8033460008691</v>
      </c>
      <c r="I1704" s="11" t="s">
        <v>14</v>
      </c>
      <c r="J1704" s="106">
        <v>0.56000000000000005</v>
      </c>
      <c r="K1704" s="106" t="s">
        <v>16705</v>
      </c>
      <c r="L1704" s="117" t="s">
        <v>15928</v>
      </c>
      <c r="M1704" s="146"/>
    </row>
    <row r="1705" spans="1:13">
      <c r="A1705" s="103" t="s">
        <v>168</v>
      </c>
      <c r="B1705" s="150" t="s">
        <v>16625</v>
      </c>
      <c r="C1705" s="9" t="s">
        <v>16654</v>
      </c>
      <c r="D1705" s="9" t="s">
        <v>16660</v>
      </c>
      <c r="E1705" s="11"/>
      <c r="F1705" s="143">
        <v>444.69</v>
      </c>
      <c r="G1705" s="17">
        <v>84811099</v>
      </c>
      <c r="H1705" s="18">
        <v>8033460008707</v>
      </c>
      <c r="I1705" s="11" t="s">
        <v>14</v>
      </c>
      <c r="J1705" s="106">
        <v>0.8</v>
      </c>
      <c r="K1705" s="106" t="s">
        <v>16705</v>
      </c>
      <c r="L1705" s="117" t="s">
        <v>15928</v>
      </c>
      <c r="M1705" s="146"/>
    </row>
    <row r="1706" spans="1:13">
      <c r="A1706" s="103" t="s">
        <v>168</v>
      </c>
      <c r="B1706" s="150" t="s">
        <v>4168</v>
      </c>
      <c r="C1706" s="9" t="s">
        <v>4169</v>
      </c>
      <c r="D1706" s="9" t="s">
        <v>14964</v>
      </c>
      <c r="E1706" s="11"/>
      <c r="F1706" s="143">
        <v>444.69</v>
      </c>
      <c r="G1706" s="17">
        <v>84811099</v>
      </c>
      <c r="H1706" s="18">
        <v>8033460008714</v>
      </c>
      <c r="I1706" s="11" t="s">
        <v>14</v>
      </c>
      <c r="J1706" s="106">
        <v>0.8</v>
      </c>
      <c r="K1706" s="106" t="s">
        <v>16705</v>
      </c>
      <c r="L1706" s="117" t="s">
        <v>15928</v>
      </c>
      <c r="M1706" s="146"/>
    </row>
    <row r="1707" spans="1:13">
      <c r="A1707" s="103" t="s">
        <v>168</v>
      </c>
      <c r="B1707" s="150" t="s">
        <v>4170</v>
      </c>
      <c r="C1707" s="9" t="s">
        <v>4171</v>
      </c>
      <c r="D1707" s="9" t="s">
        <v>14964</v>
      </c>
      <c r="E1707" s="11"/>
      <c r="F1707" s="143">
        <v>444.69</v>
      </c>
      <c r="G1707" s="17">
        <v>84811099</v>
      </c>
      <c r="H1707" s="18">
        <v>8033460008721</v>
      </c>
      <c r="I1707" s="11" t="s">
        <v>14</v>
      </c>
      <c r="J1707" s="106">
        <v>0.8</v>
      </c>
      <c r="K1707" s="106" t="s">
        <v>16705</v>
      </c>
      <c r="L1707" s="117" t="s">
        <v>15928</v>
      </c>
      <c r="M1707" s="146"/>
    </row>
    <row r="1708" spans="1:13">
      <c r="A1708" s="103" t="s">
        <v>168</v>
      </c>
      <c r="B1708" s="150" t="s">
        <v>4172</v>
      </c>
      <c r="C1708" s="9" t="s">
        <v>4173</v>
      </c>
      <c r="D1708" s="9" t="s">
        <v>14965</v>
      </c>
      <c r="E1708" s="11"/>
      <c r="F1708" s="143">
        <v>343.99</v>
      </c>
      <c r="G1708" s="17">
        <v>84811099</v>
      </c>
      <c r="H1708" s="18">
        <v>8033460008738</v>
      </c>
      <c r="I1708" s="11" t="s">
        <v>14</v>
      </c>
      <c r="J1708" s="106">
        <v>0.432</v>
      </c>
      <c r="K1708" s="106" t="s">
        <v>16705</v>
      </c>
      <c r="L1708" s="117" t="s">
        <v>15929</v>
      </c>
      <c r="M1708" s="146"/>
    </row>
    <row r="1709" spans="1:13">
      <c r="A1709" s="103" t="s">
        <v>168</v>
      </c>
      <c r="B1709" s="150" t="s">
        <v>4175</v>
      </c>
      <c r="C1709" s="9" t="s">
        <v>4176</v>
      </c>
      <c r="D1709" s="9" t="s">
        <v>14965</v>
      </c>
      <c r="E1709" s="11"/>
      <c r="F1709" s="143">
        <v>344</v>
      </c>
      <c r="G1709" s="17">
        <v>84811099</v>
      </c>
      <c r="H1709" s="18">
        <v>8033460008745</v>
      </c>
      <c r="I1709" s="11" t="s">
        <v>14</v>
      </c>
      <c r="J1709" s="106">
        <v>0.44</v>
      </c>
      <c r="K1709" s="106" t="s">
        <v>16705</v>
      </c>
      <c r="L1709" s="117" t="s">
        <v>15929</v>
      </c>
      <c r="M1709" s="146"/>
    </row>
    <row r="1710" spans="1:13">
      <c r="A1710" s="103" t="s">
        <v>168</v>
      </c>
      <c r="B1710" s="150" t="s">
        <v>4177</v>
      </c>
      <c r="C1710" s="9" t="s">
        <v>4178</v>
      </c>
      <c r="D1710" s="9" t="s">
        <v>14965</v>
      </c>
      <c r="E1710" s="11"/>
      <c r="F1710" s="143">
        <v>344</v>
      </c>
      <c r="G1710" s="17">
        <v>84811099</v>
      </c>
      <c r="H1710" s="18">
        <v>8033460008752</v>
      </c>
      <c r="I1710" s="11" t="s">
        <v>14</v>
      </c>
      <c r="J1710" s="106">
        <v>0.44</v>
      </c>
      <c r="K1710" s="106" t="s">
        <v>16705</v>
      </c>
      <c r="L1710" s="117" t="s">
        <v>15929</v>
      </c>
      <c r="M1710" s="146"/>
    </row>
    <row r="1711" spans="1:13">
      <c r="A1711" s="103" t="s">
        <v>168</v>
      </c>
      <c r="B1711" s="150" t="s">
        <v>4179</v>
      </c>
      <c r="C1711" s="9" t="s">
        <v>4180</v>
      </c>
      <c r="D1711" s="9" t="s">
        <v>14965</v>
      </c>
      <c r="E1711" s="11"/>
      <c r="F1711" s="143">
        <v>356.99</v>
      </c>
      <c r="G1711" s="17">
        <v>84811099</v>
      </c>
      <c r="H1711" s="18">
        <v>8033460008769</v>
      </c>
      <c r="I1711" s="11" t="s">
        <v>14</v>
      </c>
      <c r="J1711" s="106">
        <v>0.54900000000000004</v>
      </c>
      <c r="K1711" s="106" t="s">
        <v>16705</v>
      </c>
      <c r="L1711" s="117" t="s">
        <v>15929</v>
      </c>
      <c r="M1711" s="146"/>
    </row>
    <row r="1712" spans="1:13">
      <c r="A1712" s="103" t="s">
        <v>168</v>
      </c>
      <c r="B1712" s="150" t="s">
        <v>4182</v>
      </c>
      <c r="C1712" s="9" t="s">
        <v>4183</v>
      </c>
      <c r="D1712" s="9" t="s">
        <v>14965</v>
      </c>
      <c r="E1712" s="11"/>
      <c r="F1712" s="143">
        <v>356.99</v>
      </c>
      <c r="G1712" s="17">
        <v>84811099</v>
      </c>
      <c r="H1712" s="18">
        <v>8033460008776</v>
      </c>
      <c r="I1712" s="11" t="s">
        <v>14</v>
      </c>
      <c r="J1712" s="106">
        <v>0.55000000000000004</v>
      </c>
      <c r="K1712" s="106" t="s">
        <v>16705</v>
      </c>
      <c r="L1712" s="117" t="s">
        <v>15929</v>
      </c>
      <c r="M1712" s="146"/>
    </row>
    <row r="1713" spans="1:13">
      <c r="A1713" s="103" t="s">
        <v>168</v>
      </c>
      <c r="B1713" s="150" t="s">
        <v>4184</v>
      </c>
      <c r="C1713" s="9" t="s">
        <v>4185</v>
      </c>
      <c r="D1713" s="9" t="s">
        <v>14965</v>
      </c>
      <c r="E1713" s="11"/>
      <c r="F1713" s="143">
        <v>356.99</v>
      </c>
      <c r="G1713" s="17">
        <v>84811099</v>
      </c>
      <c r="H1713" s="18">
        <v>8033460008783</v>
      </c>
      <c r="I1713" s="11" t="s">
        <v>14</v>
      </c>
      <c r="J1713" s="106">
        <v>0.55000000000000004</v>
      </c>
      <c r="K1713" s="106" t="s">
        <v>16705</v>
      </c>
      <c r="L1713" s="117" t="s">
        <v>15929</v>
      </c>
      <c r="M1713" s="146"/>
    </row>
    <row r="1714" spans="1:13">
      <c r="A1714" s="103" t="s">
        <v>168</v>
      </c>
      <c r="B1714" s="150" t="s">
        <v>4186</v>
      </c>
      <c r="C1714" s="9" t="s">
        <v>4187</v>
      </c>
      <c r="D1714" s="9" t="s">
        <v>14965</v>
      </c>
      <c r="E1714" s="11"/>
      <c r="F1714" s="143">
        <v>431.67</v>
      </c>
      <c r="G1714" s="17">
        <v>84811099</v>
      </c>
      <c r="H1714" s="18">
        <v>8033460008790</v>
      </c>
      <c r="I1714" s="11" t="s">
        <v>14</v>
      </c>
      <c r="J1714" s="106">
        <v>0.78300000000000003</v>
      </c>
      <c r="K1714" s="106" t="s">
        <v>16705</v>
      </c>
      <c r="L1714" s="117" t="s">
        <v>15929</v>
      </c>
      <c r="M1714" s="146"/>
    </row>
    <row r="1715" spans="1:13">
      <c r="A1715" s="103" t="s">
        <v>168</v>
      </c>
      <c r="B1715" s="150" t="s">
        <v>4188</v>
      </c>
      <c r="C1715" s="9" t="s">
        <v>4189</v>
      </c>
      <c r="D1715" s="9" t="s">
        <v>14965</v>
      </c>
      <c r="E1715" s="11"/>
      <c r="F1715" s="143">
        <v>431.68</v>
      </c>
      <c r="G1715" s="17">
        <v>84811099</v>
      </c>
      <c r="H1715" s="18">
        <v>8033460008806</v>
      </c>
      <c r="I1715" s="11" t="s">
        <v>14</v>
      </c>
      <c r="J1715" s="106">
        <v>0.82199999999999995</v>
      </c>
      <c r="K1715" s="106" t="s">
        <v>16705</v>
      </c>
      <c r="L1715" s="117" t="s">
        <v>15929</v>
      </c>
      <c r="M1715" s="146"/>
    </row>
    <row r="1716" spans="1:13">
      <c r="A1716" s="103" t="s">
        <v>168</v>
      </c>
      <c r="B1716" s="150" t="s">
        <v>4190</v>
      </c>
      <c r="C1716" s="9" t="s">
        <v>4191</v>
      </c>
      <c r="D1716" s="9" t="s">
        <v>14965</v>
      </c>
      <c r="E1716" s="11"/>
      <c r="F1716" s="143">
        <v>431.68</v>
      </c>
      <c r="G1716" s="17">
        <v>84811099</v>
      </c>
      <c r="H1716" s="18">
        <v>8033460008813</v>
      </c>
      <c r="I1716" s="11" t="s">
        <v>14</v>
      </c>
      <c r="J1716" s="106">
        <v>0.82199999999999995</v>
      </c>
      <c r="K1716" s="106" t="s">
        <v>16705</v>
      </c>
      <c r="L1716" s="117" t="s">
        <v>15929</v>
      </c>
      <c r="M1716" s="146"/>
    </row>
    <row r="1717" spans="1:13">
      <c r="A1717" s="103" t="s">
        <v>168</v>
      </c>
      <c r="B1717" s="150" t="s">
        <v>4192</v>
      </c>
      <c r="C1717" s="9" t="s">
        <v>4193</v>
      </c>
      <c r="D1717" s="9" t="s">
        <v>14966</v>
      </c>
      <c r="E1717" s="11"/>
      <c r="F1717" s="143">
        <v>366.78</v>
      </c>
      <c r="G1717" s="17">
        <v>84811099</v>
      </c>
      <c r="H1717" s="18">
        <v>8033460008820</v>
      </c>
      <c r="I1717" s="11" t="s">
        <v>14</v>
      </c>
      <c r="J1717" s="106">
        <v>0.40400000000000003</v>
      </c>
      <c r="K1717" s="106" t="s">
        <v>16705</v>
      </c>
      <c r="L1717" s="117" t="s">
        <v>15930</v>
      </c>
      <c r="M1717" s="146"/>
    </row>
    <row r="1718" spans="1:13">
      <c r="A1718" s="103" t="s">
        <v>168</v>
      </c>
      <c r="B1718" s="150" t="s">
        <v>4194</v>
      </c>
      <c r="C1718" s="9" t="s">
        <v>4195</v>
      </c>
      <c r="D1718" s="9" t="s">
        <v>14966</v>
      </c>
      <c r="E1718" s="11"/>
      <c r="F1718" s="143">
        <v>366.78</v>
      </c>
      <c r="G1718" s="17">
        <v>84811099</v>
      </c>
      <c r="H1718" s="18">
        <v>8033460008837</v>
      </c>
      <c r="I1718" s="11" t="s">
        <v>14</v>
      </c>
      <c r="J1718" s="106">
        <v>0.5</v>
      </c>
      <c r="K1718" s="106" t="s">
        <v>16705</v>
      </c>
      <c r="L1718" s="117" t="s">
        <v>15930</v>
      </c>
      <c r="M1718" s="146"/>
    </row>
    <row r="1719" spans="1:13">
      <c r="A1719" s="103" t="s">
        <v>168</v>
      </c>
      <c r="B1719" s="150" t="s">
        <v>4196</v>
      </c>
      <c r="C1719" s="9" t="s">
        <v>4197</v>
      </c>
      <c r="D1719" s="9" t="s">
        <v>14966</v>
      </c>
      <c r="E1719" s="11"/>
      <c r="F1719" s="143">
        <v>366.78</v>
      </c>
      <c r="G1719" s="17">
        <v>39172110</v>
      </c>
      <c r="H1719" s="18">
        <v>8033460008844</v>
      </c>
      <c r="I1719" s="11" t="s">
        <v>14</v>
      </c>
      <c r="J1719" s="106">
        <v>0.45</v>
      </c>
      <c r="K1719" s="106" t="s">
        <v>16705</v>
      </c>
      <c r="L1719" s="117" t="s">
        <v>15930</v>
      </c>
      <c r="M1719" s="146"/>
    </row>
    <row r="1720" spans="1:13">
      <c r="A1720" s="103" t="s">
        <v>168</v>
      </c>
      <c r="B1720" s="150" t="s">
        <v>4198</v>
      </c>
      <c r="C1720" s="9" t="s">
        <v>4199</v>
      </c>
      <c r="D1720" s="9" t="s">
        <v>14966</v>
      </c>
      <c r="E1720" s="11"/>
      <c r="F1720" s="143">
        <v>379.77</v>
      </c>
      <c r="G1720" s="17">
        <v>84811099</v>
      </c>
      <c r="H1720" s="18">
        <v>8033460008851</v>
      </c>
      <c r="I1720" s="11" t="s">
        <v>14</v>
      </c>
      <c r="J1720" s="106">
        <v>0.54900000000000004</v>
      </c>
      <c r="K1720" s="106" t="s">
        <v>16705</v>
      </c>
      <c r="L1720" s="117" t="s">
        <v>15930</v>
      </c>
      <c r="M1720" s="146"/>
    </row>
    <row r="1721" spans="1:13">
      <c r="A1721" s="103" t="s">
        <v>168</v>
      </c>
      <c r="B1721" s="150" t="s">
        <v>4200</v>
      </c>
      <c r="C1721" s="9" t="s">
        <v>4201</v>
      </c>
      <c r="D1721" s="9" t="s">
        <v>14966</v>
      </c>
      <c r="E1721" s="11"/>
      <c r="F1721" s="143">
        <v>379.77</v>
      </c>
      <c r="G1721" s="17">
        <v>84811099</v>
      </c>
      <c r="H1721" s="18">
        <v>8033460008868</v>
      </c>
      <c r="I1721" s="11" t="s">
        <v>14</v>
      </c>
      <c r="J1721" s="106">
        <v>0.56000000000000005</v>
      </c>
      <c r="K1721" s="106" t="s">
        <v>16705</v>
      </c>
      <c r="L1721" s="117" t="s">
        <v>15930</v>
      </c>
      <c r="M1721" s="146"/>
    </row>
    <row r="1722" spans="1:13">
      <c r="A1722" s="103" t="s">
        <v>168</v>
      </c>
      <c r="B1722" s="150" t="s">
        <v>4202</v>
      </c>
      <c r="C1722" s="9" t="s">
        <v>4203</v>
      </c>
      <c r="D1722" s="9" t="s">
        <v>14966</v>
      </c>
      <c r="E1722" s="11"/>
      <c r="F1722" s="143">
        <v>379.77</v>
      </c>
      <c r="G1722" s="17">
        <v>84811099</v>
      </c>
      <c r="H1722" s="18">
        <v>8033460008875</v>
      </c>
      <c r="I1722" s="11" t="s">
        <v>14</v>
      </c>
      <c r="J1722" s="106">
        <v>0.56000000000000005</v>
      </c>
      <c r="K1722" s="106" t="s">
        <v>16705</v>
      </c>
      <c r="L1722" s="117" t="s">
        <v>15930</v>
      </c>
      <c r="M1722" s="146"/>
    </row>
    <row r="1723" spans="1:13">
      <c r="A1723" s="103" t="s">
        <v>168</v>
      </c>
      <c r="B1723" s="150" t="s">
        <v>4204</v>
      </c>
      <c r="C1723" s="9" t="s">
        <v>4205</v>
      </c>
      <c r="D1723" s="9" t="s">
        <v>14966</v>
      </c>
      <c r="E1723" s="11"/>
      <c r="F1723" s="143">
        <v>467.41</v>
      </c>
      <c r="G1723" s="17">
        <v>84811099</v>
      </c>
      <c r="H1723" s="18">
        <v>8033460008882</v>
      </c>
      <c r="I1723" s="11" t="s">
        <v>14</v>
      </c>
      <c r="J1723" s="106">
        <v>0.78300000000000003</v>
      </c>
      <c r="K1723" s="106" t="s">
        <v>16705</v>
      </c>
      <c r="L1723" s="117" t="s">
        <v>15930</v>
      </c>
      <c r="M1723" s="146"/>
    </row>
    <row r="1724" spans="1:13">
      <c r="A1724" s="103" t="s">
        <v>168</v>
      </c>
      <c r="B1724" s="150" t="s">
        <v>4206</v>
      </c>
      <c r="C1724" s="9" t="s">
        <v>4207</v>
      </c>
      <c r="D1724" s="9" t="s">
        <v>14966</v>
      </c>
      <c r="E1724" s="11"/>
      <c r="F1724" s="143">
        <v>467.41</v>
      </c>
      <c r="G1724" s="17">
        <v>84811099</v>
      </c>
      <c r="H1724" s="18">
        <v>8033460008899</v>
      </c>
      <c r="I1724" s="11" t="s">
        <v>14</v>
      </c>
      <c r="J1724" s="106">
        <v>0.82199999999999995</v>
      </c>
      <c r="K1724" s="106" t="s">
        <v>16705</v>
      </c>
      <c r="L1724" s="117" t="s">
        <v>15930</v>
      </c>
      <c r="M1724" s="146"/>
    </row>
    <row r="1725" spans="1:13">
      <c r="A1725" s="103" t="s">
        <v>168</v>
      </c>
      <c r="B1725" s="150" t="s">
        <v>4208</v>
      </c>
      <c r="C1725" s="9" t="s">
        <v>4209</v>
      </c>
      <c r="D1725" s="9" t="s">
        <v>14966</v>
      </c>
      <c r="E1725" s="11"/>
      <c r="F1725" s="143">
        <v>467.41</v>
      </c>
      <c r="G1725" s="17">
        <v>84811099</v>
      </c>
      <c r="H1725" s="18">
        <v>8033460008905</v>
      </c>
      <c r="I1725" s="11" t="s">
        <v>14</v>
      </c>
      <c r="J1725" s="106">
        <v>0.82199999999999995</v>
      </c>
      <c r="K1725" s="106" t="s">
        <v>16705</v>
      </c>
      <c r="L1725" s="117" t="s">
        <v>15930</v>
      </c>
      <c r="M1725" s="146"/>
    </row>
    <row r="1726" spans="1:13">
      <c r="A1726" s="103" t="s">
        <v>168</v>
      </c>
      <c r="B1726" s="150" t="s">
        <v>4210</v>
      </c>
      <c r="C1726" s="9" t="s">
        <v>4211</v>
      </c>
      <c r="D1726" s="9" t="s">
        <v>14967</v>
      </c>
      <c r="E1726" s="11"/>
      <c r="F1726" s="143">
        <v>373.27</v>
      </c>
      <c r="G1726" s="17">
        <v>84811099</v>
      </c>
      <c r="H1726" s="18">
        <v>8033460008912</v>
      </c>
      <c r="I1726" s="11" t="s">
        <v>14</v>
      </c>
      <c r="J1726" s="106">
        <v>0.49</v>
      </c>
      <c r="K1726" s="106" t="s">
        <v>16705</v>
      </c>
      <c r="L1726" s="117" t="s">
        <v>15931</v>
      </c>
      <c r="M1726" s="146"/>
    </row>
    <row r="1727" spans="1:13">
      <c r="A1727" s="103" t="s">
        <v>168</v>
      </c>
      <c r="B1727" s="150" t="s">
        <v>4213</v>
      </c>
      <c r="C1727" s="9" t="s">
        <v>4214</v>
      </c>
      <c r="D1727" s="9" t="s">
        <v>14967</v>
      </c>
      <c r="E1727" s="11"/>
      <c r="F1727" s="143">
        <v>373.28</v>
      </c>
      <c r="G1727" s="17">
        <v>84811099</v>
      </c>
      <c r="H1727" s="18">
        <v>8019001138706</v>
      </c>
      <c r="I1727" s="11" t="s">
        <v>14</v>
      </c>
      <c r="J1727" s="106">
        <v>0.49399999999999999</v>
      </c>
      <c r="K1727" s="106" t="s">
        <v>16705</v>
      </c>
      <c r="L1727" s="117" t="s">
        <v>15931</v>
      </c>
      <c r="M1727" s="146"/>
    </row>
    <row r="1728" spans="1:13">
      <c r="A1728" s="103" t="s">
        <v>168</v>
      </c>
      <c r="B1728" s="150" t="s">
        <v>4215</v>
      </c>
      <c r="C1728" s="9" t="s">
        <v>4216</v>
      </c>
      <c r="D1728" s="9" t="s">
        <v>14967</v>
      </c>
      <c r="E1728" s="11"/>
      <c r="F1728" s="143">
        <v>373.27</v>
      </c>
      <c r="G1728" s="17" t="s">
        <v>617</v>
      </c>
      <c r="H1728" s="18" t="s">
        <v>4218</v>
      </c>
      <c r="I1728" s="11" t="s">
        <v>14</v>
      </c>
      <c r="J1728" s="106">
        <v>0.5</v>
      </c>
      <c r="K1728" s="106" t="s">
        <v>16705</v>
      </c>
      <c r="L1728" s="117" t="s">
        <v>15931</v>
      </c>
      <c r="M1728" s="146"/>
    </row>
    <row r="1729" spans="1:13">
      <c r="A1729" s="103" t="s">
        <v>168</v>
      </c>
      <c r="B1729" s="150" t="s">
        <v>4219</v>
      </c>
      <c r="C1729" s="9" t="s">
        <v>4220</v>
      </c>
      <c r="D1729" s="9" t="s">
        <v>14967</v>
      </c>
      <c r="E1729" s="11"/>
      <c r="F1729" s="143">
        <v>415.43</v>
      </c>
      <c r="G1729" s="17">
        <v>84811099</v>
      </c>
      <c r="H1729" s="18">
        <v>8033460008943</v>
      </c>
      <c r="I1729" s="11" t="s">
        <v>14</v>
      </c>
      <c r="J1729" s="106">
        <v>0.80100000000000005</v>
      </c>
      <c r="K1729" s="106" t="s">
        <v>16705</v>
      </c>
      <c r="L1729" s="117" t="s">
        <v>15931</v>
      </c>
      <c r="M1729" s="146"/>
    </row>
    <row r="1730" spans="1:13">
      <c r="A1730" s="103" t="s">
        <v>168</v>
      </c>
      <c r="B1730" s="150" t="s">
        <v>4222</v>
      </c>
      <c r="C1730" s="9" t="s">
        <v>4223</v>
      </c>
      <c r="D1730" s="9" t="s">
        <v>14967</v>
      </c>
      <c r="E1730" s="11"/>
      <c r="F1730" s="143">
        <v>415.43</v>
      </c>
      <c r="G1730" s="17" t="s">
        <v>617</v>
      </c>
      <c r="H1730" s="18" t="s">
        <v>4224</v>
      </c>
      <c r="I1730" s="11" t="s">
        <v>14</v>
      </c>
      <c r="J1730" s="106">
        <v>0.81399999999999995</v>
      </c>
      <c r="K1730" s="106" t="s">
        <v>16705</v>
      </c>
      <c r="L1730" s="117" t="s">
        <v>15931</v>
      </c>
      <c r="M1730" s="146"/>
    </row>
    <row r="1731" spans="1:13">
      <c r="A1731" s="103" t="s">
        <v>168</v>
      </c>
      <c r="B1731" s="150" t="s">
        <v>4225</v>
      </c>
      <c r="C1731" s="9" t="s">
        <v>4226</v>
      </c>
      <c r="D1731" s="9" t="s">
        <v>14967</v>
      </c>
      <c r="E1731" s="11"/>
      <c r="F1731" s="143">
        <v>415.43</v>
      </c>
      <c r="G1731" s="17" t="s">
        <v>617</v>
      </c>
      <c r="H1731" s="18" t="s">
        <v>4228</v>
      </c>
      <c r="I1731" s="11" t="s">
        <v>14</v>
      </c>
      <c r="J1731" s="106">
        <v>0.81</v>
      </c>
      <c r="K1731" s="106" t="s">
        <v>16705</v>
      </c>
      <c r="L1731" s="117" t="s">
        <v>15931</v>
      </c>
      <c r="M1731" s="146"/>
    </row>
    <row r="1732" spans="1:13">
      <c r="A1732" s="103" t="s">
        <v>168</v>
      </c>
      <c r="B1732" s="150" t="s">
        <v>4229</v>
      </c>
      <c r="C1732" s="9" t="s">
        <v>4230</v>
      </c>
      <c r="D1732" s="9" t="s">
        <v>14967</v>
      </c>
      <c r="E1732" s="11"/>
      <c r="F1732" s="143">
        <v>415.43</v>
      </c>
      <c r="G1732" s="17">
        <v>84811099</v>
      </c>
      <c r="H1732" s="18">
        <v>8033460008974</v>
      </c>
      <c r="I1732" s="11" t="s">
        <v>14</v>
      </c>
      <c r="J1732" s="106">
        <v>0.76600000000000001</v>
      </c>
      <c r="K1732" s="106" t="s">
        <v>16705</v>
      </c>
      <c r="L1732" s="117" t="s">
        <v>15931</v>
      </c>
      <c r="M1732" s="146"/>
    </row>
    <row r="1733" spans="1:13">
      <c r="A1733" s="103" t="s">
        <v>168</v>
      </c>
      <c r="B1733" s="150" t="s">
        <v>4231</v>
      </c>
      <c r="C1733" s="9" t="s">
        <v>4232</v>
      </c>
      <c r="D1733" s="9" t="s">
        <v>14967</v>
      </c>
      <c r="E1733" s="11"/>
      <c r="F1733" s="143">
        <v>415.43</v>
      </c>
      <c r="G1733" s="17">
        <v>84811099</v>
      </c>
      <c r="H1733" s="18">
        <v>8033460008981</v>
      </c>
      <c r="I1733" s="11" t="s">
        <v>14</v>
      </c>
      <c r="J1733" s="106">
        <v>0.77</v>
      </c>
      <c r="K1733" s="106" t="s">
        <v>16705</v>
      </c>
      <c r="L1733" s="117" t="s">
        <v>15931</v>
      </c>
      <c r="M1733" s="146"/>
    </row>
    <row r="1734" spans="1:13">
      <c r="A1734" s="103" t="s">
        <v>168</v>
      </c>
      <c r="B1734" s="150" t="s">
        <v>4233</v>
      </c>
      <c r="C1734" s="9" t="s">
        <v>4234</v>
      </c>
      <c r="D1734" s="9" t="s">
        <v>14967</v>
      </c>
      <c r="E1734" s="11"/>
      <c r="F1734" s="143">
        <v>415.43</v>
      </c>
      <c r="G1734" s="17" t="s">
        <v>617</v>
      </c>
      <c r="H1734" s="18" t="s">
        <v>4236</v>
      </c>
      <c r="I1734" s="11" t="s">
        <v>14</v>
      </c>
      <c r="J1734" s="106">
        <v>0.77</v>
      </c>
      <c r="K1734" s="106" t="s">
        <v>16705</v>
      </c>
      <c r="L1734" s="117" t="s">
        <v>15931</v>
      </c>
      <c r="M1734" s="146"/>
    </row>
    <row r="1735" spans="1:13">
      <c r="A1735" s="103" t="s">
        <v>168</v>
      </c>
      <c r="B1735" s="150" t="s">
        <v>4237</v>
      </c>
      <c r="C1735" s="9" t="s">
        <v>4238</v>
      </c>
      <c r="D1735" s="9" t="s">
        <v>14967</v>
      </c>
      <c r="E1735" s="11"/>
      <c r="F1735" s="143">
        <v>512.79999999999995</v>
      </c>
      <c r="G1735" s="17">
        <v>84811099</v>
      </c>
      <c r="H1735" s="18">
        <v>8033460009001</v>
      </c>
      <c r="I1735" s="11" t="s">
        <v>14</v>
      </c>
      <c r="J1735" s="106">
        <v>1.286</v>
      </c>
      <c r="K1735" s="106" t="s">
        <v>16705</v>
      </c>
      <c r="L1735" s="117" t="s">
        <v>15931</v>
      </c>
      <c r="M1735" s="146"/>
    </row>
    <row r="1736" spans="1:13">
      <c r="A1736" s="103" t="s">
        <v>168</v>
      </c>
      <c r="B1736" s="150" t="s">
        <v>4240</v>
      </c>
      <c r="C1736" s="9" t="s">
        <v>4241</v>
      </c>
      <c r="D1736" s="9" t="s">
        <v>14967</v>
      </c>
      <c r="E1736" s="11"/>
      <c r="F1736" s="143">
        <v>512.86</v>
      </c>
      <c r="G1736" s="17" t="s">
        <v>617</v>
      </c>
      <c r="H1736" s="18" t="s">
        <v>4242</v>
      </c>
      <c r="I1736" s="11" t="s">
        <v>14</v>
      </c>
      <c r="J1736" s="106">
        <v>1.29</v>
      </c>
      <c r="K1736" s="106" t="s">
        <v>16705</v>
      </c>
      <c r="L1736" s="117" t="s">
        <v>15931</v>
      </c>
      <c r="M1736" s="146"/>
    </row>
    <row r="1737" spans="1:13">
      <c r="A1737" s="103" t="s">
        <v>168</v>
      </c>
      <c r="B1737" s="150" t="s">
        <v>4243</v>
      </c>
      <c r="C1737" s="9" t="s">
        <v>4244</v>
      </c>
      <c r="D1737" s="9" t="s">
        <v>14967</v>
      </c>
      <c r="E1737" s="11"/>
      <c r="F1737" s="143">
        <v>512.79999999999995</v>
      </c>
      <c r="G1737" s="17" t="s">
        <v>617</v>
      </c>
      <c r="H1737" s="18" t="s">
        <v>4246</v>
      </c>
      <c r="I1737" s="11" t="s">
        <v>14</v>
      </c>
      <c r="J1737" s="106">
        <v>1.31</v>
      </c>
      <c r="K1737" s="106" t="s">
        <v>16705</v>
      </c>
      <c r="L1737" s="117" t="s">
        <v>15931</v>
      </c>
      <c r="M1737" s="146"/>
    </row>
    <row r="1738" spans="1:13">
      <c r="A1738" s="103" t="s">
        <v>168</v>
      </c>
      <c r="B1738" s="150" t="s">
        <v>4247</v>
      </c>
      <c r="C1738" s="9" t="s">
        <v>4248</v>
      </c>
      <c r="D1738" s="9" t="s">
        <v>14967</v>
      </c>
      <c r="E1738" s="11"/>
      <c r="F1738" s="143">
        <v>512.79999999999995</v>
      </c>
      <c r="G1738" s="17">
        <v>84811099</v>
      </c>
      <c r="H1738" s="18">
        <v>8033460009032</v>
      </c>
      <c r="I1738" s="11" t="s">
        <v>14</v>
      </c>
      <c r="J1738" s="106">
        <v>1.246</v>
      </c>
      <c r="K1738" s="106" t="s">
        <v>16705</v>
      </c>
      <c r="L1738" s="117" t="s">
        <v>15931</v>
      </c>
      <c r="M1738" s="146"/>
    </row>
    <row r="1739" spans="1:13">
      <c r="A1739" s="103" t="s">
        <v>168</v>
      </c>
      <c r="B1739" s="150" t="s">
        <v>4250</v>
      </c>
      <c r="C1739" s="9" t="s">
        <v>4251</v>
      </c>
      <c r="D1739" s="9" t="s">
        <v>14967</v>
      </c>
      <c r="E1739" s="11"/>
      <c r="F1739" s="143">
        <v>512.86</v>
      </c>
      <c r="G1739" s="17" t="s">
        <v>617</v>
      </c>
      <c r="H1739" s="18" t="s">
        <v>4252</v>
      </c>
      <c r="I1739" s="11" t="s">
        <v>14</v>
      </c>
      <c r="J1739" s="106">
        <v>1.0900000000000001</v>
      </c>
      <c r="K1739" s="106" t="s">
        <v>16705</v>
      </c>
      <c r="L1739" s="117" t="s">
        <v>15931</v>
      </c>
      <c r="M1739" s="146"/>
    </row>
    <row r="1740" spans="1:13">
      <c r="A1740" s="103" t="s">
        <v>168</v>
      </c>
      <c r="B1740" s="150" t="s">
        <v>4253</v>
      </c>
      <c r="C1740" s="9" t="s">
        <v>4254</v>
      </c>
      <c r="D1740" s="9" t="s">
        <v>14967</v>
      </c>
      <c r="E1740" s="11"/>
      <c r="F1740" s="143">
        <v>512.79999999999995</v>
      </c>
      <c r="G1740" s="17" t="s">
        <v>617</v>
      </c>
      <c r="H1740" s="18" t="s">
        <v>4256</v>
      </c>
      <c r="I1740" s="11" t="s">
        <v>14</v>
      </c>
      <c r="J1740" s="106">
        <v>1.25</v>
      </c>
      <c r="K1740" s="106" t="s">
        <v>16705</v>
      </c>
      <c r="L1740" s="117" t="s">
        <v>15931</v>
      </c>
      <c r="M1740" s="146"/>
    </row>
    <row r="1741" spans="1:13">
      <c r="A1741" s="103" t="s">
        <v>168</v>
      </c>
      <c r="B1741" s="150" t="s">
        <v>4257</v>
      </c>
      <c r="C1741" s="9" t="s">
        <v>4258</v>
      </c>
      <c r="D1741" s="9" t="s">
        <v>14967</v>
      </c>
      <c r="E1741" s="11"/>
      <c r="F1741" s="143">
        <v>785.39</v>
      </c>
      <c r="G1741" s="17">
        <v>84811099</v>
      </c>
      <c r="H1741" s="18">
        <v>8033460009063</v>
      </c>
      <c r="I1741" s="11" t="s">
        <v>14</v>
      </c>
      <c r="J1741" s="106">
        <v>1.8680000000000001</v>
      </c>
      <c r="K1741" s="106" t="s">
        <v>16705</v>
      </c>
      <c r="L1741" s="117" t="s">
        <v>15931</v>
      </c>
      <c r="M1741" s="146"/>
    </row>
    <row r="1742" spans="1:13">
      <c r="A1742" s="103" t="s">
        <v>168</v>
      </c>
      <c r="B1742" s="150" t="s">
        <v>4260</v>
      </c>
      <c r="C1742" s="9" t="s">
        <v>4261</v>
      </c>
      <c r="D1742" s="9" t="s">
        <v>14967</v>
      </c>
      <c r="E1742" s="11"/>
      <c r="F1742" s="143">
        <v>785.4</v>
      </c>
      <c r="G1742" s="17" t="s">
        <v>617</v>
      </c>
      <c r="H1742" s="18" t="s">
        <v>4262</v>
      </c>
      <c r="I1742" s="11" t="s">
        <v>14</v>
      </c>
      <c r="J1742" s="106">
        <v>1.87</v>
      </c>
      <c r="K1742" s="106" t="s">
        <v>16705</v>
      </c>
      <c r="L1742" s="117" t="s">
        <v>15931</v>
      </c>
      <c r="M1742" s="146"/>
    </row>
    <row r="1743" spans="1:13">
      <c r="A1743" s="103" t="s">
        <v>168</v>
      </c>
      <c r="B1743" s="150" t="s">
        <v>4263</v>
      </c>
      <c r="C1743" s="9" t="s">
        <v>4264</v>
      </c>
      <c r="D1743" s="9" t="s">
        <v>14967</v>
      </c>
      <c r="E1743" s="11"/>
      <c r="F1743" s="143">
        <v>785.39</v>
      </c>
      <c r="G1743" s="17" t="s">
        <v>617</v>
      </c>
      <c r="H1743" s="18" t="s">
        <v>4266</v>
      </c>
      <c r="I1743" s="11" t="s">
        <v>14</v>
      </c>
      <c r="J1743" s="106">
        <v>1.71</v>
      </c>
      <c r="K1743" s="106" t="s">
        <v>16705</v>
      </c>
      <c r="L1743" s="117" t="s">
        <v>15931</v>
      </c>
      <c r="M1743" s="146"/>
    </row>
    <row r="1744" spans="1:13">
      <c r="A1744" s="103" t="s">
        <v>168</v>
      </c>
      <c r="B1744" s="150" t="s">
        <v>4267</v>
      </c>
      <c r="C1744" s="9" t="s">
        <v>4268</v>
      </c>
      <c r="D1744" s="9" t="s">
        <v>14967</v>
      </c>
      <c r="E1744" s="11"/>
      <c r="F1744" s="143">
        <v>1576.21</v>
      </c>
      <c r="G1744" s="17" t="s">
        <v>617</v>
      </c>
      <c r="H1744" s="18" t="s">
        <v>4269</v>
      </c>
      <c r="I1744" s="11" t="s">
        <v>14</v>
      </c>
      <c r="J1744" s="106">
        <v>3.37</v>
      </c>
      <c r="K1744" s="106" t="s">
        <v>16705</v>
      </c>
      <c r="L1744" s="117" t="s">
        <v>15931</v>
      </c>
      <c r="M1744" s="146"/>
    </row>
    <row r="1745" spans="1:13">
      <c r="A1745" s="103" t="s">
        <v>168</v>
      </c>
      <c r="B1745" s="150" t="s">
        <v>4270</v>
      </c>
      <c r="C1745" s="9" t="s">
        <v>4271</v>
      </c>
      <c r="D1745" s="9" t="s">
        <v>14967</v>
      </c>
      <c r="E1745" s="11"/>
      <c r="F1745" s="143">
        <v>1576.21</v>
      </c>
      <c r="G1745" s="17" t="s">
        <v>617</v>
      </c>
      <c r="H1745" s="18" t="s">
        <v>4272</v>
      </c>
      <c r="I1745" s="11" t="s">
        <v>14</v>
      </c>
      <c r="J1745" s="106">
        <v>3.37</v>
      </c>
      <c r="K1745" s="106" t="s">
        <v>16705</v>
      </c>
      <c r="L1745" s="117" t="s">
        <v>15931</v>
      </c>
      <c r="M1745" s="146"/>
    </row>
    <row r="1746" spans="1:13">
      <c r="A1746" s="103" t="s">
        <v>168</v>
      </c>
      <c r="B1746" s="150" t="s">
        <v>4273</v>
      </c>
      <c r="C1746" s="9" t="s">
        <v>4274</v>
      </c>
      <c r="D1746" s="9" t="s">
        <v>14967</v>
      </c>
      <c r="E1746" s="11"/>
      <c r="F1746" s="143">
        <v>1576.21</v>
      </c>
      <c r="G1746" s="17" t="s">
        <v>617</v>
      </c>
      <c r="H1746" s="18" t="s">
        <v>4275</v>
      </c>
      <c r="I1746" s="11" t="s">
        <v>14</v>
      </c>
      <c r="J1746" s="106">
        <v>3.42</v>
      </c>
      <c r="K1746" s="106" t="s">
        <v>16705</v>
      </c>
      <c r="L1746" s="117" t="s">
        <v>15931</v>
      </c>
      <c r="M1746" s="146"/>
    </row>
    <row r="1747" spans="1:13">
      <c r="A1747" s="103" t="s">
        <v>168</v>
      </c>
      <c r="B1747" s="150" t="s">
        <v>4276</v>
      </c>
      <c r="C1747" s="9" t="s">
        <v>4277</v>
      </c>
      <c r="D1747" s="9" t="s">
        <v>14967</v>
      </c>
      <c r="E1747" s="11"/>
      <c r="F1747" s="143">
        <v>2713.11</v>
      </c>
      <c r="G1747" s="17">
        <v>84811099</v>
      </c>
      <c r="H1747" s="18">
        <v>8033460019994</v>
      </c>
      <c r="I1747" s="11" t="s">
        <v>14</v>
      </c>
      <c r="J1747" s="106">
        <v>9.25</v>
      </c>
      <c r="K1747" s="106" t="s">
        <v>16705</v>
      </c>
      <c r="L1747" s="117" t="s">
        <v>15932</v>
      </c>
      <c r="M1747" s="146"/>
    </row>
    <row r="1748" spans="1:13">
      <c r="A1748" s="103" t="s">
        <v>168</v>
      </c>
      <c r="B1748" s="150" t="s">
        <v>4278</v>
      </c>
      <c r="C1748" s="9" t="s">
        <v>4279</v>
      </c>
      <c r="D1748" s="9" t="s">
        <v>14967</v>
      </c>
      <c r="E1748" s="11"/>
      <c r="F1748" s="143">
        <v>2713.11</v>
      </c>
      <c r="G1748" s="17" t="s">
        <v>617</v>
      </c>
      <c r="H1748" s="18" t="s">
        <v>4280</v>
      </c>
      <c r="I1748" s="11" t="s">
        <v>14</v>
      </c>
      <c r="J1748" s="106">
        <v>5.99</v>
      </c>
      <c r="K1748" s="106" t="s">
        <v>16705</v>
      </c>
      <c r="L1748" s="117" t="s">
        <v>15932</v>
      </c>
      <c r="M1748" s="146"/>
    </row>
    <row r="1749" spans="1:13">
      <c r="A1749" s="103" t="s">
        <v>168</v>
      </c>
      <c r="B1749" s="150" t="s">
        <v>4281</v>
      </c>
      <c r="C1749" s="9" t="s">
        <v>4282</v>
      </c>
      <c r="D1749" s="9" t="s">
        <v>14967</v>
      </c>
      <c r="E1749" s="11"/>
      <c r="F1749" s="143">
        <v>2713.11</v>
      </c>
      <c r="G1749" s="17" t="s">
        <v>617</v>
      </c>
      <c r="H1749" s="18" t="s">
        <v>4283</v>
      </c>
      <c r="I1749" s="11" t="s">
        <v>14</v>
      </c>
      <c r="J1749" s="106">
        <v>7.62</v>
      </c>
      <c r="K1749" s="106" t="s">
        <v>16705</v>
      </c>
      <c r="L1749" s="117" t="s">
        <v>15932</v>
      </c>
      <c r="M1749" s="146"/>
    </row>
    <row r="1750" spans="1:13">
      <c r="A1750" s="103" t="s">
        <v>168</v>
      </c>
      <c r="B1750" s="150" t="s">
        <v>4284</v>
      </c>
      <c r="C1750" s="9" t="s">
        <v>4285</v>
      </c>
      <c r="D1750" s="9" t="s">
        <v>14967</v>
      </c>
      <c r="E1750" s="11"/>
      <c r="F1750" s="143">
        <v>2713.11</v>
      </c>
      <c r="G1750" s="17" t="s">
        <v>617</v>
      </c>
      <c r="H1750" s="18" t="s">
        <v>4286</v>
      </c>
      <c r="I1750" s="11" t="s">
        <v>14</v>
      </c>
      <c r="J1750" s="106">
        <v>7.62</v>
      </c>
      <c r="K1750" s="106" t="s">
        <v>16705</v>
      </c>
      <c r="L1750" s="117" t="s">
        <v>15932</v>
      </c>
      <c r="M1750" s="146"/>
    </row>
    <row r="1751" spans="1:13">
      <c r="A1751" s="103" t="s">
        <v>168</v>
      </c>
      <c r="B1751" s="150" t="s">
        <v>4287</v>
      </c>
      <c r="C1751" s="9" t="s">
        <v>4288</v>
      </c>
      <c r="D1751" s="9" t="s">
        <v>14967</v>
      </c>
      <c r="E1751" s="11"/>
      <c r="F1751" s="143">
        <v>2797.52</v>
      </c>
      <c r="G1751" s="17">
        <v>84811099</v>
      </c>
      <c r="H1751" s="18">
        <v>8033460019918</v>
      </c>
      <c r="I1751" s="11" t="s">
        <v>14</v>
      </c>
      <c r="J1751" s="106">
        <v>9.8800000000000008</v>
      </c>
      <c r="K1751" s="106" t="s">
        <v>16705</v>
      </c>
      <c r="L1751" s="117" t="s">
        <v>15932</v>
      </c>
      <c r="M1751" s="146"/>
    </row>
    <row r="1752" spans="1:13">
      <c r="A1752" s="103" t="s">
        <v>168</v>
      </c>
      <c r="B1752" s="150" t="s">
        <v>4289</v>
      </c>
      <c r="C1752" s="9" t="s">
        <v>4290</v>
      </c>
      <c r="D1752" s="9" t="s">
        <v>14967</v>
      </c>
      <c r="E1752" s="11"/>
      <c r="F1752" s="143">
        <v>2797.52</v>
      </c>
      <c r="G1752" s="17" t="s">
        <v>617</v>
      </c>
      <c r="H1752" s="18" t="s">
        <v>4291</v>
      </c>
      <c r="I1752" s="11" t="s">
        <v>14</v>
      </c>
      <c r="J1752" s="106">
        <v>8.26</v>
      </c>
      <c r="K1752" s="106" t="s">
        <v>16705</v>
      </c>
      <c r="L1752" s="117" t="s">
        <v>15932</v>
      </c>
      <c r="M1752" s="146"/>
    </row>
    <row r="1753" spans="1:13">
      <c r="A1753" s="103" t="s">
        <v>168</v>
      </c>
      <c r="B1753" s="150" t="s">
        <v>4292</v>
      </c>
      <c r="C1753" s="9" t="s">
        <v>4293</v>
      </c>
      <c r="D1753" s="9" t="s">
        <v>14967</v>
      </c>
      <c r="E1753" s="11"/>
      <c r="F1753" s="143">
        <v>2797.5</v>
      </c>
      <c r="G1753" s="17">
        <v>84811099</v>
      </c>
      <c r="H1753" s="18">
        <v>8019001085048</v>
      </c>
      <c r="I1753" s="11" t="s">
        <v>14</v>
      </c>
      <c r="J1753" s="106">
        <v>8.26</v>
      </c>
      <c r="K1753" s="106" t="s">
        <v>16705</v>
      </c>
      <c r="L1753" s="117" t="s">
        <v>15932</v>
      </c>
      <c r="M1753" s="146"/>
    </row>
    <row r="1754" spans="1:13">
      <c r="A1754" s="103" t="s">
        <v>168</v>
      </c>
      <c r="B1754" s="150" t="s">
        <v>4295</v>
      </c>
      <c r="C1754" s="9" t="s">
        <v>4296</v>
      </c>
      <c r="D1754" s="9" t="s">
        <v>14967</v>
      </c>
      <c r="E1754" s="11"/>
      <c r="F1754" s="143">
        <v>2797.5</v>
      </c>
      <c r="G1754" s="17">
        <v>84811099</v>
      </c>
      <c r="H1754" s="18">
        <v>8019001085055</v>
      </c>
      <c r="I1754" s="11" t="s">
        <v>14</v>
      </c>
      <c r="J1754" s="106">
        <v>7.5</v>
      </c>
      <c r="K1754" s="106" t="s">
        <v>16705</v>
      </c>
      <c r="L1754" s="117" t="s">
        <v>15932</v>
      </c>
      <c r="M1754" s="146"/>
    </row>
    <row r="1755" spans="1:13">
      <c r="A1755" s="103" t="s">
        <v>168</v>
      </c>
      <c r="B1755" s="150" t="s">
        <v>4298</v>
      </c>
      <c r="C1755" s="9" t="s">
        <v>4299</v>
      </c>
      <c r="D1755" s="9" t="s">
        <v>14967</v>
      </c>
      <c r="E1755" s="11"/>
      <c r="F1755" s="143">
        <v>3660.76</v>
      </c>
      <c r="G1755" s="17">
        <v>84811099</v>
      </c>
      <c r="H1755" s="18">
        <v>8033460009179</v>
      </c>
      <c r="I1755" s="11" t="s">
        <v>14</v>
      </c>
      <c r="J1755" s="106">
        <v>12.52</v>
      </c>
      <c r="K1755" s="106" t="s">
        <v>16705</v>
      </c>
      <c r="L1755" s="117" t="s">
        <v>15932</v>
      </c>
      <c r="M1755" s="146"/>
    </row>
    <row r="1756" spans="1:13">
      <c r="A1756" s="103" t="s">
        <v>168</v>
      </c>
      <c r="B1756" s="150" t="s">
        <v>4301</v>
      </c>
      <c r="C1756" s="9" t="s">
        <v>4302</v>
      </c>
      <c r="D1756" s="9" t="s">
        <v>14967</v>
      </c>
      <c r="E1756" s="11"/>
      <c r="F1756" s="143">
        <v>3660.81</v>
      </c>
      <c r="G1756" s="17" t="s">
        <v>617</v>
      </c>
      <c r="H1756" s="18" t="s">
        <v>4303</v>
      </c>
      <c r="I1756" s="11" t="s">
        <v>14</v>
      </c>
      <c r="J1756" s="106">
        <v>5</v>
      </c>
      <c r="K1756" s="106" t="s">
        <v>16705</v>
      </c>
      <c r="L1756" s="117" t="s">
        <v>15932</v>
      </c>
      <c r="M1756" s="146"/>
    </row>
    <row r="1757" spans="1:13">
      <c r="A1757" s="103" t="s">
        <v>168</v>
      </c>
      <c r="B1757" s="150" t="s">
        <v>4304</v>
      </c>
      <c r="C1757" s="9" t="s">
        <v>4305</v>
      </c>
      <c r="D1757" s="9" t="s">
        <v>14967</v>
      </c>
      <c r="E1757" s="11"/>
      <c r="F1757" s="143">
        <v>3660.76</v>
      </c>
      <c r="G1757" s="17" t="s">
        <v>617</v>
      </c>
      <c r="H1757" s="18" t="s">
        <v>4307</v>
      </c>
      <c r="I1757" s="11" t="s">
        <v>14</v>
      </c>
      <c r="J1757" s="106">
        <v>10.55</v>
      </c>
      <c r="K1757" s="106" t="s">
        <v>16705</v>
      </c>
      <c r="L1757" s="117" t="s">
        <v>15932</v>
      </c>
      <c r="M1757" s="146"/>
    </row>
    <row r="1758" spans="1:13">
      <c r="A1758" s="103" t="s">
        <v>168</v>
      </c>
      <c r="B1758" s="150" t="s">
        <v>4308</v>
      </c>
      <c r="C1758" s="9" t="s">
        <v>4309</v>
      </c>
      <c r="D1758" s="9" t="s">
        <v>14967</v>
      </c>
      <c r="E1758" s="11"/>
      <c r="F1758" s="143">
        <v>3660.76</v>
      </c>
      <c r="G1758" s="17" t="s">
        <v>617</v>
      </c>
      <c r="H1758" s="18" t="s">
        <v>4311</v>
      </c>
      <c r="I1758" s="11" t="s">
        <v>14</v>
      </c>
      <c r="J1758" s="106">
        <v>10.55</v>
      </c>
      <c r="K1758" s="106" t="s">
        <v>16705</v>
      </c>
      <c r="L1758" s="117" t="s">
        <v>15932</v>
      </c>
      <c r="M1758" s="146"/>
    </row>
    <row r="1759" spans="1:13">
      <c r="A1759" s="103" t="s">
        <v>168</v>
      </c>
      <c r="B1759" s="150" t="s">
        <v>4312</v>
      </c>
      <c r="C1759" s="9" t="s">
        <v>4313</v>
      </c>
      <c r="D1759" s="9" t="s">
        <v>14967</v>
      </c>
      <c r="E1759" s="11"/>
      <c r="F1759" s="143">
        <v>8437.7999999999993</v>
      </c>
      <c r="G1759" s="17">
        <v>84811099</v>
      </c>
      <c r="H1759" s="18">
        <v>8033460009216</v>
      </c>
      <c r="I1759" s="11" t="s">
        <v>14</v>
      </c>
      <c r="J1759" s="106">
        <v>26.7</v>
      </c>
      <c r="K1759" s="106" t="s">
        <v>16705</v>
      </c>
      <c r="L1759" s="117" t="s">
        <v>15932</v>
      </c>
      <c r="M1759" s="146"/>
    </row>
    <row r="1760" spans="1:13">
      <c r="A1760" s="103" t="s">
        <v>168</v>
      </c>
      <c r="B1760" s="150" t="s">
        <v>4315</v>
      </c>
      <c r="C1760" s="9" t="s">
        <v>4316</v>
      </c>
      <c r="D1760" s="9" t="s">
        <v>14967</v>
      </c>
      <c r="E1760" s="11"/>
      <c r="F1760" s="143">
        <v>8437.82</v>
      </c>
      <c r="G1760" s="17" t="s">
        <v>617</v>
      </c>
      <c r="H1760" s="18" t="s">
        <v>4317</v>
      </c>
      <c r="I1760" s="11" t="s">
        <v>14</v>
      </c>
      <c r="J1760" s="106">
        <v>24.2</v>
      </c>
      <c r="K1760" s="106" t="s">
        <v>16705</v>
      </c>
      <c r="L1760" s="117" t="s">
        <v>15932</v>
      </c>
      <c r="M1760" s="146"/>
    </row>
    <row r="1761" spans="1:13">
      <c r="A1761" s="103" t="s">
        <v>168</v>
      </c>
      <c r="B1761" s="150" t="s">
        <v>4318</v>
      </c>
      <c r="C1761" s="9" t="s">
        <v>4319</v>
      </c>
      <c r="D1761" s="9" t="s">
        <v>14967</v>
      </c>
      <c r="E1761" s="11"/>
      <c r="F1761" s="143">
        <v>8437.82</v>
      </c>
      <c r="G1761" s="17" t="s">
        <v>617</v>
      </c>
      <c r="H1761" s="18" t="s">
        <v>4320</v>
      </c>
      <c r="I1761" s="11" t="s">
        <v>14</v>
      </c>
      <c r="J1761" s="106">
        <v>24.2</v>
      </c>
      <c r="K1761" s="106" t="s">
        <v>16705</v>
      </c>
      <c r="L1761" s="117" t="s">
        <v>15932</v>
      </c>
      <c r="M1761" s="146"/>
    </row>
    <row r="1762" spans="1:13">
      <c r="A1762" s="103" t="s">
        <v>168</v>
      </c>
      <c r="B1762" s="150" t="s">
        <v>4321</v>
      </c>
      <c r="C1762" s="9" t="s">
        <v>4322</v>
      </c>
      <c r="D1762" s="9" t="s">
        <v>14967</v>
      </c>
      <c r="E1762" s="11"/>
      <c r="F1762" s="143">
        <v>8437.7999999999993</v>
      </c>
      <c r="G1762" s="17">
        <v>84811099</v>
      </c>
      <c r="H1762" s="18">
        <v>8019001097614</v>
      </c>
      <c r="I1762" s="11" t="s">
        <v>14</v>
      </c>
      <c r="J1762" s="106">
        <v>26.7</v>
      </c>
      <c r="K1762" s="106" t="s">
        <v>16705</v>
      </c>
      <c r="L1762" s="117" t="s">
        <v>15932</v>
      </c>
      <c r="M1762" s="146"/>
    </row>
    <row r="1763" spans="1:13">
      <c r="A1763" s="103" t="s">
        <v>168</v>
      </c>
      <c r="B1763" s="150" t="s">
        <v>4323</v>
      </c>
      <c r="C1763" s="9" t="s">
        <v>4324</v>
      </c>
      <c r="D1763" s="9" t="s">
        <v>14967</v>
      </c>
      <c r="E1763" s="11"/>
      <c r="F1763" s="143">
        <v>8437.82</v>
      </c>
      <c r="G1763" s="17">
        <v>84811099</v>
      </c>
      <c r="H1763" s="18">
        <v>8019001139048</v>
      </c>
      <c r="I1763" s="11" t="s">
        <v>14</v>
      </c>
      <c r="J1763" s="106">
        <v>30</v>
      </c>
      <c r="K1763" s="106" t="s">
        <v>16705</v>
      </c>
      <c r="L1763" s="117" t="s">
        <v>15932</v>
      </c>
      <c r="M1763" s="146"/>
    </row>
    <row r="1764" spans="1:13">
      <c r="A1764" s="103" t="s">
        <v>168</v>
      </c>
      <c r="B1764" s="150" t="s">
        <v>4325</v>
      </c>
      <c r="C1764" s="9" t="s">
        <v>4326</v>
      </c>
      <c r="D1764" s="9" t="s">
        <v>14967</v>
      </c>
      <c r="E1764" s="11"/>
      <c r="F1764" s="143">
        <v>8437.7999999999993</v>
      </c>
      <c r="G1764" s="17">
        <v>84811099</v>
      </c>
      <c r="H1764" s="18">
        <v>8019001085079</v>
      </c>
      <c r="I1764" s="11" t="s">
        <v>14</v>
      </c>
      <c r="J1764" s="106">
        <v>36.700000000000003</v>
      </c>
      <c r="K1764" s="106" t="s">
        <v>16705</v>
      </c>
      <c r="L1764" s="117" t="s">
        <v>15932</v>
      </c>
      <c r="M1764" s="146"/>
    </row>
    <row r="1765" spans="1:13">
      <c r="A1765" s="103" t="s">
        <v>168</v>
      </c>
      <c r="B1765" s="150" t="s">
        <v>4328</v>
      </c>
      <c r="C1765" s="9" t="s">
        <v>4329</v>
      </c>
      <c r="D1765" s="9" t="s">
        <v>14967</v>
      </c>
      <c r="E1765" s="11"/>
      <c r="F1765" s="143">
        <v>21548.9</v>
      </c>
      <c r="G1765" s="17" t="s">
        <v>162</v>
      </c>
      <c r="H1765" s="18" t="s">
        <v>4330</v>
      </c>
      <c r="I1765" s="11" t="s">
        <v>14</v>
      </c>
      <c r="J1765" s="106">
        <v>0.2</v>
      </c>
      <c r="K1765" s="106" t="s">
        <v>16705</v>
      </c>
      <c r="L1765" s="117" t="s">
        <v>15932</v>
      </c>
      <c r="M1765" s="146"/>
    </row>
    <row r="1766" spans="1:13">
      <c r="A1766" s="103" t="s">
        <v>168</v>
      </c>
      <c r="B1766" s="150" t="s">
        <v>4331</v>
      </c>
      <c r="C1766" s="9" t="s">
        <v>4332</v>
      </c>
      <c r="D1766" s="9" t="s">
        <v>14967</v>
      </c>
      <c r="E1766" s="11"/>
      <c r="F1766" s="143">
        <v>21548.9</v>
      </c>
      <c r="G1766" s="17">
        <v>84811099</v>
      </c>
      <c r="H1766" s="18">
        <v>8019001125966</v>
      </c>
      <c r="I1766" s="11" t="s">
        <v>14</v>
      </c>
      <c r="J1766" s="106">
        <v>65.8</v>
      </c>
      <c r="K1766" s="106" t="s">
        <v>16705</v>
      </c>
      <c r="L1766" s="117" t="s">
        <v>15932</v>
      </c>
      <c r="M1766" s="146"/>
    </row>
    <row r="1767" spans="1:13">
      <c r="A1767" s="103" t="s">
        <v>168</v>
      </c>
      <c r="B1767" s="150" t="s">
        <v>4333</v>
      </c>
      <c r="C1767" s="9" t="s">
        <v>4334</v>
      </c>
      <c r="D1767" s="9" t="s">
        <v>14967</v>
      </c>
      <c r="E1767" s="11"/>
      <c r="F1767" s="143">
        <v>21548.9</v>
      </c>
      <c r="G1767" s="17" t="s">
        <v>617</v>
      </c>
      <c r="H1767" s="18" t="s">
        <v>4335</v>
      </c>
      <c r="I1767" s="11" t="s">
        <v>14</v>
      </c>
      <c r="J1767" s="106">
        <v>54.5</v>
      </c>
      <c r="K1767" s="106" t="s">
        <v>16705</v>
      </c>
      <c r="L1767" s="117" t="s">
        <v>15932</v>
      </c>
      <c r="M1767" s="146"/>
    </row>
    <row r="1768" spans="1:13">
      <c r="A1768" s="103" t="s">
        <v>168</v>
      </c>
      <c r="B1768" s="150" t="s">
        <v>4336</v>
      </c>
      <c r="C1768" s="9" t="s">
        <v>4337</v>
      </c>
      <c r="D1768" s="9" t="s">
        <v>14967</v>
      </c>
      <c r="E1768" s="11"/>
      <c r="F1768" s="143">
        <v>47900.82</v>
      </c>
      <c r="G1768" s="17">
        <v>84811099</v>
      </c>
      <c r="H1768" s="18">
        <v>8019001101700</v>
      </c>
      <c r="I1768" s="11" t="s">
        <v>14</v>
      </c>
      <c r="J1768" s="106">
        <v>123.5</v>
      </c>
      <c r="K1768" s="106" t="s">
        <v>16705</v>
      </c>
      <c r="L1768" s="117" t="s">
        <v>15932</v>
      </c>
      <c r="M1768" s="146"/>
    </row>
    <row r="1769" spans="1:13">
      <c r="A1769" s="103" t="s">
        <v>168</v>
      </c>
      <c r="B1769" s="150" t="s">
        <v>4338</v>
      </c>
      <c r="C1769" s="9" t="s">
        <v>4339</v>
      </c>
      <c r="D1769" s="9" t="s">
        <v>14967</v>
      </c>
      <c r="E1769" s="11"/>
      <c r="F1769" s="143">
        <v>47900.82</v>
      </c>
      <c r="G1769" s="17" t="s">
        <v>617</v>
      </c>
      <c r="H1769" s="18" t="s">
        <v>4340</v>
      </c>
      <c r="I1769" s="11" t="s">
        <v>14</v>
      </c>
      <c r="J1769" s="106">
        <v>123.5</v>
      </c>
      <c r="K1769" s="106" t="s">
        <v>16705</v>
      </c>
      <c r="L1769" s="117" t="s">
        <v>15932</v>
      </c>
      <c r="M1769" s="146"/>
    </row>
    <row r="1770" spans="1:13">
      <c r="A1770" s="103" t="s">
        <v>168</v>
      </c>
      <c r="B1770" s="150" t="s">
        <v>4341</v>
      </c>
      <c r="C1770" s="9" t="s">
        <v>4342</v>
      </c>
      <c r="D1770" s="9" t="s">
        <v>14967</v>
      </c>
      <c r="E1770" s="11"/>
      <c r="F1770" s="143">
        <v>47900.82</v>
      </c>
      <c r="G1770" s="17">
        <v>84811099</v>
      </c>
      <c r="H1770" s="18">
        <v>8019001125997</v>
      </c>
      <c r="I1770" s="11" t="s">
        <v>14</v>
      </c>
      <c r="J1770" s="106">
        <v>123.5</v>
      </c>
      <c r="K1770" s="106" t="s">
        <v>16705</v>
      </c>
      <c r="L1770" s="117" t="s">
        <v>15932</v>
      </c>
      <c r="M1770" s="146"/>
    </row>
    <row r="1771" spans="1:13">
      <c r="A1771" s="103" t="s">
        <v>168</v>
      </c>
      <c r="B1771" s="150" t="s">
        <v>4343</v>
      </c>
      <c r="C1771" s="9" t="s">
        <v>4344</v>
      </c>
      <c r="D1771" s="9" t="s">
        <v>14968</v>
      </c>
      <c r="E1771" s="11"/>
      <c r="F1771" s="143">
        <v>542.02</v>
      </c>
      <c r="G1771" s="17">
        <v>84811099</v>
      </c>
      <c r="H1771" s="18">
        <v>8019001097621</v>
      </c>
      <c r="I1771" s="11" t="s">
        <v>14</v>
      </c>
      <c r="J1771" s="106">
        <v>0.53</v>
      </c>
      <c r="K1771" s="106" t="s">
        <v>16705</v>
      </c>
      <c r="L1771" s="117" t="s">
        <v>15933</v>
      </c>
      <c r="M1771" s="146"/>
    </row>
    <row r="1772" spans="1:13">
      <c r="A1772" s="103" t="s">
        <v>168</v>
      </c>
      <c r="B1772" s="150" t="s">
        <v>4345</v>
      </c>
      <c r="C1772" s="9" t="s">
        <v>4346</v>
      </c>
      <c r="D1772" s="9" t="s">
        <v>14968</v>
      </c>
      <c r="E1772" s="11"/>
      <c r="F1772" s="143">
        <v>542.02</v>
      </c>
      <c r="G1772" s="17" t="s">
        <v>617</v>
      </c>
      <c r="H1772" s="18" t="s">
        <v>4347</v>
      </c>
      <c r="I1772" s="11" t="s">
        <v>14</v>
      </c>
      <c r="J1772" s="106">
        <v>0.53</v>
      </c>
      <c r="K1772" s="106" t="s">
        <v>16705</v>
      </c>
      <c r="L1772" s="117" t="s">
        <v>15933</v>
      </c>
      <c r="M1772" s="146"/>
    </row>
    <row r="1773" spans="1:13">
      <c r="A1773" s="103" t="s">
        <v>168</v>
      </c>
      <c r="B1773" s="150" t="s">
        <v>4348</v>
      </c>
      <c r="C1773" s="9" t="s">
        <v>4349</v>
      </c>
      <c r="D1773" s="9" t="s">
        <v>14968</v>
      </c>
      <c r="E1773" s="11"/>
      <c r="F1773" s="143">
        <v>542.02</v>
      </c>
      <c r="G1773" s="17" t="s">
        <v>617</v>
      </c>
      <c r="H1773" s="18" t="s">
        <v>4351</v>
      </c>
      <c r="I1773" s="11" t="s">
        <v>14</v>
      </c>
      <c r="J1773" s="106">
        <v>0.53</v>
      </c>
      <c r="K1773" s="106" t="s">
        <v>16705</v>
      </c>
      <c r="L1773" s="117" t="s">
        <v>15933</v>
      </c>
      <c r="M1773" s="146"/>
    </row>
    <row r="1774" spans="1:13">
      <c r="A1774" s="103" t="s">
        <v>168</v>
      </c>
      <c r="B1774" s="150" t="s">
        <v>4352</v>
      </c>
      <c r="C1774" s="9" t="s">
        <v>4353</v>
      </c>
      <c r="D1774" s="9" t="s">
        <v>14968</v>
      </c>
      <c r="E1774" s="11"/>
      <c r="F1774" s="143">
        <v>593.88</v>
      </c>
      <c r="G1774" s="17">
        <v>84811099</v>
      </c>
      <c r="H1774" s="18">
        <v>8019001102394</v>
      </c>
      <c r="I1774" s="11" t="s">
        <v>14</v>
      </c>
      <c r="J1774" s="106">
        <v>0.77700000000000002</v>
      </c>
      <c r="K1774" s="106" t="s">
        <v>16705</v>
      </c>
      <c r="L1774" s="117" t="s">
        <v>15933</v>
      </c>
      <c r="M1774" s="146"/>
    </row>
    <row r="1775" spans="1:13">
      <c r="A1775" s="103" t="s">
        <v>168</v>
      </c>
      <c r="B1775" s="150" t="s">
        <v>4355</v>
      </c>
      <c r="C1775" s="9" t="s">
        <v>4356</v>
      </c>
      <c r="D1775" s="9" t="s">
        <v>14968</v>
      </c>
      <c r="E1775" s="11"/>
      <c r="F1775" s="143">
        <v>593.91</v>
      </c>
      <c r="G1775" s="17">
        <v>84811099</v>
      </c>
      <c r="H1775" s="18">
        <v>8033460009360</v>
      </c>
      <c r="I1775" s="11" t="s">
        <v>14</v>
      </c>
      <c r="J1775" s="106">
        <v>0.83</v>
      </c>
      <c r="K1775" s="106" t="s">
        <v>16705</v>
      </c>
      <c r="L1775" s="117" t="s">
        <v>15933</v>
      </c>
      <c r="M1775" s="146"/>
    </row>
    <row r="1776" spans="1:13">
      <c r="A1776" s="103" t="s">
        <v>168</v>
      </c>
      <c r="B1776" s="150" t="s">
        <v>4357</v>
      </c>
      <c r="C1776" s="9" t="s">
        <v>4358</v>
      </c>
      <c r="D1776" s="9" t="s">
        <v>14968</v>
      </c>
      <c r="E1776" s="11"/>
      <c r="F1776" s="143">
        <v>593.88</v>
      </c>
      <c r="G1776" s="17" t="s">
        <v>617</v>
      </c>
      <c r="H1776" s="18" t="s">
        <v>4360</v>
      </c>
      <c r="I1776" s="11" t="s">
        <v>14</v>
      </c>
      <c r="J1776" s="106">
        <v>0.83</v>
      </c>
      <c r="K1776" s="106" t="s">
        <v>16705</v>
      </c>
      <c r="L1776" s="117" t="s">
        <v>15933</v>
      </c>
      <c r="M1776" s="146"/>
    </row>
    <row r="1777" spans="1:13">
      <c r="A1777" s="103" t="s">
        <v>168</v>
      </c>
      <c r="B1777" s="150" t="s">
        <v>4361</v>
      </c>
      <c r="C1777" s="9" t="s">
        <v>4362</v>
      </c>
      <c r="D1777" s="9" t="s">
        <v>14968</v>
      </c>
      <c r="E1777" s="11"/>
      <c r="F1777" s="143">
        <v>593.88</v>
      </c>
      <c r="G1777" s="17">
        <v>84811099</v>
      </c>
      <c r="H1777" s="18">
        <v>8033460009384</v>
      </c>
      <c r="I1777" s="11" t="s">
        <v>14</v>
      </c>
      <c r="J1777" s="106">
        <v>0.78500000000000003</v>
      </c>
      <c r="K1777" s="106" t="s">
        <v>16705</v>
      </c>
      <c r="L1777" s="117" t="s">
        <v>15933</v>
      </c>
      <c r="M1777" s="146"/>
    </row>
    <row r="1778" spans="1:13">
      <c r="A1778" s="103" t="s">
        <v>168</v>
      </c>
      <c r="B1778" s="150" t="s">
        <v>4364</v>
      </c>
      <c r="C1778" s="9" t="s">
        <v>4365</v>
      </c>
      <c r="D1778" s="9" t="s">
        <v>14968</v>
      </c>
      <c r="E1778" s="11"/>
      <c r="F1778" s="143">
        <v>593.91</v>
      </c>
      <c r="G1778" s="17">
        <v>39172110</v>
      </c>
      <c r="H1778" s="18">
        <v>8033460009391</v>
      </c>
      <c r="I1778" s="11" t="s">
        <v>14</v>
      </c>
      <c r="J1778" s="106">
        <v>0.8</v>
      </c>
      <c r="K1778" s="106" t="s">
        <v>16705</v>
      </c>
      <c r="L1778" s="117" t="s">
        <v>15933</v>
      </c>
      <c r="M1778" s="146"/>
    </row>
    <row r="1779" spans="1:13">
      <c r="A1779" s="103" t="s">
        <v>168</v>
      </c>
      <c r="B1779" s="150" t="s">
        <v>4366</v>
      </c>
      <c r="C1779" s="9" t="s">
        <v>4367</v>
      </c>
      <c r="D1779" s="9" t="s">
        <v>14968</v>
      </c>
      <c r="E1779" s="11"/>
      <c r="F1779" s="143">
        <v>593.88</v>
      </c>
      <c r="G1779" s="17" t="s">
        <v>617</v>
      </c>
      <c r="H1779" s="18" t="s">
        <v>4369</v>
      </c>
      <c r="I1779" s="11" t="s">
        <v>14</v>
      </c>
      <c r="J1779" s="106">
        <v>1.1000000000000001</v>
      </c>
      <c r="K1779" s="106" t="s">
        <v>16705</v>
      </c>
      <c r="L1779" s="117" t="s">
        <v>15933</v>
      </c>
      <c r="M1779" s="146"/>
    </row>
    <row r="1780" spans="1:13">
      <c r="A1780" s="103" t="s">
        <v>168</v>
      </c>
      <c r="B1780" s="150" t="s">
        <v>4370</v>
      </c>
      <c r="C1780" s="9" t="s">
        <v>4371</v>
      </c>
      <c r="D1780" s="9" t="s">
        <v>14968</v>
      </c>
      <c r="E1780" s="11"/>
      <c r="F1780" s="143">
        <v>694.56</v>
      </c>
      <c r="G1780" s="17">
        <v>84811099</v>
      </c>
      <c r="H1780" s="18">
        <v>8033460009414</v>
      </c>
      <c r="I1780" s="11" t="s">
        <v>14</v>
      </c>
      <c r="J1780" s="106">
        <v>1.335</v>
      </c>
      <c r="K1780" s="106" t="s">
        <v>16705</v>
      </c>
      <c r="L1780" s="117" t="s">
        <v>15933</v>
      </c>
      <c r="M1780" s="146"/>
    </row>
    <row r="1781" spans="1:13">
      <c r="A1781" s="103" t="s">
        <v>168</v>
      </c>
      <c r="B1781" s="150" t="s">
        <v>4372</v>
      </c>
      <c r="C1781" s="9" t="s">
        <v>4373</v>
      </c>
      <c r="D1781" s="9" t="s">
        <v>14968</v>
      </c>
      <c r="E1781" s="11"/>
      <c r="F1781" s="143">
        <v>694.63</v>
      </c>
      <c r="G1781" s="17">
        <v>84811099</v>
      </c>
      <c r="H1781" s="18">
        <v>8033460009421</v>
      </c>
      <c r="I1781" s="11" t="s">
        <v>14</v>
      </c>
      <c r="J1781" s="106">
        <v>2</v>
      </c>
      <c r="K1781" s="106" t="s">
        <v>16705</v>
      </c>
      <c r="L1781" s="117" t="s">
        <v>15933</v>
      </c>
      <c r="M1781" s="146"/>
    </row>
    <row r="1782" spans="1:13">
      <c r="A1782" s="103" t="s">
        <v>168</v>
      </c>
      <c r="B1782" s="150" t="s">
        <v>4374</v>
      </c>
      <c r="C1782" s="9" t="s">
        <v>4375</v>
      </c>
      <c r="D1782" s="9" t="s">
        <v>14968</v>
      </c>
      <c r="E1782" s="11"/>
      <c r="F1782" s="143">
        <v>694.63</v>
      </c>
      <c r="G1782" s="17" t="s">
        <v>617</v>
      </c>
      <c r="H1782" s="18" t="s">
        <v>4376</v>
      </c>
      <c r="I1782" s="11" t="s">
        <v>14</v>
      </c>
      <c r="J1782" s="106">
        <v>1.37</v>
      </c>
      <c r="K1782" s="106" t="s">
        <v>16705</v>
      </c>
      <c r="L1782" s="117" t="s">
        <v>15933</v>
      </c>
      <c r="M1782" s="146"/>
    </row>
    <row r="1783" spans="1:13">
      <c r="A1783" s="103" t="s">
        <v>168</v>
      </c>
      <c r="B1783" s="150" t="s">
        <v>4377</v>
      </c>
      <c r="C1783" s="9" t="s">
        <v>4378</v>
      </c>
      <c r="D1783" s="9" t="s">
        <v>14968</v>
      </c>
      <c r="E1783" s="11"/>
      <c r="F1783" s="143">
        <v>694.56</v>
      </c>
      <c r="G1783" s="17">
        <v>84811099</v>
      </c>
      <c r="H1783" s="18">
        <v>8033460009445</v>
      </c>
      <c r="I1783" s="11" t="s">
        <v>14</v>
      </c>
      <c r="J1783" s="106">
        <v>1.266</v>
      </c>
      <c r="K1783" s="106" t="s">
        <v>16705</v>
      </c>
      <c r="L1783" s="117" t="s">
        <v>15933</v>
      </c>
      <c r="M1783" s="146"/>
    </row>
    <row r="1784" spans="1:13">
      <c r="A1784" s="103" t="s">
        <v>168</v>
      </c>
      <c r="B1784" s="150" t="s">
        <v>4379</v>
      </c>
      <c r="C1784" s="9" t="s">
        <v>4380</v>
      </c>
      <c r="D1784" s="9" t="s">
        <v>14968</v>
      </c>
      <c r="E1784" s="11"/>
      <c r="F1784" s="143">
        <v>694.63</v>
      </c>
      <c r="G1784" s="17" t="s">
        <v>617</v>
      </c>
      <c r="H1784" s="18" t="s">
        <v>4381</v>
      </c>
      <c r="I1784" s="11" t="s">
        <v>14</v>
      </c>
      <c r="J1784" s="106">
        <v>3</v>
      </c>
      <c r="K1784" s="106" t="s">
        <v>16705</v>
      </c>
      <c r="L1784" s="117" t="s">
        <v>15933</v>
      </c>
      <c r="M1784" s="146"/>
    </row>
    <row r="1785" spans="1:13">
      <c r="A1785" s="103" t="s">
        <v>168</v>
      </c>
      <c r="B1785" s="150" t="s">
        <v>4382</v>
      </c>
      <c r="C1785" s="9" t="s">
        <v>4383</v>
      </c>
      <c r="D1785" s="9" t="s">
        <v>14968</v>
      </c>
      <c r="E1785" s="11"/>
      <c r="F1785" s="143">
        <v>694.63</v>
      </c>
      <c r="G1785" s="17" t="s">
        <v>617</v>
      </c>
      <c r="H1785" s="18" t="s">
        <v>4384</v>
      </c>
      <c r="I1785" s="11" t="s">
        <v>14</v>
      </c>
      <c r="J1785" s="106">
        <v>1.27</v>
      </c>
      <c r="K1785" s="106" t="s">
        <v>16705</v>
      </c>
      <c r="L1785" s="117" t="s">
        <v>15933</v>
      </c>
      <c r="M1785" s="146"/>
    </row>
    <row r="1786" spans="1:13">
      <c r="A1786" s="103" t="s">
        <v>168</v>
      </c>
      <c r="B1786" s="150" t="s">
        <v>4385</v>
      </c>
      <c r="C1786" s="9" t="s">
        <v>4386</v>
      </c>
      <c r="D1786" s="9" t="s">
        <v>14968</v>
      </c>
      <c r="E1786" s="11"/>
      <c r="F1786" s="143">
        <v>967.17</v>
      </c>
      <c r="G1786" s="17">
        <v>84811099</v>
      </c>
      <c r="H1786" s="18">
        <v>8033460009476</v>
      </c>
      <c r="I1786" s="11" t="s">
        <v>14</v>
      </c>
      <c r="J1786" s="106">
        <v>1.9019999999999999</v>
      </c>
      <c r="K1786" s="106" t="s">
        <v>16705</v>
      </c>
      <c r="L1786" s="117" t="s">
        <v>15933</v>
      </c>
      <c r="M1786" s="146"/>
    </row>
    <row r="1787" spans="1:13">
      <c r="A1787" s="103" t="s">
        <v>168</v>
      </c>
      <c r="B1787" s="150" t="s">
        <v>4388</v>
      </c>
      <c r="C1787" s="9" t="s">
        <v>4389</v>
      </c>
      <c r="D1787" s="9" t="s">
        <v>14968</v>
      </c>
      <c r="E1787" s="11"/>
      <c r="F1787" s="143">
        <v>967.2</v>
      </c>
      <c r="G1787" s="17" t="s">
        <v>617</v>
      </c>
      <c r="H1787" s="18" t="s">
        <v>4390</v>
      </c>
      <c r="I1787" s="11" t="s">
        <v>14</v>
      </c>
      <c r="J1787" s="106">
        <v>1.91</v>
      </c>
      <c r="K1787" s="106" t="s">
        <v>16705</v>
      </c>
      <c r="L1787" s="117" t="s">
        <v>15933</v>
      </c>
      <c r="M1787" s="146"/>
    </row>
    <row r="1788" spans="1:13">
      <c r="A1788" s="103" t="s">
        <v>168</v>
      </c>
      <c r="B1788" s="150" t="s">
        <v>4391</v>
      </c>
      <c r="C1788" s="9" t="s">
        <v>4392</v>
      </c>
      <c r="D1788" s="9" t="s">
        <v>14968</v>
      </c>
      <c r="E1788" s="11"/>
      <c r="F1788" s="143">
        <v>967.17</v>
      </c>
      <c r="G1788" s="17" t="s">
        <v>617</v>
      </c>
      <c r="H1788" s="18" t="s">
        <v>4394</v>
      </c>
      <c r="I1788" s="11" t="s">
        <v>14</v>
      </c>
      <c r="J1788" s="106">
        <v>1.91</v>
      </c>
      <c r="K1788" s="106" t="s">
        <v>16705</v>
      </c>
      <c r="L1788" s="117" t="s">
        <v>15933</v>
      </c>
      <c r="M1788" s="146"/>
    </row>
    <row r="1789" spans="1:13">
      <c r="A1789" s="103" t="s">
        <v>168</v>
      </c>
      <c r="B1789" s="150" t="s">
        <v>16637</v>
      </c>
      <c r="C1789" s="9" t="s">
        <v>16680</v>
      </c>
      <c r="D1789" s="9" t="s">
        <v>16661</v>
      </c>
      <c r="E1789" s="11"/>
      <c r="F1789" s="143">
        <v>1105.74</v>
      </c>
      <c r="G1789" s="17">
        <v>84159000</v>
      </c>
      <c r="H1789" s="18">
        <v>8019001077142</v>
      </c>
      <c r="I1789" s="11" t="s">
        <v>14</v>
      </c>
      <c r="J1789" s="106">
        <v>3.41</v>
      </c>
      <c r="K1789" s="106" t="s">
        <v>16705</v>
      </c>
      <c r="L1789" s="117" t="s">
        <v>16681</v>
      </c>
      <c r="M1789" s="146"/>
    </row>
    <row r="1790" spans="1:13">
      <c r="A1790" s="103" t="s">
        <v>168</v>
      </c>
      <c r="B1790" s="150" t="s">
        <v>4395</v>
      </c>
      <c r="C1790" s="9" t="s">
        <v>4396</v>
      </c>
      <c r="D1790" s="9" t="s">
        <v>14968</v>
      </c>
      <c r="E1790" s="11"/>
      <c r="F1790" s="143">
        <v>3271.26</v>
      </c>
      <c r="G1790" s="17">
        <v>84811099</v>
      </c>
      <c r="H1790" s="18">
        <v>8033460020068</v>
      </c>
      <c r="I1790" s="11" t="s">
        <v>14</v>
      </c>
      <c r="J1790" s="106">
        <v>7</v>
      </c>
      <c r="K1790" s="106" t="s">
        <v>16705</v>
      </c>
      <c r="L1790" s="117" t="s">
        <v>15932</v>
      </c>
      <c r="M1790" s="146"/>
    </row>
    <row r="1791" spans="1:13">
      <c r="A1791" s="103" t="s">
        <v>168</v>
      </c>
      <c r="B1791" s="150" t="s">
        <v>4398</v>
      </c>
      <c r="C1791" s="9" t="s">
        <v>4399</v>
      </c>
      <c r="D1791" s="9" t="s">
        <v>14968</v>
      </c>
      <c r="E1791" s="11"/>
      <c r="F1791" s="143">
        <v>3271.29</v>
      </c>
      <c r="G1791" s="17" t="s">
        <v>617</v>
      </c>
      <c r="H1791" s="18" t="s">
        <v>4400</v>
      </c>
      <c r="I1791" s="11" t="s">
        <v>14</v>
      </c>
      <c r="J1791" s="106">
        <v>9.6</v>
      </c>
      <c r="K1791" s="106" t="s">
        <v>16705</v>
      </c>
      <c r="L1791" s="117" t="s">
        <v>15932</v>
      </c>
      <c r="M1791" s="146"/>
    </row>
    <row r="1792" spans="1:13">
      <c r="A1792" s="103" t="s">
        <v>168</v>
      </c>
      <c r="B1792" s="150" t="s">
        <v>4401</v>
      </c>
      <c r="C1792" s="9" t="s">
        <v>4402</v>
      </c>
      <c r="D1792" s="9" t="s">
        <v>14968</v>
      </c>
      <c r="E1792" s="11"/>
      <c r="F1792" s="143">
        <v>3271.26</v>
      </c>
      <c r="G1792" s="17" t="s">
        <v>724</v>
      </c>
      <c r="H1792" s="18" t="s">
        <v>4404</v>
      </c>
      <c r="I1792" s="11" t="s">
        <v>14</v>
      </c>
      <c r="J1792" s="106">
        <v>9.6</v>
      </c>
      <c r="K1792" s="106" t="s">
        <v>16705</v>
      </c>
      <c r="L1792" s="117" t="s">
        <v>15932</v>
      </c>
      <c r="M1792" s="146"/>
    </row>
    <row r="1793" spans="1:13">
      <c r="A1793" s="103" t="s">
        <v>168</v>
      </c>
      <c r="B1793" s="150" t="s">
        <v>4405</v>
      </c>
      <c r="C1793" s="9" t="s">
        <v>4406</v>
      </c>
      <c r="D1793" s="9" t="s">
        <v>14968</v>
      </c>
      <c r="E1793" s="11"/>
      <c r="F1793" s="143">
        <v>3271.29</v>
      </c>
      <c r="G1793" s="17" t="s">
        <v>617</v>
      </c>
      <c r="H1793" s="18" t="s">
        <v>4407</v>
      </c>
      <c r="I1793" s="11" t="s">
        <v>14</v>
      </c>
      <c r="J1793" s="106">
        <v>9.6</v>
      </c>
      <c r="K1793" s="106" t="s">
        <v>16705</v>
      </c>
      <c r="L1793" s="117" t="s">
        <v>15932</v>
      </c>
      <c r="M1793" s="146"/>
    </row>
    <row r="1794" spans="1:13">
      <c r="A1794" s="103" t="s">
        <v>168</v>
      </c>
      <c r="B1794" s="150" t="s">
        <v>4408</v>
      </c>
      <c r="C1794" s="9" t="s">
        <v>4409</v>
      </c>
      <c r="D1794" s="9" t="s">
        <v>14968</v>
      </c>
      <c r="E1794" s="11"/>
      <c r="F1794" s="143">
        <v>3297.22</v>
      </c>
      <c r="G1794" s="17">
        <v>84811099</v>
      </c>
      <c r="H1794" s="18">
        <v>8033460020105</v>
      </c>
      <c r="I1794" s="11" t="s">
        <v>14</v>
      </c>
      <c r="J1794" s="106">
        <v>9.6999999999999993</v>
      </c>
      <c r="K1794" s="106" t="s">
        <v>16705</v>
      </c>
      <c r="L1794" s="117" t="s">
        <v>15932</v>
      </c>
      <c r="M1794" s="146"/>
    </row>
    <row r="1795" spans="1:13">
      <c r="A1795" s="103" t="s">
        <v>168</v>
      </c>
      <c r="B1795" s="150" t="s">
        <v>4411</v>
      </c>
      <c r="C1795" s="9" t="s">
        <v>4412</v>
      </c>
      <c r="D1795" s="9" t="s">
        <v>14968</v>
      </c>
      <c r="E1795" s="11"/>
      <c r="F1795" s="143">
        <v>3297.25</v>
      </c>
      <c r="G1795" s="17">
        <v>84811099</v>
      </c>
      <c r="H1795" s="18">
        <v>8019001139178</v>
      </c>
      <c r="I1795" s="11" t="s">
        <v>14</v>
      </c>
      <c r="J1795" s="106">
        <v>9.6999999999999993</v>
      </c>
      <c r="K1795" s="106" t="s">
        <v>16705</v>
      </c>
      <c r="L1795" s="117" t="s">
        <v>15932</v>
      </c>
      <c r="M1795" s="146"/>
    </row>
    <row r="1796" spans="1:13">
      <c r="A1796" s="103" t="s">
        <v>168</v>
      </c>
      <c r="B1796" s="150" t="s">
        <v>4413</v>
      </c>
      <c r="C1796" s="9" t="s">
        <v>4414</v>
      </c>
      <c r="D1796" s="9" t="s">
        <v>14968</v>
      </c>
      <c r="E1796" s="11"/>
      <c r="F1796" s="143">
        <v>3297.22</v>
      </c>
      <c r="G1796" s="17" t="s">
        <v>617</v>
      </c>
      <c r="H1796" s="18" t="s">
        <v>4416</v>
      </c>
      <c r="I1796" s="11" t="s">
        <v>14</v>
      </c>
      <c r="J1796" s="106">
        <v>9.6999999999999993</v>
      </c>
      <c r="K1796" s="106" t="s">
        <v>16705</v>
      </c>
      <c r="L1796" s="117" t="s">
        <v>15932</v>
      </c>
      <c r="M1796" s="146"/>
    </row>
    <row r="1797" spans="1:13">
      <c r="A1797" s="103" t="s">
        <v>168</v>
      </c>
      <c r="B1797" s="150" t="s">
        <v>4417</v>
      </c>
      <c r="C1797" s="9" t="s">
        <v>4418</v>
      </c>
      <c r="D1797" s="9" t="s">
        <v>14968</v>
      </c>
      <c r="E1797" s="11"/>
      <c r="F1797" s="143">
        <v>3297.25</v>
      </c>
      <c r="G1797" s="17">
        <v>84811099</v>
      </c>
      <c r="H1797" s="18">
        <v>8019001089749</v>
      </c>
      <c r="I1797" s="11" t="s">
        <v>14</v>
      </c>
      <c r="J1797" s="106">
        <v>9.6999999999999993</v>
      </c>
      <c r="K1797" s="106" t="s">
        <v>16705</v>
      </c>
      <c r="L1797" s="117" t="s">
        <v>15932</v>
      </c>
      <c r="M1797" s="146"/>
    </row>
    <row r="1798" spans="1:13">
      <c r="A1798" s="103" t="s">
        <v>168</v>
      </c>
      <c r="B1798" s="150" t="s">
        <v>4419</v>
      </c>
      <c r="C1798" s="9" t="s">
        <v>4420</v>
      </c>
      <c r="D1798" s="9" t="s">
        <v>14968</v>
      </c>
      <c r="E1798" s="11"/>
      <c r="F1798" s="143">
        <v>4355.2700000000004</v>
      </c>
      <c r="G1798" s="17">
        <v>84811099</v>
      </c>
      <c r="H1798" s="18">
        <v>8033460009582</v>
      </c>
      <c r="I1798" s="11" t="s">
        <v>14</v>
      </c>
      <c r="J1798" s="106">
        <v>9.8000000000000007</v>
      </c>
      <c r="K1798" s="106" t="s">
        <v>16705</v>
      </c>
      <c r="L1798" s="117" t="s">
        <v>15932</v>
      </c>
      <c r="M1798" s="146"/>
    </row>
    <row r="1799" spans="1:13">
      <c r="A1799" s="103" t="s">
        <v>168</v>
      </c>
      <c r="B1799" s="150" t="s">
        <v>4421</v>
      </c>
      <c r="C1799" s="9" t="s">
        <v>4422</v>
      </c>
      <c r="D1799" s="9" t="s">
        <v>14968</v>
      </c>
      <c r="E1799" s="11"/>
      <c r="F1799" s="143">
        <v>4355.29</v>
      </c>
      <c r="G1799" s="17" t="s">
        <v>617</v>
      </c>
      <c r="H1799" s="18" t="s">
        <v>4423</v>
      </c>
      <c r="I1799" s="11" t="s">
        <v>14</v>
      </c>
      <c r="J1799" s="106">
        <v>10.61</v>
      </c>
      <c r="K1799" s="106" t="s">
        <v>16705</v>
      </c>
      <c r="L1799" s="117" t="s">
        <v>15932</v>
      </c>
      <c r="M1799" s="146"/>
    </row>
    <row r="1800" spans="1:13">
      <c r="A1800" s="103" t="s">
        <v>168</v>
      </c>
      <c r="B1800" s="150" t="s">
        <v>4424</v>
      </c>
      <c r="C1800" s="9" t="s">
        <v>4425</v>
      </c>
      <c r="D1800" s="9" t="s">
        <v>14968</v>
      </c>
      <c r="E1800" s="11"/>
      <c r="F1800" s="143">
        <v>4355.29</v>
      </c>
      <c r="G1800" s="17" t="s">
        <v>617</v>
      </c>
      <c r="H1800" s="18" t="s">
        <v>4426</v>
      </c>
      <c r="I1800" s="11" t="s">
        <v>14</v>
      </c>
      <c r="J1800" s="106">
        <v>10.61</v>
      </c>
      <c r="K1800" s="106" t="s">
        <v>16705</v>
      </c>
      <c r="L1800" s="117" t="s">
        <v>15932</v>
      </c>
      <c r="M1800" s="146"/>
    </row>
    <row r="1801" spans="1:13">
      <c r="A1801" s="103" t="s">
        <v>168</v>
      </c>
      <c r="B1801" s="150" t="s">
        <v>4427</v>
      </c>
      <c r="C1801" s="9" t="s">
        <v>4428</v>
      </c>
      <c r="D1801" s="9" t="s">
        <v>14968</v>
      </c>
      <c r="E1801" s="11"/>
      <c r="F1801" s="143">
        <v>4355.2700000000004</v>
      </c>
      <c r="G1801" s="17" t="s">
        <v>617</v>
      </c>
      <c r="H1801" s="18" t="s">
        <v>4430</v>
      </c>
      <c r="I1801" s="11" t="s">
        <v>14</v>
      </c>
      <c r="J1801" s="106">
        <v>10.61</v>
      </c>
      <c r="K1801" s="106" t="s">
        <v>16705</v>
      </c>
      <c r="L1801" s="117" t="s">
        <v>15932</v>
      </c>
      <c r="M1801" s="146"/>
    </row>
    <row r="1802" spans="1:13">
      <c r="A1802" s="103" t="s">
        <v>168</v>
      </c>
      <c r="B1802" s="150" t="s">
        <v>4431</v>
      </c>
      <c r="C1802" s="9" t="s">
        <v>4432</v>
      </c>
      <c r="D1802" s="9" t="s">
        <v>14968</v>
      </c>
      <c r="E1802" s="11"/>
      <c r="F1802" s="143">
        <v>10385.049999999999</v>
      </c>
      <c r="G1802" s="17">
        <v>84811099</v>
      </c>
      <c r="H1802" s="18">
        <v>8033460009629</v>
      </c>
      <c r="I1802" s="11" t="s">
        <v>14</v>
      </c>
      <c r="J1802" s="106">
        <v>0.39</v>
      </c>
      <c r="K1802" s="106" t="s">
        <v>16705</v>
      </c>
      <c r="L1802" s="117" t="s">
        <v>15932</v>
      </c>
      <c r="M1802" s="146"/>
    </row>
    <row r="1803" spans="1:13">
      <c r="A1803" s="103" t="s">
        <v>168</v>
      </c>
      <c r="B1803" s="150" t="s">
        <v>4433</v>
      </c>
      <c r="C1803" s="9" t="s">
        <v>4434</v>
      </c>
      <c r="D1803" s="9" t="s">
        <v>14968</v>
      </c>
      <c r="E1803" s="11"/>
      <c r="F1803" s="143">
        <v>10385.049999999999</v>
      </c>
      <c r="G1803" s="17">
        <v>84811099</v>
      </c>
      <c r="H1803" s="18">
        <v>8019001139208</v>
      </c>
      <c r="I1803" s="11" t="s">
        <v>14</v>
      </c>
      <c r="J1803" s="106">
        <v>29</v>
      </c>
      <c r="K1803" s="106" t="s">
        <v>16705</v>
      </c>
      <c r="L1803" s="117" t="s">
        <v>15932</v>
      </c>
      <c r="M1803" s="146"/>
    </row>
    <row r="1804" spans="1:13">
      <c r="A1804" s="103" t="s">
        <v>168</v>
      </c>
      <c r="B1804" s="150" t="s">
        <v>4435</v>
      </c>
      <c r="C1804" s="9" t="s">
        <v>4436</v>
      </c>
      <c r="D1804" s="9" t="s">
        <v>14968</v>
      </c>
      <c r="E1804" s="11"/>
      <c r="F1804" s="143">
        <v>10385.049999999999</v>
      </c>
      <c r="G1804" s="17" t="s">
        <v>617</v>
      </c>
      <c r="H1804" s="18" t="s">
        <v>4437</v>
      </c>
      <c r="I1804" s="11" t="s">
        <v>14</v>
      </c>
      <c r="J1804" s="106">
        <v>29</v>
      </c>
      <c r="K1804" s="106" t="s">
        <v>16705</v>
      </c>
      <c r="L1804" s="117" t="s">
        <v>15932</v>
      </c>
      <c r="M1804" s="146"/>
    </row>
    <row r="1805" spans="1:13">
      <c r="A1805" s="103" t="s">
        <v>168</v>
      </c>
      <c r="B1805" s="150" t="s">
        <v>4438</v>
      </c>
      <c r="C1805" s="9" t="s">
        <v>4439</v>
      </c>
      <c r="D1805" s="9" t="s">
        <v>14968</v>
      </c>
      <c r="E1805" s="11"/>
      <c r="F1805" s="143">
        <v>10384.969999999999</v>
      </c>
      <c r="G1805" s="17">
        <v>84811099</v>
      </c>
      <c r="H1805" s="18">
        <v>8033460009650</v>
      </c>
      <c r="I1805" s="11" t="s">
        <v>14</v>
      </c>
      <c r="J1805" s="106">
        <v>26.7</v>
      </c>
      <c r="K1805" s="106" t="s">
        <v>16705</v>
      </c>
      <c r="L1805" s="117" t="s">
        <v>15932</v>
      </c>
      <c r="M1805" s="146"/>
    </row>
    <row r="1806" spans="1:13">
      <c r="A1806" s="103" t="s">
        <v>168</v>
      </c>
      <c r="B1806" s="150" t="s">
        <v>4441</v>
      </c>
      <c r="C1806" s="9" t="s">
        <v>4442</v>
      </c>
      <c r="D1806" s="9" t="s">
        <v>14968</v>
      </c>
      <c r="E1806" s="11"/>
      <c r="F1806" s="143">
        <v>10385.049999999999</v>
      </c>
      <c r="G1806" s="17" t="s">
        <v>617</v>
      </c>
      <c r="H1806" s="18" t="s">
        <v>4443</v>
      </c>
      <c r="I1806" s="11" t="s">
        <v>14</v>
      </c>
      <c r="J1806" s="106">
        <v>26.7</v>
      </c>
      <c r="K1806" s="106" t="s">
        <v>16705</v>
      </c>
      <c r="L1806" s="117" t="s">
        <v>15932</v>
      </c>
      <c r="M1806" s="146"/>
    </row>
    <row r="1807" spans="1:13">
      <c r="A1807" s="103" t="s">
        <v>168</v>
      </c>
      <c r="B1807" s="150" t="s">
        <v>4444</v>
      </c>
      <c r="C1807" s="9" t="s">
        <v>4445</v>
      </c>
      <c r="D1807" s="9" t="s">
        <v>14968</v>
      </c>
      <c r="E1807" s="11"/>
      <c r="F1807" s="143">
        <v>10384.969999999999</v>
      </c>
      <c r="G1807" s="17" t="s">
        <v>617</v>
      </c>
      <c r="H1807" s="18" t="s">
        <v>4447</v>
      </c>
      <c r="I1807" s="11" t="s">
        <v>14</v>
      </c>
      <c r="J1807" s="106">
        <v>26.7</v>
      </c>
      <c r="K1807" s="106" t="s">
        <v>16705</v>
      </c>
      <c r="L1807" s="117" t="s">
        <v>15932</v>
      </c>
      <c r="M1807" s="146"/>
    </row>
    <row r="1808" spans="1:13">
      <c r="A1808" s="103" t="s">
        <v>168</v>
      </c>
      <c r="B1808" s="150" t="s">
        <v>4448</v>
      </c>
      <c r="C1808" s="9" t="s">
        <v>4449</v>
      </c>
      <c r="D1808" s="9" t="s">
        <v>14968</v>
      </c>
      <c r="E1808" s="11"/>
      <c r="F1808" s="143">
        <v>26546.67</v>
      </c>
      <c r="G1808" s="17">
        <v>84811099</v>
      </c>
      <c r="H1808" s="18">
        <v>8019001097683</v>
      </c>
      <c r="I1808" s="11" t="s">
        <v>14</v>
      </c>
      <c r="J1808" s="106">
        <v>49.99</v>
      </c>
      <c r="K1808" s="106" t="s">
        <v>16705</v>
      </c>
      <c r="L1808" s="117" t="s">
        <v>15932</v>
      </c>
      <c r="M1808" s="146"/>
    </row>
    <row r="1809" spans="1:13">
      <c r="A1809" s="103" t="s">
        <v>168</v>
      </c>
      <c r="B1809" s="150" t="s">
        <v>4450</v>
      </c>
      <c r="C1809" s="9" t="s">
        <v>4451</v>
      </c>
      <c r="D1809" s="9" t="s">
        <v>14968</v>
      </c>
      <c r="E1809" s="11"/>
      <c r="F1809" s="143">
        <v>26546.67</v>
      </c>
      <c r="G1809" s="17">
        <v>84811099</v>
      </c>
      <c r="H1809" s="18">
        <v>8019001126000</v>
      </c>
      <c r="I1809" s="11" t="s">
        <v>14</v>
      </c>
      <c r="J1809" s="106">
        <v>54.43</v>
      </c>
      <c r="K1809" s="106" t="s">
        <v>16705</v>
      </c>
      <c r="L1809" s="117" t="s">
        <v>15932</v>
      </c>
      <c r="M1809" s="146"/>
    </row>
    <row r="1810" spans="1:13">
      <c r="A1810" s="103" t="s">
        <v>168</v>
      </c>
      <c r="B1810" s="150" t="s">
        <v>4452</v>
      </c>
      <c r="C1810" s="9" t="s">
        <v>4453</v>
      </c>
      <c r="D1810" s="9" t="s">
        <v>14968</v>
      </c>
      <c r="E1810" s="11"/>
      <c r="F1810" s="143">
        <v>26546.67</v>
      </c>
      <c r="G1810" s="17">
        <v>84811099</v>
      </c>
      <c r="H1810" s="18">
        <v>8019001126017</v>
      </c>
      <c r="I1810" s="11" t="s">
        <v>14</v>
      </c>
      <c r="J1810" s="106">
        <v>54.43</v>
      </c>
      <c r="K1810" s="106" t="s">
        <v>16705</v>
      </c>
      <c r="L1810" s="117" t="s">
        <v>15932</v>
      </c>
      <c r="M1810" s="146"/>
    </row>
    <row r="1811" spans="1:13">
      <c r="A1811" s="103" t="s">
        <v>168</v>
      </c>
      <c r="B1811" s="150" t="s">
        <v>4454</v>
      </c>
      <c r="C1811" s="9" t="s">
        <v>4455</v>
      </c>
      <c r="D1811" s="9" t="s">
        <v>14968</v>
      </c>
      <c r="E1811" s="11"/>
      <c r="F1811" s="143">
        <v>59778.61</v>
      </c>
      <c r="G1811" s="17">
        <v>84811099</v>
      </c>
      <c r="H1811" s="18">
        <v>8019001126024</v>
      </c>
      <c r="I1811" s="11" t="s">
        <v>14</v>
      </c>
      <c r="J1811" s="106">
        <v>1</v>
      </c>
      <c r="K1811" s="106" t="s">
        <v>16705</v>
      </c>
      <c r="L1811" s="117" t="s">
        <v>15932</v>
      </c>
      <c r="M1811" s="146"/>
    </row>
    <row r="1812" spans="1:13">
      <c r="A1812" s="103" t="s">
        <v>168</v>
      </c>
      <c r="B1812" s="150" t="s">
        <v>4456</v>
      </c>
      <c r="C1812" s="9" t="s">
        <v>4457</v>
      </c>
      <c r="D1812" s="9" t="s">
        <v>14968</v>
      </c>
      <c r="E1812" s="11"/>
      <c r="F1812" s="143">
        <v>59778.61</v>
      </c>
      <c r="G1812" s="17">
        <v>39172110</v>
      </c>
      <c r="H1812" s="18">
        <v>8019001126031</v>
      </c>
      <c r="I1812" s="11" t="s">
        <v>14</v>
      </c>
      <c r="J1812" s="106">
        <v>1</v>
      </c>
      <c r="K1812" s="106" t="s">
        <v>16705</v>
      </c>
      <c r="L1812" s="117" t="s">
        <v>15932</v>
      </c>
      <c r="M1812" s="146"/>
    </row>
    <row r="1813" spans="1:13">
      <c r="A1813" s="103" t="s">
        <v>168</v>
      </c>
      <c r="B1813" s="150" t="s">
        <v>4458</v>
      </c>
      <c r="C1813" s="9" t="s">
        <v>4459</v>
      </c>
      <c r="D1813" s="9" t="s">
        <v>14968</v>
      </c>
      <c r="E1813" s="11"/>
      <c r="F1813" s="143">
        <v>59778.61</v>
      </c>
      <c r="G1813" s="17">
        <v>84811099</v>
      </c>
      <c r="H1813" s="18">
        <v>8019001126048</v>
      </c>
      <c r="I1813" s="11" t="s">
        <v>14</v>
      </c>
      <c r="J1813" s="106">
        <v>1</v>
      </c>
      <c r="K1813" s="106" t="s">
        <v>16705</v>
      </c>
      <c r="L1813" s="117" t="s">
        <v>15932</v>
      </c>
      <c r="M1813" s="146"/>
    </row>
    <row r="1814" spans="1:13">
      <c r="A1814" s="103" t="s">
        <v>168</v>
      </c>
      <c r="B1814" s="150" t="s">
        <v>4460</v>
      </c>
      <c r="C1814" s="9" t="s">
        <v>4461</v>
      </c>
      <c r="D1814" s="9" t="s">
        <v>14972</v>
      </c>
      <c r="E1814" s="11"/>
      <c r="F1814" s="143">
        <v>1882.33</v>
      </c>
      <c r="G1814" s="17">
        <v>84811099</v>
      </c>
      <c r="H1814" s="18">
        <v>8019001139239</v>
      </c>
      <c r="I1814" s="11" t="s">
        <v>14</v>
      </c>
      <c r="J1814" s="106">
        <v>1.2</v>
      </c>
      <c r="K1814" s="106" t="s">
        <v>16705</v>
      </c>
      <c r="L1814" s="117" t="s">
        <v>15934</v>
      </c>
      <c r="M1814" s="146"/>
    </row>
    <row r="1815" spans="1:13">
      <c r="A1815" s="103" t="s">
        <v>168</v>
      </c>
      <c r="B1815" s="150" t="s">
        <v>4462</v>
      </c>
      <c r="C1815" s="9" t="s">
        <v>4463</v>
      </c>
      <c r="D1815" s="9" t="s">
        <v>14971</v>
      </c>
      <c r="E1815" s="11"/>
      <c r="F1815" s="143">
        <v>1882.33</v>
      </c>
      <c r="G1815" s="17" t="s">
        <v>617</v>
      </c>
      <c r="H1815" s="136"/>
      <c r="I1815" s="11" t="s">
        <v>14</v>
      </c>
      <c r="J1815" s="106">
        <v>1.28</v>
      </c>
      <c r="K1815" s="106" t="s">
        <v>16705</v>
      </c>
      <c r="L1815" s="117" t="s">
        <v>15934</v>
      </c>
      <c r="M1815" s="146"/>
    </row>
    <row r="1816" spans="1:13">
      <c r="A1816" s="103" t="s">
        <v>168</v>
      </c>
      <c r="B1816" s="150" t="s">
        <v>4464</v>
      </c>
      <c r="C1816" s="9" t="s">
        <v>4465</v>
      </c>
      <c r="D1816" s="9" t="s">
        <v>14971</v>
      </c>
      <c r="E1816" s="11"/>
      <c r="F1816" s="143">
        <v>1973.17</v>
      </c>
      <c r="G1816" s="17" t="s">
        <v>617</v>
      </c>
      <c r="H1816" s="136"/>
      <c r="I1816" s="11" t="s">
        <v>14</v>
      </c>
      <c r="J1816" s="106">
        <v>1.37</v>
      </c>
      <c r="K1816" s="106" t="s">
        <v>16705</v>
      </c>
      <c r="L1816" s="117" t="s">
        <v>15934</v>
      </c>
      <c r="M1816" s="146"/>
    </row>
    <row r="1817" spans="1:13">
      <c r="A1817" s="103" t="s">
        <v>168</v>
      </c>
      <c r="B1817" s="150" t="s">
        <v>4466</v>
      </c>
      <c r="C1817" s="9" t="s">
        <v>4467</v>
      </c>
      <c r="D1817" s="9" t="s">
        <v>14971</v>
      </c>
      <c r="E1817" s="11"/>
      <c r="F1817" s="143">
        <v>1973.17</v>
      </c>
      <c r="G1817" s="17">
        <v>84811099</v>
      </c>
      <c r="H1817" s="18">
        <v>8019001139246</v>
      </c>
      <c r="I1817" s="11" t="s">
        <v>14</v>
      </c>
      <c r="J1817" s="106">
        <v>2</v>
      </c>
      <c r="K1817" s="106" t="s">
        <v>16705</v>
      </c>
      <c r="L1817" s="117" t="s">
        <v>15934</v>
      </c>
      <c r="M1817" s="146"/>
    </row>
    <row r="1818" spans="1:13">
      <c r="A1818" s="103" t="s">
        <v>168</v>
      </c>
      <c r="B1818" s="150" t="s">
        <v>4468</v>
      </c>
      <c r="C1818" s="9" t="s">
        <v>4469</v>
      </c>
      <c r="D1818" s="9" t="s">
        <v>14971</v>
      </c>
      <c r="E1818" s="11"/>
      <c r="F1818" s="143">
        <v>2252.34</v>
      </c>
      <c r="G1818" s="17">
        <v>84811099</v>
      </c>
      <c r="H1818" s="18">
        <v>8019001097645</v>
      </c>
      <c r="I1818" s="11" t="s">
        <v>14</v>
      </c>
      <c r="J1818" s="106">
        <v>2.5</v>
      </c>
      <c r="K1818" s="106" t="s">
        <v>16705</v>
      </c>
      <c r="L1818" s="117" t="s">
        <v>15934</v>
      </c>
      <c r="M1818" s="146"/>
    </row>
    <row r="1819" spans="1:13">
      <c r="A1819" s="103" t="s">
        <v>168</v>
      </c>
      <c r="B1819" s="150" t="s">
        <v>4470</v>
      </c>
      <c r="C1819" s="9" t="s">
        <v>4471</v>
      </c>
      <c r="D1819" s="9" t="s">
        <v>14971</v>
      </c>
      <c r="E1819" s="11"/>
      <c r="F1819" s="143">
        <v>4777.1400000000003</v>
      </c>
      <c r="G1819" s="17">
        <v>84811099</v>
      </c>
      <c r="H1819" s="18">
        <v>8019001097652</v>
      </c>
      <c r="I1819" s="11" t="s">
        <v>14</v>
      </c>
      <c r="J1819" s="106">
        <v>10</v>
      </c>
      <c r="K1819" s="106" t="s">
        <v>16705</v>
      </c>
      <c r="L1819" s="117" t="s">
        <v>15935</v>
      </c>
      <c r="M1819" s="146"/>
    </row>
    <row r="1820" spans="1:13">
      <c r="A1820" s="103" t="s">
        <v>168</v>
      </c>
      <c r="B1820" s="150" t="s">
        <v>4472</v>
      </c>
      <c r="C1820" s="9" t="s">
        <v>4473</v>
      </c>
      <c r="D1820" s="9" t="s">
        <v>14971</v>
      </c>
      <c r="E1820" s="11"/>
      <c r="F1820" s="143">
        <v>5906.52</v>
      </c>
      <c r="G1820" s="17">
        <v>84811099</v>
      </c>
      <c r="H1820" s="18">
        <v>8019001139253</v>
      </c>
      <c r="I1820" s="11" t="s">
        <v>14</v>
      </c>
      <c r="J1820" s="106">
        <v>12.5</v>
      </c>
      <c r="K1820" s="106" t="s">
        <v>16705</v>
      </c>
      <c r="L1820" s="117" t="s">
        <v>15935</v>
      </c>
      <c r="M1820" s="146"/>
    </row>
    <row r="1821" spans="1:13">
      <c r="A1821" s="103" t="s">
        <v>168</v>
      </c>
      <c r="B1821" s="150" t="s">
        <v>4474</v>
      </c>
      <c r="C1821" s="9" t="s">
        <v>4475</v>
      </c>
      <c r="D1821" s="9" t="s">
        <v>14971</v>
      </c>
      <c r="E1821" s="11"/>
      <c r="F1821" s="143">
        <v>12072.61</v>
      </c>
      <c r="G1821" s="17">
        <v>84811099</v>
      </c>
      <c r="H1821" s="18">
        <v>8019001139260</v>
      </c>
      <c r="I1821" s="11" t="s">
        <v>14</v>
      </c>
      <c r="J1821" s="106">
        <v>29</v>
      </c>
      <c r="K1821" s="106" t="s">
        <v>16705</v>
      </c>
      <c r="L1821" s="117" t="s">
        <v>15935</v>
      </c>
      <c r="M1821" s="146"/>
    </row>
    <row r="1822" spans="1:13">
      <c r="A1822" s="103" t="s">
        <v>168</v>
      </c>
      <c r="B1822" s="150" t="s">
        <v>4476</v>
      </c>
      <c r="C1822" s="9" t="s">
        <v>4477</v>
      </c>
      <c r="D1822" s="9" t="s">
        <v>14971</v>
      </c>
      <c r="E1822" s="11"/>
      <c r="F1822" s="143">
        <v>12072.61</v>
      </c>
      <c r="G1822" s="17">
        <v>84811099</v>
      </c>
      <c r="H1822" s="18">
        <v>8019001097676</v>
      </c>
      <c r="I1822" s="11" t="s">
        <v>14</v>
      </c>
      <c r="J1822" s="106">
        <v>31</v>
      </c>
      <c r="K1822" s="106" t="s">
        <v>16705</v>
      </c>
      <c r="L1822" s="117" t="s">
        <v>15935</v>
      </c>
      <c r="M1822" s="146"/>
    </row>
    <row r="1823" spans="1:13">
      <c r="A1823" s="103" t="s">
        <v>168</v>
      </c>
      <c r="B1823" s="150" t="s">
        <v>4478</v>
      </c>
      <c r="C1823" s="9" t="s">
        <v>4479</v>
      </c>
      <c r="D1823" s="9" t="s">
        <v>14969</v>
      </c>
      <c r="E1823" s="11"/>
      <c r="F1823" s="143">
        <v>389.48</v>
      </c>
      <c r="G1823" s="17">
        <v>84811099</v>
      </c>
      <c r="H1823" s="18">
        <v>8033460009773</v>
      </c>
      <c r="I1823" s="11" t="s">
        <v>14</v>
      </c>
      <c r="J1823" s="106">
        <v>0.51700000000000002</v>
      </c>
      <c r="K1823" s="106" t="s">
        <v>16705</v>
      </c>
      <c r="L1823" s="117" t="s">
        <v>15936</v>
      </c>
      <c r="M1823" s="146"/>
    </row>
    <row r="1824" spans="1:13">
      <c r="A1824" s="103" t="s">
        <v>168</v>
      </c>
      <c r="B1824" s="150" t="s">
        <v>4480</v>
      </c>
      <c r="C1824" s="9" t="s">
        <v>4481</v>
      </c>
      <c r="D1824" s="9" t="s">
        <v>14969</v>
      </c>
      <c r="E1824" s="11"/>
      <c r="F1824" s="143">
        <v>389.51</v>
      </c>
      <c r="G1824" s="17">
        <v>84811099</v>
      </c>
      <c r="H1824" s="18">
        <v>8033460009780</v>
      </c>
      <c r="I1824" s="11" t="s">
        <v>14</v>
      </c>
      <c r="J1824" s="106">
        <v>0.53</v>
      </c>
      <c r="K1824" s="106" t="s">
        <v>16705</v>
      </c>
      <c r="L1824" s="117" t="s">
        <v>15936</v>
      </c>
      <c r="M1824" s="146"/>
    </row>
    <row r="1825" spans="1:13">
      <c r="A1825" s="103" t="s">
        <v>168</v>
      </c>
      <c r="B1825" s="150" t="s">
        <v>4482</v>
      </c>
      <c r="C1825" s="9" t="s">
        <v>4483</v>
      </c>
      <c r="D1825" s="9" t="s">
        <v>14969</v>
      </c>
      <c r="E1825" s="11"/>
      <c r="F1825" s="143">
        <v>389.48</v>
      </c>
      <c r="G1825" s="17">
        <v>84811099</v>
      </c>
      <c r="H1825" s="18">
        <v>8033460009797</v>
      </c>
      <c r="I1825" s="11" t="s">
        <v>14</v>
      </c>
      <c r="J1825" s="106">
        <v>0.53</v>
      </c>
      <c r="K1825" s="106" t="s">
        <v>16705</v>
      </c>
      <c r="L1825" s="117" t="s">
        <v>15936</v>
      </c>
      <c r="M1825" s="146"/>
    </row>
    <row r="1826" spans="1:13">
      <c r="A1826" s="103" t="s">
        <v>168</v>
      </c>
      <c r="B1826" s="150" t="s">
        <v>4485</v>
      </c>
      <c r="C1826" s="9" t="s">
        <v>4486</v>
      </c>
      <c r="D1826" s="9" t="s">
        <v>14969</v>
      </c>
      <c r="E1826" s="11"/>
      <c r="F1826" s="143">
        <v>438.13</v>
      </c>
      <c r="G1826" s="17">
        <v>84811099</v>
      </c>
      <c r="H1826" s="18">
        <v>8033460009803</v>
      </c>
      <c r="I1826" s="11" t="s">
        <v>14</v>
      </c>
      <c r="J1826" s="106">
        <v>0.82299999999999995</v>
      </c>
      <c r="K1826" s="106" t="s">
        <v>16705</v>
      </c>
      <c r="L1826" s="117" t="s">
        <v>15936</v>
      </c>
      <c r="M1826" s="146"/>
    </row>
    <row r="1827" spans="1:13">
      <c r="A1827" s="103" t="s">
        <v>168</v>
      </c>
      <c r="B1827" s="150" t="s">
        <v>4487</v>
      </c>
      <c r="C1827" s="9" t="s">
        <v>4488</v>
      </c>
      <c r="D1827" s="9" t="s">
        <v>14969</v>
      </c>
      <c r="E1827" s="11"/>
      <c r="F1827" s="143">
        <v>438.18</v>
      </c>
      <c r="G1827" s="17">
        <v>84811099</v>
      </c>
      <c r="H1827" s="18">
        <v>8033460009810</v>
      </c>
      <c r="I1827" s="11" t="s">
        <v>14</v>
      </c>
      <c r="J1827" s="106">
        <v>1</v>
      </c>
      <c r="K1827" s="106" t="s">
        <v>16705</v>
      </c>
      <c r="L1827" s="117" t="s">
        <v>15936</v>
      </c>
      <c r="M1827" s="146"/>
    </row>
    <row r="1828" spans="1:13">
      <c r="A1828" s="103" t="s">
        <v>168</v>
      </c>
      <c r="B1828" s="150" t="s">
        <v>4489</v>
      </c>
      <c r="C1828" s="9" t="s">
        <v>4490</v>
      </c>
      <c r="D1828" s="9" t="s">
        <v>14969</v>
      </c>
      <c r="E1828" s="11"/>
      <c r="F1828" s="143">
        <v>438.18</v>
      </c>
      <c r="G1828" s="17">
        <v>84811099</v>
      </c>
      <c r="H1828" s="18">
        <v>8033460009827</v>
      </c>
      <c r="I1828" s="11" t="s">
        <v>14</v>
      </c>
      <c r="J1828" s="106">
        <v>0.81</v>
      </c>
      <c r="K1828" s="106" t="s">
        <v>16705</v>
      </c>
      <c r="L1828" s="117" t="s">
        <v>15936</v>
      </c>
      <c r="M1828" s="146"/>
    </row>
    <row r="1829" spans="1:13">
      <c r="A1829" s="103" t="s">
        <v>168</v>
      </c>
      <c r="B1829" s="150" t="s">
        <v>4491</v>
      </c>
      <c r="C1829" s="9" t="s">
        <v>4492</v>
      </c>
      <c r="D1829" s="9" t="s">
        <v>14969</v>
      </c>
      <c r="E1829" s="11"/>
      <c r="F1829" s="143">
        <v>438.13</v>
      </c>
      <c r="G1829" s="17">
        <v>84811099</v>
      </c>
      <c r="H1829" s="18">
        <v>8033460009834</v>
      </c>
      <c r="I1829" s="11" t="s">
        <v>14</v>
      </c>
      <c r="J1829" s="106">
        <v>0.9</v>
      </c>
      <c r="K1829" s="106" t="s">
        <v>16705</v>
      </c>
      <c r="L1829" s="117" t="s">
        <v>15936</v>
      </c>
      <c r="M1829" s="146"/>
    </row>
    <row r="1830" spans="1:13">
      <c r="A1830" s="103" t="s">
        <v>168</v>
      </c>
      <c r="B1830" s="150" t="s">
        <v>4493</v>
      </c>
      <c r="C1830" s="9" t="s">
        <v>4494</v>
      </c>
      <c r="D1830" s="9" t="s">
        <v>14969</v>
      </c>
      <c r="E1830" s="11"/>
      <c r="F1830" s="143">
        <v>438.18</v>
      </c>
      <c r="G1830" s="17">
        <v>84811099</v>
      </c>
      <c r="H1830" s="18">
        <v>8033460009841</v>
      </c>
      <c r="I1830" s="11" t="s">
        <v>14</v>
      </c>
      <c r="J1830" s="106">
        <v>0.78</v>
      </c>
      <c r="K1830" s="106" t="s">
        <v>16705</v>
      </c>
      <c r="L1830" s="117" t="s">
        <v>15936</v>
      </c>
      <c r="M1830" s="146"/>
    </row>
    <row r="1831" spans="1:13">
      <c r="A1831" s="103" t="s">
        <v>168</v>
      </c>
      <c r="B1831" s="150" t="s">
        <v>4495</v>
      </c>
      <c r="C1831" s="9" t="s">
        <v>4496</v>
      </c>
      <c r="D1831" s="9" t="s">
        <v>14969</v>
      </c>
      <c r="E1831" s="11"/>
      <c r="F1831" s="143">
        <v>438.18</v>
      </c>
      <c r="G1831" s="17">
        <v>84159000</v>
      </c>
      <c r="H1831" s="18">
        <v>8033460009858</v>
      </c>
      <c r="I1831" s="11" t="s">
        <v>14</v>
      </c>
      <c r="J1831" s="106">
        <v>0.93</v>
      </c>
      <c r="K1831" s="106" t="s">
        <v>16705</v>
      </c>
      <c r="L1831" s="117" t="s">
        <v>15936</v>
      </c>
      <c r="M1831" s="146"/>
    </row>
    <row r="1832" spans="1:13">
      <c r="A1832" s="103" t="s">
        <v>168</v>
      </c>
      <c r="B1832" s="150" t="s">
        <v>4497</v>
      </c>
      <c r="C1832" s="9" t="s">
        <v>4498</v>
      </c>
      <c r="D1832" s="9" t="s">
        <v>14969</v>
      </c>
      <c r="E1832" s="11"/>
      <c r="F1832" s="143">
        <v>623.16999999999996</v>
      </c>
      <c r="G1832" s="17">
        <v>84811099</v>
      </c>
      <c r="H1832" s="18">
        <v>8033460009865</v>
      </c>
      <c r="I1832" s="11" t="s">
        <v>14</v>
      </c>
      <c r="J1832" s="106">
        <v>1.331</v>
      </c>
      <c r="K1832" s="106" t="s">
        <v>16705</v>
      </c>
      <c r="L1832" s="117" t="s">
        <v>15936</v>
      </c>
      <c r="M1832" s="146"/>
    </row>
    <row r="1833" spans="1:13">
      <c r="A1833" s="103" t="s">
        <v>168</v>
      </c>
      <c r="B1833" s="150" t="s">
        <v>4499</v>
      </c>
      <c r="C1833" s="9" t="s">
        <v>4500</v>
      </c>
      <c r="D1833" s="9" t="s">
        <v>14969</v>
      </c>
      <c r="E1833" s="11"/>
      <c r="F1833" s="143">
        <v>623.21</v>
      </c>
      <c r="G1833" s="17">
        <v>84811099</v>
      </c>
      <c r="H1833" s="18">
        <v>8033460009872</v>
      </c>
      <c r="I1833" s="11" t="s">
        <v>14</v>
      </c>
      <c r="J1833" s="106">
        <v>1.3480000000000001</v>
      </c>
      <c r="K1833" s="106" t="s">
        <v>16705</v>
      </c>
      <c r="L1833" s="117" t="s">
        <v>15936</v>
      </c>
      <c r="M1833" s="146"/>
    </row>
    <row r="1834" spans="1:13">
      <c r="A1834" s="103" t="s">
        <v>168</v>
      </c>
      <c r="B1834" s="150" t="s">
        <v>4501</v>
      </c>
      <c r="C1834" s="9" t="s">
        <v>4502</v>
      </c>
      <c r="D1834" s="9" t="s">
        <v>14969</v>
      </c>
      <c r="E1834" s="11"/>
      <c r="F1834" s="143">
        <v>623.16999999999996</v>
      </c>
      <c r="G1834" s="17" t="s">
        <v>617</v>
      </c>
      <c r="H1834" s="18" t="s">
        <v>4504</v>
      </c>
      <c r="I1834" s="11" t="s">
        <v>14</v>
      </c>
      <c r="J1834" s="106">
        <v>1.33</v>
      </c>
      <c r="K1834" s="106" t="s">
        <v>16705</v>
      </c>
      <c r="L1834" s="117" t="s">
        <v>15936</v>
      </c>
      <c r="M1834" s="146"/>
    </row>
    <row r="1835" spans="1:13">
      <c r="A1835" s="103" t="s">
        <v>168</v>
      </c>
      <c r="B1835" s="150" t="s">
        <v>4505</v>
      </c>
      <c r="C1835" s="9" t="s">
        <v>4506</v>
      </c>
      <c r="D1835" s="9" t="s">
        <v>14969</v>
      </c>
      <c r="E1835" s="11"/>
      <c r="F1835" s="143">
        <v>623.16999999999996</v>
      </c>
      <c r="G1835" s="17">
        <v>84811099</v>
      </c>
      <c r="H1835" s="18">
        <v>8033460009896</v>
      </c>
      <c r="I1835" s="11" t="s">
        <v>14</v>
      </c>
      <c r="J1835" s="106">
        <v>1.27</v>
      </c>
      <c r="K1835" s="106" t="s">
        <v>16705</v>
      </c>
      <c r="L1835" s="117" t="s">
        <v>15936</v>
      </c>
      <c r="M1835" s="146"/>
    </row>
    <row r="1836" spans="1:13">
      <c r="A1836" s="103" t="s">
        <v>168</v>
      </c>
      <c r="B1836" s="150" t="s">
        <v>4507</v>
      </c>
      <c r="C1836" s="9" t="s">
        <v>4508</v>
      </c>
      <c r="D1836" s="9" t="s">
        <v>14969</v>
      </c>
      <c r="E1836" s="11"/>
      <c r="F1836" s="143">
        <v>623.21</v>
      </c>
      <c r="G1836" s="17">
        <v>84811099</v>
      </c>
      <c r="H1836" s="18">
        <v>8033460009902</v>
      </c>
      <c r="I1836" s="11" t="s">
        <v>14</v>
      </c>
      <c r="J1836" s="106">
        <v>1.27</v>
      </c>
      <c r="K1836" s="106" t="s">
        <v>16705</v>
      </c>
      <c r="L1836" s="117" t="s">
        <v>15936</v>
      </c>
      <c r="M1836" s="146"/>
    </row>
    <row r="1837" spans="1:13">
      <c r="A1837" s="103" t="s">
        <v>168</v>
      </c>
      <c r="B1837" s="150" t="s">
        <v>4509</v>
      </c>
      <c r="C1837" s="9" t="s">
        <v>4510</v>
      </c>
      <c r="D1837" s="9" t="s">
        <v>14969</v>
      </c>
      <c r="E1837" s="11"/>
      <c r="F1837" s="143">
        <v>623.21</v>
      </c>
      <c r="G1837" s="17">
        <v>84811099</v>
      </c>
      <c r="H1837" s="18">
        <v>8033460009919</v>
      </c>
      <c r="I1837" s="11" t="s">
        <v>14</v>
      </c>
      <c r="J1837" s="106">
        <v>1.27</v>
      </c>
      <c r="K1837" s="106" t="s">
        <v>16705</v>
      </c>
      <c r="L1837" s="117" t="s">
        <v>15936</v>
      </c>
      <c r="M1837" s="146"/>
    </row>
    <row r="1838" spans="1:13">
      <c r="A1838" s="103" t="s">
        <v>168</v>
      </c>
      <c r="B1838" s="150" t="s">
        <v>4511</v>
      </c>
      <c r="C1838" s="9" t="s">
        <v>4512</v>
      </c>
      <c r="D1838" s="9" t="s">
        <v>14969</v>
      </c>
      <c r="E1838" s="11"/>
      <c r="F1838" s="143">
        <v>876.27</v>
      </c>
      <c r="G1838" s="17">
        <v>84811099</v>
      </c>
      <c r="H1838" s="18">
        <v>8033460009926</v>
      </c>
      <c r="I1838" s="11" t="s">
        <v>14</v>
      </c>
      <c r="J1838" s="106">
        <v>7.0000000000000007E-2</v>
      </c>
      <c r="K1838" s="106" t="s">
        <v>16705</v>
      </c>
      <c r="L1838" s="117" t="s">
        <v>15936</v>
      </c>
      <c r="M1838" s="146"/>
    </row>
    <row r="1839" spans="1:13">
      <c r="A1839" s="103" t="s">
        <v>168</v>
      </c>
      <c r="B1839" s="150" t="s">
        <v>4513</v>
      </c>
      <c r="C1839" s="9" t="s">
        <v>4514</v>
      </c>
      <c r="D1839" s="9" t="s">
        <v>14969</v>
      </c>
      <c r="E1839" s="11"/>
      <c r="F1839" s="143">
        <v>876.27</v>
      </c>
      <c r="G1839" s="17">
        <v>84811099</v>
      </c>
      <c r="H1839" s="18">
        <v>8033460009933</v>
      </c>
      <c r="I1839" s="11" t="s">
        <v>14</v>
      </c>
      <c r="J1839" s="106">
        <v>1.9</v>
      </c>
      <c r="K1839" s="106" t="s">
        <v>16705</v>
      </c>
      <c r="L1839" s="117" t="s">
        <v>15936</v>
      </c>
      <c r="M1839" s="146"/>
    </row>
    <row r="1840" spans="1:13">
      <c r="A1840" s="103" t="s">
        <v>168</v>
      </c>
      <c r="B1840" s="150" t="s">
        <v>4516</v>
      </c>
      <c r="C1840" s="9" t="s">
        <v>4517</v>
      </c>
      <c r="D1840" s="9" t="s">
        <v>14969</v>
      </c>
      <c r="E1840" s="11"/>
      <c r="F1840" s="143">
        <v>876.27</v>
      </c>
      <c r="G1840" s="17">
        <v>84811099</v>
      </c>
      <c r="H1840" s="18">
        <v>8033460009940</v>
      </c>
      <c r="I1840" s="11" t="s">
        <v>14</v>
      </c>
      <c r="J1840" s="106">
        <v>0.19</v>
      </c>
      <c r="K1840" s="106" t="s">
        <v>16705</v>
      </c>
      <c r="L1840" s="117" t="s">
        <v>15936</v>
      </c>
      <c r="M1840" s="146"/>
    </row>
    <row r="1841" spans="1:13">
      <c r="A1841" s="103" t="s">
        <v>168</v>
      </c>
      <c r="B1841" s="150" t="s">
        <v>4519</v>
      </c>
      <c r="C1841" s="9" t="s">
        <v>4520</v>
      </c>
      <c r="D1841" s="9" t="s">
        <v>14969</v>
      </c>
      <c r="E1841" s="11"/>
      <c r="F1841" s="143">
        <v>2745.53</v>
      </c>
      <c r="G1841" s="17">
        <v>85389099</v>
      </c>
      <c r="H1841" s="18">
        <v>8033460020358</v>
      </c>
      <c r="I1841" s="11" t="s">
        <v>14</v>
      </c>
      <c r="J1841" s="106">
        <v>8.5</v>
      </c>
      <c r="K1841" s="106" t="s">
        <v>16705</v>
      </c>
      <c r="L1841" s="117" t="s">
        <v>15937</v>
      </c>
      <c r="M1841" s="146"/>
    </row>
    <row r="1842" spans="1:13">
      <c r="A1842" s="103" t="s">
        <v>168</v>
      </c>
      <c r="B1842" s="150" t="s">
        <v>4521</v>
      </c>
      <c r="C1842" s="9" t="s">
        <v>4522</v>
      </c>
      <c r="D1842" s="9" t="s">
        <v>14969</v>
      </c>
      <c r="E1842" s="11"/>
      <c r="F1842" s="143">
        <v>2745.57</v>
      </c>
      <c r="G1842" s="17">
        <v>85389099</v>
      </c>
      <c r="H1842" s="18">
        <v>8033460020365</v>
      </c>
      <c r="I1842" s="11" t="s">
        <v>14</v>
      </c>
      <c r="J1842" s="106">
        <v>10</v>
      </c>
      <c r="K1842" s="106" t="s">
        <v>16705</v>
      </c>
      <c r="L1842" s="117" t="s">
        <v>15937</v>
      </c>
      <c r="M1842" s="146"/>
    </row>
    <row r="1843" spans="1:13">
      <c r="A1843" s="103" t="s">
        <v>168</v>
      </c>
      <c r="B1843" s="150" t="s">
        <v>4523</v>
      </c>
      <c r="C1843" s="9" t="s">
        <v>4524</v>
      </c>
      <c r="D1843" s="9" t="s">
        <v>14969</v>
      </c>
      <c r="E1843" s="11"/>
      <c r="F1843" s="143">
        <v>2745.57</v>
      </c>
      <c r="G1843" s="17">
        <v>85389099</v>
      </c>
      <c r="H1843" s="18">
        <v>8019001098871</v>
      </c>
      <c r="I1843" s="11" t="s">
        <v>14</v>
      </c>
      <c r="J1843" s="106">
        <v>1</v>
      </c>
      <c r="K1843" s="106" t="s">
        <v>16705</v>
      </c>
      <c r="L1843" s="117" t="s">
        <v>15937</v>
      </c>
      <c r="M1843" s="146"/>
    </row>
    <row r="1844" spans="1:13">
      <c r="A1844" s="103" t="s">
        <v>168</v>
      </c>
      <c r="B1844" s="150" t="s">
        <v>4525</v>
      </c>
      <c r="C1844" s="9" t="s">
        <v>4526</v>
      </c>
      <c r="D1844" s="9" t="s">
        <v>14969</v>
      </c>
      <c r="E1844" s="11"/>
      <c r="F1844" s="143">
        <v>2745.57</v>
      </c>
      <c r="G1844" s="17">
        <v>85389099</v>
      </c>
      <c r="H1844" s="18">
        <v>8033460020389</v>
      </c>
      <c r="I1844" s="11" t="s">
        <v>14</v>
      </c>
      <c r="J1844" s="106">
        <v>7.87</v>
      </c>
      <c r="K1844" s="106" t="s">
        <v>16705</v>
      </c>
      <c r="L1844" s="117" t="s">
        <v>15937</v>
      </c>
      <c r="M1844" s="146"/>
    </row>
    <row r="1845" spans="1:13">
      <c r="A1845" s="103" t="s">
        <v>168</v>
      </c>
      <c r="B1845" s="150" t="s">
        <v>4527</v>
      </c>
      <c r="C1845" s="9" t="s">
        <v>4528</v>
      </c>
      <c r="D1845" s="9" t="s">
        <v>14969</v>
      </c>
      <c r="E1845" s="11"/>
      <c r="F1845" s="143">
        <v>3120.07</v>
      </c>
      <c r="G1845" s="17">
        <v>84811099</v>
      </c>
      <c r="H1845" s="18">
        <v>8033460019901</v>
      </c>
      <c r="I1845" s="11" t="s">
        <v>14</v>
      </c>
      <c r="J1845" s="106">
        <v>8.4</v>
      </c>
      <c r="K1845" s="106" t="s">
        <v>16705</v>
      </c>
      <c r="L1845" s="117" t="s">
        <v>15937</v>
      </c>
      <c r="M1845" s="146"/>
    </row>
    <row r="1846" spans="1:13">
      <c r="A1846" s="103" t="s">
        <v>168</v>
      </c>
      <c r="B1846" s="150" t="s">
        <v>4529</v>
      </c>
      <c r="C1846" s="9" t="s">
        <v>4530</v>
      </c>
      <c r="D1846" s="9" t="s">
        <v>14969</v>
      </c>
      <c r="E1846" s="11"/>
      <c r="F1846" s="143">
        <v>2836.46</v>
      </c>
      <c r="G1846" s="17">
        <v>84811099</v>
      </c>
      <c r="H1846" s="18">
        <v>8033460020396</v>
      </c>
      <c r="I1846" s="11" t="s">
        <v>14</v>
      </c>
      <c r="J1846" s="106">
        <v>0.49</v>
      </c>
      <c r="K1846" s="106" t="s">
        <v>16705</v>
      </c>
      <c r="L1846" s="117" t="s">
        <v>15937</v>
      </c>
      <c r="M1846" s="146"/>
    </row>
    <row r="1847" spans="1:13">
      <c r="A1847" s="103" t="s">
        <v>168</v>
      </c>
      <c r="B1847" s="150" t="s">
        <v>4532</v>
      </c>
      <c r="C1847" s="9" t="s">
        <v>4533</v>
      </c>
      <c r="D1847" s="9" t="s">
        <v>14969</v>
      </c>
      <c r="E1847" s="11"/>
      <c r="F1847" s="143">
        <v>2836.46</v>
      </c>
      <c r="G1847" s="17">
        <v>84811099</v>
      </c>
      <c r="H1847" s="18">
        <v>8033460019895</v>
      </c>
      <c r="I1847" s="11" t="s">
        <v>14</v>
      </c>
      <c r="J1847" s="106">
        <v>8.23</v>
      </c>
      <c r="K1847" s="106" t="s">
        <v>16705</v>
      </c>
      <c r="L1847" s="117" t="s">
        <v>15937</v>
      </c>
      <c r="M1847" s="146"/>
    </row>
    <row r="1848" spans="1:13">
      <c r="A1848" s="103" t="s">
        <v>168</v>
      </c>
      <c r="B1848" s="150" t="s">
        <v>4534</v>
      </c>
      <c r="C1848" s="9" t="s">
        <v>4535</v>
      </c>
      <c r="D1848" s="9" t="s">
        <v>14969</v>
      </c>
      <c r="E1848" s="11"/>
      <c r="F1848" s="143">
        <v>2836.46</v>
      </c>
      <c r="G1848" s="17">
        <v>84811099</v>
      </c>
      <c r="H1848" s="18">
        <v>8033460020846</v>
      </c>
      <c r="I1848" s="11" t="s">
        <v>14</v>
      </c>
      <c r="J1848" s="106">
        <v>7</v>
      </c>
      <c r="K1848" s="106" t="s">
        <v>16705</v>
      </c>
      <c r="L1848" s="117" t="s">
        <v>15937</v>
      </c>
      <c r="M1848" s="146"/>
    </row>
    <row r="1849" spans="1:13">
      <c r="A1849" s="103" t="s">
        <v>168</v>
      </c>
      <c r="B1849" s="150" t="s">
        <v>4537</v>
      </c>
      <c r="C1849" s="9" t="s">
        <v>4538</v>
      </c>
      <c r="D1849" s="9" t="s">
        <v>14969</v>
      </c>
      <c r="E1849" s="11"/>
      <c r="F1849" s="143">
        <v>3699.66</v>
      </c>
      <c r="G1849" s="17">
        <v>84811099</v>
      </c>
      <c r="H1849" s="18">
        <v>8033460010038</v>
      </c>
      <c r="I1849" s="11" t="s">
        <v>14</v>
      </c>
      <c r="J1849" s="106">
        <v>10.62</v>
      </c>
      <c r="K1849" s="106" t="s">
        <v>16705</v>
      </c>
      <c r="L1849" s="117" t="s">
        <v>15937</v>
      </c>
      <c r="M1849" s="146"/>
    </row>
    <row r="1850" spans="1:13">
      <c r="A1850" s="103" t="s">
        <v>168</v>
      </c>
      <c r="B1850" s="150" t="s">
        <v>4540</v>
      </c>
      <c r="C1850" s="9" t="s">
        <v>4541</v>
      </c>
      <c r="D1850" s="9" t="s">
        <v>14969</v>
      </c>
      <c r="E1850" s="11"/>
      <c r="F1850" s="143">
        <v>3699.66</v>
      </c>
      <c r="G1850" s="17">
        <v>84811099</v>
      </c>
      <c r="H1850" s="18">
        <v>8033460010045</v>
      </c>
      <c r="I1850" s="11" t="s">
        <v>14</v>
      </c>
      <c r="J1850" s="106">
        <v>0.49</v>
      </c>
      <c r="K1850" s="106" t="s">
        <v>16705</v>
      </c>
      <c r="L1850" s="117" t="s">
        <v>15937</v>
      </c>
      <c r="M1850" s="146"/>
    </row>
    <row r="1851" spans="1:13">
      <c r="A1851" s="103" t="s">
        <v>168</v>
      </c>
      <c r="B1851" s="150" t="s">
        <v>4543</v>
      </c>
      <c r="C1851" s="9" t="s">
        <v>4544</v>
      </c>
      <c r="D1851" s="9" t="s">
        <v>14969</v>
      </c>
      <c r="E1851" s="11"/>
      <c r="F1851" s="143">
        <v>3699.66</v>
      </c>
      <c r="G1851" s="17">
        <v>84811099</v>
      </c>
      <c r="H1851" s="18">
        <v>8019001071102</v>
      </c>
      <c r="I1851" s="11" t="s">
        <v>14</v>
      </c>
      <c r="J1851" s="106">
        <v>9.99</v>
      </c>
      <c r="K1851" s="106" t="s">
        <v>16705</v>
      </c>
      <c r="L1851" s="117" t="s">
        <v>15937</v>
      </c>
      <c r="M1851" s="146"/>
    </row>
    <row r="1852" spans="1:13">
      <c r="A1852" s="103" t="s">
        <v>168</v>
      </c>
      <c r="B1852" s="150" t="s">
        <v>4545</v>
      </c>
      <c r="C1852" s="9" t="s">
        <v>4546</v>
      </c>
      <c r="D1852" s="9" t="s">
        <v>14969</v>
      </c>
      <c r="E1852" s="11"/>
      <c r="F1852" s="143">
        <v>3699.66</v>
      </c>
      <c r="G1852" s="17">
        <v>84811099</v>
      </c>
      <c r="H1852" s="18">
        <v>8033460010069</v>
      </c>
      <c r="I1852" s="11" t="s">
        <v>14</v>
      </c>
      <c r="J1852" s="106">
        <v>11.15</v>
      </c>
      <c r="K1852" s="106" t="s">
        <v>16705</v>
      </c>
      <c r="L1852" s="117" t="s">
        <v>15937</v>
      </c>
      <c r="M1852" s="146"/>
    </row>
    <row r="1853" spans="1:13">
      <c r="A1853" s="103" t="s">
        <v>168</v>
      </c>
      <c r="B1853" s="150" t="s">
        <v>4548</v>
      </c>
      <c r="C1853" s="9" t="s">
        <v>4549</v>
      </c>
      <c r="D1853" s="9" t="s">
        <v>14969</v>
      </c>
      <c r="E1853" s="11"/>
      <c r="F1853" s="143">
        <v>8502.7199999999993</v>
      </c>
      <c r="G1853" s="17">
        <v>84811099</v>
      </c>
      <c r="H1853" s="18">
        <v>8033460010076</v>
      </c>
      <c r="I1853" s="11" t="s">
        <v>14</v>
      </c>
      <c r="J1853" s="106">
        <v>23.5</v>
      </c>
      <c r="K1853" s="106" t="s">
        <v>16705</v>
      </c>
      <c r="L1853" s="117" t="s">
        <v>15937</v>
      </c>
      <c r="M1853" s="146"/>
    </row>
    <row r="1854" spans="1:13">
      <c r="A1854" s="103" t="s">
        <v>168</v>
      </c>
      <c r="B1854" s="150" t="s">
        <v>4550</v>
      </c>
      <c r="C1854" s="9" t="s">
        <v>4551</v>
      </c>
      <c r="D1854" s="9" t="s">
        <v>14969</v>
      </c>
      <c r="E1854" s="11"/>
      <c r="F1854" s="143">
        <v>8502.77</v>
      </c>
      <c r="G1854" s="17">
        <v>84811099</v>
      </c>
      <c r="H1854" s="18">
        <v>8033460010083</v>
      </c>
      <c r="I1854" s="11" t="s">
        <v>14</v>
      </c>
      <c r="J1854" s="106">
        <v>28</v>
      </c>
      <c r="K1854" s="106" t="s">
        <v>16705</v>
      </c>
      <c r="L1854" s="117" t="s">
        <v>15937</v>
      </c>
      <c r="M1854" s="146"/>
    </row>
    <row r="1855" spans="1:13">
      <c r="A1855" s="103" t="s">
        <v>168</v>
      </c>
      <c r="B1855" s="150" t="s">
        <v>4552</v>
      </c>
      <c r="C1855" s="9" t="s">
        <v>4553</v>
      </c>
      <c r="D1855" s="9" t="s">
        <v>14969</v>
      </c>
      <c r="E1855" s="11"/>
      <c r="F1855" s="143">
        <v>8502.77</v>
      </c>
      <c r="G1855" s="17">
        <v>84811099</v>
      </c>
      <c r="H1855" s="18">
        <v>8019001126055</v>
      </c>
      <c r="I1855" s="11" t="s">
        <v>14</v>
      </c>
      <c r="J1855" s="106">
        <v>28</v>
      </c>
      <c r="K1855" s="106" t="s">
        <v>16705</v>
      </c>
      <c r="L1855" s="117" t="s">
        <v>15937</v>
      </c>
      <c r="M1855" s="146"/>
    </row>
    <row r="1856" spans="1:13">
      <c r="A1856" s="103" t="s">
        <v>168</v>
      </c>
      <c r="B1856" s="150" t="s">
        <v>4554</v>
      </c>
      <c r="C1856" s="9" t="s">
        <v>4555</v>
      </c>
      <c r="D1856" s="9" t="s">
        <v>14969</v>
      </c>
      <c r="E1856" s="11"/>
      <c r="F1856" s="143">
        <v>8502.7199999999993</v>
      </c>
      <c r="G1856" s="17">
        <v>84811099</v>
      </c>
      <c r="H1856" s="18">
        <v>8033460010106</v>
      </c>
      <c r="I1856" s="11" t="s">
        <v>14</v>
      </c>
      <c r="J1856" s="106">
        <v>26.7</v>
      </c>
      <c r="K1856" s="106" t="s">
        <v>16705</v>
      </c>
      <c r="L1856" s="117" t="s">
        <v>15937</v>
      </c>
      <c r="M1856" s="146"/>
    </row>
    <row r="1857" spans="1:13">
      <c r="A1857" s="103" t="s">
        <v>168</v>
      </c>
      <c r="B1857" s="150" t="s">
        <v>4556</v>
      </c>
      <c r="C1857" s="9" t="s">
        <v>4557</v>
      </c>
      <c r="D1857" s="9" t="s">
        <v>14969</v>
      </c>
      <c r="E1857" s="11"/>
      <c r="F1857" s="143">
        <v>8502.77</v>
      </c>
      <c r="G1857" s="17">
        <v>84811099</v>
      </c>
      <c r="H1857" s="18">
        <v>8019001097577</v>
      </c>
      <c r="I1857" s="11" t="s">
        <v>14</v>
      </c>
      <c r="J1857" s="106">
        <v>26.7</v>
      </c>
      <c r="K1857" s="106" t="s">
        <v>16705</v>
      </c>
      <c r="L1857" s="117" t="s">
        <v>15937</v>
      </c>
      <c r="M1857" s="146"/>
    </row>
    <row r="1858" spans="1:13">
      <c r="A1858" s="103" t="s">
        <v>168</v>
      </c>
      <c r="B1858" s="150" t="s">
        <v>4558</v>
      </c>
      <c r="C1858" s="9" t="s">
        <v>4559</v>
      </c>
      <c r="D1858" s="9" t="s">
        <v>14969</v>
      </c>
      <c r="E1858" s="11"/>
      <c r="F1858" s="143">
        <v>8502.77</v>
      </c>
      <c r="G1858" s="17">
        <v>84811099</v>
      </c>
      <c r="H1858" s="18">
        <v>8019001098888</v>
      </c>
      <c r="I1858" s="11" t="s">
        <v>14</v>
      </c>
      <c r="J1858" s="106">
        <v>26.7</v>
      </c>
      <c r="K1858" s="106" t="s">
        <v>16705</v>
      </c>
      <c r="L1858" s="117" t="s">
        <v>15937</v>
      </c>
      <c r="M1858" s="146"/>
    </row>
    <row r="1859" spans="1:13">
      <c r="A1859" s="103" t="s">
        <v>168</v>
      </c>
      <c r="B1859" s="150" t="s">
        <v>4560</v>
      </c>
      <c r="C1859" s="9" t="s">
        <v>4561</v>
      </c>
      <c r="D1859" s="9" t="s">
        <v>14969</v>
      </c>
      <c r="E1859" s="11"/>
      <c r="F1859" s="143">
        <v>24664.33</v>
      </c>
      <c r="G1859" s="17">
        <v>85389099</v>
      </c>
      <c r="H1859" s="18">
        <v>8019001101335</v>
      </c>
      <c r="I1859" s="11" t="s">
        <v>14</v>
      </c>
      <c r="J1859" s="106">
        <v>61.2</v>
      </c>
      <c r="K1859" s="106" t="s">
        <v>16705</v>
      </c>
      <c r="L1859" s="117" t="s">
        <v>15937</v>
      </c>
      <c r="M1859" s="146"/>
    </row>
    <row r="1860" spans="1:13">
      <c r="A1860" s="103" t="s">
        <v>168</v>
      </c>
      <c r="B1860" s="150" t="s">
        <v>4563</v>
      </c>
      <c r="C1860" s="9" t="s">
        <v>4564</v>
      </c>
      <c r="D1860" s="9" t="s">
        <v>14969</v>
      </c>
      <c r="E1860" s="11"/>
      <c r="F1860" s="143">
        <v>24664.33</v>
      </c>
      <c r="G1860" s="17">
        <v>85389099</v>
      </c>
      <c r="H1860" s="18">
        <v>8019001098864</v>
      </c>
      <c r="I1860" s="11" t="s">
        <v>14</v>
      </c>
      <c r="J1860" s="106">
        <v>60</v>
      </c>
      <c r="K1860" s="106" t="s">
        <v>16705</v>
      </c>
      <c r="L1860" s="117" t="s">
        <v>15937</v>
      </c>
      <c r="M1860" s="146"/>
    </row>
    <row r="1861" spans="1:13">
      <c r="A1861" s="103" t="s">
        <v>168</v>
      </c>
      <c r="B1861" s="150" t="s">
        <v>4565</v>
      </c>
      <c r="C1861" s="9" t="s">
        <v>4566</v>
      </c>
      <c r="D1861" s="9" t="s">
        <v>14969</v>
      </c>
      <c r="E1861" s="11"/>
      <c r="F1861" s="143">
        <v>24664.33</v>
      </c>
      <c r="G1861" s="17">
        <v>85389099</v>
      </c>
      <c r="H1861" s="18">
        <v>8019001097560</v>
      </c>
      <c r="I1861" s="11" t="s">
        <v>14</v>
      </c>
      <c r="J1861" s="106">
        <v>1</v>
      </c>
      <c r="K1861" s="106" t="s">
        <v>16705</v>
      </c>
      <c r="L1861" s="117" t="s">
        <v>15937</v>
      </c>
      <c r="M1861" s="146"/>
    </row>
    <row r="1862" spans="1:13">
      <c r="A1862" s="103" t="s">
        <v>168</v>
      </c>
      <c r="B1862" s="150" t="s">
        <v>4567</v>
      </c>
      <c r="C1862" s="9" t="s">
        <v>4568</v>
      </c>
      <c r="D1862" s="9" t="s">
        <v>14969</v>
      </c>
      <c r="E1862" s="11"/>
      <c r="F1862" s="143">
        <v>55105.37</v>
      </c>
      <c r="G1862" s="17">
        <v>84811099</v>
      </c>
      <c r="H1862" s="18">
        <v>8019001085369</v>
      </c>
      <c r="I1862" s="11" t="s">
        <v>14</v>
      </c>
      <c r="J1862" s="106">
        <v>122</v>
      </c>
      <c r="K1862" s="106" t="s">
        <v>16705</v>
      </c>
      <c r="L1862" s="117" t="s">
        <v>15937</v>
      </c>
      <c r="M1862" s="146"/>
    </row>
    <row r="1863" spans="1:13">
      <c r="A1863" s="103" t="s">
        <v>168</v>
      </c>
      <c r="B1863" s="150" t="s">
        <v>4570</v>
      </c>
      <c r="C1863" s="9" t="s">
        <v>4571</v>
      </c>
      <c r="D1863" s="9" t="s">
        <v>14969</v>
      </c>
      <c r="E1863" s="11"/>
      <c r="F1863" s="143">
        <v>55105.4</v>
      </c>
      <c r="G1863" s="17">
        <v>84811099</v>
      </c>
      <c r="H1863" s="18">
        <v>8019001139277</v>
      </c>
      <c r="I1863" s="11" t="s">
        <v>14</v>
      </c>
      <c r="J1863" s="106">
        <v>1</v>
      </c>
      <c r="K1863" s="106" t="s">
        <v>16705</v>
      </c>
      <c r="L1863" s="117" t="s">
        <v>15937</v>
      </c>
      <c r="M1863" s="146"/>
    </row>
    <row r="1864" spans="1:13">
      <c r="A1864" s="103" t="s">
        <v>168</v>
      </c>
      <c r="B1864" s="150" t="s">
        <v>4572</v>
      </c>
      <c r="C1864" s="9" t="s">
        <v>4573</v>
      </c>
      <c r="D1864" s="9" t="s">
        <v>14969</v>
      </c>
      <c r="E1864" s="11"/>
      <c r="F1864" s="143">
        <v>55105.4</v>
      </c>
      <c r="G1864" s="17">
        <v>84811099</v>
      </c>
      <c r="H1864" s="18">
        <v>8019001139284</v>
      </c>
      <c r="I1864" s="11" t="s">
        <v>14</v>
      </c>
      <c r="J1864" s="106">
        <v>1</v>
      </c>
      <c r="K1864" s="106" t="s">
        <v>16705</v>
      </c>
      <c r="L1864" s="117" t="s">
        <v>15937</v>
      </c>
      <c r="M1864" s="146"/>
    </row>
    <row r="1865" spans="1:13">
      <c r="A1865" s="103" t="s">
        <v>168</v>
      </c>
      <c r="B1865" s="150" t="s">
        <v>4574</v>
      </c>
      <c r="C1865" s="9" t="s">
        <v>4575</v>
      </c>
      <c r="D1865" s="9" t="s">
        <v>14970</v>
      </c>
      <c r="E1865" s="11"/>
      <c r="F1865" s="143">
        <v>571.19000000000005</v>
      </c>
      <c r="G1865" s="17">
        <v>84811099</v>
      </c>
      <c r="H1865" s="18">
        <v>8019001086502</v>
      </c>
      <c r="I1865" s="11" t="s">
        <v>14</v>
      </c>
      <c r="J1865" s="106">
        <v>0.51</v>
      </c>
      <c r="K1865" s="106" t="s">
        <v>16705</v>
      </c>
      <c r="L1865" s="117" t="s">
        <v>15936</v>
      </c>
      <c r="M1865" s="146"/>
    </row>
    <row r="1866" spans="1:13">
      <c r="A1866" s="103" t="s">
        <v>168</v>
      </c>
      <c r="B1866" s="150" t="s">
        <v>4576</v>
      </c>
      <c r="C1866" s="9" t="s">
        <v>4577</v>
      </c>
      <c r="D1866" s="9" t="s">
        <v>14970</v>
      </c>
      <c r="E1866" s="11"/>
      <c r="F1866" s="143">
        <v>571.19000000000005</v>
      </c>
      <c r="G1866" s="17">
        <v>84811099</v>
      </c>
      <c r="H1866" s="18">
        <v>8019001139291</v>
      </c>
      <c r="I1866" s="11" t="s">
        <v>14</v>
      </c>
      <c r="J1866" s="106">
        <v>0.53</v>
      </c>
      <c r="K1866" s="106" t="s">
        <v>16705</v>
      </c>
      <c r="L1866" s="117" t="s">
        <v>15936</v>
      </c>
      <c r="M1866" s="146"/>
    </row>
    <row r="1867" spans="1:13">
      <c r="A1867" s="103" t="s">
        <v>168</v>
      </c>
      <c r="B1867" s="150" t="s">
        <v>4578</v>
      </c>
      <c r="C1867" s="9" t="s">
        <v>4579</v>
      </c>
      <c r="D1867" s="9" t="s">
        <v>14970</v>
      </c>
      <c r="E1867" s="11"/>
      <c r="F1867" s="143">
        <v>571.19000000000005</v>
      </c>
      <c r="G1867" s="17">
        <v>84811099</v>
      </c>
      <c r="H1867" s="18">
        <v>8033460010199</v>
      </c>
      <c r="I1867" s="11" t="s">
        <v>14</v>
      </c>
      <c r="J1867" s="106">
        <v>0.38600000000000001</v>
      </c>
      <c r="K1867" s="106" t="s">
        <v>16705</v>
      </c>
      <c r="L1867" s="117" t="s">
        <v>15936</v>
      </c>
      <c r="M1867" s="146"/>
    </row>
    <row r="1868" spans="1:13">
      <c r="A1868" s="103" t="s">
        <v>168</v>
      </c>
      <c r="B1868" s="150" t="s">
        <v>4580</v>
      </c>
      <c r="C1868" s="9" t="s">
        <v>4581</v>
      </c>
      <c r="D1868" s="9" t="s">
        <v>14970</v>
      </c>
      <c r="E1868" s="11"/>
      <c r="F1868" s="143">
        <v>613.41</v>
      </c>
      <c r="G1868" s="17">
        <v>84811099</v>
      </c>
      <c r="H1868" s="18">
        <v>8033460010205</v>
      </c>
      <c r="I1868" s="11" t="s">
        <v>14</v>
      </c>
      <c r="J1868" s="106">
        <v>0.96</v>
      </c>
      <c r="K1868" s="106" t="s">
        <v>16705</v>
      </c>
      <c r="L1868" s="117" t="s">
        <v>15936</v>
      </c>
      <c r="M1868" s="146"/>
    </row>
    <row r="1869" spans="1:13">
      <c r="A1869" s="103" t="s">
        <v>168</v>
      </c>
      <c r="B1869" s="150" t="s">
        <v>4582</v>
      </c>
      <c r="C1869" s="9" t="s">
        <v>4583</v>
      </c>
      <c r="D1869" s="9" t="s">
        <v>14970</v>
      </c>
      <c r="E1869" s="11"/>
      <c r="F1869" s="143">
        <v>613.41999999999996</v>
      </c>
      <c r="G1869" s="17">
        <v>84811099</v>
      </c>
      <c r="H1869" s="18">
        <v>8019001139307</v>
      </c>
      <c r="I1869" s="11" t="s">
        <v>14</v>
      </c>
      <c r="J1869" s="106">
        <v>0.82</v>
      </c>
      <c r="K1869" s="106" t="s">
        <v>16705</v>
      </c>
      <c r="L1869" s="117" t="s">
        <v>15936</v>
      </c>
      <c r="M1869" s="146"/>
    </row>
    <row r="1870" spans="1:13">
      <c r="A1870" s="103" t="s">
        <v>168</v>
      </c>
      <c r="B1870" s="150" t="s">
        <v>4584</v>
      </c>
      <c r="C1870" s="9" t="s">
        <v>4585</v>
      </c>
      <c r="D1870" s="9" t="s">
        <v>14970</v>
      </c>
      <c r="E1870" s="11"/>
      <c r="F1870" s="143">
        <v>613.41999999999996</v>
      </c>
      <c r="G1870" s="17">
        <v>84811099</v>
      </c>
      <c r="H1870" s="18">
        <v>8019001139314</v>
      </c>
      <c r="I1870" s="11" t="s">
        <v>14</v>
      </c>
      <c r="J1870" s="106">
        <v>0.82</v>
      </c>
      <c r="K1870" s="106" t="s">
        <v>16705</v>
      </c>
      <c r="L1870" s="117" t="s">
        <v>15936</v>
      </c>
      <c r="M1870" s="146"/>
    </row>
    <row r="1871" spans="1:13">
      <c r="A1871" s="103" t="s">
        <v>168</v>
      </c>
      <c r="B1871" s="150" t="s">
        <v>4586</v>
      </c>
      <c r="C1871" s="9" t="s">
        <v>4587</v>
      </c>
      <c r="D1871" s="9" t="s">
        <v>14970</v>
      </c>
      <c r="E1871" s="11"/>
      <c r="F1871" s="143">
        <v>613.41</v>
      </c>
      <c r="G1871" s="17">
        <v>84811099</v>
      </c>
      <c r="H1871" s="18">
        <v>8033460010236</v>
      </c>
      <c r="I1871" s="11" t="s">
        <v>14</v>
      </c>
      <c r="J1871" s="106">
        <v>0.83</v>
      </c>
      <c r="K1871" s="106" t="s">
        <v>16705</v>
      </c>
      <c r="L1871" s="117" t="s">
        <v>15936</v>
      </c>
      <c r="M1871" s="146"/>
    </row>
    <row r="1872" spans="1:13">
      <c r="A1872" s="103" t="s">
        <v>168</v>
      </c>
      <c r="B1872" s="150" t="s">
        <v>4589</v>
      </c>
      <c r="C1872" s="9" t="s">
        <v>4590</v>
      </c>
      <c r="D1872" s="9" t="s">
        <v>14970</v>
      </c>
      <c r="E1872" s="11"/>
      <c r="F1872" s="143">
        <v>613.41999999999996</v>
      </c>
      <c r="G1872" s="17">
        <v>84811099</v>
      </c>
      <c r="H1872" s="18">
        <v>8019001098895</v>
      </c>
      <c r="I1872" s="11" t="s">
        <v>14</v>
      </c>
      <c r="J1872" s="106">
        <v>0.76700000000000002</v>
      </c>
      <c r="K1872" s="106" t="s">
        <v>16705</v>
      </c>
      <c r="L1872" s="117" t="s">
        <v>15936</v>
      </c>
      <c r="M1872" s="146"/>
    </row>
    <row r="1873" spans="1:13">
      <c r="A1873" s="103" t="s">
        <v>168</v>
      </c>
      <c r="B1873" s="150" t="s">
        <v>4591</v>
      </c>
      <c r="C1873" s="9" t="s">
        <v>4592</v>
      </c>
      <c r="D1873" s="9" t="s">
        <v>14970</v>
      </c>
      <c r="E1873" s="11"/>
      <c r="F1873" s="143">
        <v>613.41999999999996</v>
      </c>
      <c r="G1873" s="17">
        <v>84811099</v>
      </c>
      <c r="H1873" s="18">
        <v>8033460010250</v>
      </c>
      <c r="I1873" s="11" t="s">
        <v>14</v>
      </c>
      <c r="J1873" s="106">
        <v>0.8</v>
      </c>
      <c r="K1873" s="106" t="s">
        <v>16705</v>
      </c>
      <c r="L1873" s="117" t="s">
        <v>15936</v>
      </c>
      <c r="M1873" s="146"/>
    </row>
    <row r="1874" spans="1:13">
      <c r="A1874" s="103" t="s">
        <v>168</v>
      </c>
      <c r="B1874" s="150" t="s">
        <v>4593</v>
      </c>
      <c r="C1874" s="9" t="s">
        <v>4594</v>
      </c>
      <c r="D1874" s="9" t="s">
        <v>14970</v>
      </c>
      <c r="E1874" s="11"/>
      <c r="F1874" s="143">
        <v>863.26</v>
      </c>
      <c r="G1874" s="17">
        <v>84811099</v>
      </c>
      <c r="H1874" s="18">
        <v>8033460010267</v>
      </c>
      <c r="I1874" s="11" t="s">
        <v>14</v>
      </c>
      <c r="J1874" s="106">
        <v>1.3220000000000001</v>
      </c>
      <c r="K1874" s="106" t="s">
        <v>16705</v>
      </c>
      <c r="L1874" s="117" t="s">
        <v>15936</v>
      </c>
      <c r="M1874" s="146"/>
    </row>
    <row r="1875" spans="1:13">
      <c r="A1875" s="103" t="s">
        <v>168</v>
      </c>
      <c r="B1875" s="150" t="s">
        <v>4596</v>
      </c>
      <c r="C1875" s="9" t="s">
        <v>4597</v>
      </c>
      <c r="D1875" s="9" t="s">
        <v>14970</v>
      </c>
      <c r="E1875" s="11"/>
      <c r="F1875" s="143">
        <v>863.29</v>
      </c>
      <c r="G1875" s="17">
        <v>84811099</v>
      </c>
      <c r="H1875" s="18">
        <v>8033460010274</v>
      </c>
      <c r="I1875" s="11" t="s">
        <v>14</v>
      </c>
      <c r="J1875" s="106">
        <v>1.35</v>
      </c>
      <c r="K1875" s="106" t="s">
        <v>16705</v>
      </c>
      <c r="L1875" s="117" t="s">
        <v>15936</v>
      </c>
      <c r="M1875" s="146"/>
    </row>
    <row r="1876" spans="1:13">
      <c r="A1876" s="103" t="s">
        <v>168</v>
      </c>
      <c r="B1876" s="150" t="s">
        <v>4598</v>
      </c>
      <c r="C1876" s="9" t="s">
        <v>4599</v>
      </c>
      <c r="D1876" s="9" t="s">
        <v>14970</v>
      </c>
      <c r="E1876" s="11"/>
      <c r="F1876" s="143">
        <v>863.29</v>
      </c>
      <c r="G1876" s="17">
        <v>84159000</v>
      </c>
      <c r="H1876" s="18">
        <v>8019001098918</v>
      </c>
      <c r="I1876" s="11" t="s">
        <v>14</v>
      </c>
      <c r="J1876" s="106">
        <v>1.35</v>
      </c>
      <c r="K1876" s="106" t="s">
        <v>16705</v>
      </c>
      <c r="L1876" s="117" t="s">
        <v>15936</v>
      </c>
      <c r="M1876" s="146"/>
    </row>
    <row r="1877" spans="1:13">
      <c r="A1877" s="103" t="s">
        <v>168</v>
      </c>
      <c r="B1877" s="150" t="s">
        <v>4600</v>
      </c>
      <c r="C1877" s="9" t="s">
        <v>4601</v>
      </c>
      <c r="D1877" s="9" t="s">
        <v>14970</v>
      </c>
      <c r="E1877" s="11"/>
      <c r="F1877" s="143">
        <v>863.26</v>
      </c>
      <c r="G1877" s="17">
        <v>84811099</v>
      </c>
      <c r="H1877" s="18">
        <v>8033460010298</v>
      </c>
      <c r="I1877" s="11" t="s">
        <v>14</v>
      </c>
      <c r="J1877" s="106">
        <v>1.27</v>
      </c>
      <c r="K1877" s="106" t="s">
        <v>16705</v>
      </c>
      <c r="L1877" s="117" t="s">
        <v>15936</v>
      </c>
      <c r="M1877" s="146"/>
    </row>
    <row r="1878" spans="1:13">
      <c r="A1878" s="103" t="s">
        <v>168</v>
      </c>
      <c r="B1878" s="150" t="s">
        <v>4602</v>
      </c>
      <c r="C1878" s="9" t="s">
        <v>4603</v>
      </c>
      <c r="D1878" s="9" t="s">
        <v>14970</v>
      </c>
      <c r="E1878" s="11"/>
      <c r="F1878" s="143">
        <v>863.29</v>
      </c>
      <c r="G1878" s="17">
        <v>84811099</v>
      </c>
      <c r="H1878" s="18">
        <v>8019001098901</v>
      </c>
      <c r="I1878" s="11" t="s">
        <v>14</v>
      </c>
      <c r="J1878" s="106">
        <v>1.7</v>
      </c>
      <c r="K1878" s="106" t="s">
        <v>16705</v>
      </c>
      <c r="L1878" s="117" t="s">
        <v>15936</v>
      </c>
      <c r="M1878" s="146"/>
    </row>
    <row r="1879" spans="1:13">
      <c r="A1879" s="103" t="s">
        <v>168</v>
      </c>
      <c r="B1879" s="150" t="s">
        <v>4604</v>
      </c>
      <c r="C1879" s="9" t="s">
        <v>4605</v>
      </c>
      <c r="D1879" s="9" t="s">
        <v>14970</v>
      </c>
      <c r="E1879" s="11"/>
      <c r="F1879" s="143">
        <v>863.29</v>
      </c>
      <c r="G1879" s="17">
        <v>84811099</v>
      </c>
      <c r="H1879" s="18">
        <v>8033460010311</v>
      </c>
      <c r="I1879" s="11" t="s">
        <v>14</v>
      </c>
      <c r="J1879" s="106">
        <v>1.27</v>
      </c>
      <c r="K1879" s="106" t="s">
        <v>16705</v>
      </c>
      <c r="L1879" s="117" t="s">
        <v>15936</v>
      </c>
      <c r="M1879" s="146"/>
    </row>
    <row r="1880" spans="1:13">
      <c r="A1880" s="103" t="s">
        <v>168</v>
      </c>
      <c r="B1880" s="150" t="s">
        <v>4606</v>
      </c>
      <c r="C1880" s="9" t="s">
        <v>4607</v>
      </c>
      <c r="D1880" s="9" t="s">
        <v>14970</v>
      </c>
      <c r="E1880" s="11"/>
      <c r="F1880" s="143">
        <v>1077.52</v>
      </c>
      <c r="G1880" s="17">
        <v>84811099</v>
      </c>
      <c r="H1880" s="18">
        <v>8033460010328</v>
      </c>
      <c r="I1880" s="11" t="s">
        <v>14</v>
      </c>
      <c r="J1880" s="106">
        <v>1.911</v>
      </c>
      <c r="K1880" s="106" t="s">
        <v>16705</v>
      </c>
      <c r="L1880" s="117" t="s">
        <v>15936</v>
      </c>
      <c r="M1880" s="146"/>
    </row>
    <row r="1881" spans="1:13">
      <c r="A1881" s="103" t="s">
        <v>168</v>
      </c>
      <c r="B1881" s="150" t="s">
        <v>4609</v>
      </c>
      <c r="C1881" s="9" t="s">
        <v>4610</v>
      </c>
      <c r="D1881" s="9" t="s">
        <v>14970</v>
      </c>
      <c r="E1881" s="11"/>
      <c r="F1881" s="143">
        <v>1077.56</v>
      </c>
      <c r="G1881" s="17">
        <v>84811099</v>
      </c>
      <c r="H1881" s="18">
        <v>8019001098925</v>
      </c>
      <c r="I1881" s="11" t="s">
        <v>14</v>
      </c>
      <c r="J1881" s="106">
        <v>1.92</v>
      </c>
      <c r="K1881" s="106" t="s">
        <v>16705</v>
      </c>
      <c r="L1881" s="117" t="s">
        <v>15936</v>
      </c>
      <c r="M1881" s="146"/>
    </row>
    <row r="1882" spans="1:13">
      <c r="A1882" s="103" t="s">
        <v>168</v>
      </c>
      <c r="B1882" s="150" t="s">
        <v>4611</v>
      </c>
      <c r="C1882" s="9" t="s">
        <v>4612</v>
      </c>
      <c r="D1882" s="9" t="s">
        <v>14970</v>
      </c>
      <c r="E1882" s="11"/>
      <c r="F1882" s="143">
        <v>1077.56</v>
      </c>
      <c r="G1882" s="17">
        <v>84811099</v>
      </c>
      <c r="H1882" s="18">
        <v>8033460010342</v>
      </c>
      <c r="I1882" s="11" t="s">
        <v>14</v>
      </c>
      <c r="J1882" s="106">
        <v>1.92</v>
      </c>
      <c r="K1882" s="106" t="s">
        <v>16705</v>
      </c>
      <c r="L1882" s="117" t="s">
        <v>15936</v>
      </c>
      <c r="M1882" s="146"/>
    </row>
    <row r="1883" spans="1:13">
      <c r="A1883" s="103" t="s">
        <v>168</v>
      </c>
      <c r="B1883" s="150" t="s">
        <v>4613</v>
      </c>
      <c r="C1883" s="9" t="s">
        <v>4614</v>
      </c>
      <c r="D1883" s="9" t="s">
        <v>14970</v>
      </c>
      <c r="E1883" s="11"/>
      <c r="F1883" s="143">
        <v>3303.76</v>
      </c>
      <c r="G1883" s="17">
        <v>85389099</v>
      </c>
      <c r="H1883" s="18">
        <v>8033460019932</v>
      </c>
      <c r="I1883" s="11" t="s">
        <v>14</v>
      </c>
      <c r="J1883" s="106">
        <v>8.1</v>
      </c>
      <c r="K1883" s="106" t="s">
        <v>16705</v>
      </c>
      <c r="L1883" s="117" t="s">
        <v>15938</v>
      </c>
      <c r="M1883" s="146"/>
    </row>
    <row r="1884" spans="1:13">
      <c r="A1884" s="103" t="s">
        <v>168</v>
      </c>
      <c r="B1884" s="150" t="s">
        <v>4616</v>
      </c>
      <c r="C1884" s="9" t="s">
        <v>4617</v>
      </c>
      <c r="D1884" s="9" t="s">
        <v>14970</v>
      </c>
      <c r="E1884" s="11"/>
      <c r="F1884" s="143">
        <v>3303.82</v>
      </c>
      <c r="G1884" s="17">
        <v>85389099</v>
      </c>
      <c r="H1884" s="18">
        <v>8033460020402</v>
      </c>
      <c r="I1884" s="11" t="s">
        <v>14</v>
      </c>
      <c r="J1884" s="106">
        <v>7.73</v>
      </c>
      <c r="K1884" s="106" t="s">
        <v>16705</v>
      </c>
      <c r="L1884" s="117" t="s">
        <v>15938</v>
      </c>
      <c r="M1884" s="146"/>
    </row>
    <row r="1885" spans="1:13">
      <c r="A1885" s="103" t="s">
        <v>168</v>
      </c>
      <c r="B1885" s="150" t="s">
        <v>4618</v>
      </c>
      <c r="C1885" s="9" t="s">
        <v>4619</v>
      </c>
      <c r="D1885" s="9" t="s">
        <v>14970</v>
      </c>
      <c r="E1885" s="11"/>
      <c r="F1885" s="143">
        <v>3303.82</v>
      </c>
      <c r="G1885" s="17">
        <v>85389099</v>
      </c>
      <c r="H1885" s="18">
        <v>8019001086519</v>
      </c>
      <c r="I1885" s="11" t="s">
        <v>14</v>
      </c>
      <c r="J1885" s="106">
        <v>9.5</v>
      </c>
      <c r="K1885" s="106" t="s">
        <v>16705</v>
      </c>
      <c r="L1885" s="117" t="s">
        <v>15938</v>
      </c>
      <c r="M1885" s="146"/>
    </row>
    <row r="1886" spans="1:13">
      <c r="A1886" s="103" t="s">
        <v>168</v>
      </c>
      <c r="B1886" s="150" t="s">
        <v>4620</v>
      </c>
      <c r="C1886" s="9" t="s">
        <v>4621</v>
      </c>
      <c r="D1886" s="9" t="s">
        <v>14970</v>
      </c>
      <c r="E1886" s="11"/>
      <c r="F1886" s="143">
        <v>3303.82</v>
      </c>
      <c r="G1886" s="17">
        <v>85389099</v>
      </c>
      <c r="H1886" s="18">
        <v>8019001098963</v>
      </c>
      <c r="I1886" s="11" t="s">
        <v>14</v>
      </c>
      <c r="J1886" s="106">
        <v>7.73</v>
      </c>
      <c r="K1886" s="106" t="s">
        <v>16705</v>
      </c>
      <c r="L1886" s="117" t="s">
        <v>15938</v>
      </c>
      <c r="M1886" s="146"/>
    </row>
    <row r="1887" spans="1:13">
      <c r="A1887" s="103" t="s">
        <v>168</v>
      </c>
      <c r="B1887" s="150" t="s">
        <v>4622</v>
      </c>
      <c r="C1887" s="9" t="s">
        <v>4623</v>
      </c>
      <c r="D1887" s="9" t="s">
        <v>14970</v>
      </c>
      <c r="E1887" s="11"/>
      <c r="F1887" s="143">
        <v>3342.73</v>
      </c>
      <c r="G1887" s="17">
        <v>84811099</v>
      </c>
      <c r="H1887" s="18">
        <v>8033460020433</v>
      </c>
      <c r="I1887" s="11" t="s">
        <v>14</v>
      </c>
      <c r="J1887" s="106">
        <v>8.9</v>
      </c>
      <c r="K1887" s="106" t="s">
        <v>16705</v>
      </c>
      <c r="L1887" s="117" t="s">
        <v>15938</v>
      </c>
      <c r="M1887" s="146"/>
    </row>
    <row r="1888" spans="1:13">
      <c r="A1888" s="103" t="s">
        <v>168</v>
      </c>
      <c r="B1888" s="150" t="s">
        <v>4624</v>
      </c>
      <c r="C1888" s="9" t="s">
        <v>4625</v>
      </c>
      <c r="D1888" s="9" t="s">
        <v>14970</v>
      </c>
      <c r="E1888" s="11"/>
      <c r="F1888" s="143">
        <v>3342.73</v>
      </c>
      <c r="G1888" s="17">
        <v>84811099</v>
      </c>
      <c r="H1888" s="18">
        <v>8019001098970</v>
      </c>
      <c r="I1888" s="11" t="s">
        <v>14</v>
      </c>
      <c r="J1888" s="106">
        <v>8.26</v>
      </c>
      <c r="K1888" s="106" t="s">
        <v>16705</v>
      </c>
      <c r="L1888" s="117" t="s">
        <v>15938</v>
      </c>
      <c r="M1888" s="146"/>
    </row>
    <row r="1889" spans="1:13">
      <c r="A1889" s="103" t="s">
        <v>168</v>
      </c>
      <c r="B1889" s="150" t="s">
        <v>4627</v>
      </c>
      <c r="C1889" s="9" t="s">
        <v>4628</v>
      </c>
      <c r="D1889" s="9" t="s">
        <v>14970</v>
      </c>
      <c r="E1889" s="11"/>
      <c r="F1889" s="143">
        <v>3342.73</v>
      </c>
      <c r="G1889" s="17">
        <v>84811099</v>
      </c>
      <c r="H1889" s="18">
        <v>8019001086526</v>
      </c>
      <c r="I1889" s="11" t="s">
        <v>14</v>
      </c>
      <c r="J1889" s="106">
        <v>8.26</v>
      </c>
      <c r="K1889" s="106" t="s">
        <v>16705</v>
      </c>
      <c r="L1889" s="117" t="s">
        <v>15938</v>
      </c>
      <c r="M1889" s="146"/>
    </row>
    <row r="1890" spans="1:13">
      <c r="A1890" s="103" t="s">
        <v>168</v>
      </c>
      <c r="B1890" s="150" t="s">
        <v>4629</v>
      </c>
      <c r="C1890" s="9" t="s">
        <v>4630</v>
      </c>
      <c r="D1890" s="9" t="s">
        <v>14970</v>
      </c>
      <c r="E1890" s="11"/>
      <c r="F1890" s="143">
        <v>3342.73</v>
      </c>
      <c r="G1890" s="17">
        <v>84811099</v>
      </c>
      <c r="H1890" s="18">
        <v>8019001139321</v>
      </c>
      <c r="I1890" s="11" t="s">
        <v>14</v>
      </c>
      <c r="J1890" s="106">
        <v>8.26</v>
      </c>
      <c r="K1890" s="106" t="s">
        <v>16705</v>
      </c>
      <c r="L1890" s="117" t="s">
        <v>15938</v>
      </c>
      <c r="M1890" s="146"/>
    </row>
    <row r="1891" spans="1:13">
      <c r="A1891" s="103" t="s">
        <v>168</v>
      </c>
      <c r="B1891" s="150" t="s">
        <v>4632</v>
      </c>
      <c r="C1891" s="9" t="s">
        <v>4633</v>
      </c>
      <c r="D1891" s="9" t="s">
        <v>14970</v>
      </c>
      <c r="E1891" s="11"/>
      <c r="F1891" s="143">
        <v>4400.62</v>
      </c>
      <c r="G1891" s="17">
        <v>84811099</v>
      </c>
      <c r="H1891" s="18">
        <v>8033460010434</v>
      </c>
      <c r="I1891" s="11" t="s">
        <v>14</v>
      </c>
      <c r="J1891" s="106">
        <v>11.5</v>
      </c>
      <c r="K1891" s="106" t="s">
        <v>16705</v>
      </c>
      <c r="L1891" s="117" t="s">
        <v>15938</v>
      </c>
      <c r="M1891" s="146"/>
    </row>
    <row r="1892" spans="1:13">
      <c r="A1892" s="103" t="s">
        <v>168</v>
      </c>
      <c r="B1892" s="150" t="s">
        <v>4635</v>
      </c>
      <c r="C1892" s="9" t="s">
        <v>4636</v>
      </c>
      <c r="D1892" s="9" t="s">
        <v>14970</v>
      </c>
      <c r="E1892" s="11"/>
      <c r="F1892" s="143">
        <v>4400.62</v>
      </c>
      <c r="G1892" s="17">
        <v>84811099</v>
      </c>
      <c r="H1892" s="18">
        <v>8019001099007</v>
      </c>
      <c r="I1892" s="11" t="s">
        <v>14</v>
      </c>
      <c r="J1892" s="106">
        <v>10.65</v>
      </c>
      <c r="K1892" s="106" t="s">
        <v>16705</v>
      </c>
      <c r="L1892" s="117" t="s">
        <v>15938</v>
      </c>
      <c r="M1892" s="146"/>
    </row>
    <row r="1893" spans="1:13">
      <c r="A1893" s="103" t="s">
        <v>168</v>
      </c>
      <c r="B1893" s="150" t="s">
        <v>4638</v>
      </c>
      <c r="C1893" s="9" t="s">
        <v>4639</v>
      </c>
      <c r="D1893" s="9" t="s">
        <v>14970</v>
      </c>
      <c r="E1893" s="11"/>
      <c r="F1893" s="143">
        <v>4400.62</v>
      </c>
      <c r="G1893" s="17">
        <v>84811099</v>
      </c>
      <c r="H1893" s="18">
        <v>8019001074202</v>
      </c>
      <c r="I1893" s="11" t="s">
        <v>14</v>
      </c>
      <c r="J1893" s="106">
        <v>10.7</v>
      </c>
      <c r="K1893" s="106" t="s">
        <v>16705</v>
      </c>
      <c r="L1893" s="117" t="s">
        <v>15938</v>
      </c>
      <c r="M1893" s="146"/>
    </row>
    <row r="1894" spans="1:13">
      <c r="A1894" s="103" t="s">
        <v>168</v>
      </c>
      <c r="B1894" s="150" t="s">
        <v>4641</v>
      </c>
      <c r="C1894" s="9" t="s">
        <v>4642</v>
      </c>
      <c r="D1894" s="9" t="s">
        <v>14970</v>
      </c>
      <c r="E1894" s="11"/>
      <c r="F1894" s="143">
        <v>4400.62</v>
      </c>
      <c r="G1894" s="17">
        <v>84811099</v>
      </c>
      <c r="H1894" s="18">
        <v>8019001139338</v>
      </c>
      <c r="I1894" s="11" t="s">
        <v>14</v>
      </c>
      <c r="J1894" s="106">
        <v>10.65</v>
      </c>
      <c r="K1894" s="106" t="s">
        <v>16705</v>
      </c>
      <c r="L1894" s="117" t="s">
        <v>15938</v>
      </c>
      <c r="M1894" s="146"/>
    </row>
    <row r="1895" spans="1:13">
      <c r="A1895" s="103" t="s">
        <v>168</v>
      </c>
      <c r="B1895" s="150" t="s">
        <v>4644</v>
      </c>
      <c r="C1895" s="9" t="s">
        <v>4645</v>
      </c>
      <c r="D1895" s="9" t="s">
        <v>14970</v>
      </c>
      <c r="E1895" s="11"/>
      <c r="F1895" s="143">
        <v>10449.92</v>
      </c>
      <c r="G1895" s="17">
        <v>84811099</v>
      </c>
      <c r="H1895" s="18">
        <v>8033460010472</v>
      </c>
      <c r="I1895" s="11" t="s">
        <v>14</v>
      </c>
      <c r="J1895" s="106">
        <v>25.9</v>
      </c>
      <c r="K1895" s="106" t="s">
        <v>16705</v>
      </c>
      <c r="L1895" s="117" t="s">
        <v>15938</v>
      </c>
      <c r="M1895" s="146"/>
    </row>
    <row r="1896" spans="1:13">
      <c r="A1896" s="103" t="s">
        <v>168</v>
      </c>
      <c r="B1896" s="150" t="s">
        <v>4647</v>
      </c>
      <c r="C1896" s="9" t="s">
        <v>4648</v>
      </c>
      <c r="D1896" s="9" t="s">
        <v>14970</v>
      </c>
      <c r="E1896" s="11"/>
      <c r="F1896" s="143">
        <v>10449.93</v>
      </c>
      <c r="G1896" s="17">
        <v>84811099</v>
      </c>
      <c r="H1896" s="18">
        <v>8033460010489</v>
      </c>
      <c r="I1896" s="11" t="s">
        <v>14</v>
      </c>
      <c r="J1896" s="106">
        <v>26.42</v>
      </c>
      <c r="K1896" s="106" t="s">
        <v>16705</v>
      </c>
      <c r="L1896" s="117" t="s">
        <v>15938</v>
      </c>
      <c r="M1896" s="146"/>
    </row>
    <row r="1897" spans="1:13">
      <c r="A1897" s="103" t="s">
        <v>168</v>
      </c>
      <c r="B1897" s="150" t="s">
        <v>4649</v>
      </c>
      <c r="C1897" s="9" t="s">
        <v>4650</v>
      </c>
      <c r="D1897" s="9" t="s">
        <v>14970</v>
      </c>
      <c r="E1897" s="11"/>
      <c r="F1897" s="143">
        <v>10449.93</v>
      </c>
      <c r="G1897" s="17">
        <v>84811099</v>
      </c>
      <c r="H1897" s="18">
        <v>8033460010496</v>
      </c>
      <c r="I1897" s="11" t="s">
        <v>14</v>
      </c>
      <c r="J1897" s="106">
        <v>28</v>
      </c>
      <c r="K1897" s="106" t="s">
        <v>16705</v>
      </c>
      <c r="L1897" s="117" t="s">
        <v>15938</v>
      </c>
      <c r="M1897" s="146"/>
    </row>
    <row r="1898" spans="1:13">
      <c r="A1898" s="103" t="s">
        <v>168</v>
      </c>
      <c r="B1898" s="150" t="s">
        <v>4651</v>
      </c>
      <c r="C1898" s="9" t="s">
        <v>4652</v>
      </c>
      <c r="D1898" s="9" t="s">
        <v>14970</v>
      </c>
      <c r="E1898" s="11"/>
      <c r="F1898" s="143">
        <v>10449.92</v>
      </c>
      <c r="G1898" s="17">
        <v>84811099</v>
      </c>
      <c r="H1898" s="18">
        <v>8033460010502</v>
      </c>
      <c r="I1898" s="11" t="s">
        <v>14</v>
      </c>
      <c r="J1898" s="106">
        <v>29.7</v>
      </c>
      <c r="K1898" s="106" t="s">
        <v>16705</v>
      </c>
      <c r="L1898" s="117" t="s">
        <v>15938</v>
      </c>
      <c r="M1898" s="146"/>
    </row>
    <row r="1899" spans="1:13">
      <c r="A1899" s="103" t="s">
        <v>168</v>
      </c>
      <c r="B1899" s="150" t="s">
        <v>4654</v>
      </c>
      <c r="C1899" s="9" t="s">
        <v>4655</v>
      </c>
      <c r="D1899" s="9" t="s">
        <v>14970</v>
      </c>
      <c r="E1899" s="11"/>
      <c r="F1899" s="143">
        <v>10449.93</v>
      </c>
      <c r="G1899" s="17">
        <v>84811099</v>
      </c>
      <c r="H1899" s="18">
        <v>8033460010519</v>
      </c>
      <c r="I1899" s="11" t="s">
        <v>14</v>
      </c>
      <c r="J1899" s="106">
        <v>26.7</v>
      </c>
      <c r="K1899" s="106" t="s">
        <v>16705</v>
      </c>
      <c r="L1899" s="117" t="s">
        <v>15938</v>
      </c>
      <c r="M1899" s="146"/>
    </row>
    <row r="1900" spans="1:13">
      <c r="A1900" s="103" t="s">
        <v>168</v>
      </c>
      <c r="B1900" s="150" t="s">
        <v>4656</v>
      </c>
      <c r="C1900" s="9" t="s">
        <v>4657</v>
      </c>
      <c r="D1900" s="9" t="s">
        <v>14970</v>
      </c>
      <c r="E1900" s="11"/>
      <c r="F1900" s="143">
        <v>10449.93</v>
      </c>
      <c r="G1900" s="17">
        <v>84811099</v>
      </c>
      <c r="H1900" s="18">
        <v>8033460010526</v>
      </c>
      <c r="I1900" s="11" t="s">
        <v>14</v>
      </c>
      <c r="J1900" s="106">
        <v>26.7</v>
      </c>
      <c r="K1900" s="106" t="s">
        <v>16705</v>
      </c>
      <c r="L1900" s="117" t="s">
        <v>15938</v>
      </c>
      <c r="M1900" s="146"/>
    </row>
    <row r="1901" spans="1:13">
      <c r="A1901" s="103" t="s">
        <v>168</v>
      </c>
      <c r="B1901" s="150" t="s">
        <v>4658</v>
      </c>
      <c r="C1901" s="9" t="s">
        <v>4659</v>
      </c>
      <c r="D1901" s="9" t="s">
        <v>14970</v>
      </c>
      <c r="E1901" s="11"/>
      <c r="F1901" s="143">
        <v>30895.38</v>
      </c>
      <c r="G1901" s="17">
        <v>85389099</v>
      </c>
      <c r="H1901" s="18">
        <v>8019001086595</v>
      </c>
      <c r="I1901" s="11" t="s">
        <v>14</v>
      </c>
      <c r="J1901" s="106">
        <v>61.15</v>
      </c>
      <c r="K1901" s="106" t="s">
        <v>16705</v>
      </c>
      <c r="L1901" s="117" t="s">
        <v>15938</v>
      </c>
      <c r="M1901" s="146"/>
    </row>
    <row r="1902" spans="1:13">
      <c r="A1902" s="103" t="s">
        <v>168</v>
      </c>
      <c r="B1902" s="150" t="s">
        <v>4661</v>
      </c>
      <c r="C1902" s="9" t="s">
        <v>4662</v>
      </c>
      <c r="D1902" s="9" t="s">
        <v>14970</v>
      </c>
      <c r="E1902" s="11"/>
      <c r="F1902" s="143">
        <v>68865.460000000006</v>
      </c>
      <c r="G1902" s="17">
        <v>84811099</v>
      </c>
      <c r="H1902" s="18">
        <v>8019001085376</v>
      </c>
      <c r="I1902" s="11" t="s">
        <v>14</v>
      </c>
      <c r="J1902" s="106">
        <v>120</v>
      </c>
      <c r="K1902" s="106" t="s">
        <v>16705</v>
      </c>
      <c r="L1902" s="117" t="s">
        <v>15938</v>
      </c>
      <c r="M1902" s="146"/>
    </row>
    <row r="1903" spans="1:13">
      <c r="A1903" s="103" t="s">
        <v>168</v>
      </c>
      <c r="B1903" s="150" t="s">
        <v>4664</v>
      </c>
      <c r="C1903" s="9" t="s">
        <v>4665</v>
      </c>
      <c r="D1903" s="9" t="s">
        <v>14973</v>
      </c>
      <c r="E1903" s="11"/>
      <c r="F1903" s="143">
        <v>1901.76</v>
      </c>
      <c r="G1903" s="17">
        <v>84811099</v>
      </c>
      <c r="H1903" s="18">
        <v>8019001139376</v>
      </c>
      <c r="I1903" s="11" t="s">
        <v>14</v>
      </c>
      <c r="J1903" s="106">
        <v>0.88400000000000001</v>
      </c>
      <c r="K1903" s="106" t="s">
        <v>16705</v>
      </c>
      <c r="L1903" s="117" t="s">
        <v>15939</v>
      </c>
      <c r="M1903" s="146"/>
    </row>
    <row r="1904" spans="1:13">
      <c r="A1904" s="103" t="s">
        <v>168</v>
      </c>
      <c r="B1904" s="150" t="s">
        <v>4666</v>
      </c>
      <c r="C1904" s="9" t="s">
        <v>4667</v>
      </c>
      <c r="D1904" s="9" t="s">
        <v>14973</v>
      </c>
      <c r="E1904" s="11"/>
      <c r="F1904" s="143">
        <v>1901.76</v>
      </c>
      <c r="G1904" s="17">
        <v>84811099</v>
      </c>
      <c r="H1904" s="18">
        <v>8019001141270</v>
      </c>
      <c r="I1904" s="11" t="s">
        <v>14</v>
      </c>
      <c r="J1904" s="106">
        <v>0.88400000000000001</v>
      </c>
      <c r="K1904" s="106" t="s">
        <v>16705</v>
      </c>
      <c r="L1904" s="117" t="s">
        <v>15939</v>
      </c>
      <c r="M1904" s="146"/>
    </row>
    <row r="1905" spans="1:13">
      <c r="A1905" s="103" t="s">
        <v>168</v>
      </c>
      <c r="B1905" s="150" t="s">
        <v>4668</v>
      </c>
      <c r="C1905" s="9" t="s">
        <v>4669</v>
      </c>
      <c r="D1905" s="9" t="s">
        <v>14973</v>
      </c>
      <c r="E1905" s="11"/>
      <c r="F1905" s="143">
        <v>2038.07</v>
      </c>
      <c r="G1905" s="17">
        <v>84811099</v>
      </c>
      <c r="H1905" s="18">
        <v>8019001149818</v>
      </c>
      <c r="I1905" s="11" t="s">
        <v>14</v>
      </c>
      <c r="J1905" s="106">
        <v>0.88400000000000001</v>
      </c>
      <c r="K1905" s="106" t="s">
        <v>16705</v>
      </c>
      <c r="L1905" s="117" t="s">
        <v>15939</v>
      </c>
      <c r="M1905" s="146"/>
    </row>
    <row r="1906" spans="1:13">
      <c r="A1906" s="103" t="s">
        <v>168</v>
      </c>
      <c r="B1906" s="150" t="s">
        <v>4670</v>
      </c>
      <c r="C1906" s="9" t="s">
        <v>4671</v>
      </c>
      <c r="D1906" s="9" t="s">
        <v>14973</v>
      </c>
      <c r="E1906" s="11"/>
      <c r="F1906" s="143">
        <v>2038.07</v>
      </c>
      <c r="G1906" s="17">
        <v>84811099</v>
      </c>
      <c r="H1906" s="18">
        <v>8019001089817</v>
      </c>
      <c r="I1906" s="11" t="s">
        <v>14</v>
      </c>
      <c r="J1906" s="106">
        <v>2</v>
      </c>
      <c r="K1906" s="106" t="s">
        <v>16705</v>
      </c>
      <c r="L1906" s="117" t="s">
        <v>15939</v>
      </c>
      <c r="M1906" s="146"/>
    </row>
    <row r="1907" spans="1:13">
      <c r="A1907" s="103" t="s">
        <v>168</v>
      </c>
      <c r="B1907" s="150" t="s">
        <v>4672</v>
      </c>
      <c r="C1907" s="9" t="s">
        <v>4673</v>
      </c>
      <c r="D1907" s="9" t="s">
        <v>14973</v>
      </c>
      <c r="E1907" s="11"/>
      <c r="F1907" s="143">
        <v>2356.09</v>
      </c>
      <c r="G1907" s="17">
        <v>84811099</v>
      </c>
      <c r="H1907" s="18">
        <v>8019001086533</v>
      </c>
      <c r="I1907" s="11" t="s">
        <v>14</v>
      </c>
      <c r="J1907" s="106">
        <v>2.6</v>
      </c>
      <c r="K1907" s="106" t="s">
        <v>16705</v>
      </c>
      <c r="L1907" s="117" t="s">
        <v>15939</v>
      </c>
      <c r="M1907" s="146"/>
    </row>
    <row r="1908" spans="1:13">
      <c r="A1908" s="103" t="s">
        <v>168</v>
      </c>
      <c r="B1908" s="150" t="s">
        <v>4674</v>
      </c>
      <c r="C1908" s="9" t="s">
        <v>4675</v>
      </c>
      <c r="D1908" s="9" t="s">
        <v>14973</v>
      </c>
      <c r="E1908" s="11"/>
      <c r="F1908" s="143">
        <v>4783.7</v>
      </c>
      <c r="G1908" s="17">
        <v>84811099</v>
      </c>
      <c r="H1908" s="18">
        <v>8019001086540</v>
      </c>
      <c r="I1908" s="11" t="s">
        <v>14</v>
      </c>
      <c r="J1908" s="106">
        <v>8.3000000000000007</v>
      </c>
      <c r="K1908" s="106" t="s">
        <v>16705</v>
      </c>
      <c r="L1908" s="117" t="s">
        <v>15940</v>
      </c>
      <c r="M1908" s="146"/>
    </row>
    <row r="1909" spans="1:13">
      <c r="A1909" s="103" t="s">
        <v>168</v>
      </c>
      <c r="B1909" s="150" t="s">
        <v>4676</v>
      </c>
      <c r="C1909" s="9" t="s">
        <v>4677</v>
      </c>
      <c r="D1909" s="9" t="s">
        <v>14973</v>
      </c>
      <c r="E1909" s="11"/>
      <c r="F1909" s="143">
        <v>4822.58</v>
      </c>
      <c r="G1909" s="17">
        <v>84811099</v>
      </c>
      <c r="H1909" s="18">
        <v>8019001086557</v>
      </c>
      <c r="I1909" s="11" t="s">
        <v>14</v>
      </c>
      <c r="J1909" s="106">
        <v>9.6999999999999993</v>
      </c>
      <c r="K1909" s="106" t="s">
        <v>16705</v>
      </c>
      <c r="L1909" s="117" t="s">
        <v>15940</v>
      </c>
      <c r="M1909" s="146"/>
    </row>
    <row r="1910" spans="1:13">
      <c r="A1910" s="103" t="s">
        <v>168</v>
      </c>
      <c r="B1910" s="150" t="s">
        <v>4678</v>
      </c>
      <c r="C1910" s="9" t="s">
        <v>4679</v>
      </c>
      <c r="D1910" s="9" t="s">
        <v>14973</v>
      </c>
      <c r="E1910" s="11"/>
      <c r="F1910" s="143">
        <v>5971.41</v>
      </c>
      <c r="G1910" s="17">
        <v>84811099</v>
      </c>
      <c r="H1910" s="18">
        <v>8019001086564</v>
      </c>
      <c r="I1910" s="11" t="s">
        <v>14</v>
      </c>
      <c r="J1910" s="106">
        <v>6.99</v>
      </c>
      <c r="K1910" s="106" t="s">
        <v>16705</v>
      </c>
      <c r="L1910" s="117" t="s">
        <v>15940</v>
      </c>
      <c r="M1910" s="146"/>
    </row>
    <row r="1911" spans="1:13">
      <c r="A1911" s="103" t="s">
        <v>168</v>
      </c>
      <c r="B1911" s="150" t="s">
        <v>4681</v>
      </c>
      <c r="C1911" s="9" t="s">
        <v>4682</v>
      </c>
      <c r="D1911" s="9" t="s">
        <v>14973</v>
      </c>
      <c r="E1911" s="11"/>
      <c r="F1911" s="143">
        <v>12137.51</v>
      </c>
      <c r="G1911" s="17">
        <v>84811099</v>
      </c>
      <c r="H1911" s="18">
        <v>8019001099014</v>
      </c>
      <c r="I1911" s="11" t="s">
        <v>14</v>
      </c>
      <c r="J1911" s="106">
        <v>15</v>
      </c>
      <c r="K1911" s="106" t="s">
        <v>16705</v>
      </c>
      <c r="L1911" s="117" t="s">
        <v>15940</v>
      </c>
      <c r="M1911" s="146"/>
    </row>
    <row r="1912" spans="1:13">
      <c r="A1912" s="103" t="s">
        <v>168</v>
      </c>
      <c r="B1912" s="150" t="s">
        <v>4683</v>
      </c>
      <c r="C1912" s="9" t="s">
        <v>4684</v>
      </c>
      <c r="D1912" s="9" t="s">
        <v>14973</v>
      </c>
      <c r="E1912" s="11"/>
      <c r="F1912" s="143">
        <v>12137.47</v>
      </c>
      <c r="G1912" s="17">
        <v>84811099</v>
      </c>
      <c r="H1912" s="18">
        <v>8019001126062</v>
      </c>
      <c r="I1912" s="11" t="s">
        <v>14</v>
      </c>
      <c r="J1912" s="106">
        <v>27.17</v>
      </c>
      <c r="K1912" s="106" t="s">
        <v>16705</v>
      </c>
      <c r="L1912" s="117" t="s">
        <v>15940</v>
      </c>
      <c r="M1912" s="146"/>
    </row>
    <row r="1913" spans="1:13">
      <c r="A1913" s="103" t="s">
        <v>168</v>
      </c>
      <c r="B1913" s="150" t="s">
        <v>4686</v>
      </c>
      <c r="C1913" s="9" t="s">
        <v>4687</v>
      </c>
      <c r="D1913" s="9" t="s">
        <v>14974</v>
      </c>
      <c r="E1913" s="11"/>
      <c r="F1913" s="143">
        <v>4128.09</v>
      </c>
      <c r="G1913" s="17">
        <v>84811099</v>
      </c>
      <c r="H1913" s="18">
        <v>8019001080005</v>
      </c>
      <c r="I1913" s="11" t="s">
        <v>14</v>
      </c>
      <c r="J1913" s="106">
        <v>1.554</v>
      </c>
      <c r="K1913" s="106" t="s">
        <v>16705</v>
      </c>
      <c r="L1913" s="117" t="s">
        <v>15941</v>
      </c>
      <c r="M1913" s="146"/>
    </row>
    <row r="1914" spans="1:13">
      <c r="A1914" s="103" t="s">
        <v>168</v>
      </c>
      <c r="B1914" s="150" t="s">
        <v>4688</v>
      </c>
      <c r="C1914" s="9" t="s">
        <v>4689</v>
      </c>
      <c r="D1914" s="9" t="s">
        <v>14974</v>
      </c>
      <c r="E1914" s="11"/>
      <c r="F1914" s="143">
        <v>4128.09</v>
      </c>
      <c r="G1914" s="17" t="s">
        <v>617</v>
      </c>
      <c r="H1914" s="136"/>
      <c r="I1914" s="11" t="s">
        <v>14</v>
      </c>
      <c r="J1914" s="106">
        <v>1.554</v>
      </c>
      <c r="K1914" s="106" t="s">
        <v>16705</v>
      </c>
      <c r="L1914" s="117" t="s">
        <v>15941</v>
      </c>
      <c r="M1914" s="146"/>
    </row>
    <row r="1915" spans="1:13">
      <c r="A1915" s="103" t="s">
        <v>168</v>
      </c>
      <c r="B1915" s="150" t="s">
        <v>4690</v>
      </c>
      <c r="C1915" s="9" t="s">
        <v>4691</v>
      </c>
      <c r="D1915" s="9" t="s">
        <v>14974</v>
      </c>
      <c r="E1915" s="11"/>
      <c r="F1915" s="143">
        <v>4128.09</v>
      </c>
      <c r="G1915" s="17" t="s">
        <v>617</v>
      </c>
      <c r="H1915" s="136"/>
      <c r="I1915" s="11" t="s">
        <v>14</v>
      </c>
      <c r="J1915" s="106">
        <v>1.554</v>
      </c>
      <c r="K1915" s="106" t="s">
        <v>16705</v>
      </c>
      <c r="L1915" s="117" t="s">
        <v>15941</v>
      </c>
      <c r="M1915" s="146"/>
    </row>
    <row r="1916" spans="1:13">
      <c r="A1916" s="103" t="s">
        <v>168</v>
      </c>
      <c r="B1916" s="150" t="s">
        <v>4692</v>
      </c>
      <c r="C1916" s="9" t="s">
        <v>4693</v>
      </c>
      <c r="D1916" s="9" t="s">
        <v>14974</v>
      </c>
      <c r="E1916" s="11"/>
      <c r="F1916" s="143">
        <v>4128.09</v>
      </c>
      <c r="G1916" s="17" t="s">
        <v>617</v>
      </c>
      <c r="H1916" s="136"/>
      <c r="I1916" s="11" t="s">
        <v>14</v>
      </c>
      <c r="J1916" s="106">
        <v>1.554</v>
      </c>
      <c r="K1916" s="106" t="s">
        <v>16705</v>
      </c>
      <c r="L1916" s="117" t="s">
        <v>15941</v>
      </c>
      <c r="M1916" s="146"/>
    </row>
    <row r="1917" spans="1:13">
      <c r="A1917" s="103" t="s">
        <v>168</v>
      </c>
      <c r="B1917" s="150" t="s">
        <v>4694</v>
      </c>
      <c r="C1917" s="9" t="s">
        <v>4695</v>
      </c>
      <c r="D1917" s="9" t="s">
        <v>14974</v>
      </c>
      <c r="E1917" s="11"/>
      <c r="F1917" s="143">
        <v>4173.53</v>
      </c>
      <c r="G1917" s="17" t="s">
        <v>617</v>
      </c>
      <c r="H1917" s="18" t="s">
        <v>4696</v>
      </c>
      <c r="I1917" s="11" t="s">
        <v>14</v>
      </c>
      <c r="J1917" s="106">
        <v>1.84</v>
      </c>
      <c r="K1917" s="106" t="s">
        <v>16705</v>
      </c>
      <c r="L1917" s="117" t="s">
        <v>15941</v>
      </c>
      <c r="M1917" s="146"/>
    </row>
    <row r="1918" spans="1:13">
      <c r="A1918" s="103" t="s">
        <v>168</v>
      </c>
      <c r="B1918" s="150" t="s">
        <v>4697</v>
      </c>
      <c r="C1918" s="9" t="s">
        <v>4698</v>
      </c>
      <c r="D1918" s="9" t="s">
        <v>14974</v>
      </c>
      <c r="E1918" s="11"/>
      <c r="F1918" s="143">
        <v>4173.53</v>
      </c>
      <c r="G1918" s="17" t="s">
        <v>617</v>
      </c>
      <c r="H1918" s="136"/>
      <c r="I1918" s="11" t="s">
        <v>14</v>
      </c>
      <c r="J1918" s="106">
        <v>1.84</v>
      </c>
      <c r="K1918" s="106" t="s">
        <v>16705</v>
      </c>
      <c r="L1918" s="117" t="s">
        <v>15941</v>
      </c>
      <c r="M1918" s="146"/>
    </row>
    <row r="1919" spans="1:13">
      <c r="A1919" s="103" t="s">
        <v>168</v>
      </c>
      <c r="B1919" s="150" t="s">
        <v>4699</v>
      </c>
      <c r="C1919" s="9" t="s">
        <v>4700</v>
      </c>
      <c r="D1919" s="9" t="s">
        <v>14974</v>
      </c>
      <c r="E1919" s="11"/>
      <c r="F1919" s="143">
        <v>4173.49</v>
      </c>
      <c r="G1919" s="17" t="s">
        <v>617</v>
      </c>
      <c r="H1919" s="18" t="s">
        <v>4702</v>
      </c>
      <c r="I1919" s="11" t="s">
        <v>14</v>
      </c>
      <c r="J1919" s="106">
        <v>1.84</v>
      </c>
      <c r="K1919" s="106" t="s">
        <v>16705</v>
      </c>
      <c r="L1919" s="117" t="s">
        <v>15941</v>
      </c>
      <c r="M1919" s="146"/>
    </row>
    <row r="1920" spans="1:13">
      <c r="A1920" s="103" t="s">
        <v>168</v>
      </c>
      <c r="B1920" s="150" t="s">
        <v>4703</v>
      </c>
      <c r="C1920" s="9" t="s">
        <v>4704</v>
      </c>
      <c r="D1920" s="9" t="s">
        <v>14974</v>
      </c>
      <c r="E1920" s="11"/>
      <c r="F1920" s="143">
        <v>4173.49</v>
      </c>
      <c r="G1920" s="17" t="s">
        <v>617</v>
      </c>
      <c r="H1920" s="18" t="s">
        <v>4705</v>
      </c>
      <c r="I1920" s="11" t="s">
        <v>14</v>
      </c>
      <c r="J1920" s="106">
        <v>1.84</v>
      </c>
      <c r="K1920" s="106" t="s">
        <v>16705</v>
      </c>
      <c r="L1920" s="117" t="s">
        <v>15941</v>
      </c>
      <c r="M1920" s="146"/>
    </row>
    <row r="1921" spans="1:13">
      <c r="A1921" s="103" t="s">
        <v>168</v>
      </c>
      <c r="B1921" s="150" t="s">
        <v>4706</v>
      </c>
      <c r="C1921" s="9" t="s">
        <v>4707</v>
      </c>
      <c r="D1921" s="9" t="s">
        <v>14974</v>
      </c>
      <c r="E1921" s="11"/>
      <c r="F1921" s="143">
        <v>4173.53</v>
      </c>
      <c r="G1921" s="17" t="s">
        <v>617</v>
      </c>
      <c r="H1921" s="18" t="s">
        <v>4708</v>
      </c>
      <c r="I1921" s="11" t="s">
        <v>14</v>
      </c>
      <c r="J1921" s="106">
        <v>1.804</v>
      </c>
      <c r="K1921" s="106" t="s">
        <v>16705</v>
      </c>
      <c r="L1921" s="117" t="s">
        <v>15941</v>
      </c>
      <c r="M1921" s="146"/>
    </row>
    <row r="1922" spans="1:13">
      <c r="A1922" s="103" t="s">
        <v>168</v>
      </c>
      <c r="B1922" s="150" t="s">
        <v>4709</v>
      </c>
      <c r="C1922" s="9" t="s">
        <v>4710</v>
      </c>
      <c r="D1922" s="9" t="s">
        <v>14974</v>
      </c>
      <c r="E1922" s="11"/>
      <c r="F1922" s="143">
        <v>4173.53</v>
      </c>
      <c r="G1922" s="17" t="s">
        <v>617</v>
      </c>
      <c r="H1922" s="136"/>
      <c r="I1922" s="11" t="s">
        <v>14</v>
      </c>
      <c r="J1922" s="106">
        <v>1.804</v>
      </c>
      <c r="K1922" s="106" t="s">
        <v>16705</v>
      </c>
      <c r="L1922" s="117" t="s">
        <v>15941</v>
      </c>
      <c r="M1922" s="146"/>
    </row>
    <row r="1923" spans="1:13">
      <c r="A1923" s="103" t="s">
        <v>168</v>
      </c>
      <c r="B1923" s="150" t="s">
        <v>4711</v>
      </c>
      <c r="C1923" s="9" t="s">
        <v>4712</v>
      </c>
      <c r="D1923" s="9" t="s">
        <v>14974</v>
      </c>
      <c r="E1923" s="11"/>
      <c r="F1923" s="143">
        <v>4173.53</v>
      </c>
      <c r="G1923" s="17">
        <v>84811099</v>
      </c>
      <c r="H1923" s="18">
        <v>8019001139383</v>
      </c>
      <c r="I1923" s="11" t="s">
        <v>14</v>
      </c>
      <c r="J1923" s="106">
        <v>1.804</v>
      </c>
      <c r="K1923" s="106" t="s">
        <v>16705</v>
      </c>
      <c r="L1923" s="117" t="s">
        <v>15941</v>
      </c>
      <c r="M1923" s="146"/>
    </row>
    <row r="1924" spans="1:13">
      <c r="A1924" s="103" t="s">
        <v>168</v>
      </c>
      <c r="B1924" s="150" t="s">
        <v>4713</v>
      </c>
      <c r="C1924" s="9" t="s">
        <v>4714</v>
      </c>
      <c r="D1924" s="9" t="s">
        <v>14974</v>
      </c>
      <c r="E1924" s="11"/>
      <c r="F1924" s="143">
        <v>4173.53</v>
      </c>
      <c r="G1924" s="17" t="s">
        <v>617</v>
      </c>
      <c r="H1924" s="136"/>
      <c r="I1924" s="11" t="s">
        <v>14</v>
      </c>
      <c r="J1924" s="106">
        <v>1.804</v>
      </c>
      <c r="K1924" s="106" t="s">
        <v>16705</v>
      </c>
      <c r="L1924" s="117" t="s">
        <v>15941</v>
      </c>
      <c r="M1924" s="146"/>
    </row>
    <row r="1925" spans="1:13">
      <c r="A1925" s="103" t="s">
        <v>168</v>
      </c>
      <c r="B1925" s="150" t="s">
        <v>4715</v>
      </c>
      <c r="C1925" s="9" t="s">
        <v>4716</v>
      </c>
      <c r="D1925" s="9" t="s">
        <v>14974</v>
      </c>
      <c r="E1925" s="11"/>
      <c r="F1925" s="143">
        <v>4277.33</v>
      </c>
      <c r="G1925" s="17" t="s">
        <v>617</v>
      </c>
      <c r="H1925" s="136"/>
      <c r="I1925" s="11" t="s">
        <v>14</v>
      </c>
      <c r="J1925" s="106">
        <v>2.4260000000000002</v>
      </c>
      <c r="K1925" s="106" t="s">
        <v>16705</v>
      </c>
      <c r="L1925" s="117" t="s">
        <v>15941</v>
      </c>
      <c r="M1925" s="146"/>
    </row>
    <row r="1926" spans="1:13">
      <c r="A1926" s="103" t="s">
        <v>168</v>
      </c>
      <c r="B1926" s="150" t="s">
        <v>4717</v>
      </c>
      <c r="C1926" s="9" t="s">
        <v>4718</v>
      </c>
      <c r="D1926" s="9" t="s">
        <v>14974</v>
      </c>
      <c r="E1926" s="11"/>
      <c r="F1926" s="143">
        <v>4277.33</v>
      </c>
      <c r="G1926" s="17" t="s">
        <v>617</v>
      </c>
      <c r="H1926" s="136"/>
      <c r="I1926" s="11" t="s">
        <v>14</v>
      </c>
      <c r="J1926" s="106">
        <v>2.4260000000000002</v>
      </c>
      <c r="K1926" s="106" t="s">
        <v>16705</v>
      </c>
      <c r="L1926" s="117" t="s">
        <v>15941</v>
      </c>
      <c r="M1926" s="146"/>
    </row>
    <row r="1927" spans="1:13">
      <c r="A1927" s="103" t="s">
        <v>168</v>
      </c>
      <c r="B1927" s="150" t="s">
        <v>4719</v>
      </c>
      <c r="C1927" s="9" t="s">
        <v>4720</v>
      </c>
      <c r="D1927" s="9" t="s">
        <v>14974</v>
      </c>
      <c r="E1927" s="11"/>
      <c r="F1927" s="143">
        <v>4277.33</v>
      </c>
      <c r="G1927" s="17" t="s">
        <v>617</v>
      </c>
      <c r="H1927" s="136"/>
      <c r="I1927" s="11" t="s">
        <v>14</v>
      </c>
      <c r="J1927" s="106">
        <v>2.4260000000000002</v>
      </c>
      <c r="K1927" s="106" t="s">
        <v>16705</v>
      </c>
      <c r="L1927" s="117" t="s">
        <v>15941</v>
      </c>
      <c r="M1927" s="146"/>
    </row>
    <row r="1928" spans="1:13">
      <c r="A1928" s="103" t="s">
        <v>168</v>
      </c>
      <c r="B1928" s="150" t="s">
        <v>4721</v>
      </c>
      <c r="C1928" s="9" t="s">
        <v>4722</v>
      </c>
      <c r="D1928" s="9" t="s">
        <v>14974</v>
      </c>
      <c r="E1928" s="11"/>
      <c r="F1928" s="143">
        <v>4277.33</v>
      </c>
      <c r="G1928" s="17" t="s">
        <v>617</v>
      </c>
      <c r="H1928" s="136"/>
      <c r="I1928" s="11" t="s">
        <v>14</v>
      </c>
      <c r="J1928" s="106">
        <v>2.4260000000000002</v>
      </c>
      <c r="K1928" s="106" t="s">
        <v>16705</v>
      </c>
      <c r="L1928" s="117" t="s">
        <v>15941</v>
      </c>
      <c r="M1928" s="146"/>
    </row>
    <row r="1929" spans="1:13">
      <c r="A1929" s="103" t="s">
        <v>168</v>
      </c>
      <c r="B1929" s="150" t="s">
        <v>4723</v>
      </c>
      <c r="C1929" s="9" t="s">
        <v>4724</v>
      </c>
      <c r="D1929" s="9" t="s">
        <v>14974</v>
      </c>
      <c r="E1929" s="11"/>
      <c r="F1929" s="143">
        <v>4277.33</v>
      </c>
      <c r="G1929" s="17" t="s">
        <v>617</v>
      </c>
      <c r="H1929" s="18" t="s">
        <v>4725</v>
      </c>
      <c r="I1929" s="11" t="s">
        <v>14</v>
      </c>
      <c r="J1929" s="106">
        <v>2.4260000000000002</v>
      </c>
      <c r="K1929" s="106" t="s">
        <v>16705</v>
      </c>
      <c r="L1929" s="117" t="s">
        <v>15941</v>
      </c>
      <c r="M1929" s="146"/>
    </row>
    <row r="1930" spans="1:13">
      <c r="A1930" s="103" t="s">
        <v>168</v>
      </c>
      <c r="B1930" s="150" t="s">
        <v>4726</v>
      </c>
      <c r="C1930" s="9" t="s">
        <v>4727</v>
      </c>
      <c r="D1930" s="9" t="s">
        <v>14974</v>
      </c>
      <c r="E1930" s="11"/>
      <c r="F1930" s="143">
        <v>4277.33</v>
      </c>
      <c r="G1930" s="17" t="s">
        <v>617</v>
      </c>
      <c r="H1930" s="136"/>
      <c r="I1930" s="11" t="s">
        <v>14</v>
      </c>
      <c r="J1930" s="106">
        <v>2.3620000000000001</v>
      </c>
      <c r="K1930" s="106" t="s">
        <v>16705</v>
      </c>
      <c r="L1930" s="117" t="s">
        <v>15941</v>
      </c>
      <c r="M1930" s="146"/>
    </row>
    <row r="1931" spans="1:13">
      <c r="A1931" s="103" t="s">
        <v>168</v>
      </c>
      <c r="B1931" s="150" t="s">
        <v>4728</v>
      </c>
      <c r="C1931" s="9" t="s">
        <v>4729</v>
      </c>
      <c r="D1931" s="9" t="s">
        <v>14974</v>
      </c>
      <c r="E1931" s="11"/>
      <c r="F1931" s="143">
        <v>4277.33</v>
      </c>
      <c r="G1931" s="17" t="s">
        <v>617</v>
      </c>
      <c r="H1931" s="18" t="s">
        <v>4730</v>
      </c>
      <c r="I1931" s="11" t="s">
        <v>14</v>
      </c>
      <c r="J1931" s="106">
        <v>2.3620000000000001</v>
      </c>
      <c r="K1931" s="106" t="s">
        <v>16705</v>
      </c>
      <c r="L1931" s="117" t="s">
        <v>15941</v>
      </c>
      <c r="M1931" s="146"/>
    </row>
    <row r="1932" spans="1:13">
      <c r="A1932" s="103" t="s">
        <v>168</v>
      </c>
      <c r="B1932" s="150" t="s">
        <v>4731</v>
      </c>
      <c r="C1932" s="9" t="s">
        <v>4732</v>
      </c>
      <c r="D1932" s="9" t="s">
        <v>14974</v>
      </c>
      <c r="E1932" s="11"/>
      <c r="F1932" s="143">
        <v>4277.33</v>
      </c>
      <c r="G1932" s="17" t="s">
        <v>617</v>
      </c>
      <c r="H1932" s="136"/>
      <c r="I1932" s="11" t="s">
        <v>14</v>
      </c>
      <c r="J1932" s="106">
        <v>2.3620000000000001</v>
      </c>
      <c r="K1932" s="106" t="s">
        <v>16705</v>
      </c>
      <c r="L1932" s="117" t="s">
        <v>15941</v>
      </c>
      <c r="M1932" s="146"/>
    </row>
    <row r="1933" spans="1:13">
      <c r="A1933" s="103" t="s">
        <v>168</v>
      </c>
      <c r="B1933" s="150" t="s">
        <v>4733</v>
      </c>
      <c r="C1933" s="9" t="s">
        <v>4734</v>
      </c>
      <c r="D1933" s="9" t="s">
        <v>14974</v>
      </c>
      <c r="E1933" s="11"/>
      <c r="F1933" s="143">
        <v>4783.6400000000003</v>
      </c>
      <c r="G1933" s="17" t="s">
        <v>617</v>
      </c>
      <c r="H1933" s="18" t="s">
        <v>4736</v>
      </c>
      <c r="I1933" s="11" t="s">
        <v>14</v>
      </c>
      <c r="J1933" s="106">
        <v>3.1680000000000001</v>
      </c>
      <c r="K1933" s="106" t="s">
        <v>16705</v>
      </c>
      <c r="L1933" s="117" t="s">
        <v>15941</v>
      </c>
      <c r="M1933" s="146"/>
    </row>
    <row r="1934" spans="1:13">
      <c r="A1934" s="103" t="s">
        <v>168</v>
      </c>
      <c r="B1934" s="150" t="s">
        <v>4737</v>
      </c>
      <c r="C1934" s="9" t="s">
        <v>4738</v>
      </c>
      <c r="D1934" s="9" t="s">
        <v>14974</v>
      </c>
      <c r="E1934" s="11"/>
      <c r="F1934" s="143">
        <v>4783.7</v>
      </c>
      <c r="G1934" s="17" t="s">
        <v>617</v>
      </c>
      <c r="H1934" s="136"/>
      <c r="I1934" s="11" t="s">
        <v>14</v>
      </c>
      <c r="J1934" s="106">
        <v>3.1680000000000001</v>
      </c>
      <c r="K1934" s="106" t="s">
        <v>16705</v>
      </c>
      <c r="L1934" s="117" t="s">
        <v>15941</v>
      </c>
      <c r="M1934" s="146"/>
    </row>
    <row r="1935" spans="1:13">
      <c r="A1935" s="103" t="s">
        <v>168</v>
      </c>
      <c r="B1935" s="150" t="s">
        <v>4739</v>
      </c>
      <c r="C1935" s="9" t="s">
        <v>4740</v>
      </c>
      <c r="D1935" s="9" t="s">
        <v>14974</v>
      </c>
      <c r="E1935" s="11"/>
      <c r="F1935" s="143">
        <v>4783.7</v>
      </c>
      <c r="G1935" s="17" t="s">
        <v>617</v>
      </c>
      <c r="H1935" s="136"/>
      <c r="I1935" s="11" t="s">
        <v>14</v>
      </c>
      <c r="J1935" s="106">
        <v>3.1680000000000001</v>
      </c>
      <c r="K1935" s="106" t="s">
        <v>16705</v>
      </c>
      <c r="L1935" s="117" t="s">
        <v>15941</v>
      </c>
      <c r="M1935" s="146"/>
    </row>
    <row r="1936" spans="1:13">
      <c r="A1936" s="103" t="s">
        <v>168</v>
      </c>
      <c r="B1936" s="150" t="s">
        <v>4741</v>
      </c>
      <c r="C1936" s="9" t="s">
        <v>4742</v>
      </c>
      <c r="D1936" s="9" t="s">
        <v>14974</v>
      </c>
      <c r="E1936" s="11"/>
      <c r="F1936" s="143">
        <v>4783.7</v>
      </c>
      <c r="G1936" s="17">
        <v>84811099</v>
      </c>
      <c r="H1936" s="18">
        <v>8019001139390</v>
      </c>
      <c r="I1936" s="11" t="s">
        <v>14</v>
      </c>
      <c r="J1936" s="106">
        <v>3.1680000000000001</v>
      </c>
      <c r="K1936" s="106" t="s">
        <v>16705</v>
      </c>
      <c r="L1936" s="117" t="s">
        <v>15941</v>
      </c>
      <c r="M1936" s="146"/>
    </row>
    <row r="1937" spans="1:13">
      <c r="A1937" s="103" t="s">
        <v>168</v>
      </c>
      <c r="B1937" s="150" t="s">
        <v>4743</v>
      </c>
      <c r="C1937" s="9" t="s">
        <v>4744</v>
      </c>
      <c r="D1937" s="9" t="s">
        <v>14974</v>
      </c>
      <c r="E1937" s="11"/>
      <c r="F1937" s="143">
        <v>6944.97</v>
      </c>
      <c r="G1937" s="17" t="s">
        <v>617</v>
      </c>
      <c r="H1937" s="136"/>
      <c r="I1937" s="11" t="s">
        <v>14</v>
      </c>
      <c r="J1937" s="106">
        <v>10.6</v>
      </c>
      <c r="K1937" s="106" t="s">
        <v>16705</v>
      </c>
      <c r="L1937" s="117" t="s">
        <v>15942</v>
      </c>
      <c r="M1937" s="146"/>
    </row>
    <row r="1938" spans="1:13">
      <c r="A1938" s="103" t="s">
        <v>168</v>
      </c>
      <c r="B1938" s="150" t="s">
        <v>4745</v>
      </c>
      <c r="C1938" s="9" t="s">
        <v>4746</v>
      </c>
      <c r="D1938" s="9" t="s">
        <v>14974</v>
      </c>
      <c r="E1938" s="11"/>
      <c r="F1938" s="143">
        <v>6944.97</v>
      </c>
      <c r="G1938" s="17" t="s">
        <v>617</v>
      </c>
      <c r="H1938" s="136"/>
      <c r="I1938" s="11" t="s">
        <v>14</v>
      </c>
      <c r="J1938" s="106">
        <v>10.6</v>
      </c>
      <c r="K1938" s="106" t="s">
        <v>16705</v>
      </c>
      <c r="L1938" s="117" t="s">
        <v>15942</v>
      </c>
      <c r="M1938" s="146"/>
    </row>
    <row r="1939" spans="1:13">
      <c r="A1939" s="103" t="s">
        <v>168</v>
      </c>
      <c r="B1939" s="150" t="s">
        <v>4747</v>
      </c>
      <c r="C1939" s="9" t="s">
        <v>4748</v>
      </c>
      <c r="D1939" s="9" t="s">
        <v>14974</v>
      </c>
      <c r="E1939" s="11"/>
      <c r="F1939" s="143">
        <v>6944.97</v>
      </c>
      <c r="G1939" s="17" t="s">
        <v>617</v>
      </c>
      <c r="H1939" s="136"/>
      <c r="I1939" s="11" t="s">
        <v>14</v>
      </c>
      <c r="J1939" s="106">
        <v>10.6</v>
      </c>
      <c r="K1939" s="106" t="s">
        <v>16705</v>
      </c>
      <c r="L1939" s="117" t="s">
        <v>15942</v>
      </c>
      <c r="M1939" s="146"/>
    </row>
    <row r="1940" spans="1:13">
      <c r="A1940" s="103" t="s">
        <v>168</v>
      </c>
      <c r="B1940" s="150" t="s">
        <v>4749</v>
      </c>
      <c r="C1940" s="9" t="s">
        <v>4750</v>
      </c>
      <c r="D1940" s="9" t="s">
        <v>14974</v>
      </c>
      <c r="E1940" s="11"/>
      <c r="F1940" s="143">
        <v>6944.97</v>
      </c>
      <c r="G1940" s="17" t="s">
        <v>617</v>
      </c>
      <c r="H1940" s="136"/>
      <c r="I1940" s="11" t="s">
        <v>14</v>
      </c>
      <c r="J1940" s="106">
        <v>10.6</v>
      </c>
      <c r="K1940" s="106" t="s">
        <v>16705</v>
      </c>
      <c r="L1940" s="117" t="s">
        <v>15942</v>
      </c>
      <c r="M1940" s="146"/>
    </row>
    <row r="1941" spans="1:13">
      <c r="A1941" s="103" t="s">
        <v>168</v>
      </c>
      <c r="B1941" s="150" t="s">
        <v>4751</v>
      </c>
      <c r="C1941" s="9" t="s">
        <v>4752</v>
      </c>
      <c r="D1941" s="9" t="s">
        <v>14974</v>
      </c>
      <c r="E1941" s="11"/>
      <c r="F1941" s="143">
        <v>6944.97</v>
      </c>
      <c r="G1941" s="17">
        <v>84159000</v>
      </c>
      <c r="H1941" s="18">
        <v>8033460024097</v>
      </c>
      <c r="I1941" s="11" t="s">
        <v>14</v>
      </c>
      <c r="J1941" s="106">
        <v>10.7</v>
      </c>
      <c r="K1941" s="106" t="s">
        <v>16705</v>
      </c>
      <c r="L1941" s="117" t="s">
        <v>15942</v>
      </c>
      <c r="M1941" s="146"/>
    </row>
    <row r="1942" spans="1:13">
      <c r="A1942" s="103" t="s">
        <v>168</v>
      </c>
      <c r="B1942" s="150" t="s">
        <v>4753</v>
      </c>
      <c r="C1942" s="9" t="s">
        <v>4754</v>
      </c>
      <c r="D1942" s="9" t="s">
        <v>14974</v>
      </c>
      <c r="E1942" s="11"/>
      <c r="F1942" s="143">
        <v>6944.97</v>
      </c>
      <c r="G1942" s="17" t="s">
        <v>617</v>
      </c>
      <c r="H1942" s="136"/>
      <c r="I1942" s="11" t="s">
        <v>14</v>
      </c>
      <c r="J1942" s="106">
        <v>10.7</v>
      </c>
      <c r="K1942" s="106" t="s">
        <v>16705</v>
      </c>
      <c r="L1942" s="117" t="s">
        <v>15942</v>
      </c>
      <c r="M1942" s="146"/>
    </row>
    <row r="1943" spans="1:13">
      <c r="A1943" s="103" t="s">
        <v>168</v>
      </c>
      <c r="B1943" s="150" t="s">
        <v>4755</v>
      </c>
      <c r="C1943" s="9" t="s">
        <v>4756</v>
      </c>
      <c r="D1943" s="9" t="s">
        <v>14974</v>
      </c>
      <c r="E1943" s="11"/>
      <c r="F1943" s="143">
        <v>6944.97</v>
      </c>
      <c r="G1943" s="17" t="s">
        <v>617</v>
      </c>
      <c r="H1943" s="136"/>
      <c r="I1943" s="11" t="s">
        <v>14</v>
      </c>
      <c r="J1943" s="106">
        <v>10.7</v>
      </c>
      <c r="K1943" s="106" t="s">
        <v>16705</v>
      </c>
      <c r="L1943" s="117" t="s">
        <v>15942</v>
      </c>
      <c r="M1943" s="146"/>
    </row>
    <row r="1944" spans="1:13">
      <c r="A1944" s="103" t="s">
        <v>168</v>
      </c>
      <c r="B1944" s="150" t="s">
        <v>4757</v>
      </c>
      <c r="C1944" s="9" t="s">
        <v>4758</v>
      </c>
      <c r="D1944" s="9" t="s">
        <v>14974</v>
      </c>
      <c r="E1944" s="11"/>
      <c r="F1944" s="143">
        <v>6944.97</v>
      </c>
      <c r="G1944" s="17" t="s">
        <v>617</v>
      </c>
      <c r="H1944" s="136"/>
      <c r="I1944" s="11" t="s">
        <v>14</v>
      </c>
      <c r="J1944" s="106">
        <v>10.7</v>
      </c>
      <c r="K1944" s="106" t="s">
        <v>16705</v>
      </c>
      <c r="L1944" s="117" t="s">
        <v>15942</v>
      </c>
      <c r="M1944" s="146"/>
    </row>
    <row r="1945" spans="1:13">
      <c r="A1945" s="103" t="s">
        <v>168</v>
      </c>
      <c r="B1945" s="150" t="s">
        <v>4759</v>
      </c>
      <c r="C1945" s="9" t="s">
        <v>4760</v>
      </c>
      <c r="D1945" s="9" t="s">
        <v>14974</v>
      </c>
      <c r="E1945" s="11"/>
      <c r="F1945" s="143">
        <v>8048.44</v>
      </c>
      <c r="G1945" s="17" t="s">
        <v>617</v>
      </c>
      <c r="H1945" s="136"/>
      <c r="I1945" s="11" t="s">
        <v>14</v>
      </c>
      <c r="J1945" s="106">
        <v>13</v>
      </c>
      <c r="K1945" s="106" t="s">
        <v>16705</v>
      </c>
      <c r="L1945" s="117" t="s">
        <v>15942</v>
      </c>
      <c r="M1945" s="146"/>
    </row>
    <row r="1946" spans="1:13">
      <c r="A1946" s="103" t="s">
        <v>168</v>
      </c>
      <c r="B1946" s="150" t="s">
        <v>4761</v>
      </c>
      <c r="C1946" s="9" t="s">
        <v>4762</v>
      </c>
      <c r="D1946" s="9" t="s">
        <v>14974</v>
      </c>
      <c r="E1946" s="11"/>
      <c r="F1946" s="143">
        <v>8048.44</v>
      </c>
      <c r="G1946" s="17" t="s">
        <v>617</v>
      </c>
      <c r="H1946" s="136"/>
      <c r="I1946" s="11" t="s">
        <v>14</v>
      </c>
      <c r="J1946" s="106">
        <v>14</v>
      </c>
      <c r="K1946" s="106" t="s">
        <v>16705</v>
      </c>
      <c r="L1946" s="117" t="s">
        <v>15942</v>
      </c>
      <c r="M1946" s="146"/>
    </row>
    <row r="1947" spans="1:13">
      <c r="A1947" s="103" t="s">
        <v>168</v>
      </c>
      <c r="B1947" s="150" t="s">
        <v>4763</v>
      </c>
      <c r="C1947" s="9" t="s">
        <v>4764</v>
      </c>
      <c r="D1947" s="9" t="s">
        <v>14974</v>
      </c>
      <c r="E1947" s="11"/>
      <c r="F1947" s="143">
        <v>8048.44</v>
      </c>
      <c r="G1947" s="17" t="s">
        <v>617</v>
      </c>
      <c r="H1947" s="18" t="s">
        <v>13087</v>
      </c>
      <c r="I1947" s="11" t="s">
        <v>14</v>
      </c>
      <c r="J1947" s="106">
        <v>13.196</v>
      </c>
      <c r="K1947" s="106" t="s">
        <v>16705</v>
      </c>
      <c r="L1947" s="117" t="s">
        <v>15942</v>
      </c>
      <c r="M1947" s="146"/>
    </row>
    <row r="1948" spans="1:13">
      <c r="A1948" s="103" t="s">
        <v>168</v>
      </c>
      <c r="B1948" s="150" t="s">
        <v>4765</v>
      </c>
      <c r="C1948" s="9" t="s">
        <v>4766</v>
      </c>
      <c r="D1948" s="9" t="s">
        <v>14974</v>
      </c>
      <c r="E1948" s="11"/>
      <c r="F1948" s="143">
        <v>8048.44</v>
      </c>
      <c r="G1948" s="17" t="s">
        <v>617</v>
      </c>
      <c r="H1948" s="136"/>
      <c r="I1948" s="11" t="s">
        <v>14</v>
      </c>
      <c r="J1948" s="106">
        <v>14</v>
      </c>
      <c r="K1948" s="106" t="s">
        <v>16705</v>
      </c>
      <c r="L1948" s="117" t="s">
        <v>15942</v>
      </c>
      <c r="M1948" s="146"/>
    </row>
    <row r="1949" spans="1:13">
      <c r="A1949" s="103" t="s">
        <v>168</v>
      </c>
      <c r="B1949" s="150" t="s">
        <v>4767</v>
      </c>
      <c r="C1949" s="9" t="s">
        <v>4768</v>
      </c>
      <c r="D1949" s="9" t="s">
        <v>14974</v>
      </c>
      <c r="E1949" s="11"/>
      <c r="F1949" s="143">
        <v>14019.84</v>
      </c>
      <c r="G1949" s="17" t="s">
        <v>617</v>
      </c>
      <c r="H1949" s="136"/>
      <c r="I1949" s="11" t="s">
        <v>14</v>
      </c>
      <c r="J1949" s="106">
        <v>30</v>
      </c>
      <c r="K1949" s="106" t="s">
        <v>16705</v>
      </c>
      <c r="L1949" s="117" t="s">
        <v>15942</v>
      </c>
      <c r="M1949" s="146"/>
    </row>
    <row r="1950" spans="1:13">
      <c r="A1950" s="103" t="s">
        <v>168</v>
      </c>
      <c r="B1950" s="150" t="s">
        <v>4769</v>
      </c>
      <c r="C1950" s="9" t="s">
        <v>4770</v>
      </c>
      <c r="D1950" s="9" t="s">
        <v>14974</v>
      </c>
      <c r="E1950" s="11"/>
      <c r="F1950" s="143">
        <v>14019.84</v>
      </c>
      <c r="G1950" s="17" t="s">
        <v>617</v>
      </c>
      <c r="H1950" s="136"/>
      <c r="I1950" s="11" t="s">
        <v>14</v>
      </c>
      <c r="J1950" s="106">
        <v>30</v>
      </c>
      <c r="K1950" s="106" t="s">
        <v>16705</v>
      </c>
      <c r="L1950" s="117" t="s">
        <v>15942</v>
      </c>
      <c r="M1950" s="146"/>
    </row>
    <row r="1951" spans="1:13">
      <c r="A1951" s="103" t="s">
        <v>168</v>
      </c>
      <c r="B1951" s="150" t="s">
        <v>4771</v>
      </c>
      <c r="C1951" s="9" t="s">
        <v>4772</v>
      </c>
      <c r="D1951" s="9" t="s">
        <v>14974</v>
      </c>
      <c r="E1951" s="11"/>
      <c r="F1951" s="143">
        <v>14019.84</v>
      </c>
      <c r="G1951" s="17" t="s">
        <v>617</v>
      </c>
      <c r="H1951" s="18" t="s">
        <v>4773</v>
      </c>
      <c r="I1951" s="11" t="s">
        <v>14</v>
      </c>
      <c r="J1951" s="106">
        <v>30</v>
      </c>
      <c r="K1951" s="106" t="s">
        <v>16705</v>
      </c>
      <c r="L1951" s="117" t="s">
        <v>15942</v>
      </c>
      <c r="M1951" s="146"/>
    </row>
    <row r="1952" spans="1:13">
      <c r="A1952" s="103" t="s">
        <v>168</v>
      </c>
      <c r="B1952" s="150" t="s">
        <v>4774</v>
      </c>
      <c r="C1952" s="9" t="s">
        <v>4775</v>
      </c>
      <c r="D1952" s="9" t="s">
        <v>14974</v>
      </c>
      <c r="E1952" s="11"/>
      <c r="F1952" s="143">
        <v>14019.84</v>
      </c>
      <c r="G1952" s="17" t="s">
        <v>617</v>
      </c>
      <c r="H1952" s="136"/>
      <c r="I1952" s="11" t="s">
        <v>14</v>
      </c>
      <c r="J1952" s="106">
        <v>30</v>
      </c>
      <c r="K1952" s="106" t="s">
        <v>16705</v>
      </c>
      <c r="L1952" s="117" t="s">
        <v>15942</v>
      </c>
      <c r="M1952" s="146"/>
    </row>
    <row r="1953" spans="1:13">
      <c r="A1953" s="103" t="s">
        <v>168</v>
      </c>
      <c r="B1953" s="150" t="s">
        <v>4776</v>
      </c>
      <c r="C1953" s="9" t="s">
        <v>4777</v>
      </c>
      <c r="D1953" s="9" t="s">
        <v>14974</v>
      </c>
      <c r="E1953" s="11"/>
      <c r="F1953" s="143">
        <v>14019.84</v>
      </c>
      <c r="G1953" s="17">
        <v>84811099</v>
      </c>
      <c r="H1953" s="18">
        <v>8019001126093</v>
      </c>
      <c r="I1953" s="11" t="s">
        <v>14</v>
      </c>
      <c r="J1953" s="106">
        <v>28</v>
      </c>
      <c r="K1953" s="106" t="s">
        <v>16705</v>
      </c>
      <c r="L1953" s="117" t="s">
        <v>15942</v>
      </c>
      <c r="M1953" s="146"/>
    </row>
    <row r="1954" spans="1:13">
      <c r="A1954" s="103" t="s">
        <v>168</v>
      </c>
      <c r="B1954" s="150" t="s">
        <v>4778</v>
      </c>
      <c r="C1954" s="9" t="s">
        <v>4779</v>
      </c>
      <c r="D1954" s="9" t="s">
        <v>14974</v>
      </c>
      <c r="E1954" s="11"/>
      <c r="F1954" s="143">
        <v>14019.84</v>
      </c>
      <c r="G1954" s="17" t="s">
        <v>617</v>
      </c>
      <c r="H1954" s="136"/>
      <c r="I1954" s="11" t="s">
        <v>14</v>
      </c>
      <c r="J1954" s="106">
        <v>32</v>
      </c>
      <c r="K1954" s="106" t="s">
        <v>16705</v>
      </c>
      <c r="L1954" s="117" t="s">
        <v>15942</v>
      </c>
      <c r="M1954" s="146"/>
    </row>
    <row r="1955" spans="1:13">
      <c r="A1955" s="103" t="s">
        <v>168</v>
      </c>
      <c r="B1955" s="150" t="s">
        <v>4780</v>
      </c>
      <c r="C1955" s="9" t="s">
        <v>4781</v>
      </c>
      <c r="D1955" s="9" t="s">
        <v>14974</v>
      </c>
      <c r="E1955" s="11"/>
      <c r="F1955" s="143">
        <v>14019.84</v>
      </c>
      <c r="G1955" s="17" t="s">
        <v>617</v>
      </c>
      <c r="H1955" s="136"/>
      <c r="I1955" s="11" t="s">
        <v>14</v>
      </c>
      <c r="J1955" s="106">
        <v>32</v>
      </c>
      <c r="K1955" s="106" t="s">
        <v>16705</v>
      </c>
      <c r="L1955" s="117" t="s">
        <v>15942</v>
      </c>
      <c r="M1955" s="146"/>
    </row>
    <row r="1956" spans="1:13">
      <c r="A1956" s="103" t="s">
        <v>168</v>
      </c>
      <c r="B1956" s="150" t="s">
        <v>4782</v>
      </c>
      <c r="C1956" s="9" t="s">
        <v>4783</v>
      </c>
      <c r="D1956" s="9" t="s">
        <v>14974</v>
      </c>
      <c r="E1956" s="11"/>
      <c r="F1956" s="143">
        <v>14019.84</v>
      </c>
      <c r="G1956" s="17" t="s">
        <v>617</v>
      </c>
      <c r="H1956" s="136"/>
      <c r="I1956" s="11" t="s">
        <v>14</v>
      </c>
      <c r="J1956" s="106">
        <v>32</v>
      </c>
      <c r="K1956" s="106" t="s">
        <v>16705</v>
      </c>
      <c r="L1956" s="117" t="s">
        <v>15942</v>
      </c>
      <c r="M1956" s="146"/>
    </row>
    <row r="1957" spans="1:13">
      <c r="A1957" s="103" t="s">
        <v>168</v>
      </c>
      <c r="B1957" s="150" t="s">
        <v>4784</v>
      </c>
      <c r="C1957" s="9" t="s">
        <v>4785</v>
      </c>
      <c r="D1957" s="9" t="s">
        <v>14975</v>
      </c>
      <c r="E1957" s="11"/>
      <c r="F1957" s="143">
        <v>4963.53</v>
      </c>
      <c r="G1957" s="17">
        <v>84811099</v>
      </c>
      <c r="H1957" s="18">
        <v>8033460022451</v>
      </c>
      <c r="I1957" s="11" t="s">
        <v>14</v>
      </c>
      <c r="J1957" s="106">
        <v>2</v>
      </c>
      <c r="K1957" s="106" t="s">
        <v>16705</v>
      </c>
      <c r="L1957" s="117" t="s">
        <v>15941</v>
      </c>
      <c r="M1957" s="146"/>
    </row>
    <row r="1958" spans="1:13">
      <c r="A1958" s="103" t="s">
        <v>168</v>
      </c>
      <c r="B1958" s="150" t="s">
        <v>4786</v>
      </c>
      <c r="C1958" s="9" t="s">
        <v>4787</v>
      </c>
      <c r="D1958" s="9" t="s">
        <v>14975</v>
      </c>
      <c r="E1958" s="11"/>
      <c r="F1958" s="143">
        <v>3491.95</v>
      </c>
      <c r="G1958" s="17">
        <v>84811099</v>
      </c>
      <c r="H1958" s="18">
        <v>8019001141287</v>
      </c>
      <c r="I1958" s="11" t="s">
        <v>14</v>
      </c>
      <c r="J1958" s="106">
        <v>2</v>
      </c>
      <c r="K1958" s="106" t="s">
        <v>16705</v>
      </c>
      <c r="L1958" s="117" t="s">
        <v>15941</v>
      </c>
      <c r="M1958" s="146"/>
    </row>
    <row r="1959" spans="1:13">
      <c r="A1959" s="103" t="s">
        <v>168</v>
      </c>
      <c r="B1959" s="150" t="s">
        <v>4788</v>
      </c>
      <c r="C1959" s="9" t="s">
        <v>4789</v>
      </c>
      <c r="D1959" s="9" t="s">
        <v>14975</v>
      </c>
      <c r="E1959" s="11"/>
      <c r="F1959" s="143">
        <v>3491.95</v>
      </c>
      <c r="G1959" s="17">
        <v>84811099</v>
      </c>
      <c r="H1959" s="18">
        <v>8019001098932</v>
      </c>
      <c r="I1959" s="11" t="s">
        <v>14</v>
      </c>
      <c r="J1959" s="106">
        <v>2</v>
      </c>
      <c r="K1959" s="106" t="s">
        <v>16705</v>
      </c>
      <c r="L1959" s="117" t="s">
        <v>15941</v>
      </c>
      <c r="M1959" s="146"/>
    </row>
    <row r="1960" spans="1:13">
      <c r="A1960" s="103" t="s">
        <v>168</v>
      </c>
      <c r="B1960" s="150" t="s">
        <v>4790</v>
      </c>
      <c r="C1960" s="9" t="s">
        <v>4791</v>
      </c>
      <c r="D1960" s="9" t="s">
        <v>14975</v>
      </c>
      <c r="E1960" s="11"/>
      <c r="F1960" s="143">
        <v>3491.93</v>
      </c>
      <c r="G1960" s="17">
        <v>84811099</v>
      </c>
      <c r="H1960" s="18">
        <v>8019001076206</v>
      </c>
      <c r="I1960" s="11" t="s">
        <v>14</v>
      </c>
      <c r="J1960" s="106">
        <v>2</v>
      </c>
      <c r="K1960" s="106" t="s">
        <v>16705</v>
      </c>
      <c r="L1960" s="117" t="s">
        <v>15941</v>
      </c>
      <c r="M1960" s="146"/>
    </row>
    <row r="1961" spans="1:13">
      <c r="A1961" s="103" t="s">
        <v>168</v>
      </c>
      <c r="B1961" s="150" t="s">
        <v>4793</v>
      </c>
      <c r="C1961" s="9" t="s">
        <v>4794</v>
      </c>
      <c r="D1961" s="9" t="s">
        <v>14975</v>
      </c>
      <c r="E1961" s="11"/>
      <c r="F1961" s="143">
        <v>3530.96</v>
      </c>
      <c r="G1961" s="17">
        <v>84811099</v>
      </c>
      <c r="H1961" s="18">
        <v>8019001141300</v>
      </c>
      <c r="I1961" s="11" t="s">
        <v>14</v>
      </c>
      <c r="J1961" s="106">
        <v>1.49</v>
      </c>
      <c r="K1961" s="106" t="s">
        <v>16705</v>
      </c>
      <c r="L1961" s="117" t="s">
        <v>15941</v>
      </c>
      <c r="M1961" s="146"/>
    </row>
    <row r="1962" spans="1:13">
      <c r="A1962" s="103" t="s">
        <v>168</v>
      </c>
      <c r="B1962" s="150" t="s">
        <v>4795</v>
      </c>
      <c r="C1962" s="9" t="s">
        <v>4796</v>
      </c>
      <c r="D1962" s="9" t="s">
        <v>14975</v>
      </c>
      <c r="E1962" s="11"/>
      <c r="F1962" s="143">
        <v>3530.96</v>
      </c>
      <c r="G1962" s="17">
        <v>84811099</v>
      </c>
      <c r="H1962" s="18">
        <v>8019001141317</v>
      </c>
      <c r="I1962" s="11" t="s">
        <v>14</v>
      </c>
      <c r="J1962" s="106">
        <v>0.23</v>
      </c>
      <c r="K1962" s="106" t="s">
        <v>16705</v>
      </c>
      <c r="L1962" s="117" t="s">
        <v>15941</v>
      </c>
      <c r="M1962" s="146"/>
    </row>
    <row r="1963" spans="1:13">
      <c r="A1963" s="103" t="s">
        <v>168</v>
      </c>
      <c r="B1963" s="150" t="s">
        <v>4797</v>
      </c>
      <c r="C1963" s="9" t="s">
        <v>4798</v>
      </c>
      <c r="D1963" s="9" t="s">
        <v>14975</v>
      </c>
      <c r="E1963" s="11"/>
      <c r="F1963" s="143">
        <v>3530.96</v>
      </c>
      <c r="G1963" s="17">
        <v>84811099</v>
      </c>
      <c r="H1963" s="18">
        <v>8019001126109</v>
      </c>
      <c r="I1963" s="11" t="s">
        <v>14</v>
      </c>
      <c r="J1963" s="106">
        <v>1.99</v>
      </c>
      <c r="K1963" s="106" t="s">
        <v>16705</v>
      </c>
      <c r="L1963" s="117" t="s">
        <v>15941</v>
      </c>
      <c r="M1963" s="146"/>
    </row>
    <row r="1964" spans="1:13">
      <c r="A1964" s="103" t="s">
        <v>168</v>
      </c>
      <c r="B1964" s="150" t="s">
        <v>4799</v>
      </c>
      <c r="C1964" s="9" t="s">
        <v>4800</v>
      </c>
      <c r="D1964" s="9" t="s">
        <v>14975</v>
      </c>
      <c r="E1964" s="11"/>
      <c r="F1964" s="143">
        <v>3530.9</v>
      </c>
      <c r="G1964" s="17">
        <v>84811099</v>
      </c>
      <c r="H1964" s="18">
        <v>8019001079894</v>
      </c>
      <c r="I1964" s="11" t="s">
        <v>14</v>
      </c>
      <c r="J1964" s="106">
        <v>2.5</v>
      </c>
      <c r="K1964" s="106" t="s">
        <v>16705</v>
      </c>
      <c r="L1964" s="117" t="s">
        <v>15941</v>
      </c>
      <c r="M1964" s="146"/>
    </row>
    <row r="1965" spans="1:13">
      <c r="A1965" s="103" t="s">
        <v>168</v>
      </c>
      <c r="B1965" s="150" t="s">
        <v>4802</v>
      </c>
      <c r="C1965" s="9" t="s">
        <v>4803</v>
      </c>
      <c r="D1965" s="9" t="s">
        <v>14975</v>
      </c>
      <c r="E1965" s="11"/>
      <c r="F1965" s="143">
        <v>3530.96</v>
      </c>
      <c r="G1965" s="17">
        <v>84811099</v>
      </c>
      <c r="H1965" s="18">
        <v>8033460022628</v>
      </c>
      <c r="I1965" s="11" t="s">
        <v>14</v>
      </c>
      <c r="J1965" s="106">
        <v>0.87</v>
      </c>
      <c r="K1965" s="106" t="s">
        <v>16705</v>
      </c>
      <c r="L1965" s="117" t="s">
        <v>15941</v>
      </c>
      <c r="M1965" s="146"/>
    </row>
    <row r="1966" spans="1:13">
      <c r="A1966" s="103" t="s">
        <v>168</v>
      </c>
      <c r="B1966" s="150" t="s">
        <v>4804</v>
      </c>
      <c r="C1966" s="9" t="s">
        <v>4805</v>
      </c>
      <c r="D1966" s="9" t="s">
        <v>14975</v>
      </c>
      <c r="E1966" s="11"/>
      <c r="F1966" s="143">
        <v>3530.96</v>
      </c>
      <c r="G1966" s="17">
        <v>84811099</v>
      </c>
      <c r="H1966" s="18">
        <v>8019001141324</v>
      </c>
      <c r="I1966" s="11" t="s">
        <v>14</v>
      </c>
      <c r="J1966" s="106">
        <v>0.24</v>
      </c>
      <c r="K1966" s="106" t="s">
        <v>16705</v>
      </c>
      <c r="L1966" s="117" t="s">
        <v>15941</v>
      </c>
      <c r="M1966" s="146"/>
    </row>
    <row r="1967" spans="1:13">
      <c r="A1967" s="103" t="s">
        <v>168</v>
      </c>
      <c r="B1967" s="150" t="s">
        <v>4806</v>
      </c>
      <c r="C1967" s="9" t="s">
        <v>4807</v>
      </c>
      <c r="D1967" s="9" t="s">
        <v>14975</v>
      </c>
      <c r="E1967" s="11"/>
      <c r="F1967" s="143">
        <v>4963.53</v>
      </c>
      <c r="G1967" s="17">
        <v>84811099</v>
      </c>
      <c r="H1967" s="18">
        <v>8019001116544</v>
      </c>
      <c r="I1967" s="11" t="s">
        <v>14</v>
      </c>
      <c r="J1967" s="106">
        <v>0.87</v>
      </c>
      <c r="K1967" s="106" t="s">
        <v>16705</v>
      </c>
      <c r="L1967" s="117" t="s">
        <v>15941</v>
      </c>
      <c r="M1967" s="146"/>
    </row>
    <row r="1968" spans="1:13">
      <c r="A1968" s="103" t="s">
        <v>168</v>
      </c>
      <c r="B1968" s="150" t="s">
        <v>4808</v>
      </c>
      <c r="C1968" s="9" t="s">
        <v>4809</v>
      </c>
      <c r="D1968" s="9" t="s">
        <v>14975</v>
      </c>
      <c r="E1968" s="11"/>
      <c r="F1968" s="143">
        <v>3530.96</v>
      </c>
      <c r="G1968" s="17">
        <v>84811099</v>
      </c>
      <c r="H1968" s="18">
        <v>8019001141331</v>
      </c>
      <c r="I1968" s="11" t="s">
        <v>14</v>
      </c>
      <c r="J1968" s="106">
        <v>0.87</v>
      </c>
      <c r="K1968" s="106" t="s">
        <v>16705</v>
      </c>
      <c r="L1968" s="117" t="s">
        <v>15941</v>
      </c>
      <c r="M1968" s="146"/>
    </row>
    <row r="1969" spans="1:13">
      <c r="A1969" s="103" t="s">
        <v>168</v>
      </c>
      <c r="B1969" s="150" t="s">
        <v>4810</v>
      </c>
      <c r="C1969" s="9" t="s">
        <v>4811</v>
      </c>
      <c r="D1969" s="9" t="s">
        <v>14975</v>
      </c>
      <c r="E1969" s="11"/>
      <c r="F1969" s="143">
        <v>3667.25</v>
      </c>
      <c r="G1969" s="17">
        <v>84811099</v>
      </c>
      <c r="H1969" s="18">
        <v>8019001126116</v>
      </c>
      <c r="I1969" s="11" t="s">
        <v>14</v>
      </c>
      <c r="J1969" s="106">
        <v>2.86</v>
      </c>
      <c r="K1969" s="106" t="s">
        <v>16705</v>
      </c>
      <c r="L1969" s="117" t="s">
        <v>15941</v>
      </c>
      <c r="M1969" s="146"/>
    </row>
    <row r="1970" spans="1:13">
      <c r="A1970" s="103" t="s">
        <v>168</v>
      </c>
      <c r="B1970" s="150" t="s">
        <v>4812</v>
      </c>
      <c r="C1970" s="9" t="s">
        <v>4813</v>
      </c>
      <c r="D1970" s="9" t="s">
        <v>14975</v>
      </c>
      <c r="E1970" s="11"/>
      <c r="F1970" s="143">
        <v>3667.25</v>
      </c>
      <c r="G1970" s="17">
        <v>84811099</v>
      </c>
      <c r="H1970" s="18">
        <v>8019001141348</v>
      </c>
      <c r="I1970" s="11" t="s">
        <v>14</v>
      </c>
      <c r="J1970" s="106">
        <v>2.4500000000000002</v>
      </c>
      <c r="K1970" s="106" t="s">
        <v>16705</v>
      </c>
      <c r="L1970" s="117" t="s">
        <v>15941</v>
      </c>
      <c r="M1970" s="146"/>
    </row>
    <row r="1971" spans="1:13">
      <c r="A1971" s="103" t="s">
        <v>168</v>
      </c>
      <c r="B1971" s="150" t="s">
        <v>4814</v>
      </c>
      <c r="C1971" s="9" t="s">
        <v>4815</v>
      </c>
      <c r="D1971" s="9" t="s">
        <v>14975</v>
      </c>
      <c r="E1971" s="11"/>
      <c r="F1971" s="143">
        <v>3667.25</v>
      </c>
      <c r="G1971" s="17">
        <v>84811099</v>
      </c>
      <c r="H1971" s="18">
        <v>8019001141355</v>
      </c>
      <c r="I1971" s="11" t="s">
        <v>14</v>
      </c>
      <c r="J1971" s="106">
        <v>2.4500000000000002</v>
      </c>
      <c r="K1971" s="106" t="s">
        <v>16705</v>
      </c>
      <c r="L1971" s="117" t="s">
        <v>15941</v>
      </c>
      <c r="M1971" s="146"/>
    </row>
    <row r="1972" spans="1:13">
      <c r="A1972" s="103" t="s">
        <v>168</v>
      </c>
      <c r="B1972" s="150" t="s">
        <v>4816</v>
      </c>
      <c r="C1972" s="9" t="s">
        <v>4817</v>
      </c>
      <c r="D1972" s="9" t="s">
        <v>14975</v>
      </c>
      <c r="E1972" s="11"/>
      <c r="F1972" s="143">
        <v>3667.25</v>
      </c>
      <c r="G1972" s="17" t="s">
        <v>617</v>
      </c>
      <c r="H1972" s="18" t="s">
        <v>4818</v>
      </c>
      <c r="I1972" s="11" t="s">
        <v>14</v>
      </c>
      <c r="J1972" s="106">
        <v>2.4500000000000002</v>
      </c>
      <c r="K1972" s="106" t="s">
        <v>16705</v>
      </c>
      <c r="L1972" s="117" t="s">
        <v>15941</v>
      </c>
      <c r="M1972" s="146"/>
    </row>
    <row r="1973" spans="1:13">
      <c r="A1973" s="103" t="s">
        <v>168</v>
      </c>
      <c r="B1973" s="150" t="s">
        <v>4819</v>
      </c>
      <c r="C1973" s="9" t="s">
        <v>4820</v>
      </c>
      <c r="D1973" s="9" t="s">
        <v>14975</v>
      </c>
      <c r="E1973" s="11"/>
      <c r="F1973" s="143">
        <v>3667.25</v>
      </c>
      <c r="G1973" s="17">
        <v>39172110</v>
      </c>
      <c r="H1973" s="18">
        <v>8019001098956</v>
      </c>
      <c r="I1973" s="11" t="s">
        <v>14</v>
      </c>
      <c r="J1973" s="106">
        <v>2.39</v>
      </c>
      <c r="K1973" s="106" t="s">
        <v>16705</v>
      </c>
      <c r="L1973" s="117" t="s">
        <v>15941</v>
      </c>
      <c r="M1973" s="146"/>
    </row>
    <row r="1974" spans="1:13">
      <c r="A1974" s="103" t="s">
        <v>168</v>
      </c>
      <c r="B1974" s="150" t="s">
        <v>4821</v>
      </c>
      <c r="C1974" s="9" t="s">
        <v>4822</v>
      </c>
      <c r="D1974" s="9" t="s">
        <v>14975</v>
      </c>
      <c r="E1974" s="11"/>
      <c r="F1974" s="143">
        <v>3667.25</v>
      </c>
      <c r="G1974" s="17">
        <v>84811099</v>
      </c>
      <c r="H1974" s="18">
        <v>8019001141379</v>
      </c>
      <c r="I1974" s="11" t="s">
        <v>14</v>
      </c>
      <c r="J1974" s="106">
        <v>2.39</v>
      </c>
      <c r="K1974" s="106" t="s">
        <v>16705</v>
      </c>
      <c r="L1974" s="117" t="s">
        <v>15941</v>
      </c>
      <c r="M1974" s="146"/>
    </row>
    <row r="1975" spans="1:13">
      <c r="A1975" s="103" t="s">
        <v>168</v>
      </c>
      <c r="B1975" s="150" t="s">
        <v>4823</v>
      </c>
      <c r="C1975" s="9" t="s">
        <v>4824</v>
      </c>
      <c r="D1975" s="9" t="s">
        <v>14975</v>
      </c>
      <c r="E1975" s="11"/>
      <c r="F1975" s="143">
        <v>5025.32</v>
      </c>
      <c r="G1975" s="17">
        <v>84811099</v>
      </c>
      <c r="H1975" s="18">
        <v>8019001139406</v>
      </c>
      <c r="I1975" s="11" t="s">
        <v>14</v>
      </c>
      <c r="J1975" s="106">
        <v>2.39</v>
      </c>
      <c r="K1975" s="106" t="s">
        <v>16705</v>
      </c>
      <c r="L1975" s="117" t="s">
        <v>15941</v>
      </c>
      <c r="M1975" s="146"/>
    </row>
    <row r="1976" spans="1:13">
      <c r="A1976" s="103" t="s">
        <v>168</v>
      </c>
      <c r="B1976" s="150" t="s">
        <v>4825</v>
      </c>
      <c r="C1976" s="9" t="s">
        <v>4826</v>
      </c>
      <c r="D1976" s="9" t="s">
        <v>14975</v>
      </c>
      <c r="E1976" s="11"/>
      <c r="F1976" s="143">
        <v>3667.25</v>
      </c>
      <c r="G1976" s="17" t="s">
        <v>617</v>
      </c>
      <c r="H1976" s="136"/>
      <c r="I1976" s="11" t="s">
        <v>14</v>
      </c>
      <c r="J1976" s="106">
        <v>2.39</v>
      </c>
      <c r="K1976" s="106" t="s">
        <v>16705</v>
      </c>
      <c r="L1976" s="117" t="s">
        <v>15941</v>
      </c>
      <c r="M1976" s="146"/>
    </row>
    <row r="1977" spans="1:13">
      <c r="A1977" s="103" t="s">
        <v>168</v>
      </c>
      <c r="B1977" s="150" t="s">
        <v>4827</v>
      </c>
      <c r="C1977" s="9" t="s">
        <v>4828</v>
      </c>
      <c r="D1977" s="9" t="s">
        <v>14975</v>
      </c>
      <c r="E1977" s="11"/>
      <c r="F1977" s="143">
        <v>4024.26</v>
      </c>
      <c r="G1977" s="17">
        <v>84811099</v>
      </c>
      <c r="H1977" s="18">
        <v>8019001098949</v>
      </c>
      <c r="I1977" s="11" t="s">
        <v>14</v>
      </c>
      <c r="J1977" s="106">
        <v>2.09</v>
      </c>
      <c r="K1977" s="106" t="s">
        <v>16705</v>
      </c>
      <c r="L1977" s="117" t="s">
        <v>15941</v>
      </c>
      <c r="M1977" s="146"/>
    </row>
    <row r="1978" spans="1:13">
      <c r="A1978" s="103" t="s">
        <v>168</v>
      </c>
      <c r="B1978" s="150" t="s">
        <v>4829</v>
      </c>
      <c r="C1978" s="9" t="s">
        <v>4830</v>
      </c>
      <c r="D1978" s="9" t="s">
        <v>14975</v>
      </c>
      <c r="E1978" s="11"/>
      <c r="F1978" s="143">
        <v>4024.26</v>
      </c>
      <c r="G1978" s="17">
        <v>84811099</v>
      </c>
      <c r="H1978" s="18">
        <v>8019001139413</v>
      </c>
      <c r="I1978" s="11" t="s">
        <v>14</v>
      </c>
      <c r="J1978" s="106">
        <v>2.5</v>
      </c>
      <c r="K1978" s="106" t="s">
        <v>16705</v>
      </c>
      <c r="L1978" s="117" t="s">
        <v>15941</v>
      </c>
      <c r="M1978" s="146"/>
    </row>
    <row r="1979" spans="1:13">
      <c r="A1979" s="103" t="s">
        <v>168</v>
      </c>
      <c r="B1979" s="150" t="s">
        <v>4831</v>
      </c>
      <c r="C1979" s="9" t="s">
        <v>4832</v>
      </c>
      <c r="D1979" s="9" t="s">
        <v>14975</v>
      </c>
      <c r="E1979" s="11"/>
      <c r="F1979" s="143">
        <v>4024.26</v>
      </c>
      <c r="G1979" s="17">
        <v>84811099</v>
      </c>
      <c r="H1979" s="18">
        <v>8019001078965</v>
      </c>
      <c r="I1979" s="11" t="s">
        <v>14</v>
      </c>
      <c r="J1979" s="106">
        <v>2.09</v>
      </c>
      <c r="K1979" s="106" t="s">
        <v>16705</v>
      </c>
      <c r="L1979" s="117" t="s">
        <v>15941</v>
      </c>
      <c r="M1979" s="146"/>
    </row>
    <row r="1980" spans="1:13">
      <c r="A1980" s="103" t="s">
        <v>168</v>
      </c>
      <c r="B1980" s="150" t="s">
        <v>4833</v>
      </c>
      <c r="C1980" s="9" t="s">
        <v>4834</v>
      </c>
      <c r="D1980" s="9" t="s">
        <v>14975</v>
      </c>
      <c r="E1980" s="11"/>
      <c r="F1980" s="143">
        <v>4024.26</v>
      </c>
      <c r="G1980" s="17">
        <v>84811099</v>
      </c>
      <c r="H1980" s="18">
        <v>8019001141386</v>
      </c>
      <c r="I1980" s="11" t="s">
        <v>14</v>
      </c>
      <c r="J1980" s="106">
        <v>2.09</v>
      </c>
      <c r="K1980" s="106" t="s">
        <v>16705</v>
      </c>
      <c r="L1980" s="117" t="s">
        <v>15941</v>
      </c>
      <c r="M1980" s="146"/>
    </row>
    <row r="1981" spans="1:13">
      <c r="A1981" s="103" t="s">
        <v>168</v>
      </c>
      <c r="B1981" s="150" t="s">
        <v>4835</v>
      </c>
      <c r="C1981" s="9" t="s">
        <v>4836</v>
      </c>
      <c r="D1981" s="9" t="s">
        <v>14975</v>
      </c>
      <c r="E1981" s="11"/>
      <c r="F1981" s="143">
        <v>6101.2</v>
      </c>
      <c r="G1981" s="17">
        <v>84811099</v>
      </c>
      <c r="H1981" s="18">
        <v>8019001080159</v>
      </c>
      <c r="I1981" s="11" t="s">
        <v>14</v>
      </c>
      <c r="J1981" s="106">
        <v>10.6</v>
      </c>
      <c r="K1981" s="106" t="s">
        <v>16705</v>
      </c>
      <c r="L1981" s="117" t="s">
        <v>15942</v>
      </c>
      <c r="M1981" s="146"/>
    </row>
    <row r="1982" spans="1:13">
      <c r="A1982" s="103" t="s">
        <v>168</v>
      </c>
      <c r="B1982" s="150" t="s">
        <v>4837</v>
      </c>
      <c r="C1982" s="9" t="s">
        <v>4838</v>
      </c>
      <c r="D1982" s="9" t="s">
        <v>14975</v>
      </c>
      <c r="E1982" s="11"/>
      <c r="F1982" s="143">
        <v>6101.2</v>
      </c>
      <c r="G1982" s="17">
        <v>84811099</v>
      </c>
      <c r="H1982" s="18">
        <v>8019001141393</v>
      </c>
      <c r="I1982" s="11" t="s">
        <v>14</v>
      </c>
      <c r="J1982" s="106">
        <v>10.25</v>
      </c>
      <c r="K1982" s="106" t="s">
        <v>16705</v>
      </c>
      <c r="L1982" s="117" t="s">
        <v>15942</v>
      </c>
      <c r="M1982" s="146"/>
    </row>
    <row r="1983" spans="1:13">
      <c r="A1983" s="103" t="s">
        <v>168</v>
      </c>
      <c r="B1983" s="150" t="s">
        <v>4839</v>
      </c>
      <c r="C1983" s="9" t="s">
        <v>4840</v>
      </c>
      <c r="D1983" s="9" t="s">
        <v>14975</v>
      </c>
      <c r="E1983" s="11"/>
      <c r="F1983" s="143">
        <v>6101.2</v>
      </c>
      <c r="G1983" s="17">
        <v>84811099</v>
      </c>
      <c r="H1983" s="18">
        <v>8019001141409</v>
      </c>
      <c r="I1983" s="11" t="s">
        <v>14</v>
      </c>
      <c r="J1983" s="106">
        <v>10.6</v>
      </c>
      <c r="K1983" s="106" t="s">
        <v>16705</v>
      </c>
      <c r="L1983" s="117" t="s">
        <v>15942</v>
      </c>
      <c r="M1983" s="146"/>
    </row>
    <row r="1984" spans="1:13">
      <c r="A1984" s="103" t="s">
        <v>168</v>
      </c>
      <c r="B1984" s="150" t="s">
        <v>4841</v>
      </c>
      <c r="C1984" s="9" t="s">
        <v>4842</v>
      </c>
      <c r="D1984" s="9" t="s">
        <v>14975</v>
      </c>
      <c r="E1984" s="11"/>
      <c r="F1984" s="143">
        <v>6101.2</v>
      </c>
      <c r="G1984" s="17">
        <v>84811099</v>
      </c>
      <c r="H1984" s="18">
        <v>8019001141416</v>
      </c>
      <c r="I1984" s="11" t="s">
        <v>14</v>
      </c>
      <c r="J1984" s="106">
        <v>10.6</v>
      </c>
      <c r="K1984" s="106" t="s">
        <v>16705</v>
      </c>
      <c r="L1984" s="117" t="s">
        <v>15942</v>
      </c>
      <c r="M1984" s="146"/>
    </row>
    <row r="1985" spans="1:13">
      <c r="A1985" s="103" t="s">
        <v>168</v>
      </c>
      <c r="B1985" s="150" t="s">
        <v>4843</v>
      </c>
      <c r="C1985" s="9" t="s">
        <v>4844</v>
      </c>
      <c r="D1985" s="9" t="s">
        <v>14975</v>
      </c>
      <c r="E1985" s="11"/>
      <c r="F1985" s="143">
        <v>6101.2</v>
      </c>
      <c r="G1985" s="17">
        <v>84811099</v>
      </c>
      <c r="H1985" s="18">
        <v>8019001126123</v>
      </c>
      <c r="I1985" s="11" t="s">
        <v>14</v>
      </c>
      <c r="J1985" s="106">
        <v>10</v>
      </c>
      <c r="K1985" s="106" t="s">
        <v>16705</v>
      </c>
      <c r="L1985" s="117" t="s">
        <v>15942</v>
      </c>
      <c r="M1985" s="146"/>
    </row>
    <row r="1986" spans="1:13">
      <c r="A1986" s="103" t="s">
        <v>168</v>
      </c>
      <c r="B1986" s="150" t="s">
        <v>4845</v>
      </c>
      <c r="C1986" s="9" t="s">
        <v>4846</v>
      </c>
      <c r="D1986" s="9" t="s">
        <v>14975</v>
      </c>
      <c r="E1986" s="11"/>
      <c r="F1986" s="143">
        <v>6101.2</v>
      </c>
      <c r="G1986" s="17">
        <v>84811099</v>
      </c>
      <c r="H1986" s="18">
        <v>8019001141423</v>
      </c>
      <c r="I1986" s="11" t="s">
        <v>14</v>
      </c>
      <c r="J1986" s="106">
        <v>10.7</v>
      </c>
      <c r="K1986" s="106" t="s">
        <v>16705</v>
      </c>
      <c r="L1986" s="117" t="s">
        <v>15942</v>
      </c>
      <c r="M1986" s="146"/>
    </row>
    <row r="1987" spans="1:13">
      <c r="A1987" s="103" t="s">
        <v>168</v>
      </c>
      <c r="B1987" s="150" t="s">
        <v>4847</v>
      </c>
      <c r="C1987" s="9" t="s">
        <v>4848</v>
      </c>
      <c r="D1987" s="9" t="s">
        <v>14975</v>
      </c>
      <c r="E1987" s="11"/>
      <c r="F1987" s="143">
        <v>6101.2</v>
      </c>
      <c r="G1987" s="17">
        <v>84811099</v>
      </c>
      <c r="H1987" s="18">
        <v>8019001141430</v>
      </c>
      <c r="I1987" s="11" t="s">
        <v>14</v>
      </c>
      <c r="J1987" s="106">
        <v>9.99</v>
      </c>
      <c r="K1987" s="106" t="s">
        <v>16705</v>
      </c>
      <c r="L1987" s="117" t="s">
        <v>15942</v>
      </c>
      <c r="M1987" s="146"/>
    </row>
    <row r="1988" spans="1:13">
      <c r="A1988" s="103" t="s">
        <v>168</v>
      </c>
      <c r="B1988" s="150" t="s">
        <v>4849</v>
      </c>
      <c r="C1988" s="9" t="s">
        <v>4850</v>
      </c>
      <c r="D1988" s="9" t="s">
        <v>14975</v>
      </c>
      <c r="E1988" s="11"/>
      <c r="F1988" s="143">
        <v>6101.2</v>
      </c>
      <c r="G1988" s="17">
        <v>84811099</v>
      </c>
      <c r="H1988" s="18">
        <v>8019001141447</v>
      </c>
      <c r="I1988" s="11" t="s">
        <v>14</v>
      </c>
      <c r="J1988" s="106">
        <v>10.7</v>
      </c>
      <c r="K1988" s="106" t="s">
        <v>16705</v>
      </c>
      <c r="L1988" s="117" t="s">
        <v>15942</v>
      </c>
      <c r="M1988" s="146"/>
    </row>
    <row r="1989" spans="1:13">
      <c r="A1989" s="103" t="s">
        <v>168</v>
      </c>
      <c r="B1989" s="150" t="s">
        <v>4851</v>
      </c>
      <c r="C1989" s="9" t="s">
        <v>4852</v>
      </c>
      <c r="D1989" s="9" t="s">
        <v>14975</v>
      </c>
      <c r="E1989" s="11"/>
      <c r="F1989" s="143">
        <v>7204.66</v>
      </c>
      <c r="G1989" s="17">
        <v>84811099</v>
      </c>
      <c r="H1989" s="18">
        <v>8019001080708</v>
      </c>
      <c r="I1989" s="11" t="s">
        <v>14</v>
      </c>
      <c r="J1989" s="106">
        <v>10</v>
      </c>
      <c r="K1989" s="106" t="s">
        <v>16705</v>
      </c>
      <c r="L1989" s="117" t="s">
        <v>15942</v>
      </c>
      <c r="M1989" s="146"/>
    </row>
    <row r="1990" spans="1:13">
      <c r="A1990" s="103" t="s">
        <v>168</v>
      </c>
      <c r="B1990" s="150" t="s">
        <v>4853</v>
      </c>
      <c r="C1990" s="9" t="s">
        <v>4854</v>
      </c>
      <c r="D1990" s="9" t="s">
        <v>14975</v>
      </c>
      <c r="E1990" s="11"/>
      <c r="F1990" s="143">
        <v>7204.66</v>
      </c>
      <c r="G1990" s="17">
        <v>84811099</v>
      </c>
      <c r="H1990" s="18">
        <v>8019001139420</v>
      </c>
      <c r="I1990" s="11" t="s">
        <v>14</v>
      </c>
      <c r="J1990" s="106">
        <v>15</v>
      </c>
      <c r="K1990" s="106" t="s">
        <v>16705</v>
      </c>
      <c r="L1990" s="117" t="s">
        <v>15942</v>
      </c>
      <c r="M1990" s="146"/>
    </row>
    <row r="1991" spans="1:13">
      <c r="A1991" s="103" t="s">
        <v>168</v>
      </c>
      <c r="B1991" s="150" t="s">
        <v>4855</v>
      </c>
      <c r="C1991" s="9" t="s">
        <v>4856</v>
      </c>
      <c r="D1991" s="9" t="s">
        <v>14975</v>
      </c>
      <c r="E1991" s="11"/>
      <c r="F1991" s="143">
        <v>7204.66</v>
      </c>
      <c r="G1991" s="17">
        <v>84811099</v>
      </c>
      <c r="H1991" s="18">
        <v>8019001139437</v>
      </c>
      <c r="I1991" s="11" t="s">
        <v>14</v>
      </c>
      <c r="J1991" s="106">
        <v>13</v>
      </c>
      <c r="K1991" s="106" t="s">
        <v>16705</v>
      </c>
      <c r="L1991" s="117" t="s">
        <v>15942</v>
      </c>
      <c r="M1991" s="146"/>
    </row>
    <row r="1992" spans="1:13">
      <c r="A1992" s="103" t="s">
        <v>168</v>
      </c>
      <c r="B1992" s="150" t="s">
        <v>4857</v>
      </c>
      <c r="C1992" s="9" t="s">
        <v>4858</v>
      </c>
      <c r="D1992" s="9" t="s">
        <v>14975</v>
      </c>
      <c r="E1992" s="11"/>
      <c r="F1992" s="143">
        <v>7204.66</v>
      </c>
      <c r="G1992" s="17">
        <v>84811099</v>
      </c>
      <c r="H1992" s="18">
        <v>8019001141454</v>
      </c>
      <c r="I1992" s="11" t="s">
        <v>14</v>
      </c>
      <c r="J1992" s="106">
        <v>13</v>
      </c>
      <c r="K1992" s="106" t="s">
        <v>16705</v>
      </c>
      <c r="L1992" s="117" t="s">
        <v>15942</v>
      </c>
      <c r="M1992" s="146"/>
    </row>
    <row r="1993" spans="1:13">
      <c r="A1993" s="103" t="s">
        <v>168</v>
      </c>
      <c r="B1993" s="150" t="s">
        <v>4859</v>
      </c>
      <c r="C1993" s="9" t="s">
        <v>4860</v>
      </c>
      <c r="D1993" s="9" t="s">
        <v>14975</v>
      </c>
      <c r="E1993" s="11"/>
      <c r="F1993" s="143">
        <v>13176.06</v>
      </c>
      <c r="G1993" s="17">
        <v>84811099</v>
      </c>
      <c r="H1993" s="18">
        <v>8019001126130</v>
      </c>
      <c r="I1993" s="11" t="s">
        <v>14</v>
      </c>
      <c r="J1993" s="106">
        <v>28.3</v>
      </c>
      <c r="K1993" s="106" t="s">
        <v>16705</v>
      </c>
      <c r="L1993" s="117" t="s">
        <v>15942</v>
      </c>
      <c r="M1993" s="146"/>
    </row>
    <row r="1994" spans="1:13">
      <c r="A1994" s="103" t="s">
        <v>168</v>
      </c>
      <c r="B1994" s="150" t="s">
        <v>4861</v>
      </c>
      <c r="C1994" s="9" t="s">
        <v>4862</v>
      </c>
      <c r="D1994" s="9" t="s">
        <v>14975</v>
      </c>
      <c r="E1994" s="11"/>
      <c r="F1994" s="143">
        <v>13176.06</v>
      </c>
      <c r="G1994" s="17">
        <v>84811099</v>
      </c>
      <c r="H1994" s="18">
        <v>8019001139444</v>
      </c>
      <c r="I1994" s="11" t="s">
        <v>14</v>
      </c>
      <c r="J1994" s="106">
        <v>24.7</v>
      </c>
      <c r="K1994" s="106" t="s">
        <v>16705</v>
      </c>
      <c r="L1994" s="117" t="s">
        <v>15942</v>
      </c>
      <c r="M1994" s="146"/>
    </row>
    <row r="1995" spans="1:13">
      <c r="A1995" s="103" t="s">
        <v>168</v>
      </c>
      <c r="B1995" s="150" t="s">
        <v>4863</v>
      </c>
      <c r="C1995" s="9" t="s">
        <v>4864</v>
      </c>
      <c r="D1995" s="9" t="s">
        <v>14975</v>
      </c>
      <c r="E1995" s="11"/>
      <c r="F1995" s="143">
        <v>13176.06</v>
      </c>
      <c r="G1995" s="17">
        <v>84811099</v>
      </c>
      <c r="H1995" s="18">
        <v>8019001086571</v>
      </c>
      <c r="I1995" s="11" t="s">
        <v>14</v>
      </c>
      <c r="J1995" s="106">
        <v>28.3</v>
      </c>
      <c r="K1995" s="106" t="s">
        <v>16705</v>
      </c>
      <c r="L1995" s="117" t="s">
        <v>15942</v>
      </c>
      <c r="M1995" s="146"/>
    </row>
    <row r="1996" spans="1:13">
      <c r="A1996" s="103" t="s">
        <v>168</v>
      </c>
      <c r="B1996" s="150" t="s">
        <v>4865</v>
      </c>
      <c r="C1996" s="9" t="s">
        <v>4866</v>
      </c>
      <c r="D1996" s="9" t="s">
        <v>14975</v>
      </c>
      <c r="E1996" s="11"/>
      <c r="F1996" s="143">
        <v>13176.06</v>
      </c>
      <c r="G1996" s="17">
        <v>84811099</v>
      </c>
      <c r="H1996" s="18">
        <v>8019001139451</v>
      </c>
      <c r="I1996" s="11" t="s">
        <v>14</v>
      </c>
      <c r="J1996" s="106">
        <v>28.3</v>
      </c>
      <c r="K1996" s="106" t="s">
        <v>16705</v>
      </c>
      <c r="L1996" s="117" t="s">
        <v>15942</v>
      </c>
      <c r="M1996" s="146"/>
    </row>
    <row r="1997" spans="1:13">
      <c r="A1997" s="103" t="s">
        <v>168</v>
      </c>
      <c r="B1997" s="150" t="s">
        <v>4867</v>
      </c>
      <c r="C1997" s="9" t="s">
        <v>4868</v>
      </c>
      <c r="D1997" s="9" t="s">
        <v>14975</v>
      </c>
      <c r="E1997" s="11"/>
      <c r="F1997" s="143">
        <v>13176.02</v>
      </c>
      <c r="G1997" s="17">
        <v>84811099</v>
      </c>
      <c r="H1997" s="18">
        <v>8019001085147</v>
      </c>
      <c r="I1997" s="11" t="s">
        <v>14</v>
      </c>
      <c r="J1997" s="106">
        <v>28.5</v>
      </c>
      <c r="K1997" s="106" t="s">
        <v>16705</v>
      </c>
      <c r="L1997" s="117" t="s">
        <v>15942</v>
      </c>
      <c r="M1997" s="146"/>
    </row>
    <row r="1998" spans="1:13">
      <c r="A1998" s="103" t="s">
        <v>168</v>
      </c>
      <c r="B1998" s="150" t="s">
        <v>4870</v>
      </c>
      <c r="C1998" s="9" t="s">
        <v>4871</v>
      </c>
      <c r="D1998" s="9" t="s">
        <v>14975</v>
      </c>
      <c r="E1998" s="11"/>
      <c r="F1998" s="143">
        <v>13176.06</v>
      </c>
      <c r="G1998" s="17">
        <v>84811099</v>
      </c>
      <c r="H1998" s="18">
        <v>8019001141461</v>
      </c>
      <c r="I1998" s="11" t="s">
        <v>14</v>
      </c>
      <c r="J1998" s="106">
        <v>28.5</v>
      </c>
      <c r="K1998" s="106" t="s">
        <v>16705</v>
      </c>
      <c r="L1998" s="117" t="s">
        <v>15942</v>
      </c>
      <c r="M1998" s="146"/>
    </row>
    <row r="1999" spans="1:13">
      <c r="A1999" s="103" t="s">
        <v>168</v>
      </c>
      <c r="B1999" s="150" t="s">
        <v>4872</v>
      </c>
      <c r="C1999" s="9" t="s">
        <v>4873</v>
      </c>
      <c r="D1999" s="9" t="s">
        <v>14975</v>
      </c>
      <c r="E1999" s="11"/>
      <c r="F1999" s="143">
        <v>13176.06</v>
      </c>
      <c r="G1999" s="17">
        <v>84811099</v>
      </c>
      <c r="H1999" s="18">
        <v>8019001141478</v>
      </c>
      <c r="I1999" s="11" t="s">
        <v>14</v>
      </c>
      <c r="J1999" s="106">
        <v>30</v>
      </c>
      <c r="K1999" s="106" t="s">
        <v>16705</v>
      </c>
      <c r="L1999" s="117" t="s">
        <v>15942</v>
      </c>
      <c r="M1999" s="146"/>
    </row>
    <row r="2000" spans="1:13">
      <c r="A2000" s="103" t="s">
        <v>168</v>
      </c>
      <c r="B2000" s="150" t="s">
        <v>4874</v>
      </c>
      <c r="C2000" s="9" t="s">
        <v>4875</v>
      </c>
      <c r="D2000" s="9" t="s">
        <v>14975</v>
      </c>
      <c r="E2000" s="11"/>
      <c r="F2000" s="143">
        <v>13176.06</v>
      </c>
      <c r="G2000" s="17">
        <v>84811099</v>
      </c>
      <c r="H2000" s="18">
        <v>8019001141485</v>
      </c>
      <c r="I2000" s="11" t="s">
        <v>14</v>
      </c>
      <c r="J2000" s="106">
        <v>28.5</v>
      </c>
      <c r="K2000" s="106" t="s">
        <v>16705</v>
      </c>
      <c r="L2000" s="117" t="s">
        <v>15942</v>
      </c>
      <c r="M2000" s="146"/>
    </row>
    <row r="2001" spans="1:13">
      <c r="A2001" s="103" t="s">
        <v>168</v>
      </c>
      <c r="B2001" s="150" t="s">
        <v>4876</v>
      </c>
      <c r="C2001" s="9" t="s">
        <v>4877</v>
      </c>
      <c r="D2001" s="9" t="s">
        <v>14976</v>
      </c>
      <c r="E2001" s="11"/>
      <c r="F2001" s="143">
        <v>11.13</v>
      </c>
      <c r="G2001" s="17">
        <v>84212980</v>
      </c>
      <c r="H2001" s="18">
        <v>8033460010670</v>
      </c>
      <c r="I2001" s="11" t="s">
        <v>14</v>
      </c>
      <c r="J2001" s="106">
        <v>8.0000000000000002E-3</v>
      </c>
      <c r="K2001" s="106" t="s">
        <v>16705</v>
      </c>
      <c r="L2001" s="117"/>
      <c r="M2001" s="146"/>
    </row>
    <row r="2002" spans="1:13">
      <c r="A2002" s="103" t="s">
        <v>168</v>
      </c>
      <c r="B2002" s="150" t="s">
        <v>4879</v>
      </c>
      <c r="C2002" s="9" t="s">
        <v>4880</v>
      </c>
      <c r="D2002" s="9" t="s">
        <v>14977</v>
      </c>
      <c r="E2002" s="11"/>
      <c r="F2002" s="143">
        <v>37.729999999999997</v>
      </c>
      <c r="G2002" s="17">
        <v>84212980</v>
      </c>
      <c r="H2002" s="18">
        <v>8033460010687</v>
      </c>
      <c r="I2002" s="11" t="s">
        <v>14</v>
      </c>
      <c r="J2002" s="106">
        <v>0.03</v>
      </c>
      <c r="K2002" s="106" t="s">
        <v>16705</v>
      </c>
      <c r="L2002" s="117"/>
      <c r="M2002" s="146"/>
    </row>
    <row r="2003" spans="1:13">
      <c r="A2003" s="103" t="s">
        <v>168</v>
      </c>
      <c r="B2003" s="150" t="s">
        <v>4881</v>
      </c>
      <c r="C2003" s="9" t="s">
        <v>4882</v>
      </c>
      <c r="D2003" s="9" t="s">
        <v>14978</v>
      </c>
      <c r="E2003" s="11"/>
      <c r="F2003" s="143">
        <v>38.96</v>
      </c>
      <c r="G2003" s="17">
        <v>84212980</v>
      </c>
      <c r="H2003" s="18">
        <v>8033460010717</v>
      </c>
      <c r="I2003" s="11" t="s">
        <v>14</v>
      </c>
      <c r="J2003" s="106">
        <v>0.01</v>
      </c>
      <c r="K2003" s="106" t="s">
        <v>16705</v>
      </c>
      <c r="L2003" s="117"/>
      <c r="M2003" s="146"/>
    </row>
    <row r="2004" spans="1:13">
      <c r="A2004" s="103" t="s">
        <v>168</v>
      </c>
      <c r="B2004" s="150" t="s">
        <v>4884</v>
      </c>
      <c r="C2004" s="9" t="s">
        <v>4885</v>
      </c>
      <c r="D2004" s="9" t="s">
        <v>14979</v>
      </c>
      <c r="E2004" s="11"/>
      <c r="F2004" s="143">
        <v>441.39</v>
      </c>
      <c r="G2004" s="17">
        <v>84212980</v>
      </c>
      <c r="H2004" s="18">
        <v>8033460010724</v>
      </c>
      <c r="I2004" s="11" t="s">
        <v>14</v>
      </c>
      <c r="J2004" s="106">
        <v>1.5980000000000001</v>
      </c>
      <c r="K2004" s="106" t="s">
        <v>16705</v>
      </c>
      <c r="L2004" s="117"/>
      <c r="M2004" s="146"/>
    </row>
    <row r="2005" spans="1:13">
      <c r="A2005" s="103" t="s">
        <v>168</v>
      </c>
      <c r="B2005" s="150" t="s">
        <v>4886</v>
      </c>
      <c r="C2005" s="9" t="s">
        <v>4887</v>
      </c>
      <c r="D2005" s="9" t="s">
        <v>14980</v>
      </c>
      <c r="E2005" s="11"/>
      <c r="F2005" s="143">
        <v>10.24</v>
      </c>
      <c r="G2005" s="17">
        <v>84811099</v>
      </c>
      <c r="H2005" s="18">
        <v>8033460010731</v>
      </c>
      <c r="I2005" s="11" t="s">
        <v>14</v>
      </c>
      <c r="J2005" s="106">
        <v>1.0999999999999999E-2</v>
      </c>
      <c r="K2005" s="106" t="s">
        <v>16705</v>
      </c>
      <c r="L2005" s="117"/>
      <c r="M2005" s="146"/>
    </row>
    <row r="2006" spans="1:13">
      <c r="A2006" s="103" t="s">
        <v>168</v>
      </c>
      <c r="B2006" s="150" t="s">
        <v>4889</v>
      </c>
      <c r="C2006" s="9" t="s">
        <v>4890</v>
      </c>
      <c r="D2006" s="9" t="s">
        <v>14980</v>
      </c>
      <c r="E2006" s="11"/>
      <c r="F2006" s="143">
        <v>12.91</v>
      </c>
      <c r="G2006" s="17">
        <v>84811099</v>
      </c>
      <c r="H2006" s="18">
        <v>8033460010748</v>
      </c>
      <c r="I2006" s="11" t="s">
        <v>14</v>
      </c>
      <c r="J2006" s="106">
        <v>1.0999999999999999E-2</v>
      </c>
      <c r="K2006" s="106" t="s">
        <v>16705</v>
      </c>
      <c r="L2006" s="117"/>
      <c r="M2006" s="146"/>
    </row>
    <row r="2007" spans="1:13">
      <c r="A2007" s="103" t="s">
        <v>168</v>
      </c>
      <c r="B2007" s="150" t="s">
        <v>4892</v>
      </c>
      <c r="C2007" s="9" t="s">
        <v>4893</v>
      </c>
      <c r="D2007" s="9" t="s">
        <v>14980</v>
      </c>
      <c r="E2007" s="11"/>
      <c r="F2007" s="143">
        <v>22.16</v>
      </c>
      <c r="G2007" s="17">
        <v>84811099</v>
      </c>
      <c r="H2007" s="18">
        <v>8033460010755</v>
      </c>
      <c r="I2007" s="11" t="s">
        <v>14</v>
      </c>
      <c r="J2007" s="106">
        <v>1.7000000000000001E-2</v>
      </c>
      <c r="K2007" s="106" t="s">
        <v>16705</v>
      </c>
      <c r="L2007" s="117"/>
      <c r="M2007" s="146"/>
    </row>
    <row r="2008" spans="1:13">
      <c r="A2008" s="103" t="s">
        <v>168</v>
      </c>
      <c r="B2008" s="150" t="s">
        <v>4895</v>
      </c>
      <c r="C2008" s="9" t="s">
        <v>4896</v>
      </c>
      <c r="D2008" s="9" t="s">
        <v>14981</v>
      </c>
      <c r="E2008" s="11"/>
      <c r="F2008" s="143">
        <v>35.96</v>
      </c>
      <c r="G2008" s="17">
        <v>84811099</v>
      </c>
      <c r="H2008" s="18">
        <v>8033460010762</v>
      </c>
      <c r="I2008" s="11" t="s">
        <v>14</v>
      </c>
      <c r="J2008" s="106">
        <v>1.7000000000000001E-2</v>
      </c>
      <c r="K2008" s="106" t="s">
        <v>16705</v>
      </c>
      <c r="L2008" s="117"/>
      <c r="M2008" s="146"/>
    </row>
    <row r="2009" spans="1:13">
      <c r="A2009" s="103" t="s">
        <v>168</v>
      </c>
      <c r="B2009" s="150" t="s">
        <v>11894</v>
      </c>
      <c r="C2009" s="9" t="s">
        <v>11895</v>
      </c>
      <c r="D2009" s="9" t="s">
        <v>14982</v>
      </c>
      <c r="E2009" s="11"/>
      <c r="F2009" s="143">
        <v>98.85</v>
      </c>
      <c r="G2009" s="17" t="s">
        <v>617</v>
      </c>
      <c r="H2009" s="18" t="s">
        <v>11896</v>
      </c>
      <c r="I2009" s="11" t="s">
        <v>14</v>
      </c>
      <c r="J2009" s="106">
        <v>9.5000000000000001E-2</v>
      </c>
      <c r="K2009" s="106" t="s">
        <v>16705</v>
      </c>
      <c r="L2009" s="117"/>
      <c r="M2009" s="146"/>
    </row>
    <row r="2010" spans="1:13">
      <c r="A2010" s="103" t="s">
        <v>168</v>
      </c>
      <c r="B2010" s="150" t="s">
        <v>4897</v>
      </c>
      <c r="C2010" s="9" t="s">
        <v>4898</v>
      </c>
      <c r="D2010" s="9" t="s">
        <v>14983</v>
      </c>
      <c r="E2010" s="11"/>
      <c r="F2010" s="143">
        <v>75.37</v>
      </c>
      <c r="G2010" s="17">
        <v>84811099</v>
      </c>
      <c r="H2010" s="18">
        <v>8033460010786</v>
      </c>
      <c r="I2010" s="11" t="s">
        <v>14</v>
      </c>
      <c r="J2010" s="106">
        <v>0.04</v>
      </c>
      <c r="K2010" s="106" t="s">
        <v>16705</v>
      </c>
      <c r="L2010" s="117"/>
      <c r="M2010" s="146"/>
    </row>
    <row r="2011" spans="1:13">
      <c r="A2011" s="103" t="s">
        <v>168</v>
      </c>
      <c r="B2011" s="150" t="s">
        <v>4899</v>
      </c>
      <c r="C2011" s="9" t="s">
        <v>4900</v>
      </c>
      <c r="D2011" s="9" t="s">
        <v>14984</v>
      </c>
      <c r="E2011" s="11"/>
      <c r="F2011" s="143">
        <v>521.28</v>
      </c>
      <c r="G2011" s="17">
        <v>84212980</v>
      </c>
      <c r="H2011" s="18">
        <v>8033460018836</v>
      </c>
      <c r="I2011" s="11" t="s">
        <v>14</v>
      </c>
      <c r="J2011" s="106">
        <v>0.505</v>
      </c>
      <c r="K2011" s="106" t="s">
        <v>16705</v>
      </c>
      <c r="L2011" s="117"/>
      <c r="M2011" s="146"/>
    </row>
    <row r="2012" spans="1:13">
      <c r="A2012" s="103" t="s">
        <v>168</v>
      </c>
      <c r="B2012" s="150" t="s">
        <v>4902</v>
      </c>
      <c r="C2012" s="9" t="s">
        <v>4903</v>
      </c>
      <c r="D2012" s="9" t="s">
        <v>14984</v>
      </c>
      <c r="E2012" s="11"/>
      <c r="F2012" s="143">
        <v>548.53</v>
      </c>
      <c r="G2012" s="17">
        <v>84212980</v>
      </c>
      <c r="H2012" s="18">
        <v>8033460024585</v>
      </c>
      <c r="I2012" s="11" t="s">
        <v>14</v>
      </c>
      <c r="J2012" s="106">
        <v>1</v>
      </c>
      <c r="K2012" s="106" t="s">
        <v>16705</v>
      </c>
      <c r="L2012" s="117"/>
      <c r="M2012" s="146"/>
    </row>
    <row r="2013" spans="1:13">
      <c r="A2013" s="103" t="s">
        <v>168</v>
      </c>
      <c r="B2013" s="150" t="s">
        <v>4904</v>
      </c>
      <c r="C2013" s="9" t="s">
        <v>4905</v>
      </c>
      <c r="D2013" s="9" t="s">
        <v>14984</v>
      </c>
      <c r="E2013" s="11"/>
      <c r="F2013" s="143">
        <v>715.42</v>
      </c>
      <c r="G2013" s="17">
        <v>84212980</v>
      </c>
      <c r="H2013" s="18">
        <v>8019001061042</v>
      </c>
      <c r="I2013" s="11" t="s">
        <v>14</v>
      </c>
      <c r="J2013" s="106">
        <v>1</v>
      </c>
      <c r="K2013" s="106" t="s">
        <v>16705</v>
      </c>
      <c r="L2013" s="117"/>
      <c r="M2013" s="146"/>
    </row>
    <row r="2014" spans="1:13">
      <c r="A2014" s="103" t="s">
        <v>168</v>
      </c>
      <c r="B2014" s="150" t="s">
        <v>4906</v>
      </c>
      <c r="C2014" s="9" t="s">
        <v>4907</v>
      </c>
      <c r="D2014" s="9" t="s">
        <v>14985</v>
      </c>
      <c r="E2014" s="11"/>
      <c r="F2014" s="143">
        <v>1089.81</v>
      </c>
      <c r="G2014" s="17">
        <v>84212980</v>
      </c>
      <c r="H2014" s="18">
        <v>8033460010823</v>
      </c>
      <c r="I2014" s="11" t="s">
        <v>14</v>
      </c>
      <c r="J2014" s="106">
        <v>0.60499999999999998</v>
      </c>
      <c r="K2014" s="106" t="s">
        <v>16705</v>
      </c>
      <c r="L2014" s="117"/>
      <c r="M2014" s="146"/>
    </row>
    <row r="2015" spans="1:13">
      <c r="A2015" s="103" t="s">
        <v>168</v>
      </c>
      <c r="B2015" s="150" t="s">
        <v>4909</v>
      </c>
      <c r="C2015" s="9" t="s">
        <v>4910</v>
      </c>
      <c r="D2015" s="9" t="s">
        <v>14985</v>
      </c>
      <c r="E2015" s="11"/>
      <c r="F2015" s="143">
        <v>1089.81</v>
      </c>
      <c r="G2015" s="17">
        <v>84212980</v>
      </c>
      <c r="H2015" s="18">
        <v>8033460010830</v>
      </c>
      <c r="I2015" s="11" t="s">
        <v>14</v>
      </c>
      <c r="J2015" s="106">
        <v>0.59499999999999997</v>
      </c>
      <c r="K2015" s="106" t="s">
        <v>16705</v>
      </c>
      <c r="L2015" s="117"/>
      <c r="M2015" s="146"/>
    </row>
    <row r="2016" spans="1:13">
      <c r="A2016" s="103" t="s">
        <v>168</v>
      </c>
      <c r="B2016" s="150" t="s">
        <v>4912</v>
      </c>
      <c r="C2016" s="9" t="s">
        <v>4913</v>
      </c>
      <c r="D2016" s="9" t="s">
        <v>14985</v>
      </c>
      <c r="E2016" s="11"/>
      <c r="F2016" s="143">
        <v>414.78</v>
      </c>
      <c r="G2016" s="17">
        <v>84212980</v>
      </c>
      <c r="H2016" s="18">
        <v>8033460010847</v>
      </c>
      <c r="I2016" s="11" t="s">
        <v>14</v>
      </c>
      <c r="J2016" s="106">
        <v>0.14499999999999999</v>
      </c>
      <c r="K2016" s="106" t="s">
        <v>16705</v>
      </c>
      <c r="L2016" s="117"/>
      <c r="M2016" s="146"/>
    </row>
    <row r="2017" spans="1:13">
      <c r="A2017" s="103" t="s">
        <v>168</v>
      </c>
      <c r="B2017" s="150" t="s">
        <v>4914</v>
      </c>
      <c r="C2017" s="9" t="s">
        <v>4915</v>
      </c>
      <c r="D2017" s="9" t="s">
        <v>14986</v>
      </c>
      <c r="E2017" s="11"/>
      <c r="F2017" s="143">
        <v>1043.06</v>
      </c>
      <c r="G2017" s="17">
        <v>84212980</v>
      </c>
      <c r="H2017" s="18">
        <v>8033460010878</v>
      </c>
      <c r="I2017" s="11" t="s">
        <v>14</v>
      </c>
      <c r="J2017" s="106">
        <v>1.69</v>
      </c>
      <c r="K2017" s="106" t="s">
        <v>16705</v>
      </c>
      <c r="L2017" s="117"/>
      <c r="M2017" s="146"/>
    </row>
    <row r="2018" spans="1:13">
      <c r="A2018" s="103" t="s">
        <v>168</v>
      </c>
      <c r="B2018" s="150" t="s">
        <v>4916</v>
      </c>
      <c r="C2018" s="9" t="s">
        <v>4917</v>
      </c>
      <c r="D2018" s="9" t="s">
        <v>14987</v>
      </c>
      <c r="E2018" s="11"/>
      <c r="F2018" s="143">
        <v>74.69</v>
      </c>
      <c r="G2018" s="17">
        <v>84212980</v>
      </c>
      <c r="H2018" s="18">
        <v>8019001135323</v>
      </c>
      <c r="I2018" s="11" t="s">
        <v>14</v>
      </c>
      <c r="J2018" s="106">
        <v>1</v>
      </c>
      <c r="K2018" s="106" t="s">
        <v>16705</v>
      </c>
      <c r="L2018" s="117"/>
      <c r="M2018" s="146"/>
    </row>
    <row r="2019" spans="1:13">
      <c r="A2019" s="103" t="s">
        <v>168</v>
      </c>
      <c r="B2019" s="150" t="s">
        <v>4918</v>
      </c>
      <c r="C2019" s="9" t="s">
        <v>4919</v>
      </c>
      <c r="D2019" s="9" t="s">
        <v>14988</v>
      </c>
      <c r="E2019" s="11"/>
      <c r="F2019" s="143">
        <v>389.48</v>
      </c>
      <c r="G2019" s="17">
        <v>84811099</v>
      </c>
      <c r="H2019" s="18">
        <v>8019001074950</v>
      </c>
      <c r="I2019" s="11" t="s">
        <v>14</v>
      </c>
      <c r="J2019" s="106">
        <v>0.26</v>
      </c>
      <c r="K2019" s="106" t="s">
        <v>16705</v>
      </c>
      <c r="L2019" s="117"/>
      <c r="M2019" s="146"/>
    </row>
    <row r="2020" spans="1:13">
      <c r="A2020" s="103" t="s">
        <v>168</v>
      </c>
      <c r="B2020" s="150" t="s">
        <v>4921</v>
      </c>
      <c r="C2020" s="9" t="s">
        <v>4922</v>
      </c>
      <c r="D2020" s="9" t="s">
        <v>14989</v>
      </c>
      <c r="E2020" s="11"/>
      <c r="F2020" s="143">
        <v>320.01</v>
      </c>
      <c r="G2020" s="17">
        <v>84811099</v>
      </c>
      <c r="H2020" s="18">
        <v>8033460010922</v>
      </c>
      <c r="I2020" s="11" t="s">
        <v>14</v>
      </c>
      <c r="J2020" s="106">
        <v>0.19800000000000001</v>
      </c>
      <c r="K2020" s="106" t="s">
        <v>16705</v>
      </c>
      <c r="L2020" s="117"/>
      <c r="M2020" s="146"/>
    </row>
    <row r="2021" spans="1:13">
      <c r="A2021" s="103" t="s">
        <v>168</v>
      </c>
      <c r="B2021" s="150" t="s">
        <v>4924</v>
      </c>
      <c r="C2021" s="9" t="s">
        <v>4925</v>
      </c>
      <c r="D2021" s="9" t="s">
        <v>14990</v>
      </c>
      <c r="E2021" s="11"/>
      <c r="F2021" s="143">
        <v>320.01</v>
      </c>
      <c r="G2021" s="17">
        <v>84213100</v>
      </c>
      <c r="H2021" s="18">
        <v>8033460010939</v>
      </c>
      <c r="I2021" s="11" t="s">
        <v>14</v>
      </c>
      <c r="J2021" s="106">
        <v>0.19800000000000001</v>
      </c>
      <c r="K2021" s="106" t="s">
        <v>16705</v>
      </c>
      <c r="L2021" s="117"/>
      <c r="M2021" s="146"/>
    </row>
    <row r="2022" spans="1:13">
      <c r="A2022" s="103" t="s">
        <v>168</v>
      </c>
      <c r="B2022" s="150" t="s">
        <v>4927</v>
      </c>
      <c r="C2022" s="9" t="s">
        <v>4928</v>
      </c>
      <c r="D2022" s="9" t="s">
        <v>14991</v>
      </c>
      <c r="E2022" s="11"/>
      <c r="F2022" s="143">
        <v>402.49</v>
      </c>
      <c r="G2022" s="17" t="s">
        <v>617</v>
      </c>
      <c r="H2022" s="18" t="s">
        <v>4930</v>
      </c>
      <c r="I2022" s="11" t="s">
        <v>14</v>
      </c>
      <c r="J2022" s="106">
        <v>1.5</v>
      </c>
      <c r="K2022" s="106" t="s">
        <v>16705</v>
      </c>
      <c r="L2022" s="117"/>
      <c r="M2022" s="146"/>
    </row>
    <row r="2023" spans="1:13">
      <c r="A2023" s="103" t="s">
        <v>168</v>
      </c>
      <c r="B2023" s="150" t="s">
        <v>4931</v>
      </c>
      <c r="C2023" s="9" t="s">
        <v>4932</v>
      </c>
      <c r="D2023" s="9" t="s">
        <v>14992</v>
      </c>
      <c r="E2023" s="11"/>
      <c r="F2023" s="143">
        <v>18.97</v>
      </c>
      <c r="G2023" s="17">
        <v>84212980</v>
      </c>
      <c r="H2023" s="18">
        <v>8033460010984</v>
      </c>
      <c r="I2023" s="11" t="s">
        <v>14</v>
      </c>
      <c r="J2023" s="106">
        <v>4.1000000000000002E-2</v>
      </c>
      <c r="K2023" s="106" t="s">
        <v>16705</v>
      </c>
      <c r="L2023" s="117"/>
      <c r="M2023" s="146"/>
    </row>
    <row r="2024" spans="1:13">
      <c r="A2024" s="103" t="s">
        <v>168</v>
      </c>
      <c r="B2024" s="150" t="s">
        <v>4933</v>
      </c>
      <c r="C2024" s="9" t="s">
        <v>4934</v>
      </c>
      <c r="D2024" s="9" t="s">
        <v>14993</v>
      </c>
      <c r="E2024" s="11"/>
      <c r="F2024" s="143">
        <v>18.95</v>
      </c>
      <c r="G2024" s="17">
        <v>84212980</v>
      </c>
      <c r="H2024" s="18">
        <v>8033460010991</v>
      </c>
      <c r="I2024" s="11" t="s">
        <v>14</v>
      </c>
      <c r="J2024" s="106">
        <v>5.2999999999999999E-2</v>
      </c>
      <c r="K2024" s="106" t="s">
        <v>16705</v>
      </c>
      <c r="L2024" s="117"/>
      <c r="M2024" s="146"/>
    </row>
    <row r="2025" spans="1:13">
      <c r="A2025" s="103" t="s">
        <v>168</v>
      </c>
      <c r="B2025" s="150" t="s">
        <v>4936</v>
      </c>
      <c r="C2025" s="9" t="s">
        <v>4937</v>
      </c>
      <c r="D2025" s="9" t="s">
        <v>14994</v>
      </c>
      <c r="E2025" s="11"/>
      <c r="F2025" s="143">
        <v>64.28</v>
      </c>
      <c r="G2025" s="17">
        <v>84212980</v>
      </c>
      <c r="H2025" s="18">
        <v>8033460011004</v>
      </c>
      <c r="I2025" s="11" t="s">
        <v>14</v>
      </c>
      <c r="J2025" s="106">
        <v>0.13500000000000001</v>
      </c>
      <c r="K2025" s="106" t="s">
        <v>16705</v>
      </c>
      <c r="L2025" s="117"/>
      <c r="M2025" s="146"/>
    </row>
    <row r="2026" spans="1:13">
      <c r="A2026" s="103" t="s">
        <v>168</v>
      </c>
      <c r="B2026" s="150" t="s">
        <v>4939</v>
      </c>
      <c r="C2026" s="9" t="s">
        <v>4940</v>
      </c>
      <c r="D2026" s="9" t="s">
        <v>14995</v>
      </c>
      <c r="E2026" s="11"/>
      <c r="F2026" s="143">
        <v>735.39</v>
      </c>
      <c r="G2026" s="17">
        <v>84212980</v>
      </c>
      <c r="H2026" s="18">
        <v>8033460026831</v>
      </c>
      <c r="I2026" s="11" t="s">
        <v>14</v>
      </c>
      <c r="J2026" s="106">
        <v>1</v>
      </c>
      <c r="K2026" s="106" t="s">
        <v>16705</v>
      </c>
      <c r="L2026" s="117"/>
      <c r="M2026" s="146"/>
    </row>
    <row r="2027" spans="1:13">
      <c r="A2027" s="103" t="s">
        <v>168</v>
      </c>
      <c r="B2027" s="150" t="s">
        <v>4942</v>
      </c>
      <c r="C2027" s="9" t="s">
        <v>4943</v>
      </c>
      <c r="D2027" s="9" t="s">
        <v>14996</v>
      </c>
      <c r="E2027" s="11"/>
      <c r="F2027" s="143">
        <v>735.39</v>
      </c>
      <c r="G2027" s="17">
        <v>84212980</v>
      </c>
      <c r="H2027" s="18">
        <v>8033460011011</v>
      </c>
      <c r="I2027" s="11" t="s">
        <v>14</v>
      </c>
      <c r="J2027" s="106">
        <v>1</v>
      </c>
      <c r="K2027" s="106" t="s">
        <v>16705</v>
      </c>
      <c r="L2027" s="117"/>
      <c r="M2027" s="146"/>
    </row>
    <row r="2028" spans="1:13">
      <c r="A2028" s="103" t="s">
        <v>168</v>
      </c>
      <c r="B2028" s="150" t="s">
        <v>4948</v>
      </c>
      <c r="C2028" s="9" t="s">
        <v>4949</v>
      </c>
      <c r="D2028" s="9" t="s">
        <v>14998</v>
      </c>
      <c r="E2028" s="11"/>
      <c r="F2028" s="143">
        <v>9930.76</v>
      </c>
      <c r="G2028" s="17">
        <v>84811099</v>
      </c>
      <c r="H2028" s="18">
        <v>8019001057489</v>
      </c>
      <c r="I2028" s="11" t="s">
        <v>14</v>
      </c>
      <c r="J2028" s="106">
        <v>1</v>
      </c>
      <c r="K2028" s="106" t="s">
        <v>16705</v>
      </c>
      <c r="L2028" s="117"/>
      <c r="M2028" s="146"/>
    </row>
    <row r="2029" spans="1:13">
      <c r="A2029" s="103" t="s">
        <v>168</v>
      </c>
      <c r="B2029" s="150" t="s">
        <v>4950</v>
      </c>
      <c r="C2029" s="9" t="s">
        <v>4951</v>
      </c>
      <c r="D2029" s="9" t="s">
        <v>14999</v>
      </c>
      <c r="E2029" s="11"/>
      <c r="F2029" s="143">
        <v>15253.01</v>
      </c>
      <c r="G2029" s="17">
        <v>84811099</v>
      </c>
      <c r="H2029" s="18">
        <v>8019001057496</v>
      </c>
      <c r="I2029" s="11" t="s">
        <v>14</v>
      </c>
      <c r="J2029" s="106">
        <v>1</v>
      </c>
      <c r="K2029" s="106" t="s">
        <v>16705</v>
      </c>
      <c r="L2029" s="117"/>
      <c r="M2029" s="146"/>
    </row>
    <row r="2030" spans="1:13">
      <c r="A2030" s="103" t="s">
        <v>168</v>
      </c>
      <c r="B2030" s="150" t="s">
        <v>4952</v>
      </c>
      <c r="C2030" s="9" t="s">
        <v>4953</v>
      </c>
      <c r="D2030" s="9" t="s">
        <v>15000</v>
      </c>
      <c r="E2030" s="11"/>
      <c r="F2030" s="143">
        <v>12.91</v>
      </c>
      <c r="G2030" s="17">
        <v>84212980</v>
      </c>
      <c r="H2030" s="18">
        <v>8033460011035</v>
      </c>
      <c r="I2030" s="11" t="s">
        <v>14</v>
      </c>
      <c r="J2030" s="106">
        <v>2E-3</v>
      </c>
      <c r="K2030" s="106" t="s">
        <v>16705</v>
      </c>
      <c r="L2030" s="117"/>
      <c r="M2030" s="146"/>
    </row>
    <row r="2031" spans="1:13">
      <c r="A2031" s="103" t="s">
        <v>168</v>
      </c>
      <c r="B2031" s="150" t="s">
        <v>4955</v>
      </c>
      <c r="C2031" s="9" t="s">
        <v>4956</v>
      </c>
      <c r="D2031" s="9" t="s">
        <v>15002</v>
      </c>
      <c r="E2031" s="11"/>
      <c r="F2031" s="143">
        <v>10.38</v>
      </c>
      <c r="G2031" s="17">
        <v>84212980</v>
      </c>
      <c r="H2031" s="18">
        <v>8033460011042</v>
      </c>
      <c r="I2031" s="11" t="s">
        <v>14</v>
      </c>
      <c r="J2031" s="106">
        <v>2E-3</v>
      </c>
      <c r="K2031" s="106" t="s">
        <v>16705</v>
      </c>
      <c r="L2031" s="117"/>
      <c r="M2031" s="146"/>
    </row>
    <row r="2032" spans="1:13">
      <c r="A2032" s="103" t="s">
        <v>168</v>
      </c>
      <c r="B2032" s="150" t="s">
        <v>4957</v>
      </c>
      <c r="C2032" s="9" t="s">
        <v>4958</v>
      </c>
      <c r="D2032" s="9" t="s">
        <v>15003</v>
      </c>
      <c r="E2032" s="11"/>
      <c r="F2032" s="143">
        <v>29.86</v>
      </c>
      <c r="G2032" s="17">
        <v>84212980</v>
      </c>
      <c r="H2032" s="18">
        <v>8033460026800</v>
      </c>
      <c r="I2032" s="11" t="s">
        <v>14</v>
      </c>
      <c r="J2032" s="106">
        <v>6.0000000000000001E-3</v>
      </c>
      <c r="K2032" s="106" t="s">
        <v>16705</v>
      </c>
      <c r="L2032" s="117"/>
      <c r="M2032" s="146"/>
    </row>
    <row r="2033" spans="1:13">
      <c r="A2033" s="103" t="s">
        <v>168</v>
      </c>
      <c r="B2033" s="150" t="s">
        <v>4960</v>
      </c>
      <c r="C2033" s="9" t="s">
        <v>4961</v>
      </c>
      <c r="D2033" s="9" t="s">
        <v>15004</v>
      </c>
      <c r="E2033" s="11"/>
      <c r="F2033" s="143">
        <v>17.55</v>
      </c>
      <c r="G2033" s="17">
        <v>84212980</v>
      </c>
      <c r="H2033" s="18">
        <v>8033460011066</v>
      </c>
      <c r="I2033" s="11" t="s">
        <v>14</v>
      </c>
      <c r="J2033" s="106">
        <v>6.0000000000000001E-3</v>
      </c>
      <c r="K2033" s="106" t="s">
        <v>16705</v>
      </c>
      <c r="L2033" s="117"/>
      <c r="M2033" s="146"/>
    </row>
    <row r="2034" spans="1:13">
      <c r="A2034" s="103" t="s">
        <v>168</v>
      </c>
      <c r="B2034" s="150" t="s">
        <v>4963</v>
      </c>
      <c r="C2034" s="9" t="s">
        <v>4964</v>
      </c>
      <c r="D2034" s="9" t="s">
        <v>15004</v>
      </c>
      <c r="E2034" s="11"/>
      <c r="F2034" s="143">
        <v>101.91</v>
      </c>
      <c r="G2034" s="17">
        <v>84212980</v>
      </c>
      <c r="H2034" s="18">
        <v>8033460011073</v>
      </c>
      <c r="I2034" s="11" t="s">
        <v>14</v>
      </c>
      <c r="J2034" s="106">
        <v>1.2E-2</v>
      </c>
      <c r="K2034" s="106" t="s">
        <v>16705</v>
      </c>
      <c r="L2034" s="117"/>
      <c r="M2034" s="146"/>
    </row>
    <row r="2035" spans="1:13">
      <c r="A2035" s="103" t="s">
        <v>168</v>
      </c>
      <c r="B2035" s="150" t="s">
        <v>4966</v>
      </c>
      <c r="C2035" s="9" t="s">
        <v>4967</v>
      </c>
      <c r="D2035" s="9" t="s">
        <v>15005</v>
      </c>
      <c r="E2035" s="11"/>
      <c r="F2035" s="143">
        <v>20.75</v>
      </c>
      <c r="G2035" s="17">
        <v>84212980</v>
      </c>
      <c r="H2035" s="18">
        <v>8033460011080</v>
      </c>
      <c r="I2035" s="11" t="s">
        <v>14</v>
      </c>
      <c r="J2035" s="106">
        <v>1.6E-2</v>
      </c>
      <c r="K2035" s="106" t="s">
        <v>16705</v>
      </c>
      <c r="L2035" s="117"/>
      <c r="M2035" s="146"/>
    </row>
    <row r="2036" spans="1:13">
      <c r="A2036" s="103" t="s">
        <v>168</v>
      </c>
      <c r="B2036" s="150" t="s">
        <v>4969</v>
      </c>
      <c r="C2036" s="9" t="s">
        <v>4970</v>
      </c>
      <c r="D2036" s="9" t="s">
        <v>15006</v>
      </c>
      <c r="E2036" s="11"/>
      <c r="F2036" s="143">
        <v>17.55</v>
      </c>
      <c r="G2036" s="17">
        <v>84212980</v>
      </c>
      <c r="H2036" s="18">
        <v>8033460011110</v>
      </c>
      <c r="I2036" s="11" t="s">
        <v>14</v>
      </c>
      <c r="J2036" s="106">
        <v>0.01</v>
      </c>
      <c r="K2036" s="106" t="s">
        <v>16705</v>
      </c>
      <c r="L2036" s="117"/>
      <c r="M2036" s="146"/>
    </row>
    <row r="2037" spans="1:13">
      <c r="A2037" s="103" t="s">
        <v>168</v>
      </c>
      <c r="B2037" s="150" t="s">
        <v>4972</v>
      </c>
      <c r="C2037" s="9" t="s">
        <v>4973</v>
      </c>
      <c r="D2037" s="9" t="s">
        <v>15001</v>
      </c>
      <c r="E2037" s="11"/>
      <c r="F2037" s="143">
        <v>22.16</v>
      </c>
      <c r="G2037" s="17">
        <v>84212980</v>
      </c>
      <c r="H2037" s="18">
        <v>8033460011127</v>
      </c>
      <c r="I2037" s="11" t="s">
        <v>14</v>
      </c>
      <c r="J2037" s="106">
        <v>1.4999999999999999E-2</v>
      </c>
      <c r="K2037" s="106" t="s">
        <v>16705</v>
      </c>
      <c r="L2037" s="117"/>
      <c r="M2037" s="146"/>
    </row>
    <row r="2038" spans="1:13">
      <c r="A2038" s="103" t="s">
        <v>168</v>
      </c>
      <c r="B2038" s="150" t="s">
        <v>4975</v>
      </c>
      <c r="C2038" s="9" t="s">
        <v>4976</v>
      </c>
      <c r="D2038" s="9" t="s">
        <v>15001</v>
      </c>
      <c r="E2038" s="11"/>
      <c r="F2038" s="143">
        <v>107.12</v>
      </c>
      <c r="G2038" s="17">
        <v>39172110</v>
      </c>
      <c r="H2038" s="18">
        <v>8033460011134</v>
      </c>
      <c r="I2038" s="11" t="s">
        <v>14</v>
      </c>
      <c r="J2038" s="106">
        <v>2.1999999999999999E-2</v>
      </c>
      <c r="K2038" s="106" t="s">
        <v>16705</v>
      </c>
      <c r="L2038" s="117"/>
      <c r="M2038" s="146"/>
    </row>
    <row r="2039" spans="1:13">
      <c r="A2039" s="103" t="s">
        <v>168</v>
      </c>
      <c r="B2039" s="150" t="s">
        <v>4977</v>
      </c>
      <c r="C2039" s="9" t="s">
        <v>4978</v>
      </c>
      <c r="D2039" s="9" t="s">
        <v>15008</v>
      </c>
      <c r="E2039" s="11"/>
      <c r="F2039" s="143">
        <v>26.66</v>
      </c>
      <c r="G2039" s="17">
        <v>84212980</v>
      </c>
      <c r="H2039" s="18">
        <v>8033460011158</v>
      </c>
      <c r="I2039" s="11" t="s">
        <v>14</v>
      </c>
      <c r="J2039" s="106">
        <v>1.7000000000000001E-2</v>
      </c>
      <c r="K2039" s="106" t="s">
        <v>16705</v>
      </c>
      <c r="L2039" s="117"/>
      <c r="M2039" s="146"/>
    </row>
    <row r="2040" spans="1:13">
      <c r="A2040" s="103" t="s">
        <v>168</v>
      </c>
      <c r="B2040" s="150" t="s">
        <v>4980</v>
      </c>
      <c r="C2040" s="9" t="s">
        <v>4981</v>
      </c>
      <c r="D2040" s="9" t="s">
        <v>15008</v>
      </c>
      <c r="E2040" s="11"/>
      <c r="F2040" s="143">
        <v>107.72</v>
      </c>
      <c r="G2040" s="17">
        <v>84212980</v>
      </c>
      <c r="H2040" s="18">
        <v>8033460011165</v>
      </c>
      <c r="I2040" s="11" t="s">
        <v>14</v>
      </c>
      <c r="J2040" s="106">
        <v>1.7000000000000001E-2</v>
      </c>
      <c r="K2040" s="106" t="s">
        <v>16705</v>
      </c>
      <c r="L2040" s="117"/>
      <c r="M2040" s="146"/>
    </row>
    <row r="2041" spans="1:13">
      <c r="A2041" s="103" t="s">
        <v>168</v>
      </c>
      <c r="B2041" s="150" t="s">
        <v>4983</v>
      </c>
      <c r="C2041" s="9" t="s">
        <v>4984</v>
      </c>
      <c r="D2041" s="9" t="s">
        <v>15007</v>
      </c>
      <c r="E2041" s="11"/>
      <c r="F2041" s="143">
        <v>30.5</v>
      </c>
      <c r="G2041" s="17">
        <v>84212980</v>
      </c>
      <c r="H2041" s="18">
        <v>8033460011189</v>
      </c>
      <c r="I2041" s="11" t="s">
        <v>14</v>
      </c>
      <c r="J2041" s="106">
        <v>5.6000000000000001E-2</v>
      </c>
      <c r="K2041" s="106" t="s">
        <v>16705</v>
      </c>
      <c r="L2041" s="117"/>
      <c r="M2041" s="146"/>
    </row>
    <row r="2042" spans="1:13">
      <c r="A2042" s="103" t="s">
        <v>168</v>
      </c>
      <c r="B2042" s="150" t="s">
        <v>4986</v>
      </c>
      <c r="C2042" s="9" t="s">
        <v>4987</v>
      </c>
      <c r="D2042" s="9" t="s">
        <v>15010</v>
      </c>
      <c r="E2042" s="11"/>
      <c r="F2042" s="143">
        <v>13.02</v>
      </c>
      <c r="G2042" s="17">
        <v>84212980</v>
      </c>
      <c r="H2042" s="18">
        <v>8033460011196</v>
      </c>
      <c r="I2042" s="11" t="s">
        <v>14</v>
      </c>
      <c r="J2042" s="106">
        <v>6.0000000000000001E-3</v>
      </c>
      <c r="K2042" s="106" t="s">
        <v>16705</v>
      </c>
      <c r="L2042" s="117"/>
      <c r="M2042" s="146"/>
    </row>
    <row r="2043" spans="1:13">
      <c r="A2043" s="103" t="s">
        <v>168</v>
      </c>
      <c r="B2043" s="150" t="s">
        <v>4989</v>
      </c>
      <c r="C2043" s="9" t="s">
        <v>4990</v>
      </c>
      <c r="D2043" s="9" t="s">
        <v>15009</v>
      </c>
      <c r="E2043" s="11"/>
      <c r="F2043" s="143">
        <v>22.16</v>
      </c>
      <c r="G2043" s="17">
        <v>84212980</v>
      </c>
      <c r="H2043" s="18">
        <v>8033460011202</v>
      </c>
      <c r="I2043" s="11" t="s">
        <v>14</v>
      </c>
      <c r="J2043" s="106">
        <v>0.02</v>
      </c>
      <c r="K2043" s="106" t="s">
        <v>16705</v>
      </c>
      <c r="L2043" s="117"/>
      <c r="M2043" s="146"/>
    </row>
    <row r="2044" spans="1:13">
      <c r="A2044" s="103" t="s">
        <v>168</v>
      </c>
      <c r="B2044" s="150" t="s">
        <v>4992</v>
      </c>
      <c r="C2044" s="9" t="s">
        <v>4993</v>
      </c>
      <c r="D2044" s="9" t="s">
        <v>15011</v>
      </c>
      <c r="E2044" s="11"/>
      <c r="F2044" s="143">
        <v>37.68</v>
      </c>
      <c r="G2044" s="17">
        <v>84212980</v>
      </c>
      <c r="H2044" s="18">
        <v>8033460011219</v>
      </c>
      <c r="I2044" s="11" t="s">
        <v>14</v>
      </c>
      <c r="J2044" s="106">
        <v>8.7999999999999995E-2</v>
      </c>
      <c r="K2044" s="106" t="s">
        <v>16705</v>
      </c>
      <c r="L2044" s="117"/>
      <c r="M2044" s="146"/>
    </row>
    <row r="2045" spans="1:13">
      <c r="A2045" s="103" t="s">
        <v>168</v>
      </c>
      <c r="B2045" s="150" t="s">
        <v>4995</v>
      </c>
      <c r="C2045" s="9" t="s">
        <v>4996</v>
      </c>
      <c r="D2045" s="9" t="s">
        <v>15011</v>
      </c>
      <c r="E2045" s="11"/>
      <c r="F2045" s="143">
        <v>229.83</v>
      </c>
      <c r="G2045" s="17">
        <v>84212980</v>
      </c>
      <c r="H2045" s="18">
        <v>8033460011226</v>
      </c>
      <c r="I2045" s="11" t="s">
        <v>14</v>
      </c>
      <c r="J2045" s="106">
        <v>8.5999999999999993E-2</v>
      </c>
      <c r="K2045" s="106" t="s">
        <v>16705</v>
      </c>
      <c r="L2045" s="117"/>
      <c r="M2045" s="146"/>
    </row>
    <row r="2046" spans="1:13">
      <c r="A2046" s="103" t="s">
        <v>168</v>
      </c>
      <c r="B2046" s="150" t="s">
        <v>4998</v>
      </c>
      <c r="C2046" s="9" t="s">
        <v>4999</v>
      </c>
      <c r="D2046" s="9" t="s">
        <v>15012</v>
      </c>
      <c r="E2046" s="11"/>
      <c r="F2046" s="143">
        <v>131.84</v>
      </c>
      <c r="G2046" s="17">
        <v>84212980</v>
      </c>
      <c r="H2046" s="18">
        <v>8033460011240</v>
      </c>
      <c r="I2046" s="11" t="s">
        <v>14</v>
      </c>
      <c r="J2046" s="106">
        <v>0.28199999999999997</v>
      </c>
      <c r="K2046" s="106" t="s">
        <v>16705</v>
      </c>
      <c r="L2046" s="117"/>
      <c r="M2046" s="146"/>
    </row>
    <row r="2047" spans="1:13">
      <c r="A2047" s="103" t="s">
        <v>168</v>
      </c>
      <c r="B2047" s="150" t="s">
        <v>5000</v>
      </c>
      <c r="C2047" s="9" t="s">
        <v>5001</v>
      </c>
      <c r="D2047" s="9" t="s">
        <v>15012</v>
      </c>
      <c r="E2047" s="11"/>
      <c r="F2047" s="143">
        <v>329.13</v>
      </c>
      <c r="G2047" s="17">
        <v>84212980</v>
      </c>
      <c r="H2047" s="18">
        <v>8033460011257</v>
      </c>
      <c r="I2047" s="11" t="s">
        <v>14</v>
      </c>
      <c r="J2047" s="106">
        <v>0.28199999999999997</v>
      </c>
      <c r="K2047" s="106" t="s">
        <v>16705</v>
      </c>
      <c r="L2047" s="117"/>
      <c r="M2047" s="146"/>
    </row>
    <row r="2048" spans="1:13">
      <c r="A2048" s="103" t="s">
        <v>168</v>
      </c>
      <c r="B2048" s="150" t="s">
        <v>5003</v>
      </c>
      <c r="C2048" s="9" t="s">
        <v>5004</v>
      </c>
      <c r="D2048" s="9" t="s">
        <v>15013</v>
      </c>
      <c r="E2048" s="11"/>
      <c r="F2048" s="143">
        <v>40.39</v>
      </c>
      <c r="G2048" s="17">
        <v>84212980</v>
      </c>
      <c r="H2048" s="18">
        <v>8033460011264</v>
      </c>
      <c r="I2048" s="11" t="s">
        <v>14</v>
      </c>
      <c r="J2048" s="106">
        <v>3.1E-2</v>
      </c>
      <c r="K2048" s="106" t="s">
        <v>16705</v>
      </c>
      <c r="L2048" s="117"/>
      <c r="M2048" s="146"/>
    </row>
    <row r="2049" spans="1:13">
      <c r="A2049" s="103" t="s">
        <v>168</v>
      </c>
      <c r="B2049" s="150" t="s">
        <v>5005</v>
      </c>
      <c r="C2049" s="9" t="s">
        <v>5006</v>
      </c>
      <c r="D2049" s="9" t="s">
        <v>15014</v>
      </c>
      <c r="E2049" s="11"/>
      <c r="F2049" s="143">
        <v>13.66</v>
      </c>
      <c r="G2049" s="17">
        <v>84213100</v>
      </c>
      <c r="H2049" s="18">
        <v>8033460011349</v>
      </c>
      <c r="I2049" s="11" t="s">
        <v>14</v>
      </c>
      <c r="J2049" s="106">
        <v>5.0000000000000001E-3</v>
      </c>
      <c r="K2049" s="106" t="s">
        <v>16705</v>
      </c>
      <c r="L2049" s="117"/>
      <c r="M2049" s="146"/>
    </row>
    <row r="2050" spans="1:13">
      <c r="A2050" s="103" t="s">
        <v>168</v>
      </c>
      <c r="B2050" s="150" t="s">
        <v>5008</v>
      </c>
      <c r="C2050" s="9" t="s">
        <v>5009</v>
      </c>
      <c r="D2050" s="9" t="s">
        <v>15015</v>
      </c>
      <c r="E2050" s="11"/>
      <c r="F2050" s="143">
        <v>53.91</v>
      </c>
      <c r="G2050" s="17">
        <v>84213100</v>
      </c>
      <c r="H2050" s="18">
        <v>8033460011356</v>
      </c>
      <c r="I2050" s="11" t="s">
        <v>14</v>
      </c>
      <c r="J2050" s="106">
        <v>0.02</v>
      </c>
      <c r="K2050" s="106" t="s">
        <v>16705</v>
      </c>
      <c r="L2050" s="117"/>
      <c r="M2050" s="146"/>
    </row>
    <row r="2051" spans="1:13">
      <c r="A2051" s="103" t="s">
        <v>168</v>
      </c>
      <c r="B2051" s="150" t="s">
        <v>5011</v>
      </c>
      <c r="C2051" s="9" t="s">
        <v>5012</v>
      </c>
      <c r="D2051" s="9" t="s">
        <v>15015</v>
      </c>
      <c r="E2051" s="11"/>
      <c r="F2051" s="143">
        <v>68.150000000000006</v>
      </c>
      <c r="G2051" s="17">
        <v>84213100</v>
      </c>
      <c r="H2051" s="18">
        <v>8033460011363</v>
      </c>
      <c r="I2051" s="11" t="s">
        <v>14</v>
      </c>
      <c r="J2051" s="106">
        <v>0.04</v>
      </c>
      <c r="K2051" s="106" t="s">
        <v>16705</v>
      </c>
      <c r="L2051" s="117"/>
      <c r="M2051" s="146"/>
    </row>
    <row r="2052" spans="1:13">
      <c r="A2052" s="103" t="s">
        <v>168</v>
      </c>
      <c r="B2052" s="150" t="s">
        <v>5014</v>
      </c>
      <c r="C2052" s="9" t="s">
        <v>5015</v>
      </c>
      <c r="D2052" s="9" t="s">
        <v>15017</v>
      </c>
      <c r="E2052" s="11"/>
      <c r="F2052" s="143">
        <v>70.12</v>
      </c>
      <c r="G2052" s="17">
        <v>84213100</v>
      </c>
      <c r="H2052" s="18">
        <v>8033460011370</v>
      </c>
      <c r="I2052" s="11" t="s">
        <v>14</v>
      </c>
      <c r="J2052" s="106">
        <v>5.2999999999999999E-2</v>
      </c>
      <c r="K2052" s="106" t="s">
        <v>16705</v>
      </c>
      <c r="L2052" s="117"/>
      <c r="M2052" s="146"/>
    </row>
    <row r="2053" spans="1:13">
      <c r="A2053" s="103" t="s">
        <v>168</v>
      </c>
      <c r="B2053" s="150" t="s">
        <v>5017</v>
      </c>
      <c r="C2053" s="9" t="s">
        <v>5018</v>
      </c>
      <c r="D2053" s="9" t="s">
        <v>15016</v>
      </c>
      <c r="E2053" s="11"/>
      <c r="F2053" s="143">
        <v>88.95</v>
      </c>
      <c r="G2053" s="17">
        <v>84213100</v>
      </c>
      <c r="H2053" s="18">
        <v>8033460011387</v>
      </c>
      <c r="I2053" s="11" t="s">
        <v>14</v>
      </c>
      <c r="J2053" s="106">
        <v>8.7999999999999995E-2</v>
      </c>
      <c r="K2053" s="106" t="s">
        <v>16705</v>
      </c>
      <c r="L2053" s="117"/>
      <c r="M2053" s="146"/>
    </row>
    <row r="2054" spans="1:13">
      <c r="A2054" s="103" t="s">
        <v>168</v>
      </c>
      <c r="B2054" s="150" t="s">
        <v>5020</v>
      </c>
      <c r="C2054" s="9" t="s">
        <v>5021</v>
      </c>
      <c r="D2054" s="9" t="s">
        <v>15018</v>
      </c>
      <c r="E2054" s="11"/>
      <c r="F2054" s="143">
        <v>86.34</v>
      </c>
      <c r="G2054" s="17">
        <v>84213100</v>
      </c>
      <c r="H2054" s="18">
        <v>8033460011394</v>
      </c>
      <c r="I2054" s="11" t="s">
        <v>14</v>
      </c>
      <c r="J2054" s="106">
        <v>6.6000000000000003E-2</v>
      </c>
      <c r="K2054" s="106" t="s">
        <v>16705</v>
      </c>
      <c r="L2054" s="117"/>
      <c r="M2054" s="146"/>
    </row>
    <row r="2055" spans="1:13">
      <c r="A2055" s="103" t="s">
        <v>168</v>
      </c>
      <c r="B2055" s="150" t="s">
        <v>5023</v>
      </c>
      <c r="C2055" s="9" t="s">
        <v>5024</v>
      </c>
      <c r="D2055" s="9" t="s">
        <v>15019</v>
      </c>
      <c r="E2055" s="11"/>
      <c r="F2055" s="143">
        <v>114.92</v>
      </c>
      <c r="G2055" s="17">
        <v>84213100</v>
      </c>
      <c r="H2055" s="18">
        <v>8033460011400</v>
      </c>
      <c r="I2055" s="11" t="s">
        <v>14</v>
      </c>
      <c r="J2055" s="106">
        <v>0.114</v>
      </c>
      <c r="K2055" s="106" t="s">
        <v>16705</v>
      </c>
      <c r="L2055" s="117"/>
      <c r="M2055" s="146"/>
    </row>
    <row r="2056" spans="1:13">
      <c r="A2056" s="103" t="s">
        <v>168</v>
      </c>
      <c r="B2056" s="150" t="s">
        <v>5026</v>
      </c>
      <c r="C2056" s="9" t="s">
        <v>5027</v>
      </c>
      <c r="D2056" s="9" t="s">
        <v>15020</v>
      </c>
      <c r="E2056" s="11"/>
      <c r="F2056" s="143">
        <v>86.34</v>
      </c>
      <c r="G2056" s="17">
        <v>84213100</v>
      </c>
      <c r="H2056" s="18">
        <v>8033460011417</v>
      </c>
      <c r="I2056" s="11" t="s">
        <v>14</v>
      </c>
      <c r="J2056" s="106">
        <v>8.8999999999999996E-2</v>
      </c>
      <c r="K2056" s="106" t="s">
        <v>16705</v>
      </c>
      <c r="L2056" s="117"/>
      <c r="M2056" s="146"/>
    </row>
    <row r="2057" spans="1:13">
      <c r="A2057" s="103" t="s">
        <v>168</v>
      </c>
      <c r="B2057" s="150" t="s">
        <v>5029</v>
      </c>
      <c r="C2057" s="9" t="s">
        <v>5030</v>
      </c>
      <c r="D2057" s="9" t="s">
        <v>15021</v>
      </c>
      <c r="E2057" s="11"/>
      <c r="F2057" s="143">
        <v>91.53</v>
      </c>
      <c r="G2057" s="17">
        <v>84213100</v>
      </c>
      <c r="H2057" s="18">
        <v>8033460011424</v>
      </c>
      <c r="I2057" s="11" t="s">
        <v>14</v>
      </c>
      <c r="J2057" s="106">
        <v>0.09</v>
      </c>
      <c r="K2057" s="106" t="s">
        <v>16705</v>
      </c>
      <c r="L2057" s="117"/>
      <c r="M2057" s="146"/>
    </row>
    <row r="2058" spans="1:13">
      <c r="A2058" s="103" t="s">
        <v>168</v>
      </c>
      <c r="B2058" s="150" t="s">
        <v>5032</v>
      </c>
      <c r="C2058" s="9" t="s">
        <v>5033</v>
      </c>
      <c r="D2058" s="9" t="s">
        <v>15022</v>
      </c>
      <c r="E2058" s="11"/>
      <c r="F2058" s="143">
        <v>99.41</v>
      </c>
      <c r="G2058" s="17">
        <v>84213100</v>
      </c>
      <c r="H2058" s="18">
        <v>8033460011431</v>
      </c>
      <c r="I2058" s="11" t="s">
        <v>14</v>
      </c>
      <c r="J2058" s="106">
        <v>0.15</v>
      </c>
      <c r="K2058" s="106" t="s">
        <v>16705</v>
      </c>
      <c r="L2058" s="117"/>
      <c r="M2058" s="146"/>
    </row>
    <row r="2059" spans="1:13">
      <c r="A2059" s="103" t="s">
        <v>168</v>
      </c>
      <c r="B2059" s="150" t="s">
        <v>5034</v>
      </c>
      <c r="C2059" s="9" t="s">
        <v>5035</v>
      </c>
      <c r="D2059" s="9" t="s">
        <v>15022</v>
      </c>
      <c r="E2059" s="11"/>
      <c r="F2059" s="143">
        <v>153.81</v>
      </c>
      <c r="G2059" s="17">
        <v>84213100</v>
      </c>
      <c r="H2059" s="18">
        <v>8033460011448</v>
      </c>
      <c r="I2059" s="11" t="s">
        <v>14</v>
      </c>
      <c r="J2059" s="106">
        <v>0.2</v>
      </c>
      <c r="K2059" s="106" t="s">
        <v>16705</v>
      </c>
      <c r="L2059" s="117"/>
      <c r="M2059" s="146"/>
    </row>
    <row r="2060" spans="1:13">
      <c r="A2060" s="103" t="s">
        <v>168</v>
      </c>
      <c r="B2060" s="150" t="s">
        <v>5036</v>
      </c>
      <c r="C2060" s="9" t="s">
        <v>5037</v>
      </c>
      <c r="D2060" s="9" t="s">
        <v>15022</v>
      </c>
      <c r="E2060" s="11"/>
      <c r="F2060" s="143">
        <v>142.61000000000001</v>
      </c>
      <c r="G2060" s="17">
        <v>84213100</v>
      </c>
      <c r="H2060" s="18">
        <v>8033460011455</v>
      </c>
      <c r="I2060" s="11" t="s">
        <v>14</v>
      </c>
      <c r="J2060" s="106">
        <v>0.48299999999999998</v>
      </c>
      <c r="K2060" s="106" t="s">
        <v>16705</v>
      </c>
      <c r="L2060" s="117"/>
      <c r="M2060" s="146"/>
    </row>
    <row r="2061" spans="1:13">
      <c r="A2061" s="103" t="s">
        <v>168</v>
      </c>
      <c r="B2061" s="150" t="s">
        <v>5039</v>
      </c>
      <c r="C2061" s="9" t="s">
        <v>5040</v>
      </c>
      <c r="D2061" s="27" t="s">
        <v>15022</v>
      </c>
      <c r="F2061" s="143">
        <v>376.46</v>
      </c>
      <c r="G2061" s="17">
        <v>84212980</v>
      </c>
      <c r="H2061" s="18">
        <v>8033460011462</v>
      </c>
      <c r="I2061" s="11" t="s">
        <v>14</v>
      </c>
      <c r="J2061" s="106">
        <v>0.63800000000000001</v>
      </c>
      <c r="K2061" s="106" t="s">
        <v>16705</v>
      </c>
      <c r="L2061" s="117"/>
      <c r="M2061" s="146"/>
    </row>
    <row r="2062" spans="1:13">
      <c r="A2062" s="103" t="s">
        <v>168</v>
      </c>
      <c r="B2062" s="150" t="s">
        <v>5042</v>
      </c>
      <c r="C2062" s="9" t="s">
        <v>5043</v>
      </c>
      <c r="D2062" s="9" t="s">
        <v>15022</v>
      </c>
      <c r="E2062" s="11"/>
      <c r="F2062" s="143">
        <v>376.46</v>
      </c>
      <c r="G2062" s="17">
        <v>84213100</v>
      </c>
      <c r="H2062" s="18">
        <v>8033460011479</v>
      </c>
      <c r="I2062" s="11" t="s">
        <v>14</v>
      </c>
      <c r="J2062" s="106">
        <v>0.6</v>
      </c>
      <c r="K2062" s="106" t="s">
        <v>16705</v>
      </c>
      <c r="L2062" s="117"/>
      <c r="M2062" s="146"/>
    </row>
    <row r="2063" spans="1:13">
      <c r="A2063" s="103" t="s">
        <v>168</v>
      </c>
      <c r="B2063" s="150" t="s">
        <v>5045</v>
      </c>
      <c r="C2063" s="9" t="s">
        <v>5046</v>
      </c>
      <c r="D2063" s="9" t="s">
        <v>15023</v>
      </c>
      <c r="E2063" s="11"/>
      <c r="F2063" s="143">
        <v>129.21</v>
      </c>
      <c r="G2063" s="17">
        <v>84213100</v>
      </c>
      <c r="H2063" s="18">
        <v>8019001062445</v>
      </c>
      <c r="I2063" s="11" t="s">
        <v>14</v>
      </c>
      <c r="J2063" s="106">
        <v>0.112</v>
      </c>
      <c r="K2063" s="106" t="s">
        <v>16705</v>
      </c>
      <c r="L2063" s="117"/>
      <c r="M2063" s="146"/>
    </row>
    <row r="2064" spans="1:13">
      <c r="A2064" s="103" t="s">
        <v>168</v>
      </c>
      <c r="B2064" s="150" t="s">
        <v>5048</v>
      </c>
      <c r="C2064" s="9" t="s">
        <v>5049</v>
      </c>
      <c r="D2064" s="9" t="s">
        <v>15024</v>
      </c>
      <c r="E2064" s="11"/>
      <c r="F2064" s="143">
        <v>670.6</v>
      </c>
      <c r="G2064" s="17">
        <v>84212980</v>
      </c>
      <c r="H2064" s="18">
        <v>8033460027128</v>
      </c>
      <c r="I2064" s="11" t="s">
        <v>14</v>
      </c>
      <c r="J2064" s="106">
        <v>1</v>
      </c>
      <c r="K2064" s="106" t="s">
        <v>16705</v>
      </c>
      <c r="L2064" s="117"/>
      <c r="M2064" s="146"/>
    </row>
    <row r="2065" spans="1:13">
      <c r="A2065" s="103" t="s">
        <v>168</v>
      </c>
      <c r="B2065" s="150" t="s">
        <v>5050</v>
      </c>
      <c r="C2065" s="9" t="s">
        <v>5051</v>
      </c>
      <c r="D2065" s="9" t="s">
        <v>15025</v>
      </c>
      <c r="E2065" s="11"/>
      <c r="F2065" s="143">
        <v>82.19</v>
      </c>
      <c r="G2065" s="17">
        <v>84212980</v>
      </c>
      <c r="H2065" s="18">
        <v>8033460011615</v>
      </c>
      <c r="I2065" s="11" t="s">
        <v>14</v>
      </c>
      <c r="J2065" s="106">
        <v>4.3999999999999997E-2</v>
      </c>
      <c r="K2065" s="106" t="s">
        <v>16705</v>
      </c>
      <c r="L2065" s="117"/>
      <c r="M2065" s="146"/>
    </row>
    <row r="2066" spans="1:13">
      <c r="A2066" s="103" t="s">
        <v>168</v>
      </c>
      <c r="B2066" s="150" t="s">
        <v>5052</v>
      </c>
      <c r="C2066" s="9" t="s">
        <v>5053</v>
      </c>
      <c r="D2066" s="9" t="s">
        <v>5069</v>
      </c>
      <c r="E2066" s="11"/>
      <c r="F2066" s="143">
        <v>753</v>
      </c>
      <c r="G2066" s="17">
        <v>84213100</v>
      </c>
      <c r="H2066" s="18">
        <v>8033460023021</v>
      </c>
      <c r="I2066" s="11" t="s">
        <v>14</v>
      </c>
      <c r="J2066" s="106">
        <v>0.85799999999999998</v>
      </c>
      <c r="K2066" s="106" t="s">
        <v>16705</v>
      </c>
      <c r="L2066" s="117"/>
      <c r="M2066" s="146"/>
    </row>
    <row r="2067" spans="1:13">
      <c r="A2067" s="103" t="s">
        <v>168</v>
      </c>
      <c r="B2067" s="150" t="s">
        <v>5054</v>
      </c>
      <c r="C2067" s="9" t="s">
        <v>5055</v>
      </c>
      <c r="D2067" s="9" t="s">
        <v>5069</v>
      </c>
      <c r="E2067" s="11"/>
      <c r="F2067" s="143">
        <v>1324.14</v>
      </c>
      <c r="G2067" s="17">
        <v>84213100</v>
      </c>
      <c r="H2067" s="18">
        <v>8033460023038</v>
      </c>
      <c r="I2067" s="11" t="s">
        <v>14</v>
      </c>
      <c r="J2067" s="106">
        <v>1.59</v>
      </c>
      <c r="K2067" s="106" t="s">
        <v>16705</v>
      </c>
      <c r="L2067" s="117"/>
      <c r="M2067" s="146"/>
    </row>
    <row r="2068" spans="1:13">
      <c r="A2068" s="103" t="s">
        <v>168</v>
      </c>
      <c r="B2068" s="150" t="s">
        <v>5056</v>
      </c>
      <c r="C2068" s="9" t="s">
        <v>5057</v>
      </c>
      <c r="D2068" s="9" t="s">
        <v>5069</v>
      </c>
      <c r="E2068" s="11"/>
      <c r="F2068" s="143">
        <v>2070.52</v>
      </c>
      <c r="G2068" s="17">
        <v>84213100</v>
      </c>
      <c r="H2068" s="18">
        <v>8033460023045</v>
      </c>
      <c r="I2068" s="11" t="s">
        <v>14</v>
      </c>
      <c r="J2068" s="106">
        <v>2.31</v>
      </c>
      <c r="K2068" s="106" t="s">
        <v>16705</v>
      </c>
      <c r="L2068" s="117"/>
      <c r="M2068" s="146"/>
    </row>
    <row r="2069" spans="1:13">
      <c r="A2069" s="103" t="s">
        <v>168</v>
      </c>
      <c r="B2069" s="150" t="s">
        <v>5058</v>
      </c>
      <c r="C2069" s="9" t="s">
        <v>5059</v>
      </c>
      <c r="D2069" s="9" t="s">
        <v>5069</v>
      </c>
      <c r="E2069" s="11"/>
      <c r="F2069" s="143">
        <v>161.69</v>
      </c>
      <c r="G2069" s="17">
        <v>84213100</v>
      </c>
      <c r="H2069" s="18">
        <v>8033460028354</v>
      </c>
      <c r="I2069" s="11" t="s">
        <v>14</v>
      </c>
      <c r="J2069" s="106">
        <v>1</v>
      </c>
      <c r="K2069" s="106" t="s">
        <v>16705</v>
      </c>
      <c r="L2069" s="117"/>
      <c r="M2069" s="146"/>
    </row>
    <row r="2070" spans="1:13">
      <c r="A2070" s="103" t="s">
        <v>168</v>
      </c>
      <c r="B2070" s="150" t="s">
        <v>5060</v>
      </c>
      <c r="C2070" s="9" t="s">
        <v>5061</v>
      </c>
      <c r="D2070" s="9" t="s">
        <v>5069</v>
      </c>
      <c r="E2070" s="11"/>
      <c r="F2070" s="143">
        <v>313.58</v>
      </c>
      <c r="G2070" s="17">
        <v>84213100</v>
      </c>
      <c r="H2070" s="18">
        <v>8033460028361</v>
      </c>
      <c r="I2070" s="11" t="s">
        <v>14</v>
      </c>
      <c r="J2070" s="106">
        <v>0.42</v>
      </c>
      <c r="K2070" s="106" t="s">
        <v>16705</v>
      </c>
      <c r="L2070" s="117"/>
      <c r="M2070" s="146"/>
    </row>
    <row r="2071" spans="1:13">
      <c r="A2071" s="103" t="s">
        <v>168</v>
      </c>
      <c r="B2071" s="150" t="s">
        <v>5062</v>
      </c>
      <c r="C2071" s="9" t="s">
        <v>5063</v>
      </c>
      <c r="D2071" s="9" t="s">
        <v>5069</v>
      </c>
      <c r="E2071" s="11"/>
      <c r="F2071" s="143">
        <v>22.74</v>
      </c>
      <c r="G2071" s="17">
        <v>84213100</v>
      </c>
      <c r="H2071" s="18">
        <v>8033460011622</v>
      </c>
      <c r="I2071" s="11" t="s">
        <v>14</v>
      </c>
      <c r="J2071" s="106">
        <v>1.7999999999999999E-2</v>
      </c>
      <c r="K2071" s="106" t="s">
        <v>16705</v>
      </c>
      <c r="L2071" s="117"/>
      <c r="M2071" s="146"/>
    </row>
    <row r="2072" spans="1:13">
      <c r="A2072" s="103" t="s">
        <v>168</v>
      </c>
      <c r="B2072" s="150" t="s">
        <v>5065</v>
      </c>
      <c r="C2072" s="9" t="s">
        <v>5066</v>
      </c>
      <c r="D2072" s="9" t="s">
        <v>5069</v>
      </c>
      <c r="E2072" s="11"/>
      <c r="F2072" s="143">
        <v>107.73</v>
      </c>
      <c r="G2072" s="17">
        <v>84213100</v>
      </c>
      <c r="H2072" s="18">
        <v>8033460011653</v>
      </c>
      <c r="I2072" s="11" t="s">
        <v>14</v>
      </c>
      <c r="J2072" s="106">
        <v>0.254</v>
      </c>
      <c r="K2072" s="106" t="s">
        <v>16705</v>
      </c>
      <c r="L2072" s="117"/>
      <c r="M2072" s="146"/>
    </row>
    <row r="2073" spans="1:13">
      <c r="A2073" s="103" t="s">
        <v>168</v>
      </c>
      <c r="B2073" s="150" t="s">
        <v>5067</v>
      </c>
      <c r="C2073" s="9" t="s">
        <v>5068</v>
      </c>
      <c r="D2073" s="9" t="s">
        <v>5069</v>
      </c>
      <c r="E2073" s="11"/>
      <c r="F2073" s="143">
        <v>491.83</v>
      </c>
      <c r="G2073" s="17" t="s">
        <v>4028</v>
      </c>
      <c r="H2073" s="18" t="s">
        <v>5070</v>
      </c>
      <c r="I2073" s="11" t="s">
        <v>14</v>
      </c>
      <c r="J2073" s="106">
        <v>0.95199999999999996</v>
      </c>
      <c r="K2073" s="106" t="s">
        <v>16705</v>
      </c>
      <c r="L2073" s="117"/>
      <c r="M2073" s="146"/>
    </row>
    <row r="2074" spans="1:13">
      <c r="A2074" s="103" t="s">
        <v>168</v>
      </c>
      <c r="B2074" s="150" t="s">
        <v>5071</v>
      </c>
      <c r="C2074" s="9" t="s">
        <v>5072</v>
      </c>
      <c r="D2074" s="9" t="s">
        <v>5069</v>
      </c>
      <c r="E2074" s="11"/>
      <c r="F2074" s="143">
        <v>673</v>
      </c>
      <c r="G2074" s="17">
        <v>84213100</v>
      </c>
      <c r="H2074" s="18">
        <v>8033460011769</v>
      </c>
      <c r="I2074" s="11" t="s">
        <v>14</v>
      </c>
      <c r="J2074" s="106">
        <v>1.39</v>
      </c>
      <c r="K2074" s="106" t="s">
        <v>16705</v>
      </c>
      <c r="L2074" s="117"/>
      <c r="M2074" s="146"/>
    </row>
    <row r="2075" spans="1:13">
      <c r="A2075" s="103" t="s">
        <v>168</v>
      </c>
      <c r="B2075" s="150" t="s">
        <v>5073</v>
      </c>
      <c r="C2075" s="9" t="s">
        <v>5074</v>
      </c>
      <c r="D2075" s="9" t="s">
        <v>5069</v>
      </c>
      <c r="E2075" s="11"/>
      <c r="F2075" s="143">
        <v>562.28</v>
      </c>
      <c r="G2075" s="17">
        <v>84213100</v>
      </c>
      <c r="H2075" s="18">
        <v>8033460011776</v>
      </c>
      <c r="I2075" s="11" t="s">
        <v>14</v>
      </c>
      <c r="J2075" s="106">
        <v>1.39</v>
      </c>
      <c r="K2075" s="106" t="s">
        <v>16705</v>
      </c>
      <c r="L2075" s="117"/>
      <c r="M2075" s="146"/>
    </row>
    <row r="2076" spans="1:13">
      <c r="A2076" s="103" t="s">
        <v>168</v>
      </c>
      <c r="B2076" s="150" t="s">
        <v>5076</v>
      </c>
      <c r="C2076" s="9" t="s">
        <v>5077</v>
      </c>
      <c r="D2076" s="140" t="s">
        <v>15036</v>
      </c>
      <c r="E2076" s="142"/>
      <c r="F2076" s="143">
        <v>752.96</v>
      </c>
      <c r="G2076" s="17">
        <v>84213100</v>
      </c>
      <c r="H2076" s="18">
        <v>8033460011844</v>
      </c>
      <c r="I2076" s="11" t="s">
        <v>14</v>
      </c>
      <c r="J2076" s="106">
        <v>0.83</v>
      </c>
      <c r="K2076" s="106" t="s">
        <v>16705</v>
      </c>
      <c r="L2076" s="117"/>
      <c r="M2076" s="146"/>
    </row>
    <row r="2077" spans="1:13">
      <c r="A2077" s="103" t="s">
        <v>168</v>
      </c>
      <c r="B2077" s="150" t="s">
        <v>5079</v>
      </c>
      <c r="C2077" s="9" t="s">
        <v>5080</v>
      </c>
      <c r="D2077" s="9" t="s">
        <v>5069</v>
      </c>
      <c r="E2077" s="11"/>
      <c r="F2077" s="143">
        <v>926.71</v>
      </c>
      <c r="G2077" s="17">
        <v>84213100</v>
      </c>
      <c r="H2077" s="18">
        <v>8033460011875</v>
      </c>
      <c r="I2077" s="11" t="s">
        <v>14</v>
      </c>
      <c r="J2077" s="106">
        <v>2.1280000000000001</v>
      </c>
      <c r="K2077" s="106" t="s">
        <v>16705</v>
      </c>
      <c r="L2077" s="117"/>
      <c r="M2077" s="146"/>
    </row>
    <row r="2078" spans="1:13">
      <c r="A2078" s="103" t="s">
        <v>168</v>
      </c>
      <c r="B2078" s="150" t="s">
        <v>5081</v>
      </c>
      <c r="C2078" s="9" t="s">
        <v>5082</v>
      </c>
      <c r="D2078" s="9" t="s">
        <v>5069</v>
      </c>
      <c r="E2078" s="11"/>
      <c r="F2078" s="143">
        <v>107.36</v>
      </c>
      <c r="G2078" s="17">
        <v>84213100</v>
      </c>
      <c r="H2078" s="18">
        <v>8033460011905</v>
      </c>
      <c r="I2078" s="11" t="s">
        <v>14</v>
      </c>
      <c r="J2078" s="106">
        <v>0.11600000000000001</v>
      </c>
      <c r="K2078" s="106" t="s">
        <v>16705</v>
      </c>
      <c r="L2078" s="117"/>
      <c r="M2078" s="146"/>
    </row>
    <row r="2079" spans="1:13">
      <c r="A2079" s="103" t="s">
        <v>168</v>
      </c>
      <c r="B2079" s="150" t="s">
        <v>5084</v>
      </c>
      <c r="C2079" s="9" t="s">
        <v>5085</v>
      </c>
      <c r="D2079" s="9" t="s">
        <v>15466</v>
      </c>
      <c r="E2079" s="11"/>
      <c r="F2079" s="143">
        <v>91.4</v>
      </c>
      <c r="G2079" s="17">
        <v>84213100</v>
      </c>
      <c r="H2079" s="18">
        <v>8033460011912</v>
      </c>
      <c r="I2079" s="11" t="s">
        <v>14</v>
      </c>
      <c r="J2079" s="106">
        <v>0.11600000000000001</v>
      </c>
      <c r="K2079" s="106" t="s">
        <v>16705</v>
      </c>
      <c r="L2079" s="117"/>
      <c r="M2079" s="146"/>
    </row>
    <row r="2080" spans="1:13">
      <c r="A2080" s="103" t="s">
        <v>168</v>
      </c>
      <c r="B2080" s="150" t="s">
        <v>5087</v>
      </c>
      <c r="C2080" s="9" t="s">
        <v>5088</v>
      </c>
      <c r="D2080" s="9" t="s">
        <v>15029</v>
      </c>
      <c r="E2080" s="11"/>
      <c r="F2080" s="143">
        <v>16.72</v>
      </c>
      <c r="G2080" s="17">
        <v>73202081</v>
      </c>
      <c r="H2080" s="18">
        <v>8033460011936</v>
      </c>
      <c r="I2080" s="11" t="s">
        <v>14</v>
      </c>
      <c r="J2080" s="106">
        <v>8.0000000000000002E-3</v>
      </c>
      <c r="K2080" s="106" t="s">
        <v>16705</v>
      </c>
      <c r="L2080" s="117"/>
      <c r="M2080" s="146"/>
    </row>
    <row r="2081" spans="1:13">
      <c r="A2081" s="103" t="s">
        <v>168</v>
      </c>
      <c r="B2081" s="150" t="s">
        <v>5090</v>
      </c>
      <c r="C2081" s="9" t="s">
        <v>5091</v>
      </c>
      <c r="D2081" s="9" t="s">
        <v>15029</v>
      </c>
      <c r="E2081" s="11"/>
      <c r="F2081" s="143">
        <v>15.97</v>
      </c>
      <c r="G2081" s="17">
        <v>73202081</v>
      </c>
      <c r="H2081" s="18">
        <v>8033460011943</v>
      </c>
      <c r="I2081" s="11" t="s">
        <v>14</v>
      </c>
      <c r="J2081" s="106">
        <v>0.01</v>
      </c>
      <c r="K2081" s="106" t="s">
        <v>16705</v>
      </c>
      <c r="L2081" s="117"/>
      <c r="M2081" s="146"/>
    </row>
    <row r="2082" spans="1:13">
      <c r="A2082" s="103" t="s">
        <v>168</v>
      </c>
      <c r="B2082" s="150" t="s">
        <v>5093</v>
      </c>
      <c r="C2082" s="9" t="s">
        <v>5094</v>
      </c>
      <c r="D2082" s="9" t="s">
        <v>15029</v>
      </c>
      <c r="E2082" s="11"/>
      <c r="F2082" s="143">
        <v>21.47</v>
      </c>
      <c r="G2082" s="17">
        <v>73202081</v>
      </c>
      <c r="H2082" s="18">
        <v>8033460011967</v>
      </c>
      <c r="I2082" s="11" t="s">
        <v>14</v>
      </c>
      <c r="J2082" s="106">
        <v>1.2999999999999999E-2</v>
      </c>
      <c r="K2082" s="106" t="s">
        <v>16705</v>
      </c>
      <c r="L2082" s="117"/>
      <c r="M2082" s="146"/>
    </row>
    <row r="2083" spans="1:13">
      <c r="A2083" s="103" t="s">
        <v>168</v>
      </c>
      <c r="B2083" s="150" t="s">
        <v>5095</v>
      </c>
      <c r="C2083" s="9" t="s">
        <v>5096</v>
      </c>
      <c r="D2083" s="9" t="s">
        <v>15029</v>
      </c>
      <c r="E2083" s="11"/>
      <c r="F2083" s="143">
        <v>18.579999999999998</v>
      </c>
      <c r="G2083" s="17">
        <v>73202081</v>
      </c>
      <c r="H2083" s="18">
        <v>8033460012001</v>
      </c>
      <c r="I2083" s="11" t="s">
        <v>14</v>
      </c>
      <c r="J2083" s="106">
        <v>0.01</v>
      </c>
      <c r="K2083" s="106" t="s">
        <v>16705</v>
      </c>
      <c r="L2083" s="117"/>
      <c r="M2083" s="146"/>
    </row>
    <row r="2084" spans="1:13">
      <c r="A2084" s="103" t="s">
        <v>168</v>
      </c>
      <c r="B2084" s="150" t="s">
        <v>5098</v>
      </c>
      <c r="C2084" s="9" t="s">
        <v>5099</v>
      </c>
      <c r="D2084" s="9" t="s">
        <v>15029</v>
      </c>
      <c r="E2084" s="11"/>
      <c r="F2084" s="143">
        <v>22.43</v>
      </c>
      <c r="G2084" s="17">
        <v>73202081</v>
      </c>
      <c r="H2084" s="18">
        <v>8033460021751</v>
      </c>
      <c r="I2084" s="11" t="s">
        <v>14</v>
      </c>
      <c r="J2084" s="106">
        <v>1.7999999999999999E-2</v>
      </c>
      <c r="K2084" s="106" t="s">
        <v>16705</v>
      </c>
      <c r="L2084" s="117"/>
      <c r="M2084" s="146"/>
    </row>
    <row r="2085" spans="1:13">
      <c r="A2085" s="103" t="s">
        <v>168</v>
      </c>
      <c r="B2085" s="150" t="s">
        <v>5101</v>
      </c>
      <c r="C2085" s="9" t="s">
        <v>5102</v>
      </c>
      <c r="D2085" s="9" t="s">
        <v>15029</v>
      </c>
      <c r="E2085" s="11"/>
      <c r="F2085" s="143">
        <v>22.43</v>
      </c>
      <c r="G2085" s="17">
        <v>73202081</v>
      </c>
      <c r="H2085" s="18">
        <v>8033460012032</v>
      </c>
      <c r="I2085" s="11" t="s">
        <v>14</v>
      </c>
      <c r="J2085" s="106">
        <v>0.01</v>
      </c>
      <c r="K2085" s="106" t="s">
        <v>16705</v>
      </c>
      <c r="L2085" s="117"/>
      <c r="M2085" s="146"/>
    </row>
    <row r="2086" spans="1:13">
      <c r="A2086" s="103" t="s">
        <v>168</v>
      </c>
      <c r="B2086" s="150" t="s">
        <v>5104</v>
      </c>
      <c r="C2086" s="9" t="s">
        <v>5105</v>
      </c>
      <c r="D2086" s="9" t="s">
        <v>15029</v>
      </c>
      <c r="E2086" s="11"/>
      <c r="F2086" s="143">
        <v>22.43</v>
      </c>
      <c r="G2086" s="17">
        <v>73202081</v>
      </c>
      <c r="H2086" s="18">
        <v>8033460012049</v>
      </c>
      <c r="I2086" s="11" t="s">
        <v>14</v>
      </c>
      <c r="J2086" s="106">
        <v>0.01</v>
      </c>
      <c r="K2086" s="106" t="s">
        <v>16705</v>
      </c>
      <c r="L2086" s="117"/>
      <c r="M2086" s="146"/>
    </row>
    <row r="2087" spans="1:13">
      <c r="A2087" s="103" t="s">
        <v>168</v>
      </c>
      <c r="B2087" s="150" t="s">
        <v>5107</v>
      </c>
      <c r="C2087" s="9" t="s">
        <v>5108</v>
      </c>
      <c r="D2087" s="9" t="s">
        <v>15029</v>
      </c>
      <c r="E2087" s="11"/>
      <c r="F2087" s="143">
        <v>24.43</v>
      </c>
      <c r="G2087" s="17">
        <v>73202081</v>
      </c>
      <c r="H2087" s="18">
        <v>8033460012056</v>
      </c>
      <c r="I2087" s="11" t="s">
        <v>14</v>
      </c>
      <c r="J2087" s="106">
        <v>1.7000000000000001E-2</v>
      </c>
      <c r="K2087" s="106" t="s">
        <v>16705</v>
      </c>
      <c r="L2087" s="117"/>
      <c r="M2087" s="146"/>
    </row>
    <row r="2088" spans="1:13">
      <c r="A2088" s="103" t="s">
        <v>168</v>
      </c>
      <c r="B2088" s="150" t="s">
        <v>5110</v>
      </c>
      <c r="C2088" s="9" t="s">
        <v>5111</v>
      </c>
      <c r="D2088" s="9" t="s">
        <v>15029</v>
      </c>
      <c r="E2088" s="11"/>
      <c r="F2088" s="143">
        <v>26.27</v>
      </c>
      <c r="G2088" s="17">
        <v>73202081</v>
      </c>
      <c r="H2088" s="18">
        <v>8033460012063</v>
      </c>
      <c r="I2088" s="11" t="s">
        <v>14</v>
      </c>
      <c r="J2088" s="106">
        <v>2.3E-2</v>
      </c>
      <c r="K2088" s="106" t="s">
        <v>16705</v>
      </c>
      <c r="L2088" s="117"/>
      <c r="M2088" s="146"/>
    </row>
    <row r="2089" spans="1:13">
      <c r="A2089" s="103" t="s">
        <v>168</v>
      </c>
      <c r="B2089" s="150" t="s">
        <v>5112</v>
      </c>
      <c r="C2089" s="9" t="s">
        <v>5113</v>
      </c>
      <c r="D2089" s="9" t="s">
        <v>15029</v>
      </c>
      <c r="E2089" s="11"/>
      <c r="F2089" s="143">
        <v>43.52</v>
      </c>
      <c r="G2089" s="17">
        <v>73202081</v>
      </c>
      <c r="H2089" s="18">
        <v>8019001071027</v>
      </c>
      <c r="I2089" s="11" t="s">
        <v>14</v>
      </c>
      <c r="J2089" s="106">
        <v>4.4999999999999998E-2</v>
      </c>
      <c r="K2089" s="106" t="s">
        <v>16705</v>
      </c>
      <c r="L2089" s="117"/>
      <c r="M2089" s="146"/>
    </row>
    <row r="2090" spans="1:13">
      <c r="A2090" s="103" t="s">
        <v>168</v>
      </c>
      <c r="B2090" s="150" t="s">
        <v>5115</v>
      </c>
      <c r="C2090" s="9" t="s">
        <v>5116</v>
      </c>
      <c r="D2090" s="9" t="s">
        <v>15029</v>
      </c>
      <c r="E2090" s="11"/>
      <c r="F2090" s="143">
        <v>58.44</v>
      </c>
      <c r="G2090" s="17">
        <v>73202081</v>
      </c>
      <c r="H2090" s="18">
        <v>8033460012094</v>
      </c>
      <c r="I2090" s="11" t="s">
        <v>14</v>
      </c>
      <c r="J2090" s="106">
        <v>0.08</v>
      </c>
      <c r="K2090" s="106" t="s">
        <v>16705</v>
      </c>
      <c r="L2090" s="117"/>
      <c r="M2090" s="146"/>
    </row>
    <row r="2091" spans="1:13">
      <c r="A2091" s="103" t="s">
        <v>168</v>
      </c>
      <c r="B2091" s="150" t="s">
        <v>5118</v>
      </c>
      <c r="C2091" s="9" t="s">
        <v>5119</v>
      </c>
      <c r="D2091" s="9" t="s">
        <v>15029</v>
      </c>
      <c r="E2091" s="11"/>
      <c r="F2091" s="143">
        <v>58.44</v>
      </c>
      <c r="G2091" s="17">
        <v>73202081</v>
      </c>
      <c r="H2091" s="18">
        <v>8033460012100</v>
      </c>
      <c r="I2091" s="11" t="s">
        <v>14</v>
      </c>
      <c r="J2091" s="106">
        <v>0.04</v>
      </c>
      <c r="K2091" s="106" t="s">
        <v>16705</v>
      </c>
      <c r="L2091" s="117"/>
      <c r="M2091" s="146"/>
    </row>
    <row r="2092" spans="1:13">
      <c r="A2092" s="103" t="s">
        <v>168</v>
      </c>
      <c r="B2092" s="150" t="s">
        <v>5120</v>
      </c>
      <c r="C2092" s="9" t="s">
        <v>5121</v>
      </c>
      <c r="D2092" s="9" t="s">
        <v>15029</v>
      </c>
      <c r="E2092" s="11"/>
      <c r="F2092" s="143">
        <v>58.44</v>
      </c>
      <c r="G2092" s="17">
        <v>73202081</v>
      </c>
      <c r="H2092" s="18">
        <v>8033460012117</v>
      </c>
      <c r="I2092" s="11" t="s">
        <v>14</v>
      </c>
      <c r="J2092" s="106">
        <v>6.5000000000000002E-2</v>
      </c>
      <c r="K2092" s="106" t="s">
        <v>16705</v>
      </c>
      <c r="L2092" s="117"/>
      <c r="M2092" s="146"/>
    </row>
    <row r="2093" spans="1:13">
      <c r="A2093" s="103" t="s">
        <v>168</v>
      </c>
      <c r="B2093" s="150" t="s">
        <v>5122</v>
      </c>
      <c r="C2093" s="9" t="s">
        <v>5123</v>
      </c>
      <c r="D2093" s="9" t="s">
        <v>15029</v>
      </c>
      <c r="E2093" s="11"/>
      <c r="F2093" s="143">
        <v>68.84</v>
      </c>
      <c r="G2093" s="17">
        <v>73202081</v>
      </c>
      <c r="H2093" s="18">
        <v>8033460012124</v>
      </c>
      <c r="I2093" s="11" t="s">
        <v>14</v>
      </c>
      <c r="J2093" s="106">
        <v>9.5000000000000001E-2</v>
      </c>
      <c r="K2093" s="106" t="s">
        <v>16705</v>
      </c>
      <c r="L2093" s="117"/>
      <c r="M2093" s="146"/>
    </row>
    <row r="2094" spans="1:13">
      <c r="A2094" s="103" t="s">
        <v>168</v>
      </c>
      <c r="B2094" s="150" t="s">
        <v>5124</v>
      </c>
      <c r="C2094" s="9" t="s">
        <v>5125</v>
      </c>
      <c r="D2094" s="9" t="s">
        <v>15029</v>
      </c>
      <c r="E2094" s="11"/>
      <c r="F2094" s="143">
        <v>74.02</v>
      </c>
      <c r="G2094" s="17">
        <v>73202081</v>
      </c>
      <c r="H2094" s="18">
        <v>8033460012131</v>
      </c>
      <c r="I2094" s="11" t="s">
        <v>14</v>
      </c>
      <c r="J2094" s="106">
        <v>0.19500000000000001</v>
      </c>
      <c r="K2094" s="106" t="s">
        <v>16705</v>
      </c>
      <c r="L2094" s="117"/>
      <c r="M2094" s="146"/>
    </row>
    <row r="2095" spans="1:13">
      <c r="A2095" s="103" t="s">
        <v>168</v>
      </c>
      <c r="B2095" s="150" t="s">
        <v>5126</v>
      </c>
      <c r="C2095" s="9" t="s">
        <v>5127</v>
      </c>
      <c r="D2095" s="9" t="s">
        <v>15029</v>
      </c>
      <c r="E2095" s="11"/>
      <c r="F2095" s="143">
        <v>84.4</v>
      </c>
      <c r="G2095" s="17">
        <v>73202081</v>
      </c>
      <c r="H2095" s="18">
        <v>8033460012155</v>
      </c>
      <c r="I2095" s="11" t="s">
        <v>14</v>
      </c>
      <c r="J2095" s="106">
        <v>0.11</v>
      </c>
      <c r="K2095" s="106" t="s">
        <v>16705</v>
      </c>
      <c r="L2095" s="117"/>
      <c r="M2095" s="146"/>
    </row>
    <row r="2096" spans="1:13">
      <c r="A2096" s="103" t="s">
        <v>168</v>
      </c>
      <c r="B2096" s="150" t="s">
        <v>5129</v>
      </c>
      <c r="C2096" s="9" t="s">
        <v>5130</v>
      </c>
      <c r="D2096" s="9" t="s">
        <v>15029</v>
      </c>
      <c r="E2096" s="11"/>
      <c r="F2096" s="143">
        <v>90.24</v>
      </c>
      <c r="G2096" s="17">
        <v>73202081</v>
      </c>
      <c r="H2096" s="18">
        <v>8033460012162</v>
      </c>
      <c r="I2096" s="11" t="s">
        <v>14</v>
      </c>
      <c r="J2096" s="106">
        <v>0.17699999999999999</v>
      </c>
      <c r="K2096" s="106" t="s">
        <v>16705</v>
      </c>
      <c r="L2096" s="117"/>
      <c r="M2096" s="146"/>
    </row>
    <row r="2097" spans="1:13">
      <c r="A2097" s="103" t="s">
        <v>168</v>
      </c>
      <c r="B2097" s="150" t="s">
        <v>5132</v>
      </c>
      <c r="C2097" s="9" t="s">
        <v>5133</v>
      </c>
      <c r="D2097" s="9" t="s">
        <v>15029</v>
      </c>
      <c r="E2097" s="11"/>
      <c r="F2097" s="143">
        <v>105.81</v>
      </c>
      <c r="G2097" s="17">
        <v>73202081</v>
      </c>
      <c r="H2097" s="18">
        <v>8033460012179</v>
      </c>
      <c r="I2097" s="11" t="s">
        <v>14</v>
      </c>
      <c r="J2097" s="106">
        <v>0.22900000000000001</v>
      </c>
      <c r="K2097" s="106" t="s">
        <v>16705</v>
      </c>
      <c r="L2097" s="117"/>
      <c r="M2097" s="146"/>
    </row>
    <row r="2098" spans="1:13">
      <c r="A2098" s="103" t="s">
        <v>168</v>
      </c>
      <c r="B2098" s="150" t="s">
        <v>5134</v>
      </c>
      <c r="C2098" s="9" t="s">
        <v>5135</v>
      </c>
      <c r="D2098" s="9" t="s">
        <v>15029</v>
      </c>
      <c r="E2098" s="11"/>
      <c r="F2098" s="143">
        <v>49.41</v>
      </c>
      <c r="G2098" s="17">
        <v>73202081</v>
      </c>
      <c r="H2098" s="18">
        <v>8033460012186</v>
      </c>
      <c r="I2098" s="11" t="s">
        <v>14</v>
      </c>
      <c r="J2098" s="106">
        <v>0.253</v>
      </c>
      <c r="K2098" s="106" t="s">
        <v>16705</v>
      </c>
      <c r="L2098" s="117"/>
      <c r="M2098" s="146"/>
    </row>
    <row r="2099" spans="1:13">
      <c r="A2099" s="103" t="s">
        <v>168</v>
      </c>
      <c r="B2099" s="150" t="s">
        <v>5137</v>
      </c>
      <c r="C2099" s="9" t="s">
        <v>5138</v>
      </c>
      <c r="D2099" s="9" t="s">
        <v>15029</v>
      </c>
      <c r="E2099" s="11"/>
      <c r="F2099" s="143">
        <v>105.81</v>
      </c>
      <c r="G2099" s="17">
        <v>73202081</v>
      </c>
      <c r="H2099" s="18">
        <v>8033460012193</v>
      </c>
      <c r="I2099" s="11" t="s">
        <v>14</v>
      </c>
      <c r="J2099" s="106">
        <v>0.33</v>
      </c>
      <c r="K2099" s="106" t="s">
        <v>16705</v>
      </c>
      <c r="L2099" s="117"/>
      <c r="M2099" s="146"/>
    </row>
    <row r="2100" spans="1:13">
      <c r="A2100" s="103" t="s">
        <v>168</v>
      </c>
      <c r="B2100" s="150" t="s">
        <v>5140</v>
      </c>
      <c r="C2100" s="9" t="s">
        <v>5141</v>
      </c>
      <c r="D2100" s="9" t="s">
        <v>15029</v>
      </c>
      <c r="E2100" s="11"/>
      <c r="F2100" s="143">
        <v>149.29</v>
      </c>
      <c r="G2100" s="17">
        <v>73202081</v>
      </c>
      <c r="H2100" s="18">
        <v>8033460023557</v>
      </c>
      <c r="I2100" s="11" t="s">
        <v>14</v>
      </c>
      <c r="J2100" s="106">
        <v>0.35499999999999998</v>
      </c>
      <c r="K2100" s="106" t="s">
        <v>16705</v>
      </c>
      <c r="L2100" s="117"/>
      <c r="M2100" s="146"/>
    </row>
    <row r="2101" spans="1:13">
      <c r="A2101" s="103" t="s">
        <v>168</v>
      </c>
      <c r="B2101" s="150" t="s">
        <v>5143</v>
      </c>
      <c r="C2101" s="9" t="s">
        <v>5144</v>
      </c>
      <c r="D2101" s="9" t="s">
        <v>15029</v>
      </c>
      <c r="E2101" s="11"/>
      <c r="F2101" s="143">
        <v>105.81</v>
      </c>
      <c r="G2101" s="17">
        <v>73202081</v>
      </c>
      <c r="H2101" s="18">
        <v>8033460012223</v>
      </c>
      <c r="I2101" s="11" t="s">
        <v>14</v>
      </c>
      <c r="J2101" s="106">
        <v>0.14000000000000001</v>
      </c>
      <c r="K2101" s="106" t="s">
        <v>16705</v>
      </c>
      <c r="L2101" s="117"/>
      <c r="M2101" s="146"/>
    </row>
    <row r="2102" spans="1:13">
      <c r="A2102" s="103" t="s">
        <v>168</v>
      </c>
      <c r="B2102" s="150" t="s">
        <v>5146</v>
      </c>
      <c r="C2102" s="9" t="s">
        <v>5147</v>
      </c>
      <c r="D2102" s="9" t="s">
        <v>15029</v>
      </c>
      <c r="E2102" s="11"/>
      <c r="F2102" s="143">
        <v>111.01</v>
      </c>
      <c r="G2102" s="17">
        <v>73202081</v>
      </c>
      <c r="H2102" s="18">
        <v>8033460012230</v>
      </c>
      <c r="I2102" s="11" t="s">
        <v>14</v>
      </c>
      <c r="J2102" s="106">
        <v>0.217</v>
      </c>
      <c r="K2102" s="106" t="s">
        <v>16705</v>
      </c>
      <c r="L2102" s="117"/>
      <c r="M2102" s="146"/>
    </row>
    <row r="2103" spans="1:13">
      <c r="A2103" s="103" t="s">
        <v>168</v>
      </c>
      <c r="B2103" s="150" t="s">
        <v>5148</v>
      </c>
      <c r="C2103" s="9" t="s">
        <v>5149</v>
      </c>
      <c r="D2103" s="9" t="s">
        <v>15029</v>
      </c>
      <c r="E2103" s="11"/>
      <c r="F2103" s="143">
        <v>111.01</v>
      </c>
      <c r="G2103" s="17">
        <v>73202081</v>
      </c>
      <c r="H2103" s="18">
        <v>8019001071416</v>
      </c>
      <c r="I2103" s="11" t="s">
        <v>14</v>
      </c>
      <c r="J2103" s="106">
        <v>0.25</v>
      </c>
      <c r="K2103" s="106" t="s">
        <v>16705</v>
      </c>
      <c r="L2103" s="117"/>
      <c r="M2103" s="146"/>
    </row>
    <row r="2104" spans="1:13">
      <c r="A2104" s="103" t="s">
        <v>168</v>
      </c>
      <c r="B2104" s="150" t="s">
        <v>5150</v>
      </c>
      <c r="C2104" s="9" t="s">
        <v>5151</v>
      </c>
      <c r="D2104" s="9" t="s">
        <v>15029</v>
      </c>
      <c r="E2104" s="11"/>
      <c r="F2104" s="143">
        <v>111.01</v>
      </c>
      <c r="G2104" s="17">
        <v>73202081</v>
      </c>
      <c r="H2104" s="18">
        <v>8033460012254</v>
      </c>
      <c r="I2104" s="11" t="s">
        <v>14</v>
      </c>
      <c r="J2104" s="106">
        <v>0.30299999999999999</v>
      </c>
      <c r="K2104" s="106" t="s">
        <v>16705</v>
      </c>
      <c r="L2104" s="117"/>
      <c r="M2104" s="146"/>
    </row>
    <row r="2105" spans="1:13">
      <c r="A2105" s="103" t="s">
        <v>168</v>
      </c>
      <c r="B2105" s="150" t="s">
        <v>5152</v>
      </c>
      <c r="C2105" s="9" t="s">
        <v>5153</v>
      </c>
      <c r="D2105" s="9" t="s">
        <v>15029</v>
      </c>
      <c r="E2105" s="11"/>
      <c r="F2105" s="143">
        <v>337.55</v>
      </c>
      <c r="G2105" s="17">
        <v>73202081</v>
      </c>
      <c r="H2105" s="18">
        <v>8033460012278</v>
      </c>
      <c r="I2105" s="11" t="s">
        <v>14</v>
      </c>
      <c r="J2105" s="106">
        <v>0.60699999999999998</v>
      </c>
      <c r="K2105" s="106" t="s">
        <v>16705</v>
      </c>
      <c r="L2105" s="117"/>
      <c r="M2105" s="146"/>
    </row>
    <row r="2106" spans="1:13">
      <c r="A2106" s="103" t="s">
        <v>168</v>
      </c>
      <c r="B2106" s="150" t="s">
        <v>5155</v>
      </c>
      <c r="C2106" s="9" t="s">
        <v>5156</v>
      </c>
      <c r="D2106" s="9" t="s">
        <v>15029</v>
      </c>
      <c r="E2106" s="11"/>
      <c r="F2106" s="143">
        <v>89.6</v>
      </c>
      <c r="G2106" s="17">
        <v>84212980</v>
      </c>
      <c r="H2106" s="18">
        <v>8033460023816</v>
      </c>
      <c r="I2106" s="11" t="s">
        <v>14</v>
      </c>
      <c r="J2106" s="106">
        <v>1.9E-2</v>
      </c>
      <c r="K2106" s="106" t="s">
        <v>16705</v>
      </c>
      <c r="L2106" s="117"/>
      <c r="M2106" s="146"/>
    </row>
    <row r="2107" spans="1:13">
      <c r="A2107" s="103" t="s">
        <v>168</v>
      </c>
      <c r="B2107" s="150" t="s">
        <v>5157</v>
      </c>
      <c r="C2107" s="9" t="s">
        <v>5158</v>
      </c>
      <c r="D2107" s="9" t="s">
        <v>15029</v>
      </c>
      <c r="E2107" s="11"/>
      <c r="F2107" s="143">
        <v>65.03</v>
      </c>
      <c r="G2107" s="17">
        <v>84212980</v>
      </c>
      <c r="H2107" s="18">
        <v>8033460023823</v>
      </c>
      <c r="I2107" s="11" t="s">
        <v>14</v>
      </c>
      <c r="J2107" s="106">
        <v>2.8000000000000001E-2</v>
      </c>
      <c r="K2107" s="106" t="s">
        <v>16705</v>
      </c>
      <c r="L2107" s="117"/>
      <c r="M2107" s="146"/>
    </row>
    <row r="2108" spans="1:13">
      <c r="A2108" s="103" t="s">
        <v>168</v>
      </c>
      <c r="B2108" s="150" t="s">
        <v>5159</v>
      </c>
      <c r="C2108" s="9" t="s">
        <v>5160</v>
      </c>
      <c r="D2108" s="9" t="s">
        <v>15029</v>
      </c>
      <c r="E2108" s="11"/>
      <c r="F2108" s="143">
        <v>23.22</v>
      </c>
      <c r="G2108" s="17">
        <v>73202081</v>
      </c>
      <c r="H2108" s="18">
        <v>8033460022215</v>
      </c>
      <c r="I2108" s="11" t="s">
        <v>14</v>
      </c>
      <c r="J2108" s="106">
        <v>1.4E-2</v>
      </c>
      <c r="K2108" s="106" t="s">
        <v>16705</v>
      </c>
      <c r="L2108" s="117"/>
      <c r="M2108" s="146"/>
    </row>
    <row r="2109" spans="1:13">
      <c r="A2109" s="103" t="s">
        <v>168</v>
      </c>
      <c r="B2109" s="150" t="s">
        <v>5161</v>
      </c>
      <c r="C2109" s="9" t="s">
        <v>5162</v>
      </c>
      <c r="D2109" s="9" t="s">
        <v>15029</v>
      </c>
      <c r="E2109" s="11"/>
      <c r="F2109" s="143">
        <v>43.53</v>
      </c>
      <c r="G2109" s="17">
        <v>73202081</v>
      </c>
      <c r="H2109" s="18">
        <v>8019001060991</v>
      </c>
      <c r="I2109" s="11" t="s">
        <v>14</v>
      </c>
      <c r="J2109" s="106">
        <v>0.02</v>
      </c>
      <c r="K2109" s="106" t="s">
        <v>16705</v>
      </c>
      <c r="L2109" s="117"/>
      <c r="M2109" s="146"/>
    </row>
    <row r="2110" spans="1:13">
      <c r="A2110" s="103" t="s">
        <v>168</v>
      </c>
      <c r="B2110" s="150" t="s">
        <v>5163</v>
      </c>
      <c r="C2110" s="9" t="s">
        <v>5164</v>
      </c>
      <c r="D2110" s="9" t="s">
        <v>15029</v>
      </c>
      <c r="E2110" s="11"/>
      <c r="F2110" s="143">
        <v>43.53</v>
      </c>
      <c r="G2110" s="17">
        <v>73202081</v>
      </c>
      <c r="H2110" s="18">
        <v>8019001101694</v>
      </c>
      <c r="I2110" s="11" t="s">
        <v>14</v>
      </c>
      <c r="J2110" s="106">
        <v>1.7999999999999999E-2</v>
      </c>
      <c r="K2110" s="106" t="s">
        <v>16705</v>
      </c>
      <c r="L2110" s="117"/>
      <c r="M2110" s="146"/>
    </row>
    <row r="2111" spans="1:13">
      <c r="A2111" s="103" t="s">
        <v>168</v>
      </c>
      <c r="B2111" s="150" t="s">
        <v>5165</v>
      </c>
      <c r="C2111" s="9" t="s">
        <v>5166</v>
      </c>
      <c r="D2111" s="9" t="s">
        <v>15029</v>
      </c>
      <c r="E2111" s="11"/>
      <c r="F2111" s="143">
        <v>21.48</v>
      </c>
      <c r="G2111" s="17">
        <v>73202081</v>
      </c>
      <c r="H2111" s="18">
        <v>8019001060977</v>
      </c>
      <c r="I2111" s="11" t="s">
        <v>14</v>
      </c>
      <c r="J2111" s="106">
        <v>0.02</v>
      </c>
      <c r="K2111" s="106" t="s">
        <v>16705</v>
      </c>
      <c r="L2111" s="117"/>
      <c r="M2111" s="146"/>
    </row>
    <row r="2112" spans="1:13">
      <c r="A2112" s="103" t="s">
        <v>168</v>
      </c>
      <c r="B2112" s="150" t="s">
        <v>5167</v>
      </c>
      <c r="C2112" s="9" t="s">
        <v>5168</v>
      </c>
      <c r="D2112" s="9" t="s">
        <v>15031</v>
      </c>
      <c r="E2112" s="11"/>
      <c r="F2112" s="143">
        <v>17.55</v>
      </c>
      <c r="G2112" s="17">
        <v>84811099</v>
      </c>
      <c r="H2112" s="18">
        <v>8033460012285</v>
      </c>
      <c r="I2112" s="11" t="s">
        <v>5</v>
      </c>
      <c r="J2112" s="106">
        <v>0.03</v>
      </c>
      <c r="K2112" s="106" t="s">
        <v>16705</v>
      </c>
      <c r="L2112" s="117"/>
      <c r="M2112" s="146"/>
    </row>
    <row r="2113" spans="1:13">
      <c r="A2113" s="103" t="s">
        <v>168</v>
      </c>
      <c r="B2113" s="150" t="s">
        <v>5170</v>
      </c>
      <c r="C2113" s="9" t="s">
        <v>5171</v>
      </c>
      <c r="D2113" s="9" t="s">
        <v>15030</v>
      </c>
      <c r="E2113" s="11"/>
      <c r="F2113" s="143">
        <v>109.09</v>
      </c>
      <c r="G2113" s="17">
        <v>84811099</v>
      </c>
      <c r="H2113" s="18">
        <v>8033460012292</v>
      </c>
      <c r="I2113" s="11" t="s">
        <v>5</v>
      </c>
      <c r="J2113" s="106">
        <v>0.03</v>
      </c>
      <c r="K2113" s="106" t="s">
        <v>16705</v>
      </c>
      <c r="L2113" s="117"/>
      <c r="M2113" s="146"/>
    </row>
    <row r="2114" spans="1:13">
      <c r="A2114" s="103" t="s">
        <v>168</v>
      </c>
      <c r="B2114" s="150" t="s">
        <v>5172</v>
      </c>
      <c r="C2114" s="9" t="s">
        <v>5173</v>
      </c>
      <c r="D2114" s="9" t="s">
        <v>15030</v>
      </c>
      <c r="E2114" s="11"/>
      <c r="F2114" s="143">
        <v>109.09</v>
      </c>
      <c r="G2114" s="17">
        <v>84811099</v>
      </c>
      <c r="H2114" s="18">
        <v>8033460012308</v>
      </c>
      <c r="I2114" s="11" t="s">
        <v>5</v>
      </c>
      <c r="J2114" s="106">
        <v>2.1999999999999999E-2</v>
      </c>
      <c r="K2114" s="106" t="s">
        <v>16705</v>
      </c>
      <c r="L2114" s="117"/>
      <c r="M2114" s="146"/>
    </row>
    <row r="2115" spans="1:13">
      <c r="A2115" s="103" t="s">
        <v>168</v>
      </c>
      <c r="B2115" s="150" t="s">
        <v>5174</v>
      </c>
      <c r="C2115" s="9" t="s">
        <v>5175</v>
      </c>
      <c r="D2115" s="9" t="s">
        <v>15030</v>
      </c>
      <c r="E2115" s="11"/>
      <c r="F2115" s="143">
        <v>109.09</v>
      </c>
      <c r="G2115" s="17">
        <v>84811099</v>
      </c>
      <c r="H2115" s="18">
        <v>8033460012315</v>
      </c>
      <c r="I2115" s="11" t="s">
        <v>5</v>
      </c>
      <c r="J2115" s="106">
        <v>2.8000000000000001E-2</v>
      </c>
      <c r="K2115" s="106" t="s">
        <v>16705</v>
      </c>
      <c r="L2115" s="117"/>
      <c r="M2115" s="146"/>
    </row>
    <row r="2116" spans="1:13">
      <c r="A2116" s="103" t="s">
        <v>168</v>
      </c>
      <c r="B2116" s="150" t="s">
        <v>5176</v>
      </c>
      <c r="C2116" s="9" t="s">
        <v>5177</v>
      </c>
      <c r="D2116" s="9" t="s">
        <v>15030</v>
      </c>
      <c r="E2116" s="11"/>
      <c r="F2116" s="143">
        <v>130.5</v>
      </c>
      <c r="G2116" s="17">
        <v>84811099</v>
      </c>
      <c r="H2116" s="18">
        <v>8033460012322</v>
      </c>
      <c r="I2116" s="11" t="s">
        <v>5</v>
      </c>
      <c r="J2116" s="106">
        <v>0.03</v>
      </c>
      <c r="K2116" s="106" t="s">
        <v>16705</v>
      </c>
      <c r="L2116" s="117"/>
      <c r="M2116" s="146"/>
    </row>
    <row r="2117" spans="1:13">
      <c r="A2117" s="103" t="s">
        <v>168</v>
      </c>
      <c r="B2117" s="150" t="s">
        <v>5179</v>
      </c>
      <c r="C2117" s="9" t="s">
        <v>5180</v>
      </c>
      <c r="D2117" s="9" t="s">
        <v>15030</v>
      </c>
      <c r="E2117" s="11"/>
      <c r="F2117" s="143">
        <v>109.09</v>
      </c>
      <c r="G2117" s="17" t="s">
        <v>617</v>
      </c>
      <c r="H2117" s="18" t="s">
        <v>5182</v>
      </c>
      <c r="I2117" s="11" t="s">
        <v>5</v>
      </c>
      <c r="J2117" s="106">
        <v>9.7000000000000003E-2</v>
      </c>
      <c r="K2117" s="106" t="s">
        <v>16705</v>
      </c>
      <c r="L2117" s="117"/>
      <c r="M2117" s="146"/>
    </row>
    <row r="2118" spans="1:13">
      <c r="A2118" s="103" t="s">
        <v>168</v>
      </c>
      <c r="B2118" s="150" t="s">
        <v>5183</v>
      </c>
      <c r="C2118" s="9" t="s">
        <v>5184</v>
      </c>
      <c r="D2118" s="9" t="s">
        <v>16418</v>
      </c>
      <c r="E2118" s="11"/>
      <c r="F2118" s="143">
        <v>2135.42</v>
      </c>
      <c r="G2118" s="17">
        <v>84811099</v>
      </c>
      <c r="H2118" s="18">
        <v>8033460012346</v>
      </c>
      <c r="I2118" s="11" t="s">
        <v>14</v>
      </c>
      <c r="J2118" s="106">
        <v>0.86399999999999999</v>
      </c>
      <c r="K2118" s="106" t="s">
        <v>16705</v>
      </c>
      <c r="L2118" s="117"/>
      <c r="M2118" s="146"/>
    </row>
    <row r="2119" spans="1:13">
      <c r="A2119" s="103" t="s">
        <v>168</v>
      </c>
      <c r="B2119" s="150" t="s">
        <v>5186</v>
      </c>
      <c r="C2119" s="9" t="s">
        <v>5187</v>
      </c>
      <c r="D2119" s="9" t="s">
        <v>16418</v>
      </c>
      <c r="E2119" s="11"/>
      <c r="F2119" s="143">
        <v>2226.31</v>
      </c>
      <c r="G2119" s="17">
        <v>84811099</v>
      </c>
      <c r="H2119" s="18">
        <v>8033460012360</v>
      </c>
      <c r="I2119" s="11" t="s">
        <v>14</v>
      </c>
      <c r="J2119" s="106">
        <v>0.88</v>
      </c>
      <c r="K2119" s="106" t="s">
        <v>16705</v>
      </c>
      <c r="L2119" s="117"/>
      <c r="M2119" s="146"/>
    </row>
    <row r="2120" spans="1:13">
      <c r="A2120" s="103" t="s">
        <v>168</v>
      </c>
      <c r="B2120" s="150" t="s">
        <v>5189</v>
      </c>
      <c r="C2120" s="9" t="s">
        <v>5190</v>
      </c>
      <c r="D2120" s="9" t="s">
        <v>16418</v>
      </c>
      <c r="E2120" s="11"/>
      <c r="F2120" s="143">
        <v>2473.65</v>
      </c>
      <c r="G2120" s="17">
        <v>84811099</v>
      </c>
      <c r="H2120" s="18">
        <v>8033460012377</v>
      </c>
      <c r="I2120" s="11" t="s">
        <v>14</v>
      </c>
      <c r="J2120" s="106">
        <v>0.88</v>
      </c>
      <c r="K2120" s="106" t="s">
        <v>16705</v>
      </c>
      <c r="L2120" s="117"/>
      <c r="M2120" s="146"/>
    </row>
    <row r="2121" spans="1:13">
      <c r="A2121" s="103" t="s">
        <v>168</v>
      </c>
      <c r="B2121" s="150" t="s">
        <v>5192</v>
      </c>
      <c r="C2121" s="9" t="s">
        <v>5193</v>
      </c>
      <c r="D2121" s="9" t="s">
        <v>15036</v>
      </c>
      <c r="E2121" s="11"/>
      <c r="F2121" s="143">
        <v>1194.29</v>
      </c>
      <c r="G2121" s="17">
        <v>84213100</v>
      </c>
      <c r="H2121" s="18">
        <v>8019001065507</v>
      </c>
      <c r="I2121" s="11" t="s">
        <v>14</v>
      </c>
      <c r="J2121" s="106">
        <v>1</v>
      </c>
      <c r="K2121" s="106" t="s">
        <v>16705</v>
      </c>
      <c r="L2121" s="117"/>
      <c r="M2121" s="146"/>
    </row>
    <row r="2122" spans="1:13">
      <c r="A2122" s="103" t="s">
        <v>168</v>
      </c>
      <c r="B2122" s="150" t="s">
        <v>5195</v>
      </c>
      <c r="C2122" s="9" t="s">
        <v>5196</v>
      </c>
      <c r="D2122" s="9" t="s">
        <v>15036</v>
      </c>
      <c r="E2122" s="11"/>
      <c r="F2122" s="143">
        <v>1064.51</v>
      </c>
      <c r="G2122" s="17">
        <v>84213100</v>
      </c>
      <c r="H2122" s="18">
        <v>8019001065514</v>
      </c>
      <c r="I2122" s="11" t="s">
        <v>14</v>
      </c>
      <c r="J2122" s="106">
        <v>1.1200000000000001</v>
      </c>
      <c r="K2122" s="106" t="s">
        <v>16705</v>
      </c>
      <c r="L2122" s="117"/>
      <c r="M2122" s="146"/>
    </row>
    <row r="2123" spans="1:13">
      <c r="A2123" s="103" t="s">
        <v>168</v>
      </c>
      <c r="B2123" s="150" t="s">
        <v>5197</v>
      </c>
      <c r="C2123" s="9" t="s">
        <v>5198</v>
      </c>
      <c r="D2123" s="9" t="s">
        <v>15036</v>
      </c>
      <c r="E2123" s="11"/>
      <c r="F2123" s="143">
        <v>1817.42</v>
      </c>
      <c r="G2123" s="17">
        <v>84213100</v>
      </c>
      <c r="H2123" s="18">
        <v>8019001071331</v>
      </c>
      <c r="I2123" s="11" t="s">
        <v>14</v>
      </c>
      <c r="J2123" s="106">
        <v>0.33100000000000002</v>
      </c>
      <c r="K2123" s="106" t="s">
        <v>16705</v>
      </c>
      <c r="L2123" s="117"/>
      <c r="M2123" s="146"/>
    </row>
    <row r="2124" spans="1:13">
      <c r="A2124" s="103" t="s">
        <v>168</v>
      </c>
      <c r="B2124" s="150" t="s">
        <v>5200</v>
      </c>
      <c r="C2124" s="9" t="s">
        <v>5201</v>
      </c>
      <c r="D2124" s="9" t="s">
        <v>16418</v>
      </c>
      <c r="E2124" s="11"/>
      <c r="F2124" s="143">
        <v>92.24</v>
      </c>
      <c r="G2124" s="17">
        <v>84811099</v>
      </c>
      <c r="H2124" s="18">
        <v>8033460012414</v>
      </c>
      <c r="I2124" s="11" t="s">
        <v>14</v>
      </c>
      <c r="J2124" s="106">
        <v>0.12</v>
      </c>
      <c r="K2124" s="106" t="s">
        <v>16705</v>
      </c>
      <c r="L2124" s="117"/>
      <c r="M2124" s="146"/>
    </row>
    <row r="2125" spans="1:13">
      <c r="A2125" s="103" t="s">
        <v>168</v>
      </c>
      <c r="B2125" s="150" t="s">
        <v>5203</v>
      </c>
      <c r="C2125" s="9" t="s">
        <v>5204</v>
      </c>
      <c r="D2125" s="9" t="s">
        <v>16418</v>
      </c>
      <c r="E2125" s="11"/>
      <c r="F2125" s="143">
        <v>87.03</v>
      </c>
      <c r="G2125" s="17">
        <v>84811099</v>
      </c>
      <c r="H2125" s="18">
        <v>8033460012421</v>
      </c>
      <c r="I2125" s="11" t="s">
        <v>14</v>
      </c>
      <c r="J2125" s="106">
        <v>0.125</v>
      </c>
      <c r="K2125" s="106" t="s">
        <v>16705</v>
      </c>
      <c r="L2125" s="117"/>
      <c r="M2125" s="146"/>
    </row>
    <row r="2126" spans="1:13">
      <c r="A2126" s="103" t="s">
        <v>168</v>
      </c>
      <c r="B2126" s="150" t="s">
        <v>5206</v>
      </c>
      <c r="C2126" s="9" t="s">
        <v>5207</v>
      </c>
      <c r="D2126" s="9" t="s">
        <v>16418</v>
      </c>
      <c r="E2126" s="11"/>
      <c r="F2126" s="143">
        <v>92.24</v>
      </c>
      <c r="G2126" s="17">
        <v>84811099</v>
      </c>
      <c r="H2126" s="18">
        <v>8033460012438</v>
      </c>
      <c r="I2126" s="11" t="s">
        <v>14</v>
      </c>
      <c r="J2126" s="106">
        <v>0.13</v>
      </c>
      <c r="K2126" s="106" t="s">
        <v>16705</v>
      </c>
      <c r="L2126" s="117"/>
      <c r="M2126" s="146"/>
    </row>
    <row r="2127" spans="1:13">
      <c r="A2127" s="103" t="s">
        <v>168</v>
      </c>
      <c r="B2127" s="150" t="s">
        <v>5208</v>
      </c>
      <c r="C2127" s="9" t="s">
        <v>5209</v>
      </c>
      <c r="D2127" s="9" t="s">
        <v>15033</v>
      </c>
      <c r="E2127" s="11"/>
      <c r="F2127" s="143">
        <v>244.06</v>
      </c>
      <c r="G2127" s="17">
        <v>84811099</v>
      </c>
      <c r="H2127" s="18">
        <v>8033460012445</v>
      </c>
      <c r="I2127" s="11" t="s">
        <v>14</v>
      </c>
      <c r="J2127" s="106">
        <v>0.32300000000000001</v>
      </c>
      <c r="K2127" s="106" t="s">
        <v>16705</v>
      </c>
      <c r="L2127" s="117"/>
      <c r="M2127" s="146"/>
    </row>
    <row r="2128" spans="1:13">
      <c r="A2128" s="103" t="s">
        <v>168</v>
      </c>
      <c r="B2128" s="150" t="s">
        <v>5211</v>
      </c>
      <c r="C2128" s="9" t="s">
        <v>5212</v>
      </c>
      <c r="D2128" s="9" t="s">
        <v>16418</v>
      </c>
      <c r="E2128" s="11"/>
      <c r="F2128" s="143">
        <v>331.04</v>
      </c>
      <c r="G2128" s="17">
        <v>84811099</v>
      </c>
      <c r="H2128" s="18">
        <v>8033460012452</v>
      </c>
      <c r="I2128" s="11" t="s">
        <v>14</v>
      </c>
      <c r="J2128" s="106">
        <v>0.9</v>
      </c>
      <c r="K2128" s="106" t="s">
        <v>16705</v>
      </c>
      <c r="L2128" s="117"/>
      <c r="M2128" s="146"/>
    </row>
    <row r="2129" spans="1:13">
      <c r="A2129" s="103" t="s">
        <v>168</v>
      </c>
      <c r="B2129" s="150" t="s">
        <v>5214</v>
      </c>
      <c r="C2129" s="9" t="s">
        <v>5215</v>
      </c>
      <c r="D2129" s="9" t="s">
        <v>16418</v>
      </c>
      <c r="E2129" s="11"/>
      <c r="F2129" s="143">
        <v>136.38</v>
      </c>
      <c r="G2129" s="17">
        <v>84811099</v>
      </c>
      <c r="H2129" s="18">
        <v>8033460024448</v>
      </c>
      <c r="I2129" s="11" t="s">
        <v>14</v>
      </c>
      <c r="J2129" s="106">
        <v>0.6</v>
      </c>
      <c r="K2129" s="106" t="s">
        <v>16705</v>
      </c>
      <c r="L2129" s="117"/>
      <c r="M2129" s="146"/>
    </row>
    <row r="2130" spans="1:13">
      <c r="A2130" s="103" t="s">
        <v>168</v>
      </c>
      <c r="B2130" s="150" t="s">
        <v>5216</v>
      </c>
      <c r="C2130" s="9" t="s">
        <v>5217</v>
      </c>
      <c r="D2130" s="9" t="s">
        <v>16418</v>
      </c>
      <c r="E2130" s="11"/>
      <c r="F2130" s="143">
        <v>331.04</v>
      </c>
      <c r="G2130" s="17">
        <v>84811099</v>
      </c>
      <c r="H2130" s="18">
        <v>8033460024431</v>
      </c>
      <c r="I2130" s="11" t="s">
        <v>14</v>
      </c>
      <c r="J2130" s="106">
        <v>0.97</v>
      </c>
      <c r="K2130" s="106" t="s">
        <v>16705</v>
      </c>
      <c r="L2130" s="117"/>
      <c r="M2130" s="146"/>
    </row>
    <row r="2131" spans="1:13">
      <c r="A2131" s="103" t="s">
        <v>168</v>
      </c>
      <c r="B2131" s="150" t="s">
        <v>5219</v>
      </c>
      <c r="C2131" s="9" t="s">
        <v>5220</v>
      </c>
      <c r="D2131" s="9" t="s">
        <v>16418</v>
      </c>
      <c r="E2131" s="11"/>
      <c r="F2131" s="143">
        <v>244.06</v>
      </c>
      <c r="G2131" s="17">
        <v>84811099</v>
      </c>
      <c r="H2131" s="18">
        <v>8033460026466</v>
      </c>
      <c r="I2131" s="11" t="s">
        <v>14</v>
      </c>
      <c r="J2131" s="106">
        <v>0.32</v>
      </c>
      <c r="K2131" s="106" t="s">
        <v>16705</v>
      </c>
      <c r="L2131" s="117"/>
      <c r="M2131" s="146"/>
    </row>
    <row r="2132" spans="1:13">
      <c r="A2132" s="103" t="s">
        <v>168</v>
      </c>
      <c r="B2132" s="150" t="s">
        <v>5221</v>
      </c>
      <c r="C2132" s="9" t="s">
        <v>5222</v>
      </c>
      <c r="D2132" s="9" t="s">
        <v>16418</v>
      </c>
      <c r="E2132" s="11"/>
      <c r="F2132" s="143">
        <v>92.24</v>
      </c>
      <c r="G2132" s="17">
        <v>84811099</v>
      </c>
      <c r="H2132" s="18">
        <v>8033460012469</v>
      </c>
      <c r="I2132" s="11" t="s">
        <v>14</v>
      </c>
      <c r="J2132" s="106">
        <v>0.13100000000000001</v>
      </c>
      <c r="K2132" s="106" t="s">
        <v>16705</v>
      </c>
      <c r="L2132" s="117"/>
      <c r="M2132" s="146"/>
    </row>
    <row r="2133" spans="1:13">
      <c r="A2133" s="103" t="s">
        <v>168</v>
      </c>
      <c r="B2133" s="150" t="s">
        <v>5223</v>
      </c>
      <c r="C2133" s="9" t="s">
        <v>5224</v>
      </c>
      <c r="D2133" s="9" t="s">
        <v>16418</v>
      </c>
      <c r="E2133" s="11"/>
      <c r="F2133" s="143">
        <v>244.06</v>
      </c>
      <c r="G2133" s="17">
        <v>84811099</v>
      </c>
      <c r="H2133" s="18">
        <v>8033460012476</v>
      </c>
      <c r="I2133" s="11" t="s">
        <v>14</v>
      </c>
      <c r="J2133" s="106">
        <v>0.33100000000000002</v>
      </c>
      <c r="K2133" s="106" t="s">
        <v>16705</v>
      </c>
      <c r="L2133" s="117"/>
      <c r="M2133" s="146"/>
    </row>
    <row r="2134" spans="1:13">
      <c r="A2134" s="103" t="s">
        <v>168</v>
      </c>
      <c r="B2134" s="150" t="s">
        <v>5226</v>
      </c>
      <c r="C2134" s="9" t="s">
        <v>5227</v>
      </c>
      <c r="D2134" s="9" t="s">
        <v>16418</v>
      </c>
      <c r="E2134" s="11"/>
      <c r="F2134" s="143">
        <v>87.03</v>
      </c>
      <c r="G2134" s="17">
        <v>84811099</v>
      </c>
      <c r="H2134" s="18">
        <v>8033460012483</v>
      </c>
      <c r="I2134" s="11" t="s">
        <v>14</v>
      </c>
      <c r="J2134" s="106">
        <v>0.13</v>
      </c>
      <c r="K2134" s="106" t="s">
        <v>16705</v>
      </c>
      <c r="L2134" s="117"/>
      <c r="M2134" s="146"/>
    </row>
    <row r="2135" spans="1:13">
      <c r="A2135" s="103" t="s">
        <v>168</v>
      </c>
      <c r="B2135" s="150" t="s">
        <v>5228</v>
      </c>
      <c r="C2135" s="9" t="s">
        <v>5229</v>
      </c>
      <c r="D2135" s="9" t="s">
        <v>16418</v>
      </c>
      <c r="E2135" s="11"/>
      <c r="F2135" s="143">
        <v>331.04</v>
      </c>
      <c r="G2135" s="17">
        <v>84811099</v>
      </c>
      <c r="H2135" s="18">
        <v>8033460012490</v>
      </c>
      <c r="I2135" s="11" t="s">
        <v>14</v>
      </c>
      <c r="J2135" s="106">
        <v>0.998</v>
      </c>
      <c r="K2135" s="106" t="s">
        <v>16705</v>
      </c>
      <c r="L2135" s="117"/>
      <c r="M2135" s="146"/>
    </row>
    <row r="2136" spans="1:13">
      <c r="A2136" s="103" t="s">
        <v>168</v>
      </c>
      <c r="B2136" s="150" t="s">
        <v>5230</v>
      </c>
      <c r="C2136" s="9" t="s">
        <v>5231</v>
      </c>
      <c r="D2136" s="9" t="s">
        <v>16418</v>
      </c>
      <c r="E2136" s="11"/>
      <c r="F2136" s="143">
        <v>87.03</v>
      </c>
      <c r="G2136" s="17">
        <v>84811099</v>
      </c>
      <c r="H2136" s="18">
        <v>8033460012506</v>
      </c>
      <c r="I2136" s="11" t="s">
        <v>14</v>
      </c>
      <c r="J2136" s="106">
        <v>0.13</v>
      </c>
      <c r="K2136" s="106" t="s">
        <v>16705</v>
      </c>
      <c r="L2136" s="117"/>
      <c r="M2136" s="146"/>
    </row>
    <row r="2137" spans="1:13">
      <c r="A2137" s="103" t="s">
        <v>168</v>
      </c>
      <c r="B2137" s="150" t="s">
        <v>5232</v>
      </c>
      <c r="C2137" s="9" t="s">
        <v>5233</v>
      </c>
      <c r="D2137" s="9" t="s">
        <v>16418</v>
      </c>
      <c r="E2137" s="11"/>
      <c r="F2137" s="143">
        <v>244.06</v>
      </c>
      <c r="G2137" s="17">
        <v>84811099</v>
      </c>
      <c r="H2137" s="18">
        <v>8033460012513</v>
      </c>
      <c r="I2137" s="11" t="s">
        <v>14</v>
      </c>
      <c r="J2137" s="106">
        <v>0.32</v>
      </c>
      <c r="K2137" s="106" t="s">
        <v>16705</v>
      </c>
      <c r="L2137" s="117"/>
      <c r="M2137" s="146"/>
    </row>
    <row r="2138" spans="1:13">
      <c r="A2138" s="103" t="s">
        <v>168</v>
      </c>
      <c r="B2138" s="150" t="s">
        <v>5234</v>
      </c>
      <c r="C2138" s="9" t="s">
        <v>5235</v>
      </c>
      <c r="D2138" s="9" t="s">
        <v>16418</v>
      </c>
      <c r="E2138" s="11"/>
      <c r="F2138" s="143">
        <v>331.04</v>
      </c>
      <c r="G2138" s="17">
        <v>84811099</v>
      </c>
      <c r="H2138" s="18">
        <v>8033460012520</v>
      </c>
      <c r="I2138" s="11" t="s">
        <v>14</v>
      </c>
      <c r="J2138" s="106">
        <v>0.64900000000000002</v>
      </c>
      <c r="K2138" s="106" t="s">
        <v>16705</v>
      </c>
      <c r="L2138" s="117"/>
      <c r="M2138" s="146"/>
    </row>
    <row r="2139" spans="1:13">
      <c r="A2139" s="103" t="s">
        <v>168</v>
      </c>
      <c r="B2139" s="150" t="s">
        <v>5236</v>
      </c>
      <c r="C2139" s="9" t="s">
        <v>5237</v>
      </c>
      <c r="D2139" s="9" t="s">
        <v>16418</v>
      </c>
      <c r="E2139" s="11"/>
      <c r="F2139" s="143">
        <v>73.38</v>
      </c>
      <c r="G2139" s="17">
        <v>84212980</v>
      </c>
      <c r="H2139" s="18">
        <v>8033460026077</v>
      </c>
      <c r="I2139" s="11" t="s">
        <v>14</v>
      </c>
      <c r="J2139" s="106">
        <v>1.2</v>
      </c>
      <c r="K2139" s="106" t="s">
        <v>16705</v>
      </c>
      <c r="L2139" s="117"/>
      <c r="M2139" s="146"/>
    </row>
    <row r="2140" spans="1:13">
      <c r="A2140" s="103" t="s">
        <v>168</v>
      </c>
      <c r="B2140" s="150" t="s">
        <v>5238</v>
      </c>
      <c r="C2140" s="9" t="s">
        <v>5239</v>
      </c>
      <c r="D2140" s="9" t="s">
        <v>15034</v>
      </c>
      <c r="E2140" s="11"/>
      <c r="F2140" s="143">
        <v>29.29</v>
      </c>
      <c r="G2140" s="17">
        <v>84212980</v>
      </c>
      <c r="H2140" s="18">
        <v>8033460012544</v>
      </c>
      <c r="I2140" s="11" t="s">
        <v>14</v>
      </c>
      <c r="J2140" s="106">
        <v>0.09</v>
      </c>
      <c r="K2140" s="106" t="s">
        <v>16705</v>
      </c>
      <c r="L2140" s="117"/>
      <c r="M2140" s="146"/>
    </row>
    <row r="2141" spans="1:13">
      <c r="A2141" s="103" t="s">
        <v>168</v>
      </c>
      <c r="B2141" s="150" t="s">
        <v>5240</v>
      </c>
      <c r="C2141" s="9" t="s">
        <v>5241</v>
      </c>
      <c r="D2141" s="9" t="s">
        <v>15034</v>
      </c>
      <c r="E2141" s="11"/>
      <c r="F2141" s="143">
        <v>29.29</v>
      </c>
      <c r="G2141" s="17">
        <v>84212980</v>
      </c>
      <c r="H2141" s="18">
        <v>8033460012568</v>
      </c>
      <c r="I2141" s="11" t="s">
        <v>14</v>
      </c>
      <c r="J2141" s="106">
        <v>7.0000000000000007E-2</v>
      </c>
      <c r="K2141" s="106" t="s">
        <v>16705</v>
      </c>
      <c r="L2141" s="117"/>
      <c r="M2141" s="146"/>
    </row>
    <row r="2142" spans="1:13">
      <c r="A2142" s="103" t="s">
        <v>168</v>
      </c>
      <c r="B2142" s="150" t="s">
        <v>5242</v>
      </c>
      <c r="C2142" s="9" t="s">
        <v>5243</v>
      </c>
      <c r="D2142" s="9" t="s">
        <v>15034</v>
      </c>
      <c r="E2142" s="11"/>
      <c r="F2142" s="143">
        <v>48.11</v>
      </c>
      <c r="G2142" s="17">
        <v>84212980</v>
      </c>
      <c r="H2142" s="18">
        <v>8033460012582</v>
      </c>
      <c r="I2142" s="11" t="s">
        <v>14</v>
      </c>
      <c r="J2142" s="106">
        <v>0.13</v>
      </c>
      <c r="K2142" s="106" t="s">
        <v>16705</v>
      </c>
      <c r="L2142" s="117"/>
      <c r="M2142" s="146"/>
    </row>
    <row r="2143" spans="1:13">
      <c r="A2143" s="103" t="s">
        <v>168</v>
      </c>
      <c r="B2143" s="150" t="s">
        <v>5244</v>
      </c>
      <c r="C2143" s="9" t="s">
        <v>5245</v>
      </c>
      <c r="D2143" s="9" t="s">
        <v>15034</v>
      </c>
      <c r="E2143" s="11"/>
      <c r="F2143" s="143">
        <v>48.11</v>
      </c>
      <c r="G2143" s="17">
        <v>84212980</v>
      </c>
      <c r="H2143" s="18">
        <v>8033460012612</v>
      </c>
      <c r="I2143" s="11" t="s">
        <v>14</v>
      </c>
      <c r="J2143" s="106">
        <v>0.107</v>
      </c>
      <c r="K2143" s="106" t="s">
        <v>16705</v>
      </c>
      <c r="L2143" s="117"/>
      <c r="M2143" s="146"/>
    </row>
    <row r="2144" spans="1:13">
      <c r="A2144" s="103" t="s">
        <v>168</v>
      </c>
      <c r="B2144" s="150" t="s">
        <v>5246</v>
      </c>
      <c r="C2144" s="9" t="s">
        <v>5247</v>
      </c>
      <c r="D2144" s="9" t="s">
        <v>15034</v>
      </c>
      <c r="E2144" s="11"/>
      <c r="F2144" s="143">
        <v>48.11</v>
      </c>
      <c r="G2144" s="17">
        <v>84212980</v>
      </c>
      <c r="H2144" s="18">
        <v>8033460012636</v>
      </c>
      <c r="I2144" s="11" t="s">
        <v>14</v>
      </c>
      <c r="J2144" s="106">
        <v>1</v>
      </c>
      <c r="K2144" s="106" t="s">
        <v>16705</v>
      </c>
      <c r="L2144" s="117"/>
      <c r="M2144" s="146"/>
    </row>
    <row r="2145" spans="1:13">
      <c r="A2145" s="103" t="s">
        <v>168</v>
      </c>
      <c r="B2145" s="150" t="s">
        <v>5248</v>
      </c>
      <c r="C2145" s="9" t="s">
        <v>5249</v>
      </c>
      <c r="D2145" s="9" t="s">
        <v>15034</v>
      </c>
      <c r="E2145" s="11"/>
      <c r="F2145" s="143">
        <v>69.47</v>
      </c>
      <c r="G2145" s="17">
        <v>84212980</v>
      </c>
      <c r="H2145" s="18">
        <v>8033460012643</v>
      </c>
      <c r="I2145" s="11" t="s">
        <v>14</v>
      </c>
      <c r="J2145" s="106">
        <v>0.2</v>
      </c>
      <c r="K2145" s="106" t="s">
        <v>16705</v>
      </c>
      <c r="L2145" s="117"/>
      <c r="M2145" s="146"/>
    </row>
    <row r="2146" spans="1:13">
      <c r="A2146" s="103" t="s">
        <v>168</v>
      </c>
      <c r="B2146" s="150" t="s">
        <v>5250</v>
      </c>
      <c r="C2146" s="9" t="s">
        <v>5251</v>
      </c>
      <c r="D2146" s="9" t="s">
        <v>15034</v>
      </c>
      <c r="E2146" s="11"/>
      <c r="F2146" s="143">
        <v>48.11</v>
      </c>
      <c r="G2146" s="17">
        <v>84212980</v>
      </c>
      <c r="H2146" s="18">
        <v>8033460012650</v>
      </c>
      <c r="I2146" s="11" t="s">
        <v>14</v>
      </c>
      <c r="J2146" s="106">
        <v>0.09</v>
      </c>
      <c r="K2146" s="106" t="s">
        <v>16705</v>
      </c>
      <c r="L2146" s="117"/>
      <c r="M2146" s="146"/>
    </row>
    <row r="2147" spans="1:13">
      <c r="A2147" s="103" t="s">
        <v>168</v>
      </c>
      <c r="B2147" s="150" t="s">
        <v>5252</v>
      </c>
      <c r="C2147" s="9" t="s">
        <v>5253</v>
      </c>
      <c r="D2147" s="9" t="s">
        <v>15034</v>
      </c>
      <c r="E2147" s="11"/>
      <c r="F2147" s="143">
        <v>76.67</v>
      </c>
      <c r="G2147" s="17">
        <v>84212980</v>
      </c>
      <c r="H2147" s="18">
        <v>8033460012681</v>
      </c>
      <c r="I2147" s="11" t="s">
        <v>14</v>
      </c>
      <c r="J2147" s="106">
        <v>0.29899999999999999</v>
      </c>
      <c r="K2147" s="106" t="s">
        <v>16705</v>
      </c>
      <c r="L2147" s="117"/>
      <c r="M2147" s="146"/>
    </row>
    <row r="2148" spans="1:13">
      <c r="A2148" s="103" t="s">
        <v>168</v>
      </c>
      <c r="B2148" s="150" t="s">
        <v>5254</v>
      </c>
      <c r="C2148" s="9" t="s">
        <v>5255</v>
      </c>
      <c r="D2148" s="9" t="s">
        <v>15034</v>
      </c>
      <c r="E2148" s="11"/>
      <c r="F2148" s="143">
        <v>76.67</v>
      </c>
      <c r="G2148" s="17">
        <v>84212980</v>
      </c>
      <c r="H2148" s="18">
        <v>8033460012698</v>
      </c>
      <c r="I2148" s="11" t="s">
        <v>14</v>
      </c>
      <c r="J2148" s="106">
        <v>0.33500000000000002</v>
      </c>
      <c r="K2148" s="106" t="s">
        <v>16705</v>
      </c>
      <c r="L2148" s="117"/>
      <c r="M2148" s="146"/>
    </row>
    <row r="2149" spans="1:13">
      <c r="A2149" s="103" t="s">
        <v>168</v>
      </c>
      <c r="B2149" s="150" t="s">
        <v>5256</v>
      </c>
      <c r="C2149" s="9" t="s">
        <v>5257</v>
      </c>
      <c r="D2149" s="9" t="s">
        <v>15034</v>
      </c>
      <c r="E2149" s="11"/>
      <c r="F2149" s="143">
        <v>368.15</v>
      </c>
      <c r="G2149" s="17">
        <v>84212980</v>
      </c>
      <c r="H2149" s="18">
        <v>8019001135408</v>
      </c>
      <c r="I2149" s="11" t="s">
        <v>14</v>
      </c>
      <c r="J2149" s="106">
        <v>1.5</v>
      </c>
      <c r="K2149" s="106" t="s">
        <v>16705</v>
      </c>
      <c r="L2149" s="117"/>
      <c r="M2149" s="146"/>
    </row>
    <row r="2150" spans="1:13">
      <c r="A2150" s="103" t="s">
        <v>168</v>
      </c>
      <c r="B2150" s="150" t="s">
        <v>5258</v>
      </c>
      <c r="C2150" s="9" t="s">
        <v>5259</v>
      </c>
      <c r="D2150" s="9" t="s">
        <v>15034</v>
      </c>
      <c r="E2150" s="11"/>
      <c r="F2150" s="143">
        <v>368.15</v>
      </c>
      <c r="G2150" s="17">
        <v>84212980</v>
      </c>
      <c r="H2150" s="18">
        <v>8033460012728</v>
      </c>
      <c r="I2150" s="11" t="s">
        <v>14</v>
      </c>
      <c r="J2150" s="106">
        <v>1.5089999999999999</v>
      </c>
      <c r="K2150" s="106" t="s">
        <v>16705</v>
      </c>
      <c r="L2150" s="117"/>
      <c r="M2150" s="146"/>
    </row>
    <row r="2151" spans="1:13">
      <c r="A2151" s="103" t="s">
        <v>168</v>
      </c>
      <c r="B2151" s="150" t="s">
        <v>5260</v>
      </c>
      <c r="C2151" s="9" t="s">
        <v>5261</v>
      </c>
      <c r="D2151" s="9" t="s">
        <v>15034</v>
      </c>
      <c r="E2151" s="11"/>
      <c r="F2151" s="143">
        <v>368.15</v>
      </c>
      <c r="G2151" s="17">
        <v>84212980</v>
      </c>
      <c r="H2151" s="18">
        <v>8033460012735</v>
      </c>
      <c r="I2151" s="11" t="s">
        <v>14</v>
      </c>
      <c r="J2151" s="106">
        <v>1.085</v>
      </c>
      <c r="K2151" s="106" t="s">
        <v>16705</v>
      </c>
      <c r="L2151" s="117"/>
      <c r="M2151" s="146"/>
    </row>
    <row r="2152" spans="1:13">
      <c r="A2152" s="103" t="s">
        <v>168</v>
      </c>
      <c r="B2152" s="150" t="s">
        <v>5262</v>
      </c>
      <c r="C2152" s="9" t="s">
        <v>5263</v>
      </c>
      <c r="D2152" s="9" t="s">
        <v>15034</v>
      </c>
      <c r="E2152" s="11"/>
      <c r="F2152" s="143">
        <v>808.74</v>
      </c>
      <c r="G2152" s="17">
        <v>84212980</v>
      </c>
      <c r="H2152" s="18">
        <v>8033460012742</v>
      </c>
      <c r="I2152" s="11" t="s">
        <v>14</v>
      </c>
      <c r="J2152" s="106">
        <v>1.264</v>
      </c>
      <c r="K2152" s="106" t="s">
        <v>16705</v>
      </c>
      <c r="L2152" s="117"/>
      <c r="M2152" s="146"/>
    </row>
    <row r="2153" spans="1:13">
      <c r="A2153" s="103" t="s">
        <v>168</v>
      </c>
      <c r="B2153" s="150" t="s">
        <v>5264</v>
      </c>
      <c r="C2153" s="9" t="s">
        <v>5265</v>
      </c>
      <c r="D2153" s="9" t="s">
        <v>15034</v>
      </c>
      <c r="E2153" s="11"/>
      <c r="F2153" s="143">
        <v>76.67</v>
      </c>
      <c r="G2153" s="17">
        <v>84212980</v>
      </c>
      <c r="H2153" s="18">
        <v>8019001135415</v>
      </c>
      <c r="I2153" s="11" t="s">
        <v>14</v>
      </c>
      <c r="J2153" s="106">
        <v>0.39900000000000002</v>
      </c>
      <c r="K2153" s="106" t="s">
        <v>16705</v>
      </c>
      <c r="L2153" s="117"/>
      <c r="M2153" s="146"/>
    </row>
    <row r="2154" spans="1:13">
      <c r="A2154" s="103" t="s">
        <v>168</v>
      </c>
      <c r="B2154" s="150" t="s">
        <v>5266</v>
      </c>
      <c r="C2154" s="9" t="s">
        <v>5267</v>
      </c>
      <c r="D2154" s="9" t="s">
        <v>15039</v>
      </c>
      <c r="E2154" s="11"/>
      <c r="F2154" s="143">
        <v>24.11</v>
      </c>
      <c r="G2154" s="17">
        <v>84212980</v>
      </c>
      <c r="H2154" s="18">
        <v>8019001066757</v>
      </c>
      <c r="I2154" s="11" t="s">
        <v>14</v>
      </c>
      <c r="J2154" s="106">
        <v>1.7000000000000001E-2</v>
      </c>
      <c r="K2154" s="106" t="s">
        <v>16705</v>
      </c>
      <c r="L2154" s="117"/>
      <c r="M2154" s="146"/>
    </row>
    <row r="2155" spans="1:13">
      <c r="A2155" s="103" t="s">
        <v>168</v>
      </c>
      <c r="B2155" s="150" t="s">
        <v>5269</v>
      </c>
      <c r="C2155" s="9" t="s">
        <v>5270</v>
      </c>
      <c r="D2155" s="9" t="s">
        <v>15040</v>
      </c>
      <c r="E2155" s="11"/>
      <c r="F2155" s="143">
        <v>14.29</v>
      </c>
      <c r="G2155" s="17">
        <v>84212980</v>
      </c>
      <c r="H2155" s="18">
        <v>8033460012759</v>
      </c>
      <c r="I2155" s="11" t="s">
        <v>14</v>
      </c>
      <c r="J2155" s="106">
        <v>0.03</v>
      </c>
      <c r="K2155" s="106" t="s">
        <v>16705</v>
      </c>
      <c r="L2155" s="117"/>
      <c r="M2155" s="146"/>
    </row>
    <row r="2156" spans="1:13">
      <c r="A2156" s="103" t="s">
        <v>168</v>
      </c>
      <c r="B2156" s="150" t="s">
        <v>5272</v>
      </c>
      <c r="C2156" s="9" t="s">
        <v>5273</v>
      </c>
      <c r="D2156" s="9" t="s">
        <v>15040</v>
      </c>
      <c r="E2156" s="11"/>
      <c r="F2156" s="143">
        <v>36.39</v>
      </c>
      <c r="G2156" s="17">
        <v>84212980</v>
      </c>
      <c r="H2156" s="18">
        <v>8033460012773</v>
      </c>
      <c r="I2156" s="11" t="s">
        <v>14</v>
      </c>
      <c r="J2156" s="106">
        <v>7.0000000000000007E-2</v>
      </c>
      <c r="K2156" s="106" t="s">
        <v>16705</v>
      </c>
      <c r="L2156" s="117"/>
      <c r="M2156" s="146"/>
    </row>
    <row r="2157" spans="1:13">
      <c r="A2157" s="103" t="s">
        <v>168</v>
      </c>
      <c r="B2157" s="150" t="s">
        <v>5275</v>
      </c>
      <c r="C2157" s="9" t="s">
        <v>5276</v>
      </c>
      <c r="D2157" s="9" t="s">
        <v>15040</v>
      </c>
      <c r="E2157" s="11"/>
      <c r="F2157" s="143">
        <v>56.99</v>
      </c>
      <c r="G2157" s="17">
        <v>84212980</v>
      </c>
      <c r="H2157" s="18">
        <v>8033460012780</v>
      </c>
      <c r="I2157" s="11" t="s">
        <v>14</v>
      </c>
      <c r="J2157" s="106">
        <v>0.1</v>
      </c>
      <c r="K2157" s="106" t="s">
        <v>16705</v>
      </c>
      <c r="L2157" s="117"/>
      <c r="M2157" s="146"/>
    </row>
    <row r="2158" spans="1:13">
      <c r="A2158" s="103" t="s">
        <v>168</v>
      </c>
      <c r="B2158" s="150" t="s">
        <v>5278</v>
      </c>
      <c r="C2158" s="9" t="s">
        <v>5279</v>
      </c>
      <c r="D2158" s="9" t="s">
        <v>15040</v>
      </c>
      <c r="E2158" s="11"/>
      <c r="F2158" s="143">
        <v>93.5</v>
      </c>
      <c r="G2158" s="17">
        <v>84212980</v>
      </c>
      <c r="H2158" s="18">
        <v>8019001135422</v>
      </c>
      <c r="I2158" s="11" t="s">
        <v>14</v>
      </c>
      <c r="J2158" s="106">
        <v>0.37</v>
      </c>
      <c r="K2158" s="106" t="s">
        <v>16705</v>
      </c>
      <c r="L2158" s="117"/>
      <c r="M2158" s="146"/>
    </row>
    <row r="2159" spans="1:13">
      <c r="A2159" s="103" t="s">
        <v>168</v>
      </c>
      <c r="B2159" s="150" t="s">
        <v>5281</v>
      </c>
      <c r="C2159" s="9" t="s">
        <v>5282</v>
      </c>
      <c r="D2159" s="9" t="s">
        <v>15040</v>
      </c>
      <c r="E2159" s="11"/>
      <c r="F2159" s="143">
        <v>641.94000000000005</v>
      </c>
      <c r="G2159" s="17">
        <v>84212980</v>
      </c>
      <c r="H2159" s="18">
        <v>8033460012803</v>
      </c>
      <c r="I2159" s="11" t="s">
        <v>14</v>
      </c>
      <c r="J2159" s="106">
        <v>0.5</v>
      </c>
      <c r="K2159" s="106" t="s">
        <v>16705</v>
      </c>
      <c r="L2159" s="117"/>
      <c r="M2159" s="146"/>
    </row>
    <row r="2160" spans="1:13">
      <c r="A2160" s="103" t="s">
        <v>168</v>
      </c>
      <c r="B2160" s="150" t="s">
        <v>5284</v>
      </c>
      <c r="C2160" s="9" t="s">
        <v>5285</v>
      </c>
      <c r="D2160" s="9" t="s">
        <v>15040</v>
      </c>
      <c r="E2160" s="11"/>
      <c r="F2160" s="143">
        <v>25.32</v>
      </c>
      <c r="G2160" s="17">
        <v>84212980</v>
      </c>
      <c r="H2160" s="18">
        <v>8033460012810</v>
      </c>
      <c r="I2160" s="11" t="s">
        <v>14</v>
      </c>
      <c r="J2160" s="106">
        <v>6.6000000000000003E-2</v>
      </c>
      <c r="K2160" s="106" t="s">
        <v>16705</v>
      </c>
      <c r="L2160" s="117"/>
      <c r="M2160" s="146"/>
    </row>
    <row r="2161" spans="1:13">
      <c r="A2161" s="103" t="s">
        <v>168</v>
      </c>
      <c r="B2161" s="150" t="s">
        <v>5287</v>
      </c>
      <c r="C2161" s="9" t="s">
        <v>5288</v>
      </c>
      <c r="D2161" s="9" t="s">
        <v>15040</v>
      </c>
      <c r="E2161" s="11"/>
      <c r="F2161" s="143">
        <v>40.31</v>
      </c>
      <c r="G2161" s="17">
        <v>84212980</v>
      </c>
      <c r="H2161" s="18">
        <v>8033460012834</v>
      </c>
      <c r="I2161" s="11" t="s">
        <v>14</v>
      </c>
      <c r="J2161" s="106">
        <v>0.10100000000000001</v>
      </c>
      <c r="K2161" s="106" t="s">
        <v>16705</v>
      </c>
      <c r="L2161" s="117"/>
      <c r="M2161" s="146"/>
    </row>
    <row r="2162" spans="1:13">
      <c r="A2162" s="103" t="s">
        <v>168</v>
      </c>
      <c r="B2162" s="150" t="s">
        <v>5290</v>
      </c>
      <c r="C2162" s="9" t="s">
        <v>5291</v>
      </c>
      <c r="D2162" s="9" t="s">
        <v>15040</v>
      </c>
      <c r="E2162" s="11"/>
      <c r="F2162" s="143">
        <v>80.5</v>
      </c>
      <c r="G2162" s="17">
        <v>84212980</v>
      </c>
      <c r="H2162" s="18">
        <v>8033460012841</v>
      </c>
      <c r="I2162" s="11" t="s">
        <v>14</v>
      </c>
      <c r="J2162" s="106">
        <v>6.7000000000000004E-2</v>
      </c>
      <c r="K2162" s="106" t="s">
        <v>16705</v>
      </c>
      <c r="L2162" s="117"/>
      <c r="M2162" s="146"/>
    </row>
    <row r="2163" spans="1:13">
      <c r="A2163" s="103" t="s">
        <v>168</v>
      </c>
      <c r="B2163" s="150" t="s">
        <v>5293</v>
      </c>
      <c r="C2163" s="9" t="s">
        <v>5294</v>
      </c>
      <c r="D2163" s="9" t="s">
        <v>15040</v>
      </c>
      <c r="E2163" s="11"/>
      <c r="F2163" s="143">
        <v>85.7</v>
      </c>
      <c r="G2163" s="17">
        <v>84212980</v>
      </c>
      <c r="H2163" s="18">
        <v>8033460012865</v>
      </c>
      <c r="I2163" s="11" t="s">
        <v>14</v>
      </c>
      <c r="J2163" s="106">
        <v>0.27800000000000002</v>
      </c>
      <c r="K2163" s="106" t="s">
        <v>16705</v>
      </c>
      <c r="L2163" s="117"/>
      <c r="M2163" s="146"/>
    </row>
    <row r="2164" spans="1:13">
      <c r="A2164" s="103" t="s">
        <v>168</v>
      </c>
      <c r="B2164" s="150" t="s">
        <v>5296</v>
      </c>
      <c r="C2164" s="9" t="s">
        <v>5297</v>
      </c>
      <c r="D2164" s="9" t="s">
        <v>15040</v>
      </c>
      <c r="E2164" s="11"/>
      <c r="F2164" s="143">
        <v>514.74</v>
      </c>
      <c r="G2164" s="17">
        <v>84212980</v>
      </c>
      <c r="H2164" s="18">
        <v>8033460012889</v>
      </c>
      <c r="I2164" s="11" t="s">
        <v>14</v>
      </c>
      <c r="J2164" s="106">
        <v>1.7589999999999999</v>
      </c>
      <c r="K2164" s="106" t="s">
        <v>16705</v>
      </c>
      <c r="L2164" s="117"/>
      <c r="M2164" s="146"/>
    </row>
    <row r="2165" spans="1:13">
      <c r="A2165" s="103" t="s">
        <v>168</v>
      </c>
      <c r="B2165" s="150" t="s">
        <v>16633</v>
      </c>
      <c r="C2165" s="9" t="s">
        <v>16656</v>
      </c>
      <c r="D2165" s="9" t="s">
        <v>16634</v>
      </c>
      <c r="E2165" s="11"/>
      <c r="F2165" s="143">
        <v>92.42</v>
      </c>
      <c r="G2165" s="17">
        <v>84213100</v>
      </c>
      <c r="H2165" s="18">
        <v>8033460022482</v>
      </c>
      <c r="I2165" s="11" t="s">
        <v>14</v>
      </c>
      <c r="J2165" s="106">
        <v>0.11</v>
      </c>
      <c r="K2165" s="106" t="s">
        <v>16705</v>
      </c>
      <c r="L2165" s="117"/>
      <c r="M2165" s="146"/>
    </row>
    <row r="2166" spans="1:13">
      <c r="A2166" s="103" t="s">
        <v>168</v>
      </c>
      <c r="B2166" s="150" t="s">
        <v>16687</v>
      </c>
      <c r="C2166" s="9" t="s">
        <v>16710</v>
      </c>
      <c r="D2166" s="9" t="s">
        <v>14249</v>
      </c>
      <c r="E2166" s="11"/>
      <c r="F2166" s="143">
        <v>43.86</v>
      </c>
      <c r="G2166" s="17">
        <v>84213100</v>
      </c>
      <c r="H2166" s="18">
        <v>8033460021744</v>
      </c>
      <c r="I2166" s="11" t="s">
        <v>14</v>
      </c>
      <c r="J2166" s="137"/>
      <c r="K2166" s="106" t="s">
        <v>16705</v>
      </c>
      <c r="L2166" s="117"/>
      <c r="M2166" s="146"/>
    </row>
    <row r="2167" spans="1:13">
      <c r="A2167" s="103" t="s">
        <v>168</v>
      </c>
      <c r="B2167" s="150" t="s">
        <v>5298</v>
      </c>
      <c r="C2167" s="9" t="s">
        <v>5299</v>
      </c>
      <c r="D2167" s="9" t="s">
        <v>15032</v>
      </c>
      <c r="E2167" s="11"/>
      <c r="F2167" s="143">
        <v>597.27</v>
      </c>
      <c r="G2167" s="17">
        <v>84811099</v>
      </c>
      <c r="H2167" s="18">
        <v>8033460023779</v>
      </c>
      <c r="I2167" s="11" t="s">
        <v>14</v>
      </c>
      <c r="J2167" s="106">
        <v>1.1060000000000001</v>
      </c>
      <c r="K2167" s="106" t="s">
        <v>16705</v>
      </c>
      <c r="L2167" s="117"/>
      <c r="M2167" s="146"/>
    </row>
    <row r="2168" spans="1:13">
      <c r="A2168" s="103" t="s">
        <v>168</v>
      </c>
      <c r="B2168" s="150" t="s">
        <v>5300</v>
      </c>
      <c r="C2168" s="9" t="s">
        <v>5301</v>
      </c>
      <c r="D2168" s="9" t="s">
        <v>15032</v>
      </c>
      <c r="E2168" s="11"/>
      <c r="F2168" s="143">
        <v>908.75</v>
      </c>
      <c r="G2168" s="17">
        <v>84811099</v>
      </c>
      <c r="H2168" s="18">
        <v>8033460023786</v>
      </c>
      <c r="I2168" s="11" t="s">
        <v>14</v>
      </c>
      <c r="J2168" s="106">
        <v>2.25</v>
      </c>
      <c r="K2168" s="106" t="s">
        <v>16705</v>
      </c>
      <c r="L2168" s="117"/>
      <c r="M2168" s="146"/>
    </row>
    <row r="2169" spans="1:13">
      <c r="A2169" s="103" t="s">
        <v>168</v>
      </c>
      <c r="B2169" s="150" t="s">
        <v>5302</v>
      </c>
      <c r="C2169" s="9" t="s">
        <v>5303</v>
      </c>
      <c r="D2169" s="9" t="s">
        <v>15032</v>
      </c>
      <c r="E2169" s="11"/>
      <c r="F2169" s="143">
        <v>1135.94</v>
      </c>
      <c r="G2169" s="17">
        <v>84811099</v>
      </c>
      <c r="H2169" s="18">
        <v>8033460023793</v>
      </c>
      <c r="I2169" s="11" t="s">
        <v>14</v>
      </c>
      <c r="J2169" s="106">
        <v>2.98</v>
      </c>
      <c r="K2169" s="106" t="s">
        <v>16705</v>
      </c>
      <c r="L2169" s="117"/>
      <c r="M2169" s="146"/>
    </row>
    <row r="2170" spans="1:13">
      <c r="A2170" s="103" t="s">
        <v>168</v>
      </c>
      <c r="B2170" s="150" t="s">
        <v>5304</v>
      </c>
      <c r="C2170" s="9" t="s">
        <v>5305</v>
      </c>
      <c r="D2170" s="9" t="s">
        <v>15035</v>
      </c>
      <c r="E2170" s="11"/>
      <c r="F2170" s="143">
        <v>151.28</v>
      </c>
      <c r="G2170" s="17">
        <v>84811099</v>
      </c>
      <c r="H2170" s="18">
        <v>8033460023762</v>
      </c>
      <c r="I2170" s="11" t="s">
        <v>14</v>
      </c>
      <c r="J2170" s="106">
        <v>0.05</v>
      </c>
      <c r="K2170" s="106" t="s">
        <v>16705</v>
      </c>
      <c r="L2170" s="117"/>
      <c r="M2170" s="146"/>
    </row>
    <row r="2171" spans="1:13">
      <c r="A2171" s="103" t="s">
        <v>168</v>
      </c>
      <c r="B2171" s="150" t="s">
        <v>5306</v>
      </c>
      <c r="C2171" s="9" t="s">
        <v>5307</v>
      </c>
      <c r="D2171" s="9" t="s">
        <v>15035</v>
      </c>
      <c r="E2171" s="11"/>
      <c r="F2171" s="143">
        <v>151.28</v>
      </c>
      <c r="G2171" s="17">
        <v>84811099</v>
      </c>
      <c r="H2171" s="18">
        <v>8033460023755</v>
      </c>
      <c r="I2171" s="11" t="s">
        <v>14</v>
      </c>
      <c r="J2171" s="106">
        <v>2.1000000000000001E-2</v>
      </c>
      <c r="K2171" s="106" t="s">
        <v>16705</v>
      </c>
      <c r="L2171" s="117"/>
      <c r="M2171" s="146"/>
    </row>
    <row r="2172" spans="1:13">
      <c r="A2172" s="103" t="s">
        <v>168</v>
      </c>
      <c r="B2172" s="150" t="s">
        <v>5308</v>
      </c>
      <c r="C2172" s="9" t="s">
        <v>5309</v>
      </c>
      <c r="D2172" s="9" t="s">
        <v>15032</v>
      </c>
      <c r="E2172" s="11"/>
      <c r="F2172" s="143">
        <v>2940.25</v>
      </c>
      <c r="G2172" s="17">
        <v>84811099</v>
      </c>
      <c r="H2172" s="18">
        <v>8019001059384</v>
      </c>
      <c r="I2172" s="11" t="s">
        <v>14</v>
      </c>
      <c r="J2172" s="106">
        <v>8.9499999999999993</v>
      </c>
      <c r="K2172" s="106" t="s">
        <v>16705</v>
      </c>
      <c r="L2172" s="117"/>
      <c r="M2172" s="146"/>
    </row>
    <row r="2173" spans="1:13">
      <c r="A2173" s="103" t="s">
        <v>168</v>
      </c>
      <c r="B2173" s="150" t="s">
        <v>5310</v>
      </c>
      <c r="C2173" s="9" t="s">
        <v>5311</v>
      </c>
      <c r="D2173" s="9" t="s">
        <v>15032</v>
      </c>
      <c r="E2173" s="11"/>
      <c r="F2173" s="143">
        <v>5400.33</v>
      </c>
      <c r="G2173" s="17">
        <v>84811099</v>
      </c>
      <c r="H2173" s="18">
        <v>8019001067785</v>
      </c>
      <c r="I2173" s="11" t="s">
        <v>14</v>
      </c>
      <c r="J2173" s="106">
        <v>16.05</v>
      </c>
      <c r="K2173" s="106" t="s">
        <v>16705</v>
      </c>
      <c r="L2173" s="117"/>
      <c r="M2173" s="146"/>
    </row>
    <row r="2174" spans="1:13">
      <c r="A2174" s="103" t="s">
        <v>168</v>
      </c>
      <c r="B2174" s="150" t="s">
        <v>5312</v>
      </c>
      <c r="C2174" s="9" t="s">
        <v>5313</v>
      </c>
      <c r="D2174" s="9" t="s">
        <v>15035</v>
      </c>
      <c r="E2174" s="11"/>
      <c r="F2174" s="143">
        <v>199.26</v>
      </c>
      <c r="G2174" s="17">
        <v>84811099</v>
      </c>
      <c r="H2174" s="18">
        <v>8019001065477</v>
      </c>
      <c r="I2174" s="11" t="s">
        <v>14</v>
      </c>
      <c r="J2174" s="106">
        <v>0.02</v>
      </c>
      <c r="K2174" s="106" t="s">
        <v>16705</v>
      </c>
      <c r="L2174" s="117"/>
      <c r="M2174" s="146"/>
    </row>
    <row r="2175" spans="1:13">
      <c r="A2175" s="103" t="s">
        <v>168</v>
      </c>
      <c r="B2175" s="150" t="s">
        <v>5314</v>
      </c>
      <c r="C2175" s="9" t="s">
        <v>5315</v>
      </c>
      <c r="D2175" s="9" t="s">
        <v>15035</v>
      </c>
      <c r="E2175" s="11"/>
      <c r="F2175" s="143">
        <v>242.8</v>
      </c>
      <c r="G2175" s="17">
        <v>84811099</v>
      </c>
      <c r="H2175" s="18">
        <v>8019001065484</v>
      </c>
      <c r="I2175" s="11" t="s">
        <v>14</v>
      </c>
      <c r="J2175" s="106">
        <v>0.02</v>
      </c>
      <c r="K2175" s="106" t="s">
        <v>16705</v>
      </c>
      <c r="L2175" s="117"/>
      <c r="M2175" s="146"/>
    </row>
    <row r="2176" spans="1:13">
      <c r="A2176" s="103" t="s">
        <v>168</v>
      </c>
      <c r="B2176" s="150" t="s">
        <v>5316</v>
      </c>
      <c r="C2176" s="9" t="s">
        <v>5317</v>
      </c>
      <c r="D2176" s="9" t="s">
        <v>15028</v>
      </c>
      <c r="E2176" s="11"/>
      <c r="F2176" s="143">
        <v>22.8</v>
      </c>
      <c r="G2176" s="17">
        <v>84213100</v>
      </c>
      <c r="H2176" s="18">
        <v>8033460027050</v>
      </c>
      <c r="I2176" s="11" t="s">
        <v>14</v>
      </c>
      <c r="J2176" s="106">
        <v>0.03</v>
      </c>
      <c r="K2176" s="106" t="s">
        <v>16705</v>
      </c>
      <c r="L2176" s="117"/>
      <c r="M2176" s="146"/>
    </row>
    <row r="2177" spans="1:13">
      <c r="A2177" s="103" t="s">
        <v>168</v>
      </c>
      <c r="B2177" s="150" t="s">
        <v>5319</v>
      </c>
      <c r="C2177" s="9" t="s">
        <v>5320</v>
      </c>
      <c r="D2177" s="9" t="s">
        <v>15028</v>
      </c>
      <c r="E2177" s="11"/>
      <c r="F2177" s="143">
        <v>53.91</v>
      </c>
      <c r="G2177" s="17">
        <v>84213100</v>
      </c>
      <c r="H2177" s="18">
        <v>8033460027043</v>
      </c>
      <c r="I2177" s="11" t="s">
        <v>14</v>
      </c>
      <c r="J2177" s="106">
        <v>2.5000000000000001E-2</v>
      </c>
      <c r="K2177" s="106" t="s">
        <v>16705</v>
      </c>
      <c r="L2177" s="117"/>
      <c r="M2177" s="146"/>
    </row>
    <row r="2178" spans="1:13">
      <c r="A2178" s="103" t="s">
        <v>168</v>
      </c>
      <c r="B2178" s="150" t="s">
        <v>5322</v>
      </c>
      <c r="C2178" s="9" t="s">
        <v>5323</v>
      </c>
      <c r="D2178" s="9" t="s">
        <v>15036</v>
      </c>
      <c r="E2178" s="11"/>
      <c r="F2178" s="143">
        <v>192.78</v>
      </c>
      <c r="G2178" s="17">
        <v>84213100</v>
      </c>
      <c r="H2178" s="18">
        <v>8033460026992</v>
      </c>
      <c r="I2178" s="11" t="s">
        <v>14</v>
      </c>
      <c r="J2178" s="106">
        <v>0.17299999999999999</v>
      </c>
      <c r="K2178" s="106" t="s">
        <v>16705</v>
      </c>
      <c r="L2178" s="117"/>
      <c r="M2178" s="146"/>
    </row>
    <row r="2179" spans="1:13">
      <c r="A2179" s="103" t="s">
        <v>168</v>
      </c>
      <c r="B2179" s="150" t="s">
        <v>5324</v>
      </c>
      <c r="C2179" s="9" t="s">
        <v>5325</v>
      </c>
      <c r="D2179" s="9" t="s">
        <v>15036</v>
      </c>
      <c r="E2179" s="11"/>
      <c r="F2179" s="143">
        <v>313.55</v>
      </c>
      <c r="G2179" s="17">
        <v>84213100</v>
      </c>
      <c r="H2179" s="18">
        <v>8033460026985</v>
      </c>
      <c r="I2179" s="11" t="s">
        <v>14</v>
      </c>
      <c r="J2179" s="106">
        <v>0.39</v>
      </c>
      <c r="K2179" s="106" t="s">
        <v>16705</v>
      </c>
      <c r="L2179" s="117"/>
      <c r="M2179" s="146"/>
    </row>
    <row r="2180" spans="1:13">
      <c r="A2180" s="103" t="s">
        <v>168</v>
      </c>
      <c r="B2180" s="150" t="s">
        <v>5327</v>
      </c>
      <c r="C2180" s="9" t="s">
        <v>5328</v>
      </c>
      <c r="D2180" s="9" t="s">
        <v>15038</v>
      </c>
      <c r="E2180" s="11"/>
      <c r="F2180" s="143">
        <v>13.44</v>
      </c>
      <c r="G2180" s="17">
        <v>73202081</v>
      </c>
      <c r="H2180" s="18">
        <v>8033460026534</v>
      </c>
      <c r="I2180" s="11" t="s">
        <v>14</v>
      </c>
      <c r="J2180" s="106">
        <v>7.0000000000000001E-3</v>
      </c>
      <c r="K2180" s="106" t="s">
        <v>16705</v>
      </c>
      <c r="L2180" s="117"/>
      <c r="M2180" s="146"/>
    </row>
    <row r="2181" spans="1:13">
      <c r="A2181" s="103" t="s">
        <v>168</v>
      </c>
      <c r="B2181" s="150" t="s">
        <v>5330</v>
      </c>
      <c r="C2181" s="9" t="s">
        <v>5331</v>
      </c>
      <c r="D2181" s="9" t="s">
        <v>15038</v>
      </c>
      <c r="E2181" s="11"/>
      <c r="F2181" s="143">
        <v>13.44</v>
      </c>
      <c r="G2181" s="17">
        <v>73202081</v>
      </c>
      <c r="H2181" s="18">
        <v>8033460026541</v>
      </c>
      <c r="I2181" s="11" t="s">
        <v>14</v>
      </c>
      <c r="J2181" s="106">
        <v>8.0000000000000002E-3</v>
      </c>
      <c r="K2181" s="106" t="s">
        <v>16705</v>
      </c>
      <c r="L2181" s="117"/>
      <c r="M2181" s="146"/>
    </row>
    <row r="2182" spans="1:13">
      <c r="A2182" s="103" t="s">
        <v>168</v>
      </c>
      <c r="B2182" s="150" t="s">
        <v>5332</v>
      </c>
      <c r="C2182" s="9" t="s">
        <v>5333</v>
      </c>
      <c r="D2182" s="9" t="s">
        <v>15038</v>
      </c>
      <c r="E2182" s="11"/>
      <c r="F2182" s="143">
        <v>15.97</v>
      </c>
      <c r="G2182" s="17">
        <v>73202081</v>
      </c>
      <c r="H2182" s="18">
        <v>8033460026558</v>
      </c>
      <c r="I2182" s="11" t="s">
        <v>14</v>
      </c>
      <c r="J2182" s="106">
        <v>1.6E-2</v>
      </c>
      <c r="K2182" s="106" t="s">
        <v>16705</v>
      </c>
      <c r="L2182" s="117"/>
      <c r="M2182" s="146"/>
    </row>
    <row r="2183" spans="1:13">
      <c r="A2183" s="103" t="s">
        <v>168</v>
      </c>
      <c r="B2183" s="150" t="s">
        <v>5335</v>
      </c>
      <c r="C2183" s="9" t="s">
        <v>5336</v>
      </c>
      <c r="D2183" s="9" t="s">
        <v>15038</v>
      </c>
      <c r="E2183" s="11"/>
      <c r="F2183" s="143">
        <v>18.579999999999998</v>
      </c>
      <c r="G2183" s="17">
        <v>73202081</v>
      </c>
      <c r="H2183" s="18">
        <v>8033460026565</v>
      </c>
      <c r="I2183" s="11" t="s">
        <v>14</v>
      </c>
      <c r="J2183" s="106">
        <v>1.7999999999999999E-2</v>
      </c>
      <c r="K2183" s="106" t="s">
        <v>16705</v>
      </c>
      <c r="L2183" s="117"/>
      <c r="M2183" s="146"/>
    </row>
    <row r="2184" spans="1:13">
      <c r="A2184" s="103" t="s">
        <v>168</v>
      </c>
      <c r="B2184" s="150" t="s">
        <v>5338</v>
      </c>
      <c r="C2184" s="9" t="s">
        <v>5339</v>
      </c>
      <c r="D2184" s="9" t="s">
        <v>15038</v>
      </c>
      <c r="E2184" s="11"/>
      <c r="F2184" s="143">
        <v>65.239999999999995</v>
      </c>
      <c r="G2184" s="17">
        <v>73202081</v>
      </c>
      <c r="H2184" s="18">
        <v>8033460026572</v>
      </c>
      <c r="I2184" s="11" t="s">
        <v>14</v>
      </c>
      <c r="J2184" s="106">
        <v>2.8000000000000001E-2</v>
      </c>
      <c r="K2184" s="106" t="s">
        <v>16705</v>
      </c>
      <c r="L2184" s="117"/>
      <c r="M2184" s="146"/>
    </row>
    <row r="2185" spans="1:13">
      <c r="A2185" s="103" t="s">
        <v>168</v>
      </c>
      <c r="B2185" s="150" t="s">
        <v>5341</v>
      </c>
      <c r="C2185" s="9" t="s">
        <v>5342</v>
      </c>
      <c r="D2185" s="9" t="s">
        <v>15038</v>
      </c>
      <c r="E2185" s="11"/>
      <c r="F2185" s="143">
        <v>44.16</v>
      </c>
      <c r="G2185" s="17">
        <v>73202081</v>
      </c>
      <c r="H2185" s="18">
        <v>8033460026589</v>
      </c>
      <c r="I2185" s="11" t="s">
        <v>14</v>
      </c>
      <c r="J2185" s="106">
        <v>3.3000000000000002E-2</v>
      </c>
      <c r="K2185" s="106" t="s">
        <v>16705</v>
      </c>
      <c r="L2185" s="117"/>
      <c r="M2185" s="146"/>
    </row>
    <row r="2186" spans="1:13">
      <c r="A2186" s="103" t="s">
        <v>168</v>
      </c>
      <c r="B2186" s="150" t="s">
        <v>5344</v>
      </c>
      <c r="C2186" s="9" t="s">
        <v>5345</v>
      </c>
      <c r="D2186" s="9" t="s">
        <v>15036</v>
      </c>
      <c r="E2186" s="11"/>
      <c r="F2186" s="143">
        <v>584.26</v>
      </c>
      <c r="G2186" s="17">
        <v>84213100</v>
      </c>
      <c r="H2186" s="18">
        <v>8033460026961</v>
      </c>
      <c r="I2186" s="11" t="s">
        <v>14</v>
      </c>
      <c r="J2186" s="106">
        <v>0.13200000000000001</v>
      </c>
      <c r="K2186" s="106" t="s">
        <v>16705</v>
      </c>
      <c r="L2186" s="117"/>
      <c r="M2186" s="146"/>
    </row>
    <row r="2187" spans="1:13">
      <c r="A2187" s="103" t="s">
        <v>168</v>
      </c>
      <c r="B2187" s="150" t="s">
        <v>5346</v>
      </c>
      <c r="C2187" s="9" t="s">
        <v>5347</v>
      </c>
      <c r="D2187" s="9" t="s">
        <v>15036</v>
      </c>
      <c r="E2187" s="11"/>
      <c r="F2187" s="143">
        <v>584.26</v>
      </c>
      <c r="G2187" s="17">
        <v>84213100</v>
      </c>
      <c r="H2187" s="18">
        <v>8033460026978</v>
      </c>
      <c r="I2187" s="11" t="s">
        <v>14</v>
      </c>
      <c r="J2187" s="106">
        <v>0.28199999999999997</v>
      </c>
      <c r="K2187" s="106" t="s">
        <v>16705</v>
      </c>
      <c r="L2187" s="117"/>
      <c r="M2187" s="146"/>
    </row>
    <row r="2188" spans="1:13">
      <c r="A2188" s="103" t="s">
        <v>168</v>
      </c>
      <c r="B2188" s="150" t="s">
        <v>5348</v>
      </c>
      <c r="C2188" s="9" t="s">
        <v>5349</v>
      </c>
      <c r="D2188" s="9" t="s">
        <v>15036</v>
      </c>
      <c r="E2188" s="11"/>
      <c r="F2188" s="143">
        <v>752.96</v>
      </c>
      <c r="G2188" s="17">
        <v>84213100</v>
      </c>
      <c r="H2188" s="18">
        <v>8033460026954</v>
      </c>
      <c r="I2188" s="11" t="s">
        <v>14</v>
      </c>
      <c r="J2188" s="106">
        <v>1.3</v>
      </c>
      <c r="K2188" s="106" t="s">
        <v>16705</v>
      </c>
      <c r="L2188" s="117"/>
      <c r="M2188" s="146"/>
    </row>
    <row r="2189" spans="1:13">
      <c r="A2189" s="103" t="s">
        <v>168</v>
      </c>
      <c r="B2189" s="150" t="s">
        <v>5351</v>
      </c>
      <c r="C2189" s="9" t="s">
        <v>5352</v>
      </c>
      <c r="D2189" s="9" t="s">
        <v>15038</v>
      </c>
      <c r="E2189" s="11"/>
      <c r="F2189" s="143">
        <v>31.87</v>
      </c>
      <c r="G2189" s="17">
        <v>73202081</v>
      </c>
      <c r="H2189" s="18">
        <v>8033460026404</v>
      </c>
      <c r="I2189" s="11" t="s">
        <v>14</v>
      </c>
      <c r="J2189" s="106">
        <v>0.05</v>
      </c>
      <c r="K2189" s="106" t="s">
        <v>16705</v>
      </c>
      <c r="L2189" s="117"/>
      <c r="M2189" s="146"/>
    </row>
    <row r="2190" spans="1:13">
      <c r="A2190" s="103" t="s">
        <v>168</v>
      </c>
      <c r="B2190" s="150" t="s">
        <v>5354</v>
      </c>
      <c r="C2190" s="9" t="s">
        <v>5355</v>
      </c>
      <c r="D2190" s="9" t="s">
        <v>15038</v>
      </c>
      <c r="E2190" s="11"/>
      <c r="F2190" s="143">
        <v>74.02</v>
      </c>
      <c r="G2190" s="17">
        <v>73202081</v>
      </c>
      <c r="H2190" s="18">
        <v>8033460026787</v>
      </c>
      <c r="I2190" s="11" t="s">
        <v>14</v>
      </c>
      <c r="J2190" s="106">
        <v>0.16500000000000001</v>
      </c>
      <c r="K2190" s="106" t="s">
        <v>16705</v>
      </c>
      <c r="L2190" s="117"/>
      <c r="M2190" s="146"/>
    </row>
    <row r="2191" spans="1:13">
      <c r="A2191" s="103" t="s">
        <v>168</v>
      </c>
      <c r="B2191" s="150" t="s">
        <v>5357</v>
      </c>
      <c r="C2191" s="9" t="s">
        <v>5358</v>
      </c>
      <c r="D2191" s="9" t="s">
        <v>15038</v>
      </c>
      <c r="E2191" s="11"/>
      <c r="F2191" s="143">
        <v>74.05</v>
      </c>
      <c r="G2191" s="17">
        <v>73202081</v>
      </c>
      <c r="H2191" s="18">
        <v>8033460026763</v>
      </c>
      <c r="I2191" s="11" t="s">
        <v>14</v>
      </c>
      <c r="J2191" s="106">
        <v>0.183</v>
      </c>
      <c r="K2191" s="106" t="s">
        <v>16705</v>
      </c>
      <c r="L2191" s="117"/>
      <c r="M2191" s="146"/>
    </row>
    <row r="2192" spans="1:13">
      <c r="A2192" s="103" t="s">
        <v>168</v>
      </c>
      <c r="B2192" s="150" t="s">
        <v>5359</v>
      </c>
      <c r="C2192" s="9" t="s">
        <v>5360</v>
      </c>
      <c r="D2192" s="9" t="s">
        <v>15038</v>
      </c>
      <c r="E2192" s="11"/>
      <c r="F2192" s="143">
        <v>31.87</v>
      </c>
      <c r="G2192" s="17">
        <v>73202081</v>
      </c>
      <c r="H2192" s="18">
        <v>8033460026411</v>
      </c>
      <c r="I2192" s="11" t="s">
        <v>14</v>
      </c>
      <c r="J2192" s="106">
        <v>6.7000000000000004E-2</v>
      </c>
      <c r="K2192" s="106" t="s">
        <v>16705</v>
      </c>
      <c r="L2192" s="117"/>
      <c r="M2192" s="146"/>
    </row>
    <row r="2193" spans="1:13">
      <c r="A2193" s="103" t="s">
        <v>168</v>
      </c>
      <c r="B2193" s="150" t="s">
        <v>5362</v>
      </c>
      <c r="C2193" s="9" t="s">
        <v>5363</v>
      </c>
      <c r="D2193" s="9" t="s">
        <v>15038</v>
      </c>
      <c r="E2193" s="11"/>
      <c r="F2193" s="143">
        <v>97.49</v>
      </c>
      <c r="G2193" s="17">
        <v>73202081</v>
      </c>
      <c r="H2193" s="18">
        <v>8033460026770</v>
      </c>
      <c r="I2193" s="11" t="s">
        <v>14</v>
      </c>
      <c r="J2193" s="106">
        <v>0.247</v>
      </c>
      <c r="K2193" s="106" t="s">
        <v>16705</v>
      </c>
      <c r="L2193" s="117"/>
      <c r="M2193" s="146"/>
    </row>
    <row r="2194" spans="1:13">
      <c r="A2194" s="103" t="s">
        <v>168</v>
      </c>
      <c r="B2194" s="150" t="s">
        <v>5364</v>
      </c>
      <c r="C2194" s="9" t="s">
        <v>5365</v>
      </c>
      <c r="D2194" s="9" t="s">
        <v>16543</v>
      </c>
      <c r="E2194" s="11"/>
      <c r="F2194" s="143">
        <v>121.52</v>
      </c>
      <c r="G2194" s="17">
        <v>84213100</v>
      </c>
      <c r="H2194" s="18">
        <v>8019001064944</v>
      </c>
      <c r="I2194" s="11" t="s">
        <v>14</v>
      </c>
      <c r="J2194" s="106">
        <v>1</v>
      </c>
      <c r="K2194" s="106" t="s">
        <v>16705</v>
      </c>
      <c r="L2194" s="117"/>
      <c r="M2194" s="146"/>
    </row>
    <row r="2195" spans="1:13">
      <c r="A2195" s="103" t="s">
        <v>168</v>
      </c>
      <c r="B2195" s="150" t="s">
        <v>5366</v>
      </c>
      <c r="C2195" s="9" t="s">
        <v>5367</v>
      </c>
      <c r="D2195" s="9" t="s">
        <v>16543</v>
      </c>
      <c r="E2195" s="11"/>
      <c r="F2195" s="143">
        <v>121.52</v>
      </c>
      <c r="G2195" s="17">
        <v>84213100</v>
      </c>
      <c r="H2195" s="18">
        <v>8019001064951</v>
      </c>
      <c r="I2195" s="11" t="s">
        <v>14</v>
      </c>
      <c r="J2195" s="106">
        <v>0.3</v>
      </c>
      <c r="K2195" s="106" t="s">
        <v>16705</v>
      </c>
      <c r="L2195" s="117"/>
      <c r="M2195" s="146"/>
    </row>
    <row r="2196" spans="1:13">
      <c r="A2196" s="103" t="s">
        <v>168</v>
      </c>
      <c r="B2196" s="150" t="s">
        <v>5368</v>
      </c>
      <c r="C2196" s="9" t="s">
        <v>5369</v>
      </c>
      <c r="D2196" s="9" t="s">
        <v>16543</v>
      </c>
      <c r="E2196" s="11"/>
      <c r="F2196" s="143">
        <v>134.44999999999999</v>
      </c>
      <c r="G2196" s="17">
        <v>84213100</v>
      </c>
      <c r="H2196" s="18">
        <v>8019001064968</v>
      </c>
      <c r="I2196" s="11" t="s">
        <v>14</v>
      </c>
      <c r="J2196" s="106">
        <v>1</v>
      </c>
      <c r="K2196" s="106" t="s">
        <v>16705</v>
      </c>
      <c r="L2196" s="117"/>
      <c r="M2196" s="146"/>
    </row>
    <row r="2197" spans="1:13">
      <c r="A2197" s="103" t="s">
        <v>168</v>
      </c>
      <c r="B2197" s="150" t="s">
        <v>5370</v>
      </c>
      <c r="C2197" s="9" t="s">
        <v>5371</v>
      </c>
      <c r="D2197" s="9" t="s">
        <v>16543</v>
      </c>
      <c r="E2197" s="11"/>
      <c r="F2197" s="143">
        <v>134.41</v>
      </c>
      <c r="G2197" s="17">
        <v>84213100</v>
      </c>
      <c r="H2197" s="18">
        <v>8019001064975</v>
      </c>
      <c r="I2197" s="11" t="s">
        <v>14</v>
      </c>
      <c r="J2197" s="106">
        <v>1</v>
      </c>
      <c r="K2197" s="106" t="s">
        <v>16705</v>
      </c>
      <c r="L2197" s="117"/>
      <c r="M2197" s="146"/>
    </row>
    <row r="2198" spans="1:13">
      <c r="A2198" s="103" t="s">
        <v>168</v>
      </c>
      <c r="B2198" s="150" t="s">
        <v>5373</v>
      </c>
      <c r="C2198" s="9" t="s">
        <v>16544</v>
      </c>
      <c r="D2198" s="9" t="s">
        <v>15037</v>
      </c>
      <c r="E2198" s="11"/>
      <c r="F2198" s="143">
        <v>186.9</v>
      </c>
      <c r="G2198" s="17" t="s">
        <v>4028</v>
      </c>
      <c r="H2198" s="18" t="s">
        <v>12966</v>
      </c>
      <c r="I2198" s="11" t="s">
        <v>14</v>
      </c>
      <c r="J2198" s="106">
        <v>1</v>
      </c>
      <c r="K2198" s="106" t="s">
        <v>16705</v>
      </c>
      <c r="L2198" s="117"/>
      <c r="M2198" s="146"/>
    </row>
    <row r="2199" spans="1:13">
      <c r="A2199" s="103" t="s">
        <v>168</v>
      </c>
      <c r="B2199" s="150" t="s">
        <v>5375</v>
      </c>
      <c r="C2199" s="9" t="s">
        <v>5376</v>
      </c>
      <c r="D2199" s="9" t="s">
        <v>15038</v>
      </c>
      <c r="E2199" s="11"/>
      <c r="F2199" s="143">
        <v>746.48</v>
      </c>
      <c r="G2199" s="17">
        <v>73202081</v>
      </c>
      <c r="H2199" s="18">
        <v>8019001065316</v>
      </c>
      <c r="I2199" s="11" t="s">
        <v>14</v>
      </c>
      <c r="J2199" s="106">
        <v>1</v>
      </c>
      <c r="K2199" s="106" t="s">
        <v>16705</v>
      </c>
      <c r="L2199" s="117"/>
      <c r="M2199" s="146"/>
    </row>
    <row r="2200" spans="1:13">
      <c r="A2200" s="103" t="s">
        <v>168</v>
      </c>
      <c r="B2200" s="150" t="s">
        <v>5378</v>
      </c>
      <c r="C2200" s="9" t="s">
        <v>5379</v>
      </c>
      <c r="D2200" s="9" t="s">
        <v>15038</v>
      </c>
      <c r="E2200" s="11"/>
      <c r="F2200" s="143">
        <v>746.48</v>
      </c>
      <c r="G2200" s="17">
        <v>73202081</v>
      </c>
      <c r="H2200" s="18">
        <v>8019001065323</v>
      </c>
      <c r="I2200" s="11" t="s">
        <v>14</v>
      </c>
      <c r="J2200" s="106">
        <v>1</v>
      </c>
      <c r="K2200" s="106" t="s">
        <v>16705</v>
      </c>
      <c r="L2200" s="117"/>
      <c r="M2200" s="146"/>
    </row>
    <row r="2201" spans="1:13">
      <c r="A2201" s="103" t="s">
        <v>168</v>
      </c>
      <c r="B2201" s="150" t="s">
        <v>5381</v>
      </c>
      <c r="C2201" s="9" t="s">
        <v>5382</v>
      </c>
      <c r="D2201" s="9" t="s">
        <v>15038</v>
      </c>
      <c r="E2201" s="11"/>
      <c r="F2201" s="143">
        <v>895.69</v>
      </c>
      <c r="G2201" s="17">
        <v>73202081</v>
      </c>
      <c r="H2201" s="18">
        <v>8019001065330</v>
      </c>
      <c r="I2201" s="11" t="s">
        <v>14</v>
      </c>
      <c r="J2201" s="106">
        <v>1</v>
      </c>
      <c r="K2201" s="106" t="s">
        <v>16705</v>
      </c>
      <c r="L2201" s="117"/>
      <c r="M2201" s="146"/>
    </row>
    <row r="2202" spans="1:13">
      <c r="A2202" s="103" t="s">
        <v>168</v>
      </c>
      <c r="B2202" s="150" t="s">
        <v>5384</v>
      </c>
      <c r="C2202" s="9" t="s">
        <v>5385</v>
      </c>
      <c r="D2202" s="9" t="s">
        <v>15038</v>
      </c>
      <c r="E2202" s="11"/>
      <c r="F2202" s="143">
        <v>1337.1</v>
      </c>
      <c r="G2202" s="17">
        <v>73202081</v>
      </c>
      <c r="H2202" s="18">
        <v>8019001065347</v>
      </c>
      <c r="I2202" s="11" t="s">
        <v>14</v>
      </c>
      <c r="J2202" s="106">
        <v>1</v>
      </c>
      <c r="K2202" s="106" t="s">
        <v>16705</v>
      </c>
      <c r="L2202" s="117"/>
      <c r="M2202" s="146"/>
    </row>
    <row r="2203" spans="1:13">
      <c r="A2203" s="103" t="s">
        <v>168</v>
      </c>
      <c r="B2203" s="150" t="s">
        <v>5387</v>
      </c>
      <c r="C2203" s="9" t="s">
        <v>5388</v>
      </c>
      <c r="D2203" s="9" t="s">
        <v>15038</v>
      </c>
      <c r="E2203" s="11"/>
      <c r="F2203" s="143">
        <v>1337.1</v>
      </c>
      <c r="G2203" s="17">
        <v>73202081</v>
      </c>
      <c r="H2203" s="18">
        <v>8019001065354</v>
      </c>
      <c r="I2203" s="11" t="s">
        <v>14</v>
      </c>
      <c r="J2203" s="106">
        <v>1</v>
      </c>
      <c r="K2203" s="106" t="s">
        <v>16705</v>
      </c>
      <c r="L2203" s="117"/>
      <c r="M2203" s="146"/>
    </row>
    <row r="2204" spans="1:13">
      <c r="A2204" s="103" t="s">
        <v>168</v>
      </c>
      <c r="B2204" s="150" t="s">
        <v>5390</v>
      </c>
      <c r="C2204" s="9" t="s">
        <v>5391</v>
      </c>
      <c r="D2204" s="9" t="s">
        <v>15036</v>
      </c>
      <c r="E2204" s="11"/>
      <c r="F2204" s="143">
        <v>6880.16</v>
      </c>
      <c r="G2204" s="17">
        <v>84213100</v>
      </c>
      <c r="H2204" s="18">
        <v>8019001066696</v>
      </c>
      <c r="I2204" s="11" t="s">
        <v>14</v>
      </c>
      <c r="J2204" s="106">
        <v>1</v>
      </c>
      <c r="K2204" s="106" t="s">
        <v>16705</v>
      </c>
      <c r="L2204" s="117"/>
      <c r="M2204" s="146"/>
    </row>
    <row r="2205" spans="1:13">
      <c r="A2205" s="103" t="s">
        <v>168</v>
      </c>
      <c r="B2205" s="150" t="s">
        <v>5392</v>
      </c>
      <c r="C2205" s="9" t="s">
        <v>5393</v>
      </c>
      <c r="D2205" s="9" t="s">
        <v>15039</v>
      </c>
      <c r="E2205" s="11"/>
      <c r="F2205" s="143">
        <v>27.95</v>
      </c>
      <c r="G2205" s="17">
        <v>84212980</v>
      </c>
      <c r="H2205" s="18">
        <v>8033460012957</v>
      </c>
      <c r="I2205" s="11" t="s">
        <v>14</v>
      </c>
      <c r="J2205" s="106">
        <v>1.2999999999999999E-2</v>
      </c>
      <c r="K2205" s="106" t="s">
        <v>16705</v>
      </c>
      <c r="L2205" s="117"/>
      <c r="M2205" s="146"/>
    </row>
    <row r="2206" spans="1:13">
      <c r="A2206" s="103" t="s">
        <v>168</v>
      </c>
      <c r="B2206" s="150" t="s">
        <v>5394</v>
      </c>
      <c r="C2206" s="9" t="s">
        <v>5395</v>
      </c>
      <c r="D2206" s="9" t="s">
        <v>15039</v>
      </c>
      <c r="E2206" s="11"/>
      <c r="F2206" s="143">
        <v>20.75</v>
      </c>
      <c r="G2206" s="17">
        <v>84212980</v>
      </c>
      <c r="H2206" s="18">
        <v>8033460012964</v>
      </c>
      <c r="I2206" s="11" t="s">
        <v>14</v>
      </c>
      <c r="J2206" s="106">
        <v>1.2999999999999999E-2</v>
      </c>
      <c r="K2206" s="106" t="s">
        <v>16705</v>
      </c>
      <c r="L2206" s="117"/>
      <c r="M2206" s="146"/>
    </row>
    <row r="2207" spans="1:13">
      <c r="A2207" s="103" t="s">
        <v>168</v>
      </c>
      <c r="B2207" s="150" t="s">
        <v>5397</v>
      </c>
      <c r="C2207" s="9" t="s">
        <v>5398</v>
      </c>
      <c r="D2207" s="9" t="s">
        <v>15039</v>
      </c>
      <c r="E2207" s="11"/>
      <c r="F2207" s="143">
        <v>19.55</v>
      </c>
      <c r="G2207" s="17">
        <v>84212980</v>
      </c>
      <c r="H2207" s="18">
        <v>8019001061684</v>
      </c>
      <c r="I2207" s="11" t="s">
        <v>14</v>
      </c>
      <c r="J2207" s="106">
        <v>4.0000000000000001E-3</v>
      </c>
      <c r="K2207" s="106" t="s">
        <v>16705</v>
      </c>
      <c r="L2207" s="117"/>
      <c r="M2207" s="146"/>
    </row>
    <row r="2208" spans="1:13">
      <c r="A2208" s="103" t="s">
        <v>168</v>
      </c>
      <c r="B2208" s="150" t="s">
        <v>5399</v>
      </c>
      <c r="C2208" s="9" t="s">
        <v>5400</v>
      </c>
      <c r="D2208" s="9" t="s">
        <v>15039</v>
      </c>
      <c r="E2208" s="11"/>
      <c r="F2208" s="143">
        <v>13.02</v>
      </c>
      <c r="G2208" s="17">
        <v>84212980</v>
      </c>
      <c r="H2208" s="18">
        <v>8019001148590</v>
      </c>
      <c r="I2208" s="11" t="s">
        <v>14</v>
      </c>
      <c r="J2208" s="106">
        <v>7.0000000000000001E-3</v>
      </c>
      <c r="K2208" s="106" t="s">
        <v>16705</v>
      </c>
      <c r="L2208" s="117"/>
      <c r="M2208" s="146"/>
    </row>
    <row r="2209" spans="1:13">
      <c r="A2209" s="103" t="s">
        <v>168</v>
      </c>
      <c r="B2209" s="150" t="s">
        <v>5401</v>
      </c>
      <c r="C2209" s="9" t="s">
        <v>5402</v>
      </c>
      <c r="D2209" s="9" t="s">
        <v>15039</v>
      </c>
      <c r="E2209" s="11"/>
      <c r="F2209" s="143">
        <v>35.700000000000003</v>
      </c>
      <c r="G2209" s="17">
        <v>84212980</v>
      </c>
      <c r="H2209" s="18">
        <v>8033460013053</v>
      </c>
      <c r="I2209" s="11" t="s">
        <v>14</v>
      </c>
      <c r="J2209" s="106">
        <v>4.4999999999999998E-2</v>
      </c>
      <c r="K2209" s="106" t="s">
        <v>16705</v>
      </c>
      <c r="L2209" s="117"/>
      <c r="M2209" s="146"/>
    </row>
    <row r="2210" spans="1:13">
      <c r="A2210" s="103" t="s">
        <v>168</v>
      </c>
      <c r="B2210" s="150" t="s">
        <v>5404</v>
      </c>
      <c r="C2210" s="9" t="s">
        <v>5405</v>
      </c>
      <c r="D2210" s="9" t="s">
        <v>15039</v>
      </c>
      <c r="E2210" s="11"/>
      <c r="F2210" s="143">
        <v>52.57</v>
      </c>
      <c r="G2210" s="17">
        <v>84212980</v>
      </c>
      <c r="H2210" s="18">
        <v>8033460013077</v>
      </c>
      <c r="I2210" s="11" t="s">
        <v>14</v>
      </c>
      <c r="J2210" s="106">
        <v>0.04</v>
      </c>
      <c r="K2210" s="106" t="s">
        <v>16705</v>
      </c>
      <c r="L2210" s="117"/>
      <c r="M2210" s="146"/>
    </row>
    <row r="2211" spans="1:13">
      <c r="A2211" s="103" t="s">
        <v>168</v>
      </c>
      <c r="B2211" s="150" t="s">
        <v>5407</v>
      </c>
      <c r="C2211" s="9" t="s">
        <v>5408</v>
      </c>
      <c r="D2211" s="9" t="s">
        <v>15039</v>
      </c>
      <c r="E2211" s="11"/>
      <c r="F2211" s="143">
        <v>44.16</v>
      </c>
      <c r="G2211" s="17">
        <v>84212980</v>
      </c>
      <c r="H2211" s="18">
        <v>8033460013084</v>
      </c>
      <c r="I2211" s="11" t="s">
        <v>14</v>
      </c>
      <c r="J2211" s="106">
        <v>3.6999999999999998E-2</v>
      </c>
      <c r="K2211" s="106" t="s">
        <v>16705</v>
      </c>
      <c r="L2211" s="117"/>
      <c r="M2211" s="146"/>
    </row>
    <row r="2212" spans="1:13">
      <c r="A2212" s="103" t="s">
        <v>168</v>
      </c>
      <c r="B2212" s="150" t="s">
        <v>5410</v>
      </c>
      <c r="C2212" s="9" t="s">
        <v>5411</v>
      </c>
      <c r="D2212" s="9" t="s">
        <v>15039</v>
      </c>
      <c r="E2212" s="11"/>
      <c r="F2212" s="143">
        <v>44.16</v>
      </c>
      <c r="G2212" s="17">
        <v>84212980</v>
      </c>
      <c r="H2212" s="18">
        <v>8033460013091</v>
      </c>
      <c r="I2212" s="11" t="s">
        <v>14</v>
      </c>
      <c r="J2212" s="106">
        <v>8.0000000000000002E-3</v>
      </c>
      <c r="K2212" s="106" t="s">
        <v>16705</v>
      </c>
      <c r="L2212" s="117"/>
      <c r="M2212" s="146"/>
    </row>
    <row r="2213" spans="1:13">
      <c r="A2213" s="103" t="s">
        <v>168</v>
      </c>
      <c r="B2213" s="150" t="s">
        <v>5413</v>
      </c>
      <c r="C2213" s="9" t="s">
        <v>5414</v>
      </c>
      <c r="D2213" s="9" t="s">
        <v>15039</v>
      </c>
      <c r="E2213" s="11"/>
      <c r="F2213" s="143">
        <v>50.69</v>
      </c>
      <c r="G2213" s="17">
        <v>84212980</v>
      </c>
      <c r="H2213" s="18">
        <v>8033460013190</v>
      </c>
      <c r="I2213" s="11" t="s">
        <v>14</v>
      </c>
      <c r="J2213" s="106">
        <v>0.06</v>
      </c>
      <c r="K2213" s="106" t="s">
        <v>16705</v>
      </c>
      <c r="L2213" s="117"/>
      <c r="M2213" s="146"/>
    </row>
    <row r="2214" spans="1:13">
      <c r="A2214" s="103" t="s">
        <v>168</v>
      </c>
      <c r="B2214" s="150" t="s">
        <v>5416</v>
      </c>
      <c r="C2214" s="9" t="s">
        <v>5417</v>
      </c>
      <c r="D2214" s="9" t="s">
        <v>15039</v>
      </c>
      <c r="E2214" s="11"/>
      <c r="F2214" s="143">
        <v>74.02</v>
      </c>
      <c r="G2214" s="17">
        <v>84212980</v>
      </c>
      <c r="H2214" s="18">
        <v>8033460013220</v>
      </c>
      <c r="I2214" s="11" t="s">
        <v>14</v>
      </c>
      <c r="J2214" s="106">
        <v>0.08</v>
      </c>
      <c r="K2214" s="106" t="s">
        <v>16705</v>
      </c>
      <c r="L2214" s="117"/>
      <c r="M2214" s="146"/>
    </row>
    <row r="2215" spans="1:13">
      <c r="A2215" s="103" t="s">
        <v>168</v>
      </c>
      <c r="B2215" s="150" t="s">
        <v>5419</v>
      </c>
      <c r="C2215" s="9" t="s">
        <v>5420</v>
      </c>
      <c r="D2215" s="9" t="s">
        <v>15039</v>
      </c>
      <c r="E2215" s="11"/>
      <c r="F2215" s="143">
        <v>54.53</v>
      </c>
      <c r="G2215" s="17">
        <v>84212980</v>
      </c>
      <c r="H2215" s="18">
        <v>8033460013237</v>
      </c>
      <c r="I2215" s="11" t="s">
        <v>14</v>
      </c>
      <c r="J2215" s="106">
        <v>7.0000000000000007E-2</v>
      </c>
      <c r="K2215" s="106" t="s">
        <v>16705</v>
      </c>
      <c r="L2215" s="117"/>
      <c r="M2215" s="146"/>
    </row>
    <row r="2216" spans="1:13">
      <c r="A2216" s="103" t="s">
        <v>168</v>
      </c>
      <c r="B2216" s="150" t="s">
        <v>5421</v>
      </c>
      <c r="C2216" s="9" t="s">
        <v>5422</v>
      </c>
      <c r="D2216" s="9" t="s">
        <v>15039</v>
      </c>
      <c r="E2216" s="11"/>
      <c r="F2216" s="143">
        <v>47.42</v>
      </c>
      <c r="G2216" s="17">
        <v>84212980</v>
      </c>
      <c r="H2216" s="18">
        <v>8033460013244</v>
      </c>
      <c r="I2216" s="11" t="s">
        <v>14</v>
      </c>
      <c r="J2216" s="106">
        <v>5.1999999999999998E-2</v>
      </c>
      <c r="K2216" s="106" t="s">
        <v>16705</v>
      </c>
      <c r="L2216" s="117"/>
      <c r="M2216" s="146"/>
    </row>
    <row r="2217" spans="1:13">
      <c r="A2217" s="103" t="s">
        <v>168</v>
      </c>
      <c r="B2217" s="150" t="s">
        <v>5423</v>
      </c>
      <c r="C2217" s="9" t="s">
        <v>5424</v>
      </c>
      <c r="D2217" s="9" t="s">
        <v>15039</v>
      </c>
      <c r="E2217" s="11"/>
      <c r="F2217" s="143">
        <v>115.56</v>
      </c>
      <c r="G2217" s="17">
        <v>84212980</v>
      </c>
      <c r="H2217" s="18">
        <v>8033460013398</v>
      </c>
      <c r="I2217" s="11" t="s">
        <v>14</v>
      </c>
      <c r="J2217" s="106">
        <v>0.13800000000000001</v>
      </c>
      <c r="K2217" s="106" t="s">
        <v>16705</v>
      </c>
      <c r="L2217" s="117"/>
      <c r="M2217" s="146"/>
    </row>
    <row r="2218" spans="1:13">
      <c r="A2218" s="103" t="s">
        <v>168</v>
      </c>
      <c r="B2218" s="150" t="s">
        <v>5425</v>
      </c>
      <c r="C2218" s="9" t="s">
        <v>5426</v>
      </c>
      <c r="D2218" s="9" t="s">
        <v>15039</v>
      </c>
      <c r="E2218" s="11"/>
      <c r="F2218" s="143">
        <v>82.49</v>
      </c>
      <c r="G2218" s="17">
        <v>84212980</v>
      </c>
      <c r="H2218" s="18">
        <v>8033460013404</v>
      </c>
      <c r="I2218" s="11" t="s">
        <v>14</v>
      </c>
      <c r="J2218" s="106">
        <v>0.127</v>
      </c>
      <c r="K2218" s="106" t="s">
        <v>16705</v>
      </c>
      <c r="L2218" s="117"/>
      <c r="M2218" s="146"/>
    </row>
    <row r="2219" spans="1:13">
      <c r="A2219" s="103" t="s">
        <v>168</v>
      </c>
      <c r="B2219" s="150" t="s">
        <v>5427</v>
      </c>
      <c r="C2219" s="9" t="s">
        <v>5428</v>
      </c>
      <c r="D2219" s="9" t="s">
        <v>15039</v>
      </c>
      <c r="E2219" s="11"/>
      <c r="F2219" s="143">
        <v>71.48</v>
      </c>
      <c r="G2219" s="17">
        <v>84212980</v>
      </c>
      <c r="H2219" s="18">
        <v>8033460013411</v>
      </c>
      <c r="I2219" s="11" t="s">
        <v>14</v>
      </c>
      <c r="J2219" s="106">
        <v>0.14599999999999999</v>
      </c>
      <c r="K2219" s="106" t="s">
        <v>16705</v>
      </c>
      <c r="L2219" s="117"/>
      <c r="M2219" s="146"/>
    </row>
    <row r="2220" spans="1:13">
      <c r="A2220" s="103" t="s">
        <v>168</v>
      </c>
      <c r="B2220" s="150" t="s">
        <v>5430</v>
      </c>
      <c r="C2220" s="9" t="s">
        <v>5431</v>
      </c>
      <c r="D2220" s="9" t="s">
        <v>15039</v>
      </c>
      <c r="E2220" s="11"/>
      <c r="F2220" s="143">
        <v>69.02</v>
      </c>
      <c r="G2220" s="17">
        <v>84212980</v>
      </c>
      <c r="H2220" s="18">
        <v>8033460013503</v>
      </c>
      <c r="I2220" s="11" t="s">
        <v>14</v>
      </c>
      <c r="J2220" s="106">
        <v>2.1000000000000001E-2</v>
      </c>
      <c r="K2220" s="106" t="s">
        <v>16705</v>
      </c>
      <c r="L2220" s="117"/>
      <c r="M2220" s="146"/>
    </row>
    <row r="2221" spans="1:13">
      <c r="A2221" s="103" t="s">
        <v>168</v>
      </c>
      <c r="B2221" s="150" t="s">
        <v>5433</v>
      </c>
      <c r="C2221" s="9" t="s">
        <v>5434</v>
      </c>
      <c r="D2221" s="9" t="s">
        <v>15039</v>
      </c>
      <c r="E2221" s="11"/>
      <c r="F2221" s="143">
        <v>65.72</v>
      </c>
      <c r="G2221" s="17">
        <v>84212980</v>
      </c>
      <c r="H2221" s="18">
        <v>8033460013565</v>
      </c>
      <c r="I2221" s="11" t="s">
        <v>14</v>
      </c>
      <c r="J2221" s="106">
        <v>0.1</v>
      </c>
      <c r="K2221" s="106" t="s">
        <v>16705</v>
      </c>
      <c r="L2221" s="117"/>
      <c r="M2221" s="146"/>
    </row>
    <row r="2222" spans="1:13">
      <c r="A2222" s="103" t="s">
        <v>168</v>
      </c>
      <c r="B2222" s="150" t="s">
        <v>5435</v>
      </c>
      <c r="C2222" s="9" t="s">
        <v>5436</v>
      </c>
      <c r="D2222" s="9" t="s">
        <v>15039</v>
      </c>
      <c r="E2222" s="11"/>
      <c r="F2222" s="143">
        <v>279.77</v>
      </c>
      <c r="G2222" s="17">
        <v>84212980</v>
      </c>
      <c r="H2222" s="18">
        <v>8033460013602</v>
      </c>
      <c r="I2222" s="11" t="s">
        <v>14</v>
      </c>
      <c r="J2222" s="106">
        <v>0.04</v>
      </c>
      <c r="K2222" s="106" t="s">
        <v>16705</v>
      </c>
      <c r="L2222" s="117"/>
      <c r="M2222" s="146"/>
    </row>
    <row r="2223" spans="1:13">
      <c r="A2223" s="103" t="s">
        <v>168</v>
      </c>
      <c r="B2223" s="150" t="s">
        <v>5438</v>
      </c>
      <c r="C2223" s="9" t="s">
        <v>5439</v>
      </c>
      <c r="D2223" s="9" t="s">
        <v>15039</v>
      </c>
      <c r="E2223" s="11"/>
      <c r="F2223" s="143">
        <v>268.74</v>
      </c>
      <c r="G2223" s="17">
        <v>84212980</v>
      </c>
      <c r="H2223" s="18">
        <v>8033460013619</v>
      </c>
      <c r="I2223" s="11" t="s">
        <v>14</v>
      </c>
      <c r="J2223" s="106">
        <v>0.316</v>
      </c>
      <c r="K2223" s="106" t="s">
        <v>16705</v>
      </c>
      <c r="L2223" s="117"/>
      <c r="M2223" s="146"/>
    </row>
    <row r="2224" spans="1:13">
      <c r="A2224" s="103" t="s">
        <v>168</v>
      </c>
      <c r="B2224" s="150" t="s">
        <v>5441</v>
      </c>
      <c r="C2224" s="9" t="s">
        <v>5442</v>
      </c>
      <c r="D2224" s="9" t="s">
        <v>15039</v>
      </c>
      <c r="E2224" s="11"/>
      <c r="F2224" s="143">
        <v>224.57</v>
      </c>
      <c r="G2224" s="17">
        <v>84212980</v>
      </c>
      <c r="H2224" s="18">
        <v>8033460013626</v>
      </c>
      <c r="I2224" s="11" t="s">
        <v>14</v>
      </c>
      <c r="J2224" s="106">
        <v>0.33</v>
      </c>
      <c r="K2224" s="106" t="s">
        <v>16705</v>
      </c>
      <c r="L2224" s="117"/>
      <c r="M2224" s="146"/>
    </row>
    <row r="2225" spans="1:13">
      <c r="A2225" s="103" t="s">
        <v>168</v>
      </c>
      <c r="B2225" s="150" t="s">
        <v>16700</v>
      </c>
      <c r="C2225" s="9" t="s">
        <v>16701</v>
      </c>
      <c r="D2225" s="9" t="s">
        <v>15039</v>
      </c>
      <c r="E2225" s="11"/>
      <c r="F2225" s="143">
        <v>159.26</v>
      </c>
      <c r="G2225" s="17">
        <v>84212980</v>
      </c>
      <c r="H2225" s="18">
        <v>8033460013664</v>
      </c>
      <c r="I2225" s="11" t="s">
        <v>14</v>
      </c>
      <c r="J2225" s="106">
        <v>0.31</v>
      </c>
      <c r="K2225" s="106" t="s">
        <v>16705</v>
      </c>
      <c r="L2225" s="117"/>
      <c r="M2225" s="146"/>
    </row>
    <row r="2226" spans="1:13">
      <c r="A2226" s="103" t="s">
        <v>168</v>
      </c>
      <c r="B2226" s="150" t="s">
        <v>15472</v>
      </c>
      <c r="C2226" s="9" t="s">
        <v>15473</v>
      </c>
      <c r="D2226" s="9" t="s">
        <v>15039</v>
      </c>
      <c r="E2226" s="11"/>
      <c r="F2226" s="143">
        <v>279.77</v>
      </c>
      <c r="G2226" s="17">
        <v>84212980</v>
      </c>
      <c r="H2226" s="18">
        <v>8033460013701</v>
      </c>
      <c r="I2226" s="11" t="s">
        <v>14</v>
      </c>
      <c r="J2226" s="106">
        <v>0.33200000000000002</v>
      </c>
      <c r="K2226" s="106" t="s">
        <v>16705</v>
      </c>
      <c r="L2226" s="117"/>
      <c r="M2226" s="146"/>
    </row>
    <row r="2227" spans="1:13">
      <c r="A2227" s="103" t="s">
        <v>168</v>
      </c>
      <c r="B2227" s="150" t="s">
        <v>5444</v>
      </c>
      <c r="C2227" s="9" t="s">
        <v>5445</v>
      </c>
      <c r="D2227" s="9" t="s">
        <v>15039</v>
      </c>
      <c r="E2227" s="11"/>
      <c r="F2227" s="143">
        <v>279.77</v>
      </c>
      <c r="G2227" s="17">
        <v>84212980</v>
      </c>
      <c r="H2227" s="18">
        <v>8033460013756</v>
      </c>
      <c r="I2227" s="11" t="s">
        <v>14</v>
      </c>
      <c r="J2227" s="106">
        <v>0.3</v>
      </c>
      <c r="K2227" s="106" t="s">
        <v>16705</v>
      </c>
      <c r="L2227" s="117"/>
      <c r="M2227" s="146"/>
    </row>
    <row r="2228" spans="1:13">
      <c r="A2228" s="103" t="s">
        <v>168</v>
      </c>
      <c r="B2228" s="150" t="s">
        <v>5446</v>
      </c>
      <c r="C2228" s="9" t="s">
        <v>5447</v>
      </c>
      <c r="D2228" s="9" t="s">
        <v>15039</v>
      </c>
      <c r="E2228" s="11"/>
      <c r="F2228" s="143">
        <v>268.74</v>
      </c>
      <c r="G2228" s="17">
        <v>84212980</v>
      </c>
      <c r="H2228" s="18">
        <v>8033460013763</v>
      </c>
      <c r="I2228" s="11" t="s">
        <v>14</v>
      </c>
      <c r="J2228" s="106">
        <v>0.30499999999999999</v>
      </c>
      <c r="K2228" s="106" t="s">
        <v>16705</v>
      </c>
      <c r="L2228" s="117"/>
      <c r="M2228" s="146"/>
    </row>
    <row r="2229" spans="1:13">
      <c r="A2229" s="103" t="s">
        <v>168</v>
      </c>
      <c r="B2229" s="150" t="s">
        <v>5449</v>
      </c>
      <c r="C2229" s="9" t="s">
        <v>5450</v>
      </c>
      <c r="D2229" s="9" t="s">
        <v>15039</v>
      </c>
      <c r="E2229" s="11"/>
      <c r="F2229" s="143">
        <v>224.62</v>
      </c>
      <c r="G2229" s="17">
        <v>84212980</v>
      </c>
      <c r="H2229" s="18">
        <v>8033460013770</v>
      </c>
      <c r="I2229" s="11" t="s">
        <v>14</v>
      </c>
      <c r="J2229" s="106">
        <v>0.3</v>
      </c>
      <c r="K2229" s="106" t="s">
        <v>16705</v>
      </c>
      <c r="L2229" s="117"/>
      <c r="M2229" s="146"/>
    </row>
    <row r="2230" spans="1:13">
      <c r="A2230" s="103" t="s">
        <v>168</v>
      </c>
      <c r="B2230" s="150" t="s">
        <v>5451</v>
      </c>
      <c r="C2230" s="9" t="s">
        <v>5452</v>
      </c>
      <c r="D2230" s="9" t="s">
        <v>15039</v>
      </c>
      <c r="E2230" s="11"/>
      <c r="F2230" s="143">
        <v>468.02</v>
      </c>
      <c r="G2230" s="17">
        <v>84212980</v>
      </c>
      <c r="H2230" s="18">
        <v>8033460013855</v>
      </c>
      <c r="I2230" s="11" t="s">
        <v>14</v>
      </c>
      <c r="J2230" s="106">
        <v>0.5</v>
      </c>
      <c r="K2230" s="106" t="s">
        <v>16705</v>
      </c>
      <c r="L2230" s="117"/>
      <c r="M2230" s="146"/>
    </row>
    <row r="2231" spans="1:13">
      <c r="A2231" s="103" t="s">
        <v>168</v>
      </c>
      <c r="B2231" s="150" t="s">
        <v>5453</v>
      </c>
      <c r="C2231" s="9" t="s">
        <v>5454</v>
      </c>
      <c r="D2231" s="9" t="s">
        <v>15039</v>
      </c>
      <c r="E2231" s="11"/>
      <c r="F2231" s="143">
        <v>427.76</v>
      </c>
      <c r="G2231" s="17">
        <v>84212980</v>
      </c>
      <c r="H2231" s="18">
        <v>8033460013862</v>
      </c>
      <c r="I2231" s="11" t="s">
        <v>14</v>
      </c>
      <c r="J2231" s="106">
        <v>1.2999999999999999E-2</v>
      </c>
      <c r="K2231" s="106" t="s">
        <v>16705</v>
      </c>
      <c r="L2231" s="117"/>
      <c r="M2231" s="146"/>
    </row>
    <row r="2232" spans="1:13">
      <c r="A2232" s="103" t="s">
        <v>168</v>
      </c>
      <c r="B2232" s="150" t="s">
        <v>5455</v>
      </c>
      <c r="C2232" s="9" t="s">
        <v>5456</v>
      </c>
      <c r="D2232" s="9" t="s">
        <v>15039</v>
      </c>
      <c r="E2232" s="11"/>
      <c r="F2232" s="143">
        <v>307</v>
      </c>
      <c r="G2232" s="17">
        <v>84212980</v>
      </c>
      <c r="H2232" s="18">
        <v>8033460013886</v>
      </c>
      <c r="I2232" s="11" t="s">
        <v>14</v>
      </c>
      <c r="J2232" s="106">
        <v>2.5999999999999999E-2</v>
      </c>
      <c r="K2232" s="106" t="s">
        <v>16705</v>
      </c>
      <c r="L2232" s="117"/>
      <c r="M2232" s="146"/>
    </row>
    <row r="2233" spans="1:13">
      <c r="A2233" s="103" t="s">
        <v>168</v>
      </c>
      <c r="B2233" s="150" t="s">
        <v>5458</v>
      </c>
      <c r="C2233" s="9" t="s">
        <v>5459</v>
      </c>
      <c r="D2233" s="9" t="s">
        <v>15039</v>
      </c>
      <c r="E2233" s="11"/>
      <c r="F2233" s="143">
        <v>115.56</v>
      </c>
      <c r="G2233" s="17">
        <v>84212980</v>
      </c>
      <c r="H2233" s="18">
        <v>8033460013916</v>
      </c>
      <c r="I2233" s="11" t="s">
        <v>14</v>
      </c>
      <c r="J2233" s="106">
        <v>0.128</v>
      </c>
      <c r="K2233" s="106" t="s">
        <v>16705</v>
      </c>
      <c r="L2233" s="117"/>
      <c r="M2233" s="146"/>
    </row>
    <row r="2234" spans="1:13">
      <c r="A2234" s="103" t="s">
        <v>168</v>
      </c>
      <c r="B2234" s="150" t="s">
        <v>5460</v>
      </c>
      <c r="C2234" s="9" t="s">
        <v>5461</v>
      </c>
      <c r="D2234" s="9" t="s">
        <v>15039</v>
      </c>
      <c r="E2234" s="11"/>
      <c r="F2234" s="143">
        <v>82.49</v>
      </c>
      <c r="G2234" s="17">
        <v>84212980</v>
      </c>
      <c r="H2234" s="18">
        <v>8033460013923</v>
      </c>
      <c r="I2234" s="11" t="s">
        <v>14</v>
      </c>
      <c r="J2234" s="106">
        <v>0.12</v>
      </c>
      <c r="K2234" s="106" t="s">
        <v>16705</v>
      </c>
      <c r="L2234" s="117"/>
      <c r="M2234" s="146"/>
    </row>
    <row r="2235" spans="1:13">
      <c r="A2235" s="103" t="s">
        <v>168</v>
      </c>
      <c r="B2235" s="150" t="s">
        <v>5462</v>
      </c>
      <c r="C2235" s="9" t="s">
        <v>5463</v>
      </c>
      <c r="D2235" s="9" t="s">
        <v>15039</v>
      </c>
      <c r="E2235" s="11"/>
      <c r="F2235" s="143">
        <v>71.48</v>
      </c>
      <c r="G2235" s="17">
        <v>84212980</v>
      </c>
      <c r="H2235" s="18">
        <v>8033460013930</v>
      </c>
      <c r="I2235" s="11" t="s">
        <v>14</v>
      </c>
      <c r="J2235" s="106">
        <v>0.14000000000000001</v>
      </c>
      <c r="K2235" s="106" t="s">
        <v>16705</v>
      </c>
      <c r="L2235" s="117"/>
      <c r="M2235" s="146"/>
    </row>
    <row r="2236" spans="1:13">
      <c r="A2236" s="103" t="s">
        <v>168</v>
      </c>
      <c r="B2236" s="150" t="s">
        <v>5465</v>
      </c>
      <c r="C2236" s="9" t="s">
        <v>5466</v>
      </c>
      <c r="D2236" s="9" t="s">
        <v>14986</v>
      </c>
      <c r="E2236" s="11"/>
      <c r="F2236" s="143">
        <v>1537.73</v>
      </c>
      <c r="G2236" s="17">
        <v>84811099</v>
      </c>
      <c r="H2236" s="18">
        <v>8033460024257</v>
      </c>
      <c r="I2236" s="11" t="s">
        <v>14</v>
      </c>
      <c r="J2236" s="106">
        <v>2.33</v>
      </c>
      <c r="K2236" s="106" t="s">
        <v>16705</v>
      </c>
      <c r="L2236" s="117"/>
      <c r="M2236" s="146"/>
    </row>
    <row r="2237" spans="1:13">
      <c r="A2237" s="103" t="s">
        <v>168</v>
      </c>
      <c r="B2237" s="150" t="s">
        <v>5467</v>
      </c>
      <c r="C2237" s="9" t="s">
        <v>5468</v>
      </c>
      <c r="D2237" s="9" t="s">
        <v>14986</v>
      </c>
      <c r="E2237" s="11"/>
      <c r="F2237" s="143">
        <v>1972.51</v>
      </c>
      <c r="G2237" s="17">
        <v>84811099</v>
      </c>
      <c r="H2237" s="18">
        <v>8033460024240</v>
      </c>
      <c r="I2237" s="11" t="s">
        <v>14</v>
      </c>
      <c r="J2237" s="106">
        <v>2.4670000000000001</v>
      </c>
      <c r="K2237" s="106" t="s">
        <v>16705</v>
      </c>
      <c r="L2237" s="117"/>
      <c r="M2237" s="146"/>
    </row>
    <row r="2238" spans="1:13">
      <c r="A2238" s="103" t="s">
        <v>168</v>
      </c>
      <c r="B2238" s="150" t="s">
        <v>5470</v>
      </c>
      <c r="C2238" s="9" t="s">
        <v>5471</v>
      </c>
      <c r="D2238" s="9" t="s">
        <v>14986</v>
      </c>
      <c r="E2238" s="11"/>
      <c r="F2238" s="143">
        <v>4151.4399999999996</v>
      </c>
      <c r="G2238" s="17">
        <v>84811099</v>
      </c>
      <c r="H2238" s="18">
        <v>8033460024806</v>
      </c>
      <c r="I2238" s="11" t="s">
        <v>14</v>
      </c>
      <c r="J2238" s="106">
        <v>0.221</v>
      </c>
      <c r="K2238" s="106" t="s">
        <v>16705</v>
      </c>
      <c r="L2238" s="117"/>
      <c r="M2238" s="146"/>
    </row>
    <row r="2239" spans="1:13">
      <c r="A2239" s="103" t="s">
        <v>168</v>
      </c>
      <c r="B2239" s="150" t="s">
        <v>5472</v>
      </c>
      <c r="C2239" s="9" t="s">
        <v>5473</v>
      </c>
      <c r="D2239" s="9" t="s">
        <v>14986</v>
      </c>
      <c r="E2239" s="11"/>
      <c r="F2239" s="143">
        <v>5475.6</v>
      </c>
      <c r="G2239" s="17">
        <v>84811099</v>
      </c>
      <c r="H2239" s="18">
        <v>8033460024400</v>
      </c>
      <c r="I2239" s="11" t="s">
        <v>14</v>
      </c>
      <c r="J2239" s="106">
        <v>0.27800000000000002</v>
      </c>
      <c r="K2239" s="106" t="s">
        <v>16705</v>
      </c>
      <c r="L2239" s="117"/>
      <c r="M2239" s="146"/>
    </row>
    <row r="2240" spans="1:13">
      <c r="A2240" s="103" t="s">
        <v>168</v>
      </c>
      <c r="B2240" s="150" t="s">
        <v>5474</v>
      </c>
      <c r="C2240" s="9" t="s">
        <v>5475</v>
      </c>
      <c r="D2240" s="9" t="s">
        <v>14986</v>
      </c>
      <c r="E2240" s="11"/>
      <c r="F2240" s="143">
        <v>5421.71</v>
      </c>
      <c r="G2240" s="17">
        <v>84811099</v>
      </c>
      <c r="H2240" s="18">
        <v>8033460020822</v>
      </c>
      <c r="I2240" s="11" t="s">
        <v>14</v>
      </c>
      <c r="J2240" s="106">
        <v>7.24</v>
      </c>
      <c r="K2240" s="106" t="s">
        <v>16705</v>
      </c>
      <c r="L2240" s="117"/>
      <c r="M2240" s="146"/>
    </row>
    <row r="2241" spans="1:13">
      <c r="A2241" s="103" t="s">
        <v>168</v>
      </c>
      <c r="B2241" s="150" t="s">
        <v>5476</v>
      </c>
      <c r="C2241" s="9" t="s">
        <v>5477</v>
      </c>
      <c r="D2241" s="9" t="s">
        <v>14986</v>
      </c>
      <c r="E2241" s="11"/>
      <c r="F2241" s="143">
        <v>5421.68</v>
      </c>
      <c r="G2241" s="17">
        <v>84811099</v>
      </c>
      <c r="H2241" s="18">
        <v>8019001085185</v>
      </c>
      <c r="I2241" s="11" t="s">
        <v>14</v>
      </c>
      <c r="J2241" s="106">
        <v>8.0250000000000004</v>
      </c>
      <c r="K2241" s="106" t="s">
        <v>16705</v>
      </c>
      <c r="L2241" s="117"/>
      <c r="M2241" s="146"/>
    </row>
    <row r="2242" spans="1:13">
      <c r="A2242" s="103" t="s">
        <v>168</v>
      </c>
      <c r="B2242" s="150" t="s">
        <v>5479</v>
      </c>
      <c r="C2242" s="9" t="s">
        <v>5480</v>
      </c>
      <c r="D2242" s="9" t="s">
        <v>14986</v>
      </c>
      <c r="E2242" s="11"/>
      <c r="F2242" s="143">
        <v>5421.71</v>
      </c>
      <c r="G2242" s="17">
        <v>84811099</v>
      </c>
      <c r="H2242" s="18">
        <v>8019001065989</v>
      </c>
      <c r="I2242" s="11" t="s">
        <v>14</v>
      </c>
      <c r="J2242" s="106">
        <v>4.125</v>
      </c>
      <c r="K2242" s="106" t="s">
        <v>16705</v>
      </c>
      <c r="L2242" s="117"/>
      <c r="M2242" s="146"/>
    </row>
    <row r="2243" spans="1:13">
      <c r="A2243" s="103" t="s">
        <v>10</v>
      </c>
      <c r="B2243" s="150" t="s">
        <v>5481</v>
      </c>
      <c r="C2243" s="9" t="s">
        <v>5482</v>
      </c>
      <c r="D2243" s="9" t="s">
        <v>14986</v>
      </c>
      <c r="E2243" s="11"/>
      <c r="F2243" s="143">
        <v>5421.68</v>
      </c>
      <c r="G2243" s="17">
        <v>84811099</v>
      </c>
      <c r="H2243" s="18">
        <v>8033460024042</v>
      </c>
      <c r="I2243" s="11" t="s">
        <v>14</v>
      </c>
      <c r="J2243" s="106">
        <v>8.11</v>
      </c>
      <c r="K2243" s="106" t="s">
        <v>16705</v>
      </c>
      <c r="L2243" s="117"/>
      <c r="M2243" s="146"/>
    </row>
    <row r="2244" spans="1:13">
      <c r="A2244" s="103" t="s">
        <v>10</v>
      </c>
      <c r="B2244" s="150" t="s">
        <v>5484</v>
      </c>
      <c r="C2244" s="9" t="s">
        <v>15185</v>
      </c>
      <c r="D2244" s="9" t="s">
        <v>15041</v>
      </c>
      <c r="E2244" s="11"/>
      <c r="F2244" s="143">
        <v>3.79</v>
      </c>
      <c r="G2244" s="17">
        <v>84818039</v>
      </c>
      <c r="H2244" s="18">
        <v>4051394041618</v>
      </c>
      <c r="I2244" s="11" t="s">
        <v>14</v>
      </c>
      <c r="J2244" s="106">
        <v>1.4999999999999999E-2</v>
      </c>
      <c r="K2244" s="106" t="s">
        <v>16705</v>
      </c>
      <c r="L2244" s="117" t="s">
        <v>15717</v>
      </c>
      <c r="M2244" s="146"/>
    </row>
    <row r="2245" spans="1:13">
      <c r="A2245" s="103" t="s">
        <v>10</v>
      </c>
      <c r="B2245" s="150" t="s">
        <v>15943</v>
      </c>
      <c r="C2245" s="9" t="s">
        <v>16763</v>
      </c>
      <c r="D2245" s="9" t="s">
        <v>16774</v>
      </c>
      <c r="E2245" s="11"/>
      <c r="F2245" s="143">
        <v>6.05</v>
      </c>
      <c r="G2245" s="17">
        <v>74122000</v>
      </c>
      <c r="H2245" s="18">
        <v>4051394041540</v>
      </c>
      <c r="I2245" s="11" t="s">
        <v>14</v>
      </c>
      <c r="J2245" s="106">
        <v>1.6E-2</v>
      </c>
      <c r="K2245" s="106" t="s">
        <v>16705</v>
      </c>
      <c r="L2245" s="117" t="s">
        <v>16277</v>
      </c>
      <c r="M2245" s="146"/>
    </row>
    <row r="2246" spans="1:13">
      <c r="A2246" s="103" t="s">
        <v>168</v>
      </c>
      <c r="B2246" s="150" t="s">
        <v>5487</v>
      </c>
      <c r="C2246" s="9" t="s">
        <v>5488</v>
      </c>
      <c r="D2246" s="9" t="s">
        <v>15042</v>
      </c>
      <c r="E2246" s="11"/>
      <c r="F2246" s="143">
        <v>668.59</v>
      </c>
      <c r="G2246" s="17">
        <v>84811099</v>
      </c>
      <c r="H2246" s="18">
        <v>8019001101724</v>
      </c>
      <c r="I2246" s="11" t="s">
        <v>14</v>
      </c>
      <c r="J2246" s="106">
        <v>4.0000000000000001E-3</v>
      </c>
      <c r="K2246" s="106" t="s">
        <v>16705</v>
      </c>
      <c r="L2246" s="117" t="s">
        <v>15944</v>
      </c>
      <c r="M2246" s="146"/>
    </row>
    <row r="2247" spans="1:13">
      <c r="A2247" s="103" t="s">
        <v>168</v>
      </c>
      <c r="B2247" s="150" t="s">
        <v>5489</v>
      </c>
      <c r="C2247" s="9" t="s">
        <v>5490</v>
      </c>
      <c r="D2247" s="9" t="s">
        <v>15043</v>
      </c>
      <c r="E2247" s="11"/>
      <c r="F2247" s="143">
        <v>668.59</v>
      </c>
      <c r="G2247" s="17">
        <v>84811099</v>
      </c>
      <c r="H2247" s="18">
        <v>8033460013985</v>
      </c>
      <c r="I2247" s="11" t="s">
        <v>14</v>
      </c>
      <c r="J2247" s="106">
        <v>1.1299999999999999</v>
      </c>
      <c r="K2247" s="106" t="s">
        <v>16705</v>
      </c>
      <c r="L2247" s="117" t="s">
        <v>15944</v>
      </c>
      <c r="M2247" s="146"/>
    </row>
    <row r="2248" spans="1:13">
      <c r="A2248" s="103" t="s">
        <v>168</v>
      </c>
      <c r="B2248" s="150" t="s">
        <v>5491</v>
      </c>
      <c r="C2248" s="9" t="s">
        <v>5492</v>
      </c>
      <c r="D2248" s="9" t="s">
        <v>15043</v>
      </c>
      <c r="E2248" s="11"/>
      <c r="F2248" s="143">
        <v>668.59</v>
      </c>
      <c r="G2248" s="17">
        <v>84811099</v>
      </c>
      <c r="H2248" s="18">
        <v>8019001097737</v>
      </c>
      <c r="I2248" s="11" t="s">
        <v>14</v>
      </c>
      <c r="J2248" s="106">
        <v>1.083</v>
      </c>
      <c r="K2248" s="106" t="s">
        <v>16705</v>
      </c>
      <c r="L2248" s="117" t="s">
        <v>15944</v>
      </c>
      <c r="M2248" s="146"/>
    </row>
    <row r="2249" spans="1:13">
      <c r="A2249" s="103" t="s">
        <v>168</v>
      </c>
      <c r="B2249" s="150" t="s">
        <v>5493</v>
      </c>
      <c r="C2249" s="9" t="s">
        <v>5494</v>
      </c>
      <c r="D2249" s="9" t="s">
        <v>15043</v>
      </c>
      <c r="E2249" s="11"/>
      <c r="F2249" s="143">
        <v>668.59</v>
      </c>
      <c r="G2249" s="17">
        <v>84811099</v>
      </c>
      <c r="H2249" s="18">
        <v>8019001139468</v>
      </c>
      <c r="I2249" s="11" t="s">
        <v>14</v>
      </c>
      <c r="J2249" s="106">
        <v>1.08</v>
      </c>
      <c r="K2249" s="106" t="s">
        <v>16705</v>
      </c>
      <c r="L2249" s="117" t="s">
        <v>15944</v>
      </c>
      <c r="M2249" s="146"/>
    </row>
    <row r="2250" spans="1:13">
      <c r="A2250" s="103" t="s">
        <v>168</v>
      </c>
      <c r="B2250" s="150" t="s">
        <v>5495</v>
      </c>
      <c r="C2250" s="9" t="s">
        <v>5496</v>
      </c>
      <c r="D2250" s="9" t="s">
        <v>15043</v>
      </c>
      <c r="E2250" s="11"/>
      <c r="F2250" s="143">
        <v>746.51</v>
      </c>
      <c r="G2250" s="17">
        <v>84811099</v>
      </c>
      <c r="H2250" s="18">
        <v>8019001097775</v>
      </c>
      <c r="I2250" s="11" t="s">
        <v>14</v>
      </c>
      <c r="J2250" s="106">
        <v>1.85</v>
      </c>
      <c r="K2250" s="106" t="s">
        <v>16705</v>
      </c>
      <c r="L2250" s="117" t="s">
        <v>15944</v>
      </c>
      <c r="M2250" s="146"/>
    </row>
    <row r="2251" spans="1:13">
      <c r="A2251" s="103" t="s">
        <v>168</v>
      </c>
      <c r="B2251" s="150" t="s">
        <v>5497</v>
      </c>
      <c r="C2251" s="9" t="s">
        <v>5498</v>
      </c>
      <c r="D2251" s="9" t="s">
        <v>15043</v>
      </c>
      <c r="E2251" s="11"/>
      <c r="F2251" s="143">
        <v>746.51</v>
      </c>
      <c r="G2251" s="17">
        <v>84811099</v>
      </c>
      <c r="H2251" s="18">
        <v>8019001100932</v>
      </c>
      <c r="I2251" s="11" t="s">
        <v>14</v>
      </c>
      <c r="J2251" s="106">
        <v>3</v>
      </c>
      <c r="K2251" s="106" t="s">
        <v>16705</v>
      </c>
      <c r="L2251" s="117" t="s">
        <v>15944</v>
      </c>
      <c r="M2251" s="146"/>
    </row>
    <row r="2252" spans="1:13">
      <c r="A2252" s="103" t="s">
        <v>168</v>
      </c>
      <c r="B2252" s="150" t="s">
        <v>5499</v>
      </c>
      <c r="C2252" s="9" t="s">
        <v>5500</v>
      </c>
      <c r="D2252" s="9" t="s">
        <v>15043</v>
      </c>
      <c r="E2252" s="11"/>
      <c r="F2252" s="143">
        <v>746.48</v>
      </c>
      <c r="G2252" s="17">
        <v>84811099</v>
      </c>
      <c r="H2252" s="18">
        <v>8019001097768</v>
      </c>
      <c r="I2252" s="11" t="s">
        <v>14</v>
      </c>
      <c r="J2252" s="106">
        <v>5</v>
      </c>
      <c r="K2252" s="106" t="s">
        <v>16705</v>
      </c>
      <c r="L2252" s="117" t="s">
        <v>15944</v>
      </c>
      <c r="M2252" s="146"/>
    </row>
    <row r="2253" spans="1:13">
      <c r="A2253" s="103" t="s">
        <v>168</v>
      </c>
      <c r="B2253" s="150" t="s">
        <v>5502</v>
      </c>
      <c r="C2253" s="9" t="s">
        <v>5503</v>
      </c>
      <c r="D2253" s="9" t="s">
        <v>15043</v>
      </c>
      <c r="E2253" s="11"/>
      <c r="F2253" s="143">
        <v>746.51</v>
      </c>
      <c r="G2253" s="17" t="s">
        <v>617</v>
      </c>
      <c r="H2253" s="18" t="s">
        <v>5504</v>
      </c>
      <c r="I2253" s="11" t="s">
        <v>14</v>
      </c>
      <c r="J2253" s="106">
        <v>1.59</v>
      </c>
      <c r="K2253" s="106" t="s">
        <v>16705</v>
      </c>
      <c r="L2253" s="117" t="s">
        <v>15944</v>
      </c>
      <c r="M2253" s="146"/>
    </row>
    <row r="2254" spans="1:13">
      <c r="A2254" s="103" t="s">
        <v>168</v>
      </c>
      <c r="B2254" s="150" t="s">
        <v>5505</v>
      </c>
      <c r="C2254" s="9" t="s">
        <v>5506</v>
      </c>
      <c r="D2254" s="9" t="s">
        <v>15043</v>
      </c>
      <c r="E2254" s="11"/>
      <c r="F2254" s="143">
        <v>1070.99</v>
      </c>
      <c r="G2254" s="17">
        <v>84811099</v>
      </c>
      <c r="H2254" s="18">
        <v>8019001097157</v>
      </c>
      <c r="I2254" s="11" t="s">
        <v>14</v>
      </c>
      <c r="J2254" s="106">
        <v>0.95</v>
      </c>
      <c r="K2254" s="106" t="s">
        <v>16705</v>
      </c>
      <c r="L2254" s="117" t="s">
        <v>15945</v>
      </c>
      <c r="M2254" s="146"/>
    </row>
    <row r="2255" spans="1:13">
      <c r="A2255" s="103" t="s">
        <v>168</v>
      </c>
      <c r="B2255" s="150" t="s">
        <v>5507</v>
      </c>
      <c r="C2255" s="9" t="s">
        <v>5508</v>
      </c>
      <c r="D2255" s="9" t="s">
        <v>15043</v>
      </c>
      <c r="E2255" s="11"/>
      <c r="F2255" s="143">
        <v>1070.99</v>
      </c>
      <c r="G2255" s="17" t="s">
        <v>617</v>
      </c>
      <c r="H2255" s="18" t="s">
        <v>5509</v>
      </c>
      <c r="I2255" s="11" t="s">
        <v>14</v>
      </c>
      <c r="J2255" s="106">
        <v>2.21</v>
      </c>
      <c r="K2255" s="106" t="s">
        <v>16705</v>
      </c>
      <c r="L2255" s="117" t="s">
        <v>15945</v>
      </c>
      <c r="M2255" s="146"/>
    </row>
    <row r="2256" spans="1:13">
      <c r="A2256" s="103" t="s">
        <v>168</v>
      </c>
      <c r="B2256" s="150" t="s">
        <v>5510</v>
      </c>
      <c r="C2256" s="9" t="s">
        <v>5511</v>
      </c>
      <c r="D2256" s="9" t="s">
        <v>15043</v>
      </c>
      <c r="E2256" s="11"/>
      <c r="F2256" s="143">
        <v>3096.12</v>
      </c>
      <c r="G2256" s="17">
        <v>84811099</v>
      </c>
      <c r="H2256" s="18">
        <v>8019001097805</v>
      </c>
      <c r="I2256" s="11" t="s">
        <v>14</v>
      </c>
      <c r="J2256" s="106">
        <v>5</v>
      </c>
      <c r="K2256" s="106" t="s">
        <v>16705</v>
      </c>
      <c r="L2256" s="117" t="s">
        <v>15945</v>
      </c>
      <c r="M2256" s="146"/>
    </row>
    <row r="2257" spans="1:13">
      <c r="A2257" s="103" t="s">
        <v>168</v>
      </c>
      <c r="B2257" s="150" t="s">
        <v>5512</v>
      </c>
      <c r="C2257" s="9" t="s">
        <v>5513</v>
      </c>
      <c r="D2257" s="9" t="s">
        <v>15043</v>
      </c>
      <c r="E2257" s="11"/>
      <c r="F2257" s="143">
        <v>3096.12</v>
      </c>
      <c r="G2257" s="17">
        <v>84811099</v>
      </c>
      <c r="H2257" s="18">
        <v>8019001101823</v>
      </c>
      <c r="I2257" s="11" t="s">
        <v>14</v>
      </c>
      <c r="J2257" s="106">
        <v>7.81</v>
      </c>
      <c r="K2257" s="106" t="s">
        <v>16705</v>
      </c>
      <c r="L2257" s="117" t="s">
        <v>15945</v>
      </c>
      <c r="M2257" s="146"/>
    </row>
    <row r="2258" spans="1:13">
      <c r="A2258" s="103" t="s">
        <v>168</v>
      </c>
      <c r="B2258" s="150" t="s">
        <v>5514</v>
      </c>
      <c r="C2258" s="9" t="s">
        <v>5515</v>
      </c>
      <c r="D2258" s="9" t="s">
        <v>15043</v>
      </c>
      <c r="E2258" s="11"/>
      <c r="F2258" s="143">
        <v>3167.44</v>
      </c>
      <c r="G2258" s="17">
        <v>84811099</v>
      </c>
      <c r="H2258" s="18">
        <v>8019001102400</v>
      </c>
      <c r="I2258" s="11" t="s">
        <v>14</v>
      </c>
      <c r="J2258" s="106">
        <v>1.0569999999999999</v>
      </c>
      <c r="K2258" s="106" t="s">
        <v>16705</v>
      </c>
      <c r="L2258" s="117" t="s">
        <v>15945</v>
      </c>
      <c r="M2258" s="146"/>
    </row>
    <row r="2259" spans="1:13">
      <c r="A2259" s="103" t="s">
        <v>168</v>
      </c>
      <c r="B2259" s="150" t="s">
        <v>5516</v>
      </c>
      <c r="C2259" s="9" t="s">
        <v>5517</v>
      </c>
      <c r="D2259" s="9" t="s">
        <v>15043</v>
      </c>
      <c r="E2259" s="11"/>
      <c r="F2259" s="143">
        <v>3167.44</v>
      </c>
      <c r="G2259" s="17">
        <v>84811099</v>
      </c>
      <c r="H2259" s="18">
        <v>8019001097812</v>
      </c>
      <c r="I2259" s="11" t="s">
        <v>14</v>
      </c>
      <c r="J2259" s="106">
        <v>8.31</v>
      </c>
      <c r="K2259" s="106" t="s">
        <v>16705</v>
      </c>
      <c r="L2259" s="117" t="s">
        <v>15945</v>
      </c>
      <c r="M2259" s="146"/>
    </row>
    <row r="2260" spans="1:13">
      <c r="A2260" s="103" t="s">
        <v>168</v>
      </c>
      <c r="B2260" s="150" t="s">
        <v>5518</v>
      </c>
      <c r="C2260" s="9" t="s">
        <v>5519</v>
      </c>
      <c r="D2260" s="9" t="s">
        <v>15043</v>
      </c>
      <c r="E2260" s="11"/>
      <c r="F2260" s="143">
        <v>4076.13</v>
      </c>
      <c r="G2260" s="17">
        <v>84811099</v>
      </c>
      <c r="H2260" s="18">
        <v>8019001097829</v>
      </c>
      <c r="I2260" s="11" t="s">
        <v>14</v>
      </c>
      <c r="J2260" s="106">
        <v>13</v>
      </c>
      <c r="K2260" s="106" t="s">
        <v>16705</v>
      </c>
      <c r="L2260" s="117" t="s">
        <v>15945</v>
      </c>
      <c r="M2260" s="146"/>
    </row>
    <row r="2261" spans="1:13">
      <c r="A2261" s="103" t="s">
        <v>168</v>
      </c>
      <c r="B2261" s="150" t="s">
        <v>5520</v>
      </c>
      <c r="C2261" s="9" t="s">
        <v>5521</v>
      </c>
      <c r="D2261" s="9" t="s">
        <v>15043</v>
      </c>
      <c r="E2261" s="11"/>
      <c r="F2261" s="143">
        <v>4076.13</v>
      </c>
      <c r="G2261" s="17">
        <v>84811099</v>
      </c>
      <c r="H2261" s="18">
        <v>8019001108426</v>
      </c>
      <c r="I2261" s="11" t="s">
        <v>14</v>
      </c>
      <c r="J2261" s="106">
        <v>10.49</v>
      </c>
      <c r="K2261" s="106" t="s">
        <v>16705</v>
      </c>
      <c r="L2261" s="117" t="s">
        <v>15945</v>
      </c>
      <c r="M2261" s="146"/>
    </row>
    <row r="2262" spans="1:13">
      <c r="A2262" s="103" t="s">
        <v>168</v>
      </c>
      <c r="B2262" s="150" t="s">
        <v>5522</v>
      </c>
      <c r="C2262" s="9" t="s">
        <v>5523</v>
      </c>
      <c r="D2262" s="9" t="s">
        <v>15043</v>
      </c>
      <c r="E2262" s="11"/>
      <c r="F2262" s="143">
        <v>9216.77</v>
      </c>
      <c r="G2262" s="17">
        <v>84811099</v>
      </c>
      <c r="H2262" s="18">
        <v>8019001126147</v>
      </c>
      <c r="I2262" s="11" t="s">
        <v>14</v>
      </c>
      <c r="J2262" s="106">
        <v>26.9</v>
      </c>
      <c r="K2262" s="106" t="s">
        <v>16705</v>
      </c>
      <c r="L2262" s="117" t="s">
        <v>15945</v>
      </c>
      <c r="M2262" s="146"/>
    </row>
    <row r="2263" spans="1:13">
      <c r="A2263" s="103" t="s">
        <v>168</v>
      </c>
      <c r="B2263" s="150" t="s">
        <v>5524</v>
      </c>
      <c r="C2263" s="9" t="s">
        <v>5525</v>
      </c>
      <c r="D2263" s="9" t="s">
        <v>15043</v>
      </c>
      <c r="E2263" s="11"/>
      <c r="F2263" s="143">
        <v>9216.77</v>
      </c>
      <c r="G2263" s="17">
        <v>84811099</v>
      </c>
      <c r="H2263" s="18">
        <v>8019001127908</v>
      </c>
      <c r="I2263" s="11" t="s">
        <v>14</v>
      </c>
      <c r="J2263" s="106">
        <v>26.9</v>
      </c>
      <c r="K2263" s="106" t="s">
        <v>16705</v>
      </c>
      <c r="L2263" s="117" t="s">
        <v>15945</v>
      </c>
      <c r="M2263" s="146"/>
    </row>
    <row r="2264" spans="1:13">
      <c r="A2264" s="103" t="s">
        <v>168</v>
      </c>
      <c r="B2264" s="150" t="s">
        <v>5526</v>
      </c>
      <c r="C2264" s="9" t="s">
        <v>5527</v>
      </c>
      <c r="D2264" s="9" t="s">
        <v>15043</v>
      </c>
      <c r="E2264" s="11"/>
      <c r="F2264" s="143">
        <v>9216.77</v>
      </c>
      <c r="G2264" s="17">
        <v>84811099</v>
      </c>
      <c r="H2264" s="18">
        <v>8019001126154</v>
      </c>
      <c r="I2264" s="11" t="s">
        <v>14</v>
      </c>
      <c r="J2264" s="106">
        <v>29.4</v>
      </c>
      <c r="K2264" s="106" t="s">
        <v>16705</v>
      </c>
      <c r="L2264" s="117" t="s">
        <v>15945</v>
      </c>
      <c r="M2264" s="146"/>
    </row>
    <row r="2265" spans="1:13">
      <c r="A2265" s="103" t="s">
        <v>168</v>
      </c>
      <c r="B2265" s="150" t="s">
        <v>5528</v>
      </c>
      <c r="C2265" s="9" t="s">
        <v>5529</v>
      </c>
      <c r="D2265" s="9" t="s">
        <v>15043</v>
      </c>
      <c r="E2265" s="11"/>
      <c r="F2265" s="143">
        <v>9216.77</v>
      </c>
      <c r="G2265" s="17">
        <v>84811099</v>
      </c>
      <c r="H2265" s="18">
        <v>8019001139475</v>
      </c>
      <c r="I2265" s="11" t="s">
        <v>14</v>
      </c>
      <c r="J2265" s="106">
        <v>29.4</v>
      </c>
      <c r="K2265" s="106" t="s">
        <v>16705</v>
      </c>
      <c r="L2265" s="117" t="s">
        <v>15945</v>
      </c>
      <c r="M2265" s="146"/>
    </row>
    <row r="2266" spans="1:13">
      <c r="A2266" s="103" t="s">
        <v>168</v>
      </c>
      <c r="B2266" s="150" t="s">
        <v>5530</v>
      </c>
      <c r="C2266" s="9" t="s">
        <v>5531</v>
      </c>
      <c r="D2266" s="9" t="s">
        <v>15044</v>
      </c>
      <c r="E2266" s="11"/>
      <c r="F2266" s="143">
        <v>817.9</v>
      </c>
      <c r="G2266" s="17">
        <v>84811099</v>
      </c>
      <c r="H2266" s="18">
        <v>8019001097126</v>
      </c>
      <c r="I2266" s="11" t="s">
        <v>14</v>
      </c>
      <c r="J2266" s="106">
        <v>0.96</v>
      </c>
      <c r="K2266" s="106" t="s">
        <v>16705</v>
      </c>
      <c r="L2266" s="117" t="s">
        <v>15944</v>
      </c>
      <c r="M2266" s="146"/>
    </row>
    <row r="2267" spans="1:13">
      <c r="A2267" s="103" t="s">
        <v>168</v>
      </c>
      <c r="B2267" s="150" t="s">
        <v>5532</v>
      </c>
      <c r="C2267" s="9" t="s">
        <v>5533</v>
      </c>
      <c r="D2267" s="9" t="s">
        <v>15044</v>
      </c>
      <c r="E2267" s="11"/>
      <c r="F2267" s="143">
        <v>817.9</v>
      </c>
      <c r="G2267" s="17">
        <v>84811099</v>
      </c>
      <c r="H2267" s="18">
        <v>8019001097720</v>
      </c>
      <c r="I2267" s="11" t="s">
        <v>14</v>
      </c>
      <c r="J2267" s="106">
        <v>0.86</v>
      </c>
      <c r="K2267" s="106" t="s">
        <v>16705</v>
      </c>
      <c r="L2267" s="117" t="s">
        <v>15944</v>
      </c>
      <c r="M2267" s="146"/>
    </row>
    <row r="2268" spans="1:13">
      <c r="A2268" s="103" t="s">
        <v>168</v>
      </c>
      <c r="B2268" s="150" t="s">
        <v>5534</v>
      </c>
      <c r="C2268" s="9" t="s">
        <v>5535</v>
      </c>
      <c r="D2268" s="9" t="s">
        <v>15044</v>
      </c>
      <c r="E2268" s="11"/>
      <c r="F2268" s="143">
        <v>869.73</v>
      </c>
      <c r="G2268" s="17">
        <v>84811099</v>
      </c>
      <c r="H2268" s="18">
        <v>8019001097133</v>
      </c>
      <c r="I2268" s="11" t="s">
        <v>14</v>
      </c>
      <c r="J2268" s="106">
        <v>0.79</v>
      </c>
      <c r="K2268" s="106" t="s">
        <v>16705</v>
      </c>
      <c r="L2268" s="117" t="s">
        <v>15944</v>
      </c>
      <c r="M2268" s="146"/>
    </row>
    <row r="2269" spans="1:13">
      <c r="A2269" s="103" t="s">
        <v>168</v>
      </c>
      <c r="B2269" s="150" t="s">
        <v>5536</v>
      </c>
      <c r="C2269" s="9" t="s">
        <v>5537</v>
      </c>
      <c r="D2269" s="9" t="s">
        <v>15044</v>
      </c>
      <c r="E2269" s="11"/>
      <c r="F2269" s="143">
        <v>869.73</v>
      </c>
      <c r="G2269" s="17">
        <v>84811099</v>
      </c>
      <c r="H2269" s="18">
        <v>8019001126161</v>
      </c>
      <c r="I2269" s="11" t="s">
        <v>14</v>
      </c>
      <c r="J2269" s="106">
        <v>1.1499999999999999</v>
      </c>
      <c r="K2269" s="106" t="s">
        <v>16705</v>
      </c>
      <c r="L2269" s="117" t="s">
        <v>15944</v>
      </c>
      <c r="M2269" s="146"/>
    </row>
    <row r="2270" spans="1:13">
      <c r="A2270" s="103" t="s">
        <v>168</v>
      </c>
      <c r="B2270" s="150" t="s">
        <v>5538</v>
      </c>
      <c r="C2270" s="9" t="s">
        <v>5539</v>
      </c>
      <c r="D2270" s="9" t="s">
        <v>15044</v>
      </c>
      <c r="E2270" s="11"/>
      <c r="F2270" s="143">
        <v>869.73</v>
      </c>
      <c r="G2270" s="17">
        <v>84811099</v>
      </c>
      <c r="H2270" s="18">
        <v>8019001102356</v>
      </c>
      <c r="I2270" s="11" t="s">
        <v>14</v>
      </c>
      <c r="J2270" s="106">
        <v>1.1200000000000001</v>
      </c>
      <c r="K2270" s="106" t="s">
        <v>16705</v>
      </c>
      <c r="L2270" s="117" t="s">
        <v>15944</v>
      </c>
      <c r="M2270" s="146"/>
    </row>
    <row r="2271" spans="1:13">
      <c r="A2271" s="103" t="s">
        <v>168</v>
      </c>
      <c r="B2271" s="150" t="s">
        <v>5540</v>
      </c>
      <c r="C2271" s="9" t="s">
        <v>5541</v>
      </c>
      <c r="D2271" s="9" t="s">
        <v>15044</v>
      </c>
      <c r="E2271" s="11"/>
      <c r="F2271" s="143">
        <v>869.73</v>
      </c>
      <c r="G2271" s="17">
        <v>84811099</v>
      </c>
      <c r="H2271" s="18">
        <v>8019001097744</v>
      </c>
      <c r="I2271" s="11" t="s">
        <v>14</v>
      </c>
      <c r="J2271" s="106">
        <v>1.1100000000000001</v>
      </c>
      <c r="K2271" s="106" t="s">
        <v>16705</v>
      </c>
      <c r="L2271" s="117" t="s">
        <v>15944</v>
      </c>
      <c r="M2271" s="146"/>
    </row>
    <row r="2272" spans="1:13">
      <c r="A2272" s="103" t="s">
        <v>168</v>
      </c>
      <c r="B2272" s="150" t="s">
        <v>5542</v>
      </c>
      <c r="C2272" s="9" t="s">
        <v>5543</v>
      </c>
      <c r="D2272" s="9" t="s">
        <v>15044</v>
      </c>
      <c r="E2272" s="11"/>
      <c r="F2272" s="143">
        <v>1058</v>
      </c>
      <c r="G2272" s="17">
        <v>84811099</v>
      </c>
      <c r="H2272" s="18">
        <v>8019001097140</v>
      </c>
      <c r="I2272" s="11" t="s">
        <v>14</v>
      </c>
      <c r="J2272" s="106">
        <v>1.72</v>
      </c>
      <c r="K2272" s="106" t="s">
        <v>16705</v>
      </c>
      <c r="L2272" s="117" t="s">
        <v>15944</v>
      </c>
      <c r="M2272" s="146"/>
    </row>
    <row r="2273" spans="1:13">
      <c r="A2273" s="103" t="s">
        <v>168</v>
      </c>
      <c r="B2273" s="150" t="s">
        <v>5544</v>
      </c>
      <c r="C2273" s="9" t="s">
        <v>5545</v>
      </c>
      <c r="D2273" s="9" t="s">
        <v>15044</v>
      </c>
      <c r="E2273" s="11"/>
      <c r="F2273" s="143">
        <v>1058</v>
      </c>
      <c r="G2273" s="17">
        <v>84811099</v>
      </c>
      <c r="H2273" s="18">
        <v>8019001126178</v>
      </c>
      <c r="I2273" s="11" t="s">
        <v>14</v>
      </c>
      <c r="J2273" s="106">
        <v>1.71</v>
      </c>
      <c r="K2273" s="106" t="s">
        <v>16705</v>
      </c>
      <c r="L2273" s="117" t="s">
        <v>15944</v>
      </c>
      <c r="M2273" s="146"/>
    </row>
    <row r="2274" spans="1:13">
      <c r="A2274" s="103" t="s">
        <v>168</v>
      </c>
      <c r="B2274" s="150" t="s">
        <v>5546</v>
      </c>
      <c r="C2274" s="9" t="s">
        <v>5547</v>
      </c>
      <c r="D2274" s="9" t="s">
        <v>15044</v>
      </c>
      <c r="E2274" s="11"/>
      <c r="F2274" s="143">
        <v>1058</v>
      </c>
      <c r="G2274" s="17">
        <v>84811099</v>
      </c>
      <c r="H2274" s="18">
        <v>8019001102165</v>
      </c>
      <c r="I2274" s="11" t="s">
        <v>14</v>
      </c>
      <c r="J2274" s="106">
        <v>1.61</v>
      </c>
      <c r="K2274" s="106" t="s">
        <v>16705</v>
      </c>
      <c r="L2274" s="117" t="s">
        <v>15944</v>
      </c>
      <c r="M2274" s="146"/>
    </row>
    <row r="2275" spans="1:13">
      <c r="A2275" s="103" t="s">
        <v>168</v>
      </c>
      <c r="B2275" s="150" t="s">
        <v>5548</v>
      </c>
      <c r="C2275" s="9" t="s">
        <v>5549</v>
      </c>
      <c r="D2275" s="9" t="s">
        <v>15044</v>
      </c>
      <c r="E2275" s="11"/>
      <c r="F2275" s="143">
        <v>1058</v>
      </c>
      <c r="G2275" s="17">
        <v>84811099</v>
      </c>
      <c r="H2275" s="18">
        <v>8019001102363</v>
      </c>
      <c r="I2275" s="11" t="s">
        <v>14</v>
      </c>
      <c r="J2275" s="106">
        <v>1.595</v>
      </c>
      <c r="K2275" s="106" t="s">
        <v>16705</v>
      </c>
      <c r="L2275" s="117" t="s">
        <v>15944</v>
      </c>
      <c r="M2275" s="146"/>
    </row>
    <row r="2276" spans="1:13">
      <c r="A2276" s="103" t="s">
        <v>168</v>
      </c>
      <c r="B2276" s="150" t="s">
        <v>5550</v>
      </c>
      <c r="C2276" s="9" t="s">
        <v>5551</v>
      </c>
      <c r="D2276" s="9" t="s">
        <v>15044</v>
      </c>
      <c r="E2276" s="11"/>
      <c r="F2276" s="143">
        <v>1395.54</v>
      </c>
      <c r="G2276" s="17">
        <v>84811099</v>
      </c>
      <c r="H2276" s="18">
        <v>8019001103087</v>
      </c>
      <c r="I2276" s="11" t="s">
        <v>14</v>
      </c>
      <c r="J2276" s="106">
        <v>2.2269999999999999</v>
      </c>
      <c r="K2276" s="106" t="s">
        <v>16705</v>
      </c>
      <c r="L2276" s="117" t="s">
        <v>15944</v>
      </c>
      <c r="M2276" s="146"/>
    </row>
    <row r="2277" spans="1:13">
      <c r="A2277" s="103" t="s">
        <v>168</v>
      </c>
      <c r="B2277" s="150" t="s">
        <v>5553</v>
      </c>
      <c r="C2277" s="9" t="s">
        <v>5554</v>
      </c>
      <c r="D2277" s="9" t="s">
        <v>15044</v>
      </c>
      <c r="E2277" s="11"/>
      <c r="F2277" s="143">
        <v>1395.6</v>
      </c>
      <c r="G2277" s="17">
        <v>84811099</v>
      </c>
      <c r="H2277" s="18">
        <v>8019001097799</v>
      </c>
      <c r="I2277" s="11" t="s">
        <v>14</v>
      </c>
      <c r="J2277" s="106">
        <v>2.5</v>
      </c>
      <c r="K2277" s="106" t="s">
        <v>16705</v>
      </c>
      <c r="L2277" s="117" t="s">
        <v>15944</v>
      </c>
      <c r="M2277" s="146"/>
    </row>
    <row r="2278" spans="1:13">
      <c r="A2278" s="103" t="s">
        <v>168</v>
      </c>
      <c r="B2278" s="150" t="s">
        <v>5555</v>
      </c>
      <c r="C2278" s="9" t="s">
        <v>5556</v>
      </c>
      <c r="D2278" s="9" t="s">
        <v>15044</v>
      </c>
      <c r="E2278" s="11"/>
      <c r="F2278" s="143">
        <v>4024.26</v>
      </c>
      <c r="G2278" s="17">
        <v>84811099</v>
      </c>
      <c r="H2278" s="18">
        <v>8019001097164</v>
      </c>
      <c r="I2278" s="11" t="s">
        <v>14</v>
      </c>
      <c r="J2278" s="106">
        <v>7.67</v>
      </c>
      <c r="K2278" s="106" t="s">
        <v>16705</v>
      </c>
      <c r="L2278" s="117" t="s">
        <v>15945</v>
      </c>
      <c r="M2278" s="146"/>
    </row>
    <row r="2279" spans="1:13">
      <c r="A2279" s="103" t="s">
        <v>168</v>
      </c>
      <c r="B2279" s="150" t="s">
        <v>5557</v>
      </c>
      <c r="C2279" s="9" t="s">
        <v>5558</v>
      </c>
      <c r="D2279" s="9" t="s">
        <v>15044</v>
      </c>
      <c r="E2279" s="11"/>
      <c r="F2279" s="143">
        <v>4024.26</v>
      </c>
      <c r="G2279" s="17" t="s">
        <v>617</v>
      </c>
      <c r="H2279" s="136"/>
      <c r="I2279" s="11" t="s">
        <v>14</v>
      </c>
      <c r="J2279" s="106">
        <v>7.66</v>
      </c>
      <c r="K2279" s="106" t="s">
        <v>16705</v>
      </c>
      <c r="L2279" s="117" t="s">
        <v>15945</v>
      </c>
      <c r="M2279" s="146"/>
    </row>
    <row r="2280" spans="1:13">
      <c r="A2280" s="103" t="s">
        <v>168</v>
      </c>
      <c r="B2280" s="150" t="s">
        <v>5559</v>
      </c>
      <c r="C2280" s="9" t="s">
        <v>5560</v>
      </c>
      <c r="D2280" s="9" t="s">
        <v>15044</v>
      </c>
      <c r="E2280" s="11"/>
      <c r="F2280" s="143">
        <v>4115.08</v>
      </c>
      <c r="G2280" s="17">
        <v>84811099</v>
      </c>
      <c r="H2280" s="18">
        <v>8019001101960</v>
      </c>
      <c r="I2280" s="11" t="s">
        <v>14</v>
      </c>
      <c r="J2280" s="106">
        <v>8.24</v>
      </c>
      <c r="K2280" s="106" t="s">
        <v>16705</v>
      </c>
      <c r="L2280" s="117" t="s">
        <v>15945</v>
      </c>
      <c r="M2280" s="146"/>
    </row>
    <row r="2281" spans="1:13">
      <c r="A2281" s="103" t="s">
        <v>168</v>
      </c>
      <c r="B2281" s="150" t="s">
        <v>5561</v>
      </c>
      <c r="C2281" s="9" t="s">
        <v>5562</v>
      </c>
      <c r="D2281" s="9" t="s">
        <v>15044</v>
      </c>
      <c r="E2281" s="11"/>
      <c r="F2281" s="143">
        <v>4115.08</v>
      </c>
      <c r="G2281" s="17">
        <v>84811099</v>
      </c>
      <c r="H2281" s="18">
        <v>8019001139482</v>
      </c>
      <c r="I2281" s="11" t="s">
        <v>14</v>
      </c>
      <c r="J2281" s="106">
        <v>8.23</v>
      </c>
      <c r="K2281" s="106" t="s">
        <v>16705</v>
      </c>
      <c r="L2281" s="117" t="s">
        <v>15945</v>
      </c>
      <c r="M2281" s="146"/>
    </row>
    <row r="2282" spans="1:13">
      <c r="A2282" s="103" t="s">
        <v>168</v>
      </c>
      <c r="B2282" s="150" t="s">
        <v>5563</v>
      </c>
      <c r="C2282" s="9" t="s">
        <v>5564</v>
      </c>
      <c r="D2282" s="9" t="s">
        <v>15044</v>
      </c>
      <c r="E2282" s="11"/>
      <c r="F2282" s="143">
        <v>5296.43</v>
      </c>
      <c r="G2282" s="17">
        <v>84811099</v>
      </c>
      <c r="H2282" s="18">
        <v>8019001101977</v>
      </c>
      <c r="I2282" s="11" t="s">
        <v>14</v>
      </c>
      <c r="J2282" s="106">
        <v>0.49</v>
      </c>
      <c r="K2282" s="106" t="s">
        <v>16705</v>
      </c>
      <c r="L2282" s="117" t="s">
        <v>15945</v>
      </c>
      <c r="M2282" s="146"/>
    </row>
    <row r="2283" spans="1:13">
      <c r="A2283" s="103" t="s">
        <v>168</v>
      </c>
      <c r="B2283" s="150" t="s">
        <v>5565</v>
      </c>
      <c r="C2283" s="9" t="s">
        <v>5566</v>
      </c>
      <c r="D2283" s="9" t="s">
        <v>15044</v>
      </c>
      <c r="E2283" s="11"/>
      <c r="F2283" s="143">
        <v>5296.43</v>
      </c>
      <c r="G2283" s="17">
        <v>84811099</v>
      </c>
      <c r="H2283" s="18">
        <v>8019001139499</v>
      </c>
      <c r="I2283" s="11" t="s">
        <v>14</v>
      </c>
      <c r="J2283" s="106">
        <v>13</v>
      </c>
      <c r="K2283" s="106" t="s">
        <v>16705</v>
      </c>
      <c r="L2283" s="117" t="s">
        <v>15945</v>
      </c>
      <c r="M2283" s="146"/>
    </row>
    <row r="2284" spans="1:13">
      <c r="A2284" s="103" t="s">
        <v>168</v>
      </c>
      <c r="B2284" s="150" t="s">
        <v>5567</v>
      </c>
      <c r="C2284" s="9" t="s">
        <v>5568</v>
      </c>
      <c r="D2284" s="9" t="s">
        <v>15044</v>
      </c>
      <c r="E2284" s="11"/>
      <c r="F2284" s="143">
        <v>11358.63</v>
      </c>
      <c r="G2284" s="17">
        <v>84811099</v>
      </c>
      <c r="H2284" s="18">
        <v>8019001126185</v>
      </c>
      <c r="I2284" s="11" t="s">
        <v>14</v>
      </c>
      <c r="J2284" s="106">
        <v>26.9</v>
      </c>
      <c r="K2284" s="106" t="s">
        <v>16705</v>
      </c>
      <c r="L2284" s="117" t="s">
        <v>15945</v>
      </c>
      <c r="M2284" s="146"/>
    </row>
    <row r="2285" spans="1:13">
      <c r="A2285" s="103" t="s">
        <v>168</v>
      </c>
      <c r="B2285" s="150" t="s">
        <v>5569</v>
      </c>
      <c r="C2285" s="9" t="s">
        <v>5570</v>
      </c>
      <c r="D2285" s="9" t="s">
        <v>15044</v>
      </c>
      <c r="E2285" s="11"/>
      <c r="F2285" s="143">
        <v>11358.63</v>
      </c>
      <c r="G2285" s="17">
        <v>84811099</v>
      </c>
      <c r="H2285" s="18">
        <v>8019001139505</v>
      </c>
      <c r="I2285" s="11" t="s">
        <v>14</v>
      </c>
      <c r="J2285" s="106">
        <v>26.9</v>
      </c>
      <c r="K2285" s="106" t="s">
        <v>16705</v>
      </c>
      <c r="L2285" s="117" t="s">
        <v>15945</v>
      </c>
      <c r="M2285" s="146"/>
    </row>
    <row r="2286" spans="1:13">
      <c r="A2286" s="103" t="s">
        <v>168</v>
      </c>
      <c r="B2286" s="150" t="s">
        <v>5571</v>
      </c>
      <c r="C2286" s="9" t="s">
        <v>5572</v>
      </c>
      <c r="D2286" s="9" t="s">
        <v>15044</v>
      </c>
      <c r="E2286" s="11"/>
      <c r="F2286" s="143">
        <v>11358.63</v>
      </c>
      <c r="G2286" s="17">
        <v>84811099</v>
      </c>
      <c r="H2286" s="18">
        <v>8019001126192</v>
      </c>
      <c r="I2286" s="11" t="s">
        <v>14</v>
      </c>
      <c r="J2286" s="106">
        <v>25.7</v>
      </c>
      <c r="K2286" s="106" t="s">
        <v>16705</v>
      </c>
      <c r="L2286" s="117" t="s">
        <v>15945</v>
      </c>
      <c r="M2286" s="146"/>
    </row>
    <row r="2287" spans="1:13">
      <c r="A2287" s="103" t="s">
        <v>168</v>
      </c>
      <c r="B2287" s="150" t="s">
        <v>5573</v>
      </c>
      <c r="C2287" s="9" t="s">
        <v>5574</v>
      </c>
      <c r="D2287" s="9" t="s">
        <v>15045</v>
      </c>
      <c r="E2287" s="11"/>
      <c r="F2287" s="143">
        <v>11358.63</v>
      </c>
      <c r="G2287" s="17">
        <v>84811099</v>
      </c>
      <c r="H2287" s="18">
        <v>8019001139512</v>
      </c>
      <c r="I2287" s="11" t="s">
        <v>14</v>
      </c>
      <c r="J2287" s="106">
        <v>25</v>
      </c>
      <c r="K2287" s="106" t="s">
        <v>16705</v>
      </c>
      <c r="L2287" s="117" t="s">
        <v>15945</v>
      </c>
      <c r="M2287" s="146"/>
    </row>
    <row r="2288" spans="1:13">
      <c r="A2288" s="103" t="s">
        <v>168</v>
      </c>
      <c r="B2288" s="150" t="s">
        <v>5575</v>
      </c>
      <c r="C2288" s="9" t="s">
        <v>5576</v>
      </c>
      <c r="D2288" s="9" t="s">
        <v>15045</v>
      </c>
      <c r="E2288" s="11"/>
      <c r="F2288" s="143">
        <v>869.73</v>
      </c>
      <c r="G2288" s="17">
        <v>84811099</v>
      </c>
      <c r="H2288" s="18">
        <v>8019001126208</v>
      </c>
      <c r="I2288" s="11" t="s">
        <v>14</v>
      </c>
      <c r="J2288" s="106">
        <v>1.2</v>
      </c>
      <c r="K2288" s="106" t="s">
        <v>16705</v>
      </c>
      <c r="L2288" s="117" t="s">
        <v>15945</v>
      </c>
      <c r="M2288" s="146"/>
    </row>
    <row r="2289" spans="1:13">
      <c r="A2289" s="103" t="s">
        <v>168</v>
      </c>
      <c r="B2289" s="150" t="s">
        <v>5577</v>
      </c>
      <c r="C2289" s="9" t="s">
        <v>5578</v>
      </c>
      <c r="D2289" s="9" t="s">
        <v>15045</v>
      </c>
      <c r="E2289" s="11"/>
      <c r="F2289" s="143">
        <v>869.73</v>
      </c>
      <c r="G2289" s="17">
        <v>39172110</v>
      </c>
      <c r="H2289" s="18">
        <v>8019001126215</v>
      </c>
      <c r="I2289" s="11" t="s">
        <v>14</v>
      </c>
      <c r="J2289" s="106">
        <v>0.28000000000000003</v>
      </c>
      <c r="K2289" s="106" t="s">
        <v>16705</v>
      </c>
      <c r="L2289" s="117" t="s">
        <v>15945</v>
      </c>
      <c r="M2289" s="146"/>
    </row>
    <row r="2290" spans="1:13">
      <c r="A2290" s="103" t="s">
        <v>168</v>
      </c>
      <c r="B2290" s="150" t="s">
        <v>5579</v>
      </c>
      <c r="C2290" s="9" t="s">
        <v>5580</v>
      </c>
      <c r="D2290" s="9" t="s">
        <v>15045</v>
      </c>
      <c r="E2290" s="11"/>
      <c r="F2290" s="143">
        <v>1058</v>
      </c>
      <c r="G2290" s="17">
        <v>84811099</v>
      </c>
      <c r="H2290" s="18">
        <v>8019001126222</v>
      </c>
      <c r="I2290" s="11" t="s">
        <v>14</v>
      </c>
      <c r="J2290" s="106">
        <v>2.5099999999999998</v>
      </c>
      <c r="K2290" s="106" t="s">
        <v>16705</v>
      </c>
      <c r="L2290" s="117" t="s">
        <v>15945</v>
      </c>
      <c r="M2290" s="146"/>
    </row>
    <row r="2291" spans="1:13">
      <c r="A2291" s="103" t="s">
        <v>168</v>
      </c>
      <c r="B2291" s="150" t="s">
        <v>5581</v>
      </c>
      <c r="C2291" s="9" t="s">
        <v>5582</v>
      </c>
      <c r="D2291" s="9" t="s">
        <v>15045</v>
      </c>
      <c r="E2291" s="11"/>
      <c r="F2291" s="143">
        <v>1058</v>
      </c>
      <c r="G2291" s="17">
        <v>84811099</v>
      </c>
      <c r="H2291" s="18">
        <v>8019001103612</v>
      </c>
      <c r="I2291" s="11" t="s">
        <v>14</v>
      </c>
      <c r="J2291" s="106">
        <v>2.4460000000000002</v>
      </c>
      <c r="K2291" s="106" t="s">
        <v>16705</v>
      </c>
      <c r="L2291" s="117" t="s">
        <v>15945</v>
      </c>
      <c r="M2291" s="146"/>
    </row>
    <row r="2292" spans="1:13">
      <c r="A2292" s="103" t="s">
        <v>168</v>
      </c>
      <c r="B2292" s="150" t="s">
        <v>5583</v>
      </c>
      <c r="C2292" s="9" t="s">
        <v>5584</v>
      </c>
      <c r="D2292" s="9" t="s">
        <v>15045</v>
      </c>
      <c r="E2292" s="11"/>
      <c r="F2292" s="143">
        <v>1395.54</v>
      </c>
      <c r="G2292" s="17">
        <v>84811099</v>
      </c>
      <c r="H2292" s="18">
        <v>8019001097751</v>
      </c>
      <c r="I2292" s="11" t="s">
        <v>14</v>
      </c>
      <c r="J2292" s="106">
        <v>1.1100000000000001</v>
      </c>
      <c r="K2292" s="106" t="s">
        <v>16705</v>
      </c>
      <c r="L2292" s="117" t="s">
        <v>15946</v>
      </c>
      <c r="M2292" s="146"/>
    </row>
    <row r="2293" spans="1:13">
      <c r="A2293" s="103" t="s">
        <v>168</v>
      </c>
      <c r="B2293" s="150" t="s">
        <v>5585</v>
      </c>
      <c r="C2293" s="9" t="s">
        <v>5586</v>
      </c>
      <c r="D2293" s="9" t="s">
        <v>15046</v>
      </c>
      <c r="E2293" s="11"/>
      <c r="F2293" s="143">
        <v>813.64</v>
      </c>
      <c r="G2293" s="17">
        <v>84811099</v>
      </c>
      <c r="H2293" s="18">
        <v>8019001085208</v>
      </c>
      <c r="I2293" s="11" t="s">
        <v>14</v>
      </c>
      <c r="J2293" s="106">
        <v>1.5589999999999999</v>
      </c>
      <c r="K2293" s="106" t="s">
        <v>16705</v>
      </c>
      <c r="L2293" s="117" t="s">
        <v>15947</v>
      </c>
      <c r="M2293" s="146"/>
    </row>
    <row r="2294" spans="1:13">
      <c r="A2294" s="103" t="s">
        <v>168</v>
      </c>
      <c r="B2294" s="150" t="s">
        <v>5588</v>
      </c>
      <c r="C2294" s="9" t="s">
        <v>5589</v>
      </c>
      <c r="D2294" s="9" t="s">
        <v>15046</v>
      </c>
      <c r="E2294" s="11"/>
      <c r="F2294" s="143">
        <v>813.27</v>
      </c>
      <c r="G2294" s="17">
        <v>84811099</v>
      </c>
      <c r="H2294" s="18">
        <v>8019001104671</v>
      </c>
      <c r="I2294" s="11" t="s">
        <v>14</v>
      </c>
      <c r="J2294" s="106">
        <v>1.55</v>
      </c>
      <c r="K2294" s="106" t="s">
        <v>16705</v>
      </c>
      <c r="L2294" s="117" t="s">
        <v>15947</v>
      </c>
      <c r="M2294" s="146"/>
    </row>
    <row r="2295" spans="1:13">
      <c r="A2295" s="103" t="s">
        <v>168</v>
      </c>
      <c r="B2295" s="150" t="s">
        <v>5591</v>
      </c>
      <c r="C2295" s="9" t="s">
        <v>5592</v>
      </c>
      <c r="D2295" s="9" t="s">
        <v>15046</v>
      </c>
      <c r="E2295" s="11"/>
      <c r="F2295" s="143">
        <v>811.36</v>
      </c>
      <c r="G2295" s="17">
        <v>84811099</v>
      </c>
      <c r="H2295" s="18">
        <v>8019001085215</v>
      </c>
      <c r="I2295" s="11" t="s">
        <v>14</v>
      </c>
      <c r="J2295" s="106">
        <v>1.5009999999999999</v>
      </c>
      <c r="K2295" s="106" t="s">
        <v>16705</v>
      </c>
      <c r="L2295" s="117" t="s">
        <v>15947</v>
      </c>
      <c r="M2295" s="146"/>
    </row>
    <row r="2296" spans="1:13">
      <c r="A2296" s="103" t="s">
        <v>168</v>
      </c>
      <c r="B2296" s="150" t="s">
        <v>5594</v>
      </c>
      <c r="C2296" s="9" t="s">
        <v>5595</v>
      </c>
      <c r="D2296" s="9" t="s">
        <v>15046</v>
      </c>
      <c r="E2296" s="11"/>
      <c r="F2296" s="143">
        <v>928.19</v>
      </c>
      <c r="G2296" s="17">
        <v>84811099</v>
      </c>
      <c r="H2296" s="18">
        <v>8019001102851</v>
      </c>
      <c r="I2296" s="11" t="s">
        <v>14</v>
      </c>
      <c r="J2296" s="106">
        <v>0.373</v>
      </c>
      <c r="K2296" s="106" t="s">
        <v>16705</v>
      </c>
      <c r="L2296" s="117" t="s">
        <v>15947</v>
      </c>
      <c r="M2296" s="146"/>
    </row>
    <row r="2297" spans="1:13">
      <c r="A2297" s="103" t="s">
        <v>168</v>
      </c>
      <c r="B2297" s="150" t="s">
        <v>5597</v>
      </c>
      <c r="C2297" s="9" t="s">
        <v>5598</v>
      </c>
      <c r="D2297" s="9" t="s">
        <v>15046</v>
      </c>
      <c r="E2297" s="11"/>
      <c r="F2297" s="143">
        <v>928.19</v>
      </c>
      <c r="G2297" s="17">
        <v>84811099</v>
      </c>
      <c r="H2297" s="18">
        <v>8019001105715</v>
      </c>
      <c r="I2297" s="11" t="s">
        <v>14</v>
      </c>
      <c r="J2297" s="106">
        <v>2.86</v>
      </c>
      <c r="K2297" s="106" t="s">
        <v>16705</v>
      </c>
      <c r="L2297" s="117" t="s">
        <v>15947</v>
      </c>
      <c r="M2297" s="146"/>
    </row>
    <row r="2298" spans="1:13">
      <c r="A2298" s="103" t="s">
        <v>168</v>
      </c>
      <c r="B2298" s="150" t="s">
        <v>5600</v>
      </c>
      <c r="C2298" s="9" t="s">
        <v>5601</v>
      </c>
      <c r="D2298" s="9" t="s">
        <v>15046</v>
      </c>
      <c r="E2298" s="11"/>
      <c r="F2298" s="143">
        <v>2232.7800000000002</v>
      </c>
      <c r="G2298" s="17">
        <v>84811099</v>
      </c>
      <c r="H2298" s="18">
        <v>8019001103759</v>
      </c>
      <c r="I2298" s="11" t="s">
        <v>14</v>
      </c>
      <c r="J2298" s="106">
        <v>5.67</v>
      </c>
      <c r="K2298" s="106" t="s">
        <v>16705</v>
      </c>
      <c r="L2298" s="117" t="s">
        <v>15947</v>
      </c>
      <c r="M2298" s="146"/>
    </row>
    <row r="2299" spans="1:13">
      <c r="A2299" s="103" t="s">
        <v>168</v>
      </c>
      <c r="B2299" s="150" t="s">
        <v>5603</v>
      </c>
      <c r="C2299" s="9" t="s">
        <v>5604</v>
      </c>
      <c r="D2299" s="9" t="s">
        <v>15046</v>
      </c>
      <c r="E2299" s="11"/>
      <c r="F2299" s="143">
        <v>4205.93</v>
      </c>
      <c r="G2299" s="17">
        <v>84811099</v>
      </c>
      <c r="H2299" s="18">
        <v>8019001102370</v>
      </c>
      <c r="I2299" s="11" t="s">
        <v>14</v>
      </c>
      <c r="J2299" s="106">
        <v>10.96</v>
      </c>
      <c r="K2299" s="106" t="s">
        <v>16705</v>
      </c>
      <c r="L2299" s="117" t="s">
        <v>15948</v>
      </c>
      <c r="M2299" s="146"/>
    </row>
    <row r="2300" spans="1:13">
      <c r="A2300" s="103" t="s">
        <v>168</v>
      </c>
      <c r="B2300" s="150" t="s">
        <v>5606</v>
      </c>
      <c r="C2300" s="9" t="s">
        <v>5607</v>
      </c>
      <c r="D2300" s="9" t="s">
        <v>15046</v>
      </c>
      <c r="E2300" s="11"/>
      <c r="F2300" s="143">
        <v>4595.38</v>
      </c>
      <c r="G2300" s="17">
        <v>84811099</v>
      </c>
      <c r="H2300" s="18">
        <v>8019001097836</v>
      </c>
      <c r="I2300" s="11" t="s">
        <v>14</v>
      </c>
      <c r="J2300" s="106">
        <v>12</v>
      </c>
      <c r="K2300" s="106" t="s">
        <v>16705</v>
      </c>
      <c r="L2300" s="117" t="s">
        <v>15948</v>
      </c>
      <c r="M2300" s="146"/>
    </row>
    <row r="2301" spans="1:13">
      <c r="A2301" s="103" t="s">
        <v>168</v>
      </c>
      <c r="B2301" s="150" t="s">
        <v>5608</v>
      </c>
      <c r="C2301" s="9" t="s">
        <v>5609</v>
      </c>
      <c r="D2301" s="9" t="s">
        <v>15046</v>
      </c>
      <c r="E2301" s="11"/>
      <c r="F2301" s="143">
        <v>7594.1</v>
      </c>
      <c r="G2301" s="17">
        <v>84811099</v>
      </c>
      <c r="H2301" s="18">
        <v>8019001097201</v>
      </c>
      <c r="I2301" s="11" t="s">
        <v>14</v>
      </c>
      <c r="J2301" s="106">
        <v>19.943000000000001</v>
      </c>
      <c r="K2301" s="106" t="s">
        <v>16705</v>
      </c>
      <c r="L2301" s="117" t="s">
        <v>15948</v>
      </c>
      <c r="M2301" s="146"/>
    </row>
    <row r="2302" spans="1:13">
      <c r="A2302" s="103" t="s">
        <v>168</v>
      </c>
      <c r="B2302" s="150" t="s">
        <v>5610</v>
      </c>
      <c r="C2302" s="9" t="s">
        <v>5611</v>
      </c>
      <c r="D2302" s="9" t="s">
        <v>15046</v>
      </c>
      <c r="E2302" s="11"/>
      <c r="F2302" s="143">
        <v>1116.42</v>
      </c>
      <c r="G2302" s="17">
        <v>84811099</v>
      </c>
      <c r="H2302" s="18">
        <v>8019001097195</v>
      </c>
      <c r="I2302" s="11" t="s">
        <v>14</v>
      </c>
      <c r="J2302" s="106">
        <v>2.98</v>
      </c>
      <c r="K2302" s="106" t="s">
        <v>16705</v>
      </c>
      <c r="L2302" s="117" t="s">
        <v>15947</v>
      </c>
      <c r="M2302" s="146"/>
    </row>
    <row r="2303" spans="1:13">
      <c r="A2303" s="103" t="s">
        <v>10</v>
      </c>
      <c r="B2303" s="150" t="s">
        <v>5613</v>
      </c>
      <c r="C2303" s="9" t="s">
        <v>5614</v>
      </c>
      <c r="D2303" s="9" t="s">
        <v>279</v>
      </c>
      <c r="E2303" s="11"/>
      <c r="F2303" s="143">
        <v>33.47</v>
      </c>
      <c r="G2303" s="17">
        <v>84814090</v>
      </c>
      <c r="H2303" s="18">
        <v>8019001130670</v>
      </c>
      <c r="I2303" s="11" t="s">
        <v>14</v>
      </c>
      <c r="J2303" s="106">
        <v>0.107</v>
      </c>
      <c r="K2303" s="106" t="s">
        <v>16705</v>
      </c>
      <c r="L2303" s="117" t="s">
        <v>15949</v>
      </c>
      <c r="M2303" s="146"/>
    </row>
    <row r="2304" spans="1:13">
      <c r="A2304" s="103" t="s">
        <v>10</v>
      </c>
      <c r="B2304" s="150" t="s">
        <v>5615</v>
      </c>
      <c r="C2304" s="9" t="s">
        <v>5616</v>
      </c>
      <c r="D2304" s="9" t="s">
        <v>279</v>
      </c>
      <c r="E2304" s="11"/>
      <c r="F2304" s="143">
        <v>33.47</v>
      </c>
      <c r="G2304" s="17" t="s">
        <v>74</v>
      </c>
      <c r="H2304" s="18" t="s">
        <v>5618</v>
      </c>
      <c r="I2304" s="11" t="s">
        <v>14</v>
      </c>
      <c r="J2304" s="106">
        <v>0.113</v>
      </c>
      <c r="K2304" s="106" t="s">
        <v>16705</v>
      </c>
      <c r="L2304" s="117" t="s">
        <v>15949</v>
      </c>
      <c r="M2304" s="146"/>
    </row>
    <row r="2305" spans="1:13">
      <c r="A2305" s="103" t="s">
        <v>10</v>
      </c>
      <c r="B2305" s="150" t="s">
        <v>5619</v>
      </c>
      <c r="C2305" s="9" t="s">
        <v>5620</v>
      </c>
      <c r="D2305" s="9" t="s">
        <v>279</v>
      </c>
      <c r="E2305" s="11"/>
      <c r="F2305" s="143">
        <v>33.47</v>
      </c>
      <c r="G2305" s="17" t="s">
        <v>74</v>
      </c>
      <c r="H2305" s="18" t="s">
        <v>5622</v>
      </c>
      <c r="I2305" s="11" t="s">
        <v>14</v>
      </c>
      <c r="J2305" s="106">
        <v>0.113</v>
      </c>
      <c r="K2305" s="106" t="s">
        <v>16705</v>
      </c>
      <c r="L2305" s="117" t="s">
        <v>15949</v>
      </c>
      <c r="M2305" s="146"/>
    </row>
    <row r="2306" spans="1:13">
      <c r="A2306" s="103" t="s">
        <v>10</v>
      </c>
      <c r="B2306" s="150" t="s">
        <v>5623</v>
      </c>
      <c r="C2306" s="9" t="s">
        <v>5624</v>
      </c>
      <c r="D2306" s="9" t="s">
        <v>279</v>
      </c>
      <c r="F2306" s="143">
        <v>33.47</v>
      </c>
      <c r="G2306" s="17" t="s">
        <v>74</v>
      </c>
      <c r="H2306" s="18" t="s">
        <v>5626</v>
      </c>
      <c r="I2306" s="11" t="s">
        <v>14</v>
      </c>
      <c r="J2306" s="106">
        <v>0.115</v>
      </c>
      <c r="K2306" s="106" t="s">
        <v>16705</v>
      </c>
      <c r="L2306" s="117" t="s">
        <v>15949</v>
      </c>
      <c r="M2306" s="146"/>
    </row>
    <row r="2307" spans="1:13">
      <c r="A2307" s="103" t="s">
        <v>10</v>
      </c>
      <c r="B2307" s="150" t="s">
        <v>5627</v>
      </c>
      <c r="C2307" s="9" t="s">
        <v>5628</v>
      </c>
      <c r="D2307" s="9" t="s">
        <v>279</v>
      </c>
      <c r="F2307" s="143">
        <v>33.47</v>
      </c>
      <c r="G2307" s="17">
        <v>84814090</v>
      </c>
      <c r="H2307" s="18">
        <v>8019001130717</v>
      </c>
      <c r="I2307" s="11" t="s">
        <v>14</v>
      </c>
      <c r="J2307" s="106">
        <v>0.12</v>
      </c>
      <c r="K2307" s="106" t="s">
        <v>16705</v>
      </c>
      <c r="L2307" s="117" t="s">
        <v>15949</v>
      </c>
      <c r="M2307" s="146"/>
    </row>
    <row r="2308" spans="1:13">
      <c r="A2308" s="103" t="s">
        <v>10</v>
      </c>
      <c r="B2308" s="150" t="s">
        <v>5629</v>
      </c>
      <c r="C2308" s="9" t="s">
        <v>5630</v>
      </c>
      <c r="D2308" s="9" t="s">
        <v>279</v>
      </c>
      <c r="F2308" s="143">
        <v>33.47</v>
      </c>
      <c r="G2308" s="17">
        <v>84814090</v>
      </c>
      <c r="H2308" s="18">
        <v>8019001130731</v>
      </c>
      <c r="I2308" s="11" t="s">
        <v>14</v>
      </c>
      <c r="J2308" s="106">
        <v>0.113</v>
      </c>
      <c r="K2308" s="106" t="s">
        <v>16705</v>
      </c>
      <c r="L2308" s="117" t="s">
        <v>15949</v>
      </c>
      <c r="M2308" s="146"/>
    </row>
    <row r="2309" spans="1:13">
      <c r="A2309" s="103" t="s">
        <v>10</v>
      </c>
      <c r="B2309" s="150" t="s">
        <v>5631</v>
      </c>
      <c r="C2309" s="9" t="s">
        <v>5632</v>
      </c>
      <c r="D2309" s="9" t="s">
        <v>279</v>
      </c>
      <c r="F2309" s="143">
        <v>41.61</v>
      </c>
      <c r="G2309" s="17">
        <v>84814090</v>
      </c>
      <c r="H2309" s="18">
        <v>8019001130762</v>
      </c>
      <c r="I2309" s="11" t="s">
        <v>14</v>
      </c>
      <c r="J2309" s="106">
        <v>0.113</v>
      </c>
      <c r="K2309" s="106" t="s">
        <v>16705</v>
      </c>
      <c r="L2309" s="117" t="s">
        <v>15949</v>
      </c>
      <c r="M2309" s="146"/>
    </row>
    <row r="2310" spans="1:13">
      <c r="A2310" s="103" t="s">
        <v>10</v>
      </c>
      <c r="B2310" s="150" t="s">
        <v>5633</v>
      </c>
      <c r="C2310" s="9" t="s">
        <v>5634</v>
      </c>
      <c r="D2310" s="9" t="s">
        <v>279</v>
      </c>
      <c r="F2310" s="143">
        <v>41.61</v>
      </c>
      <c r="G2310" s="17">
        <v>84814090</v>
      </c>
      <c r="H2310" s="18">
        <v>8019001130786</v>
      </c>
      <c r="I2310" s="11" t="s">
        <v>14</v>
      </c>
      <c r="J2310" s="106">
        <v>0.114</v>
      </c>
      <c r="K2310" s="106" t="s">
        <v>16705</v>
      </c>
      <c r="L2310" s="117" t="s">
        <v>15949</v>
      </c>
      <c r="M2310" s="146"/>
    </row>
    <row r="2311" spans="1:13">
      <c r="A2311" s="103" t="s">
        <v>10</v>
      </c>
      <c r="B2311" s="150" t="s">
        <v>5635</v>
      </c>
      <c r="C2311" s="9" t="s">
        <v>5636</v>
      </c>
      <c r="D2311" s="9" t="s">
        <v>279</v>
      </c>
      <c r="E2311" s="11"/>
      <c r="F2311" s="143">
        <v>41.61</v>
      </c>
      <c r="G2311" s="17">
        <v>84814090</v>
      </c>
      <c r="H2311" s="18">
        <v>8019001130816</v>
      </c>
      <c r="I2311" s="11" t="s">
        <v>14</v>
      </c>
      <c r="J2311" s="106">
        <v>0.113</v>
      </c>
      <c r="K2311" s="106" t="s">
        <v>16705</v>
      </c>
      <c r="L2311" s="117" t="s">
        <v>15949</v>
      </c>
      <c r="M2311" s="146"/>
    </row>
    <row r="2312" spans="1:13">
      <c r="A2312" s="103" t="s">
        <v>10</v>
      </c>
      <c r="B2312" s="150" t="s">
        <v>5637</v>
      </c>
      <c r="C2312" s="9" t="s">
        <v>5638</v>
      </c>
      <c r="D2312" s="9" t="s">
        <v>279</v>
      </c>
      <c r="E2312" s="11"/>
      <c r="F2312" s="143">
        <v>41.61</v>
      </c>
      <c r="G2312" s="17">
        <v>84814090</v>
      </c>
      <c r="H2312" s="18">
        <v>8019001130830</v>
      </c>
      <c r="I2312" s="11" t="s">
        <v>14</v>
      </c>
      <c r="J2312" s="106">
        <v>0.12</v>
      </c>
      <c r="K2312" s="106" t="s">
        <v>16705</v>
      </c>
      <c r="L2312" s="117" t="s">
        <v>15949</v>
      </c>
      <c r="M2312" s="146"/>
    </row>
    <row r="2313" spans="1:13">
      <c r="A2313" s="103" t="s">
        <v>10</v>
      </c>
      <c r="B2313" s="150" t="s">
        <v>5639</v>
      </c>
      <c r="C2313" s="9" t="s">
        <v>5640</v>
      </c>
      <c r="D2313" s="9" t="s">
        <v>279</v>
      </c>
      <c r="E2313" s="11"/>
      <c r="F2313" s="143">
        <v>33.47</v>
      </c>
      <c r="G2313" s="17">
        <v>84814090</v>
      </c>
      <c r="H2313" s="18">
        <v>8019001133992</v>
      </c>
      <c r="I2313" s="11" t="s">
        <v>14</v>
      </c>
      <c r="J2313" s="106">
        <v>0.125</v>
      </c>
      <c r="K2313" s="106" t="s">
        <v>16705</v>
      </c>
      <c r="L2313" s="117" t="s">
        <v>15949</v>
      </c>
      <c r="M2313" s="146"/>
    </row>
    <row r="2314" spans="1:13">
      <c r="A2314" s="103" t="s">
        <v>10</v>
      </c>
      <c r="B2314" s="150" t="s">
        <v>5641</v>
      </c>
      <c r="C2314" s="9" t="s">
        <v>5642</v>
      </c>
      <c r="D2314" s="9" t="s">
        <v>279</v>
      </c>
      <c r="E2314" s="11"/>
      <c r="F2314" s="143">
        <v>33.47</v>
      </c>
      <c r="G2314" s="17">
        <v>84814090</v>
      </c>
      <c r="H2314" s="18">
        <v>8019001134012</v>
      </c>
      <c r="I2314" s="11" t="s">
        <v>14</v>
      </c>
      <c r="J2314" s="106">
        <v>0.123</v>
      </c>
      <c r="K2314" s="106" t="s">
        <v>16705</v>
      </c>
      <c r="L2314" s="117" t="s">
        <v>15949</v>
      </c>
      <c r="M2314" s="146"/>
    </row>
    <row r="2315" spans="1:13">
      <c r="A2315" s="103" t="s">
        <v>10</v>
      </c>
      <c r="B2315" s="150" t="s">
        <v>5643</v>
      </c>
      <c r="C2315" s="9" t="s">
        <v>5644</v>
      </c>
      <c r="D2315" s="9" t="s">
        <v>279</v>
      </c>
      <c r="E2315" s="11"/>
      <c r="F2315" s="143">
        <v>33.47</v>
      </c>
      <c r="G2315" s="17">
        <v>84814090</v>
      </c>
      <c r="H2315" s="18">
        <v>8019001134036</v>
      </c>
      <c r="I2315" s="11" t="s">
        <v>14</v>
      </c>
      <c r="J2315" s="106">
        <v>0.124</v>
      </c>
      <c r="K2315" s="106" t="s">
        <v>16705</v>
      </c>
      <c r="L2315" s="117" t="s">
        <v>15949</v>
      </c>
      <c r="M2315" s="146"/>
    </row>
    <row r="2316" spans="1:13">
      <c r="A2316" s="103" t="s">
        <v>10</v>
      </c>
      <c r="B2316" s="150" t="s">
        <v>5645</v>
      </c>
      <c r="C2316" s="9" t="s">
        <v>5646</v>
      </c>
      <c r="D2316" s="9" t="s">
        <v>300</v>
      </c>
      <c r="E2316" s="11"/>
      <c r="F2316" s="143">
        <v>33.47</v>
      </c>
      <c r="G2316" s="17">
        <v>84814090</v>
      </c>
      <c r="H2316" s="18">
        <v>8019001130854</v>
      </c>
      <c r="I2316" s="11" t="s">
        <v>14</v>
      </c>
      <c r="J2316" s="106">
        <v>0.111</v>
      </c>
      <c r="K2316" s="106" t="s">
        <v>16705</v>
      </c>
      <c r="L2316" s="117" t="s">
        <v>15950</v>
      </c>
      <c r="M2316" s="146"/>
    </row>
    <row r="2317" spans="1:13">
      <c r="A2317" s="103" t="s">
        <v>10</v>
      </c>
      <c r="B2317" s="150" t="s">
        <v>5647</v>
      </c>
      <c r="C2317" s="9" t="s">
        <v>5648</v>
      </c>
      <c r="D2317" s="9" t="s">
        <v>300</v>
      </c>
      <c r="E2317" s="11"/>
      <c r="F2317" s="143">
        <v>33.47</v>
      </c>
      <c r="G2317" s="17" t="s">
        <v>74</v>
      </c>
      <c r="H2317" s="18" t="s">
        <v>5650</v>
      </c>
      <c r="I2317" s="11" t="s">
        <v>14</v>
      </c>
      <c r="J2317" s="106">
        <v>0.108</v>
      </c>
      <c r="K2317" s="106" t="s">
        <v>16705</v>
      </c>
      <c r="L2317" s="117" t="s">
        <v>15950</v>
      </c>
      <c r="M2317" s="146"/>
    </row>
    <row r="2318" spans="1:13">
      <c r="A2318" s="103" t="s">
        <v>10</v>
      </c>
      <c r="B2318" s="150" t="s">
        <v>5651</v>
      </c>
      <c r="C2318" s="9" t="s">
        <v>5652</v>
      </c>
      <c r="D2318" s="9" t="s">
        <v>300</v>
      </c>
      <c r="E2318" s="11"/>
      <c r="F2318" s="143">
        <v>33.47</v>
      </c>
      <c r="G2318" s="17" t="s">
        <v>74</v>
      </c>
      <c r="H2318" s="18" t="s">
        <v>5654</v>
      </c>
      <c r="I2318" s="11" t="s">
        <v>14</v>
      </c>
      <c r="J2318" s="106">
        <v>0.115</v>
      </c>
      <c r="K2318" s="106" t="s">
        <v>16705</v>
      </c>
      <c r="L2318" s="117" t="s">
        <v>15950</v>
      </c>
      <c r="M2318" s="146"/>
    </row>
    <row r="2319" spans="1:13">
      <c r="A2319" s="103" t="s">
        <v>10</v>
      </c>
      <c r="B2319" s="150" t="s">
        <v>5655</v>
      </c>
      <c r="C2319" s="9" t="s">
        <v>5656</v>
      </c>
      <c r="D2319" s="9" t="s">
        <v>300</v>
      </c>
      <c r="E2319" s="11"/>
      <c r="F2319" s="143">
        <v>33.47</v>
      </c>
      <c r="G2319" s="17" t="s">
        <v>74</v>
      </c>
      <c r="H2319" s="18" t="s">
        <v>5657</v>
      </c>
      <c r="I2319" s="11" t="s">
        <v>14</v>
      </c>
      <c r="J2319" s="106">
        <v>0.11700000000000001</v>
      </c>
      <c r="K2319" s="106" t="s">
        <v>16705</v>
      </c>
      <c r="L2319" s="117" t="s">
        <v>15950</v>
      </c>
      <c r="M2319" s="146"/>
    </row>
    <row r="2320" spans="1:13">
      <c r="A2320" s="103" t="s">
        <v>10</v>
      </c>
      <c r="B2320" s="150" t="s">
        <v>5658</v>
      </c>
      <c r="C2320" s="9" t="s">
        <v>5659</v>
      </c>
      <c r="D2320" s="9" t="s">
        <v>300</v>
      </c>
      <c r="E2320" s="11"/>
      <c r="F2320" s="143">
        <v>33.47</v>
      </c>
      <c r="G2320" s="17">
        <v>84814090</v>
      </c>
      <c r="H2320" s="18">
        <v>8019001130939</v>
      </c>
      <c r="I2320" s="11" t="s">
        <v>14</v>
      </c>
      <c r="J2320" s="106">
        <v>0.113</v>
      </c>
      <c r="K2320" s="106" t="s">
        <v>16705</v>
      </c>
      <c r="L2320" s="117" t="s">
        <v>15950</v>
      </c>
      <c r="M2320" s="146"/>
    </row>
    <row r="2321" spans="1:13">
      <c r="A2321" s="103" t="s">
        <v>10</v>
      </c>
      <c r="B2321" s="150" t="s">
        <v>5660</v>
      </c>
      <c r="C2321" s="9" t="s">
        <v>5661</v>
      </c>
      <c r="D2321" s="9" t="s">
        <v>300</v>
      </c>
      <c r="E2321" s="11"/>
      <c r="F2321" s="143">
        <v>41.61</v>
      </c>
      <c r="G2321" s="17">
        <v>84814090</v>
      </c>
      <c r="H2321" s="18">
        <v>8019001130953</v>
      </c>
      <c r="I2321" s="11" t="s">
        <v>14</v>
      </c>
      <c r="J2321" s="106">
        <v>0.11</v>
      </c>
      <c r="K2321" s="106" t="s">
        <v>16705</v>
      </c>
      <c r="L2321" s="117" t="s">
        <v>15950</v>
      </c>
      <c r="M2321" s="146"/>
    </row>
    <row r="2322" spans="1:13">
      <c r="A2322" s="103" t="s">
        <v>10</v>
      </c>
      <c r="B2322" s="150" t="s">
        <v>5662</v>
      </c>
      <c r="C2322" s="9" t="s">
        <v>5663</v>
      </c>
      <c r="D2322" s="9" t="s">
        <v>300</v>
      </c>
      <c r="E2322" s="11"/>
      <c r="F2322" s="143">
        <v>41.61</v>
      </c>
      <c r="G2322" s="17">
        <v>84814090</v>
      </c>
      <c r="H2322" s="18">
        <v>8019001130991</v>
      </c>
      <c r="I2322" s="11" t="s">
        <v>14</v>
      </c>
      <c r="J2322" s="106">
        <v>0.11600000000000001</v>
      </c>
      <c r="K2322" s="106" t="s">
        <v>16705</v>
      </c>
      <c r="L2322" s="117" t="s">
        <v>15950</v>
      </c>
      <c r="M2322" s="146"/>
    </row>
    <row r="2323" spans="1:13">
      <c r="A2323" s="103" t="s">
        <v>10</v>
      </c>
      <c r="B2323" s="150" t="s">
        <v>5664</v>
      </c>
      <c r="C2323" s="9" t="s">
        <v>5665</v>
      </c>
      <c r="D2323" s="9" t="s">
        <v>300</v>
      </c>
      <c r="E2323" s="11"/>
      <c r="F2323" s="143">
        <v>41.61</v>
      </c>
      <c r="G2323" s="17">
        <v>84814090</v>
      </c>
      <c r="H2323" s="18">
        <v>8019001131011</v>
      </c>
      <c r="I2323" s="11" t="s">
        <v>14</v>
      </c>
      <c r="J2323" s="106">
        <v>0.11600000000000001</v>
      </c>
      <c r="K2323" s="106" t="s">
        <v>16705</v>
      </c>
      <c r="L2323" s="117" t="s">
        <v>15950</v>
      </c>
      <c r="M2323" s="146"/>
    </row>
    <row r="2324" spans="1:13">
      <c r="A2324" s="103" t="s">
        <v>10</v>
      </c>
      <c r="B2324" s="150" t="s">
        <v>5666</v>
      </c>
      <c r="C2324" s="9" t="s">
        <v>5667</v>
      </c>
      <c r="D2324" s="9" t="s">
        <v>300</v>
      </c>
      <c r="E2324" s="11"/>
      <c r="F2324" s="143">
        <v>40.590000000000003</v>
      </c>
      <c r="G2324" s="17">
        <v>84814090</v>
      </c>
      <c r="H2324" s="18">
        <v>8019001131035</v>
      </c>
      <c r="I2324" s="11" t="s">
        <v>14</v>
      </c>
      <c r="J2324" s="106">
        <v>0.122</v>
      </c>
      <c r="K2324" s="106" t="s">
        <v>16705</v>
      </c>
      <c r="L2324" s="117" t="s">
        <v>15950</v>
      </c>
      <c r="M2324" s="146"/>
    </row>
    <row r="2325" spans="1:13">
      <c r="A2325" s="103" t="s">
        <v>10</v>
      </c>
      <c r="B2325" s="150" t="s">
        <v>5668</v>
      </c>
      <c r="C2325" s="9" t="s">
        <v>5669</v>
      </c>
      <c r="D2325" s="9" t="s">
        <v>300</v>
      </c>
      <c r="E2325" s="11"/>
      <c r="F2325" s="143">
        <v>41.61</v>
      </c>
      <c r="G2325" s="17">
        <v>84814090</v>
      </c>
      <c r="H2325" s="18">
        <v>8019001131066</v>
      </c>
      <c r="I2325" s="11" t="s">
        <v>14</v>
      </c>
      <c r="J2325" s="106">
        <v>0.11600000000000001</v>
      </c>
      <c r="K2325" s="106" t="s">
        <v>16705</v>
      </c>
      <c r="L2325" s="117" t="s">
        <v>15950</v>
      </c>
      <c r="M2325" s="146"/>
    </row>
    <row r="2326" spans="1:13">
      <c r="A2326" s="103" t="s">
        <v>10</v>
      </c>
      <c r="B2326" s="150" t="s">
        <v>5670</v>
      </c>
      <c r="C2326" s="9" t="s">
        <v>5671</v>
      </c>
      <c r="D2326" s="9" t="s">
        <v>300</v>
      </c>
      <c r="E2326" s="11"/>
      <c r="F2326" s="143">
        <v>33.47</v>
      </c>
      <c r="G2326" s="17">
        <v>84814090</v>
      </c>
      <c r="H2326" s="18">
        <v>8019001134074</v>
      </c>
      <c r="I2326" s="11" t="s">
        <v>14</v>
      </c>
      <c r="J2326" s="106">
        <v>0.11700000000000001</v>
      </c>
      <c r="K2326" s="106" t="s">
        <v>16705</v>
      </c>
      <c r="L2326" s="117" t="s">
        <v>15950</v>
      </c>
      <c r="M2326" s="146"/>
    </row>
    <row r="2327" spans="1:13">
      <c r="A2327" s="103" t="s">
        <v>10</v>
      </c>
      <c r="B2327" s="150" t="s">
        <v>5672</v>
      </c>
      <c r="C2327" s="9" t="s">
        <v>5673</v>
      </c>
      <c r="D2327" s="9" t="s">
        <v>300</v>
      </c>
      <c r="E2327" s="11"/>
      <c r="F2327" s="143">
        <v>33.47</v>
      </c>
      <c r="G2327" s="17">
        <v>84814090</v>
      </c>
      <c r="H2327" s="18">
        <v>8019001134098</v>
      </c>
      <c r="I2327" s="11" t="s">
        <v>14</v>
      </c>
      <c r="J2327" s="106">
        <v>0.13</v>
      </c>
      <c r="K2327" s="106" t="s">
        <v>16705</v>
      </c>
      <c r="L2327" s="117" t="s">
        <v>15950</v>
      </c>
      <c r="M2327" s="146"/>
    </row>
    <row r="2328" spans="1:13">
      <c r="A2328" s="103" t="s">
        <v>10</v>
      </c>
      <c r="B2328" s="150" t="s">
        <v>5674</v>
      </c>
      <c r="C2328" s="9" t="s">
        <v>5675</v>
      </c>
      <c r="D2328" s="9" t="s">
        <v>300</v>
      </c>
      <c r="E2328" s="11"/>
      <c r="F2328" s="143">
        <v>33.47</v>
      </c>
      <c r="G2328" s="17">
        <v>84814090</v>
      </c>
      <c r="H2328" s="18">
        <v>8019001134159</v>
      </c>
      <c r="I2328" s="11" t="s">
        <v>14</v>
      </c>
      <c r="J2328" s="106">
        <v>0.11799999999999999</v>
      </c>
      <c r="K2328" s="106" t="s">
        <v>16705</v>
      </c>
      <c r="L2328" s="117" t="s">
        <v>15950</v>
      </c>
      <c r="M2328" s="146"/>
    </row>
    <row r="2329" spans="1:13">
      <c r="A2329" s="103" t="s">
        <v>168</v>
      </c>
      <c r="B2329" s="150" t="s">
        <v>5676</v>
      </c>
      <c r="C2329" s="9" t="s">
        <v>5677</v>
      </c>
      <c r="D2329" s="140" t="s">
        <v>16690</v>
      </c>
      <c r="E2329" s="142"/>
      <c r="F2329" s="143">
        <v>584.21</v>
      </c>
      <c r="G2329" s="17">
        <v>84818099</v>
      </c>
      <c r="H2329" s="18">
        <v>8033460014456</v>
      </c>
      <c r="I2329" s="11" t="s">
        <v>14</v>
      </c>
      <c r="J2329" s="106">
        <v>0.69</v>
      </c>
      <c r="K2329" s="106" t="s">
        <v>16705</v>
      </c>
      <c r="L2329" s="117" t="s">
        <v>15951</v>
      </c>
      <c r="M2329" s="146"/>
    </row>
    <row r="2330" spans="1:13">
      <c r="A2330" s="103" t="s">
        <v>168</v>
      </c>
      <c r="B2330" s="150" t="s">
        <v>5679</v>
      </c>
      <c r="C2330" s="9" t="s">
        <v>5680</v>
      </c>
      <c r="D2330" s="140" t="s">
        <v>16690</v>
      </c>
      <c r="E2330" s="142"/>
      <c r="F2330" s="143">
        <v>752.96</v>
      </c>
      <c r="G2330" s="17">
        <v>84818099</v>
      </c>
      <c r="H2330" s="18">
        <v>8033460014463</v>
      </c>
      <c r="I2330" s="11" t="s">
        <v>14</v>
      </c>
      <c r="J2330" s="106">
        <v>1.9</v>
      </c>
      <c r="K2330" s="106" t="s">
        <v>16705</v>
      </c>
      <c r="L2330" s="117" t="s">
        <v>15951</v>
      </c>
      <c r="M2330" s="146"/>
    </row>
    <row r="2331" spans="1:13">
      <c r="A2331" s="103" t="s">
        <v>168</v>
      </c>
      <c r="B2331" s="150" t="s">
        <v>5681</v>
      </c>
      <c r="C2331" s="9" t="s">
        <v>5682</v>
      </c>
      <c r="D2331" s="140" t="s">
        <v>16690</v>
      </c>
      <c r="E2331" s="142"/>
      <c r="F2331" s="143">
        <v>752.96</v>
      </c>
      <c r="G2331" s="17">
        <v>84818099</v>
      </c>
      <c r="H2331" s="18">
        <v>8033460014470</v>
      </c>
      <c r="I2331" s="11" t="s">
        <v>14</v>
      </c>
      <c r="J2331" s="106">
        <v>0.25700000000000001</v>
      </c>
      <c r="K2331" s="106" t="s">
        <v>16705</v>
      </c>
      <c r="L2331" s="117" t="s">
        <v>15951</v>
      </c>
      <c r="M2331" s="146"/>
    </row>
    <row r="2332" spans="1:13">
      <c r="A2332" s="103" t="s">
        <v>168</v>
      </c>
      <c r="B2332" s="150" t="s">
        <v>5684</v>
      </c>
      <c r="C2332" s="9" t="s">
        <v>5685</v>
      </c>
      <c r="D2332" s="140" t="s">
        <v>16690</v>
      </c>
      <c r="E2332" s="142"/>
      <c r="F2332" s="143">
        <v>1596.74</v>
      </c>
      <c r="G2332" s="17">
        <v>84818099</v>
      </c>
      <c r="H2332" s="18" t="s">
        <v>5686</v>
      </c>
      <c r="I2332" s="11" t="s">
        <v>14</v>
      </c>
      <c r="J2332" s="106">
        <v>0.51</v>
      </c>
      <c r="K2332" s="106" t="s">
        <v>16705</v>
      </c>
      <c r="L2332" s="117" t="s">
        <v>15951</v>
      </c>
      <c r="M2332" s="146"/>
    </row>
    <row r="2333" spans="1:13">
      <c r="A2333" s="103" t="s">
        <v>168</v>
      </c>
      <c r="B2333" s="150" t="s">
        <v>16691</v>
      </c>
      <c r="C2333" s="9" t="s">
        <v>16692</v>
      </c>
      <c r="D2333" s="140" t="s">
        <v>16690</v>
      </c>
      <c r="E2333" s="11"/>
      <c r="F2333" s="143">
        <v>1596.74</v>
      </c>
      <c r="G2333" s="17">
        <v>84818099</v>
      </c>
      <c r="H2333" s="18">
        <v>8019001118340</v>
      </c>
      <c r="I2333" s="11" t="s">
        <v>14</v>
      </c>
      <c r="J2333" s="106">
        <v>4.9000000000000004</v>
      </c>
      <c r="K2333" s="106" t="s">
        <v>16705</v>
      </c>
      <c r="L2333" s="117"/>
      <c r="M2333" s="146"/>
    </row>
    <row r="2334" spans="1:13">
      <c r="A2334" s="103" t="s">
        <v>168</v>
      </c>
      <c r="B2334" s="150" t="s">
        <v>5687</v>
      </c>
      <c r="C2334" s="9" t="s">
        <v>5688</v>
      </c>
      <c r="D2334" s="140" t="s">
        <v>16690</v>
      </c>
      <c r="E2334" s="142"/>
      <c r="F2334" s="143">
        <v>2154.98</v>
      </c>
      <c r="G2334" s="17">
        <v>84818099</v>
      </c>
      <c r="H2334" s="18">
        <v>8019001118357</v>
      </c>
      <c r="I2334" s="11" t="s">
        <v>14</v>
      </c>
      <c r="J2334" s="106">
        <v>6</v>
      </c>
      <c r="K2334" s="106" t="s">
        <v>16705</v>
      </c>
      <c r="L2334" s="117" t="s">
        <v>15951</v>
      </c>
      <c r="M2334" s="146"/>
    </row>
    <row r="2335" spans="1:13">
      <c r="A2335" s="103" t="s">
        <v>168</v>
      </c>
      <c r="B2335" s="150" t="s">
        <v>5689</v>
      </c>
      <c r="C2335" s="9" t="s">
        <v>5690</v>
      </c>
      <c r="D2335" s="9" t="s">
        <v>15048</v>
      </c>
      <c r="E2335" s="11"/>
      <c r="F2335" s="143">
        <v>366.78</v>
      </c>
      <c r="G2335" s="17">
        <v>84818099</v>
      </c>
      <c r="H2335" s="18">
        <v>8033460023472</v>
      </c>
      <c r="I2335" s="11" t="s">
        <v>14</v>
      </c>
      <c r="J2335" s="106">
        <v>0.65700000000000003</v>
      </c>
      <c r="K2335" s="106" t="s">
        <v>16705</v>
      </c>
      <c r="L2335" s="117" t="s">
        <v>15952</v>
      </c>
      <c r="M2335" s="146"/>
    </row>
    <row r="2336" spans="1:13">
      <c r="A2336" s="103" t="s">
        <v>168</v>
      </c>
      <c r="B2336" s="150" t="s">
        <v>5691</v>
      </c>
      <c r="C2336" s="9" t="s">
        <v>5692</v>
      </c>
      <c r="D2336" s="9" t="s">
        <v>15048</v>
      </c>
      <c r="E2336" s="11"/>
      <c r="F2336" s="143">
        <v>584.21</v>
      </c>
      <c r="G2336" s="17">
        <v>84818099</v>
      </c>
      <c r="H2336" s="18">
        <v>8019001085222</v>
      </c>
      <c r="I2336" s="11" t="s">
        <v>14</v>
      </c>
      <c r="J2336" s="106">
        <v>0.06</v>
      </c>
      <c r="K2336" s="106" t="s">
        <v>16705</v>
      </c>
      <c r="L2336" s="117" t="s">
        <v>15952</v>
      </c>
      <c r="M2336" s="146"/>
    </row>
    <row r="2337" spans="1:13">
      <c r="A2337" s="103" t="s">
        <v>168</v>
      </c>
      <c r="B2337" s="150" t="s">
        <v>5694</v>
      </c>
      <c r="C2337" s="9" t="s">
        <v>5695</v>
      </c>
      <c r="D2337" s="9" t="s">
        <v>15048</v>
      </c>
      <c r="E2337" s="11"/>
      <c r="F2337" s="143">
        <v>584.21</v>
      </c>
      <c r="G2337" s="17">
        <v>84818099</v>
      </c>
      <c r="H2337" s="18">
        <v>8019001085239</v>
      </c>
      <c r="I2337" s="11" t="s">
        <v>14</v>
      </c>
      <c r="J2337" s="106">
        <v>1.8240000000000001</v>
      </c>
      <c r="K2337" s="106" t="s">
        <v>16705</v>
      </c>
      <c r="L2337" s="117" t="s">
        <v>15952</v>
      </c>
      <c r="M2337" s="146"/>
    </row>
    <row r="2338" spans="1:13">
      <c r="A2338" s="103" t="s">
        <v>168</v>
      </c>
      <c r="B2338" s="150" t="s">
        <v>5697</v>
      </c>
      <c r="C2338" s="9" t="s">
        <v>5698</v>
      </c>
      <c r="D2338" s="9" t="s">
        <v>15049</v>
      </c>
      <c r="E2338" s="11"/>
      <c r="F2338" s="143">
        <v>355.2</v>
      </c>
      <c r="G2338" s="17">
        <v>84818099</v>
      </c>
      <c r="H2338" s="18">
        <v>8033460019871</v>
      </c>
      <c r="I2338" s="11" t="s">
        <v>14</v>
      </c>
      <c r="J2338" s="106">
        <v>0.68600000000000005</v>
      </c>
      <c r="K2338" s="106" t="s">
        <v>16705</v>
      </c>
      <c r="L2338" s="117" t="s">
        <v>15953</v>
      </c>
      <c r="M2338" s="146"/>
    </row>
    <row r="2339" spans="1:13">
      <c r="A2339" s="103" t="s">
        <v>168</v>
      </c>
      <c r="B2339" s="150" t="s">
        <v>5700</v>
      </c>
      <c r="C2339" s="9" t="s">
        <v>5701</v>
      </c>
      <c r="D2339" s="9" t="s">
        <v>15049</v>
      </c>
      <c r="E2339" s="11"/>
      <c r="F2339" s="143">
        <v>314.83</v>
      </c>
      <c r="G2339" s="17">
        <v>84818099</v>
      </c>
      <c r="H2339" s="18">
        <v>8033460020969</v>
      </c>
      <c r="I2339" s="11" t="s">
        <v>14</v>
      </c>
      <c r="J2339" s="106">
        <v>0.72</v>
      </c>
      <c r="K2339" s="106" t="s">
        <v>16705</v>
      </c>
      <c r="L2339" s="117" t="s">
        <v>15953</v>
      </c>
      <c r="M2339" s="146"/>
    </row>
    <row r="2340" spans="1:13">
      <c r="A2340" s="103" t="s">
        <v>168</v>
      </c>
      <c r="B2340" s="150" t="s">
        <v>5703</v>
      </c>
      <c r="C2340" s="9" t="s">
        <v>5704</v>
      </c>
      <c r="D2340" s="9" t="s">
        <v>15047</v>
      </c>
      <c r="E2340" s="11"/>
      <c r="F2340" s="143">
        <v>1096.99</v>
      </c>
      <c r="G2340" s="17">
        <v>84818099</v>
      </c>
      <c r="H2340" s="18">
        <v>8033460019987</v>
      </c>
      <c r="I2340" s="11" t="s">
        <v>14</v>
      </c>
      <c r="J2340" s="106">
        <v>2.4300000000000002</v>
      </c>
      <c r="K2340" s="106" t="s">
        <v>16705</v>
      </c>
      <c r="L2340" s="117" t="s">
        <v>15954</v>
      </c>
      <c r="M2340" s="146"/>
    </row>
    <row r="2341" spans="1:13">
      <c r="A2341" s="103" t="s">
        <v>168</v>
      </c>
      <c r="B2341" s="150" t="s">
        <v>5705</v>
      </c>
      <c r="C2341" s="9" t="s">
        <v>5706</v>
      </c>
      <c r="D2341" s="9" t="s">
        <v>15047</v>
      </c>
      <c r="E2341" s="11"/>
      <c r="F2341" s="143">
        <v>1096.99</v>
      </c>
      <c r="G2341" s="17">
        <v>84818099</v>
      </c>
      <c r="H2341" s="18">
        <v>8019001108556</v>
      </c>
      <c r="I2341" s="11" t="s">
        <v>14</v>
      </c>
      <c r="J2341" s="106">
        <v>2.52</v>
      </c>
      <c r="K2341" s="106" t="s">
        <v>16705</v>
      </c>
      <c r="L2341" s="117" t="s">
        <v>15954</v>
      </c>
      <c r="M2341" s="146"/>
    </row>
    <row r="2342" spans="1:13">
      <c r="A2342" s="103" t="s">
        <v>168</v>
      </c>
      <c r="B2342" s="150" t="s">
        <v>5707</v>
      </c>
      <c r="C2342" s="9" t="s">
        <v>5708</v>
      </c>
      <c r="D2342" s="9" t="s">
        <v>15047</v>
      </c>
      <c r="E2342" s="11"/>
      <c r="F2342" s="143">
        <v>1590.29</v>
      </c>
      <c r="G2342" s="17">
        <v>84818099</v>
      </c>
      <c r="H2342" s="18">
        <v>8019001097867</v>
      </c>
      <c r="I2342" s="11" t="s">
        <v>14</v>
      </c>
      <c r="J2342" s="106">
        <v>5.64</v>
      </c>
      <c r="K2342" s="106" t="s">
        <v>16705</v>
      </c>
      <c r="L2342" s="117" t="s">
        <v>15954</v>
      </c>
      <c r="M2342" s="146"/>
    </row>
    <row r="2343" spans="1:13">
      <c r="A2343" s="103" t="s">
        <v>168</v>
      </c>
      <c r="B2343" s="150" t="s">
        <v>5709</v>
      </c>
      <c r="C2343" s="9" t="s">
        <v>5710</v>
      </c>
      <c r="D2343" s="9" t="s">
        <v>15047</v>
      </c>
      <c r="E2343" s="11"/>
      <c r="F2343" s="143">
        <v>1590.29</v>
      </c>
      <c r="G2343" s="17">
        <v>84811099</v>
      </c>
      <c r="H2343" s="18">
        <v>8019001097850</v>
      </c>
      <c r="I2343" s="11" t="s">
        <v>14</v>
      </c>
      <c r="J2343" s="106">
        <v>5.2</v>
      </c>
      <c r="K2343" s="106" t="s">
        <v>16705</v>
      </c>
      <c r="L2343" s="117" t="s">
        <v>15954</v>
      </c>
      <c r="M2343" s="146"/>
    </row>
    <row r="2344" spans="1:13">
      <c r="A2344" s="103" t="s">
        <v>168</v>
      </c>
      <c r="B2344" s="150" t="s">
        <v>5711</v>
      </c>
      <c r="C2344" s="9" t="s">
        <v>5712</v>
      </c>
      <c r="D2344" s="9" t="s">
        <v>15047</v>
      </c>
      <c r="E2344" s="11"/>
      <c r="F2344" s="143">
        <v>1856.4</v>
      </c>
      <c r="G2344" s="17">
        <v>84811099</v>
      </c>
      <c r="H2344" s="18">
        <v>8019001139529</v>
      </c>
      <c r="I2344" s="11" t="s">
        <v>14</v>
      </c>
      <c r="J2344" s="106">
        <v>7.3</v>
      </c>
      <c r="K2344" s="106" t="s">
        <v>16705</v>
      </c>
      <c r="L2344" s="117" t="s">
        <v>15954</v>
      </c>
      <c r="M2344" s="146"/>
    </row>
    <row r="2345" spans="1:13">
      <c r="A2345" s="103" t="s">
        <v>168</v>
      </c>
      <c r="B2345" s="150" t="s">
        <v>16651</v>
      </c>
      <c r="C2345" s="9" t="s">
        <v>16665</v>
      </c>
      <c r="D2345" s="9" t="s">
        <v>16666</v>
      </c>
      <c r="E2345" s="11"/>
      <c r="F2345" s="143">
        <v>8289.3799999999992</v>
      </c>
      <c r="G2345" s="17">
        <v>84811099</v>
      </c>
      <c r="H2345" s="18">
        <v>8019001152733</v>
      </c>
      <c r="I2345" s="11" t="s">
        <v>14</v>
      </c>
      <c r="J2345" s="106">
        <v>10.28</v>
      </c>
      <c r="K2345" s="106" t="s">
        <v>16705</v>
      </c>
      <c r="L2345" s="117" t="s">
        <v>16683</v>
      </c>
      <c r="M2345" s="146"/>
    </row>
    <row r="2346" spans="1:13">
      <c r="A2346" s="103" t="s">
        <v>168</v>
      </c>
      <c r="B2346" s="150" t="s">
        <v>5716</v>
      </c>
      <c r="C2346" s="9" t="s">
        <v>16667</v>
      </c>
      <c r="D2346" s="9" t="s">
        <v>16666</v>
      </c>
      <c r="E2346" s="11"/>
      <c r="F2346" s="143">
        <v>8289.3799999999992</v>
      </c>
      <c r="G2346" s="17">
        <v>84811099</v>
      </c>
      <c r="H2346" s="18">
        <v>8019001152726</v>
      </c>
      <c r="I2346" s="11" t="s">
        <v>14</v>
      </c>
      <c r="J2346" s="106">
        <v>10.7</v>
      </c>
      <c r="K2346" s="106" t="s">
        <v>16705</v>
      </c>
      <c r="L2346" s="117" t="s">
        <v>16683</v>
      </c>
      <c r="M2346" s="146"/>
    </row>
    <row r="2347" spans="1:13">
      <c r="A2347" s="103" t="s">
        <v>168</v>
      </c>
      <c r="B2347" s="150" t="s">
        <v>16652</v>
      </c>
      <c r="C2347" s="9" t="s">
        <v>16668</v>
      </c>
      <c r="D2347" s="9" t="s">
        <v>16666</v>
      </c>
      <c r="E2347" s="11"/>
      <c r="F2347" s="143">
        <v>9618.56</v>
      </c>
      <c r="G2347" s="17">
        <v>84811099</v>
      </c>
      <c r="H2347" s="18">
        <v>8019001152719</v>
      </c>
      <c r="I2347" s="11" t="s">
        <v>14</v>
      </c>
      <c r="J2347" s="106">
        <v>14.7</v>
      </c>
      <c r="K2347" s="106" t="s">
        <v>16705</v>
      </c>
      <c r="L2347" s="117" t="s">
        <v>16683</v>
      </c>
      <c r="M2347" s="146"/>
    </row>
    <row r="2348" spans="1:13">
      <c r="A2348" s="103" t="s">
        <v>168</v>
      </c>
      <c r="B2348" s="150" t="s">
        <v>16653</v>
      </c>
      <c r="C2348" s="9" t="s">
        <v>16669</v>
      </c>
      <c r="D2348" s="9" t="s">
        <v>16666</v>
      </c>
      <c r="E2348" s="11"/>
      <c r="F2348" s="143">
        <v>15436.24</v>
      </c>
      <c r="G2348" s="17">
        <v>84811099</v>
      </c>
      <c r="H2348" s="18">
        <v>8019001152702</v>
      </c>
      <c r="I2348" s="11" t="s">
        <v>14</v>
      </c>
      <c r="J2348" s="106">
        <v>25.59</v>
      </c>
      <c r="K2348" s="106" t="s">
        <v>16705</v>
      </c>
      <c r="L2348" s="117" t="s">
        <v>16683</v>
      </c>
      <c r="M2348" s="146"/>
    </row>
    <row r="2349" spans="1:13">
      <c r="A2349" s="141" t="s">
        <v>168</v>
      </c>
      <c r="B2349" s="148" t="s">
        <v>15521</v>
      </c>
      <c r="C2349" s="111" t="s">
        <v>15522</v>
      </c>
      <c r="D2349" s="111" t="s">
        <v>15050</v>
      </c>
      <c r="E2349" s="99"/>
      <c r="F2349" s="143">
        <v>18871.39</v>
      </c>
      <c r="G2349" s="17">
        <v>84811099</v>
      </c>
      <c r="H2349" s="18">
        <v>8019001152696</v>
      </c>
      <c r="I2349" s="11" t="s">
        <v>14</v>
      </c>
      <c r="J2349" s="106">
        <v>28.59</v>
      </c>
      <c r="K2349" s="106" t="s">
        <v>16705</v>
      </c>
      <c r="L2349" s="117" t="s">
        <v>15955</v>
      </c>
      <c r="M2349" s="146"/>
    </row>
    <row r="2350" spans="1:13">
      <c r="A2350" s="103" t="s">
        <v>168</v>
      </c>
      <c r="B2350" s="150" t="s">
        <v>5721</v>
      </c>
      <c r="C2350" s="9" t="s">
        <v>5722</v>
      </c>
      <c r="D2350" s="9" t="s">
        <v>15047</v>
      </c>
      <c r="E2350" s="11"/>
      <c r="F2350" s="143">
        <v>902.26</v>
      </c>
      <c r="G2350" s="17">
        <v>84811099</v>
      </c>
      <c r="H2350" s="18">
        <v>8019001101458</v>
      </c>
      <c r="I2350" s="11" t="s">
        <v>14</v>
      </c>
      <c r="J2350" s="106">
        <v>0.01</v>
      </c>
      <c r="K2350" s="106" t="s">
        <v>16705</v>
      </c>
      <c r="L2350" s="117" t="s">
        <v>15956</v>
      </c>
      <c r="M2350" s="146"/>
    </row>
    <row r="2351" spans="1:13">
      <c r="A2351" s="103" t="s">
        <v>168</v>
      </c>
      <c r="B2351" s="150" t="s">
        <v>5723</v>
      </c>
      <c r="C2351" s="9" t="s">
        <v>5724</v>
      </c>
      <c r="D2351" s="9" t="s">
        <v>15047</v>
      </c>
      <c r="E2351" s="11"/>
      <c r="F2351" s="143">
        <v>902.22</v>
      </c>
      <c r="G2351" s="17">
        <v>84811099</v>
      </c>
      <c r="H2351" s="18">
        <v>8019001097843</v>
      </c>
      <c r="I2351" s="11" t="s">
        <v>14</v>
      </c>
      <c r="J2351" s="106">
        <v>4.4999999999999998E-2</v>
      </c>
      <c r="K2351" s="106" t="s">
        <v>16705</v>
      </c>
      <c r="L2351" s="117" t="s">
        <v>15956</v>
      </c>
      <c r="M2351" s="146"/>
    </row>
    <row r="2352" spans="1:13">
      <c r="A2352" s="103" t="s">
        <v>168</v>
      </c>
      <c r="B2352" s="150" t="s">
        <v>5725</v>
      </c>
      <c r="C2352" s="9" t="s">
        <v>5726</v>
      </c>
      <c r="D2352" s="9" t="s">
        <v>15047</v>
      </c>
      <c r="E2352" s="11"/>
      <c r="F2352" s="143">
        <v>1213.77</v>
      </c>
      <c r="G2352" s="17">
        <v>84811099</v>
      </c>
      <c r="H2352" s="18">
        <v>8019001101687</v>
      </c>
      <c r="I2352" s="11" t="s">
        <v>14</v>
      </c>
      <c r="J2352" s="106">
        <v>0.08</v>
      </c>
      <c r="K2352" s="106" t="s">
        <v>16705</v>
      </c>
      <c r="L2352" s="117" t="s">
        <v>15956</v>
      </c>
      <c r="M2352" s="146"/>
    </row>
    <row r="2353" spans="1:13">
      <c r="A2353" s="103" t="s">
        <v>168</v>
      </c>
      <c r="B2353" s="150" t="s">
        <v>5728</v>
      </c>
      <c r="C2353" s="9" t="s">
        <v>5729</v>
      </c>
      <c r="D2353" s="9" t="s">
        <v>15047</v>
      </c>
      <c r="E2353" s="11"/>
      <c r="F2353" s="143">
        <v>1213.77</v>
      </c>
      <c r="G2353" s="17">
        <v>84811099</v>
      </c>
      <c r="H2353" s="18">
        <v>8019001089565</v>
      </c>
      <c r="I2353" s="11" t="s">
        <v>14</v>
      </c>
      <c r="J2353" s="106">
        <v>4.25</v>
      </c>
      <c r="K2353" s="106" t="s">
        <v>16705</v>
      </c>
      <c r="L2353" s="117" t="s">
        <v>15956</v>
      </c>
      <c r="M2353" s="146"/>
    </row>
    <row r="2354" spans="1:13">
      <c r="A2354" s="103" t="s">
        <v>168</v>
      </c>
      <c r="B2354" s="150" t="s">
        <v>5731</v>
      </c>
      <c r="C2354" s="9" t="s">
        <v>5732</v>
      </c>
      <c r="D2354" s="9" t="s">
        <v>15047</v>
      </c>
      <c r="E2354" s="11"/>
      <c r="F2354" s="143">
        <v>1538.34</v>
      </c>
      <c r="G2354" s="17">
        <v>84811099</v>
      </c>
      <c r="H2354" s="18">
        <v>8019001085253</v>
      </c>
      <c r="I2354" s="11" t="s">
        <v>14</v>
      </c>
      <c r="J2354" s="106">
        <v>5.94</v>
      </c>
      <c r="K2354" s="106" t="s">
        <v>16705</v>
      </c>
      <c r="L2354" s="117" t="s">
        <v>15956</v>
      </c>
      <c r="M2354" s="146"/>
    </row>
    <row r="2355" spans="1:13">
      <c r="A2355" s="103" t="s">
        <v>168</v>
      </c>
      <c r="B2355" s="150" t="s">
        <v>5734</v>
      </c>
      <c r="C2355" s="9" t="s">
        <v>5735</v>
      </c>
      <c r="D2355" s="9" t="s">
        <v>15047</v>
      </c>
      <c r="E2355" s="11"/>
      <c r="F2355" s="143">
        <v>4381.2</v>
      </c>
      <c r="G2355" s="17">
        <v>84811099</v>
      </c>
      <c r="H2355" s="18">
        <v>8019001102172</v>
      </c>
      <c r="I2355" s="11" t="s">
        <v>14</v>
      </c>
      <c r="J2355" s="106">
        <v>18.54</v>
      </c>
      <c r="K2355" s="106" t="s">
        <v>16705</v>
      </c>
      <c r="L2355" s="117" t="s">
        <v>15957</v>
      </c>
      <c r="M2355" s="146"/>
    </row>
    <row r="2356" spans="1:13">
      <c r="A2356" s="103" t="s">
        <v>168</v>
      </c>
      <c r="B2356" s="150" t="s">
        <v>5737</v>
      </c>
      <c r="C2356" s="9" t="s">
        <v>5738</v>
      </c>
      <c r="D2356" s="9" t="s">
        <v>15047</v>
      </c>
      <c r="E2356" s="11"/>
      <c r="F2356" s="143">
        <v>4472.04</v>
      </c>
      <c r="G2356" s="17">
        <v>84811099</v>
      </c>
      <c r="H2356" s="18">
        <v>8019001102189</v>
      </c>
      <c r="I2356" s="11" t="s">
        <v>14</v>
      </c>
      <c r="J2356" s="106">
        <v>19.399999999999999</v>
      </c>
      <c r="K2356" s="106" t="s">
        <v>16705</v>
      </c>
      <c r="L2356" s="117" t="s">
        <v>15957</v>
      </c>
      <c r="M2356" s="146"/>
    </row>
    <row r="2357" spans="1:13">
      <c r="A2357" s="103" t="s">
        <v>168</v>
      </c>
      <c r="B2357" s="150" t="s">
        <v>5739</v>
      </c>
      <c r="C2357" s="9" t="s">
        <v>5740</v>
      </c>
      <c r="D2357" s="9" t="s">
        <v>15047</v>
      </c>
      <c r="E2357" s="11"/>
      <c r="F2357" s="143">
        <v>7788.78</v>
      </c>
      <c r="G2357" s="17">
        <v>84811099</v>
      </c>
      <c r="H2357" s="18">
        <v>8019001102639</v>
      </c>
      <c r="I2357" s="11" t="s">
        <v>14</v>
      </c>
      <c r="J2357" s="106">
        <v>31.4</v>
      </c>
      <c r="K2357" s="106" t="s">
        <v>16705</v>
      </c>
      <c r="L2357" s="117" t="s">
        <v>15957</v>
      </c>
      <c r="M2357" s="146"/>
    </row>
    <row r="2358" spans="1:13">
      <c r="A2358" s="103" t="s">
        <v>168</v>
      </c>
      <c r="B2358" s="150" t="s">
        <v>5743</v>
      </c>
      <c r="C2358" s="9" t="s">
        <v>5744</v>
      </c>
      <c r="D2358" s="9" t="s">
        <v>15047</v>
      </c>
      <c r="E2358" s="11"/>
      <c r="F2358" s="143">
        <v>941.2</v>
      </c>
      <c r="G2358" s="17">
        <v>84811099</v>
      </c>
      <c r="H2358" s="18">
        <v>8019001077791</v>
      </c>
      <c r="I2358" s="11" t="s">
        <v>14</v>
      </c>
      <c r="J2358" s="106">
        <v>2</v>
      </c>
      <c r="K2358" s="106" t="s">
        <v>16705</v>
      </c>
      <c r="L2358" s="117" t="s">
        <v>15959</v>
      </c>
      <c r="M2358" s="146"/>
    </row>
    <row r="2359" spans="1:13">
      <c r="A2359" s="103" t="s">
        <v>168</v>
      </c>
      <c r="B2359" s="150" t="s">
        <v>5746</v>
      </c>
      <c r="C2359" s="9" t="s">
        <v>5747</v>
      </c>
      <c r="D2359" s="9" t="s">
        <v>15047</v>
      </c>
      <c r="E2359" s="11"/>
      <c r="F2359" s="143">
        <v>941.2</v>
      </c>
      <c r="G2359" s="17">
        <v>84811099</v>
      </c>
      <c r="H2359" s="18">
        <v>8019001081002</v>
      </c>
      <c r="I2359" s="11" t="s">
        <v>14</v>
      </c>
      <c r="J2359" s="106">
        <v>8.5</v>
      </c>
      <c r="K2359" s="106" t="s">
        <v>16705</v>
      </c>
      <c r="L2359" s="117" t="s">
        <v>15959</v>
      </c>
      <c r="M2359" s="146"/>
    </row>
    <row r="2360" spans="1:13">
      <c r="A2360" s="103" t="s">
        <v>10</v>
      </c>
      <c r="B2360" s="150" t="s">
        <v>5748</v>
      </c>
      <c r="C2360" s="9" t="s">
        <v>5749</v>
      </c>
      <c r="D2360" s="9" t="s">
        <v>390</v>
      </c>
      <c r="E2360" s="11"/>
      <c r="F2360" s="143">
        <v>40.130000000000003</v>
      </c>
      <c r="G2360" s="17">
        <v>84814090</v>
      </c>
      <c r="H2360" s="18">
        <v>8019001134371</v>
      </c>
      <c r="I2360" s="11" t="s">
        <v>14</v>
      </c>
      <c r="J2360" s="106">
        <v>0.16200000000000001</v>
      </c>
      <c r="K2360" s="106" t="s">
        <v>16705</v>
      </c>
      <c r="L2360" s="117" t="s">
        <v>15960</v>
      </c>
      <c r="M2360" s="146"/>
    </row>
    <row r="2361" spans="1:13">
      <c r="A2361" s="103" t="s">
        <v>10</v>
      </c>
      <c r="B2361" s="150" t="s">
        <v>5750</v>
      </c>
      <c r="C2361" s="9" t="s">
        <v>5751</v>
      </c>
      <c r="D2361" s="9" t="s">
        <v>365</v>
      </c>
      <c r="E2361" s="11"/>
      <c r="F2361" s="143">
        <v>40.130000000000003</v>
      </c>
      <c r="G2361" s="17">
        <v>84814090</v>
      </c>
      <c r="H2361" s="18">
        <v>8019001134401</v>
      </c>
      <c r="I2361" s="11" t="s">
        <v>14</v>
      </c>
      <c r="J2361" s="106">
        <v>0.113</v>
      </c>
      <c r="K2361" s="106" t="s">
        <v>16705</v>
      </c>
      <c r="L2361" s="117" t="s">
        <v>15960</v>
      </c>
      <c r="M2361" s="146"/>
    </row>
    <row r="2362" spans="1:13">
      <c r="A2362" s="103" t="s">
        <v>10</v>
      </c>
      <c r="B2362" s="150" t="s">
        <v>5752</v>
      </c>
      <c r="C2362" s="9" t="s">
        <v>5753</v>
      </c>
      <c r="D2362" s="9" t="s">
        <v>365</v>
      </c>
      <c r="E2362" s="11"/>
      <c r="F2362" s="143">
        <v>40.130000000000003</v>
      </c>
      <c r="G2362" s="17">
        <v>84814090</v>
      </c>
      <c r="H2362" s="18">
        <v>8019001134449</v>
      </c>
      <c r="I2362" s="11" t="s">
        <v>14</v>
      </c>
      <c r="J2362" s="106">
        <v>0.16300000000000001</v>
      </c>
      <c r="K2362" s="106" t="s">
        <v>16705</v>
      </c>
      <c r="L2362" s="117" t="s">
        <v>15960</v>
      </c>
      <c r="M2362" s="146"/>
    </row>
    <row r="2363" spans="1:13">
      <c r="A2363" s="103" t="s">
        <v>10</v>
      </c>
      <c r="B2363" s="150" t="s">
        <v>5754</v>
      </c>
      <c r="C2363" s="9" t="s">
        <v>5755</v>
      </c>
      <c r="D2363" s="9" t="s">
        <v>365</v>
      </c>
      <c r="E2363" s="11"/>
      <c r="F2363" s="143">
        <v>40.130000000000003</v>
      </c>
      <c r="G2363" s="17">
        <v>84814090</v>
      </c>
      <c r="H2363" s="18">
        <v>8019001131080</v>
      </c>
      <c r="I2363" s="11" t="s">
        <v>14</v>
      </c>
      <c r="J2363" s="106">
        <v>0.16</v>
      </c>
      <c r="K2363" s="106" t="s">
        <v>16705</v>
      </c>
      <c r="L2363" s="117" t="s">
        <v>15960</v>
      </c>
      <c r="M2363" s="146"/>
    </row>
    <row r="2364" spans="1:13">
      <c r="A2364" s="103" t="s">
        <v>10</v>
      </c>
      <c r="B2364" s="150" t="s">
        <v>5756</v>
      </c>
      <c r="C2364" s="9" t="s">
        <v>5757</v>
      </c>
      <c r="D2364" s="9" t="s">
        <v>365</v>
      </c>
      <c r="F2364" s="143">
        <v>55.77</v>
      </c>
      <c r="G2364" s="17">
        <v>84814090</v>
      </c>
      <c r="H2364" s="18">
        <v>8019001131110</v>
      </c>
      <c r="I2364" s="11" t="s">
        <v>14</v>
      </c>
      <c r="J2364" s="106">
        <v>0.159</v>
      </c>
      <c r="K2364" s="106" t="s">
        <v>16705</v>
      </c>
      <c r="L2364" s="117" t="s">
        <v>15960</v>
      </c>
      <c r="M2364" s="146"/>
    </row>
    <row r="2365" spans="1:13">
      <c r="A2365" s="103" t="s">
        <v>10</v>
      </c>
      <c r="B2365" s="150" t="s">
        <v>5758</v>
      </c>
      <c r="C2365" s="9" t="s">
        <v>5759</v>
      </c>
      <c r="D2365" s="9" t="s">
        <v>365</v>
      </c>
      <c r="E2365" s="11"/>
      <c r="F2365" s="143">
        <v>55.77</v>
      </c>
      <c r="G2365" s="17">
        <v>84814090</v>
      </c>
      <c r="H2365" s="18">
        <v>8019001131134</v>
      </c>
      <c r="I2365" s="11" t="s">
        <v>14</v>
      </c>
      <c r="J2365" s="106">
        <v>0.16800000000000001</v>
      </c>
      <c r="K2365" s="106" t="s">
        <v>16705</v>
      </c>
      <c r="L2365" s="117" t="s">
        <v>15960</v>
      </c>
      <c r="M2365" s="146"/>
    </row>
    <row r="2366" spans="1:13">
      <c r="A2366" s="103" t="s">
        <v>10</v>
      </c>
      <c r="B2366" s="150" t="s">
        <v>5760</v>
      </c>
      <c r="C2366" s="9" t="s">
        <v>5761</v>
      </c>
      <c r="D2366" s="9" t="s">
        <v>365</v>
      </c>
      <c r="E2366" s="11"/>
      <c r="F2366" s="143">
        <v>55.68</v>
      </c>
      <c r="G2366" s="17" t="s">
        <v>74</v>
      </c>
      <c r="H2366" s="18" t="s">
        <v>5763</v>
      </c>
      <c r="I2366" s="11" t="s">
        <v>14</v>
      </c>
      <c r="J2366" s="106">
        <v>0.16</v>
      </c>
      <c r="K2366" s="106" t="s">
        <v>16705</v>
      </c>
      <c r="L2366" s="117" t="s">
        <v>15960</v>
      </c>
      <c r="M2366" s="146"/>
    </row>
    <row r="2367" spans="1:13">
      <c r="A2367" s="103" t="s">
        <v>10</v>
      </c>
      <c r="B2367" s="150" t="s">
        <v>5764</v>
      </c>
      <c r="C2367" s="9" t="s">
        <v>5765</v>
      </c>
      <c r="D2367" s="9" t="s">
        <v>390</v>
      </c>
      <c r="E2367" s="11"/>
      <c r="F2367" s="143">
        <v>40.130000000000003</v>
      </c>
      <c r="G2367" s="17" t="s">
        <v>74</v>
      </c>
      <c r="H2367" s="18" t="s">
        <v>5766</v>
      </c>
      <c r="I2367" s="11" t="s">
        <v>14</v>
      </c>
      <c r="J2367" s="106">
        <v>0.16200000000000001</v>
      </c>
      <c r="K2367" s="106" t="s">
        <v>16705</v>
      </c>
      <c r="L2367" s="117" t="s">
        <v>15961</v>
      </c>
      <c r="M2367" s="146"/>
    </row>
    <row r="2368" spans="1:13">
      <c r="A2368" s="103" t="s">
        <v>10</v>
      </c>
      <c r="B2368" s="150" t="s">
        <v>5767</v>
      </c>
      <c r="C2368" s="9" t="s">
        <v>5768</v>
      </c>
      <c r="D2368" s="9" t="s">
        <v>390</v>
      </c>
      <c r="E2368" s="11"/>
      <c r="F2368" s="143">
        <v>40.130000000000003</v>
      </c>
      <c r="G2368" s="17">
        <v>84814090</v>
      </c>
      <c r="H2368" s="18">
        <v>8019001131257</v>
      </c>
      <c r="I2368" s="11" t="s">
        <v>14</v>
      </c>
      <c r="J2368" s="106">
        <v>0.161</v>
      </c>
      <c r="K2368" s="106" t="s">
        <v>16705</v>
      </c>
      <c r="L2368" s="117" t="s">
        <v>15961</v>
      </c>
      <c r="M2368" s="146"/>
    </row>
    <row r="2369" spans="1:13">
      <c r="A2369" s="103" t="s">
        <v>10</v>
      </c>
      <c r="B2369" s="150" t="s">
        <v>5769</v>
      </c>
      <c r="C2369" s="9" t="s">
        <v>5770</v>
      </c>
      <c r="D2369" s="9" t="s">
        <v>390</v>
      </c>
      <c r="E2369" s="11"/>
      <c r="F2369" s="143">
        <v>55.76</v>
      </c>
      <c r="G2369" s="17" t="s">
        <v>74</v>
      </c>
      <c r="H2369" s="18" t="s">
        <v>5772</v>
      </c>
      <c r="I2369" s="11" t="s">
        <v>14</v>
      </c>
      <c r="J2369" s="106">
        <v>0.157</v>
      </c>
      <c r="K2369" s="106" t="s">
        <v>16705</v>
      </c>
      <c r="L2369" s="117" t="s">
        <v>15961</v>
      </c>
      <c r="M2369" s="146"/>
    </row>
    <row r="2370" spans="1:13">
      <c r="A2370" s="103" t="s">
        <v>10</v>
      </c>
      <c r="B2370" s="150" t="s">
        <v>5773</v>
      </c>
      <c r="C2370" s="9" t="s">
        <v>5774</v>
      </c>
      <c r="D2370" s="9" t="s">
        <v>390</v>
      </c>
      <c r="E2370" s="11"/>
      <c r="F2370" s="143">
        <v>40.130000000000003</v>
      </c>
      <c r="G2370" s="17">
        <v>84814090</v>
      </c>
      <c r="H2370" s="18">
        <v>8019001131295</v>
      </c>
      <c r="I2370" s="11" t="s">
        <v>14</v>
      </c>
      <c r="J2370" s="106">
        <v>0.17</v>
      </c>
      <c r="K2370" s="106" t="s">
        <v>16705</v>
      </c>
      <c r="L2370" s="117" t="s">
        <v>15961</v>
      </c>
      <c r="M2370" s="146"/>
    </row>
    <row r="2371" spans="1:13">
      <c r="A2371" s="103" t="s">
        <v>10</v>
      </c>
      <c r="B2371" s="150" t="s">
        <v>5775</v>
      </c>
      <c r="C2371" s="9" t="s">
        <v>5776</v>
      </c>
      <c r="D2371" s="9" t="s">
        <v>390</v>
      </c>
      <c r="E2371" s="11"/>
      <c r="F2371" s="143">
        <v>55.76</v>
      </c>
      <c r="G2371" s="17" t="s">
        <v>74</v>
      </c>
      <c r="H2371" s="18" t="s">
        <v>5778</v>
      </c>
      <c r="I2371" s="11" t="s">
        <v>14</v>
      </c>
      <c r="J2371" s="106">
        <v>0.16400000000000001</v>
      </c>
      <c r="K2371" s="106" t="s">
        <v>16705</v>
      </c>
      <c r="L2371" s="117" t="s">
        <v>15961</v>
      </c>
      <c r="M2371" s="146"/>
    </row>
    <row r="2372" spans="1:13">
      <c r="A2372" s="103" t="s">
        <v>10</v>
      </c>
      <c r="B2372" s="150" t="s">
        <v>5779</v>
      </c>
      <c r="C2372" s="9" t="s">
        <v>5780</v>
      </c>
      <c r="D2372" s="9" t="s">
        <v>390</v>
      </c>
      <c r="E2372" s="11"/>
      <c r="F2372" s="143">
        <v>40.130000000000003</v>
      </c>
      <c r="G2372" s="17">
        <v>84814090</v>
      </c>
      <c r="H2372" s="18">
        <v>8019001131332</v>
      </c>
      <c r="I2372" s="11" t="s">
        <v>14</v>
      </c>
      <c r="J2372" s="106">
        <v>0.17</v>
      </c>
      <c r="K2372" s="106" t="s">
        <v>16705</v>
      </c>
      <c r="L2372" s="117" t="s">
        <v>15961</v>
      </c>
      <c r="M2372" s="146"/>
    </row>
    <row r="2373" spans="1:13">
      <c r="A2373" s="103" t="s">
        <v>10</v>
      </c>
      <c r="B2373" s="150" t="s">
        <v>5781</v>
      </c>
      <c r="C2373" s="9" t="s">
        <v>5782</v>
      </c>
      <c r="D2373" s="9" t="s">
        <v>390</v>
      </c>
      <c r="E2373" s="11"/>
      <c r="F2373" s="143">
        <v>55.76</v>
      </c>
      <c r="G2373" s="17" t="s">
        <v>74</v>
      </c>
      <c r="H2373" s="18" t="s">
        <v>5784</v>
      </c>
      <c r="I2373" s="11" t="s">
        <v>14</v>
      </c>
      <c r="J2373" s="106">
        <v>0.16</v>
      </c>
      <c r="K2373" s="106" t="s">
        <v>16705</v>
      </c>
      <c r="L2373" s="117" t="s">
        <v>15961</v>
      </c>
      <c r="M2373" s="146"/>
    </row>
    <row r="2374" spans="1:13">
      <c r="A2374" s="103" t="s">
        <v>10</v>
      </c>
      <c r="B2374" s="150" t="s">
        <v>5785</v>
      </c>
      <c r="C2374" s="9" t="s">
        <v>5786</v>
      </c>
      <c r="D2374" s="9" t="s">
        <v>390</v>
      </c>
      <c r="E2374" s="11"/>
      <c r="F2374" s="143">
        <v>40.130000000000003</v>
      </c>
      <c r="G2374" s="17">
        <v>84814090</v>
      </c>
      <c r="H2374" s="18">
        <v>8019001131370</v>
      </c>
      <c r="I2374" s="11" t="s">
        <v>14</v>
      </c>
      <c r="J2374" s="106">
        <v>0.18099999999999999</v>
      </c>
      <c r="K2374" s="106" t="s">
        <v>16705</v>
      </c>
      <c r="L2374" s="117" t="s">
        <v>15961</v>
      </c>
      <c r="M2374" s="146"/>
    </row>
    <row r="2375" spans="1:13">
      <c r="A2375" s="103" t="s">
        <v>10</v>
      </c>
      <c r="B2375" s="150" t="s">
        <v>5787</v>
      </c>
      <c r="C2375" s="9" t="s">
        <v>5788</v>
      </c>
      <c r="D2375" s="9" t="s">
        <v>390</v>
      </c>
      <c r="E2375" s="11"/>
      <c r="F2375" s="143">
        <v>60.95</v>
      </c>
      <c r="G2375" s="17">
        <v>84814090</v>
      </c>
      <c r="H2375" s="18">
        <v>8019001131394</v>
      </c>
      <c r="I2375" s="11" t="s">
        <v>14</v>
      </c>
      <c r="J2375" s="106">
        <v>0.23499999999999999</v>
      </c>
      <c r="K2375" s="106" t="s">
        <v>16705</v>
      </c>
      <c r="L2375" s="117" t="s">
        <v>15960</v>
      </c>
      <c r="M2375" s="146"/>
    </row>
    <row r="2376" spans="1:13">
      <c r="A2376" s="103" t="s">
        <v>10</v>
      </c>
      <c r="B2376" s="150" t="s">
        <v>5789</v>
      </c>
      <c r="C2376" s="9" t="s">
        <v>5790</v>
      </c>
      <c r="D2376" s="9" t="s">
        <v>365</v>
      </c>
      <c r="E2376" s="11"/>
      <c r="F2376" s="143">
        <v>62.36</v>
      </c>
      <c r="G2376" s="17">
        <v>84814090</v>
      </c>
      <c r="H2376" s="18">
        <v>8019001131448</v>
      </c>
      <c r="I2376" s="11" t="s">
        <v>14</v>
      </c>
      <c r="J2376" s="106">
        <v>0.23899999999999999</v>
      </c>
      <c r="K2376" s="106" t="s">
        <v>16705</v>
      </c>
      <c r="L2376" s="117" t="s">
        <v>15960</v>
      </c>
      <c r="M2376" s="146"/>
    </row>
    <row r="2377" spans="1:13">
      <c r="A2377" s="103" t="s">
        <v>10</v>
      </c>
      <c r="B2377" s="150" t="s">
        <v>5791</v>
      </c>
      <c r="C2377" s="9" t="s">
        <v>5792</v>
      </c>
      <c r="D2377" s="9" t="s">
        <v>365</v>
      </c>
      <c r="E2377" s="11"/>
      <c r="F2377" s="143">
        <v>60.95</v>
      </c>
      <c r="G2377" s="17" t="s">
        <v>74</v>
      </c>
      <c r="H2377" s="18" t="s">
        <v>5794</v>
      </c>
      <c r="I2377" s="11" t="s">
        <v>14</v>
      </c>
      <c r="J2377" s="106">
        <v>0.245</v>
      </c>
      <c r="K2377" s="106" t="s">
        <v>16705</v>
      </c>
      <c r="L2377" s="117" t="s">
        <v>15960</v>
      </c>
      <c r="M2377" s="146"/>
    </row>
    <row r="2378" spans="1:13">
      <c r="A2378" s="103" t="s">
        <v>10</v>
      </c>
      <c r="B2378" s="150" t="s">
        <v>5795</v>
      </c>
      <c r="C2378" s="9" t="s">
        <v>5796</v>
      </c>
      <c r="D2378" s="9" t="s">
        <v>365</v>
      </c>
      <c r="E2378" s="11"/>
      <c r="F2378" s="143">
        <v>60.95</v>
      </c>
      <c r="G2378" s="17" t="s">
        <v>74</v>
      </c>
      <c r="H2378" s="18" t="s">
        <v>5798</v>
      </c>
      <c r="I2378" s="11" t="s">
        <v>14</v>
      </c>
      <c r="J2378" s="106">
        <v>7.5999999999999998E-2</v>
      </c>
      <c r="K2378" s="106" t="s">
        <v>16705</v>
      </c>
      <c r="L2378" s="117" t="s">
        <v>15961</v>
      </c>
      <c r="M2378" s="146"/>
    </row>
    <row r="2379" spans="1:13">
      <c r="A2379" s="103" t="s">
        <v>10</v>
      </c>
      <c r="B2379" s="150" t="s">
        <v>5799</v>
      </c>
      <c r="C2379" s="9" t="s">
        <v>5800</v>
      </c>
      <c r="D2379" s="9" t="s">
        <v>390</v>
      </c>
      <c r="E2379" s="11"/>
      <c r="F2379" s="143">
        <v>60.95</v>
      </c>
      <c r="G2379" s="17">
        <v>84814090</v>
      </c>
      <c r="H2379" s="18">
        <v>8019001131561</v>
      </c>
      <c r="I2379" s="11" t="s">
        <v>14</v>
      </c>
      <c r="J2379" s="106">
        <v>0.23799999999999999</v>
      </c>
      <c r="K2379" s="106" t="s">
        <v>16705</v>
      </c>
      <c r="L2379" s="117" t="s">
        <v>15961</v>
      </c>
      <c r="M2379" s="146"/>
    </row>
    <row r="2380" spans="1:13">
      <c r="A2380" s="103" t="s">
        <v>10</v>
      </c>
      <c r="B2380" s="150" t="s">
        <v>5801</v>
      </c>
      <c r="C2380" s="9" t="s">
        <v>5802</v>
      </c>
      <c r="D2380" s="9" t="s">
        <v>390</v>
      </c>
      <c r="E2380" s="11"/>
      <c r="F2380" s="143">
        <v>60.95</v>
      </c>
      <c r="G2380" s="17" t="s">
        <v>74</v>
      </c>
      <c r="H2380" s="18" t="s">
        <v>5804</v>
      </c>
      <c r="I2380" s="11" t="s">
        <v>14</v>
      </c>
      <c r="J2380" s="106">
        <v>0.24</v>
      </c>
      <c r="K2380" s="106" t="s">
        <v>16705</v>
      </c>
      <c r="L2380" s="117" t="s">
        <v>15961</v>
      </c>
      <c r="M2380" s="146"/>
    </row>
    <row r="2381" spans="1:13">
      <c r="A2381" s="103" t="s">
        <v>10</v>
      </c>
      <c r="B2381" s="150" t="s">
        <v>5805</v>
      </c>
      <c r="C2381" s="9" t="s">
        <v>5806</v>
      </c>
      <c r="D2381" s="9" t="s">
        <v>390</v>
      </c>
      <c r="E2381" s="11"/>
      <c r="F2381" s="143">
        <v>60.95</v>
      </c>
      <c r="G2381" s="17">
        <v>84814090</v>
      </c>
      <c r="H2381" s="18">
        <v>8019001131608</v>
      </c>
      <c r="I2381" s="11" t="s">
        <v>14</v>
      </c>
      <c r="J2381" s="106">
        <v>0.25</v>
      </c>
      <c r="K2381" s="106" t="s">
        <v>16705</v>
      </c>
      <c r="L2381" s="117" t="s">
        <v>15961</v>
      </c>
      <c r="M2381" s="146"/>
    </row>
    <row r="2382" spans="1:13">
      <c r="A2382" s="103" t="s">
        <v>10</v>
      </c>
      <c r="B2382" s="150" t="s">
        <v>5807</v>
      </c>
      <c r="C2382" s="9" t="s">
        <v>5808</v>
      </c>
      <c r="D2382" s="9" t="s">
        <v>390</v>
      </c>
      <c r="E2382" s="11"/>
      <c r="F2382" s="143">
        <v>60.95</v>
      </c>
      <c r="G2382" s="17" t="s">
        <v>74</v>
      </c>
      <c r="H2382" s="18" t="s">
        <v>5810</v>
      </c>
      <c r="I2382" s="11" t="s">
        <v>14</v>
      </c>
      <c r="J2382" s="106">
        <v>0.23499999999999999</v>
      </c>
      <c r="K2382" s="106" t="s">
        <v>16705</v>
      </c>
      <c r="L2382" s="117" t="s">
        <v>15961</v>
      </c>
      <c r="M2382" s="146"/>
    </row>
    <row r="2383" spans="1:13">
      <c r="A2383" s="103" t="s">
        <v>10</v>
      </c>
      <c r="B2383" s="150" t="s">
        <v>5811</v>
      </c>
      <c r="C2383" s="9" t="s">
        <v>5812</v>
      </c>
      <c r="D2383" s="9" t="s">
        <v>390</v>
      </c>
      <c r="E2383" s="11"/>
      <c r="F2383" s="143">
        <v>60.95</v>
      </c>
      <c r="G2383" s="17">
        <v>84814090</v>
      </c>
      <c r="H2383" s="18">
        <v>8019001131646</v>
      </c>
      <c r="I2383" s="11" t="s">
        <v>14</v>
      </c>
      <c r="J2383" s="106">
        <v>0.24099999999999999</v>
      </c>
      <c r="K2383" s="106" t="s">
        <v>16705</v>
      </c>
      <c r="L2383" s="117" t="s">
        <v>15961</v>
      </c>
      <c r="M2383" s="146"/>
    </row>
    <row r="2384" spans="1:13">
      <c r="A2384" s="103" t="s">
        <v>10</v>
      </c>
      <c r="B2384" s="150" t="s">
        <v>5813</v>
      </c>
      <c r="C2384" s="9" t="s">
        <v>5814</v>
      </c>
      <c r="D2384" s="9" t="s">
        <v>390</v>
      </c>
      <c r="E2384" s="11"/>
      <c r="F2384" s="143">
        <v>60.95</v>
      </c>
      <c r="G2384" s="17" t="s">
        <v>74</v>
      </c>
      <c r="H2384" s="18" t="s">
        <v>5816</v>
      </c>
      <c r="I2384" s="11" t="s">
        <v>14</v>
      </c>
      <c r="J2384" s="106">
        <v>0.23799999999999999</v>
      </c>
      <c r="K2384" s="106" t="s">
        <v>16705</v>
      </c>
      <c r="L2384" s="117" t="s">
        <v>15961</v>
      </c>
      <c r="M2384" s="146"/>
    </row>
    <row r="2385" spans="1:13">
      <c r="A2385" s="103" t="s">
        <v>10</v>
      </c>
      <c r="B2385" s="150" t="s">
        <v>5817</v>
      </c>
      <c r="C2385" s="9" t="s">
        <v>5818</v>
      </c>
      <c r="D2385" s="9" t="s">
        <v>390</v>
      </c>
      <c r="E2385" s="11"/>
      <c r="F2385" s="143">
        <v>60.95</v>
      </c>
      <c r="G2385" s="17">
        <v>84814090</v>
      </c>
      <c r="H2385" s="18">
        <v>8019001131684</v>
      </c>
      <c r="I2385" s="11" t="s">
        <v>14</v>
      </c>
      <c r="J2385" s="106">
        <v>0.25700000000000001</v>
      </c>
      <c r="K2385" s="106" t="s">
        <v>16705</v>
      </c>
      <c r="L2385" s="117" t="s">
        <v>15961</v>
      </c>
      <c r="M2385" s="146"/>
    </row>
    <row r="2386" spans="1:13">
      <c r="A2386" s="103" t="s">
        <v>10</v>
      </c>
      <c r="B2386" s="150" t="s">
        <v>5819</v>
      </c>
      <c r="C2386" s="9" t="s">
        <v>5820</v>
      </c>
      <c r="D2386" s="9" t="s">
        <v>390</v>
      </c>
      <c r="E2386" s="11"/>
      <c r="F2386" s="143">
        <v>60.95</v>
      </c>
      <c r="G2386" s="17">
        <v>84814090</v>
      </c>
      <c r="H2386" s="18">
        <v>8019001134661</v>
      </c>
      <c r="I2386" s="11" t="s">
        <v>14</v>
      </c>
      <c r="J2386" s="106">
        <v>0.245</v>
      </c>
      <c r="K2386" s="106" t="s">
        <v>16705</v>
      </c>
      <c r="L2386" s="117" t="s">
        <v>15961</v>
      </c>
      <c r="M2386" s="146"/>
    </row>
    <row r="2387" spans="1:13">
      <c r="A2387" s="103" t="s">
        <v>10</v>
      </c>
      <c r="B2387" s="150" t="s">
        <v>5821</v>
      </c>
      <c r="C2387" s="9" t="s">
        <v>5822</v>
      </c>
      <c r="D2387" s="9" t="s">
        <v>365</v>
      </c>
      <c r="E2387" s="11"/>
      <c r="F2387" s="143">
        <v>60.95</v>
      </c>
      <c r="G2387" s="17">
        <v>84814090</v>
      </c>
      <c r="H2387" s="18">
        <v>8019001134685</v>
      </c>
      <c r="I2387" s="11" t="s">
        <v>14</v>
      </c>
      <c r="J2387" s="106">
        <v>0.23899999999999999</v>
      </c>
      <c r="K2387" s="106" t="s">
        <v>16705</v>
      </c>
      <c r="L2387" s="117" t="s">
        <v>15960</v>
      </c>
      <c r="M2387" s="146"/>
    </row>
    <row r="2388" spans="1:13">
      <c r="A2388" s="103" t="s">
        <v>10</v>
      </c>
      <c r="B2388" s="150" t="s">
        <v>5823</v>
      </c>
      <c r="C2388" s="9" t="s">
        <v>5824</v>
      </c>
      <c r="D2388" s="9" t="s">
        <v>365</v>
      </c>
      <c r="E2388" s="11"/>
      <c r="F2388" s="143">
        <v>60.95</v>
      </c>
      <c r="G2388" s="17">
        <v>84814090</v>
      </c>
      <c r="H2388" s="18">
        <v>8019001134708</v>
      </c>
      <c r="I2388" s="11" t="s">
        <v>14</v>
      </c>
      <c r="J2388" s="106">
        <v>0.246</v>
      </c>
      <c r="K2388" s="106" t="s">
        <v>16705</v>
      </c>
      <c r="L2388" s="117" t="s">
        <v>15960</v>
      </c>
      <c r="M2388" s="146"/>
    </row>
    <row r="2389" spans="1:13">
      <c r="A2389" s="103" t="s">
        <v>10</v>
      </c>
      <c r="B2389" s="150" t="s">
        <v>5825</v>
      </c>
      <c r="C2389" s="9" t="s">
        <v>5826</v>
      </c>
      <c r="D2389" s="9" t="s">
        <v>365</v>
      </c>
      <c r="E2389" s="11"/>
      <c r="F2389" s="143">
        <v>60.95</v>
      </c>
      <c r="G2389" s="17">
        <v>84814090</v>
      </c>
      <c r="H2389" s="18">
        <v>8019001134739</v>
      </c>
      <c r="I2389" s="11" t="s">
        <v>14</v>
      </c>
      <c r="J2389" s="106">
        <v>0.24</v>
      </c>
      <c r="K2389" s="106" t="s">
        <v>16705</v>
      </c>
      <c r="L2389" s="117" t="s">
        <v>15960</v>
      </c>
      <c r="M2389" s="146"/>
    </row>
    <row r="2390" spans="1:13">
      <c r="A2390" s="103" t="s">
        <v>10</v>
      </c>
      <c r="B2390" s="150" t="s">
        <v>5827</v>
      </c>
      <c r="C2390" s="9" t="s">
        <v>5828</v>
      </c>
      <c r="D2390" s="9" t="s">
        <v>5835</v>
      </c>
      <c r="E2390" s="11"/>
      <c r="F2390" s="143">
        <v>24.18</v>
      </c>
      <c r="G2390" s="17" t="s">
        <v>74</v>
      </c>
      <c r="H2390" s="18" t="s">
        <v>5829</v>
      </c>
      <c r="I2390" s="11" t="s">
        <v>14</v>
      </c>
      <c r="J2390" s="106">
        <v>8.2000000000000003E-2</v>
      </c>
      <c r="K2390" s="106" t="s">
        <v>16705</v>
      </c>
      <c r="L2390" s="117" t="s">
        <v>16263</v>
      </c>
      <c r="M2390" s="146"/>
    </row>
    <row r="2391" spans="1:13">
      <c r="A2391" s="103" t="s">
        <v>10</v>
      </c>
      <c r="B2391" s="150" t="s">
        <v>14272</v>
      </c>
      <c r="C2391" s="9" t="s">
        <v>14632</v>
      </c>
      <c r="D2391" s="9" t="s">
        <v>5848</v>
      </c>
      <c r="E2391" s="11"/>
      <c r="F2391" s="143">
        <v>32.64</v>
      </c>
      <c r="G2391" s="17" t="s">
        <v>74</v>
      </c>
      <c r="H2391" s="18" t="s">
        <v>14633</v>
      </c>
      <c r="I2391" s="11" t="s">
        <v>14</v>
      </c>
      <c r="J2391" s="106">
        <v>0.82</v>
      </c>
      <c r="K2391" s="106" t="s">
        <v>16705</v>
      </c>
      <c r="L2391" s="117" t="s">
        <v>16263</v>
      </c>
      <c r="M2391" s="146"/>
    </row>
    <row r="2392" spans="1:13">
      <c r="A2392" s="103" t="s">
        <v>10</v>
      </c>
      <c r="B2392" s="150" t="s">
        <v>14276</v>
      </c>
      <c r="C2392" s="9" t="s">
        <v>14636</v>
      </c>
      <c r="D2392" s="9" t="s">
        <v>5848</v>
      </c>
      <c r="E2392" s="11"/>
      <c r="F2392" s="143">
        <v>32.78</v>
      </c>
      <c r="G2392" s="17" t="s">
        <v>74</v>
      </c>
      <c r="H2392" s="18" t="s">
        <v>14637</v>
      </c>
      <c r="I2392" s="11" t="s">
        <v>14</v>
      </c>
      <c r="J2392" s="106">
        <v>0.10299999999999999</v>
      </c>
      <c r="K2392" s="106" t="s">
        <v>16705</v>
      </c>
      <c r="L2392" s="117" t="s">
        <v>16263</v>
      </c>
      <c r="M2392" s="146"/>
    </row>
    <row r="2393" spans="1:13">
      <c r="A2393" s="103" t="s">
        <v>10</v>
      </c>
      <c r="B2393" s="150" t="s">
        <v>5830</v>
      </c>
      <c r="C2393" s="9" t="s">
        <v>5831</v>
      </c>
      <c r="D2393" s="9" t="s">
        <v>5835</v>
      </c>
      <c r="E2393" s="11"/>
      <c r="F2393" s="143">
        <v>24.2</v>
      </c>
      <c r="G2393" s="17" t="s">
        <v>74</v>
      </c>
      <c r="H2393" s="18" t="s">
        <v>5832</v>
      </c>
      <c r="I2393" s="11" t="s">
        <v>14</v>
      </c>
      <c r="J2393" s="106">
        <v>0.83</v>
      </c>
      <c r="K2393" s="106" t="s">
        <v>16705</v>
      </c>
      <c r="L2393" s="117" t="s">
        <v>16264</v>
      </c>
      <c r="M2393" s="146"/>
    </row>
    <row r="2394" spans="1:13">
      <c r="A2394" s="103" t="s">
        <v>10</v>
      </c>
      <c r="B2394" s="150" t="s">
        <v>14285</v>
      </c>
      <c r="C2394" s="9" t="s">
        <v>14624</v>
      </c>
      <c r="D2394" s="9" t="s">
        <v>5848</v>
      </c>
      <c r="E2394" s="11"/>
      <c r="F2394" s="143">
        <v>32.65</v>
      </c>
      <c r="G2394" s="17" t="s">
        <v>74</v>
      </c>
      <c r="H2394" s="18" t="s">
        <v>14625</v>
      </c>
      <c r="I2394" s="11" t="s">
        <v>14</v>
      </c>
      <c r="J2394" s="106">
        <v>2.5999999999999999E-2</v>
      </c>
      <c r="K2394" s="106" t="s">
        <v>16705</v>
      </c>
      <c r="L2394" s="117" t="s">
        <v>16264</v>
      </c>
      <c r="M2394" s="146"/>
    </row>
    <row r="2395" spans="1:13">
      <c r="A2395" s="103" t="s">
        <v>10</v>
      </c>
      <c r="B2395" s="150" t="s">
        <v>14289</v>
      </c>
      <c r="C2395" s="9" t="s">
        <v>14628</v>
      </c>
      <c r="D2395" s="9" t="s">
        <v>5848</v>
      </c>
      <c r="E2395" s="11"/>
      <c r="F2395" s="143">
        <v>32.79</v>
      </c>
      <c r="G2395" s="17" t="s">
        <v>74</v>
      </c>
      <c r="H2395" s="154" t="s">
        <v>14629</v>
      </c>
      <c r="I2395" s="11" t="s">
        <v>14</v>
      </c>
      <c r="J2395" s="106">
        <v>0.10299999999999999</v>
      </c>
      <c r="K2395" s="106" t="s">
        <v>16705</v>
      </c>
      <c r="L2395" s="117" t="s">
        <v>16264</v>
      </c>
      <c r="M2395" s="146"/>
    </row>
    <row r="2396" spans="1:13">
      <c r="A2396" s="103" t="s">
        <v>10</v>
      </c>
      <c r="B2396" s="150" t="s">
        <v>5833</v>
      </c>
      <c r="C2396" s="9" t="s">
        <v>5834</v>
      </c>
      <c r="D2396" s="9" t="s">
        <v>5835</v>
      </c>
      <c r="E2396" s="11"/>
      <c r="F2396" s="143">
        <v>37.880000000000003</v>
      </c>
      <c r="G2396" s="17">
        <v>84814090</v>
      </c>
      <c r="H2396" s="18">
        <v>8019001080821</v>
      </c>
      <c r="I2396" s="11" t="s">
        <v>14</v>
      </c>
      <c r="J2396" s="106">
        <v>0.19400000000000001</v>
      </c>
      <c r="K2396" s="106" t="s">
        <v>16705</v>
      </c>
      <c r="L2396" s="117" t="s">
        <v>15623</v>
      </c>
      <c r="M2396" s="146"/>
    </row>
    <row r="2397" spans="1:13">
      <c r="A2397" s="103" t="s">
        <v>10</v>
      </c>
      <c r="B2397" s="150" t="s">
        <v>5836</v>
      </c>
      <c r="C2397" s="9" t="s">
        <v>5837</v>
      </c>
      <c r="D2397" s="9" t="s">
        <v>5835</v>
      </c>
      <c r="E2397" s="11"/>
      <c r="F2397" s="143">
        <v>38.15</v>
      </c>
      <c r="G2397" s="17" t="s">
        <v>74</v>
      </c>
      <c r="H2397" s="18" t="s">
        <v>5839</v>
      </c>
      <c r="I2397" s="11" t="s">
        <v>14</v>
      </c>
      <c r="J2397" s="106">
        <v>0.14599999999999999</v>
      </c>
      <c r="K2397" s="106" t="s">
        <v>16705</v>
      </c>
      <c r="L2397" s="117" t="s">
        <v>15623</v>
      </c>
      <c r="M2397" s="146"/>
    </row>
    <row r="2398" spans="1:13">
      <c r="A2398" s="103" t="s">
        <v>10</v>
      </c>
      <c r="B2398" s="150" t="s">
        <v>5840</v>
      </c>
      <c r="C2398" s="9" t="s">
        <v>5841</v>
      </c>
      <c r="D2398" s="9" t="s">
        <v>5842</v>
      </c>
      <c r="E2398" s="11"/>
      <c r="F2398" s="143">
        <v>49.3</v>
      </c>
      <c r="G2398" s="17">
        <v>84814090</v>
      </c>
      <c r="H2398" s="18">
        <v>8019001116070</v>
      </c>
      <c r="I2398" s="11" t="s">
        <v>14</v>
      </c>
      <c r="J2398" s="106">
        <v>0.19</v>
      </c>
      <c r="K2398" s="106" t="s">
        <v>16705</v>
      </c>
      <c r="L2398" s="117" t="s">
        <v>15625</v>
      </c>
      <c r="M2398" s="146"/>
    </row>
    <row r="2399" spans="1:13">
      <c r="A2399" s="103" t="s">
        <v>10</v>
      </c>
      <c r="B2399" s="150" t="s">
        <v>5843</v>
      </c>
      <c r="C2399" s="9" t="s">
        <v>5844</v>
      </c>
      <c r="D2399" s="9" t="s">
        <v>5835</v>
      </c>
      <c r="E2399" s="11"/>
      <c r="F2399" s="143">
        <v>41.17</v>
      </c>
      <c r="G2399" s="17" t="s">
        <v>74</v>
      </c>
      <c r="H2399" s="18" t="s">
        <v>5845</v>
      </c>
      <c r="I2399" s="11" t="s">
        <v>14</v>
      </c>
      <c r="J2399" s="106">
        <v>0.14599999999999999</v>
      </c>
      <c r="K2399" s="106" t="s">
        <v>16705</v>
      </c>
      <c r="L2399" s="117" t="s">
        <v>16265</v>
      </c>
      <c r="M2399" s="146"/>
    </row>
    <row r="2400" spans="1:13">
      <c r="A2400" s="103" t="s">
        <v>10</v>
      </c>
      <c r="B2400" s="150" t="s">
        <v>5846</v>
      </c>
      <c r="C2400" s="9" t="s">
        <v>5847</v>
      </c>
      <c r="D2400" s="9" t="s">
        <v>5848</v>
      </c>
      <c r="E2400" s="11"/>
      <c r="F2400" s="143">
        <v>35.700000000000003</v>
      </c>
      <c r="G2400" s="17">
        <v>84814090</v>
      </c>
      <c r="H2400" s="18">
        <v>8019001080845</v>
      </c>
      <c r="I2400" s="11" t="s">
        <v>14</v>
      </c>
      <c r="J2400" s="106">
        <v>0.14299999999999999</v>
      </c>
      <c r="K2400" s="106" t="s">
        <v>16705</v>
      </c>
      <c r="L2400" s="117" t="s">
        <v>15623</v>
      </c>
      <c r="M2400" s="146"/>
    </row>
    <row r="2401" spans="1:13">
      <c r="A2401" s="103" t="s">
        <v>10</v>
      </c>
      <c r="B2401" s="150" t="s">
        <v>5849</v>
      </c>
      <c r="C2401" s="9" t="s">
        <v>5850</v>
      </c>
      <c r="D2401" s="9" t="s">
        <v>5848</v>
      </c>
      <c r="E2401" s="11"/>
      <c r="F2401" s="143">
        <v>36.39</v>
      </c>
      <c r="G2401" s="17">
        <v>84814090</v>
      </c>
      <c r="H2401" s="18">
        <v>8019001080869</v>
      </c>
      <c r="I2401" s="11" t="s">
        <v>14</v>
      </c>
      <c r="J2401" s="106">
        <v>0.155</v>
      </c>
      <c r="K2401" s="106" t="s">
        <v>16705</v>
      </c>
      <c r="L2401" s="117" t="s">
        <v>15623</v>
      </c>
      <c r="M2401" s="146"/>
    </row>
    <row r="2402" spans="1:13">
      <c r="A2402" s="103" t="s">
        <v>10</v>
      </c>
      <c r="B2402" s="150" t="s">
        <v>5851</v>
      </c>
      <c r="C2402" s="9" t="s">
        <v>5852</v>
      </c>
      <c r="D2402" s="9" t="s">
        <v>525</v>
      </c>
      <c r="E2402" s="11"/>
      <c r="F2402" s="143">
        <v>47.12</v>
      </c>
      <c r="G2402" s="17">
        <v>84814090</v>
      </c>
      <c r="H2402" s="18">
        <v>8019001133688</v>
      </c>
      <c r="I2402" s="11" t="s">
        <v>14</v>
      </c>
      <c r="J2402" s="106">
        <v>0.14799999999999999</v>
      </c>
      <c r="K2402" s="106" t="s">
        <v>16705</v>
      </c>
      <c r="L2402" s="117" t="s">
        <v>15626</v>
      </c>
      <c r="M2402" s="146"/>
    </row>
    <row r="2403" spans="1:13">
      <c r="A2403" s="103" t="s">
        <v>10</v>
      </c>
      <c r="B2403" s="150" t="s">
        <v>5853</v>
      </c>
      <c r="C2403" s="9" t="s">
        <v>5854</v>
      </c>
      <c r="D2403" s="9" t="s">
        <v>525</v>
      </c>
      <c r="E2403" s="11"/>
      <c r="F2403" s="143">
        <v>50.64</v>
      </c>
      <c r="G2403" s="17" t="s">
        <v>74</v>
      </c>
      <c r="H2403" s="18" t="s">
        <v>5855</v>
      </c>
      <c r="I2403" s="11" t="s">
        <v>14</v>
      </c>
      <c r="J2403" s="106">
        <v>0.19400000000000001</v>
      </c>
      <c r="K2403" s="106" t="s">
        <v>16705</v>
      </c>
      <c r="L2403" s="117" t="s">
        <v>15626</v>
      </c>
      <c r="M2403" s="146"/>
    </row>
    <row r="2404" spans="1:13">
      <c r="A2404" s="103" t="s">
        <v>10</v>
      </c>
      <c r="B2404" s="150" t="s">
        <v>5856</v>
      </c>
      <c r="C2404" s="9" t="s">
        <v>5857</v>
      </c>
      <c r="D2404" s="9" t="s">
        <v>525</v>
      </c>
      <c r="E2404" s="11"/>
      <c r="F2404" s="143">
        <v>51</v>
      </c>
      <c r="G2404" s="17" t="s">
        <v>74</v>
      </c>
      <c r="H2404" s="18" t="s">
        <v>5858</v>
      </c>
      <c r="I2404" s="11" t="s">
        <v>14</v>
      </c>
      <c r="J2404" s="106">
        <v>0.14799999999999999</v>
      </c>
      <c r="K2404" s="106" t="s">
        <v>16705</v>
      </c>
      <c r="L2404" s="117" t="s">
        <v>15626</v>
      </c>
      <c r="M2404" s="146"/>
    </row>
    <row r="2405" spans="1:13">
      <c r="A2405" s="103" t="s">
        <v>10</v>
      </c>
      <c r="B2405" s="150" t="s">
        <v>5859</v>
      </c>
      <c r="C2405" s="9" t="s">
        <v>5860</v>
      </c>
      <c r="D2405" s="9" t="s">
        <v>525</v>
      </c>
      <c r="E2405" s="11"/>
      <c r="F2405" s="143">
        <v>54.31</v>
      </c>
      <c r="G2405" s="17">
        <v>84814090</v>
      </c>
      <c r="H2405" s="18">
        <v>8019001116636</v>
      </c>
      <c r="I2405" s="11" t="s">
        <v>14</v>
      </c>
      <c r="J2405" s="106">
        <v>0.19400000000000001</v>
      </c>
      <c r="K2405" s="106" t="s">
        <v>16705</v>
      </c>
      <c r="L2405" s="117" t="s">
        <v>15626</v>
      </c>
      <c r="M2405" s="146"/>
    </row>
    <row r="2406" spans="1:13">
      <c r="A2406" s="103" t="s">
        <v>10</v>
      </c>
      <c r="B2406" s="150" t="s">
        <v>5861</v>
      </c>
      <c r="C2406" s="9" t="s">
        <v>5862</v>
      </c>
      <c r="D2406" s="9" t="s">
        <v>525</v>
      </c>
      <c r="E2406" s="11"/>
      <c r="F2406" s="143">
        <v>57.11</v>
      </c>
      <c r="G2406" s="17">
        <v>84814090</v>
      </c>
      <c r="H2406" s="18">
        <v>8019001116674</v>
      </c>
      <c r="I2406" s="11" t="s">
        <v>14</v>
      </c>
      <c r="J2406" s="106">
        <v>0.19400000000000001</v>
      </c>
      <c r="K2406" s="106" t="s">
        <v>16705</v>
      </c>
      <c r="L2406" s="117" t="s">
        <v>15626</v>
      </c>
      <c r="M2406" s="146"/>
    </row>
    <row r="2407" spans="1:13">
      <c r="A2407" s="103" t="s">
        <v>10</v>
      </c>
      <c r="B2407" s="150" t="s">
        <v>5863</v>
      </c>
      <c r="C2407" s="9" t="s">
        <v>15186</v>
      </c>
      <c r="D2407" s="9" t="s">
        <v>13</v>
      </c>
      <c r="E2407" s="11"/>
      <c r="F2407" s="143">
        <v>5.97</v>
      </c>
      <c r="G2407" s="17">
        <v>84818039</v>
      </c>
      <c r="H2407" s="18">
        <v>4051394042387</v>
      </c>
      <c r="I2407" s="11" t="s">
        <v>14</v>
      </c>
      <c r="J2407" s="106">
        <v>2.1000000000000001E-2</v>
      </c>
      <c r="K2407" s="106" t="s">
        <v>16705</v>
      </c>
      <c r="L2407" s="117" t="s">
        <v>15635</v>
      </c>
      <c r="M2407" s="146"/>
    </row>
    <row r="2408" spans="1:13">
      <c r="A2408" s="103" t="s">
        <v>10</v>
      </c>
      <c r="B2408" s="150" t="s">
        <v>16423</v>
      </c>
      <c r="C2408" s="9" t="s">
        <v>680</v>
      </c>
      <c r="D2408" s="9" t="s">
        <v>16619</v>
      </c>
      <c r="E2408" s="11"/>
      <c r="F2408" s="143">
        <v>251.74</v>
      </c>
      <c r="G2408" s="17">
        <v>84814091</v>
      </c>
      <c r="H2408" s="18">
        <v>8019001163739</v>
      </c>
      <c r="I2408" s="11" t="s">
        <v>14</v>
      </c>
      <c r="J2408" s="106">
        <v>1.0920000000000001</v>
      </c>
      <c r="K2408" s="106" t="s">
        <v>16705</v>
      </c>
      <c r="L2408" s="117" t="s">
        <v>15645</v>
      </c>
      <c r="M2408" s="146"/>
    </row>
    <row r="2409" spans="1:13">
      <c r="A2409" s="103" t="s">
        <v>10</v>
      </c>
      <c r="B2409" s="150" t="s">
        <v>16424</v>
      </c>
      <c r="C2409" s="9" t="s">
        <v>683</v>
      </c>
      <c r="D2409" s="9" t="s">
        <v>16545</v>
      </c>
      <c r="E2409" s="11"/>
      <c r="F2409" s="143">
        <v>371.29</v>
      </c>
      <c r="G2409" s="17">
        <v>84814090</v>
      </c>
      <c r="H2409" s="136" t="s">
        <v>16733</v>
      </c>
      <c r="I2409" s="11" t="s">
        <v>14</v>
      </c>
      <c r="J2409" s="106">
        <v>1.1859999999999999</v>
      </c>
      <c r="K2409" s="106" t="s">
        <v>16705</v>
      </c>
      <c r="L2409" s="117"/>
      <c r="M2409" s="146"/>
    </row>
    <row r="2410" spans="1:13">
      <c r="A2410" s="103" t="s">
        <v>10</v>
      </c>
      <c r="B2410" s="150" t="s">
        <v>16425</v>
      </c>
      <c r="C2410" s="9" t="s">
        <v>16546</v>
      </c>
      <c r="D2410" s="9" t="s">
        <v>16547</v>
      </c>
      <c r="E2410" s="11"/>
      <c r="F2410" s="143">
        <v>475.23</v>
      </c>
      <c r="G2410" s="17">
        <v>84814090</v>
      </c>
      <c r="H2410" s="18">
        <v>8019001163753</v>
      </c>
      <c r="I2410" s="11" t="s">
        <v>14</v>
      </c>
      <c r="J2410" s="106">
        <v>1.5820000000000001</v>
      </c>
      <c r="K2410" s="106" t="s">
        <v>16705</v>
      </c>
      <c r="L2410" s="117"/>
      <c r="M2410" s="146"/>
    </row>
    <row r="2411" spans="1:13">
      <c r="A2411" s="103" t="s">
        <v>10</v>
      </c>
      <c r="B2411" s="150" t="s">
        <v>5864</v>
      </c>
      <c r="C2411" s="9" t="s">
        <v>15187</v>
      </c>
      <c r="D2411" s="9" t="s">
        <v>5866</v>
      </c>
      <c r="E2411" s="11"/>
      <c r="F2411" s="143">
        <v>56.47</v>
      </c>
      <c r="G2411" s="17">
        <v>79070000</v>
      </c>
      <c r="H2411" s="18">
        <v>4051394066710</v>
      </c>
      <c r="I2411" s="11" t="s">
        <v>14</v>
      </c>
      <c r="J2411" s="106">
        <v>0.25</v>
      </c>
      <c r="K2411" s="106" t="s">
        <v>16705</v>
      </c>
      <c r="L2411" s="117" t="s">
        <v>15962</v>
      </c>
      <c r="M2411" s="146"/>
    </row>
    <row r="2412" spans="1:13">
      <c r="A2412" s="103" t="s">
        <v>10</v>
      </c>
      <c r="B2412" s="150" t="s">
        <v>5867</v>
      </c>
      <c r="C2412" s="9" t="s">
        <v>5868</v>
      </c>
      <c r="D2412" s="9" t="s">
        <v>15191</v>
      </c>
      <c r="E2412" s="11"/>
      <c r="F2412" s="143">
        <v>163.44</v>
      </c>
      <c r="G2412" s="17">
        <v>90262080</v>
      </c>
      <c r="H2412" s="18">
        <v>8019001115745</v>
      </c>
      <c r="I2412" s="11" t="s">
        <v>14</v>
      </c>
      <c r="J2412" s="106">
        <v>0.4</v>
      </c>
      <c r="K2412" s="106" t="s">
        <v>16705</v>
      </c>
      <c r="L2412" s="117" t="s">
        <v>15963</v>
      </c>
      <c r="M2412" s="146"/>
    </row>
    <row r="2413" spans="1:13">
      <c r="A2413" s="103" t="s">
        <v>10</v>
      </c>
      <c r="B2413" s="150" t="s">
        <v>5870</v>
      </c>
      <c r="C2413" s="9" t="s">
        <v>5871</v>
      </c>
      <c r="D2413" s="9" t="s">
        <v>15190</v>
      </c>
      <c r="E2413" s="11"/>
      <c r="F2413" s="143">
        <v>199.95</v>
      </c>
      <c r="G2413" s="17" t="s">
        <v>780</v>
      </c>
      <c r="H2413" s="18" t="s">
        <v>5873</v>
      </c>
      <c r="I2413" s="11" t="s">
        <v>14</v>
      </c>
      <c r="J2413" s="106">
        <v>0.35499999999999998</v>
      </c>
      <c r="K2413" s="106" t="s">
        <v>16705</v>
      </c>
      <c r="L2413" s="117" t="s">
        <v>15964</v>
      </c>
      <c r="M2413" s="146"/>
    </row>
    <row r="2414" spans="1:13">
      <c r="A2414" s="103" t="s">
        <v>10</v>
      </c>
      <c r="B2414" s="150" t="s">
        <v>5874</v>
      </c>
      <c r="C2414" s="9" t="s">
        <v>15192</v>
      </c>
      <c r="D2414" s="9" t="s">
        <v>15195</v>
      </c>
      <c r="E2414" s="11"/>
      <c r="F2414" s="143">
        <v>130.52000000000001</v>
      </c>
      <c r="G2414" s="17" t="s">
        <v>780</v>
      </c>
      <c r="H2414" s="18" t="s">
        <v>5876</v>
      </c>
      <c r="I2414" s="11" t="s">
        <v>14</v>
      </c>
      <c r="J2414" s="106">
        <v>0.28999999999999998</v>
      </c>
      <c r="K2414" s="106" t="s">
        <v>16705</v>
      </c>
      <c r="L2414" s="117" t="s">
        <v>15965</v>
      </c>
      <c r="M2414" s="146"/>
    </row>
    <row r="2415" spans="1:13">
      <c r="A2415" s="103" t="s">
        <v>10</v>
      </c>
      <c r="B2415" s="150" t="s">
        <v>5877</v>
      </c>
      <c r="C2415" s="9" t="s">
        <v>15194</v>
      </c>
      <c r="D2415" s="9" t="s">
        <v>15196</v>
      </c>
      <c r="E2415" s="11"/>
      <c r="F2415" s="143">
        <v>182.64</v>
      </c>
      <c r="G2415" s="17" t="s">
        <v>5879</v>
      </c>
      <c r="H2415" s="18" t="s">
        <v>5880</v>
      </c>
      <c r="I2415" s="11" t="s">
        <v>14</v>
      </c>
      <c r="J2415" s="106">
        <v>0.247</v>
      </c>
      <c r="K2415" s="106" t="s">
        <v>16705</v>
      </c>
      <c r="L2415" s="117" t="s">
        <v>15966</v>
      </c>
      <c r="M2415" s="146"/>
    </row>
    <row r="2416" spans="1:13">
      <c r="A2416" s="103" t="s">
        <v>10</v>
      </c>
      <c r="B2416" s="150" t="s">
        <v>5881</v>
      </c>
      <c r="C2416" s="9" t="s">
        <v>15193</v>
      </c>
      <c r="D2416" s="9" t="s">
        <v>15197</v>
      </c>
      <c r="E2416" s="11"/>
      <c r="F2416" s="143">
        <v>250.48</v>
      </c>
      <c r="G2416" s="17" t="s">
        <v>780</v>
      </c>
      <c r="H2416" s="18" t="s">
        <v>5884</v>
      </c>
      <c r="I2416" s="11" t="s">
        <v>14</v>
      </c>
      <c r="J2416" s="106">
        <v>0.40799999999999997</v>
      </c>
      <c r="K2416" s="106" t="s">
        <v>16705</v>
      </c>
      <c r="L2416" s="117" t="s">
        <v>15967</v>
      </c>
      <c r="M2416" s="146"/>
    </row>
    <row r="2417" spans="1:13">
      <c r="A2417" s="103" t="s">
        <v>10</v>
      </c>
      <c r="B2417" s="150" t="s">
        <v>5885</v>
      </c>
      <c r="C2417" s="9" t="s">
        <v>15188</v>
      </c>
      <c r="D2417" s="9" t="s">
        <v>13</v>
      </c>
      <c r="E2417" s="11"/>
      <c r="F2417" s="143">
        <v>5.97</v>
      </c>
      <c r="G2417" s="17">
        <v>84818039</v>
      </c>
      <c r="H2417" s="18">
        <v>4051394042448</v>
      </c>
      <c r="I2417" s="11" t="s">
        <v>14</v>
      </c>
      <c r="J2417" s="106">
        <v>1.9E-2</v>
      </c>
      <c r="K2417" s="106" t="s">
        <v>16705</v>
      </c>
      <c r="L2417" s="117" t="s">
        <v>15635</v>
      </c>
      <c r="M2417" s="146"/>
    </row>
    <row r="2418" spans="1:13">
      <c r="A2418" s="103" t="s">
        <v>10</v>
      </c>
      <c r="B2418" s="150" t="s">
        <v>16426</v>
      </c>
      <c r="C2418" s="9" t="s">
        <v>917</v>
      </c>
      <c r="D2418" s="9" t="s">
        <v>16548</v>
      </c>
      <c r="E2418" s="11"/>
      <c r="F2418" s="143">
        <v>356.4</v>
      </c>
      <c r="G2418" s="17">
        <v>84811099</v>
      </c>
      <c r="H2418" s="18" t="s">
        <v>16699</v>
      </c>
      <c r="I2418" s="11" t="s">
        <v>14</v>
      </c>
      <c r="J2418" s="106">
        <v>1.266</v>
      </c>
      <c r="K2418" s="106" t="s">
        <v>16705</v>
      </c>
      <c r="L2418" s="117"/>
      <c r="M2418" s="146"/>
    </row>
    <row r="2419" spans="1:13">
      <c r="A2419" s="103" t="s">
        <v>10</v>
      </c>
      <c r="B2419" s="150" t="s">
        <v>16427</v>
      </c>
      <c r="C2419" s="9" t="s">
        <v>16428</v>
      </c>
      <c r="D2419" s="9" t="s">
        <v>918</v>
      </c>
      <c r="E2419" s="11"/>
      <c r="F2419" s="143">
        <v>408.39</v>
      </c>
      <c r="G2419" s="17">
        <v>84811099</v>
      </c>
      <c r="H2419" s="18" t="s">
        <v>16727</v>
      </c>
      <c r="I2419" s="11" t="s">
        <v>14</v>
      </c>
      <c r="J2419" s="106">
        <v>1.302</v>
      </c>
      <c r="K2419" s="106" t="s">
        <v>16705</v>
      </c>
      <c r="L2419" s="117"/>
      <c r="M2419" s="146"/>
    </row>
    <row r="2420" spans="1:13">
      <c r="A2420" s="103" t="s">
        <v>10</v>
      </c>
      <c r="B2420" s="150" t="s">
        <v>5886</v>
      </c>
      <c r="C2420" s="9" t="s">
        <v>5887</v>
      </c>
      <c r="D2420" s="9" t="s">
        <v>15053</v>
      </c>
      <c r="E2420" s="11"/>
      <c r="F2420" s="143">
        <v>259.91000000000003</v>
      </c>
      <c r="G2420" s="17">
        <v>84813091</v>
      </c>
      <c r="H2420" s="18">
        <v>8033003531013</v>
      </c>
      <c r="I2420" s="11" t="s">
        <v>14</v>
      </c>
      <c r="J2420" s="106">
        <v>1.46</v>
      </c>
      <c r="K2420" s="106" t="s">
        <v>16705</v>
      </c>
      <c r="L2420" s="117" t="s">
        <v>15968</v>
      </c>
      <c r="M2420" s="146"/>
    </row>
    <row r="2421" spans="1:13">
      <c r="A2421" s="103" t="s">
        <v>10</v>
      </c>
      <c r="B2421" s="150" t="s">
        <v>5888</v>
      </c>
      <c r="C2421" s="9" t="s">
        <v>5889</v>
      </c>
      <c r="D2421" s="9" t="s">
        <v>15052</v>
      </c>
      <c r="E2421" s="11"/>
      <c r="F2421" s="143">
        <v>356.43</v>
      </c>
      <c r="G2421" s="17" t="s">
        <v>5890</v>
      </c>
      <c r="H2421" s="18">
        <v>8033003531198</v>
      </c>
      <c r="I2421" s="11" t="s">
        <v>14</v>
      </c>
      <c r="J2421" s="106">
        <v>5.19</v>
      </c>
      <c r="K2421" s="106" t="s">
        <v>16705</v>
      </c>
      <c r="L2421" s="117" t="s">
        <v>15969</v>
      </c>
      <c r="M2421" s="146"/>
    </row>
    <row r="2422" spans="1:13">
      <c r="A2422" s="103" t="s">
        <v>10</v>
      </c>
      <c r="B2422" s="150" t="s">
        <v>5891</v>
      </c>
      <c r="C2422" s="9" t="s">
        <v>5892</v>
      </c>
      <c r="D2422" s="9" t="s">
        <v>15052</v>
      </c>
      <c r="E2422" s="11"/>
      <c r="F2422" s="143">
        <v>429.72</v>
      </c>
      <c r="G2422" s="17" t="s">
        <v>5890</v>
      </c>
      <c r="H2422" s="18">
        <v>8033003531204</v>
      </c>
      <c r="I2422" s="11" t="s">
        <v>14</v>
      </c>
      <c r="J2422" s="106">
        <v>7.5</v>
      </c>
      <c r="K2422" s="106" t="s">
        <v>16705</v>
      </c>
      <c r="L2422" s="117" t="s">
        <v>15969</v>
      </c>
      <c r="M2422" s="146"/>
    </row>
    <row r="2423" spans="1:13">
      <c r="A2423" s="103" t="s">
        <v>10</v>
      </c>
      <c r="B2423" s="150" t="s">
        <v>5893</v>
      </c>
      <c r="C2423" s="9" t="s">
        <v>5894</v>
      </c>
      <c r="D2423" s="9" t="s">
        <v>15052</v>
      </c>
      <c r="E2423" s="11"/>
      <c r="F2423" s="143">
        <v>731.87</v>
      </c>
      <c r="G2423" s="17" t="s">
        <v>5890</v>
      </c>
      <c r="H2423" s="18">
        <v>8033003531211</v>
      </c>
      <c r="I2423" s="11" t="s">
        <v>14</v>
      </c>
      <c r="J2423" s="106">
        <v>13</v>
      </c>
      <c r="K2423" s="106" t="s">
        <v>16705</v>
      </c>
      <c r="L2423" s="117" t="s">
        <v>15969</v>
      </c>
      <c r="M2423" s="146"/>
    </row>
    <row r="2424" spans="1:13">
      <c r="A2424" s="103" t="s">
        <v>10</v>
      </c>
      <c r="B2424" s="150" t="s">
        <v>5895</v>
      </c>
      <c r="C2424" s="9" t="s">
        <v>5896</v>
      </c>
      <c r="D2424" s="9" t="s">
        <v>15052</v>
      </c>
      <c r="E2424" s="11"/>
      <c r="F2424" s="143">
        <v>913.95</v>
      </c>
      <c r="G2424" s="17" t="s">
        <v>5890</v>
      </c>
      <c r="H2424" s="18">
        <v>8033003530979</v>
      </c>
      <c r="I2424" s="11" t="s">
        <v>14</v>
      </c>
      <c r="J2424" s="106">
        <v>15.28</v>
      </c>
      <c r="K2424" s="106" t="s">
        <v>16705</v>
      </c>
      <c r="L2424" s="117" t="s">
        <v>15969</v>
      </c>
      <c r="M2424" s="146"/>
    </row>
    <row r="2425" spans="1:13">
      <c r="A2425" s="103" t="s">
        <v>10</v>
      </c>
      <c r="B2425" s="150" t="s">
        <v>5897</v>
      </c>
      <c r="C2425" s="9" t="s">
        <v>5898</v>
      </c>
      <c r="D2425" s="9" t="s">
        <v>15052</v>
      </c>
      <c r="E2425" s="11"/>
      <c r="F2425" s="143">
        <v>1254.95</v>
      </c>
      <c r="G2425" s="17" t="s">
        <v>5890</v>
      </c>
      <c r="H2425" s="18">
        <v>8033003531228</v>
      </c>
      <c r="I2425" s="11" t="s">
        <v>14</v>
      </c>
      <c r="J2425" s="106">
        <v>5.49</v>
      </c>
      <c r="K2425" s="106" t="s">
        <v>16705</v>
      </c>
      <c r="L2425" s="117" t="s">
        <v>15969</v>
      </c>
      <c r="M2425" s="146"/>
    </row>
    <row r="2426" spans="1:13">
      <c r="A2426" s="103" t="s">
        <v>10</v>
      </c>
      <c r="B2426" s="150" t="s">
        <v>5899</v>
      </c>
      <c r="C2426" s="9" t="s">
        <v>5900</v>
      </c>
      <c r="D2426" s="9" t="s">
        <v>15052</v>
      </c>
      <c r="E2426" s="11"/>
      <c r="F2426" s="143">
        <v>1598.51</v>
      </c>
      <c r="G2426" s="17" t="s">
        <v>5890</v>
      </c>
      <c r="H2426" s="18">
        <v>8033003531235</v>
      </c>
      <c r="I2426" s="11" t="s">
        <v>14</v>
      </c>
      <c r="J2426" s="106">
        <v>28</v>
      </c>
      <c r="K2426" s="106" t="s">
        <v>16705</v>
      </c>
      <c r="L2426" s="117" t="s">
        <v>15969</v>
      </c>
      <c r="M2426" s="146"/>
    </row>
    <row r="2427" spans="1:13">
      <c r="A2427" s="103" t="s">
        <v>10</v>
      </c>
      <c r="B2427" s="150" t="s">
        <v>5901</v>
      </c>
      <c r="C2427" s="9" t="s">
        <v>5902</v>
      </c>
      <c r="D2427" s="9" t="s">
        <v>15052</v>
      </c>
      <c r="E2427" s="11"/>
      <c r="F2427" s="143">
        <v>1843.11</v>
      </c>
      <c r="G2427" s="17" t="s">
        <v>5890</v>
      </c>
      <c r="H2427" s="18">
        <v>8033003531242</v>
      </c>
      <c r="I2427" s="11" t="s">
        <v>14</v>
      </c>
      <c r="J2427" s="106">
        <v>37.49</v>
      </c>
      <c r="K2427" s="106" t="s">
        <v>16705</v>
      </c>
      <c r="L2427" s="117" t="s">
        <v>15969</v>
      </c>
      <c r="M2427" s="146"/>
    </row>
    <row r="2428" spans="1:13">
      <c r="A2428" s="103" t="s">
        <v>10</v>
      </c>
      <c r="B2428" s="150" t="s">
        <v>5903</v>
      </c>
      <c r="C2428" s="9" t="s">
        <v>5904</v>
      </c>
      <c r="D2428" s="9" t="s">
        <v>15052</v>
      </c>
      <c r="E2428" s="11"/>
      <c r="F2428" s="143">
        <v>2143.9699999999998</v>
      </c>
      <c r="G2428" s="17" t="s">
        <v>5890</v>
      </c>
      <c r="H2428" s="18">
        <v>8033003531259</v>
      </c>
      <c r="I2428" s="11" t="s">
        <v>14</v>
      </c>
      <c r="J2428" s="106">
        <v>40.99</v>
      </c>
      <c r="K2428" s="106" t="s">
        <v>16705</v>
      </c>
      <c r="L2428" s="117" t="s">
        <v>15969</v>
      </c>
      <c r="M2428" s="146"/>
    </row>
    <row r="2429" spans="1:13">
      <c r="A2429" s="103" t="s">
        <v>10</v>
      </c>
      <c r="B2429" s="150" t="s">
        <v>5905</v>
      </c>
      <c r="C2429" s="9" t="s">
        <v>15189</v>
      </c>
      <c r="D2429" s="9" t="s">
        <v>13</v>
      </c>
      <c r="E2429" s="11"/>
      <c r="F2429" s="143">
        <v>5.97</v>
      </c>
      <c r="G2429" s="17">
        <v>84818039</v>
      </c>
      <c r="H2429" s="18">
        <v>4051394042318</v>
      </c>
      <c r="I2429" s="11" t="s">
        <v>14</v>
      </c>
      <c r="J2429" s="106">
        <v>1.7999999999999999E-2</v>
      </c>
      <c r="K2429" s="106" t="s">
        <v>16705</v>
      </c>
      <c r="L2429" s="117" t="s">
        <v>15635</v>
      </c>
      <c r="M2429" s="146"/>
    </row>
    <row r="2430" spans="1:13">
      <c r="A2430" s="103" t="s">
        <v>10</v>
      </c>
      <c r="B2430" s="150" t="s">
        <v>5906</v>
      </c>
      <c r="C2430" s="9" t="s">
        <v>5907</v>
      </c>
      <c r="D2430" s="9" t="s">
        <v>15054</v>
      </c>
      <c r="E2430" s="11"/>
      <c r="F2430" s="143">
        <v>341.54</v>
      </c>
      <c r="G2430" s="17">
        <v>84818099</v>
      </c>
      <c r="H2430" s="18" t="s">
        <v>5909</v>
      </c>
      <c r="I2430" s="11" t="s">
        <v>33</v>
      </c>
      <c r="J2430" s="106">
        <v>0.19600000000000001</v>
      </c>
      <c r="K2430" s="106" t="s">
        <v>16705</v>
      </c>
      <c r="L2430" s="117" t="s">
        <v>15592</v>
      </c>
      <c r="M2430" s="146"/>
    </row>
    <row r="2431" spans="1:13">
      <c r="A2431" s="103" t="s">
        <v>10</v>
      </c>
      <c r="B2431" s="150" t="s">
        <v>5920</v>
      </c>
      <c r="C2431" s="9" t="s">
        <v>5921</v>
      </c>
      <c r="D2431" s="9" t="s">
        <v>5922</v>
      </c>
      <c r="E2431" s="11"/>
      <c r="F2431" s="143">
        <v>73.52</v>
      </c>
      <c r="G2431" s="17">
        <v>90261089</v>
      </c>
      <c r="H2431" s="18">
        <v>4051394010386</v>
      </c>
      <c r="I2431" s="11" t="s">
        <v>269</v>
      </c>
      <c r="J2431" s="106">
        <v>0.152</v>
      </c>
      <c r="K2431" s="106" t="s">
        <v>16705</v>
      </c>
      <c r="L2431" s="117" t="s">
        <v>15970</v>
      </c>
      <c r="M2431" s="146"/>
    </row>
    <row r="2432" spans="1:13">
      <c r="A2432" s="103" t="s">
        <v>10</v>
      </c>
      <c r="B2432" s="150" t="s">
        <v>5925</v>
      </c>
      <c r="C2432" s="9" t="s">
        <v>5926</v>
      </c>
      <c r="D2432" s="9" t="s">
        <v>5927</v>
      </c>
      <c r="E2432" s="11"/>
      <c r="F2432" s="143">
        <v>181.97</v>
      </c>
      <c r="G2432" s="17">
        <v>84818039</v>
      </c>
      <c r="H2432" s="18">
        <v>8016466025350</v>
      </c>
      <c r="I2432" s="11" t="s">
        <v>14</v>
      </c>
      <c r="J2432" s="106">
        <v>0.51400000000000001</v>
      </c>
      <c r="K2432" s="106" t="s">
        <v>16705</v>
      </c>
      <c r="L2432" s="117" t="s">
        <v>15971</v>
      </c>
      <c r="M2432" s="146"/>
    </row>
    <row r="2433" spans="1:13">
      <c r="A2433" s="103" t="s">
        <v>10</v>
      </c>
      <c r="B2433" s="150" t="s">
        <v>5929</v>
      </c>
      <c r="C2433" s="9" t="s">
        <v>5926</v>
      </c>
      <c r="D2433" s="9" t="s">
        <v>5927</v>
      </c>
      <c r="E2433" s="11"/>
      <c r="F2433" s="143">
        <v>181.97</v>
      </c>
      <c r="G2433" s="17">
        <v>84818039</v>
      </c>
      <c r="H2433" s="18">
        <v>8016466025367</v>
      </c>
      <c r="I2433" s="11" t="s">
        <v>14</v>
      </c>
      <c r="J2433" s="106">
        <v>0.53500000000000003</v>
      </c>
      <c r="K2433" s="106" t="s">
        <v>16705</v>
      </c>
      <c r="L2433" s="117" t="s">
        <v>15971</v>
      </c>
      <c r="M2433" s="146"/>
    </row>
    <row r="2434" spans="1:13">
      <c r="A2434" s="103" t="s">
        <v>10</v>
      </c>
      <c r="B2434" s="150" t="s">
        <v>5930</v>
      </c>
      <c r="C2434" s="9" t="s">
        <v>5931</v>
      </c>
      <c r="D2434" s="9" t="s">
        <v>15220</v>
      </c>
      <c r="E2434" s="11"/>
      <c r="F2434" s="143">
        <v>4965.82</v>
      </c>
      <c r="G2434" s="17">
        <v>74122000</v>
      </c>
      <c r="H2434" s="18">
        <v>8019001135514</v>
      </c>
      <c r="I2434" s="11" t="s">
        <v>14</v>
      </c>
      <c r="J2434" s="106">
        <v>2.5</v>
      </c>
      <c r="K2434" s="106" t="s">
        <v>16705</v>
      </c>
      <c r="L2434" s="117" t="s">
        <v>15974</v>
      </c>
      <c r="M2434" s="146"/>
    </row>
    <row r="2435" spans="1:13">
      <c r="A2435" s="103" t="s">
        <v>10</v>
      </c>
      <c r="B2435" s="150" t="s">
        <v>5933</v>
      </c>
      <c r="C2435" s="9" t="s">
        <v>5934</v>
      </c>
      <c r="D2435" s="9" t="s">
        <v>5935</v>
      </c>
      <c r="E2435" s="11"/>
      <c r="F2435" s="143">
        <v>34.17</v>
      </c>
      <c r="G2435" s="17">
        <v>84818039</v>
      </c>
      <c r="H2435" s="18">
        <v>8016466099184</v>
      </c>
      <c r="I2435" s="11" t="s">
        <v>14</v>
      </c>
      <c r="J2435" s="106">
        <v>0.16300000000000001</v>
      </c>
      <c r="K2435" s="106" t="s">
        <v>16705</v>
      </c>
      <c r="L2435" s="117" t="s">
        <v>15975</v>
      </c>
      <c r="M2435" s="146"/>
    </row>
    <row r="2436" spans="1:13">
      <c r="A2436" s="103" t="s">
        <v>10</v>
      </c>
      <c r="B2436" s="150" t="s">
        <v>5936</v>
      </c>
      <c r="C2436" s="9" t="s">
        <v>5937</v>
      </c>
      <c r="D2436" s="9" t="s">
        <v>5938</v>
      </c>
      <c r="E2436" s="11"/>
      <c r="F2436" s="143">
        <v>82.49</v>
      </c>
      <c r="G2436" s="17">
        <v>84818039</v>
      </c>
      <c r="H2436" s="18">
        <v>8016466000302</v>
      </c>
      <c r="I2436" s="11" t="s">
        <v>14</v>
      </c>
      <c r="J2436" s="106">
        <v>0.246</v>
      </c>
      <c r="K2436" s="106" t="s">
        <v>16705</v>
      </c>
      <c r="L2436" s="117" t="s">
        <v>16344</v>
      </c>
      <c r="M2436" s="146"/>
    </row>
    <row r="2437" spans="1:13">
      <c r="A2437" s="103" t="s">
        <v>10</v>
      </c>
      <c r="B2437" s="150" t="s">
        <v>5939</v>
      </c>
      <c r="C2437" s="9" t="s">
        <v>5940</v>
      </c>
      <c r="D2437" s="9" t="s">
        <v>15055</v>
      </c>
      <c r="E2437" s="11"/>
      <c r="F2437" s="143">
        <v>33.47</v>
      </c>
      <c r="G2437" s="17">
        <v>84818039</v>
      </c>
      <c r="H2437" s="18">
        <v>8016466099207</v>
      </c>
      <c r="I2437" s="11" t="s">
        <v>14</v>
      </c>
      <c r="J2437" s="106">
        <v>0.14599999999999999</v>
      </c>
      <c r="K2437" s="106" t="s">
        <v>16705</v>
      </c>
      <c r="L2437" s="117" t="s">
        <v>15976</v>
      </c>
      <c r="M2437" s="146"/>
    </row>
    <row r="2438" spans="1:13">
      <c r="A2438" s="103" t="s">
        <v>10</v>
      </c>
      <c r="B2438" s="150" t="s">
        <v>5942</v>
      </c>
      <c r="C2438" s="9" t="s">
        <v>5943</v>
      </c>
      <c r="D2438" s="9" t="s">
        <v>15056</v>
      </c>
      <c r="E2438" s="11"/>
      <c r="F2438" s="143">
        <v>131.22999999999999</v>
      </c>
      <c r="G2438" s="17" t="s">
        <v>600</v>
      </c>
      <c r="H2438" s="18" t="s">
        <v>5944</v>
      </c>
      <c r="I2438" s="11" t="s">
        <v>14</v>
      </c>
      <c r="J2438" s="106">
        <v>0.108</v>
      </c>
      <c r="K2438" s="106" t="s">
        <v>16705</v>
      </c>
      <c r="L2438" s="117" t="s">
        <v>15976</v>
      </c>
      <c r="M2438" s="146"/>
    </row>
    <row r="2439" spans="1:13">
      <c r="A2439" s="103" t="s">
        <v>10</v>
      </c>
      <c r="B2439" s="150" t="s">
        <v>5945</v>
      </c>
      <c r="C2439" s="9" t="s">
        <v>5946</v>
      </c>
      <c r="D2439" s="9" t="s">
        <v>15056</v>
      </c>
      <c r="E2439" s="11"/>
      <c r="F2439" s="143">
        <v>158.87</v>
      </c>
      <c r="G2439" s="17" t="s">
        <v>600</v>
      </c>
      <c r="H2439" s="18" t="s">
        <v>5947</v>
      </c>
      <c r="I2439" s="11" t="s">
        <v>14</v>
      </c>
      <c r="J2439" s="106">
        <v>0.19600000000000001</v>
      </c>
      <c r="K2439" s="106" t="s">
        <v>16705</v>
      </c>
      <c r="L2439" s="117" t="s">
        <v>15976</v>
      </c>
      <c r="M2439" s="146"/>
    </row>
    <row r="2440" spans="1:13">
      <c r="A2440" s="103" t="s">
        <v>10</v>
      </c>
      <c r="B2440" s="150" t="s">
        <v>5948</v>
      </c>
      <c r="C2440" s="9" t="s">
        <v>5949</v>
      </c>
      <c r="D2440" s="9" t="s">
        <v>15057</v>
      </c>
      <c r="E2440" s="11"/>
      <c r="F2440" s="143">
        <v>178.24</v>
      </c>
      <c r="G2440" s="17">
        <v>84818039</v>
      </c>
      <c r="H2440" s="18">
        <v>8016466025701</v>
      </c>
      <c r="I2440" s="11" t="s">
        <v>14</v>
      </c>
      <c r="J2440" s="106">
        <v>0.52200000000000002</v>
      </c>
      <c r="K2440" s="106" t="s">
        <v>16705</v>
      </c>
      <c r="L2440" s="117" t="s">
        <v>15975</v>
      </c>
      <c r="M2440" s="146"/>
    </row>
    <row r="2441" spans="1:13">
      <c r="A2441" s="103" t="s">
        <v>10</v>
      </c>
      <c r="B2441" s="150" t="s">
        <v>5950</v>
      </c>
      <c r="C2441" s="9" t="s">
        <v>5951</v>
      </c>
      <c r="D2441" s="9" t="s">
        <v>15057</v>
      </c>
      <c r="E2441" s="11"/>
      <c r="F2441" s="143">
        <v>178.24</v>
      </c>
      <c r="G2441" s="17" t="s">
        <v>600</v>
      </c>
      <c r="H2441" s="18" t="s">
        <v>5952</v>
      </c>
      <c r="I2441" s="11" t="s">
        <v>14</v>
      </c>
      <c r="J2441" s="106">
        <v>0.53500000000000003</v>
      </c>
      <c r="K2441" s="106" t="s">
        <v>16705</v>
      </c>
      <c r="L2441" s="117" t="s">
        <v>15975</v>
      </c>
      <c r="M2441" s="146"/>
    </row>
    <row r="2442" spans="1:13">
      <c r="A2442" s="103" t="s">
        <v>10</v>
      </c>
      <c r="B2442" s="150" t="s">
        <v>5953</v>
      </c>
      <c r="C2442" s="9" t="s">
        <v>15198</v>
      </c>
      <c r="D2442" s="9" t="s">
        <v>13</v>
      </c>
      <c r="E2442" s="11"/>
      <c r="F2442" s="143">
        <v>8.19</v>
      </c>
      <c r="G2442" s="17">
        <v>84818039</v>
      </c>
      <c r="H2442" s="18">
        <v>4051394042240</v>
      </c>
      <c r="I2442" s="11" t="s">
        <v>14</v>
      </c>
      <c r="J2442" s="106">
        <v>1.0999999999999999E-2</v>
      </c>
      <c r="K2442" s="106" t="s">
        <v>16705</v>
      </c>
      <c r="L2442" s="117" t="s">
        <v>15635</v>
      </c>
      <c r="M2442" s="146"/>
    </row>
    <row r="2443" spans="1:13">
      <c r="A2443" s="103" t="s">
        <v>10</v>
      </c>
      <c r="B2443" s="150" t="s">
        <v>5954</v>
      </c>
      <c r="C2443" s="9" t="s">
        <v>5955</v>
      </c>
      <c r="D2443" s="9" t="s">
        <v>5956</v>
      </c>
      <c r="E2443" s="11"/>
      <c r="F2443" s="143">
        <v>137.01</v>
      </c>
      <c r="G2443" s="17">
        <v>84818039</v>
      </c>
      <c r="H2443" s="18">
        <v>8016466055319</v>
      </c>
      <c r="I2443" s="11" t="s">
        <v>14</v>
      </c>
      <c r="J2443" s="106">
        <v>0.38600000000000001</v>
      </c>
      <c r="K2443" s="106" t="s">
        <v>16705</v>
      </c>
      <c r="L2443" s="117" t="s">
        <v>15977</v>
      </c>
      <c r="M2443" s="146"/>
    </row>
    <row r="2444" spans="1:13">
      <c r="A2444" s="103" t="s">
        <v>10</v>
      </c>
      <c r="B2444" s="150" t="s">
        <v>5957</v>
      </c>
      <c r="C2444" s="9" t="s">
        <v>5958</v>
      </c>
      <c r="D2444" s="9" t="s">
        <v>5956</v>
      </c>
      <c r="E2444" s="11"/>
      <c r="F2444" s="143">
        <v>70.44</v>
      </c>
      <c r="G2444" s="17" t="s">
        <v>600</v>
      </c>
      <c r="H2444" s="18" t="s">
        <v>5959</v>
      </c>
      <c r="I2444" s="11" t="s">
        <v>14</v>
      </c>
      <c r="J2444" s="106">
        <v>0.57999999999999996</v>
      </c>
      <c r="K2444" s="106" t="s">
        <v>16705</v>
      </c>
      <c r="L2444" s="117" t="s">
        <v>15978</v>
      </c>
      <c r="M2444" s="146"/>
    </row>
    <row r="2445" spans="1:13">
      <c r="A2445" s="103" t="s">
        <v>10</v>
      </c>
      <c r="B2445" s="150" t="s">
        <v>5960</v>
      </c>
      <c r="C2445" s="9" t="s">
        <v>5961</v>
      </c>
      <c r="D2445" s="9" t="s">
        <v>5956</v>
      </c>
      <c r="E2445" s="11"/>
      <c r="F2445" s="143">
        <v>103.97</v>
      </c>
      <c r="G2445" s="17">
        <v>84818039</v>
      </c>
      <c r="H2445" s="18">
        <v>8016466110285</v>
      </c>
      <c r="I2445" s="11" t="s">
        <v>14</v>
      </c>
      <c r="J2445" s="106">
        <v>0.315</v>
      </c>
      <c r="K2445" s="106" t="s">
        <v>16705</v>
      </c>
      <c r="L2445" s="117" t="s">
        <v>15978</v>
      </c>
      <c r="M2445" s="146"/>
    </row>
    <row r="2446" spans="1:13">
      <c r="A2446" s="103" t="s">
        <v>10</v>
      </c>
      <c r="B2446" s="150" t="s">
        <v>5962</v>
      </c>
      <c r="C2446" s="9" t="s">
        <v>5963</v>
      </c>
      <c r="D2446" s="9" t="s">
        <v>5956</v>
      </c>
      <c r="E2446" s="11"/>
      <c r="F2446" s="143">
        <v>77.94</v>
      </c>
      <c r="G2446" s="17">
        <v>84818039</v>
      </c>
      <c r="H2446" s="18">
        <v>8016466107414</v>
      </c>
      <c r="I2446" s="11" t="s">
        <v>14</v>
      </c>
      <c r="J2446" s="106">
        <v>0.51</v>
      </c>
      <c r="K2446" s="106" t="s">
        <v>16705</v>
      </c>
      <c r="L2446" s="117" t="s">
        <v>15978</v>
      </c>
      <c r="M2446" s="146"/>
    </row>
    <row r="2447" spans="1:13">
      <c r="A2447" s="103" t="s">
        <v>10</v>
      </c>
      <c r="B2447" s="150" t="s">
        <v>5964</v>
      </c>
      <c r="C2447" s="9" t="s">
        <v>5965</v>
      </c>
      <c r="D2447" s="9" t="s">
        <v>5966</v>
      </c>
      <c r="E2447" s="11"/>
      <c r="F2447" s="143">
        <v>135.49</v>
      </c>
      <c r="G2447" s="17">
        <v>84818039</v>
      </c>
      <c r="H2447" s="18">
        <v>8016466055333</v>
      </c>
      <c r="I2447" s="11" t="s">
        <v>14</v>
      </c>
      <c r="J2447" s="106">
        <v>0.40600000000000003</v>
      </c>
      <c r="K2447" s="106" t="s">
        <v>16705</v>
      </c>
      <c r="L2447" s="117" t="s">
        <v>15979</v>
      </c>
      <c r="M2447" s="146"/>
    </row>
    <row r="2448" spans="1:13">
      <c r="A2448" s="103" t="s">
        <v>10</v>
      </c>
      <c r="B2448" s="150" t="s">
        <v>5967</v>
      </c>
      <c r="C2448" s="9" t="s">
        <v>5968</v>
      </c>
      <c r="D2448" s="9" t="s">
        <v>5966</v>
      </c>
      <c r="E2448" s="11"/>
      <c r="F2448" s="143">
        <v>77.61</v>
      </c>
      <c r="G2448" s="17">
        <v>84818039</v>
      </c>
      <c r="H2448" s="18">
        <v>8016466010172</v>
      </c>
      <c r="I2448" s="11" t="s">
        <v>14</v>
      </c>
      <c r="J2448" s="106">
        <v>0.57999999999999996</v>
      </c>
      <c r="K2448" s="106" t="s">
        <v>16705</v>
      </c>
      <c r="L2448" s="117" t="s">
        <v>15979</v>
      </c>
      <c r="M2448" s="146"/>
    </row>
    <row r="2449" spans="1:13">
      <c r="A2449" s="103" t="s">
        <v>10</v>
      </c>
      <c r="B2449" s="150" t="s">
        <v>5969</v>
      </c>
      <c r="C2449" s="9" t="s">
        <v>5970</v>
      </c>
      <c r="D2449" s="9" t="s">
        <v>5966</v>
      </c>
      <c r="E2449" s="11"/>
      <c r="F2449" s="143">
        <v>110.25</v>
      </c>
      <c r="G2449" s="17">
        <v>84818039</v>
      </c>
      <c r="H2449" s="18">
        <v>8016466109982</v>
      </c>
      <c r="I2449" s="11" t="s">
        <v>14</v>
      </c>
      <c r="J2449" s="106">
        <v>0.35</v>
      </c>
      <c r="K2449" s="106" t="s">
        <v>16705</v>
      </c>
      <c r="L2449" s="117" t="s">
        <v>15979</v>
      </c>
      <c r="M2449" s="146"/>
    </row>
    <row r="2450" spans="1:13">
      <c r="A2450" s="103" t="s">
        <v>10</v>
      </c>
      <c r="B2450" s="150" t="s">
        <v>5971</v>
      </c>
      <c r="C2450" s="9" t="s">
        <v>5972</v>
      </c>
      <c r="D2450" s="9" t="s">
        <v>5966</v>
      </c>
      <c r="E2450" s="11"/>
      <c r="F2450" s="143">
        <v>77.06</v>
      </c>
      <c r="G2450" s="17">
        <v>84818039</v>
      </c>
      <c r="H2450" s="18">
        <v>8016466110360</v>
      </c>
      <c r="I2450" s="11" t="s">
        <v>14</v>
      </c>
      <c r="J2450" s="106">
        <v>0.32</v>
      </c>
      <c r="K2450" s="106" t="s">
        <v>16705</v>
      </c>
      <c r="L2450" s="117" t="s">
        <v>15979</v>
      </c>
      <c r="M2450" s="146"/>
    </row>
    <row r="2451" spans="1:13">
      <c r="A2451" s="103" t="s">
        <v>10</v>
      </c>
      <c r="B2451" s="150" t="s">
        <v>5973</v>
      </c>
      <c r="C2451" s="9" t="s">
        <v>5974</v>
      </c>
      <c r="D2451" s="9" t="s">
        <v>5975</v>
      </c>
      <c r="E2451" s="11"/>
      <c r="F2451" s="143">
        <v>133.63999999999999</v>
      </c>
      <c r="G2451" s="17">
        <v>84818079</v>
      </c>
      <c r="H2451" s="18">
        <v>8016466047444</v>
      </c>
      <c r="I2451" s="11" t="s">
        <v>14</v>
      </c>
      <c r="J2451" s="106">
        <v>0.3</v>
      </c>
      <c r="K2451" s="106" t="s">
        <v>16705</v>
      </c>
      <c r="L2451" s="117" t="s">
        <v>16345</v>
      </c>
      <c r="M2451" s="146"/>
    </row>
    <row r="2452" spans="1:13">
      <c r="A2452" s="103" t="s">
        <v>10</v>
      </c>
      <c r="B2452" s="150" t="s">
        <v>5976</v>
      </c>
      <c r="C2452" s="9" t="s">
        <v>15199</v>
      </c>
      <c r="D2452" s="9" t="s">
        <v>5978</v>
      </c>
      <c r="E2452" s="11"/>
      <c r="F2452" s="143">
        <v>853.91</v>
      </c>
      <c r="G2452" s="17" t="s">
        <v>5979</v>
      </c>
      <c r="H2452" s="136"/>
      <c r="I2452" s="11" t="s">
        <v>269</v>
      </c>
      <c r="J2452" s="106">
        <v>1.06</v>
      </c>
      <c r="K2452" s="106" t="s">
        <v>16705</v>
      </c>
      <c r="L2452" s="117" t="s">
        <v>15980</v>
      </c>
      <c r="M2452" s="146"/>
    </row>
    <row r="2453" spans="1:13">
      <c r="A2453" s="103" t="s">
        <v>10</v>
      </c>
      <c r="B2453" s="150" t="s">
        <v>5980</v>
      </c>
      <c r="C2453" s="9" t="s">
        <v>5981</v>
      </c>
      <c r="D2453" s="9" t="s">
        <v>5982</v>
      </c>
      <c r="E2453" s="11"/>
      <c r="F2453" s="143">
        <v>66.84</v>
      </c>
      <c r="G2453" s="17">
        <v>84818031</v>
      </c>
      <c r="H2453" s="18">
        <v>8019001077036</v>
      </c>
      <c r="I2453" s="11" t="s">
        <v>14</v>
      </c>
      <c r="J2453" s="106">
        <v>0.2</v>
      </c>
      <c r="K2453" s="106" t="s">
        <v>16705</v>
      </c>
      <c r="L2453" s="117" t="s">
        <v>15981</v>
      </c>
      <c r="M2453" s="146"/>
    </row>
    <row r="2454" spans="1:13">
      <c r="A2454" s="103" t="s">
        <v>10</v>
      </c>
      <c r="B2454" s="150" t="s">
        <v>5983</v>
      </c>
      <c r="C2454" s="9" t="s">
        <v>5984</v>
      </c>
      <c r="D2454" s="9" t="s">
        <v>5985</v>
      </c>
      <c r="E2454" s="11"/>
      <c r="F2454" s="143">
        <v>66.84</v>
      </c>
      <c r="G2454" s="17">
        <v>84818031</v>
      </c>
      <c r="H2454" s="18">
        <v>8019001077944</v>
      </c>
      <c r="I2454" s="11" t="s">
        <v>14</v>
      </c>
      <c r="J2454" s="106">
        <v>0.17399999999999999</v>
      </c>
      <c r="K2454" s="106" t="s">
        <v>16705</v>
      </c>
      <c r="L2454" s="117" t="s">
        <v>15981</v>
      </c>
      <c r="M2454" s="146"/>
    </row>
    <row r="2455" spans="1:13">
      <c r="A2455" s="103" t="s">
        <v>10</v>
      </c>
      <c r="B2455" s="150" t="s">
        <v>5986</v>
      </c>
      <c r="C2455" s="9" t="s">
        <v>5987</v>
      </c>
      <c r="D2455" s="9" t="s">
        <v>5988</v>
      </c>
      <c r="E2455" s="11"/>
      <c r="F2455" s="143">
        <v>74.290000000000006</v>
      </c>
      <c r="G2455" s="17">
        <v>84818031</v>
      </c>
      <c r="H2455" s="18">
        <v>8019001078026</v>
      </c>
      <c r="I2455" s="11" t="s">
        <v>14</v>
      </c>
      <c r="J2455" s="106">
        <v>0.23</v>
      </c>
      <c r="K2455" s="106" t="s">
        <v>16705</v>
      </c>
      <c r="L2455" s="117" t="s">
        <v>15982</v>
      </c>
      <c r="M2455" s="146"/>
    </row>
    <row r="2456" spans="1:13">
      <c r="A2456" s="103" t="s">
        <v>10</v>
      </c>
      <c r="B2456" s="150" t="s">
        <v>5989</v>
      </c>
      <c r="C2456" s="9" t="s">
        <v>5990</v>
      </c>
      <c r="D2456" s="9" t="s">
        <v>5985</v>
      </c>
      <c r="E2456" s="11"/>
      <c r="F2456" s="143">
        <v>74.290000000000006</v>
      </c>
      <c r="G2456" s="17">
        <v>84818031</v>
      </c>
      <c r="H2456" s="18">
        <v>8019001078057</v>
      </c>
      <c r="I2456" s="11" t="s">
        <v>14</v>
      </c>
      <c r="J2456" s="106">
        <v>0.2</v>
      </c>
      <c r="K2456" s="106" t="s">
        <v>16705</v>
      </c>
      <c r="L2456" s="117" t="s">
        <v>15982</v>
      </c>
      <c r="M2456" s="146"/>
    </row>
    <row r="2457" spans="1:13">
      <c r="A2457" s="103" t="s">
        <v>10</v>
      </c>
      <c r="B2457" s="150" t="s">
        <v>5991</v>
      </c>
      <c r="C2457" s="9" t="s">
        <v>5992</v>
      </c>
      <c r="D2457" s="9" t="s">
        <v>5982</v>
      </c>
      <c r="E2457" s="11"/>
      <c r="F2457" s="143">
        <v>81.709999999999994</v>
      </c>
      <c r="G2457" s="17">
        <v>84818031</v>
      </c>
      <c r="H2457" s="18">
        <v>8019001077067</v>
      </c>
      <c r="I2457" s="11" t="s">
        <v>14</v>
      </c>
      <c r="J2457" s="106">
        <v>0.191</v>
      </c>
      <c r="K2457" s="106" t="s">
        <v>16705</v>
      </c>
      <c r="L2457" s="117" t="s">
        <v>15983</v>
      </c>
      <c r="M2457" s="146"/>
    </row>
    <row r="2458" spans="1:13">
      <c r="A2458" s="103" t="s">
        <v>10</v>
      </c>
      <c r="B2458" s="150" t="s">
        <v>5993</v>
      </c>
      <c r="C2458" s="9" t="s">
        <v>5994</v>
      </c>
      <c r="D2458" s="9" t="s">
        <v>5995</v>
      </c>
      <c r="E2458" s="11"/>
      <c r="F2458" s="143">
        <v>81.709999999999994</v>
      </c>
      <c r="G2458" s="17">
        <v>84818031</v>
      </c>
      <c r="H2458" s="18">
        <v>8019001077975</v>
      </c>
      <c r="I2458" s="11" t="s">
        <v>14</v>
      </c>
      <c r="J2458" s="106">
        <v>0.191</v>
      </c>
      <c r="K2458" s="106" t="s">
        <v>16705</v>
      </c>
      <c r="L2458" s="117" t="s">
        <v>15983</v>
      </c>
      <c r="M2458" s="146"/>
    </row>
    <row r="2459" spans="1:13">
      <c r="A2459" s="103" t="s">
        <v>10</v>
      </c>
      <c r="B2459" s="150" t="s">
        <v>5996</v>
      </c>
      <c r="C2459" s="9" t="s">
        <v>5997</v>
      </c>
      <c r="D2459" s="9" t="s">
        <v>5988</v>
      </c>
      <c r="E2459" s="11"/>
      <c r="F2459" s="143">
        <v>81.709999999999994</v>
      </c>
      <c r="G2459" s="17">
        <v>84818031</v>
      </c>
      <c r="H2459" s="18">
        <v>8019001077302</v>
      </c>
      <c r="I2459" s="11" t="s">
        <v>14</v>
      </c>
      <c r="J2459" s="106">
        <v>0.23</v>
      </c>
      <c r="K2459" s="106" t="s">
        <v>16705</v>
      </c>
      <c r="L2459" s="117" t="s">
        <v>15984</v>
      </c>
      <c r="M2459" s="146"/>
    </row>
    <row r="2460" spans="1:13">
      <c r="A2460" s="103" t="s">
        <v>10</v>
      </c>
      <c r="B2460" s="150" t="s">
        <v>5998</v>
      </c>
      <c r="C2460" s="9" t="s">
        <v>5999</v>
      </c>
      <c r="D2460" s="9" t="s">
        <v>5995</v>
      </c>
      <c r="E2460" s="11"/>
      <c r="F2460" s="143">
        <v>81.709999999999994</v>
      </c>
      <c r="G2460" s="17">
        <v>84818031</v>
      </c>
      <c r="H2460" s="18">
        <v>8019001078064</v>
      </c>
      <c r="I2460" s="11" t="s">
        <v>14</v>
      </c>
      <c r="J2460" s="106">
        <v>0.19700000000000001</v>
      </c>
      <c r="K2460" s="106" t="s">
        <v>16705</v>
      </c>
      <c r="L2460" s="117" t="s">
        <v>15984</v>
      </c>
      <c r="M2460" s="146"/>
    </row>
    <row r="2461" spans="1:13">
      <c r="A2461" s="103" t="s">
        <v>10</v>
      </c>
      <c r="B2461" s="150" t="s">
        <v>6000</v>
      </c>
      <c r="C2461" s="9" t="s">
        <v>6001</v>
      </c>
      <c r="D2461" s="9" t="s">
        <v>6002</v>
      </c>
      <c r="E2461" s="11"/>
      <c r="F2461" s="143">
        <v>51.97</v>
      </c>
      <c r="G2461" s="17">
        <v>84818031</v>
      </c>
      <c r="H2461" s="18">
        <v>8019001077319</v>
      </c>
      <c r="I2461" s="11" t="s">
        <v>14</v>
      </c>
      <c r="J2461" s="106">
        <v>0.16</v>
      </c>
      <c r="K2461" s="106" t="s">
        <v>16705</v>
      </c>
      <c r="L2461" s="117" t="s">
        <v>15985</v>
      </c>
      <c r="M2461" s="146"/>
    </row>
    <row r="2462" spans="1:13">
      <c r="A2462" s="103" t="s">
        <v>10</v>
      </c>
      <c r="B2462" s="150" t="s">
        <v>6003</v>
      </c>
      <c r="C2462" s="9" t="s">
        <v>6004</v>
      </c>
      <c r="D2462" s="9" t="s">
        <v>6005</v>
      </c>
      <c r="E2462" s="11"/>
      <c r="F2462" s="143">
        <v>51.97</v>
      </c>
      <c r="G2462" s="17">
        <v>84818031</v>
      </c>
      <c r="H2462" s="18">
        <v>8019001078149</v>
      </c>
      <c r="I2462" s="11" t="s">
        <v>14</v>
      </c>
      <c r="J2462" s="106">
        <v>0.15</v>
      </c>
      <c r="K2462" s="106" t="s">
        <v>16705</v>
      </c>
      <c r="L2462" s="117" t="s">
        <v>15985</v>
      </c>
      <c r="M2462" s="146"/>
    </row>
    <row r="2463" spans="1:13">
      <c r="A2463" s="103" t="s">
        <v>10</v>
      </c>
      <c r="B2463" s="150" t="s">
        <v>6006</v>
      </c>
      <c r="C2463" s="9" t="s">
        <v>6007</v>
      </c>
      <c r="D2463" s="9" t="s">
        <v>6002</v>
      </c>
      <c r="E2463" s="11"/>
      <c r="F2463" s="143">
        <v>66.84</v>
      </c>
      <c r="G2463" s="17">
        <v>84818031</v>
      </c>
      <c r="H2463" s="18">
        <v>8019001077340</v>
      </c>
      <c r="I2463" s="11" t="s">
        <v>14</v>
      </c>
      <c r="J2463" s="106">
        <v>9.6</v>
      </c>
      <c r="K2463" s="106" t="s">
        <v>16705</v>
      </c>
      <c r="L2463" s="117" t="s">
        <v>15986</v>
      </c>
      <c r="M2463" s="146"/>
    </row>
    <row r="2464" spans="1:13">
      <c r="A2464" s="103" t="s">
        <v>10</v>
      </c>
      <c r="B2464" s="150" t="s">
        <v>6008</v>
      </c>
      <c r="C2464" s="9" t="s">
        <v>6009</v>
      </c>
      <c r="D2464" s="9" t="s">
        <v>6005</v>
      </c>
      <c r="E2464" s="11"/>
      <c r="F2464" s="143">
        <v>66.84</v>
      </c>
      <c r="G2464" s="17">
        <v>84818031</v>
      </c>
      <c r="H2464" s="18">
        <v>8019001078187</v>
      </c>
      <c r="I2464" s="11" t="s">
        <v>14</v>
      </c>
      <c r="J2464" s="106">
        <v>0.17399999999999999</v>
      </c>
      <c r="K2464" s="106" t="s">
        <v>16705</v>
      </c>
      <c r="L2464" s="117" t="s">
        <v>15986</v>
      </c>
      <c r="M2464" s="146"/>
    </row>
    <row r="2465" spans="1:13">
      <c r="A2465" s="103" t="s">
        <v>5928</v>
      </c>
      <c r="B2465" s="150" t="s">
        <v>6010</v>
      </c>
      <c r="C2465" s="9" t="s">
        <v>6011</v>
      </c>
      <c r="D2465" s="9" t="s">
        <v>15328</v>
      </c>
      <c r="E2465" s="11"/>
      <c r="F2465" s="143">
        <v>1254.1400000000001</v>
      </c>
      <c r="G2465" s="17">
        <v>74122000</v>
      </c>
      <c r="H2465" s="18">
        <v>8019001111273</v>
      </c>
      <c r="I2465" s="11" t="s">
        <v>14</v>
      </c>
      <c r="J2465" s="106">
        <v>1</v>
      </c>
      <c r="K2465" s="106" t="s">
        <v>16705</v>
      </c>
      <c r="L2465" s="117" t="s">
        <v>15974</v>
      </c>
      <c r="M2465" s="146"/>
    </row>
    <row r="2466" spans="1:13">
      <c r="A2466" s="103" t="s">
        <v>10</v>
      </c>
      <c r="B2466" s="150" t="s">
        <v>6013</v>
      </c>
      <c r="C2466" s="9" t="s">
        <v>6014</v>
      </c>
      <c r="D2466" s="9" t="s">
        <v>6015</v>
      </c>
      <c r="E2466" s="11"/>
      <c r="F2466" s="143">
        <v>169.06</v>
      </c>
      <c r="G2466" s="17">
        <v>90261089</v>
      </c>
      <c r="H2466" s="18">
        <v>8016466113767</v>
      </c>
      <c r="I2466" s="11" t="s">
        <v>14</v>
      </c>
      <c r="J2466" s="106">
        <v>0.123</v>
      </c>
      <c r="K2466" s="106" t="s">
        <v>16705</v>
      </c>
      <c r="L2466" s="117" t="s">
        <v>15987</v>
      </c>
      <c r="M2466" s="146"/>
    </row>
    <row r="2467" spans="1:13">
      <c r="A2467" s="103" t="s">
        <v>10</v>
      </c>
      <c r="B2467" s="150" t="s">
        <v>6016</v>
      </c>
      <c r="C2467" s="9" t="s">
        <v>6017</v>
      </c>
      <c r="D2467" s="9" t="s">
        <v>24</v>
      </c>
      <c r="E2467" s="11"/>
      <c r="F2467" s="143">
        <v>58.01</v>
      </c>
      <c r="G2467" s="17">
        <v>90321080</v>
      </c>
      <c r="H2467" s="18">
        <v>8019001067280</v>
      </c>
      <c r="I2467" s="11" t="s">
        <v>14</v>
      </c>
      <c r="J2467" s="106">
        <v>0.127</v>
      </c>
      <c r="K2467" s="106" t="s">
        <v>16705</v>
      </c>
      <c r="L2467" s="117" t="s">
        <v>15988</v>
      </c>
      <c r="M2467" s="146"/>
    </row>
    <row r="2468" spans="1:13">
      <c r="A2468" s="103" t="s">
        <v>10</v>
      </c>
      <c r="B2468" s="150" t="s">
        <v>6018</v>
      </c>
      <c r="C2468" s="9" t="s">
        <v>6019</v>
      </c>
      <c r="D2468" s="9" t="s">
        <v>15058</v>
      </c>
      <c r="E2468" s="11"/>
      <c r="F2468" s="143">
        <v>459.14</v>
      </c>
      <c r="G2468" s="17">
        <v>90261089</v>
      </c>
      <c r="H2468" s="18">
        <v>8016466045617</v>
      </c>
      <c r="I2468" s="11" t="s">
        <v>14</v>
      </c>
      <c r="J2468" s="106">
        <v>0.47799999999999998</v>
      </c>
      <c r="K2468" s="106" t="s">
        <v>16705</v>
      </c>
      <c r="L2468" s="117" t="s">
        <v>16346</v>
      </c>
      <c r="M2468" s="146"/>
    </row>
    <row r="2469" spans="1:13">
      <c r="A2469" s="103" t="s">
        <v>10</v>
      </c>
      <c r="B2469" s="150" t="s">
        <v>6020</v>
      </c>
      <c r="C2469" s="9" t="s">
        <v>6021</v>
      </c>
      <c r="D2469" s="9" t="s">
        <v>6022</v>
      </c>
      <c r="E2469" s="11"/>
      <c r="F2469" s="143">
        <v>23.02</v>
      </c>
      <c r="G2469" s="17">
        <v>84819000</v>
      </c>
      <c r="H2469" s="18">
        <v>8016466047536</v>
      </c>
      <c r="I2469" s="11" t="s">
        <v>14</v>
      </c>
      <c r="J2469" s="106">
        <v>3.4000000000000002E-2</v>
      </c>
      <c r="K2469" s="106" t="s">
        <v>16705</v>
      </c>
      <c r="L2469" s="117" t="s">
        <v>15989</v>
      </c>
      <c r="M2469" s="146"/>
    </row>
    <row r="2470" spans="1:13">
      <c r="A2470" s="103" t="s">
        <v>10</v>
      </c>
      <c r="B2470" s="150" t="s">
        <v>6023</v>
      </c>
      <c r="C2470" s="9" t="s">
        <v>6024</v>
      </c>
      <c r="D2470" s="9" t="s">
        <v>6025</v>
      </c>
      <c r="E2470" s="11"/>
      <c r="F2470" s="143">
        <v>222.78</v>
      </c>
      <c r="G2470" s="17">
        <v>90261089</v>
      </c>
      <c r="H2470" s="18">
        <v>8016466047208</v>
      </c>
      <c r="I2470" s="11" t="s">
        <v>14</v>
      </c>
      <c r="J2470" s="106">
        <v>0.24</v>
      </c>
      <c r="K2470" s="106" t="s">
        <v>16705</v>
      </c>
      <c r="L2470" s="117" t="s">
        <v>15990</v>
      </c>
      <c r="M2470" s="146"/>
    </row>
    <row r="2471" spans="1:13">
      <c r="A2471" s="103" t="s">
        <v>10</v>
      </c>
      <c r="B2471" s="150" t="s">
        <v>14291</v>
      </c>
      <c r="C2471" s="9" t="s">
        <v>14673</v>
      </c>
      <c r="D2471" s="9" t="s">
        <v>15059</v>
      </c>
      <c r="E2471" s="11"/>
      <c r="F2471" s="143">
        <v>327.49</v>
      </c>
      <c r="G2471" s="17" t="s">
        <v>10616</v>
      </c>
      <c r="H2471" s="18">
        <v>8016466103591</v>
      </c>
      <c r="I2471" s="11" t="s">
        <v>14</v>
      </c>
      <c r="J2471" s="106">
        <v>0.13900000000000001</v>
      </c>
      <c r="K2471" s="106" t="s">
        <v>16705</v>
      </c>
      <c r="L2471" s="117" t="s">
        <v>15991</v>
      </c>
      <c r="M2471" s="146"/>
    </row>
    <row r="2472" spans="1:13">
      <c r="A2472" s="103" t="s">
        <v>10</v>
      </c>
      <c r="B2472" s="150" t="s">
        <v>16623</v>
      </c>
      <c r="C2472" s="9" t="s">
        <v>16624</v>
      </c>
      <c r="D2472" s="9" t="s">
        <v>6028</v>
      </c>
      <c r="E2472" s="11"/>
      <c r="F2472" s="143">
        <v>222.78</v>
      </c>
      <c r="G2472" s="17">
        <v>90261089</v>
      </c>
      <c r="H2472" s="18" t="s">
        <v>16751</v>
      </c>
      <c r="I2472" s="11" t="s">
        <v>14</v>
      </c>
      <c r="J2472" s="106">
        <v>0.17</v>
      </c>
      <c r="K2472" s="106" t="s">
        <v>16705</v>
      </c>
      <c r="L2472" s="117"/>
      <c r="M2472" s="146"/>
    </row>
    <row r="2473" spans="1:13">
      <c r="A2473" s="103" t="s">
        <v>10</v>
      </c>
      <c r="B2473" s="150" t="s">
        <v>6026</v>
      </c>
      <c r="C2473" s="9" t="s">
        <v>6027</v>
      </c>
      <c r="D2473" s="9" t="s">
        <v>6028</v>
      </c>
      <c r="E2473" s="11"/>
      <c r="F2473" s="143">
        <v>222.78</v>
      </c>
      <c r="G2473" s="17">
        <v>90261089</v>
      </c>
      <c r="H2473" s="18">
        <v>8019001072154</v>
      </c>
      <c r="I2473" s="11" t="s">
        <v>14</v>
      </c>
      <c r="J2473" s="106">
        <v>0.38</v>
      </c>
      <c r="K2473" s="106" t="s">
        <v>16705</v>
      </c>
      <c r="L2473" s="117" t="s">
        <v>15991</v>
      </c>
      <c r="M2473" s="146"/>
    </row>
    <row r="2474" spans="1:13">
      <c r="A2474" s="103" t="s">
        <v>10</v>
      </c>
      <c r="B2474" s="150" t="s">
        <v>6029</v>
      </c>
      <c r="C2474" s="9" t="s">
        <v>6030</v>
      </c>
      <c r="D2474" s="9" t="s">
        <v>6031</v>
      </c>
      <c r="E2474" s="11"/>
      <c r="F2474" s="143">
        <v>259.91000000000003</v>
      </c>
      <c r="G2474" s="17">
        <v>90261089</v>
      </c>
      <c r="H2474" s="18">
        <v>8016466105724</v>
      </c>
      <c r="I2474" s="11" t="s">
        <v>14</v>
      </c>
      <c r="J2474" s="106">
        <v>0.16</v>
      </c>
      <c r="K2474" s="106" t="s">
        <v>16705</v>
      </c>
      <c r="L2474" s="117" t="s">
        <v>15991</v>
      </c>
      <c r="M2474" s="146"/>
    </row>
    <row r="2475" spans="1:13">
      <c r="A2475" s="103" t="s">
        <v>10</v>
      </c>
      <c r="B2475" s="150" t="s">
        <v>6032</v>
      </c>
      <c r="C2475" s="9" t="s">
        <v>6033</v>
      </c>
      <c r="D2475" s="9" t="s">
        <v>24</v>
      </c>
      <c r="E2475" s="11"/>
      <c r="F2475" s="143">
        <v>58.01</v>
      </c>
      <c r="G2475" s="17">
        <v>90261089</v>
      </c>
      <c r="H2475" s="18">
        <v>8016466047505</v>
      </c>
      <c r="I2475" s="11" t="s">
        <v>14</v>
      </c>
      <c r="J2475" s="106">
        <v>0.124</v>
      </c>
      <c r="K2475" s="106" t="s">
        <v>16705</v>
      </c>
      <c r="L2475" s="117" t="s">
        <v>15992</v>
      </c>
      <c r="M2475" s="146"/>
    </row>
    <row r="2476" spans="1:13">
      <c r="A2476" s="103" t="s">
        <v>10</v>
      </c>
      <c r="B2476" s="150" t="s">
        <v>6034</v>
      </c>
      <c r="C2476" s="9" t="s">
        <v>6035</v>
      </c>
      <c r="D2476" s="9" t="s">
        <v>15060</v>
      </c>
      <c r="E2476" s="11"/>
      <c r="F2476" s="143">
        <v>14.17</v>
      </c>
      <c r="G2476" s="17">
        <v>84813091</v>
      </c>
      <c r="H2476" s="18">
        <v>3660770644674</v>
      </c>
      <c r="I2476" s="11" t="s">
        <v>69</v>
      </c>
      <c r="J2476" s="106">
        <v>0.9</v>
      </c>
      <c r="K2476" s="106" t="s">
        <v>16705</v>
      </c>
      <c r="L2476" s="117" t="s">
        <v>15993</v>
      </c>
      <c r="M2476" s="146"/>
    </row>
    <row r="2477" spans="1:13">
      <c r="A2477" s="103" t="s">
        <v>10</v>
      </c>
      <c r="B2477" s="150" t="s">
        <v>6037</v>
      </c>
      <c r="C2477" s="9" t="s">
        <v>6038</v>
      </c>
      <c r="D2477" s="9" t="s">
        <v>15060</v>
      </c>
      <c r="E2477" s="11"/>
      <c r="F2477" s="143">
        <v>14.87</v>
      </c>
      <c r="G2477" s="17">
        <v>84813091</v>
      </c>
      <c r="H2477" s="18">
        <v>3660770643301</v>
      </c>
      <c r="I2477" s="11" t="s">
        <v>69</v>
      </c>
      <c r="J2477" s="106">
        <v>3.0000000000000001E-3</v>
      </c>
      <c r="K2477" s="106" t="s">
        <v>16705</v>
      </c>
      <c r="L2477" s="117" t="s">
        <v>15993</v>
      </c>
      <c r="M2477" s="146"/>
    </row>
    <row r="2478" spans="1:13">
      <c r="A2478" s="103" t="s">
        <v>10</v>
      </c>
      <c r="B2478" s="150" t="s">
        <v>6039</v>
      </c>
      <c r="C2478" s="9" t="s">
        <v>6040</v>
      </c>
      <c r="D2478" s="9" t="s">
        <v>15060</v>
      </c>
      <c r="E2478" s="11"/>
      <c r="F2478" s="143">
        <v>15.62</v>
      </c>
      <c r="G2478" s="17">
        <v>84813091</v>
      </c>
      <c r="H2478" s="18">
        <v>3660770644681</v>
      </c>
      <c r="I2478" s="11" t="s">
        <v>69</v>
      </c>
      <c r="J2478" s="106">
        <v>8.0000000000000002E-3</v>
      </c>
      <c r="K2478" s="106" t="s">
        <v>16705</v>
      </c>
      <c r="L2478" s="117" t="s">
        <v>15993</v>
      </c>
      <c r="M2478" s="146"/>
    </row>
    <row r="2479" spans="1:13">
      <c r="A2479" s="103" t="s">
        <v>10</v>
      </c>
      <c r="B2479" s="150" t="s">
        <v>6041</v>
      </c>
      <c r="C2479" s="9" t="s">
        <v>6042</v>
      </c>
      <c r="D2479" s="9" t="s">
        <v>15060</v>
      </c>
      <c r="E2479" s="11"/>
      <c r="F2479" s="143">
        <v>37.18</v>
      </c>
      <c r="G2479" s="17">
        <v>84813091</v>
      </c>
      <c r="H2479" s="18">
        <v>3660770643318</v>
      </c>
      <c r="I2479" s="11" t="s">
        <v>69</v>
      </c>
      <c r="J2479" s="106">
        <v>1.2999999999999999E-2</v>
      </c>
      <c r="K2479" s="106" t="s">
        <v>16705</v>
      </c>
      <c r="L2479" s="117" t="s">
        <v>15993</v>
      </c>
      <c r="M2479" s="146"/>
    </row>
    <row r="2480" spans="1:13">
      <c r="A2480" s="103" t="s">
        <v>10</v>
      </c>
      <c r="B2480" s="150" t="s">
        <v>6043</v>
      </c>
      <c r="C2480" s="9" t="s">
        <v>6044</v>
      </c>
      <c r="D2480" s="9" t="s">
        <v>15060</v>
      </c>
      <c r="E2480" s="11"/>
      <c r="F2480" s="143">
        <v>63.32</v>
      </c>
      <c r="G2480" s="17">
        <v>84813091</v>
      </c>
      <c r="H2480" s="18">
        <v>3660770644698</v>
      </c>
      <c r="I2480" s="11" t="s">
        <v>69</v>
      </c>
      <c r="J2480" s="106">
        <v>2.3E-2</v>
      </c>
      <c r="K2480" s="106" t="s">
        <v>16705</v>
      </c>
      <c r="L2480" s="117" t="s">
        <v>15993</v>
      </c>
      <c r="M2480" s="146"/>
    </row>
    <row r="2481" spans="1:13">
      <c r="A2481" s="103" t="s">
        <v>10</v>
      </c>
      <c r="B2481" s="150" t="s">
        <v>6045</v>
      </c>
      <c r="C2481" s="9" t="s">
        <v>6046</v>
      </c>
      <c r="D2481" s="9" t="s">
        <v>15060</v>
      </c>
      <c r="E2481" s="11"/>
      <c r="F2481" s="143">
        <v>74.290000000000006</v>
      </c>
      <c r="G2481" s="17">
        <v>84813091</v>
      </c>
      <c r="H2481" s="18">
        <v>3660770644704</v>
      </c>
      <c r="I2481" s="11" t="s">
        <v>69</v>
      </c>
      <c r="J2481" s="106">
        <v>4.5999999999999999E-2</v>
      </c>
      <c r="K2481" s="106" t="s">
        <v>16705</v>
      </c>
      <c r="L2481" s="117" t="s">
        <v>15993</v>
      </c>
      <c r="M2481" s="146"/>
    </row>
    <row r="2482" spans="1:13">
      <c r="A2482" s="103" t="s">
        <v>10</v>
      </c>
      <c r="B2482" s="150" t="s">
        <v>6047</v>
      </c>
      <c r="C2482" s="9" t="s">
        <v>6048</v>
      </c>
      <c r="D2482" s="9" t="s">
        <v>15060</v>
      </c>
      <c r="E2482" s="11"/>
      <c r="F2482" s="143">
        <v>11.26</v>
      </c>
      <c r="G2482" s="17">
        <v>84159000</v>
      </c>
      <c r="H2482" s="18">
        <v>3660770734306</v>
      </c>
      <c r="I2482" s="11" t="s">
        <v>69</v>
      </c>
      <c r="J2482" s="106">
        <v>4.0000000000000001E-3</v>
      </c>
      <c r="K2482" s="106" t="s">
        <v>16705</v>
      </c>
      <c r="L2482" s="117" t="s">
        <v>15994</v>
      </c>
      <c r="M2482" s="146"/>
    </row>
    <row r="2483" spans="1:13">
      <c r="A2483" s="103" t="s">
        <v>10</v>
      </c>
      <c r="B2483" s="150" t="s">
        <v>6049</v>
      </c>
      <c r="C2483" s="9" t="s">
        <v>6050</v>
      </c>
      <c r="D2483" s="9" t="s">
        <v>15060</v>
      </c>
      <c r="E2483" s="11"/>
      <c r="F2483" s="143">
        <v>11.26</v>
      </c>
      <c r="G2483" s="17">
        <v>84159000</v>
      </c>
      <c r="H2483" s="18">
        <v>3660770734313</v>
      </c>
      <c r="I2483" s="11" t="s">
        <v>69</v>
      </c>
      <c r="J2483" s="106">
        <v>0.01</v>
      </c>
      <c r="K2483" s="106" t="s">
        <v>16705</v>
      </c>
      <c r="L2483" s="117" t="s">
        <v>15994</v>
      </c>
      <c r="M2483" s="146"/>
    </row>
    <row r="2484" spans="1:13">
      <c r="A2484" s="103" t="s">
        <v>10</v>
      </c>
      <c r="B2484" s="150" t="s">
        <v>6051</v>
      </c>
      <c r="C2484" s="9" t="s">
        <v>6052</v>
      </c>
      <c r="D2484" s="9" t="s">
        <v>15060</v>
      </c>
      <c r="E2484" s="11"/>
      <c r="F2484" s="143">
        <v>11.26</v>
      </c>
      <c r="G2484" s="17">
        <v>84159000</v>
      </c>
      <c r="H2484" s="18">
        <v>3660770734320</v>
      </c>
      <c r="I2484" s="11" t="s">
        <v>69</v>
      </c>
      <c r="J2484" s="106">
        <v>0.02</v>
      </c>
      <c r="K2484" s="106" t="s">
        <v>16705</v>
      </c>
      <c r="L2484" s="117" t="s">
        <v>15995</v>
      </c>
      <c r="M2484" s="146"/>
    </row>
    <row r="2485" spans="1:13">
      <c r="A2485" s="103" t="s">
        <v>10</v>
      </c>
      <c r="B2485" s="150" t="s">
        <v>6053</v>
      </c>
      <c r="C2485" s="9" t="s">
        <v>6054</v>
      </c>
      <c r="D2485" s="9" t="s">
        <v>15071</v>
      </c>
      <c r="E2485" s="11"/>
      <c r="F2485" s="143">
        <v>70.64</v>
      </c>
      <c r="G2485" s="17">
        <v>84813091</v>
      </c>
      <c r="H2485" s="18">
        <v>3660770746255</v>
      </c>
      <c r="I2485" s="11" t="s">
        <v>69</v>
      </c>
      <c r="J2485" s="106">
        <v>0.156</v>
      </c>
      <c r="K2485" s="106" t="s">
        <v>16705</v>
      </c>
      <c r="L2485" s="117"/>
      <c r="M2485" s="146"/>
    </row>
    <row r="2486" spans="1:13">
      <c r="A2486" s="103" t="s">
        <v>10</v>
      </c>
      <c r="B2486" s="150" t="s">
        <v>6055</v>
      </c>
      <c r="C2486" s="9" t="s">
        <v>6056</v>
      </c>
      <c r="D2486" s="9" t="s">
        <v>15071</v>
      </c>
      <c r="E2486" s="11"/>
      <c r="F2486" s="143">
        <v>102.01</v>
      </c>
      <c r="G2486" s="17">
        <v>84813091</v>
      </c>
      <c r="H2486" s="18">
        <v>3660770746262</v>
      </c>
      <c r="I2486" s="11" t="s">
        <v>69</v>
      </c>
      <c r="J2486" s="106">
        <v>0.3</v>
      </c>
      <c r="K2486" s="106" t="s">
        <v>16705</v>
      </c>
      <c r="L2486" s="117"/>
      <c r="M2486" s="146"/>
    </row>
    <row r="2487" spans="1:13">
      <c r="A2487" s="103" t="s">
        <v>10</v>
      </c>
      <c r="B2487" s="150" t="s">
        <v>6057</v>
      </c>
      <c r="C2487" s="9" t="s">
        <v>6058</v>
      </c>
      <c r="D2487" s="9" t="s">
        <v>15071</v>
      </c>
      <c r="E2487" s="11"/>
      <c r="F2487" s="143">
        <v>510</v>
      </c>
      <c r="G2487" s="17">
        <v>84813091</v>
      </c>
      <c r="H2487" s="18">
        <v>3660770746293</v>
      </c>
      <c r="I2487" s="11" t="s">
        <v>69</v>
      </c>
      <c r="J2487" s="106">
        <v>1.3</v>
      </c>
      <c r="K2487" s="106" t="s">
        <v>16705</v>
      </c>
      <c r="L2487" s="117"/>
      <c r="M2487" s="146"/>
    </row>
    <row r="2488" spans="1:13">
      <c r="A2488" s="103" t="s">
        <v>10</v>
      </c>
      <c r="B2488" s="150" t="s">
        <v>6059</v>
      </c>
      <c r="C2488" s="9" t="s">
        <v>6060</v>
      </c>
      <c r="D2488" s="9" t="s">
        <v>15060</v>
      </c>
      <c r="E2488" s="11"/>
      <c r="F2488" s="143">
        <v>16.079999999999998</v>
      </c>
      <c r="G2488" s="17">
        <v>84813091</v>
      </c>
      <c r="H2488" s="18">
        <v>3660770746439</v>
      </c>
      <c r="I2488" s="11" t="s">
        <v>69</v>
      </c>
      <c r="J2488" s="106">
        <v>1E-3</v>
      </c>
      <c r="K2488" s="106" t="s">
        <v>16705</v>
      </c>
      <c r="L2488" s="117" t="s">
        <v>15996</v>
      </c>
      <c r="M2488" s="146"/>
    </row>
    <row r="2489" spans="1:13">
      <c r="A2489" s="103" t="s">
        <v>10</v>
      </c>
      <c r="B2489" s="150" t="s">
        <v>6061</v>
      </c>
      <c r="C2489" s="9" t="s">
        <v>6062</v>
      </c>
      <c r="D2489" s="9" t="s">
        <v>15060</v>
      </c>
      <c r="E2489" s="11"/>
      <c r="F2489" s="143">
        <v>69.989999999999995</v>
      </c>
      <c r="G2489" s="17">
        <v>84813091</v>
      </c>
      <c r="H2489" s="18">
        <v>3660770746446</v>
      </c>
      <c r="I2489" s="11" t="s">
        <v>69</v>
      </c>
      <c r="J2489" s="106">
        <v>1.0999999999999999E-2</v>
      </c>
      <c r="K2489" s="106" t="s">
        <v>16705</v>
      </c>
      <c r="L2489" s="117" t="s">
        <v>15997</v>
      </c>
      <c r="M2489" s="146"/>
    </row>
    <row r="2490" spans="1:13">
      <c r="A2490" s="103" t="s">
        <v>10</v>
      </c>
      <c r="B2490" s="150" t="s">
        <v>6063</v>
      </c>
      <c r="C2490" s="9" t="s">
        <v>15070</v>
      </c>
      <c r="D2490" s="9" t="s">
        <v>15069</v>
      </c>
      <c r="E2490" s="11"/>
      <c r="F2490" s="143">
        <v>79.39</v>
      </c>
      <c r="G2490" s="17">
        <v>84813099</v>
      </c>
      <c r="H2490" s="18">
        <v>3660770746750</v>
      </c>
      <c r="I2490" s="11" t="s">
        <v>69</v>
      </c>
      <c r="J2490" s="106">
        <v>0.05</v>
      </c>
      <c r="K2490" s="106" t="s">
        <v>16705</v>
      </c>
      <c r="L2490" s="117"/>
      <c r="M2490" s="146"/>
    </row>
    <row r="2491" spans="1:13">
      <c r="A2491" s="103" t="s">
        <v>10</v>
      </c>
      <c r="B2491" s="150" t="s">
        <v>6065</v>
      </c>
      <c r="C2491" s="9" t="s">
        <v>6066</v>
      </c>
      <c r="D2491" s="9" t="s">
        <v>15060</v>
      </c>
      <c r="E2491" s="11"/>
      <c r="F2491" s="143">
        <v>20.100000000000001</v>
      </c>
      <c r="G2491" s="17">
        <v>84159000</v>
      </c>
      <c r="H2491" s="18">
        <v>3660770747535</v>
      </c>
      <c r="I2491" s="11" t="s">
        <v>69</v>
      </c>
      <c r="J2491" s="106">
        <v>1.7000000000000001E-2</v>
      </c>
      <c r="K2491" s="106" t="s">
        <v>16705</v>
      </c>
      <c r="L2491" s="117" t="s">
        <v>15994</v>
      </c>
      <c r="M2491" s="146"/>
    </row>
    <row r="2492" spans="1:13">
      <c r="A2492" s="103" t="s">
        <v>10</v>
      </c>
      <c r="B2492" s="150" t="s">
        <v>6067</v>
      </c>
      <c r="C2492" s="9" t="s">
        <v>6068</v>
      </c>
      <c r="D2492" s="9" t="s">
        <v>15060</v>
      </c>
      <c r="E2492" s="11"/>
      <c r="F2492" s="143">
        <v>58.01</v>
      </c>
      <c r="G2492" s="17">
        <v>84159000</v>
      </c>
      <c r="H2492" s="18">
        <v>3660770747559</v>
      </c>
      <c r="I2492" s="11" t="s">
        <v>69</v>
      </c>
      <c r="J2492" s="106">
        <v>8.0000000000000002E-3</v>
      </c>
      <c r="K2492" s="106" t="s">
        <v>16705</v>
      </c>
      <c r="L2492" s="117" t="s">
        <v>15994</v>
      </c>
      <c r="M2492" s="146"/>
    </row>
    <row r="2493" spans="1:13">
      <c r="A2493" s="103" t="s">
        <v>10</v>
      </c>
      <c r="B2493" s="150" t="s">
        <v>6069</v>
      </c>
      <c r="C2493" s="9" t="s">
        <v>6070</v>
      </c>
      <c r="D2493" s="9" t="s">
        <v>15072</v>
      </c>
      <c r="E2493" s="11"/>
      <c r="F2493" s="143">
        <v>12535.93</v>
      </c>
      <c r="G2493" s="17">
        <v>84813091</v>
      </c>
      <c r="H2493" s="18">
        <v>3660770776535</v>
      </c>
      <c r="I2493" s="11" t="s">
        <v>69</v>
      </c>
      <c r="J2493" s="106">
        <v>45</v>
      </c>
      <c r="K2493" s="106" t="s">
        <v>16705</v>
      </c>
      <c r="L2493" s="117" t="s">
        <v>15998</v>
      </c>
      <c r="M2493" s="146"/>
    </row>
    <row r="2494" spans="1:13">
      <c r="A2494" s="103" t="s">
        <v>10</v>
      </c>
      <c r="B2494" s="150" t="s">
        <v>6071</v>
      </c>
      <c r="C2494" s="9" t="s">
        <v>6072</v>
      </c>
      <c r="D2494" s="9" t="s">
        <v>15060</v>
      </c>
      <c r="E2494" s="11"/>
      <c r="F2494" s="143">
        <v>14.17</v>
      </c>
      <c r="G2494" s="17">
        <v>84159000</v>
      </c>
      <c r="H2494" s="18">
        <v>3660770809820</v>
      </c>
      <c r="I2494" s="11" t="s">
        <v>69</v>
      </c>
      <c r="J2494" s="106">
        <v>7.0000000000000001E-3</v>
      </c>
      <c r="K2494" s="106" t="s">
        <v>16705</v>
      </c>
      <c r="L2494" s="117" t="s">
        <v>15994</v>
      </c>
      <c r="M2494" s="146"/>
    </row>
    <row r="2495" spans="1:13">
      <c r="A2495" s="103" t="s">
        <v>10</v>
      </c>
      <c r="B2495" s="150" t="s">
        <v>6073</v>
      </c>
      <c r="C2495" s="9" t="s">
        <v>6074</v>
      </c>
      <c r="D2495" s="9" t="s">
        <v>15072</v>
      </c>
      <c r="E2495" s="11"/>
      <c r="F2495" s="143">
        <v>10661.1</v>
      </c>
      <c r="G2495" s="17">
        <v>84813091</v>
      </c>
      <c r="H2495" s="18">
        <v>3660770633050</v>
      </c>
      <c r="I2495" s="11" t="s">
        <v>69</v>
      </c>
      <c r="J2495" s="106">
        <v>36</v>
      </c>
      <c r="K2495" s="106" t="s">
        <v>16705</v>
      </c>
      <c r="L2495" s="117" t="s">
        <v>15998</v>
      </c>
      <c r="M2495" s="146"/>
    </row>
    <row r="2496" spans="1:13">
      <c r="A2496" s="103" t="s">
        <v>10</v>
      </c>
      <c r="B2496" s="150" t="s">
        <v>6075</v>
      </c>
      <c r="C2496" s="9" t="s">
        <v>6076</v>
      </c>
      <c r="D2496" s="9" t="s">
        <v>16777</v>
      </c>
      <c r="E2496" s="11"/>
      <c r="F2496" s="143">
        <v>48.73</v>
      </c>
      <c r="G2496" s="17" t="s">
        <v>5890</v>
      </c>
      <c r="H2496" s="18" t="s">
        <v>6078</v>
      </c>
      <c r="I2496" s="11" t="s">
        <v>69</v>
      </c>
      <c r="J2496" s="106">
        <v>8.0000000000000002E-3</v>
      </c>
      <c r="K2496" s="106" t="s">
        <v>16705</v>
      </c>
      <c r="L2496" s="117" t="s">
        <v>16675</v>
      </c>
      <c r="M2496" s="146"/>
    </row>
    <row r="2497" spans="1:13">
      <c r="A2497" s="103" t="s">
        <v>10</v>
      </c>
      <c r="B2497" s="150" t="s">
        <v>6079</v>
      </c>
      <c r="C2497" s="9" t="s">
        <v>6080</v>
      </c>
      <c r="D2497" s="9" t="s">
        <v>16776</v>
      </c>
      <c r="E2497" s="11"/>
      <c r="F2497" s="143">
        <v>113.18</v>
      </c>
      <c r="G2497" s="17" t="s">
        <v>5890</v>
      </c>
      <c r="H2497" s="18" t="s">
        <v>6082</v>
      </c>
      <c r="I2497" s="11" t="s">
        <v>69</v>
      </c>
      <c r="J2497" s="106">
        <v>1.4E-2</v>
      </c>
      <c r="K2497" s="106" t="s">
        <v>16705</v>
      </c>
      <c r="L2497" s="117" t="s">
        <v>16676</v>
      </c>
      <c r="M2497" s="146"/>
    </row>
    <row r="2498" spans="1:13">
      <c r="A2498" s="103" t="s">
        <v>10</v>
      </c>
      <c r="B2498" s="150" t="s">
        <v>6083</v>
      </c>
      <c r="C2498" s="9" t="s">
        <v>6084</v>
      </c>
      <c r="D2498" s="9" t="s">
        <v>15060</v>
      </c>
      <c r="E2498" s="11"/>
      <c r="F2498" s="143">
        <v>155.07</v>
      </c>
      <c r="G2498" s="17" t="s">
        <v>5890</v>
      </c>
      <c r="H2498" s="18" t="s">
        <v>6086</v>
      </c>
      <c r="I2498" s="11" t="s">
        <v>69</v>
      </c>
      <c r="J2498" s="106">
        <v>7.0000000000000007E-2</v>
      </c>
      <c r="K2498" s="106" t="s">
        <v>16705</v>
      </c>
      <c r="L2498" s="117"/>
      <c r="M2498" s="146"/>
    </row>
    <row r="2499" spans="1:13">
      <c r="A2499" s="103" t="s">
        <v>10</v>
      </c>
      <c r="B2499" s="150" t="s">
        <v>6087</v>
      </c>
      <c r="C2499" s="9" t="s">
        <v>6088</v>
      </c>
      <c r="D2499" s="9" t="s">
        <v>16775</v>
      </c>
      <c r="E2499" s="11"/>
      <c r="F2499" s="143">
        <v>179.64</v>
      </c>
      <c r="G2499" s="17" t="s">
        <v>5890</v>
      </c>
      <c r="H2499" s="18" t="s">
        <v>6089</v>
      </c>
      <c r="I2499" s="11" t="s">
        <v>69</v>
      </c>
      <c r="J2499" s="106">
        <v>7.0000000000000007E-2</v>
      </c>
      <c r="K2499" s="106" t="s">
        <v>16705</v>
      </c>
      <c r="L2499" s="117" t="s">
        <v>16677</v>
      </c>
      <c r="M2499" s="146"/>
    </row>
    <row r="2500" spans="1:13">
      <c r="A2500" s="103" t="s">
        <v>10</v>
      </c>
      <c r="B2500" s="150" t="s">
        <v>6090</v>
      </c>
      <c r="C2500" s="9" t="s">
        <v>6091</v>
      </c>
      <c r="D2500" s="9" t="s">
        <v>15060</v>
      </c>
      <c r="E2500" s="11"/>
      <c r="F2500" s="143">
        <v>38.86</v>
      </c>
      <c r="G2500" s="17" t="s">
        <v>5890</v>
      </c>
      <c r="H2500" s="18" t="s">
        <v>6093</v>
      </c>
      <c r="I2500" s="11" t="s">
        <v>69</v>
      </c>
      <c r="J2500" s="106">
        <v>8.0000000000000002E-3</v>
      </c>
      <c r="K2500" s="106" t="s">
        <v>16705</v>
      </c>
      <c r="L2500" s="117"/>
      <c r="M2500" s="146"/>
    </row>
    <row r="2501" spans="1:13">
      <c r="A2501" s="103" t="s">
        <v>10</v>
      </c>
      <c r="B2501" s="150" t="s">
        <v>6094</v>
      </c>
      <c r="C2501" s="9" t="s">
        <v>6095</v>
      </c>
      <c r="D2501" s="9" t="s">
        <v>15060</v>
      </c>
      <c r="E2501" s="11"/>
      <c r="F2501" s="143">
        <v>49.91</v>
      </c>
      <c r="G2501" s="17" t="s">
        <v>5890</v>
      </c>
      <c r="H2501" s="18" t="s">
        <v>6097</v>
      </c>
      <c r="I2501" s="11" t="s">
        <v>69</v>
      </c>
      <c r="J2501" s="106">
        <v>1.7000000000000001E-2</v>
      </c>
      <c r="K2501" s="106" t="s">
        <v>16705</v>
      </c>
      <c r="L2501" s="117"/>
      <c r="M2501" s="146"/>
    </row>
    <row r="2502" spans="1:13">
      <c r="A2502" s="103" t="s">
        <v>10</v>
      </c>
      <c r="B2502" s="150" t="s">
        <v>6098</v>
      </c>
      <c r="C2502" s="9" t="s">
        <v>6099</v>
      </c>
      <c r="D2502" s="9" t="s">
        <v>15060</v>
      </c>
      <c r="E2502" s="11"/>
      <c r="F2502" s="143">
        <v>91.03</v>
      </c>
      <c r="G2502" s="17" t="s">
        <v>5890</v>
      </c>
      <c r="H2502" s="18" t="s">
        <v>6101</v>
      </c>
      <c r="I2502" s="11" t="s">
        <v>69</v>
      </c>
      <c r="J2502" s="106">
        <v>1.6E-2</v>
      </c>
      <c r="K2502" s="106" t="s">
        <v>16705</v>
      </c>
      <c r="L2502" s="117"/>
      <c r="M2502" s="146"/>
    </row>
    <row r="2503" spans="1:13">
      <c r="A2503" s="103" t="s">
        <v>10</v>
      </c>
      <c r="B2503" s="150" t="s">
        <v>6102</v>
      </c>
      <c r="C2503" s="9" t="s">
        <v>6103</v>
      </c>
      <c r="D2503" s="9" t="s">
        <v>15060</v>
      </c>
      <c r="E2503" s="11"/>
      <c r="F2503" s="143">
        <v>34.93</v>
      </c>
      <c r="G2503" s="17" t="s">
        <v>5890</v>
      </c>
      <c r="H2503" s="18" t="s">
        <v>6105</v>
      </c>
      <c r="I2503" s="11" t="s">
        <v>69</v>
      </c>
      <c r="J2503" s="106">
        <v>4.0000000000000001E-3</v>
      </c>
      <c r="K2503" s="106" t="s">
        <v>16705</v>
      </c>
      <c r="L2503" s="117"/>
      <c r="M2503" s="146"/>
    </row>
    <row r="2504" spans="1:13">
      <c r="A2504" s="103" t="s">
        <v>10</v>
      </c>
      <c r="B2504" s="150" t="s">
        <v>6106</v>
      </c>
      <c r="C2504" s="9" t="s">
        <v>16714</v>
      </c>
      <c r="D2504" s="9" t="s">
        <v>15060</v>
      </c>
      <c r="F2504" s="143">
        <v>179.64</v>
      </c>
      <c r="G2504" s="17">
        <v>84159000</v>
      </c>
      <c r="H2504" s="18">
        <v>3660770130689</v>
      </c>
      <c r="I2504" s="11" t="s">
        <v>69</v>
      </c>
      <c r="J2504" s="106">
        <v>0.12</v>
      </c>
      <c r="K2504" s="106" t="s">
        <v>16705</v>
      </c>
      <c r="L2504" s="117"/>
      <c r="M2504" s="146"/>
    </row>
    <row r="2505" spans="1:13">
      <c r="A2505" s="103" t="s">
        <v>10</v>
      </c>
      <c r="B2505" s="150" t="s">
        <v>6109</v>
      </c>
      <c r="C2505" s="9" t="s">
        <v>6110</v>
      </c>
      <c r="D2505" s="9" t="s">
        <v>15060</v>
      </c>
      <c r="E2505" s="11"/>
      <c r="F2505" s="143">
        <v>54.74</v>
      </c>
      <c r="G2505" s="17" t="s">
        <v>5890</v>
      </c>
      <c r="H2505" s="18" t="s">
        <v>6111</v>
      </c>
      <c r="I2505" s="11" t="s">
        <v>69</v>
      </c>
      <c r="J2505" s="106">
        <v>3.0000000000000001E-3</v>
      </c>
      <c r="K2505" s="106" t="s">
        <v>16705</v>
      </c>
      <c r="L2505" s="117"/>
      <c r="M2505" s="146"/>
    </row>
    <row r="2506" spans="1:13">
      <c r="A2506" s="103" t="s">
        <v>10</v>
      </c>
      <c r="B2506" s="150" t="s">
        <v>14227</v>
      </c>
      <c r="C2506" s="9" t="s">
        <v>14679</v>
      </c>
      <c r="D2506" s="9" t="s">
        <v>15060</v>
      </c>
      <c r="E2506" s="11"/>
      <c r="F2506" s="143">
        <v>65.44</v>
      </c>
      <c r="G2506" s="17" t="s">
        <v>5890</v>
      </c>
      <c r="H2506" s="18" t="s">
        <v>14680</v>
      </c>
      <c r="I2506" s="11" t="s">
        <v>69</v>
      </c>
      <c r="J2506" s="106">
        <v>1.4999999999999999E-2</v>
      </c>
      <c r="K2506" s="106" t="s">
        <v>16705</v>
      </c>
      <c r="L2506" s="117"/>
      <c r="M2506" s="146"/>
    </row>
    <row r="2507" spans="1:13">
      <c r="A2507" s="103" t="s">
        <v>10</v>
      </c>
      <c r="B2507" s="150" t="s">
        <v>6112</v>
      </c>
      <c r="C2507" s="9" t="s">
        <v>6113</v>
      </c>
      <c r="D2507" s="9" t="s">
        <v>15060</v>
      </c>
      <c r="E2507" s="11"/>
      <c r="F2507" s="143">
        <v>31.84</v>
      </c>
      <c r="G2507" s="17" t="s">
        <v>5890</v>
      </c>
      <c r="H2507" s="18" t="s">
        <v>6114</v>
      </c>
      <c r="I2507" s="11" t="s">
        <v>69</v>
      </c>
      <c r="J2507" s="106">
        <v>3.0000000000000001E-3</v>
      </c>
      <c r="K2507" s="106" t="s">
        <v>16705</v>
      </c>
      <c r="L2507" s="117"/>
      <c r="M2507" s="146"/>
    </row>
    <row r="2508" spans="1:13">
      <c r="A2508" s="103" t="s">
        <v>10</v>
      </c>
      <c r="B2508" s="150" t="s">
        <v>6131</v>
      </c>
      <c r="C2508" s="9" t="s">
        <v>6132</v>
      </c>
      <c r="D2508" s="9" t="s">
        <v>15060</v>
      </c>
      <c r="E2508" s="11"/>
      <c r="F2508" s="143">
        <v>107.68</v>
      </c>
      <c r="G2508" s="17">
        <v>84813091</v>
      </c>
      <c r="H2508" s="18">
        <v>3660770662623</v>
      </c>
      <c r="I2508" s="11" t="s">
        <v>69</v>
      </c>
      <c r="J2508" s="106">
        <v>0.25</v>
      </c>
      <c r="K2508" s="106" t="s">
        <v>16705</v>
      </c>
      <c r="L2508" s="117" t="s">
        <v>15999</v>
      </c>
      <c r="M2508" s="146"/>
    </row>
    <row r="2509" spans="1:13">
      <c r="A2509" s="103" t="s">
        <v>10</v>
      </c>
      <c r="B2509" s="150" t="s">
        <v>6133</v>
      </c>
      <c r="C2509" s="9" t="s">
        <v>6134</v>
      </c>
      <c r="D2509" s="9" t="s">
        <v>15060</v>
      </c>
      <c r="E2509" s="11"/>
      <c r="F2509" s="143">
        <v>73.12</v>
      </c>
      <c r="G2509" s="17">
        <v>84159000</v>
      </c>
      <c r="H2509" s="18">
        <v>3660770672684</v>
      </c>
      <c r="I2509" s="11" t="s">
        <v>69</v>
      </c>
      <c r="J2509" s="106">
        <v>4.8000000000000001E-2</v>
      </c>
      <c r="K2509" s="106" t="s">
        <v>16705</v>
      </c>
      <c r="L2509" s="117" t="s">
        <v>15999</v>
      </c>
      <c r="M2509" s="146"/>
    </row>
    <row r="2510" spans="1:13">
      <c r="A2510" s="103" t="s">
        <v>10</v>
      </c>
      <c r="B2510" s="150" t="s">
        <v>6135</v>
      </c>
      <c r="C2510" s="9" t="s">
        <v>6136</v>
      </c>
      <c r="D2510" s="9" t="s">
        <v>15060</v>
      </c>
      <c r="E2510" s="11"/>
      <c r="F2510" s="143">
        <v>41.23</v>
      </c>
      <c r="G2510" s="17">
        <v>84813091</v>
      </c>
      <c r="H2510" s="18">
        <v>3660770740048</v>
      </c>
      <c r="I2510" s="11" t="s">
        <v>69</v>
      </c>
      <c r="J2510" s="106">
        <v>2E-3</v>
      </c>
      <c r="K2510" s="106" t="s">
        <v>16705</v>
      </c>
      <c r="L2510" s="117" t="s">
        <v>16000</v>
      </c>
      <c r="M2510" s="146"/>
    </row>
    <row r="2511" spans="1:13">
      <c r="A2511" s="103" t="s">
        <v>10</v>
      </c>
      <c r="B2511" s="150" t="s">
        <v>6137</v>
      </c>
      <c r="C2511" s="9" t="s">
        <v>6138</v>
      </c>
      <c r="D2511" s="9" t="s">
        <v>15060</v>
      </c>
      <c r="E2511" s="11"/>
      <c r="F2511" s="143">
        <v>46.09</v>
      </c>
      <c r="G2511" s="17">
        <v>84813091</v>
      </c>
      <c r="H2511" s="18">
        <v>3660770740055</v>
      </c>
      <c r="I2511" s="11" t="s">
        <v>69</v>
      </c>
      <c r="J2511" s="106">
        <v>0.2</v>
      </c>
      <c r="K2511" s="106" t="s">
        <v>16705</v>
      </c>
      <c r="L2511" s="117" t="s">
        <v>16000</v>
      </c>
      <c r="M2511" s="146"/>
    </row>
    <row r="2512" spans="1:13">
      <c r="A2512" s="103" t="s">
        <v>10</v>
      </c>
      <c r="B2512" s="150" t="s">
        <v>6139</v>
      </c>
      <c r="C2512" s="9" t="s">
        <v>6140</v>
      </c>
      <c r="D2512" s="9" t="s">
        <v>15060</v>
      </c>
      <c r="F2512" s="143">
        <v>16.079999999999998</v>
      </c>
      <c r="G2512" s="17">
        <v>84813091</v>
      </c>
      <c r="H2512" s="18">
        <v>3660770740062</v>
      </c>
      <c r="I2512" s="11" t="s">
        <v>69</v>
      </c>
      <c r="J2512" s="106">
        <v>5.0000000000000001E-3</v>
      </c>
      <c r="K2512" s="106" t="s">
        <v>16705</v>
      </c>
      <c r="L2512" s="117" t="s">
        <v>15997</v>
      </c>
      <c r="M2512" s="146"/>
    </row>
    <row r="2513" spans="1:13">
      <c r="A2513" s="103" t="s">
        <v>10</v>
      </c>
      <c r="B2513" s="150" t="s">
        <v>6141</v>
      </c>
      <c r="C2513" s="9" t="s">
        <v>6142</v>
      </c>
      <c r="D2513" s="9" t="s">
        <v>15060</v>
      </c>
      <c r="E2513" s="11"/>
      <c r="F2513" s="143">
        <v>12.22</v>
      </c>
      <c r="G2513" s="17">
        <v>84813091</v>
      </c>
      <c r="H2513" s="18">
        <v>3660770740079</v>
      </c>
      <c r="I2513" s="11" t="s">
        <v>69</v>
      </c>
      <c r="J2513" s="106">
        <v>2E-3</v>
      </c>
      <c r="K2513" s="106" t="s">
        <v>16705</v>
      </c>
      <c r="L2513" s="117" t="s">
        <v>16001</v>
      </c>
      <c r="M2513" s="146"/>
    </row>
    <row r="2514" spans="1:13">
      <c r="A2514" s="103" t="s">
        <v>10</v>
      </c>
      <c r="B2514" s="150" t="s">
        <v>6143</v>
      </c>
      <c r="C2514" s="9" t="s">
        <v>6144</v>
      </c>
      <c r="D2514" s="9" t="s">
        <v>15060</v>
      </c>
      <c r="E2514" s="11"/>
      <c r="F2514" s="143">
        <v>13.85</v>
      </c>
      <c r="G2514" s="17" t="s">
        <v>5890</v>
      </c>
      <c r="H2514" s="18" t="s">
        <v>6146</v>
      </c>
      <c r="I2514" s="11" t="s">
        <v>69</v>
      </c>
      <c r="J2514" s="106">
        <v>2E-3</v>
      </c>
      <c r="K2514" s="106" t="s">
        <v>16705</v>
      </c>
      <c r="L2514" s="117" t="s">
        <v>16347</v>
      </c>
      <c r="M2514" s="146"/>
    </row>
    <row r="2515" spans="1:13">
      <c r="A2515" s="103" t="s">
        <v>10</v>
      </c>
      <c r="B2515" s="150" t="s">
        <v>6147</v>
      </c>
      <c r="C2515" s="9" t="s">
        <v>6148</v>
      </c>
      <c r="D2515" s="9" t="s">
        <v>15060</v>
      </c>
      <c r="E2515" s="11"/>
      <c r="F2515" s="143">
        <v>17.850000000000001</v>
      </c>
      <c r="G2515" s="17">
        <v>84813091</v>
      </c>
      <c r="H2515" s="18">
        <v>3660770740109</v>
      </c>
      <c r="I2515" s="11" t="s">
        <v>69</v>
      </c>
      <c r="J2515" s="106">
        <v>0.1</v>
      </c>
      <c r="K2515" s="106" t="s">
        <v>16705</v>
      </c>
      <c r="L2515" s="117" t="s">
        <v>16002</v>
      </c>
      <c r="M2515" s="146"/>
    </row>
    <row r="2516" spans="1:13">
      <c r="A2516" s="103" t="s">
        <v>10</v>
      </c>
      <c r="B2516" s="150" t="s">
        <v>6149</v>
      </c>
      <c r="C2516" s="9" t="s">
        <v>6150</v>
      </c>
      <c r="D2516" s="9" t="s">
        <v>15060</v>
      </c>
      <c r="E2516" s="11"/>
      <c r="F2516" s="143">
        <v>10.73</v>
      </c>
      <c r="G2516" s="17">
        <v>84813091</v>
      </c>
      <c r="H2516" s="18">
        <v>3660770740116</v>
      </c>
      <c r="I2516" s="11" t="s">
        <v>69</v>
      </c>
      <c r="J2516" s="106">
        <v>1E-3</v>
      </c>
      <c r="K2516" s="106" t="s">
        <v>16705</v>
      </c>
      <c r="L2516" s="117" t="s">
        <v>16002</v>
      </c>
      <c r="M2516" s="146"/>
    </row>
    <row r="2517" spans="1:13">
      <c r="A2517" s="103" t="s">
        <v>10</v>
      </c>
      <c r="B2517" s="150" t="s">
        <v>6151</v>
      </c>
      <c r="C2517" s="9" t="s">
        <v>6152</v>
      </c>
      <c r="D2517" s="9" t="s">
        <v>15060</v>
      </c>
      <c r="E2517" s="11"/>
      <c r="F2517" s="143">
        <v>12.49</v>
      </c>
      <c r="G2517" s="17">
        <v>84813091</v>
      </c>
      <c r="H2517" s="18">
        <v>3660770740123</v>
      </c>
      <c r="I2517" s="11" t="s">
        <v>69</v>
      </c>
      <c r="J2517" s="106">
        <v>3.0000000000000001E-3</v>
      </c>
      <c r="K2517" s="106" t="s">
        <v>16705</v>
      </c>
      <c r="L2517" s="117" t="s">
        <v>16002</v>
      </c>
      <c r="M2517" s="146"/>
    </row>
    <row r="2518" spans="1:13">
      <c r="A2518" s="103" t="s">
        <v>10</v>
      </c>
      <c r="B2518" s="150" t="s">
        <v>6153</v>
      </c>
      <c r="C2518" s="9" t="s">
        <v>6154</v>
      </c>
      <c r="D2518" s="9" t="s">
        <v>15060</v>
      </c>
      <c r="E2518" s="11"/>
      <c r="F2518" s="143">
        <v>32.42</v>
      </c>
      <c r="G2518" s="17">
        <v>39172110</v>
      </c>
      <c r="H2518" s="18">
        <v>3660770740130</v>
      </c>
      <c r="I2518" s="11" t="s">
        <v>69</v>
      </c>
      <c r="J2518" s="106">
        <v>4.0000000000000001E-3</v>
      </c>
      <c r="K2518" s="106" t="s">
        <v>16705</v>
      </c>
      <c r="L2518" s="117" t="s">
        <v>16002</v>
      </c>
      <c r="M2518" s="146"/>
    </row>
    <row r="2519" spans="1:13">
      <c r="A2519" s="103" t="s">
        <v>10</v>
      </c>
      <c r="B2519" s="150" t="s">
        <v>6155</v>
      </c>
      <c r="C2519" s="9" t="s">
        <v>6156</v>
      </c>
      <c r="D2519" s="9" t="s">
        <v>15060</v>
      </c>
      <c r="E2519" s="11"/>
      <c r="F2519" s="143">
        <v>11.92</v>
      </c>
      <c r="G2519" s="17">
        <v>84813091</v>
      </c>
      <c r="H2519" s="18">
        <v>3660770740239</v>
      </c>
      <c r="I2519" s="11" t="s">
        <v>69</v>
      </c>
      <c r="J2519" s="106">
        <v>3.0000000000000001E-3</v>
      </c>
      <c r="K2519" s="106" t="s">
        <v>16705</v>
      </c>
      <c r="L2519" s="117" t="s">
        <v>15995</v>
      </c>
      <c r="M2519" s="146"/>
    </row>
    <row r="2520" spans="1:13">
      <c r="A2520" s="103" t="s">
        <v>10</v>
      </c>
      <c r="B2520" s="150" t="s">
        <v>6157</v>
      </c>
      <c r="C2520" s="9" t="s">
        <v>6158</v>
      </c>
      <c r="D2520" s="9" t="s">
        <v>15060</v>
      </c>
      <c r="E2520" s="11"/>
      <c r="F2520" s="143">
        <v>14.17</v>
      </c>
      <c r="G2520" s="17">
        <v>84813091</v>
      </c>
      <c r="H2520" s="18">
        <v>3660770740246</v>
      </c>
      <c r="I2520" s="11" t="s">
        <v>69</v>
      </c>
      <c r="J2520" s="106">
        <v>6.0000000000000001E-3</v>
      </c>
      <c r="K2520" s="106" t="s">
        <v>16705</v>
      </c>
      <c r="L2520" s="117" t="s">
        <v>15995</v>
      </c>
      <c r="M2520" s="146"/>
    </row>
    <row r="2521" spans="1:13">
      <c r="A2521" s="103" t="s">
        <v>10</v>
      </c>
      <c r="B2521" s="150" t="s">
        <v>6159</v>
      </c>
      <c r="C2521" s="9" t="s">
        <v>6160</v>
      </c>
      <c r="D2521" s="9" t="s">
        <v>15060</v>
      </c>
      <c r="E2521" s="11"/>
      <c r="F2521" s="143">
        <v>27.69</v>
      </c>
      <c r="G2521" s="17">
        <v>84813099</v>
      </c>
      <c r="H2521" s="18">
        <v>3660770740253</v>
      </c>
      <c r="I2521" s="11" t="s">
        <v>69</v>
      </c>
      <c r="J2521" s="106">
        <v>1.2999999999999999E-2</v>
      </c>
      <c r="K2521" s="106" t="s">
        <v>16705</v>
      </c>
      <c r="L2521" s="117" t="s">
        <v>15995</v>
      </c>
      <c r="M2521" s="146"/>
    </row>
    <row r="2522" spans="1:13">
      <c r="A2522" s="103" t="s">
        <v>10</v>
      </c>
      <c r="B2522" s="150" t="s">
        <v>6161</v>
      </c>
      <c r="C2522" s="9" t="s">
        <v>6162</v>
      </c>
      <c r="D2522" s="9" t="s">
        <v>15060</v>
      </c>
      <c r="E2522" s="11"/>
      <c r="F2522" s="143">
        <v>34.42</v>
      </c>
      <c r="G2522" s="17">
        <v>84813091</v>
      </c>
      <c r="H2522" s="18">
        <v>3660770740260</v>
      </c>
      <c r="I2522" s="11" t="s">
        <v>69</v>
      </c>
      <c r="J2522" s="106">
        <v>2.5000000000000001E-2</v>
      </c>
      <c r="K2522" s="106" t="s">
        <v>16705</v>
      </c>
      <c r="L2522" s="117" t="s">
        <v>15995</v>
      </c>
      <c r="M2522" s="146"/>
    </row>
    <row r="2523" spans="1:13">
      <c r="A2523" s="103" t="s">
        <v>10</v>
      </c>
      <c r="B2523" s="150" t="s">
        <v>6163</v>
      </c>
      <c r="C2523" s="9" t="s">
        <v>6164</v>
      </c>
      <c r="D2523" s="9" t="s">
        <v>15060</v>
      </c>
      <c r="E2523" s="11"/>
      <c r="F2523" s="143">
        <v>41.28</v>
      </c>
      <c r="G2523" s="17">
        <v>39172110</v>
      </c>
      <c r="H2523" s="18">
        <v>3660770740277</v>
      </c>
      <c r="I2523" s="11" t="s">
        <v>69</v>
      </c>
      <c r="J2523" s="106">
        <v>0.04</v>
      </c>
      <c r="K2523" s="106" t="s">
        <v>16705</v>
      </c>
      <c r="L2523" s="117" t="s">
        <v>15995</v>
      </c>
      <c r="M2523" s="146"/>
    </row>
    <row r="2524" spans="1:13">
      <c r="A2524" s="103" t="s">
        <v>10</v>
      </c>
      <c r="B2524" s="150" t="s">
        <v>6165</v>
      </c>
      <c r="C2524" s="9" t="s">
        <v>6166</v>
      </c>
      <c r="D2524" s="9" t="s">
        <v>15060</v>
      </c>
      <c r="E2524" s="11"/>
      <c r="F2524" s="143">
        <v>16.600000000000001</v>
      </c>
      <c r="G2524" s="17" t="s">
        <v>5890</v>
      </c>
      <c r="H2524" s="18" t="s">
        <v>6167</v>
      </c>
      <c r="I2524" s="11" t="s">
        <v>69</v>
      </c>
      <c r="J2524" s="106">
        <v>5.0000000000000001E-3</v>
      </c>
      <c r="K2524" s="106" t="s">
        <v>16705</v>
      </c>
      <c r="L2524" s="117" t="s">
        <v>16348</v>
      </c>
      <c r="M2524" s="146"/>
    </row>
    <row r="2525" spans="1:13">
      <c r="A2525" s="103" t="s">
        <v>10</v>
      </c>
      <c r="B2525" s="150" t="s">
        <v>16755</v>
      </c>
      <c r="C2525" s="9" t="s">
        <v>16762</v>
      </c>
      <c r="D2525" s="87" t="s">
        <v>15060</v>
      </c>
      <c r="E2525" s="149"/>
      <c r="F2525" s="143">
        <v>38.351999999999997</v>
      </c>
      <c r="G2525" s="17" t="s">
        <v>16781</v>
      </c>
      <c r="H2525" s="18">
        <v>3660770740420</v>
      </c>
      <c r="I2525" s="11" t="s">
        <v>69</v>
      </c>
      <c r="J2525" s="106">
        <v>0.02</v>
      </c>
      <c r="K2525" s="106" t="s">
        <v>16705</v>
      </c>
      <c r="L2525" s="119"/>
    </row>
    <row r="2526" spans="1:13">
      <c r="A2526" s="103" t="s">
        <v>10</v>
      </c>
      <c r="B2526" s="150" t="s">
        <v>6168</v>
      </c>
      <c r="C2526" s="9" t="s">
        <v>6169</v>
      </c>
      <c r="D2526" s="9" t="s">
        <v>15072</v>
      </c>
      <c r="E2526" s="11"/>
      <c r="F2526" s="143">
        <v>7562.37</v>
      </c>
      <c r="G2526" s="17">
        <v>84813091</v>
      </c>
      <c r="H2526" s="18">
        <v>3660770632916</v>
      </c>
      <c r="I2526" s="11" t="s">
        <v>69</v>
      </c>
      <c r="J2526" s="106">
        <v>17</v>
      </c>
      <c r="K2526" s="106" t="s">
        <v>16705</v>
      </c>
      <c r="L2526" s="117" t="s">
        <v>15998</v>
      </c>
      <c r="M2526" s="146"/>
    </row>
    <row r="2527" spans="1:13">
      <c r="A2527" s="103" t="s">
        <v>10</v>
      </c>
      <c r="B2527" s="150" t="s">
        <v>6170</v>
      </c>
      <c r="C2527" s="9" t="s">
        <v>6171</v>
      </c>
      <c r="D2527" s="9" t="s">
        <v>15072</v>
      </c>
      <c r="E2527" s="11"/>
      <c r="F2527" s="143">
        <v>8817.64</v>
      </c>
      <c r="G2527" s="17">
        <v>84813091</v>
      </c>
      <c r="H2527" s="18">
        <v>3660770632992</v>
      </c>
      <c r="I2527" s="11" t="s">
        <v>69</v>
      </c>
      <c r="J2527" s="106">
        <v>18.600000000000001</v>
      </c>
      <c r="K2527" s="106" t="s">
        <v>16705</v>
      </c>
      <c r="L2527" s="117" t="s">
        <v>15998</v>
      </c>
      <c r="M2527" s="146"/>
    </row>
    <row r="2528" spans="1:13">
      <c r="A2528" s="103" t="s">
        <v>10</v>
      </c>
      <c r="B2528" s="150" t="s">
        <v>6172</v>
      </c>
      <c r="C2528" s="9" t="s">
        <v>6173</v>
      </c>
      <c r="D2528" s="9" t="s">
        <v>6174</v>
      </c>
      <c r="E2528" s="11"/>
      <c r="F2528" s="143">
        <v>40.880000000000003</v>
      </c>
      <c r="G2528" s="17">
        <v>84818039</v>
      </c>
      <c r="H2528" s="18">
        <v>8016466099269</v>
      </c>
      <c r="I2528" s="11" t="s">
        <v>14</v>
      </c>
      <c r="J2528" s="106">
        <v>0.184</v>
      </c>
      <c r="K2528" s="106" t="s">
        <v>16705</v>
      </c>
      <c r="L2528" s="117" t="s">
        <v>16003</v>
      </c>
      <c r="M2528" s="146"/>
    </row>
    <row r="2529" spans="1:13">
      <c r="A2529" s="103" t="s">
        <v>10</v>
      </c>
      <c r="B2529" s="150" t="s">
        <v>6175</v>
      </c>
      <c r="C2529" s="9" t="s">
        <v>6176</v>
      </c>
      <c r="D2529" s="9" t="s">
        <v>6177</v>
      </c>
      <c r="E2529" s="11"/>
      <c r="F2529" s="143">
        <v>41.61</v>
      </c>
      <c r="G2529" s="17">
        <v>84818039</v>
      </c>
      <c r="H2529" s="18">
        <v>8016466099306</v>
      </c>
      <c r="I2529" s="11" t="s">
        <v>14</v>
      </c>
      <c r="J2529" s="106">
        <v>0.19900000000000001</v>
      </c>
      <c r="K2529" s="106" t="s">
        <v>16705</v>
      </c>
      <c r="L2529" s="117" t="s">
        <v>16003</v>
      </c>
      <c r="M2529" s="146"/>
    </row>
    <row r="2530" spans="1:13">
      <c r="A2530" s="103" t="s">
        <v>10</v>
      </c>
      <c r="B2530" s="150" t="s">
        <v>6178</v>
      </c>
      <c r="C2530" s="9" t="s">
        <v>6179</v>
      </c>
      <c r="D2530" s="9" t="s">
        <v>6180</v>
      </c>
      <c r="E2530" s="11"/>
      <c r="F2530" s="143">
        <v>76.5</v>
      </c>
      <c r="G2530" s="17">
        <v>84818039</v>
      </c>
      <c r="H2530" s="18">
        <v>8016466047390</v>
      </c>
      <c r="I2530" s="11" t="s">
        <v>14</v>
      </c>
      <c r="J2530" s="106">
        <v>0.255</v>
      </c>
      <c r="K2530" s="106" t="s">
        <v>16705</v>
      </c>
      <c r="L2530" s="117" t="s">
        <v>16004</v>
      </c>
      <c r="M2530" s="146"/>
    </row>
    <row r="2531" spans="1:13">
      <c r="A2531" s="103" t="s">
        <v>10</v>
      </c>
      <c r="B2531" s="150" t="s">
        <v>6181</v>
      </c>
      <c r="C2531" s="9" t="s">
        <v>6182</v>
      </c>
      <c r="D2531" s="9" t="s">
        <v>6183</v>
      </c>
      <c r="E2531" s="11"/>
      <c r="F2531" s="143">
        <v>72.81</v>
      </c>
      <c r="G2531" s="17">
        <v>84818039</v>
      </c>
      <c r="H2531" s="18">
        <v>8016466033874</v>
      </c>
      <c r="I2531" s="11" t="s">
        <v>14</v>
      </c>
      <c r="J2531" s="106">
        <v>0.25800000000000001</v>
      </c>
      <c r="K2531" s="106" t="s">
        <v>16705</v>
      </c>
      <c r="L2531" s="117" t="s">
        <v>16005</v>
      </c>
      <c r="M2531" s="146"/>
    </row>
    <row r="2532" spans="1:13">
      <c r="A2532" s="103" t="s">
        <v>10</v>
      </c>
      <c r="B2532" s="150" t="s">
        <v>6184</v>
      </c>
      <c r="C2532" s="9" t="s">
        <v>6185</v>
      </c>
      <c r="D2532" s="9" t="s">
        <v>6186</v>
      </c>
      <c r="E2532" s="11"/>
      <c r="F2532" s="143">
        <v>77.989999999999995</v>
      </c>
      <c r="G2532" s="17">
        <v>84818079</v>
      </c>
      <c r="H2532" s="18">
        <v>8016466047420</v>
      </c>
      <c r="I2532" s="11" t="s">
        <v>14</v>
      </c>
      <c r="J2532" s="106">
        <v>0.3</v>
      </c>
      <c r="K2532" s="106" t="s">
        <v>16705</v>
      </c>
      <c r="L2532" s="117" t="s">
        <v>16006</v>
      </c>
      <c r="M2532" s="146"/>
    </row>
    <row r="2533" spans="1:13">
      <c r="A2533" s="103" t="s">
        <v>10</v>
      </c>
      <c r="B2533" s="150" t="s">
        <v>6187</v>
      </c>
      <c r="C2533" s="9" t="s">
        <v>6185</v>
      </c>
      <c r="D2533" s="9" t="s">
        <v>6188</v>
      </c>
      <c r="E2533" s="11"/>
      <c r="F2533" s="143">
        <v>111.39</v>
      </c>
      <c r="G2533" s="17">
        <v>84818039</v>
      </c>
      <c r="H2533" s="18">
        <v>8016466047437</v>
      </c>
      <c r="I2533" s="11" t="s">
        <v>14</v>
      </c>
      <c r="J2533" s="106">
        <v>0.375</v>
      </c>
      <c r="K2533" s="106" t="s">
        <v>16705</v>
      </c>
      <c r="L2533" s="117" t="s">
        <v>16006</v>
      </c>
      <c r="M2533" s="146"/>
    </row>
    <row r="2534" spans="1:13">
      <c r="A2534" s="103" t="s">
        <v>10</v>
      </c>
      <c r="B2534" s="150" t="s">
        <v>6189</v>
      </c>
      <c r="C2534" s="9" t="s">
        <v>6190</v>
      </c>
      <c r="D2534" s="9" t="s">
        <v>6191</v>
      </c>
      <c r="E2534" s="11"/>
      <c r="F2534" s="143">
        <v>109.14</v>
      </c>
      <c r="G2534" s="17">
        <v>84818039</v>
      </c>
      <c r="H2534" s="18">
        <v>8016466052363</v>
      </c>
      <c r="I2534" s="11" t="s">
        <v>14</v>
      </c>
      <c r="J2534" s="106">
        <v>0.376</v>
      </c>
      <c r="K2534" s="106" t="s">
        <v>16705</v>
      </c>
      <c r="L2534" s="117" t="s">
        <v>16007</v>
      </c>
      <c r="M2534" s="146"/>
    </row>
    <row r="2535" spans="1:13">
      <c r="A2535" s="103" t="s">
        <v>10</v>
      </c>
      <c r="B2535" s="150" t="s">
        <v>6192</v>
      </c>
      <c r="C2535" s="9" t="s">
        <v>6193</v>
      </c>
      <c r="D2535" s="9" t="s">
        <v>5938</v>
      </c>
      <c r="E2535" s="11"/>
      <c r="F2535" s="143">
        <v>80.25</v>
      </c>
      <c r="G2535" s="17">
        <v>84818039</v>
      </c>
      <c r="H2535" s="18">
        <v>8016466000487</v>
      </c>
      <c r="I2535" s="11" t="s">
        <v>14</v>
      </c>
      <c r="J2535" s="106">
        <v>0.223</v>
      </c>
      <c r="K2535" s="106" t="s">
        <v>16705</v>
      </c>
      <c r="L2535" s="117" t="s">
        <v>16008</v>
      </c>
      <c r="M2535" s="146"/>
    </row>
    <row r="2536" spans="1:13">
      <c r="A2536" s="103" t="s">
        <v>10</v>
      </c>
      <c r="B2536" s="150" t="s">
        <v>6194</v>
      </c>
      <c r="C2536" s="9" t="s">
        <v>6195</v>
      </c>
      <c r="D2536" s="9" t="s">
        <v>6191</v>
      </c>
      <c r="E2536" s="11"/>
      <c r="F2536" s="143">
        <v>85.43</v>
      </c>
      <c r="G2536" s="17">
        <v>84818039</v>
      </c>
      <c r="H2536" s="18">
        <v>8016466000463</v>
      </c>
      <c r="I2536" s="11" t="s">
        <v>14</v>
      </c>
      <c r="J2536" s="106">
        <v>0.251</v>
      </c>
      <c r="K2536" s="106" t="s">
        <v>16705</v>
      </c>
      <c r="L2536" s="117" t="s">
        <v>16009</v>
      </c>
      <c r="M2536" s="146"/>
    </row>
    <row r="2537" spans="1:13">
      <c r="A2537" s="103" t="s">
        <v>10</v>
      </c>
      <c r="B2537" s="150" t="s">
        <v>6196</v>
      </c>
      <c r="C2537" s="9" t="s">
        <v>6197</v>
      </c>
      <c r="D2537" s="9" t="s">
        <v>6198</v>
      </c>
      <c r="E2537" s="11"/>
      <c r="F2537" s="143">
        <v>35.700000000000003</v>
      </c>
      <c r="G2537" s="17">
        <v>84818039</v>
      </c>
      <c r="H2537" s="18">
        <v>8016466099283</v>
      </c>
      <c r="I2537" s="11" t="s">
        <v>14</v>
      </c>
      <c r="J2537" s="106">
        <v>7.9000000000000001E-2</v>
      </c>
      <c r="K2537" s="106" t="s">
        <v>16705</v>
      </c>
      <c r="L2537" s="117" t="s">
        <v>16010</v>
      </c>
      <c r="M2537" s="146"/>
    </row>
    <row r="2538" spans="1:13">
      <c r="A2538" s="103" t="s">
        <v>10</v>
      </c>
      <c r="B2538" s="150" t="s">
        <v>6199</v>
      </c>
      <c r="C2538" s="9" t="s">
        <v>6200</v>
      </c>
      <c r="D2538" s="9" t="s">
        <v>6198</v>
      </c>
      <c r="E2538" s="11"/>
      <c r="F2538" s="143">
        <v>46.14</v>
      </c>
      <c r="G2538" s="17">
        <v>84818039</v>
      </c>
      <c r="H2538" s="18">
        <v>8016466099276</v>
      </c>
      <c r="I2538" s="11" t="s">
        <v>14</v>
      </c>
      <c r="J2538" s="106">
        <v>0.13300000000000001</v>
      </c>
      <c r="K2538" s="106" t="s">
        <v>16705</v>
      </c>
      <c r="L2538" s="117" t="s">
        <v>16010</v>
      </c>
      <c r="M2538" s="146"/>
    </row>
    <row r="2539" spans="1:13">
      <c r="A2539" s="103" t="s">
        <v>10</v>
      </c>
      <c r="B2539" s="150" t="s">
        <v>6201</v>
      </c>
      <c r="C2539" s="9" t="s">
        <v>6202</v>
      </c>
      <c r="D2539" s="9" t="s">
        <v>6203</v>
      </c>
      <c r="E2539" s="11"/>
      <c r="F2539" s="143">
        <v>39.36</v>
      </c>
      <c r="G2539" s="17">
        <v>84818039</v>
      </c>
      <c r="H2539" s="18">
        <v>8016466099320</v>
      </c>
      <c r="I2539" s="11" t="s">
        <v>14</v>
      </c>
      <c r="J2539" s="106">
        <v>0.182</v>
      </c>
      <c r="K2539" s="106" t="s">
        <v>16705</v>
      </c>
      <c r="L2539" s="117" t="s">
        <v>16011</v>
      </c>
      <c r="M2539" s="146"/>
    </row>
    <row r="2540" spans="1:13">
      <c r="A2540" s="103" t="s">
        <v>10</v>
      </c>
      <c r="B2540" s="150" t="s">
        <v>6204</v>
      </c>
      <c r="C2540" s="9" t="s">
        <v>6205</v>
      </c>
      <c r="D2540" s="9" t="s">
        <v>6203</v>
      </c>
      <c r="E2540" s="11"/>
      <c r="F2540" s="143">
        <v>39.36</v>
      </c>
      <c r="G2540" s="17">
        <v>84818039</v>
      </c>
      <c r="H2540" s="18">
        <v>8016466099313</v>
      </c>
      <c r="I2540" s="11" t="s">
        <v>14</v>
      </c>
      <c r="J2540" s="106">
        <v>0.14499999999999999</v>
      </c>
      <c r="K2540" s="106" t="s">
        <v>16705</v>
      </c>
      <c r="L2540" s="117" t="s">
        <v>16011</v>
      </c>
      <c r="M2540" s="146"/>
    </row>
    <row r="2541" spans="1:13">
      <c r="A2541" s="103" t="s">
        <v>10</v>
      </c>
      <c r="B2541" s="150" t="s">
        <v>6206</v>
      </c>
      <c r="C2541" s="9" t="s">
        <v>6207</v>
      </c>
      <c r="D2541" s="9" t="s">
        <v>15073</v>
      </c>
      <c r="E2541" s="11"/>
      <c r="F2541" s="143">
        <v>235.52</v>
      </c>
      <c r="G2541" s="17">
        <v>84818039</v>
      </c>
      <c r="H2541" s="18">
        <v>8016466000999</v>
      </c>
      <c r="I2541" s="11" t="s">
        <v>14</v>
      </c>
      <c r="J2541" s="106">
        <v>0.68600000000000005</v>
      </c>
      <c r="K2541" s="106" t="s">
        <v>16705</v>
      </c>
      <c r="L2541" s="117" t="s">
        <v>16012</v>
      </c>
      <c r="M2541" s="146"/>
    </row>
    <row r="2542" spans="1:13">
      <c r="A2542" s="103" t="s">
        <v>10</v>
      </c>
      <c r="B2542" s="150" t="s">
        <v>6208</v>
      </c>
      <c r="C2542" s="9" t="s">
        <v>6209</v>
      </c>
      <c r="D2542" s="9" t="s">
        <v>15073</v>
      </c>
      <c r="E2542" s="11"/>
      <c r="F2542" s="143">
        <v>113.9</v>
      </c>
      <c r="G2542" s="17">
        <v>84818039</v>
      </c>
      <c r="H2542" s="18">
        <v>8016466099764</v>
      </c>
      <c r="I2542" s="11" t="s">
        <v>14</v>
      </c>
      <c r="J2542" s="106">
        <v>0.41</v>
      </c>
      <c r="K2542" s="106" t="s">
        <v>16705</v>
      </c>
      <c r="L2542" s="117" t="s">
        <v>16012</v>
      </c>
      <c r="M2542" s="146"/>
    </row>
    <row r="2543" spans="1:13">
      <c r="A2543" s="103" t="s">
        <v>10</v>
      </c>
      <c r="B2543" s="150" t="s">
        <v>6210</v>
      </c>
      <c r="C2543" s="9" t="s">
        <v>6211</v>
      </c>
      <c r="D2543" s="9" t="s">
        <v>6212</v>
      </c>
      <c r="E2543" s="11"/>
      <c r="F2543" s="143">
        <v>115.13</v>
      </c>
      <c r="G2543" s="17">
        <v>84818039</v>
      </c>
      <c r="H2543" s="18">
        <v>8016466001071</v>
      </c>
      <c r="I2543" s="11" t="s">
        <v>14</v>
      </c>
      <c r="J2543" s="106">
        <v>0.46500000000000002</v>
      </c>
      <c r="K2543" s="106" t="s">
        <v>16705</v>
      </c>
      <c r="L2543" s="117" t="s">
        <v>16013</v>
      </c>
      <c r="M2543" s="146"/>
    </row>
    <row r="2544" spans="1:13">
      <c r="A2544" s="103" t="s">
        <v>10</v>
      </c>
      <c r="B2544" s="150" t="s">
        <v>6213</v>
      </c>
      <c r="C2544" s="9" t="s">
        <v>6214</v>
      </c>
      <c r="D2544" s="9" t="s">
        <v>6215</v>
      </c>
      <c r="E2544" s="11"/>
      <c r="F2544" s="143">
        <v>590.16</v>
      </c>
      <c r="G2544" s="17">
        <v>84818059</v>
      </c>
      <c r="H2544" s="18">
        <v>8019001080753</v>
      </c>
      <c r="I2544" s="11" t="s">
        <v>14</v>
      </c>
      <c r="J2544" s="106">
        <v>0.41</v>
      </c>
      <c r="K2544" s="106" t="s">
        <v>16705</v>
      </c>
      <c r="L2544" s="117" t="s">
        <v>16014</v>
      </c>
      <c r="M2544" s="146"/>
    </row>
    <row r="2545" spans="1:13">
      <c r="A2545" s="103" t="s">
        <v>10</v>
      </c>
      <c r="B2545" s="150" t="s">
        <v>6216</v>
      </c>
      <c r="C2545" s="9" t="s">
        <v>6217</v>
      </c>
      <c r="D2545" s="9" t="s">
        <v>6218</v>
      </c>
      <c r="E2545" s="11"/>
      <c r="F2545" s="143">
        <v>628.36</v>
      </c>
      <c r="G2545" s="17">
        <v>84818059</v>
      </c>
      <c r="H2545" s="18">
        <v>8019001082153</v>
      </c>
      <c r="I2545" s="11" t="s">
        <v>14</v>
      </c>
      <c r="J2545" s="106">
        <v>0.496</v>
      </c>
      <c r="K2545" s="106" t="s">
        <v>16705</v>
      </c>
      <c r="L2545" s="117" t="s">
        <v>16014</v>
      </c>
      <c r="M2545" s="146"/>
    </row>
    <row r="2546" spans="1:13">
      <c r="A2546" s="103" t="s">
        <v>10</v>
      </c>
      <c r="B2546" s="150" t="s">
        <v>6219</v>
      </c>
      <c r="C2546" s="9" t="s">
        <v>6220</v>
      </c>
      <c r="D2546" s="9" t="s">
        <v>6221</v>
      </c>
      <c r="E2546" s="11"/>
      <c r="F2546" s="143">
        <v>89.1</v>
      </c>
      <c r="G2546" s="17">
        <v>84818059</v>
      </c>
      <c r="H2546" s="18">
        <v>8016466054916</v>
      </c>
      <c r="I2546" s="11" t="s">
        <v>14</v>
      </c>
      <c r="J2546" s="106">
        <v>0.18</v>
      </c>
      <c r="K2546" s="106" t="s">
        <v>16705</v>
      </c>
      <c r="L2546" s="117" t="s">
        <v>15553</v>
      </c>
      <c r="M2546" s="146"/>
    </row>
    <row r="2547" spans="1:13">
      <c r="A2547" s="103" t="s">
        <v>10</v>
      </c>
      <c r="B2547" s="150" t="s">
        <v>6222</v>
      </c>
      <c r="C2547" s="9" t="s">
        <v>6223</v>
      </c>
      <c r="D2547" s="9" t="s">
        <v>6224</v>
      </c>
      <c r="E2547" s="11"/>
      <c r="F2547" s="143">
        <v>89.1</v>
      </c>
      <c r="G2547" s="17">
        <v>84818059</v>
      </c>
      <c r="H2547" s="18">
        <v>8019001072574</v>
      </c>
      <c r="I2547" s="11" t="s">
        <v>14</v>
      </c>
      <c r="J2547" s="106">
        <v>0.17899999999999999</v>
      </c>
      <c r="K2547" s="106" t="s">
        <v>16705</v>
      </c>
      <c r="L2547" s="117" t="s">
        <v>15553</v>
      </c>
      <c r="M2547" s="146"/>
    </row>
    <row r="2548" spans="1:13">
      <c r="A2548" s="103" t="s">
        <v>10</v>
      </c>
      <c r="B2548" s="150" t="s">
        <v>6225</v>
      </c>
      <c r="C2548" s="9" t="s">
        <v>6226</v>
      </c>
      <c r="D2548" s="9" t="s">
        <v>6227</v>
      </c>
      <c r="E2548" s="11"/>
      <c r="F2548" s="143">
        <v>89.1</v>
      </c>
      <c r="G2548" s="17">
        <v>84818059</v>
      </c>
      <c r="H2548" s="18">
        <v>8019001072598</v>
      </c>
      <c r="I2548" s="11" t="s">
        <v>14</v>
      </c>
      <c r="J2548" s="106">
        <v>0.18</v>
      </c>
      <c r="K2548" s="106" t="s">
        <v>16705</v>
      </c>
      <c r="L2548" s="117" t="s">
        <v>15553</v>
      </c>
      <c r="M2548" s="146"/>
    </row>
    <row r="2549" spans="1:13">
      <c r="A2549" s="103" t="s">
        <v>10</v>
      </c>
      <c r="B2549" s="150" t="s">
        <v>6228</v>
      </c>
      <c r="C2549" s="9" t="s">
        <v>6229</v>
      </c>
      <c r="D2549" s="9" t="s">
        <v>6230</v>
      </c>
      <c r="E2549" s="11"/>
      <c r="F2549" s="143">
        <v>89.1</v>
      </c>
      <c r="G2549" s="17">
        <v>84818059</v>
      </c>
      <c r="H2549" s="18">
        <v>8019001072611</v>
      </c>
      <c r="I2549" s="11" t="s">
        <v>14</v>
      </c>
      <c r="J2549" s="106">
        <v>0.19500000000000001</v>
      </c>
      <c r="K2549" s="106" t="s">
        <v>16705</v>
      </c>
      <c r="L2549" s="117" t="s">
        <v>15553</v>
      </c>
      <c r="M2549" s="146"/>
    </row>
    <row r="2550" spans="1:13">
      <c r="A2550" s="103" t="s">
        <v>10</v>
      </c>
      <c r="B2550" s="150" t="s">
        <v>6231</v>
      </c>
      <c r="C2550" s="9" t="s">
        <v>6232</v>
      </c>
      <c r="D2550" s="9" t="s">
        <v>6233</v>
      </c>
      <c r="E2550" s="11"/>
      <c r="F2550" s="143">
        <v>1195</v>
      </c>
      <c r="G2550" s="17">
        <v>84818059</v>
      </c>
      <c r="H2550" s="18">
        <v>8019001141218</v>
      </c>
      <c r="I2550" s="11" t="s">
        <v>14</v>
      </c>
      <c r="J2550" s="106">
        <v>0.45</v>
      </c>
      <c r="K2550" s="106" t="s">
        <v>16705</v>
      </c>
      <c r="L2550" s="117" t="s">
        <v>16014</v>
      </c>
      <c r="M2550" s="146"/>
    </row>
    <row r="2551" spans="1:13">
      <c r="A2551" s="103" t="s">
        <v>10</v>
      </c>
      <c r="B2551" s="150" t="s">
        <v>6234</v>
      </c>
      <c r="C2551" s="9" t="s">
        <v>6235</v>
      </c>
      <c r="D2551" s="9" t="s">
        <v>6218</v>
      </c>
      <c r="E2551" s="11"/>
      <c r="F2551" s="143">
        <v>1277.28</v>
      </c>
      <c r="G2551" s="17">
        <v>84818059</v>
      </c>
      <c r="H2551" s="18">
        <v>8019001141225</v>
      </c>
      <c r="I2551" s="11" t="s">
        <v>14</v>
      </c>
      <c r="J2551" s="106">
        <v>1.147</v>
      </c>
      <c r="K2551" s="106" t="s">
        <v>16705</v>
      </c>
      <c r="L2551" s="117" t="s">
        <v>16014</v>
      </c>
      <c r="M2551" s="146"/>
    </row>
    <row r="2552" spans="1:13">
      <c r="A2552" s="103" t="s">
        <v>10</v>
      </c>
      <c r="B2552" s="150" t="s">
        <v>6236</v>
      </c>
      <c r="C2552" s="9" t="s">
        <v>6237</v>
      </c>
      <c r="D2552" s="9" t="s">
        <v>6238</v>
      </c>
      <c r="E2552" s="11"/>
      <c r="F2552" s="143">
        <v>156</v>
      </c>
      <c r="G2552" s="17">
        <v>84818059</v>
      </c>
      <c r="H2552" s="18">
        <v>8016466098248</v>
      </c>
      <c r="I2552" s="11" t="s">
        <v>14</v>
      </c>
      <c r="J2552" s="106">
        <v>0.5</v>
      </c>
      <c r="K2552" s="106" t="s">
        <v>16705</v>
      </c>
      <c r="L2552" s="117" t="s">
        <v>15553</v>
      </c>
      <c r="M2552" s="146"/>
    </row>
    <row r="2553" spans="1:13">
      <c r="A2553" s="103" t="s">
        <v>10</v>
      </c>
      <c r="B2553" s="150" t="s">
        <v>6239</v>
      </c>
      <c r="C2553" s="9" t="s">
        <v>6240</v>
      </c>
      <c r="D2553" s="9" t="s">
        <v>6233</v>
      </c>
      <c r="E2553" s="11"/>
      <c r="F2553" s="143">
        <v>658.74</v>
      </c>
      <c r="G2553" s="17">
        <v>84818059</v>
      </c>
      <c r="H2553" s="18">
        <v>8019001080784</v>
      </c>
      <c r="I2553" s="11" t="s">
        <v>14</v>
      </c>
      <c r="J2553" s="106">
        <v>0.61</v>
      </c>
      <c r="K2553" s="106" t="s">
        <v>16705</v>
      </c>
      <c r="L2553" s="117" t="s">
        <v>15553</v>
      </c>
      <c r="M2553" s="146"/>
    </row>
    <row r="2554" spans="1:13">
      <c r="A2554" s="103" t="s">
        <v>10</v>
      </c>
      <c r="B2554" s="150" t="s">
        <v>6241</v>
      </c>
      <c r="C2554" s="9" t="s">
        <v>6242</v>
      </c>
      <c r="D2554" s="9" t="s">
        <v>6218</v>
      </c>
      <c r="E2554" s="11"/>
      <c r="F2554" s="143">
        <v>692.59</v>
      </c>
      <c r="G2554" s="17">
        <v>84818059</v>
      </c>
      <c r="H2554" s="18">
        <v>8019001082160</v>
      </c>
      <c r="I2554" s="11" t="s">
        <v>14</v>
      </c>
      <c r="J2554" s="106">
        <v>0.69</v>
      </c>
      <c r="K2554" s="106" t="s">
        <v>16705</v>
      </c>
      <c r="L2554" s="117" t="s">
        <v>16014</v>
      </c>
      <c r="M2554" s="146"/>
    </row>
    <row r="2555" spans="1:13">
      <c r="A2555" s="103" t="s">
        <v>10</v>
      </c>
      <c r="B2555" s="150" t="s">
        <v>6243</v>
      </c>
      <c r="C2555" s="9" t="s">
        <v>6244</v>
      </c>
      <c r="D2555" s="9" t="s">
        <v>6245</v>
      </c>
      <c r="E2555" s="11"/>
      <c r="F2555" s="143">
        <v>96.53</v>
      </c>
      <c r="G2555" s="17">
        <v>84818059</v>
      </c>
      <c r="H2555" s="18">
        <v>8016466041121</v>
      </c>
      <c r="I2555" s="11" t="s">
        <v>14</v>
      </c>
      <c r="J2555" s="106">
        <v>0.2</v>
      </c>
      <c r="K2555" s="106" t="s">
        <v>16705</v>
      </c>
      <c r="L2555" s="117" t="s">
        <v>15553</v>
      </c>
      <c r="M2555" s="146"/>
    </row>
    <row r="2556" spans="1:13">
      <c r="A2556" s="103" t="s">
        <v>10</v>
      </c>
      <c r="B2556" s="150" t="s">
        <v>6246</v>
      </c>
      <c r="C2556" s="9" t="s">
        <v>6247</v>
      </c>
      <c r="D2556" s="9" t="s">
        <v>6248</v>
      </c>
      <c r="E2556" s="11"/>
      <c r="F2556" s="143">
        <v>144.44999999999999</v>
      </c>
      <c r="G2556" s="17">
        <v>84818059</v>
      </c>
      <c r="H2556" s="18">
        <v>8016466115389</v>
      </c>
      <c r="I2556" s="11" t="s">
        <v>14</v>
      </c>
      <c r="J2556" s="106">
        <v>0.41</v>
      </c>
      <c r="K2556" s="106" t="s">
        <v>16705</v>
      </c>
      <c r="L2556" s="117" t="s">
        <v>15553</v>
      </c>
      <c r="M2556" s="146"/>
    </row>
    <row r="2557" spans="1:13">
      <c r="A2557" s="103" t="s">
        <v>10</v>
      </c>
      <c r="B2557" s="150" t="s">
        <v>6249</v>
      </c>
      <c r="C2557" s="9" t="s">
        <v>6250</v>
      </c>
      <c r="D2557" s="9" t="s">
        <v>508</v>
      </c>
      <c r="E2557" s="11"/>
      <c r="F2557" s="143">
        <v>66.84</v>
      </c>
      <c r="G2557" s="17">
        <v>84814090</v>
      </c>
      <c r="H2557" s="18">
        <v>8016466026104</v>
      </c>
      <c r="I2557" s="11" t="s">
        <v>14</v>
      </c>
      <c r="J2557" s="106">
        <v>0.24</v>
      </c>
      <c r="K2557" s="106" t="s">
        <v>16705</v>
      </c>
      <c r="L2557" s="117" t="s">
        <v>16015</v>
      </c>
      <c r="M2557" s="146"/>
    </row>
    <row r="2558" spans="1:13">
      <c r="A2558" s="103" t="s">
        <v>10</v>
      </c>
      <c r="B2558" s="150" t="s">
        <v>6251</v>
      </c>
      <c r="C2558" s="9" t="s">
        <v>6252</v>
      </c>
      <c r="D2558" s="9" t="s">
        <v>508</v>
      </c>
      <c r="E2558" s="11"/>
      <c r="F2558" s="143">
        <v>46.79</v>
      </c>
      <c r="G2558" s="17">
        <v>84814090</v>
      </c>
      <c r="H2558" s="18">
        <v>8016466026111</v>
      </c>
      <c r="I2558" s="11" t="s">
        <v>14</v>
      </c>
      <c r="J2558" s="106">
        <v>0.14399999999999999</v>
      </c>
      <c r="K2558" s="106" t="s">
        <v>16705</v>
      </c>
      <c r="L2558" s="117" t="s">
        <v>16015</v>
      </c>
      <c r="M2558" s="146"/>
    </row>
    <row r="2559" spans="1:13">
      <c r="A2559" s="103" t="s">
        <v>10</v>
      </c>
      <c r="B2559" s="150" t="s">
        <v>6253</v>
      </c>
      <c r="C2559" s="9" t="s">
        <v>6254</v>
      </c>
      <c r="D2559" s="9" t="s">
        <v>508</v>
      </c>
      <c r="E2559" s="11"/>
      <c r="F2559" s="143">
        <v>52.73</v>
      </c>
      <c r="G2559" s="17">
        <v>84814090</v>
      </c>
      <c r="H2559" s="18">
        <v>8016466026128</v>
      </c>
      <c r="I2559" s="11" t="s">
        <v>14</v>
      </c>
      <c r="J2559" s="106">
        <v>0.14299999999999999</v>
      </c>
      <c r="K2559" s="106" t="s">
        <v>16705</v>
      </c>
      <c r="L2559" s="117" t="s">
        <v>16015</v>
      </c>
      <c r="M2559" s="146"/>
    </row>
    <row r="2560" spans="1:13">
      <c r="A2560" s="103" t="s">
        <v>10</v>
      </c>
      <c r="B2560" s="150" t="s">
        <v>6255</v>
      </c>
      <c r="C2560" s="9" t="s">
        <v>6256</v>
      </c>
      <c r="D2560" s="9" t="s">
        <v>508</v>
      </c>
      <c r="E2560" s="11"/>
      <c r="F2560" s="143">
        <v>44.55</v>
      </c>
      <c r="G2560" s="17">
        <v>84814090</v>
      </c>
      <c r="H2560" s="18">
        <v>8016466026135</v>
      </c>
      <c r="I2560" s="11" t="s">
        <v>14</v>
      </c>
      <c r="J2560" s="106">
        <v>0.13</v>
      </c>
      <c r="K2560" s="106" t="s">
        <v>16705</v>
      </c>
      <c r="L2560" s="117" t="s">
        <v>16015</v>
      </c>
      <c r="M2560" s="146"/>
    </row>
    <row r="2561" spans="1:13">
      <c r="A2561" s="103" t="s">
        <v>10</v>
      </c>
      <c r="B2561" s="150" t="s">
        <v>6257</v>
      </c>
      <c r="C2561" s="9" t="s">
        <v>6258</v>
      </c>
      <c r="D2561" s="9" t="s">
        <v>6259</v>
      </c>
      <c r="E2561" s="11"/>
      <c r="F2561" s="143">
        <v>185.68</v>
      </c>
      <c r="G2561" s="17">
        <v>84814090</v>
      </c>
      <c r="H2561" s="18">
        <v>3390430040767</v>
      </c>
      <c r="I2561" s="11" t="s">
        <v>69</v>
      </c>
      <c r="J2561" s="106">
        <v>0.33700000000000002</v>
      </c>
      <c r="K2561" s="106" t="s">
        <v>16705</v>
      </c>
      <c r="L2561" s="117" t="s">
        <v>6257</v>
      </c>
      <c r="M2561" s="146"/>
    </row>
    <row r="2562" spans="1:13">
      <c r="A2562" s="103" t="s">
        <v>10</v>
      </c>
      <c r="B2562" s="150" t="s">
        <v>9378</v>
      </c>
      <c r="C2562" s="9" t="s">
        <v>14667</v>
      </c>
      <c r="D2562" s="9" t="s">
        <v>6259</v>
      </c>
      <c r="E2562" s="11"/>
      <c r="F2562" s="143">
        <v>202.79</v>
      </c>
      <c r="G2562" s="17" t="s">
        <v>74</v>
      </c>
      <c r="H2562" s="18" t="s">
        <v>14668</v>
      </c>
      <c r="I2562" s="11" t="s">
        <v>69</v>
      </c>
      <c r="J2562" s="106">
        <v>0.32500000000000001</v>
      </c>
      <c r="K2562" s="106" t="s">
        <v>16705</v>
      </c>
      <c r="L2562" s="117"/>
      <c r="M2562" s="146"/>
    </row>
    <row r="2563" spans="1:13">
      <c r="A2563" s="103" t="s">
        <v>10</v>
      </c>
      <c r="B2563" s="150" t="s">
        <v>6260</v>
      </c>
      <c r="C2563" s="9" t="s">
        <v>6261</v>
      </c>
      <c r="D2563" s="9" t="s">
        <v>6259</v>
      </c>
      <c r="E2563" s="11"/>
      <c r="F2563" s="143">
        <v>445.57</v>
      </c>
      <c r="G2563" s="17">
        <v>84814090</v>
      </c>
      <c r="H2563" s="18">
        <v>3390430043379</v>
      </c>
      <c r="I2563" s="11" t="s">
        <v>69</v>
      </c>
      <c r="J2563" s="106">
        <v>0.8</v>
      </c>
      <c r="K2563" s="106" t="s">
        <v>16705</v>
      </c>
      <c r="L2563" s="117" t="s">
        <v>16016</v>
      </c>
      <c r="M2563" s="146"/>
    </row>
    <row r="2564" spans="1:13">
      <c r="A2564" s="103" t="s">
        <v>10</v>
      </c>
      <c r="B2564" s="150" t="s">
        <v>6262</v>
      </c>
      <c r="C2564" s="9" t="s">
        <v>6263</v>
      </c>
      <c r="D2564" s="9" t="s">
        <v>15061</v>
      </c>
      <c r="E2564" s="11"/>
      <c r="F2564" s="143">
        <v>20.100000000000001</v>
      </c>
      <c r="G2564" s="17">
        <v>84814090</v>
      </c>
      <c r="H2564" s="18">
        <v>8016466026418</v>
      </c>
      <c r="I2564" s="11" t="s">
        <v>14</v>
      </c>
      <c r="J2564" s="106">
        <v>2.7E-2</v>
      </c>
      <c r="K2564" s="106" t="s">
        <v>16705</v>
      </c>
      <c r="L2564" s="117" t="s">
        <v>15548</v>
      </c>
      <c r="M2564" s="146"/>
    </row>
    <row r="2565" spans="1:13">
      <c r="A2565" s="103" t="s">
        <v>10</v>
      </c>
      <c r="B2565" s="150" t="s">
        <v>6265</v>
      </c>
      <c r="C2565" s="9" t="s">
        <v>6266</v>
      </c>
      <c r="D2565" s="9" t="s">
        <v>15061</v>
      </c>
      <c r="E2565" s="11"/>
      <c r="F2565" s="143">
        <v>20.100000000000001</v>
      </c>
      <c r="G2565" s="17">
        <v>84814090</v>
      </c>
      <c r="H2565" s="18">
        <v>8016466026425</v>
      </c>
      <c r="I2565" s="11" t="s">
        <v>14</v>
      </c>
      <c r="J2565" s="106">
        <v>3.3000000000000002E-2</v>
      </c>
      <c r="K2565" s="106" t="s">
        <v>16705</v>
      </c>
      <c r="L2565" s="117" t="s">
        <v>15548</v>
      </c>
      <c r="M2565" s="146"/>
    </row>
    <row r="2566" spans="1:13">
      <c r="A2566" s="103" t="s">
        <v>10</v>
      </c>
      <c r="B2566" s="150" t="s">
        <v>6268</v>
      </c>
      <c r="C2566" s="9" t="s">
        <v>6269</v>
      </c>
      <c r="D2566" s="9" t="s">
        <v>2387</v>
      </c>
      <c r="E2566" s="11"/>
      <c r="F2566" s="143">
        <v>822.17</v>
      </c>
      <c r="G2566" s="17">
        <v>84818051</v>
      </c>
      <c r="H2566" s="18">
        <v>3390430044130</v>
      </c>
      <c r="I2566" s="11" t="s">
        <v>69</v>
      </c>
      <c r="J2566" s="106">
        <v>0.25</v>
      </c>
      <c r="K2566" s="106" t="s">
        <v>16705</v>
      </c>
      <c r="L2566" s="117" t="s">
        <v>16017</v>
      </c>
      <c r="M2566" s="146"/>
    </row>
    <row r="2567" spans="1:13">
      <c r="A2567" s="103" t="s">
        <v>10</v>
      </c>
      <c r="B2567" s="150" t="s">
        <v>6270</v>
      </c>
      <c r="C2567" s="9" t="s">
        <v>6271</v>
      </c>
      <c r="D2567" s="9" t="s">
        <v>2387</v>
      </c>
      <c r="E2567" s="11"/>
      <c r="F2567" s="143">
        <v>786.64</v>
      </c>
      <c r="G2567" s="17">
        <v>73089098</v>
      </c>
      <c r="H2567" s="18">
        <v>3390430044147</v>
      </c>
      <c r="I2567" s="11" t="s">
        <v>69</v>
      </c>
      <c r="J2567" s="106">
        <v>0.39500000000000002</v>
      </c>
      <c r="K2567" s="106" t="s">
        <v>16705</v>
      </c>
      <c r="L2567" s="117" t="s">
        <v>16017</v>
      </c>
      <c r="M2567" s="146"/>
    </row>
    <row r="2568" spans="1:13">
      <c r="A2568" s="103" t="s">
        <v>10</v>
      </c>
      <c r="B2568" s="150" t="s">
        <v>6272</v>
      </c>
      <c r="C2568" s="9" t="s">
        <v>6273</v>
      </c>
      <c r="D2568" s="9" t="s">
        <v>15062</v>
      </c>
      <c r="E2568" s="11"/>
      <c r="F2568" s="143">
        <v>133.63999999999999</v>
      </c>
      <c r="G2568" s="17">
        <v>84128080</v>
      </c>
      <c r="H2568" s="18">
        <v>8016466100231</v>
      </c>
      <c r="I2568" s="11" t="s">
        <v>14</v>
      </c>
      <c r="J2568" s="106">
        <v>0.16900000000000001</v>
      </c>
      <c r="K2568" s="106" t="s">
        <v>16705</v>
      </c>
      <c r="L2568" s="117" t="s">
        <v>16018</v>
      </c>
      <c r="M2568" s="146"/>
    </row>
    <row r="2569" spans="1:13">
      <c r="A2569" s="103" t="s">
        <v>10</v>
      </c>
      <c r="B2569" s="150" t="s">
        <v>16648</v>
      </c>
      <c r="C2569" s="9" t="s">
        <v>6289</v>
      </c>
      <c r="D2569" s="9" t="s">
        <v>16664</v>
      </c>
      <c r="E2569" s="11"/>
      <c r="F2569" s="143">
        <v>133.63999999999999</v>
      </c>
      <c r="G2569" s="17">
        <v>84128080</v>
      </c>
      <c r="H2569" s="18" t="s">
        <v>16722</v>
      </c>
      <c r="I2569" s="11" t="s">
        <v>14</v>
      </c>
      <c r="J2569" s="106">
        <v>0.15</v>
      </c>
      <c r="K2569" s="106" t="s">
        <v>16705</v>
      </c>
      <c r="L2569" s="117" t="s">
        <v>16020</v>
      </c>
      <c r="M2569" s="146"/>
    </row>
    <row r="2570" spans="1:13">
      <c r="A2570" s="103" t="s">
        <v>10</v>
      </c>
      <c r="B2570" s="150" t="s">
        <v>6275</v>
      </c>
      <c r="C2570" s="9" t="s">
        <v>6276</v>
      </c>
      <c r="D2570" s="9" t="s">
        <v>15062</v>
      </c>
      <c r="E2570" s="11"/>
      <c r="F2570" s="143">
        <v>139.22</v>
      </c>
      <c r="G2570" s="17" t="s">
        <v>6277</v>
      </c>
      <c r="H2570" s="18" t="s">
        <v>6278</v>
      </c>
      <c r="I2570" s="11" t="s">
        <v>14</v>
      </c>
      <c r="J2570" s="106">
        <v>0.188</v>
      </c>
      <c r="K2570" s="106" t="s">
        <v>16705</v>
      </c>
      <c r="L2570" s="117" t="s">
        <v>16020</v>
      </c>
      <c r="M2570" s="146"/>
    </row>
    <row r="2571" spans="1:13">
      <c r="A2571" s="103" t="s">
        <v>10</v>
      </c>
      <c r="B2571" s="150" t="s">
        <v>6279</v>
      </c>
      <c r="C2571" s="9" t="s">
        <v>6280</v>
      </c>
      <c r="D2571" s="9" t="s">
        <v>15062</v>
      </c>
      <c r="E2571" s="11"/>
      <c r="F2571" s="143">
        <v>133.63999999999999</v>
      </c>
      <c r="G2571" s="17">
        <v>85011091</v>
      </c>
      <c r="H2571" s="18">
        <v>8019001073403</v>
      </c>
      <c r="I2571" s="11" t="s">
        <v>14</v>
      </c>
      <c r="J2571" s="106">
        <v>0.14499999999999999</v>
      </c>
      <c r="K2571" s="106" t="s">
        <v>16705</v>
      </c>
      <c r="L2571" s="117" t="s">
        <v>16020</v>
      </c>
      <c r="M2571" s="146"/>
    </row>
    <row r="2572" spans="1:13">
      <c r="A2572" s="103" t="s">
        <v>10</v>
      </c>
      <c r="B2572" s="150" t="s">
        <v>6282</v>
      </c>
      <c r="C2572" s="9" t="s">
        <v>6283</v>
      </c>
      <c r="D2572" s="9" t="s">
        <v>15062</v>
      </c>
      <c r="E2572" s="11"/>
      <c r="F2572" s="143">
        <v>139.22</v>
      </c>
      <c r="G2572" s="17">
        <v>84128080</v>
      </c>
      <c r="H2572" s="18">
        <v>8019001076527</v>
      </c>
      <c r="I2572" s="11" t="s">
        <v>14</v>
      </c>
      <c r="J2572" s="106">
        <v>0.16800000000000001</v>
      </c>
      <c r="K2572" s="106" t="s">
        <v>16705</v>
      </c>
      <c r="L2572" s="117" t="s">
        <v>16020</v>
      </c>
      <c r="M2572" s="146"/>
    </row>
    <row r="2573" spans="1:13">
      <c r="A2573" s="103" t="s">
        <v>10</v>
      </c>
      <c r="B2573" s="150" t="s">
        <v>6285</v>
      </c>
      <c r="C2573" s="9" t="s">
        <v>6286</v>
      </c>
      <c r="D2573" s="9" t="s">
        <v>15062</v>
      </c>
      <c r="E2573" s="11"/>
      <c r="F2573" s="143">
        <v>178.24</v>
      </c>
      <c r="G2573" s="17">
        <v>84128080</v>
      </c>
      <c r="H2573" s="18">
        <v>8019001073427</v>
      </c>
      <c r="I2573" s="11" t="s">
        <v>14</v>
      </c>
      <c r="J2573" s="106">
        <v>0.15</v>
      </c>
      <c r="K2573" s="106" t="s">
        <v>16705</v>
      </c>
      <c r="L2573" s="117" t="s">
        <v>16020</v>
      </c>
      <c r="M2573" s="146"/>
    </row>
    <row r="2574" spans="1:13">
      <c r="A2574" s="103" t="s">
        <v>10</v>
      </c>
      <c r="B2574" s="150" t="s">
        <v>6288</v>
      </c>
      <c r="C2574" s="9" t="s">
        <v>6289</v>
      </c>
      <c r="D2574" s="9" t="s">
        <v>15062</v>
      </c>
      <c r="E2574" s="11"/>
      <c r="F2574" s="143">
        <v>133.63999999999999</v>
      </c>
      <c r="G2574" s="17">
        <v>85011091</v>
      </c>
      <c r="H2574" s="18">
        <v>8019001073441</v>
      </c>
      <c r="I2574" s="11" t="s">
        <v>14</v>
      </c>
      <c r="J2574" s="106">
        <v>0.13</v>
      </c>
      <c r="K2574" s="106" t="s">
        <v>16705</v>
      </c>
      <c r="L2574" s="117" t="s">
        <v>16020</v>
      </c>
      <c r="M2574" s="146"/>
    </row>
    <row r="2575" spans="1:13">
      <c r="A2575" s="103" t="s">
        <v>10</v>
      </c>
      <c r="B2575" s="150" t="s">
        <v>6290</v>
      </c>
      <c r="C2575" s="9" t="s">
        <v>6291</v>
      </c>
      <c r="D2575" s="9" t="s">
        <v>15062</v>
      </c>
      <c r="E2575" s="11"/>
      <c r="F2575" s="143">
        <v>139.22</v>
      </c>
      <c r="G2575" s="17">
        <v>84128080</v>
      </c>
      <c r="H2575" s="18">
        <v>8019001076565</v>
      </c>
      <c r="I2575" s="11" t="s">
        <v>14</v>
      </c>
      <c r="J2575" s="106">
        <v>0.193</v>
      </c>
      <c r="K2575" s="106" t="s">
        <v>16705</v>
      </c>
      <c r="L2575" s="117" t="s">
        <v>16020</v>
      </c>
      <c r="M2575" s="146"/>
    </row>
    <row r="2576" spans="1:13">
      <c r="A2576" s="103" t="s">
        <v>10</v>
      </c>
      <c r="B2576" s="150" t="s">
        <v>6293</v>
      </c>
      <c r="C2576" s="9" t="s">
        <v>6294</v>
      </c>
      <c r="D2576" s="9" t="s">
        <v>15062</v>
      </c>
      <c r="E2576" s="11"/>
      <c r="F2576" s="143">
        <v>163.44</v>
      </c>
      <c r="G2576" s="17">
        <v>84128080</v>
      </c>
      <c r="H2576" s="18">
        <v>8019001073465</v>
      </c>
      <c r="I2576" s="11" t="s">
        <v>14</v>
      </c>
      <c r="J2576" s="106">
        <v>0.159</v>
      </c>
      <c r="K2576" s="106" t="s">
        <v>16705</v>
      </c>
      <c r="L2576" s="117" t="s">
        <v>16020</v>
      </c>
      <c r="M2576" s="146"/>
    </row>
    <row r="2577" spans="1:13">
      <c r="A2577" s="103" t="s">
        <v>10</v>
      </c>
      <c r="B2577" s="150" t="s">
        <v>6296</v>
      </c>
      <c r="C2577" s="9" t="s">
        <v>6297</v>
      </c>
      <c r="D2577" s="9" t="s">
        <v>15062</v>
      </c>
      <c r="E2577" s="11"/>
      <c r="F2577" s="143">
        <v>133.63999999999999</v>
      </c>
      <c r="G2577" s="17">
        <v>85011091</v>
      </c>
      <c r="H2577" s="18">
        <v>8019001073489</v>
      </c>
      <c r="I2577" s="11" t="s">
        <v>14</v>
      </c>
      <c r="J2577" s="106">
        <v>0.129</v>
      </c>
      <c r="K2577" s="106" t="s">
        <v>16705</v>
      </c>
      <c r="L2577" s="117" t="s">
        <v>16020</v>
      </c>
      <c r="M2577" s="146"/>
    </row>
    <row r="2578" spans="1:13">
      <c r="A2578" s="103" t="s">
        <v>10</v>
      </c>
      <c r="B2578" s="150" t="s">
        <v>6299</v>
      </c>
      <c r="C2578" s="9" t="s">
        <v>6300</v>
      </c>
      <c r="D2578" s="9" t="s">
        <v>15062</v>
      </c>
      <c r="E2578" s="11"/>
      <c r="F2578" s="143">
        <v>163.37</v>
      </c>
      <c r="G2578" s="17">
        <v>84128080</v>
      </c>
      <c r="H2578" s="18">
        <v>8019001073502</v>
      </c>
      <c r="I2578" s="11" t="s">
        <v>14</v>
      </c>
      <c r="J2578" s="106">
        <v>0.15</v>
      </c>
      <c r="K2578" s="106" t="s">
        <v>16705</v>
      </c>
      <c r="L2578" s="117" t="s">
        <v>16020</v>
      </c>
      <c r="M2578" s="146"/>
    </row>
    <row r="2579" spans="1:13">
      <c r="A2579" s="103" t="s">
        <v>10</v>
      </c>
      <c r="B2579" s="150" t="s">
        <v>6302</v>
      </c>
      <c r="C2579" s="9" t="s">
        <v>6303</v>
      </c>
      <c r="D2579" s="9" t="s">
        <v>15062</v>
      </c>
      <c r="E2579" s="11"/>
      <c r="F2579" s="143">
        <v>133.63999999999999</v>
      </c>
      <c r="G2579" s="17">
        <v>85011091</v>
      </c>
      <c r="H2579" s="18">
        <v>8019001073526</v>
      </c>
      <c r="I2579" s="11" t="s">
        <v>14</v>
      </c>
      <c r="J2579" s="106">
        <v>0.17</v>
      </c>
      <c r="K2579" s="106" t="s">
        <v>16705</v>
      </c>
      <c r="L2579" s="117" t="s">
        <v>16020</v>
      </c>
      <c r="M2579" s="146"/>
    </row>
    <row r="2580" spans="1:13">
      <c r="A2580" s="103" t="s">
        <v>10</v>
      </c>
      <c r="B2580" s="150" t="s">
        <v>6305</v>
      </c>
      <c r="C2580" s="9" t="s">
        <v>6306</v>
      </c>
      <c r="D2580" s="9" t="s">
        <v>15062</v>
      </c>
      <c r="E2580" s="11"/>
      <c r="F2580" s="143">
        <v>178.24</v>
      </c>
      <c r="G2580" s="17">
        <v>84128080</v>
      </c>
      <c r="H2580" s="18">
        <v>8019001073540</v>
      </c>
      <c r="I2580" s="11" t="s">
        <v>14</v>
      </c>
      <c r="J2580" s="106">
        <v>0.18</v>
      </c>
      <c r="K2580" s="106" t="s">
        <v>16705</v>
      </c>
      <c r="L2580" s="117" t="s">
        <v>16020</v>
      </c>
      <c r="M2580" s="146"/>
    </row>
    <row r="2581" spans="1:13">
      <c r="A2581" s="103" t="s">
        <v>10</v>
      </c>
      <c r="B2581" s="150" t="s">
        <v>6308</v>
      </c>
      <c r="C2581" s="9" t="s">
        <v>6309</v>
      </c>
      <c r="D2581" s="9" t="s">
        <v>15062</v>
      </c>
      <c r="E2581" s="11"/>
      <c r="F2581" s="143">
        <v>133.63999999999999</v>
      </c>
      <c r="G2581" s="17">
        <v>84128080</v>
      </c>
      <c r="H2581" s="18">
        <v>8019001080906</v>
      </c>
      <c r="I2581" s="11" t="s">
        <v>14</v>
      </c>
      <c r="J2581" s="106">
        <v>0.13500000000000001</v>
      </c>
      <c r="K2581" s="106" t="s">
        <v>16705</v>
      </c>
      <c r="L2581" s="117" t="s">
        <v>16021</v>
      </c>
      <c r="M2581" s="146"/>
    </row>
    <row r="2582" spans="1:13">
      <c r="A2582" s="103" t="s">
        <v>10</v>
      </c>
      <c r="B2582" s="150" t="s">
        <v>6311</v>
      </c>
      <c r="C2582" s="9" t="s">
        <v>6312</v>
      </c>
      <c r="D2582" s="9" t="s">
        <v>15062</v>
      </c>
      <c r="E2582" s="11"/>
      <c r="F2582" s="143">
        <v>139.22</v>
      </c>
      <c r="G2582" s="17" t="s">
        <v>6277</v>
      </c>
      <c r="H2582" s="18" t="s">
        <v>6314</v>
      </c>
      <c r="I2582" s="11" t="s">
        <v>14</v>
      </c>
      <c r="J2582" s="106">
        <v>0.19</v>
      </c>
      <c r="K2582" s="106" t="s">
        <v>16705</v>
      </c>
      <c r="L2582" s="117" t="s">
        <v>16021</v>
      </c>
      <c r="M2582" s="146"/>
    </row>
    <row r="2583" spans="1:13">
      <c r="A2583" s="103" t="s">
        <v>10</v>
      </c>
      <c r="B2583" s="150" t="s">
        <v>6315</v>
      </c>
      <c r="C2583" s="9" t="s">
        <v>6316</v>
      </c>
      <c r="D2583" s="9" t="s">
        <v>15062</v>
      </c>
      <c r="E2583" s="11"/>
      <c r="F2583" s="143">
        <v>163.37</v>
      </c>
      <c r="G2583" s="17" t="s">
        <v>6277</v>
      </c>
      <c r="H2583" s="18" t="s">
        <v>6318</v>
      </c>
      <c r="I2583" s="11" t="s">
        <v>14</v>
      </c>
      <c r="J2583" s="106">
        <v>0.16</v>
      </c>
      <c r="K2583" s="106" t="s">
        <v>16705</v>
      </c>
      <c r="L2583" s="117" t="s">
        <v>16021</v>
      </c>
      <c r="M2583" s="146"/>
    </row>
    <row r="2584" spans="1:13">
      <c r="A2584" s="103" t="s">
        <v>10</v>
      </c>
      <c r="B2584" s="150" t="s">
        <v>6319</v>
      </c>
      <c r="C2584" s="9" t="s">
        <v>6320</v>
      </c>
      <c r="D2584" s="9" t="s">
        <v>15062</v>
      </c>
      <c r="E2584" s="11"/>
      <c r="F2584" s="143">
        <v>178.43</v>
      </c>
      <c r="G2584" s="17" t="s">
        <v>6277</v>
      </c>
      <c r="H2584" s="18" t="s">
        <v>6322</v>
      </c>
      <c r="I2584" s="11" t="s">
        <v>14</v>
      </c>
      <c r="J2584" s="106">
        <v>0.16</v>
      </c>
      <c r="K2584" s="106" t="s">
        <v>16705</v>
      </c>
      <c r="L2584" s="117" t="s">
        <v>16021</v>
      </c>
      <c r="M2584" s="146"/>
    </row>
    <row r="2585" spans="1:13">
      <c r="A2585" s="103" t="s">
        <v>10</v>
      </c>
      <c r="B2585" s="150" t="s">
        <v>6323</v>
      </c>
      <c r="C2585" s="9" t="s">
        <v>6324</v>
      </c>
      <c r="D2585" s="9" t="s">
        <v>15062</v>
      </c>
      <c r="E2585" s="11"/>
      <c r="F2585" s="143">
        <v>133.62</v>
      </c>
      <c r="G2585" s="17" t="s">
        <v>6277</v>
      </c>
      <c r="H2585" s="18" t="s">
        <v>6326</v>
      </c>
      <c r="I2585" s="11" t="s">
        <v>14</v>
      </c>
      <c r="J2585" s="106">
        <v>0.13600000000000001</v>
      </c>
      <c r="K2585" s="106" t="s">
        <v>16705</v>
      </c>
      <c r="L2585" s="117" t="s">
        <v>16021</v>
      </c>
      <c r="M2585" s="146"/>
    </row>
    <row r="2586" spans="1:13">
      <c r="A2586" s="103" t="s">
        <v>10</v>
      </c>
      <c r="B2586" s="150" t="s">
        <v>6327</v>
      </c>
      <c r="C2586" s="9" t="s">
        <v>6328</v>
      </c>
      <c r="D2586" s="9" t="s">
        <v>15062</v>
      </c>
      <c r="E2586" s="11"/>
      <c r="F2586" s="143">
        <v>178.43</v>
      </c>
      <c r="G2586" s="17" t="s">
        <v>6277</v>
      </c>
      <c r="H2586" s="18" t="s">
        <v>6330</v>
      </c>
      <c r="I2586" s="11" t="s">
        <v>14</v>
      </c>
      <c r="J2586" s="106">
        <v>0.16</v>
      </c>
      <c r="K2586" s="106" t="s">
        <v>16705</v>
      </c>
      <c r="L2586" s="117" t="s">
        <v>16021</v>
      </c>
      <c r="M2586" s="146"/>
    </row>
    <row r="2587" spans="1:13">
      <c r="A2587" s="103" t="s">
        <v>10</v>
      </c>
      <c r="B2587" s="150" t="s">
        <v>6331</v>
      </c>
      <c r="C2587" s="9" t="s">
        <v>6332</v>
      </c>
      <c r="D2587" s="9" t="s">
        <v>15062</v>
      </c>
      <c r="E2587" s="11"/>
      <c r="F2587" s="143">
        <v>163.37</v>
      </c>
      <c r="G2587" s="17" t="s">
        <v>6277</v>
      </c>
      <c r="H2587" s="18" t="s">
        <v>6334</v>
      </c>
      <c r="I2587" s="11" t="s">
        <v>14</v>
      </c>
      <c r="J2587" s="106">
        <v>0.16</v>
      </c>
      <c r="K2587" s="106" t="s">
        <v>16705</v>
      </c>
      <c r="L2587" s="117" t="s">
        <v>16021</v>
      </c>
      <c r="M2587" s="146"/>
    </row>
    <row r="2588" spans="1:13">
      <c r="A2588" s="103" t="s">
        <v>10</v>
      </c>
      <c r="B2588" s="150" t="s">
        <v>6335</v>
      </c>
      <c r="C2588" s="9" t="s">
        <v>6336</v>
      </c>
      <c r="D2588" s="9" t="s">
        <v>15062</v>
      </c>
      <c r="E2588" s="11"/>
      <c r="F2588" s="143">
        <v>178.34</v>
      </c>
      <c r="G2588" s="17" t="s">
        <v>6277</v>
      </c>
      <c r="H2588" s="18" t="s">
        <v>6338</v>
      </c>
      <c r="I2588" s="11" t="s">
        <v>14</v>
      </c>
      <c r="J2588" s="106">
        <v>0.16</v>
      </c>
      <c r="K2588" s="106" t="s">
        <v>16705</v>
      </c>
      <c r="L2588" s="117" t="s">
        <v>16021</v>
      </c>
      <c r="M2588" s="146"/>
    </row>
    <row r="2589" spans="1:13">
      <c r="A2589" s="103" t="s">
        <v>10</v>
      </c>
      <c r="B2589" s="150" t="s">
        <v>6339</v>
      </c>
      <c r="C2589" s="9" t="s">
        <v>14695</v>
      </c>
      <c r="D2589" s="9" t="s">
        <v>16616</v>
      </c>
      <c r="E2589" s="11"/>
      <c r="F2589" s="143">
        <v>49.65</v>
      </c>
      <c r="G2589" s="17">
        <v>84819000</v>
      </c>
      <c r="H2589" s="18">
        <v>3390430034254</v>
      </c>
      <c r="I2589" s="11" t="s">
        <v>69</v>
      </c>
      <c r="J2589" s="106">
        <v>1.7000000000000001E-2</v>
      </c>
      <c r="K2589" s="106" t="s">
        <v>16705</v>
      </c>
      <c r="L2589" s="117"/>
      <c r="M2589" s="146"/>
    </row>
    <row r="2590" spans="1:13">
      <c r="A2590" s="103" t="s">
        <v>10</v>
      </c>
      <c r="B2590" s="150" t="s">
        <v>6340</v>
      </c>
      <c r="C2590" s="9" t="s">
        <v>6341</v>
      </c>
      <c r="D2590" s="9" t="s">
        <v>15063</v>
      </c>
      <c r="E2590" s="11"/>
      <c r="F2590" s="143">
        <v>38.69</v>
      </c>
      <c r="G2590" s="17">
        <v>84818011</v>
      </c>
      <c r="H2590" s="18">
        <v>3390430033004</v>
      </c>
      <c r="I2590" s="11" t="s">
        <v>69</v>
      </c>
      <c r="J2590" s="106">
        <v>1.0999999999999999E-2</v>
      </c>
      <c r="K2590" s="106" t="s">
        <v>16705</v>
      </c>
      <c r="L2590" s="117"/>
      <c r="M2590" s="146"/>
    </row>
    <row r="2591" spans="1:13">
      <c r="A2591" s="103" t="s">
        <v>10</v>
      </c>
      <c r="B2591" s="150" t="s">
        <v>6342</v>
      </c>
      <c r="C2591" s="9" t="s">
        <v>14696</v>
      </c>
      <c r="D2591" s="9" t="s">
        <v>15064</v>
      </c>
      <c r="E2591" s="11"/>
      <c r="F2591" s="143">
        <v>90.91</v>
      </c>
      <c r="G2591" s="17">
        <v>39249000</v>
      </c>
      <c r="H2591" s="18">
        <v>3390430030492</v>
      </c>
      <c r="I2591" s="11" t="s">
        <v>69</v>
      </c>
      <c r="J2591" s="106">
        <v>0.04</v>
      </c>
      <c r="K2591" s="106" t="s">
        <v>16705</v>
      </c>
      <c r="L2591" s="117"/>
      <c r="M2591" s="146"/>
    </row>
    <row r="2592" spans="1:13">
      <c r="A2592" s="103" t="s">
        <v>10</v>
      </c>
      <c r="B2592" s="150" t="s">
        <v>16613</v>
      </c>
      <c r="C2592" s="9" t="s">
        <v>16615</v>
      </c>
      <c r="D2592" s="9" t="s">
        <v>16614</v>
      </c>
      <c r="E2592" s="11"/>
      <c r="F2592" s="143">
        <v>136.88</v>
      </c>
      <c r="G2592" s="17">
        <v>73089098</v>
      </c>
      <c r="H2592" s="18">
        <v>3390430030508</v>
      </c>
      <c r="I2592" s="11" t="s">
        <v>69</v>
      </c>
      <c r="J2592" s="106">
        <v>3.9E-2</v>
      </c>
      <c r="K2592" s="106" t="s">
        <v>16705</v>
      </c>
      <c r="L2592" s="117"/>
      <c r="M2592" s="146"/>
    </row>
    <row r="2593" spans="1:13">
      <c r="A2593" s="103" t="s">
        <v>10</v>
      </c>
      <c r="B2593" s="150" t="s">
        <v>6343</v>
      </c>
      <c r="C2593" s="9" t="s">
        <v>6344</v>
      </c>
      <c r="D2593" s="9" t="s">
        <v>15066</v>
      </c>
      <c r="E2593" s="11"/>
      <c r="F2593" s="143">
        <v>80.959999999999994</v>
      </c>
      <c r="G2593" s="17">
        <v>39249000</v>
      </c>
      <c r="H2593" s="18">
        <v>3390430031291</v>
      </c>
      <c r="I2593" s="11" t="s">
        <v>69</v>
      </c>
      <c r="J2593" s="106">
        <v>4.2999999999999997E-2</v>
      </c>
      <c r="K2593" s="106" t="s">
        <v>16705</v>
      </c>
      <c r="L2593" s="117"/>
      <c r="M2593" s="146"/>
    </row>
    <row r="2594" spans="1:13">
      <c r="A2594" s="103" t="s">
        <v>10</v>
      </c>
      <c r="B2594" s="150" t="s">
        <v>6345</v>
      </c>
      <c r="C2594" s="9" t="s">
        <v>6346</v>
      </c>
      <c r="D2594" s="9" t="s">
        <v>15067</v>
      </c>
      <c r="E2594" s="11"/>
      <c r="F2594" s="143">
        <v>29485.83</v>
      </c>
      <c r="G2594" s="17">
        <v>84818011</v>
      </c>
      <c r="H2594" s="18">
        <v>3390430040453</v>
      </c>
      <c r="I2594" s="11" t="s">
        <v>69</v>
      </c>
      <c r="J2594" s="106">
        <v>36</v>
      </c>
      <c r="K2594" s="106" t="s">
        <v>16705</v>
      </c>
      <c r="L2594" s="117" t="s">
        <v>16022</v>
      </c>
      <c r="M2594" s="146"/>
    </row>
    <row r="2595" spans="1:13">
      <c r="A2595" s="103" t="s">
        <v>10</v>
      </c>
      <c r="B2595" s="150" t="s">
        <v>6347</v>
      </c>
      <c r="C2595" s="9" t="s">
        <v>6348</v>
      </c>
      <c r="D2595" s="9" t="s">
        <v>6349</v>
      </c>
      <c r="E2595" s="11"/>
      <c r="F2595" s="143">
        <v>168.56</v>
      </c>
      <c r="G2595" s="17">
        <v>84811099</v>
      </c>
      <c r="H2595" s="18">
        <v>3390430032472</v>
      </c>
      <c r="I2595" s="11" t="s">
        <v>69</v>
      </c>
      <c r="J2595" s="106">
        <v>5.5E-2</v>
      </c>
      <c r="K2595" s="106" t="s">
        <v>16705</v>
      </c>
      <c r="L2595" s="117"/>
      <c r="M2595" s="146"/>
    </row>
    <row r="2596" spans="1:13">
      <c r="A2596" s="103" t="s">
        <v>10</v>
      </c>
      <c r="B2596" s="150" t="s">
        <v>6350</v>
      </c>
      <c r="C2596" s="9" t="s">
        <v>6351</v>
      </c>
      <c r="D2596" s="9" t="s">
        <v>6352</v>
      </c>
      <c r="E2596" s="11"/>
      <c r="F2596" s="143">
        <v>359.69</v>
      </c>
      <c r="G2596" s="17">
        <v>84819000</v>
      </c>
      <c r="H2596" s="18">
        <v>3390430032489</v>
      </c>
      <c r="I2596" s="11" t="s">
        <v>69</v>
      </c>
      <c r="J2596" s="106">
        <v>0.193</v>
      </c>
      <c r="K2596" s="106" t="s">
        <v>16705</v>
      </c>
      <c r="L2596" s="117"/>
      <c r="M2596" s="146"/>
    </row>
    <row r="2597" spans="1:13">
      <c r="A2597" s="103" t="s">
        <v>10</v>
      </c>
      <c r="B2597" s="150" t="s">
        <v>6353</v>
      </c>
      <c r="C2597" s="9" t="s">
        <v>2143</v>
      </c>
      <c r="D2597" s="9" t="s">
        <v>15315</v>
      </c>
      <c r="E2597" s="11"/>
      <c r="F2597" s="143">
        <v>1333.75</v>
      </c>
      <c r="G2597" s="17">
        <v>84818011</v>
      </c>
      <c r="H2597" s="18">
        <v>3390430035770</v>
      </c>
      <c r="I2597" s="11" t="s">
        <v>69</v>
      </c>
      <c r="J2597" s="106">
        <v>0.72299999999999998</v>
      </c>
      <c r="K2597" s="106" t="s">
        <v>16705</v>
      </c>
      <c r="L2597" s="117" t="s">
        <v>16023</v>
      </c>
      <c r="M2597" s="146"/>
    </row>
    <row r="2598" spans="1:13">
      <c r="A2598" s="103" t="s">
        <v>10</v>
      </c>
      <c r="B2598" s="150" t="s">
        <v>6359</v>
      </c>
      <c r="C2598" s="9" t="s">
        <v>2147</v>
      </c>
      <c r="D2598" s="9" t="s">
        <v>15315</v>
      </c>
      <c r="E2598" s="11"/>
      <c r="F2598" s="143">
        <v>1725.92</v>
      </c>
      <c r="G2598" s="17">
        <v>84818011</v>
      </c>
      <c r="H2598" s="18">
        <v>3390430035794</v>
      </c>
      <c r="I2598" s="11" t="s">
        <v>69</v>
      </c>
      <c r="J2598" s="106">
        <v>0.99</v>
      </c>
      <c r="K2598" s="106" t="s">
        <v>16705</v>
      </c>
      <c r="L2598" s="117" t="s">
        <v>16023</v>
      </c>
      <c r="M2598" s="146"/>
    </row>
    <row r="2599" spans="1:13">
      <c r="A2599" s="103" t="s">
        <v>10</v>
      </c>
      <c r="B2599" s="150" t="s">
        <v>6362</v>
      </c>
      <c r="C2599" s="9" t="s">
        <v>2149</v>
      </c>
      <c r="D2599" s="9" t="s">
        <v>15315</v>
      </c>
      <c r="E2599" s="11"/>
      <c r="F2599" s="143">
        <v>2667.23</v>
      </c>
      <c r="G2599" s="17">
        <v>84818011</v>
      </c>
      <c r="H2599" s="18">
        <v>3390430035800</v>
      </c>
      <c r="I2599" s="11" t="s">
        <v>69</v>
      </c>
      <c r="J2599" s="106">
        <v>2.11</v>
      </c>
      <c r="K2599" s="106" t="s">
        <v>16705</v>
      </c>
      <c r="L2599" s="117" t="s">
        <v>16023</v>
      </c>
      <c r="M2599" s="146"/>
    </row>
    <row r="2600" spans="1:13">
      <c r="A2600" s="103" t="s">
        <v>10</v>
      </c>
      <c r="B2600" s="150" t="s">
        <v>16416</v>
      </c>
      <c r="C2600" s="9" t="s">
        <v>9001</v>
      </c>
      <c r="D2600" s="9" t="s">
        <v>15315</v>
      </c>
      <c r="E2600" s="11"/>
      <c r="F2600" s="143">
        <v>2821.62</v>
      </c>
      <c r="G2600" s="17">
        <v>84819000</v>
      </c>
      <c r="H2600" s="18">
        <v>3390430035817</v>
      </c>
      <c r="I2600" s="11" t="s">
        <v>69</v>
      </c>
      <c r="J2600" s="106">
        <v>3.927</v>
      </c>
      <c r="K2600" s="106" t="s">
        <v>16705</v>
      </c>
      <c r="L2600" s="117" t="s">
        <v>16023</v>
      </c>
      <c r="M2600" s="146"/>
    </row>
    <row r="2601" spans="1:13">
      <c r="A2601" s="103" t="s">
        <v>10</v>
      </c>
      <c r="B2601" s="150" t="s">
        <v>6368</v>
      </c>
      <c r="C2601" s="9" t="s">
        <v>6369</v>
      </c>
      <c r="D2601" s="9" t="s">
        <v>15074</v>
      </c>
      <c r="E2601" s="11"/>
      <c r="F2601" s="143">
        <v>3451.8</v>
      </c>
      <c r="G2601" s="17">
        <v>84811099</v>
      </c>
      <c r="H2601" s="18">
        <v>3390430035824</v>
      </c>
      <c r="I2601" s="11" t="s">
        <v>69</v>
      </c>
      <c r="J2601" s="106">
        <v>4.09</v>
      </c>
      <c r="K2601" s="106" t="s">
        <v>16705</v>
      </c>
      <c r="L2601" s="117" t="s">
        <v>16023</v>
      </c>
      <c r="M2601" s="146"/>
    </row>
    <row r="2602" spans="1:13">
      <c r="A2602" s="103" t="s">
        <v>10</v>
      </c>
      <c r="B2602" s="150" t="s">
        <v>6370</v>
      </c>
      <c r="C2602" s="9" t="s">
        <v>6371</v>
      </c>
      <c r="D2602" s="9" t="s">
        <v>15075</v>
      </c>
      <c r="E2602" s="11"/>
      <c r="F2602" s="143">
        <v>5628.74</v>
      </c>
      <c r="G2602" s="17">
        <v>84818051</v>
      </c>
      <c r="H2602" s="18">
        <v>3390430050780</v>
      </c>
      <c r="I2602" s="11" t="s">
        <v>69</v>
      </c>
      <c r="J2602" s="106">
        <v>2.2200000000000002</v>
      </c>
      <c r="K2602" s="106" t="s">
        <v>16705</v>
      </c>
      <c r="L2602" s="117" t="s">
        <v>16024</v>
      </c>
      <c r="M2602" s="146"/>
    </row>
    <row r="2603" spans="1:13">
      <c r="A2603" s="103" t="s">
        <v>10</v>
      </c>
      <c r="B2603" s="150" t="s">
        <v>16631</v>
      </c>
      <c r="C2603" s="9" t="s">
        <v>15082</v>
      </c>
      <c r="D2603" s="9" t="s">
        <v>15078</v>
      </c>
      <c r="E2603" s="11"/>
      <c r="F2603" s="143">
        <v>2297.3200000000002</v>
      </c>
      <c r="G2603" s="17">
        <v>84818011</v>
      </c>
      <c r="H2603" s="18">
        <v>3390430029724</v>
      </c>
      <c r="I2603" s="11" t="s">
        <v>69</v>
      </c>
      <c r="J2603" s="106">
        <v>2.2999999999999998</v>
      </c>
      <c r="K2603" s="106" t="s">
        <v>16705</v>
      </c>
      <c r="L2603" s="117" t="s">
        <v>16349</v>
      </c>
      <c r="M2603" s="146"/>
    </row>
    <row r="2604" spans="1:13">
      <c r="A2604" s="103" t="s">
        <v>10</v>
      </c>
      <c r="B2604" s="150" t="s">
        <v>16406</v>
      </c>
      <c r="C2604" s="9" t="s">
        <v>16549</v>
      </c>
      <c r="D2604" s="9" t="s">
        <v>16550</v>
      </c>
      <c r="E2604" s="11"/>
      <c r="F2604" s="143">
        <v>3395.99</v>
      </c>
      <c r="G2604" s="17">
        <v>84818011</v>
      </c>
      <c r="H2604" s="18">
        <v>3390430029717</v>
      </c>
      <c r="I2604" s="11" t="s">
        <v>69</v>
      </c>
      <c r="J2604" s="106">
        <v>1.8</v>
      </c>
      <c r="K2604" s="106" t="s">
        <v>16705</v>
      </c>
      <c r="L2604" s="117"/>
      <c r="M2604" s="146"/>
    </row>
    <row r="2605" spans="1:13">
      <c r="A2605" s="103" t="s">
        <v>10</v>
      </c>
      <c r="B2605" s="150" t="s">
        <v>6372</v>
      </c>
      <c r="C2605" s="9" t="s">
        <v>6373</v>
      </c>
      <c r="D2605" s="9" t="s">
        <v>15075</v>
      </c>
      <c r="E2605" s="11"/>
      <c r="F2605" s="143">
        <v>5628.74</v>
      </c>
      <c r="G2605" s="17">
        <v>84818051</v>
      </c>
      <c r="H2605" s="18">
        <v>3390430050797</v>
      </c>
      <c r="I2605" s="11" t="s">
        <v>69</v>
      </c>
      <c r="J2605" s="106">
        <v>2.2200000000000002</v>
      </c>
      <c r="K2605" s="106" t="s">
        <v>16705</v>
      </c>
      <c r="L2605" s="117" t="s">
        <v>16024</v>
      </c>
      <c r="M2605" s="146"/>
    </row>
    <row r="2606" spans="1:13">
      <c r="A2606" s="103" t="s">
        <v>10</v>
      </c>
      <c r="B2606" s="150" t="s">
        <v>14305</v>
      </c>
      <c r="C2606" s="9" t="s">
        <v>15076</v>
      </c>
      <c r="D2606" s="9" t="s">
        <v>15078</v>
      </c>
      <c r="E2606" s="11"/>
      <c r="F2606" s="143">
        <v>2559.44</v>
      </c>
      <c r="G2606" s="17">
        <v>84818011</v>
      </c>
      <c r="H2606" s="18">
        <v>3390430029250</v>
      </c>
      <c r="I2606" s="11" t="s">
        <v>69</v>
      </c>
      <c r="J2606" s="106">
        <v>1.8</v>
      </c>
      <c r="K2606" s="106" t="s">
        <v>16705</v>
      </c>
      <c r="L2606" s="117" t="s">
        <v>16349</v>
      </c>
      <c r="M2606" s="146"/>
    </row>
    <row r="2607" spans="1:13">
      <c r="A2607" s="103" t="s">
        <v>10</v>
      </c>
      <c r="B2607" s="150" t="s">
        <v>16409</v>
      </c>
      <c r="C2607" s="9" t="s">
        <v>16551</v>
      </c>
      <c r="D2607" s="9" t="s">
        <v>16550</v>
      </c>
      <c r="E2607" s="11"/>
      <c r="F2607" s="143">
        <v>3395.99</v>
      </c>
      <c r="G2607" s="17">
        <v>84818011</v>
      </c>
      <c r="H2607" s="18">
        <v>3390430029212</v>
      </c>
      <c r="I2607" s="11" t="s">
        <v>69</v>
      </c>
      <c r="J2607" s="106" t="s">
        <v>16552</v>
      </c>
      <c r="K2607" s="106" t="s">
        <v>16705</v>
      </c>
      <c r="L2607" s="117"/>
      <c r="M2607" s="146"/>
    </row>
    <row r="2608" spans="1:13">
      <c r="A2608" s="103" t="s">
        <v>10</v>
      </c>
      <c r="B2608" s="150" t="s">
        <v>6374</v>
      </c>
      <c r="C2608" s="9" t="s">
        <v>6375</v>
      </c>
      <c r="D2608" s="9" t="s">
        <v>15075</v>
      </c>
      <c r="E2608" s="11"/>
      <c r="F2608" s="143">
        <v>5849.75</v>
      </c>
      <c r="G2608" s="17">
        <v>84818051</v>
      </c>
      <c r="H2608" s="18">
        <v>3390430050803</v>
      </c>
      <c r="I2608" s="11" t="s">
        <v>69</v>
      </c>
      <c r="J2608" s="106">
        <v>3.22</v>
      </c>
      <c r="K2608" s="106" t="s">
        <v>16705</v>
      </c>
      <c r="L2608" s="117" t="s">
        <v>16024</v>
      </c>
      <c r="M2608" s="146"/>
    </row>
    <row r="2609" spans="1:13">
      <c r="A2609" s="103" t="s">
        <v>10</v>
      </c>
      <c r="B2609" s="150" t="s">
        <v>6376</v>
      </c>
      <c r="C2609" s="9" t="s">
        <v>15081</v>
      </c>
      <c r="D2609" s="9" t="s">
        <v>15078</v>
      </c>
      <c r="E2609" s="11"/>
      <c r="F2609" s="143">
        <v>2907.04</v>
      </c>
      <c r="G2609" s="17">
        <v>84818011</v>
      </c>
      <c r="H2609" s="18">
        <v>3390430029847</v>
      </c>
      <c r="I2609" s="11" t="s">
        <v>69</v>
      </c>
      <c r="J2609" s="106">
        <v>3.5</v>
      </c>
      <c r="K2609" s="106" t="s">
        <v>16705</v>
      </c>
      <c r="L2609" s="117" t="s">
        <v>16349</v>
      </c>
      <c r="M2609" s="146"/>
    </row>
    <row r="2610" spans="1:13">
      <c r="A2610" s="103" t="s">
        <v>10</v>
      </c>
      <c r="B2610" s="150" t="s">
        <v>14327</v>
      </c>
      <c r="C2610" s="9" t="s">
        <v>16553</v>
      </c>
      <c r="D2610" s="9" t="s">
        <v>16550</v>
      </c>
      <c r="E2610" s="11"/>
      <c r="F2610" s="143">
        <v>4114.25</v>
      </c>
      <c r="G2610" s="17">
        <v>84818011</v>
      </c>
      <c r="H2610" s="18">
        <v>3390430031567</v>
      </c>
      <c r="I2610" s="11" t="s">
        <v>69</v>
      </c>
      <c r="J2610" s="106" t="s">
        <v>16554</v>
      </c>
      <c r="K2610" s="106" t="s">
        <v>16705</v>
      </c>
      <c r="L2610" s="117"/>
      <c r="M2610" s="146"/>
    </row>
    <row r="2611" spans="1:13">
      <c r="A2611" s="103" t="s">
        <v>10</v>
      </c>
      <c r="B2611" s="150" t="s">
        <v>6379</v>
      </c>
      <c r="C2611" s="9" t="s">
        <v>6380</v>
      </c>
      <c r="D2611" s="9" t="s">
        <v>6381</v>
      </c>
      <c r="E2611" s="11"/>
      <c r="F2611" s="143">
        <v>3972.57</v>
      </c>
      <c r="G2611" s="17">
        <v>84818011</v>
      </c>
      <c r="H2611" s="18">
        <v>3390430035954</v>
      </c>
      <c r="I2611" s="11" t="s">
        <v>69</v>
      </c>
      <c r="J2611" s="106">
        <v>4.5999999999999996</v>
      </c>
      <c r="K2611" s="106" t="s">
        <v>16705</v>
      </c>
      <c r="L2611" s="117" t="s">
        <v>16235</v>
      </c>
      <c r="M2611" s="146"/>
    </row>
    <row r="2612" spans="1:13">
      <c r="A2612" s="103" t="s">
        <v>10</v>
      </c>
      <c r="B2612" s="150" t="s">
        <v>6382</v>
      </c>
      <c r="C2612" s="9" t="s">
        <v>6383</v>
      </c>
      <c r="D2612" s="9" t="s">
        <v>15075</v>
      </c>
      <c r="E2612" s="11"/>
      <c r="F2612" s="143">
        <v>6423.9</v>
      </c>
      <c r="G2612" s="17">
        <v>84818051</v>
      </c>
      <c r="H2612" s="18">
        <v>3390430050810</v>
      </c>
      <c r="I2612" s="11" t="s">
        <v>69</v>
      </c>
      <c r="J2612" s="106">
        <v>5.0199999999999996</v>
      </c>
      <c r="K2612" s="106" t="s">
        <v>16705</v>
      </c>
      <c r="L2612" s="117" t="s">
        <v>16024</v>
      </c>
      <c r="M2612" s="146"/>
    </row>
    <row r="2613" spans="1:13">
      <c r="A2613" s="103" t="s">
        <v>10</v>
      </c>
      <c r="B2613" s="150" t="s">
        <v>14303</v>
      </c>
      <c r="C2613" s="9" t="s">
        <v>15077</v>
      </c>
      <c r="D2613" s="9" t="s">
        <v>1994</v>
      </c>
      <c r="E2613" s="11"/>
      <c r="F2613" s="143">
        <v>4080.37</v>
      </c>
      <c r="G2613" s="17">
        <v>84818011</v>
      </c>
      <c r="H2613" s="18">
        <v>3390430031314</v>
      </c>
      <c r="I2613" s="11" t="s">
        <v>69</v>
      </c>
      <c r="J2613" s="106">
        <v>5.53</v>
      </c>
      <c r="K2613" s="106" t="s">
        <v>16705</v>
      </c>
      <c r="L2613" s="117" t="s">
        <v>16349</v>
      </c>
      <c r="M2613" s="146"/>
    </row>
    <row r="2614" spans="1:13">
      <c r="A2614" s="103" t="s">
        <v>10</v>
      </c>
      <c r="B2614" s="150" t="s">
        <v>6384</v>
      </c>
      <c r="C2614" s="9" t="s">
        <v>6385</v>
      </c>
      <c r="D2614" s="9" t="s">
        <v>15075</v>
      </c>
      <c r="E2614" s="11"/>
      <c r="F2614" s="143">
        <v>8361.34</v>
      </c>
      <c r="G2614" s="17">
        <v>84818051</v>
      </c>
      <c r="H2614" s="18">
        <v>3390430050827</v>
      </c>
      <c r="I2614" s="11" t="s">
        <v>69</v>
      </c>
      <c r="J2614" s="106">
        <v>8.2200000000000006</v>
      </c>
      <c r="K2614" s="106" t="s">
        <v>16705</v>
      </c>
      <c r="L2614" s="117" t="s">
        <v>16024</v>
      </c>
      <c r="M2614" s="146"/>
    </row>
    <row r="2615" spans="1:13">
      <c r="A2615" s="103" t="s">
        <v>10</v>
      </c>
      <c r="B2615" s="150" t="s">
        <v>6386</v>
      </c>
      <c r="C2615" s="9" t="s">
        <v>15080</v>
      </c>
      <c r="D2615" s="9" t="s">
        <v>15078</v>
      </c>
      <c r="E2615" s="11"/>
      <c r="F2615" s="143">
        <v>7043.48</v>
      </c>
      <c r="G2615" s="17">
        <v>84818011</v>
      </c>
      <c r="H2615" s="18">
        <v>3390430031253</v>
      </c>
      <c r="I2615" s="11" t="s">
        <v>69</v>
      </c>
      <c r="J2615" s="106">
        <v>8.6</v>
      </c>
      <c r="K2615" s="106" t="s">
        <v>16705</v>
      </c>
      <c r="L2615" s="117" t="s">
        <v>16349</v>
      </c>
      <c r="M2615" s="146"/>
    </row>
    <row r="2616" spans="1:13">
      <c r="A2616" s="103" t="s">
        <v>10</v>
      </c>
      <c r="B2616" s="150" t="s">
        <v>6389</v>
      </c>
      <c r="C2616" s="9" t="s">
        <v>6390</v>
      </c>
      <c r="D2616" s="9" t="s">
        <v>15075</v>
      </c>
      <c r="E2616" s="11"/>
      <c r="F2616" s="143">
        <v>9435.7900000000009</v>
      </c>
      <c r="G2616" s="17">
        <v>84818051</v>
      </c>
      <c r="H2616" s="18">
        <v>3390430050834</v>
      </c>
      <c r="I2616" s="11" t="s">
        <v>69</v>
      </c>
      <c r="J2616" s="106">
        <v>14.4</v>
      </c>
      <c r="K2616" s="106" t="s">
        <v>16705</v>
      </c>
      <c r="L2616" s="117" t="s">
        <v>16024</v>
      </c>
      <c r="M2616" s="146"/>
    </row>
    <row r="2617" spans="1:13">
      <c r="A2617" s="103" t="s">
        <v>10</v>
      </c>
      <c r="B2617" s="150" t="s">
        <v>6391</v>
      </c>
      <c r="C2617" s="9" t="s">
        <v>15079</v>
      </c>
      <c r="D2617" s="9" t="s">
        <v>15078</v>
      </c>
      <c r="E2617" s="11"/>
      <c r="F2617" s="143">
        <v>7489.55</v>
      </c>
      <c r="G2617" s="17">
        <v>84818011</v>
      </c>
      <c r="H2617" s="18">
        <v>3390430029830</v>
      </c>
      <c r="I2617" s="11" t="s">
        <v>69</v>
      </c>
      <c r="J2617" s="106">
        <v>10</v>
      </c>
      <c r="K2617" s="106" t="s">
        <v>16705</v>
      </c>
      <c r="L2617" s="117" t="s">
        <v>16349</v>
      </c>
      <c r="M2617" s="146"/>
    </row>
    <row r="2618" spans="1:13">
      <c r="A2618" s="103" t="s">
        <v>10</v>
      </c>
      <c r="B2618" s="150" t="s">
        <v>6394</v>
      </c>
      <c r="C2618" s="9" t="s">
        <v>6395</v>
      </c>
      <c r="D2618" s="9" t="s">
        <v>6396</v>
      </c>
      <c r="E2618" s="11"/>
      <c r="F2618" s="143">
        <v>20.100000000000001</v>
      </c>
      <c r="G2618" s="17">
        <v>84814090</v>
      </c>
      <c r="H2618" s="18">
        <v>8016466026753</v>
      </c>
      <c r="I2618" s="11" t="s">
        <v>14</v>
      </c>
      <c r="J2618" s="106">
        <v>1.7999999999999999E-2</v>
      </c>
      <c r="K2618" s="106" t="s">
        <v>16705</v>
      </c>
      <c r="L2618" s="117" t="s">
        <v>15548</v>
      </c>
      <c r="M2618" s="146"/>
    </row>
    <row r="2619" spans="1:13">
      <c r="A2619" s="103" t="s">
        <v>10</v>
      </c>
      <c r="B2619" s="150" t="s">
        <v>6397</v>
      </c>
      <c r="C2619" s="9" t="s">
        <v>6398</v>
      </c>
      <c r="D2619" s="9" t="s">
        <v>6399</v>
      </c>
      <c r="E2619" s="11"/>
      <c r="F2619" s="143">
        <v>16.48</v>
      </c>
      <c r="G2619" s="17">
        <v>84814090</v>
      </c>
      <c r="H2619" s="18">
        <v>8016466026777</v>
      </c>
      <c r="I2619" s="11" t="s">
        <v>14</v>
      </c>
      <c r="J2619" s="106">
        <v>2.3E-2</v>
      </c>
      <c r="K2619" s="106" t="s">
        <v>16705</v>
      </c>
      <c r="L2619" s="117" t="s">
        <v>15548</v>
      </c>
      <c r="M2619" s="146"/>
    </row>
    <row r="2620" spans="1:13">
      <c r="A2620" s="103" t="s">
        <v>10</v>
      </c>
      <c r="B2620" s="150" t="s">
        <v>6400</v>
      </c>
      <c r="C2620" s="9" t="s">
        <v>6401</v>
      </c>
      <c r="D2620" s="9" t="s">
        <v>15083</v>
      </c>
      <c r="E2620" s="11"/>
      <c r="F2620" s="143">
        <v>163.44</v>
      </c>
      <c r="G2620" s="17">
        <v>85011093</v>
      </c>
      <c r="H2620" s="18">
        <v>8019001058073</v>
      </c>
      <c r="I2620" s="11" t="s">
        <v>14</v>
      </c>
      <c r="J2620" s="106">
        <v>0.17</v>
      </c>
      <c r="K2620" s="106" t="s">
        <v>16705</v>
      </c>
      <c r="L2620" s="117" t="s">
        <v>16025</v>
      </c>
      <c r="M2620" s="146"/>
    </row>
    <row r="2621" spans="1:13">
      <c r="A2621" s="103" t="s">
        <v>10</v>
      </c>
      <c r="B2621" s="150" t="s">
        <v>6403</v>
      </c>
      <c r="C2621" s="9" t="s">
        <v>6404</v>
      </c>
      <c r="D2621" s="9" t="s">
        <v>15083</v>
      </c>
      <c r="E2621" s="11"/>
      <c r="F2621" s="143">
        <v>185.68</v>
      </c>
      <c r="G2621" s="17">
        <v>85011093</v>
      </c>
      <c r="H2621" s="18">
        <v>8019001058097</v>
      </c>
      <c r="I2621" s="11" t="s">
        <v>14</v>
      </c>
      <c r="J2621" s="106">
        <v>0.19</v>
      </c>
      <c r="K2621" s="106" t="s">
        <v>16705</v>
      </c>
      <c r="L2621" s="117" t="s">
        <v>16025</v>
      </c>
      <c r="M2621" s="146"/>
    </row>
    <row r="2622" spans="1:13">
      <c r="A2622" s="103" t="s">
        <v>10</v>
      </c>
      <c r="B2622" s="150" t="s">
        <v>6405</v>
      </c>
      <c r="C2622" s="9" t="s">
        <v>6406</v>
      </c>
      <c r="D2622" s="9" t="s">
        <v>15083</v>
      </c>
      <c r="E2622" s="11"/>
      <c r="F2622" s="143">
        <v>163.44</v>
      </c>
      <c r="G2622" s="17">
        <v>85011093</v>
      </c>
      <c r="H2622" s="18">
        <v>8019001066726</v>
      </c>
      <c r="I2622" s="11" t="s">
        <v>14</v>
      </c>
      <c r="J2622" s="106">
        <v>0.16</v>
      </c>
      <c r="K2622" s="106" t="s">
        <v>16705</v>
      </c>
      <c r="L2622" s="117" t="s">
        <v>16025</v>
      </c>
      <c r="M2622" s="146"/>
    </row>
    <row r="2623" spans="1:13">
      <c r="A2623" s="103" t="s">
        <v>10</v>
      </c>
      <c r="B2623" s="150" t="s">
        <v>6408</v>
      </c>
      <c r="C2623" s="9" t="s">
        <v>6409</v>
      </c>
      <c r="D2623" s="9" t="s">
        <v>15083</v>
      </c>
      <c r="E2623" s="11"/>
      <c r="F2623" s="143">
        <v>185.68</v>
      </c>
      <c r="G2623" s="17" t="s">
        <v>6277</v>
      </c>
      <c r="H2623" s="18">
        <v>8019001066290</v>
      </c>
      <c r="I2623" s="11" t="s">
        <v>14</v>
      </c>
      <c r="J2623" s="106">
        <v>0.155</v>
      </c>
      <c r="K2623" s="106" t="s">
        <v>16705</v>
      </c>
      <c r="L2623" s="117" t="s">
        <v>16025</v>
      </c>
      <c r="M2623" s="146"/>
    </row>
    <row r="2624" spans="1:13">
      <c r="A2624" s="103" t="s">
        <v>10</v>
      </c>
      <c r="B2624" s="150" t="s">
        <v>6411</v>
      </c>
      <c r="C2624" s="9" t="s">
        <v>5977</v>
      </c>
      <c r="D2624" s="9" t="s">
        <v>6412</v>
      </c>
      <c r="E2624" s="11"/>
      <c r="F2624" s="143">
        <v>17.16</v>
      </c>
      <c r="G2624" s="17">
        <v>84219910</v>
      </c>
      <c r="H2624" s="18">
        <v>4051394078799</v>
      </c>
      <c r="I2624" s="11" t="s">
        <v>5</v>
      </c>
      <c r="J2624" s="106">
        <v>1.4E-2</v>
      </c>
      <c r="K2624" s="106" t="s">
        <v>16705</v>
      </c>
      <c r="L2624" s="117" t="s">
        <v>15603</v>
      </c>
      <c r="M2624" s="146"/>
    </row>
    <row r="2625" spans="1:13">
      <c r="A2625" s="103" t="s">
        <v>10</v>
      </c>
      <c r="B2625" s="150" t="s">
        <v>6413</v>
      </c>
      <c r="C2625" s="9" t="s">
        <v>5977</v>
      </c>
      <c r="D2625" s="9" t="s">
        <v>6414</v>
      </c>
      <c r="E2625" s="11"/>
      <c r="F2625" s="143">
        <v>17.850000000000001</v>
      </c>
      <c r="G2625" s="17">
        <v>84219990</v>
      </c>
      <c r="H2625" s="18">
        <v>4051394078836</v>
      </c>
      <c r="I2625" s="11" t="s">
        <v>269</v>
      </c>
      <c r="J2625" s="106">
        <v>1.7999999999999999E-2</v>
      </c>
      <c r="K2625" s="106" t="s">
        <v>16705</v>
      </c>
      <c r="L2625" s="117" t="s">
        <v>15603</v>
      </c>
      <c r="M2625" s="146"/>
    </row>
    <row r="2626" spans="1:13">
      <c r="A2626" s="103" t="s">
        <v>10</v>
      </c>
      <c r="B2626" s="150" t="s">
        <v>6415</v>
      </c>
      <c r="C2626" s="9" t="s">
        <v>6416</v>
      </c>
      <c r="D2626" s="9" t="s">
        <v>6417</v>
      </c>
      <c r="E2626" s="11"/>
      <c r="F2626" s="143">
        <v>89.1</v>
      </c>
      <c r="G2626" s="17">
        <v>84818059</v>
      </c>
      <c r="H2626" s="18">
        <v>8016466048601</v>
      </c>
      <c r="I2626" s="11" t="s">
        <v>14</v>
      </c>
      <c r="J2626" s="106">
        <v>0.20100000000000001</v>
      </c>
      <c r="K2626" s="106" t="s">
        <v>16705</v>
      </c>
      <c r="L2626" s="117" t="s">
        <v>15555</v>
      </c>
      <c r="M2626" s="146"/>
    </row>
    <row r="2627" spans="1:13">
      <c r="A2627" s="103" t="s">
        <v>10</v>
      </c>
      <c r="B2627" s="150" t="s">
        <v>6418</v>
      </c>
      <c r="C2627" s="9" t="s">
        <v>6419</v>
      </c>
      <c r="D2627" s="9" t="s">
        <v>15086</v>
      </c>
      <c r="E2627" s="11"/>
      <c r="F2627" s="143">
        <v>89.1</v>
      </c>
      <c r="G2627" s="17">
        <v>84818039</v>
      </c>
      <c r="H2627" s="18">
        <v>8019001072512</v>
      </c>
      <c r="I2627" s="11" t="s">
        <v>14</v>
      </c>
      <c r="J2627" s="106">
        <v>0.21099999999999999</v>
      </c>
      <c r="K2627" s="106" t="s">
        <v>16705</v>
      </c>
      <c r="L2627" s="117" t="s">
        <v>15555</v>
      </c>
      <c r="M2627" s="146"/>
    </row>
    <row r="2628" spans="1:13">
      <c r="A2628" s="103" t="s">
        <v>10</v>
      </c>
      <c r="B2628" s="150" t="s">
        <v>6421</v>
      </c>
      <c r="C2628" s="9" t="s">
        <v>6226</v>
      </c>
      <c r="D2628" s="9" t="s">
        <v>15085</v>
      </c>
      <c r="E2628" s="11"/>
      <c r="F2628" s="143">
        <v>89.71</v>
      </c>
      <c r="G2628" s="17">
        <v>84818059</v>
      </c>
      <c r="H2628" s="18">
        <v>8019001072536</v>
      </c>
      <c r="I2628" s="11" t="s">
        <v>14</v>
      </c>
      <c r="J2628" s="106">
        <v>0.22500000000000001</v>
      </c>
      <c r="K2628" s="106" t="s">
        <v>16705</v>
      </c>
      <c r="L2628" s="117" t="s">
        <v>15555</v>
      </c>
      <c r="M2628" s="146"/>
    </row>
    <row r="2629" spans="1:13">
      <c r="A2629" s="103" t="s">
        <v>10</v>
      </c>
      <c r="B2629" s="150" t="s">
        <v>6423</v>
      </c>
      <c r="C2629" s="9" t="s">
        <v>6229</v>
      </c>
      <c r="D2629" s="9" t="s">
        <v>15084</v>
      </c>
      <c r="E2629" s="11"/>
      <c r="F2629" s="143">
        <v>89.1</v>
      </c>
      <c r="G2629" s="17">
        <v>84818039</v>
      </c>
      <c r="H2629" s="18">
        <v>8019001072550</v>
      </c>
      <c r="I2629" s="11" t="s">
        <v>14</v>
      </c>
      <c r="J2629" s="106">
        <v>0.22500000000000001</v>
      </c>
      <c r="K2629" s="106" t="s">
        <v>16705</v>
      </c>
      <c r="L2629" s="117" t="s">
        <v>15555</v>
      </c>
      <c r="M2629" s="146"/>
    </row>
    <row r="2630" spans="1:13">
      <c r="A2630" s="103" t="s">
        <v>10</v>
      </c>
      <c r="B2630" s="150" t="s">
        <v>6425</v>
      </c>
      <c r="C2630" s="9" t="s">
        <v>6426</v>
      </c>
      <c r="D2630" s="9" t="s">
        <v>15087</v>
      </c>
      <c r="E2630" s="11"/>
      <c r="F2630" s="143">
        <v>170.81</v>
      </c>
      <c r="G2630" s="17">
        <v>84818059</v>
      </c>
      <c r="H2630" s="18">
        <v>8016466106257</v>
      </c>
      <c r="I2630" s="11" t="s">
        <v>14</v>
      </c>
      <c r="J2630" s="106">
        <v>0.53</v>
      </c>
      <c r="K2630" s="106" t="s">
        <v>16705</v>
      </c>
      <c r="L2630" s="117" t="s">
        <v>15555</v>
      </c>
      <c r="M2630" s="146"/>
    </row>
    <row r="2631" spans="1:13">
      <c r="A2631" s="103" t="s">
        <v>10</v>
      </c>
      <c r="B2631" s="150" t="s">
        <v>6428</v>
      </c>
      <c r="C2631" s="9" t="s">
        <v>6429</v>
      </c>
      <c r="D2631" s="9" t="s">
        <v>15088</v>
      </c>
      <c r="E2631" s="11"/>
      <c r="F2631" s="143">
        <v>103.97</v>
      </c>
      <c r="G2631" s="17">
        <v>84818059</v>
      </c>
      <c r="H2631" s="18">
        <v>8016466041138</v>
      </c>
      <c r="I2631" s="11" t="s">
        <v>14</v>
      </c>
      <c r="J2631" s="106">
        <v>0.23300000000000001</v>
      </c>
      <c r="K2631" s="106" t="s">
        <v>16705</v>
      </c>
      <c r="L2631" s="117" t="s">
        <v>15555</v>
      </c>
      <c r="M2631" s="146"/>
    </row>
    <row r="2632" spans="1:13">
      <c r="A2632" s="103" t="s">
        <v>10</v>
      </c>
      <c r="B2632" s="150" t="s">
        <v>6431</v>
      </c>
      <c r="C2632" s="9" t="s">
        <v>6432</v>
      </c>
      <c r="D2632" s="9" t="s">
        <v>6433</v>
      </c>
      <c r="E2632" s="11"/>
      <c r="F2632" s="143">
        <v>215.8</v>
      </c>
      <c r="G2632" s="17">
        <v>84818059</v>
      </c>
      <c r="H2632" s="18">
        <v>8019001071591</v>
      </c>
      <c r="I2632" s="11" t="s">
        <v>14</v>
      </c>
      <c r="J2632" s="106">
        <v>0.432</v>
      </c>
      <c r="K2632" s="106" t="s">
        <v>16705</v>
      </c>
      <c r="L2632" s="117" t="s">
        <v>15555</v>
      </c>
      <c r="M2632" s="146"/>
    </row>
    <row r="2633" spans="1:13">
      <c r="A2633" s="103" t="s">
        <v>10</v>
      </c>
      <c r="B2633" s="150" t="s">
        <v>6434</v>
      </c>
      <c r="C2633" s="9" t="s">
        <v>6435</v>
      </c>
      <c r="D2633" s="9" t="s">
        <v>6436</v>
      </c>
      <c r="E2633" s="11"/>
      <c r="F2633" s="143">
        <v>120.28</v>
      </c>
      <c r="G2633" s="17">
        <v>90269000</v>
      </c>
      <c r="H2633" s="18">
        <v>4051394068653</v>
      </c>
      <c r="I2633" s="11" t="s">
        <v>269</v>
      </c>
      <c r="J2633" s="106">
        <v>0.6</v>
      </c>
      <c r="K2633" s="106" t="s">
        <v>16705</v>
      </c>
      <c r="L2633" s="117" t="s">
        <v>16026</v>
      </c>
      <c r="M2633" s="146"/>
    </row>
    <row r="2634" spans="1:13">
      <c r="A2634" s="103" t="s">
        <v>10</v>
      </c>
      <c r="B2634" s="150" t="s">
        <v>6437</v>
      </c>
      <c r="C2634" s="9" t="s">
        <v>6438</v>
      </c>
      <c r="D2634" s="9" t="s">
        <v>1244</v>
      </c>
      <c r="E2634" s="11"/>
      <c r="F2634" s="143">
        <v>89.1</v>
      </c>
      <c r="G2634" s="17" t="s">
        <v>37</v>
      </c>
      <c r="H2634" s="18" t="s">
        <v>6439</v>
      </c>
      <c r="I2634" s="11" t="s">
        <v>14</v>
      </c>
      <c r="J2634" s="106">
        <v>0.24</v>
      </c>
      <c r="K2634" s="106" t="s">
        <v>16705</v>
      </c>
      <c r="L2634" s="117" t="s">
        <v>16027</v>
      </c>
      <c r="M2634" s="146"/>
    </row>
    <row r="2635" spans="1:13">
      <c r="A2635" s="103" t="s">
        <v>10</v>
      </c>
      <c r="B2635" s="150" t="s">
        <v>6440</v>
      </c>
      <c r="C2635" s="9" t="s">
        <v>6441</v>
      </c>
      <c r="D2635" s="9" t="s">
        <v>5988</v>
      </c>
      <c r="E2635" s="11"/>
      <c r="F2635" s="143">
        <v>63.21</v>
      </c>
      <c r="G2635" s="17">
        <v>84818031</v>
      </c>
      <c r="H2635" s="18">
        <v>8019001076312</v>
      </c>
      <c r="I2635" s="11" t="s">
        <v>14</v>
      </c>
      <c r="J2635" s="106">
        <v>0.23</v>
      </c>
      <c r="K2635" s="106" t="s">
        <v>16705</v>
      </c>
      <c r="L2635" s="117" t="s">
        <v>16028</v>
      </c>
      <c r="M2635" s="146"/>
    </row>
    <row r="2636" spans="1:13">
      <c r="A2636" s="103" t="s">
        <v>10</v>
      </c>
      <c r="B2636" s="150" t="s">
        <v>6442</v>
      </c>
      <c r="C2636" s="9" t="s">
        <v>6443</v>
      </c>
      <c r="D2636" s="9" t="s">
        <v>6444</v>
      </c>
      <c r="E2636" s="11"/>
      <c r="F2636" s="143">
        <v>92.86</v>
      </c>
      <c r="G2636" s="17">
        <v>84818031</v>
      </c>
      <c r="H2636" s="18">
        <v>8019001077982</v>
      </c>
      <c r="I2636" s="11" t="s">
        <v>14</v>
      </c>
      <c r="J2636" s="106">
        <v>0.26600000000000001</v>
      </c>
      <c r="K2636" s="106" t="s">
        <v>16705</v>
      </c>
      <c r="L2636" s="117" t="s">
        <v>16028</v>
      </c>
      <c r="M2636" s="146"/>
    </row>
    <row r="2637" spans="1:13">
      <c r="A2637" s="103" t="s">
        <v>10</v>
      </c>
      <c r="B2637" s="150" t="s">
        <v>6445</v>
      </c>
      <c r="C2637" s="9" t="s">
        <v>6446</v>
      </c>
      <c r="D2637" s="9" t="s">
        <v>5985</v>
      </c>
      <c r="E2637" s="11"/>
      <c r="F2637" s="143">
        <v>63.21</v>
      </c>
      <c r="G2637" s="17">
        <v>84818031</v>
      </c>
      <c r="H2637" s="18">
        <v>8019001077234</v>
      </c>
      <c r="I2637" s="11" t="s">
        <v>14</v>
      </c>
      <c r="J2637" s="106">
        <v>0.2</v>
      </c>
      <c r="K2637" s="106" t="s">
        <v>16705</v>
      </c>
      <c r="L2637" s="117" t="s">
        <v>16028</v>
      </c>
      <c r="M2637" s="146"/>
    </row>
    <row r="2638" spans="1:13">
      <c r="A2638" s="103" t="s">
        <v>10</v>
      </c>
      <c r="B2638" s="150" t="s">
        <v>6447</v>
      </c>
      <c r="C2638" s="9" t="s">
        <v>6448</v>
      </c>
      <c r="D2638" s="9" t="s">
        <v>5988</v>
      </c>
      <c r="E2638" s="11"/>
      <c r="F2638" s="143">
        <v>74.290000000000006</v>
      </c>
      <c r="G2638" s="17">
        <v>84818031</v>
      </c>
      <c r="H2638" s="18">
        <v>8019001077739</v>
      </c>
      <c r="I2638" s="11" t="s">
        <v>14</v>
      </c>
      <c r="J2638" s="106">
        <v>0.22800000000000001</v>
      </c>
      <c r="K2638" s="106" t="s">
        <v>16705</v>
      </c>
      <c r="L2638" s="117" t="s">
        <v>16029</v>
      </c>
      <c r="M2638" s="146"/>
    </row>
    <row r="2639" spans="1:13">
      <c r="A2639" s="103" t="s">
        <v>10</v>
      </c>
      <c r="B2639" s="150" t="s">
        <v>6449</v>
      </c>
      <c r="C2639" s="9" t="s">
        <v>6450</v>
      </c>
      <c r="D2639" s="9" t="s">
        <v>6451</v>
      </c>
      <c r="E2639" s="11"/>
      <c r="F2639" s="143">
        <v>103.97</v>
      </c>
      <c r="G2639" s="17">
        <v>84818031</v>
      </c>
      <c r="H2639" s="18">
        <v>8019001078118</v>
      </c>
      <c r="I2639" s="11" t="s">
        <v>14</v>
      </c>
      <c r="J2639" s="106">
        <v>0.28199999999999997</v>
      </c>
      <c r="K2639" s="106" t="s">
        <v>16705</v>
      </c>
      <c r="L2639" s="117" t="s">
        <v>16029</v>
      </c>
      <c r="M2639" s="146"/>
    </row>
    <row r="2640" spans="1:13">
      <c r="A2640" s="103" t="s">
        <v>10</v>
      </c>
      <c r="B2640" s="150" t="s">
        <v>6452</v>
      </c>
      <c r="C2640" s="9" t="s">
        <v>6453</v>
      </c>
      <c r="D2640" s="9" t="s">
        <v>5985</v>
      </c>
      <c r="E2640" s="11"/>
      <c r="F2640" s="143">
        <v>74.290000000000006</v>
      </c>
      <c r="G2640" s="17">
        <v>84818031</v>
      </c>
      <c r="H2640" s="18">
        <v>8019001078101</v>
      </c>
      <c r="I2640" s="11" t="s">
        <v>14</v>
      </c>
      <c r="J2640" s="106">
        <v>0.22</v>
      </c>
      <c r="K2640" s="106" t="s">
        <v>16705</v>
      </c>
      <c r="L2640" s="117" t="s">
        <v>16029</v>
      </c>
      <c r="M2640" s="146"/>
    </row>
    <row r="2641" spans="1:13">
      <c r="A2641" s="103" t="s">
        <v>10</v>
      </c>
      <c r="B2641" s="150" t="s">
        <v>6454</v>
      </c>
      <c r="C2641" s="9" t="s">
        <v>6455</v>
      </c>
      <c r="D2641" s="9" t="s">
        <v>5988</v>
      </c>
      <c r="E2641" s="11"/>
      <c r="F2641" s="143">
        <v>77.989999999999995</v>
      </c>
      <c r="G2641" s="17">
        <v>84818031</v>
      </c>
      <c r="H2641" s="18">
        <v>8019001076343</v>
      </c>
      <c r="I2641" s="11" t="s">
        <v>14</v>
      </c>
      <c r="J2641" s="106">
        <v>0.21</v>
      </c>
      <c r="K2641" s="106" t="s">
        <v>16705</v>
      </c>
      <c r="L2641" s="117" t="s">
        <v>16030</v>
      </c>
      <c r="M2641" s="146"/>
    </row>
    <row r="2642" spans="1:13">
      <c r="A2642" s="103" t="s">
        <v>10</v>
      </c>
      <c r="B2642" s="150" t="s">
        <v>6456</v>
      </c>
      <c r="C2642" s="9" t="s">
        <v>6457</v>
      </c>
      <c r="D2642" s="9" t="s">
        <v>6458</v>
      </c>
      <c r="E2642" s="11"/>
      <c r="F2642" s="143">
        <v>100.31</v>
      </c>
      <c r="G2642" s="17">
        <v>84818031</v>
      </c>
      <c r="H2642" s="18">
        <v>8019001078019</v>
      </c>
      <c r="I2642" s="11" t="s">
        <v>14</v>
      </c>
      <c r="J2642" s="106">
        <v>0.27</v>
      </c>
      <c r="K2642" s="106" t="s">
        <v>16705</v>
      </c>
      <c r="L2642" s="117" t="s">
        <v>16030</v>
      </c>
      <c r="M2642" s="146"/>
    </row>
    <row r="2643" spans="1:13">
      <c r="A2643" s="103" t="s">
        <v>10</v>
      </c>
      <c r="B2643" s="150" t="s">
        <v>6459</v>
      </c>
      <c r="C2643" s="9" t="s">
        <v>6460</v>
      </c>
      <c r="D2643" s="9" t="s">
        <v>5985</v>
      </c>
      <c r="E2643" s="11"/>
      <c r="F2643" s="143">
        <v>77.989999999999995</v>
      </c>
      <c r="G2643" s="17">
        <v>84818031</v>
      </c>
      <c r="H2643" s="18">
        <v>8019001077265</v>
      </c>
      <c r="I2643" s="11" t="s">
        <v>14</v>
      </c>
      <c r="J2643" s="106">
        <v>0.17699999999999999</v>
      </c>
      <c r="K2643" s="106" t="s">
        <v>16705</v>
      </c>
      <c r="L2643" s="117" t="s">
        <v>16030</v>
      </c>
      <c r="M2643" s="146"/>
    </row>
    <row r="2644" spans="1:13">
      <c r="A2644" s="103" t="s">
        <v>10</v>
      </c>
      <c r="B2644" s="150" t="s">
        <v>6461</v>
      </c>
      <c r="C2644" s="9" t="s">
        <v>6462</v>
      </c>
      <c r="D2644" s="9" t="s">
        <v>5988</v>
      </c>
      <c r="E2644" s="11"/>
      <c r="F2644" s="143">
        <v>81.709999999999994</v>
      </c>
      <c r="G2644" s="17">
        <v>84818039</v>
      </c>
      <c r="H2644" s="18">
        <v>8019001077760</v>
      </c>
      <c r="I2644" s="11" t="s">
        <v>14</v>
      </c>
      <c r="J2644" s="106">
        <v>0.224</v>
      </c>
      <c r="K2644" s="106" t="s">
        <v>16705</v>
      </c>
      <c r="L2644" s="117" t="s">
        <v>16031</v>
      </c>
      <c r="M2644" s="146"/>
    </row>
    <row r="2645" spans="1:13">
      <c r="A2645" s="103" t="s">
        <v>10</v>
      </c>
      <c r="B2645" s="150" t="s">
        <v>6463</v>
      </c>
      <c r="C2645" s="9" t="s">
        <v>6464</v>
      </c>
      <c r="D2645" s="9" t="s">
        <v>6444</v>
      </c>
      <c r="E2645" s="11"/>
      <c r="F2645" s="143">
        <v>100.31</v>
      </c>
      <c r="G2645" s="17">
        <v>84818031</v>
      </c>
      <c r="H2645" s="18">
        <v>8019001078125</v>
      </c>
      <c r="I2645" s="11" t="s">
        <v>14</v>
      </c>
      <c r="J2645" s="106">
        <v>0.28000000000000003</v>
      </c>
      <c r="K2645" s="106" t="s">
        <v>16705</v>
      </c>
      <c r="L2645" s="117" t="s">
        <v>16031</v>
      </c>
      <c r="M2645" s="146"/>
    </row>
    <row r="2646" spans="1:13">
      <c r="A2646" s="103" t="s">
        <v>10</v>
      </c>
      <c r="B2646" s="150" t="s">
        <v>6465</v>
      </c>
      <c r="C2646" s="9" t="s">
        <v>6466</v>
      </c>
      <c r="D2646" s="9" t="s">
        <v>5995</v>
      </c>
      <c r="E2646" s="11"/>
      <c r="F2646" s="143">
        <v>81.709999999999994</v>
      </c>
      <c r="G2646" s="17">
        <v>84818031</v>
      </c>
      <c r="H2646" s="18">
        <v>8019001078132</v>
      </c>
      <c r="I2646" s="11" t="s">
        <v>14</v>
      </c>
      <c r="J2646" s="106">
        <v>0.186</v>
      </c>
      <c r="K2646" s="106" t="s">
        <v>16705</v>
      </c>
      <c r="L2646" s="117" t="s">
        <v>16032</v>
      </c>
      <c r="M2646" s="146"/>
    </row>
    <row r="2647" spans="1:13">
      <c r="A2647" s="103" t="s">
        <v>10</v>
      </c>
      <c r="B2647" s="150" t="s">
        <v>6467</v>
      </c>
      <c r="C2647" s="9" t="s">
        <v>6468</v>
      </c>
      <c r="D2647" s="9" t="s">
        <v>6002</v>
      </c>
      <c r="E2647" s="11"/>
      <c r="F2647" s="143">
        <v>51.97</v>
      </c>
      <c r="G2647" s="17">
        <v>84818039</v>
      </c>
      <c r="H2647" s="18">
        <v>8019001076305</v>
      </c>
      <c r="I2647" s="11" t="s">
        <v>14</v>
      </c>
      <c r="J2647" s="106">
        <v>0.182</v>
      </c>
      <c r="K2647" s="106" t="s">
        <v>16705</v>
      </c>
      <c r="L2647" s="117" t="s">
        <v>16032</v>
      </c>
      <c r="M2647" s="146"/>
    </row>
    <row r="2648" spans="1:13">
      <c r="A2648" s="103" t="s">
        <v>10</v>
      </c>
      <c r="B2648" s="150" t="s">
        <v>6469</v>
      </c>
      <c r="C2648" s="9" t="s">
        <v>6470</v>
      </c>
      <c r="D2648" s="9" t="s">
        <v>6471</v>
      </c>
      <c r="E2648" s="11"/>
      <c r="F2648" s="143">
        <v>100.31</v>
      </c>
      <c r="G2648" s="17">
        <v>84818031</v>
      </c>
      <c r="H2648" s="18">
        <v>8019001080104</v>
      </c>
      <c r="I2648" s="11" t="s">
        <v>14</v>
      </c>
      <c r="J2648" s="106">
        <v>0.24</v>
      </c>
      <c r="K2648" s="106" t="s">
        <v>16705</v>
      </c>
      <c r="L2648" s="117" t="s">
        <v>16032</v>
      </c>
      <c r="M2648" s="146"/>
    </row>
    <row r="2649" spans="1:13">
      <c r="A2649" s="103" t="s">
        <v>10</v>
      </c>
      <c r="B2649" s="150" t="s">
        <v>6472</v>
      </c>
      <c r="C2649" s="9" t="s">
        <v>6473</v>
      </c>
      <c r="D2649" s="9" t="s">
        <v>6474</v>
      </c>
      <c r="E2649" s="11"/>
      <c r="F2649" s="143">
        <v>51.97</v>
      </c>
      <c r="G2649" s="17">
        <v>84818031</v>
      </c>
      <c r="H2649" s="18">
        <v>8019001078170</v>
      </c>
      <c r="I2649" s="11" t="s">
        <v>14</v>
      </c>
      <c r="J2649" s="106">
        <v>0.16</v>
      </c>
      <c r="K2649" s="106" t="s">
        <v>16705</v>
      </c>
      <c r="L2649" s="117" t="s">
        <v>16032</v>
      </c>
      <c r="M2649" s="146"/>
    </row>
    <row r="2650" spans="1:13">
      <c r="A2650" s="103" t="s">
        <v>10</v>
      </c>
      <c r="B2650" s="150" t="s">
        <v>6475</v>
      </c>
      <c r="C2650" s="9" t="s">
        <v>6476</v>
      </c>
      <c r="D2650" s="9" t="s">
        <v>6002</v>
      </c>
      <c r="E2650" s="11"/>
      <c r="F2650" s="143">
        <v>66.84</v>
      </c>
      <c r="G2650" s="17">
        <v>84818031</v>
      </c>
      <c r="H2650" s="18">
        <v>8019001078224</v>
      </c>
      <c r="I2650" s="11" t="s">
        <v>14</v>
      </c>
      <c r="J2650" s="106">
        <v>0.20399999999999999</v>
      </c>
      <c r="K2650" s="106" t="s">
        <v>16705</v>
      </c>
      <c r="L2650" s="117" t="s">
        <v>16033</v>
      </c>
      <c r="M2650" s="146"/>
    </row>
    <row r="2651" spans="1:13">
      <c r="A2651" s="103" t="s">
        <v>10</v>
      </c>
      <c r="B2651" s="150" t="s">
        <v>6477</v>
      </c>
      <c r="C2651" s="9" t="s">
        <v>6478</v>
      </c>
      <c r="D2651" s="9" t="s">
        <v>6479</v>
      </c>
      <c r="E2651" s="11"/>
      <c r="F2651" s="143">
        <v>100.31</v>
      </c>
      <c r="G2651" s="17">
        <v>84818031</v>
      </c>
      <c r="H2651" s="18">
        <v>8019001078262</v>
      </c>
      <c r="I2651" s="11" t="s">
        <v>14</v>
      </c>
      <c r="J2651" s="106">
        <v>0.26200000000000001</v>
      </c>
      <c r="K2651" s="106" t="s">
        <v>16705</v>
      </c>
      <c r="L2651" s="117" t="s">
        <v>16033</v>
      </c>
      <c r="M2651" s="146"/>
    </row>
    <row r="2652" spans="1:13">
      <c r="A2652" s="103" t="s">
        <v>10</v>
      </c>
      <c r="B2652" s="150" t="s">
        <v>6480</v>
      </c>
      <c r="C2652" s="9" t="s">
        <v>6481</v>
      </c>
      <c r="D2652" s="9" t="s">
        <v>6005</v>
      </c>
      <c r="E2652" s="11"/>
      <c r="F2652" s="143">
        <v>66.84</v>
      </c>
      <c r="G2652" s="17">
        <v>84818031</v>
      </c>
      <c r="H2652" s="18">
        <v>8019001078255</v>
      </c>
      <c r="I2652" s="11" t="s">
        <v>14</v>
      </c>
      <c r="J2652" s="106">
        <v>0.19</v>
      </c>
      <c r="K2652" s="106" t="s">
        <v>16705</v>
      </c>
      <c r="L2652" s="117" t="s">
        <v>16033</v>
      </c>
      <c r="M2652" s="146"/>
    </row>
    <row r="2653" spans="1:13">
      <c r="A2653" s="103" t="s">
        <v>10</v>
      </c>
      <c r="B2653" s="150" t="s">
        <v>6482</v>
      </c>
      <c r="C2653" s="9" t="s">
        <v>6483</v>
      </c>
      <c r="D2653" s="9" t="s">
        <v>6484</v>
      </c>
      <c r="E2653" s="11"/>
      <c r="F2653" s="143">
        <v>1336.57</v>
      </c>
      <c r="G2653" s="17">
        <v>84814090</v>
      </c>
      <c r="H2653" s="18">
        <v>4051394094362</v>
      </c>
      <c r="I2653" s="11" t="s">
        <v>269</v>
      </c>
      <c r="J2653" s="106">
        <v>2.0819999999999999</v>
      </c>
      <c r="K2653" s="106" t="s">
        <v>16705</v>
      </c>
      <c r="L2653" s="117" t="s">
        <v>15727</v>
      </c>
      <c r="M2653" s="146"/>
    </row>
    <row r="2654" spans="1:13">
      <c r="A2654" s="103" t="s">
        <v>10</v>
      </c>
      <c r="B2654" s="150" t="s">
        <v>6485</v>
      </c>
      <c r="C2654" s="9" t="s">
        <v>6483</v>
      </c>
      <c r="D2654" s="9" t="s">
        <v>6486</v>
      </c>
      <c r="E2654" s="11"/>
      <c r="F2654" s="143">
        <v>1856.37</v>
      </c>
      <c r="G2654" s="17">
        <v>84814090</v>
      </c>
      <c r="H2654" s="18">
        <v>4051394094850</v>
      </c>
      <c r="I2654" s="11" t="s">
        <v>269</v>
      </c>
      <c r="J2654" s="106">
        <v>2.97</v>
      </c>
      <c r="K2654" s="106" t="s">
        <v>16705</v>
      </c>
      <c r="L2654" s="117" t="s">
        <v>15727</v>
      </c>
      <c r="M2654" s="146"/>
    </row>
    <row r="2655" spans="1:13">
      <c r="A2655" s="103" t="s">
        <v>10</v>
      </c>
      <c r="B2655" s="150" t="s">
        <v>10165</v>
      </c>
      <c r="C2655" s="9" t="s">
        <v>10166</v>
      </c>
      <c r="D2655" s="9" t="s">
        <v>15091</v>
      </c>
      <c r="E2655" s="11"/>
      <c r="F2655" s="143">
        <v>122.54</v>
      </c>
      <c r="G2655" s="17" t="s">
        <v>628</v>
      </c>
      <c r="H2655" s="136"/>
      <c r="I2655" s="11" t="s">
        <v>269</v>
      </c>
      <c r="J2655" s="106">
        <v>0.1</v>
      </c>
      <c r="K2655" s="106" t="s">
        <v>16705</v>
      </c>
      <c r="L2655" s="117" t="s">
        <v>16034</v>
      </c>
      <c r="M2655" s="146"/>
    </row>
    <row r="2656" spans="1:13">
      <c r="A2656" s="103" t="s">
        <v>10</v>
      </c>
      <c r="B2656" s="150" t="s">
        <v>6487</v>
      </c>
      <c r="C2656" s="9" t="s">
        <v>6488</v>
      </c>
      <c r="D2656" s="9" t="s">
        <v>6489</v>
      </c>
      <c r="E2656" s="11"/>
      <c r="F2656" s="143">
        <v>97.36</v>
      </c>
      <c r="G2656" s="17">
        <v>90269000</v>
      </c>
      <c r="H2656" s="18">
        <v>8016466045266</v>
      </c>
      <c r="I2656" s="11" t="s">
        <v>14</v>
      </c>
      <c r="J2656" s="106">
        <v>0.26400000000000001</v>
      </c>
      <c r="K2656" s="106" t="s">
        <v>16705</v>
      </c>
      <c r="L2656" s="117" t="s">
        <v>16035</v>
      </c>
      <c r="M2656" s="146"/>
    </row>
    <row r="2657" spans="1:13">
      <c r="A2657" s="103" t="s">
        <v>10</v>
      </c>
      <c r="B2657" s="150" t="s">
        <v>6490</v>
      </c>
      <c r="C2657" s="9" t="s">
        <v>6491</v>
      </c>
      <c r="D2657" s="9" t="s">
        <v>6492</v>
      </c>
      <c r="E2657" s="11"/>
      <c r="F2657" s="143">
        <v>72.05</v>
      </c>
      <c r="G2657" s="17">
        <v>90269000</v>
      </c>
      <c r="H2657" s="18">
        <v>8016466045242</v>
      </c>
      <c r="I2657" s="11" t="s">
        <v>14</v>
      </c>
      <c r="J2657" s="106">
        <v>0.23200000000000001</v>
      </c>
      <c r="K2657" s="106" t="s">
        <v>16705</v>
      </c>
      <c r="L2657" s="117" t="s">
        <v>16035</v>
      </c>
      <c r="M2657" s="146"/>
    </row>
    <row r="2658" spans="1:13">
      <c r="A2658" s="103" t="s">
        <v>10</v>
      </c>
      <c r="B2658" s="150" t="s">
        <v>6493</v>
      </c>
      <c r="C2658" s="9" t="s">
        <v>6494</v>
      </c>
      <c r="D2658" s="9" t="s">
        <v>6495</v>
      </c>
      <c r="E2658" s="11"/>
      <c r="F2658" s="143">
        <v>77.989999999999995</v>
      </c>
      <c r="G2658" s="17">
        <v>90269000</v>
      </c>
      <c r="H2658" s="18">
        <v>8016466045259</v>
      </c>
      <c r="I2658" s="11" t="s">
        <v>14</v>
      </c>
      <c r="J2658" s="106">
        <v>0.25</v>
      </c>
      <c r="K2658" s="106" t="s">
        <v>16705</v>
      </c>
      <c r="L2658" s="117" t="s">
        <v>16035</v>
      </c>
      <c r="M2658" s="146"/>
    </row>
    <row r="2659" spans="1:13">
      <c r="A2659" s="103" t="s">
        <v>10</v>
      </c>
      <c r="B2659" s="150" t="s">
        <v>6496</v>
      </c>
      <c r="C2659" s="9" t="s">
        <v>6497</v>
      </c>
      <c r="D2659" s="9" t="s">
        <v>6498</v>
      </c>
      <c r="E2659" s="11"/>
      <c r="F2659" s="143">
        <v>60.95</v>
      </c>
      <c r="G2659" s="17">
        <v>90269000</v>
      </c>
      <c r="H2659" s="18">
        <v>8016466027620</v>
      </c>
      <c r="I2659" s="11" t="s">
        <v>14</v>
      </c>
      <c r="J2659" s="106">
        <v>0.11</v>
      </c>
      <c r="K2659" s="106" t="s">
        <v>16705</v>
      </c>
      <c r="L2659" s="117" t="s">
        <v>16036</v>
      </c>
      <c r="M2659" s="146"/>
    </row>
    <row r="2660" spans="1:13">
      <c r="A2660" s="103" t="s">
        <v>10</v>
      </c>
      <c r="B2660" s="150" t="s">
        <v>6499</v>
      </c>
      <c r="C2660" s="9" t="s">
        <v>6500</v>
      </c>
      <c r="D2660" s="9" t="s">
        <v>6501</v>
      </c>
      <c r="E2660" s="11"/>
      <c r="F2660" s="143">
        <v>50.57</v>
      </c>
      <c r="G2660" s="17">
        <v>90269000</v>
      </c>
      <c r="H2660" s="18">
        <v>8016466027637</v>
      </c>
      <c r="I2660" s="11" t="s">
        <v>14</v>
      </c>
      <c r="J2660" s="106">
        <v>8.3000000000000004E-2</v>
      </c>
      <c r="K2660" s="106" t="s">
        <v>16705</v>
      </c>
      <c r="L2660" s="117" t="s">
        <v>16036</v>
      </c>
      <c r="M2660" s="146"/>
    </row>
    <row r="2661" spans="1:13">
      <c r="A2661" s="103" t="s">
        <v>10</v>
      </c>
      <c r="B2661" s="150" t="s">
        <v>6502</v>
      </c>
      <c r="C2661" s="9" t="s">
        <v>6503</v>
      </c>
      <c r="D2661" s="9" t="s">
        <v>6498</v>
      </c>
      <c r="E2661" s="11"/>
      <c r="F2661" s="143">
        <v>54.93</v>
      </c>
      <c r="G2661" s="17">
        <v>90269000</v>
      </c>
      <c r="H2661" s="18">
        <v>8016466027644</v>
      </c>
      <c r="I2661" s="11" t="s">
        <v>14</v>
      </c>
      <c r="J2661" s="106">
        <v>0.09</v>
      </c>
      <c r="K2661" s="106" t="s">
        <v>16705</v>
      </c>
      <c r="L2661" s="117" t="s">
        <v>16036</v>
      </c>
      <c r="M2661" s="146"/>
    </row>
    <row r="2662" spans="1:13">
      <c r="A2662" s="103" t="s">
        <v>10</v>
      </c>
      <c r="B2662" s="150" t="s">
        <v>6504</v>
      </c>
      <c r="C2662" s="9" t="s">
        <v>6505</v>
      </c>
      <c r="D2662" s="9" t="s">
        <v>15090</v>
      </c>
      <c r="E2662" s="11"/>
      <c r="F2662" s="143">
        <v>129.27000000000001</v>
      </c>
      <c r="G2662" s="17">
        <v>84818059</v>
      </c>
      <c r="H2662" s="18">
        <v>8016466095841</v>
      </c>
      <c r="I2662" s="11" t="s">
        <v>14</v>
      </c>
      <c r="J2662" s="106">
        <v>0.33800000000000002</v>
      </c>
      <c r="K2662" s="106" t="s">
        <v>16705</v>
      </c>
      <c r="L2662" s="117" t="s">
        <v>15664</v>
      </c>
      <c r="M2662" s="146"/>
    </row>
    <row r="2663" spans="1:13">
      <c r="A2663" s="103" t="s">
        <v>10</v>
      </c>
      <c r="B2663" s="150" t="s">
        <v>6507</v>
      </c>
      <c r="C2663" s="9" t="s">
        <v>6508</v>
      </c>
      <c r="D2663" s="9" t="s">
        <v>15090</v>
      </c>
      <c r="E2663" s="11"/>
      <c r="F2663" s="143">
        <v>109.93</v>
      </c>
      <c r="G2663" s="17">
        <v>84818039</v>
      </c>
      <c r="H2663" s="18">
        <v>8019001072451</v>
      </c>
      <c r="I2663" s="11" t="s">
        <v>14</v>
      </c>
      <c r="J2663" s="106">
        <v>0.35499999999999998</v>
      </c>
      <c r="K2663" s="106" t="s">
        <v>16705</v>
      </c>
      <c r="L2663" s="117" t="s">
        <v>15664</v>
      </c>
      <c r="M2663" s="146"/>
    </row>
    <row r="2664" spans="1:13">
      <c r="A2664" s="103" t="s">
        <v>10</v>
      </c>
      <c r="B2664" s="150" t="s">
        <v>6510</v>
      </c>
      <c r="C2664" s="9" t="s">
        <v>6511</v>
      </c>
      <c r="D2664" s="9" t="s">
        <v>15090</v>
      </c>
      <c r="E2664" s="11"/>
      <c r="F2664" s="143">
        <v>109.93</v>
      </c>
      <c r="G2664" s="17">
        <v>84818039</v>
      </c>
      <c r="H2664" s="18">
        <v>8019001072475</v>
      </c>
      <c r="I2664" s="11" t="s">
        <v>14</v>
      </c>
      <c r="J2664" s="106">
        <v>0.35499999999999998</v>
      </c>
      <c r="K2664" s="106" t="s">
        <v>16705</v>
      </c>
      <c r="L2664" s="117" t="s">
        <v>15664</v>
      </c>
      <c r="M2664" s="146"/>
    </row>
    <row r="2665" spans="1:13">
      <c r="A2665" s="103" t="s">
        <v>10</v>
      </c>
      <c r="B2665" s="150" t="s">
        <v>6512</v>
      </c>
      <c r="C2665" s="9" t="s">
        <v>6513</v>
      </c>
      <c r="D2665" s="9" t="s">
        <v>15090</v>
      </c>
      <c r="E2665" s="11"/>
      <c r="F2665" s="143">
        <v>133.63999999999999</v>
      </c>
      <c r="G2665" s="17">
        <v>84818059</v>
      </c>
      <c r="H2665" s="18">
        <v>8019001072499</v>
      </c>
      <c r="I2665" s="11" t="s">
        <v>14</v>
      </c>
      <c r="J2665" s="106">
        <v>0.34399999999999997</v>
      </c>
      <c r="K2665" s="106" t="s">
        <v>16705</v>
      </c>
      <c r="L2665" s="117" t="s">
        <v>15664</v>
      </c>
      <c r="M2665" s="146"/>
    </row>
    <row r="2666" spans="1:13">
      <c r="A2666" s="103" t="s">
        <v>10</v>
      </c>
      <c r="B2666" s="150" t="s">
        <v>6515</v>
      </c>
      <c r="C2666" s="9" t="s">
        <v>6516</v>
      </c>
      <c r="D2666" s="9" t="s">
        <v>15089</v>
      </c>
      <c r="E2666" s="11"/>
      <c r="F2666" s="143">
        <v>109.93</v>
      </c>
      <c r="G2666" s="17">
        <v>84818059</v>
      </c>
      <c r="H2666" s="18">
        <v>8016466034086</v>
      </c>
      <c r="I2666" s="11" t="s">
        <v>14</v>
      </c>
      <c r="J2666" s="106">
        <v>0.34</v>
      </c>
      <c r="K2666" s="106" t="s">
        <v>16705</v>
      </c>
      <c r="L2666" s="117" t="s">
        <v>15664</v>
      </c>
      <c r="M2666" s="146"/>
    </row>
    <row r="2667" spans="1:13">
      <c r="A2667" s="103" t="s">
        <v>10</v>
      </c>
      <c r="B2667" s="150" t="s">
        <v>6518</v>
      </c>
      <c r="C2667" s="9" t="s">
        <v>6519</v>
      </c>
      <c r="D2667" s="9" t="s">
        <v>15089</v>
      </c>
      <c r="E2667" s="11"/>
      <c r="F2667" s="143">
        <v>185.68</v>
      </c>
      <c r="G2667" s="17">
        <v>84818059</v>
      </c>
      <c r="H2667" s="18">
        <v>8016466107322</v>
      </c>
      <c r="I2667" s="11" t="s">
        <v>14</v>
      </c>
      <c r="J2667" s="106">
        <v>0.38100000000000001</v>
      </c>
      <c r="K2667" s="106" t="s">
        <v>16705</v>
      </c>
      <c r="L2667" s="117" t="s">
        <v>15664</v>
      </c>
      <c r="M2667" s="146"/>
    </row>
    <row r="2668" spans="1:13">
      <c r="A2668" s="103" t="s">
        <v>10</v>
      </c>
      <c r="B2668" s="150" t="s">
        <v>6520</v>
      </c>
      <c r="C2668" s="9" t="s">
        <v>6521</v>
      </c>
      <c r="D2668" s="9" t="s">
        <v>15090</v>
      </c>
      <c r="E2668" s="11"/>
      <c r="F2668" s="143">
        <v>185.68</v>
      </c>
      <c r="G2668" s="17">
        <v>84818059</v>
      </c>
      <c r="H2668" s="18">
        <v>8016466115402</v>
      </c>
      <c r="I2668" s="11" t="s">
        <v>14</v>
      </c>
      <c r="J2668" s="106">
        <v>0.629</v>
      </c>
      <c r="K2668" s="106" t="s">
        <v>16705</v>
      </c>
      <c r="L2668" s="117" t="s">
        <v>15664</v>
      </c>
      <c r="M2668" s="146"/>
    </row>
    <row r="2669" spans="1:13">
      <c r="A2669" s="103" t="s">
        <v>10</v>
      </c>
      <c r="B2669" s="150" t="s">
        <v>6522</v>
      </c>
      <c r="C2669" s="9" t="s">
        <v>6523</v>
      </c>
      <c r="D2669" s="9" t="s">
        <v>6524</v>
      </c>
      <c r="E2669" s="11"/>
      <c r="F2669" s="143">
        <v>252.52</v>
      </c>
      <c r="G2669" s="17">
        <v>84818059</v>
      </c>
      <c r="H2669" s="18">
        <v>8019001056611</v>
      </c>
      <c r="I2669" s="11" t="s">
        <v>14</v>
      </c>
      <c r="J2669" s="106">
        <v>0.55300000000000005</v>
      </c>
      <c r="K2669" s="106" t="s">
        <v>16705</v>
      </c>
      <c r="L2669" s="117" t="s">
        <v>16037</v>
      </c>
      <c r="M2669" s="146"/>
    </row>
    <row r="2670" spans="1:13">
      <c r="A2670" s="103" t="s">
        <v>10</v>
      </c>
      <c r="B2670" s="150" t="s">
        <v>6525</v>
      </c>
      <c r="C2670" s="9" t="s">
        <v>6526</v>
      </c>
      <c r="D2670" s="9" t="s">
        <v>15090</v>
      </c>
      <c r="E2670" s="11"/>
      <c r="F2670" s="143">
        <v>124.78</v>
      </c>
      <c r="G2670" s="17">
        <v>84818059</v>
      </c>
      <c r="H2670" s="18">
        <v>8016466043415</v>
      </c>
      <c r="I2670" s="11" t="s">
        <v>14</v>
      </c>
      <c r="J2670" s="106">
        <v>0.4</v>
      </c>
      <c r="K2670" s="106" t="s">
        <v>16705</v>
      </c>
      <c r="L2670" s="117" t="s">
        <v>15664</v>
      </c>
      <c r="M2670" s="146"/>
    </row>
    <row r="2671" spans="1:13">
      <c r="A2671" s="103" t="s">
        <v>10</v>
      </c>
      <c r="B2671" s="150" t="s">
        <v>6528</v>
      </c>
      <c r="C2671" s="9" t="s">
        <v>6529</v>
      </c>
      <c r="D2671" s="9" t="s">
        <v>1604</v>
      </c>
      <c r="E2671" s="11"/>
      <c r="F2671" s="143">
        <v>356.4</v>
      </c>
      <c r="G2671" s="17">
        <v>84819000</v>
      </c>
      <c r="H2671" s="18">
        <v>4051394111366</v>
      </c>
      <c r="I2671" s="11" t="s">
        <v>269</v>
      </c>
      <c r="J2671" s="106">
        <v>0.81899999999999995</v>
      </c>
      <c r="K2671" s="106" t="s">
        <v>16705</v>
      </c>
      <c r="L2671" s="117" t="s">
        <v>15761</v>
      </c>
      <c r="M2671" s="146"/>
    </row>
    <row r="2672" spans="1:13">
      <c r="A2672" s="103" t="s">
        <v>10</v>
      </c>
      <c r="B2672" s="150" t="s">
        <v>6530</v>
      </c>
      <c r="C2672" s="9" t="s">
        <v>15200</v>
      </c>
      <c r="D2672" s="9" t="s">
        <v>15201</v>
      </c>
      <c r="E2672" s="11"/>
      <c r="F2672" s="143">
        <v>238.68</v>
      </c>
      <c r="G2672" s="17" t="s">
        <v>74</v>
      </c>
      <c r="H2672" s="18" t="s">
        <v>6533</v>
      </c>
      <c r="I2672" s="11" t="s">
        <v>14</v>
      </c>
      <c r="J2672" s="106">
        <v>0.65</v>
      </c>
      <c r="K2672" s="106" t="s">
        <v>16705</v>
      </c>
      <c r="L2672" s="117" t="s">
        <v>16038</v>
      </c>
      <c r="M2672" s="146"/>
    </row>
    <row r="2673" spans="1:13">
      <c r="A2673" s="103" t="s">
        <v>10</v>
      </c>
      <c r="B2673" s="150" t="s">
        <v>6534</v>
      </c>
      <c r="C2673" s="9" t="s">
        <v>15202</v>
      </c>
      <c r="D2673" s="9" t="s">
        <v>15209</v>
      </c>
      <c r="E2673" s="11"/>
      <c r="F2673" s="143">
        <v>156</v>
      </c>
      <c r="G2673" s="17">
        <v>90251180</v>
      </c>
      <c r="H2673" s="18">
        <v>4051394037772</v>
      </c>
      <c r="I2673" s="11" t="s">
        <v>269</v>
      </c>
      <c r="J2673" s="106">
        <v>0.18</v>
      </c>
      <c r="K2673" s="106" t="s">
        <v>16705</v>
      </c>
      <c r="L2673" s="117" t="s">
        <v>16039</v>
      </c>
      <c r="M2673" s="146"/>
    </row>
    <row r="2674" spans="1:13">
      <c r="A2674" s="103" t="s">
        <v>10</v>
      </c>
      <c r="B2674" s="150" t="s">
        <v>6536</v>
      </c>
      <c r="C2674" s="9" t="s">
        <v>15203</v>
      </c>
      <c r="D2674" s="9" t="s">
        <v>15209</v>
      </c>
      <c r="E2674" s="11"/>
      <c r="F2674" s="143">
        <v>173.83</v>
      </c>
      <c r="G2674" s="17">
        <v>90251180</v>
      </c>
      <c r="H2674" s="18">
        <v>4051394037918</v>
      </c>
      <c r="I2674" s="11" t="s">
        <v>269</v>
      </c>
      <c r="J2674" s="106">
        <v>0.18</v>
      </c>
      <c r="K2674" s="106" t="s">
        <v>16705</v>
      </c>
      <c r="L2674" s="117" t="s">
        <v>16039</v>
      </c>
      <c r="M2674" s="146"/>
    </row>
    <row r="2675" spans="1:13">
      <c r="A2675" s="103" t="s">
        <v>10</v>
      </c>
      <c r="B2675" s="150" t="s">
        <v>6537</v>
      </c>
      <c r="C2675" s="9" t="s">
        <v>15204</v>
      </c>
      <c r="D2675" s="9" t="s">
        <v>15209</v>
      </c>
      <c r="E2675" s="11"/>
      <c r="F2675" s="143">
        <v>175.99</v>
      </c>
      <c r="G2675" s="17">
        <v>90251180</v>
      </c>
      <c r="H2675" s="18">
        <v>4051394052591</v>
      </c>
      <c r="I2675" s="11" t="s">
        <v>269</v>
      </c>
      <c r="J2675" s="106">
        <v>0.18</v>
      </c>
      <c r="K2675" s="106" t="s">
        <v>16705</v>
      </c>
      <c r="L2675" s="117" t="s">
        <v>16039</v>
      </c>
      <c r="M2675" s="146"/>
    </row>
    <row r="2676" spans="1:13">
      <c r="A2676" s="103" t="s">
        <v>10</v>
      </c>
      <c r="B2676" s="150" t="s">
        <v>6538</v>
      </c>
      <c r="C2676" s="9" t="s">
        <v>15205</v>
      </c>
      <c r="D2676" s="9" t="s">
        <v>15209</v>
      </c>
      <c r="E2676" s="11"/>
      <c r="F2676" s="143">
        <v>184.19</v>
      </c>
      <c r="G2676" s="17">
        <v>90251180</v>
      </c>
      <c r="H2676" s="18">
        <v>4051394038250</v>
      </c>
      <c r="I2676" s="11" t="s">
        <v>269</v>
      </c>
      <c r="J2676" s="106">
        <v>0.2</v>
      </c>
      <c r="K2676" s="106" t="s">
        <v>16705</v>
      </c>
      <c r="L2676" s="117" t="s">
        <v>16039</v>
      </c>
      <c r="M2676" s="146"/>
    </row>
    <row r="2677" spans="1:13">
      <c r="A2677" s="103" t="s">
        <v>10</v>
      </c>
      <c r="B2677" s="150" t="s">
        <v>6539</v>
      </c>
      <c r="C2677" s="9" t="s">
        <v>6540</v>
      </c>
      <c r="D2677" s="9" t="s">
        <v>15210</v>
      </c>
      <c r="E2677" s="11"/>
      <c r="F2677" s="143">
        <v>234.3</v>
      </c>
      <c r="G2677" s="17">
        <v>90251180</v>
      </c>
      <c r="H2677" s="18">
        <v>801900115414</v>
      </c>
      <c r="I2677" s="11" t="s">
        <v>269</v>
      </c>
      <c r="J2677" s="106">
        <v>0.19500000000000001</v>
      </c>
      <c r="K2677" s="106" t="s">
        <v>16705</v>
      </c>
      <c r="L2677" s="117" t="s">
        <v>16040</v>
      </c>
      <c r="M2677" s="146"/>
    </row>
    <row r="2678" spans="1:13">
      <c r="A2678" s="103" t="s">
        <v>10</v>
      </c>
      <c r="B2678" s="150" t="s">
        <v>6541</v>
      </c>
      <c r="C2678" s="9" t="s">
        <v>15206</v>
      </c>
      <c r="D2678" s="9" t="s">
        <v>15209</v>
      </c>
      <c r="E2678" s="11"/>
      <c r="F2678" s="143">
        <v>167.09</v>
      </c>
      <c r="G2678" s="17">
        <v>90251180</v>
      </c>
      <c r="H2678" s="18">
        <v>4051394038311</v>
      </c>
      <c r="I2678" s="11" t="s">
        <v>269</v>
      </c>
      <c r="J2678" s="106">
        <v>0.19</v>
      </c>
      <c r="K2678" s="106" t="s">
        <v>16705</v>
      </c>
      <c r="L2678" s="117" t="s">
        <v>16040</v>
      </c>
      <c r="M2678" s="146"/>
    </row>
    <row r="2679" spans="1:13">
      <c r="A2679" s="103" t="s">
        <v>10</v>
      </c>
      <c r="B2679" s="150" t="s">
        <v>6542</v>
      </c>
      <c r="C2679" s="9" t="s">
        <v>15208</v>
      </c>
      <c r="D2679" s="9" t="s">
        <v>15209</v>
      </c>
      <c r="E2679" s="11"/>
      <c r="F2679" s="143">
        <v>178.24</v>
      </c>
      <c r="G2679" s="17">
        <v>90251180</v>
      </c>
      <c r="H2679" s="18">
        <v>4051394038373</v>
      </c>
      <c r="I2679" s="11" t="s">
        <v>269</v>
      </c>
      <c r="J2679" s="106">
        <v>0.18</v>
      </c>
      <c r="K2679" s="106" t="s">
        <v>16705</v>
      </c>
      <c r="L2679" s="117" t="s">
        <v>16040</v>
      </c>
      <c r="M2679" s="146"/>
    </row>
    <row r="2680" spans="1:13">
      <c r="A2680" s="103" t="s">
        <v>10</v>
      </c>
      <c r="B2680" s="150" t="s">
        <v>6543</v>
      </c>
      <c r="C2680" s="9" t="s">
        <v>15207</v>
      </c>
      <c r="D2680" s="9" t="s">
        <v>15209</v>
      </c>
      <c r="E2680" s="11"/>
      <c r="F2680" s="143">
        <v>185.68</v>
      </c>
      <c r="G2680" s="17">
        <v>90251180</v>
      </c>
      <c r="H2680" s="18">
        <v>4051394038601</v>
      </c>
      <c r="I2680" s="11" t="s">
        <v>269</v>
      </c>
      <c r="J2680" s="106">
        <v>0.09</v>
      </c>
      <c r="K2680" s="106" t="s">
        <v>16705</v>
      </c>
      <c r="L2680" s="117" t="s">
        <v>16040</v>
      </c>
      <c r="M2680" s="146"/>
    </row>
    <row r="2681" spans="1:13">
      <c r="A2681" s="103" t="s">
        <v>168</v>
      </c>
      <c r="B2681" s="150" t="s">
        <v>6544</v>
      </c>
      <c r="C2681" s="9" t="s">
        <v>6545</v>
      </c>
      <c r="D2681" s="9" t="s">
        <v>15209</v>
      </c>
      <c r="E2681" s="11"/>
      <c r="F2681" s="143">
        <v>211.64</v>
      </c>
      <c r="G2681" s="17">
        <v>90251180</v>
      </c>
      <c r="H2681" s="18">
        <v>4051394038762</v>
      </c>
      <c r="I2681" s="11" t="s">
        <v>269</v>
      </c>
      <c r="J2681" s="106">
        <v>0.21</v>
      </c>
      <c r="K2681" s="106" t="s">
        <v>16705</v>
      </c>
      <c r="L2681" s="117" t="s">
        <v>16040</v>
      </c>
      <c r="M2681" s="146"/>
    </row>
    <row r="2682" spans="1:13">
      <c r="A2682" s="103" t="s">
        <v>168</v>
      </c>
      <c r="B2682" s="150" t="s">
        <v>6546</v>
      </c>
      <c r="C2682" s="9" t="s">
        <v>6547</v>
      </c>
      <c r="D2682" s="9" t="s">
        <v>15211</v>
      </c>
      <c r="E2682" s="11"/>
      <c r="F2682" s="143">
        <v>1912.12</v>
      </c>
      <c r="G2682" s="17">
        <v>84811099</v>
      </c>
      <c r="H2682" s="18">
        <v>8019001073830</v>
      </c>
      <c r="I2682" s="11" t="s">
        <v>14</v>
      </c>
      <c r="J2682" s="106">
        <v>1.109</v>
      </c>
      <c r="K2682" s="106" t="s">
        <v>16705</v>
      </c>
      <c r="L2682" s="117" t="s">
        <v>16041</v>
      </c>
      <c r="M2682" s="146"/>
    </row>
    <row r="2683" spans="1:13">
      <c r="A2683" s="103" t="s">
        <v>168</v>
      </c>
      <c r="B2683" s="150" t="s">
        <v>6549</v>
      </c>
      <c r="C2683" s="9" t="s">
        <v>6550</v>
      </c>
      <c r="D2683" s="9" t="s">
        <v>15211</v>
      </c>
      <c r="E2683" s="11"/>
      <c r="F2683" s="143">
        <v>2125.6799999999998</v>
      </c>
      <c r="G2683" s="17">
        <v>84818059</v>
      </c>
      <c r="H2683" s="18">
        <v>8019001085260</v>
      </c>
      <c r="I2683" s="11" t="s">
        <v>14</v>
      </c>
      <c r="J2683" s="106">
        <v>2.0019999999999998</v>
      </c>
      <c r="K2683" s="106" t="s">
        <v>16705</v>
      </c>
      <c r="L2683" s="117" t="s">
        <v>16041</v>
      </c>
      <c r="M2683" s="146"/>
    </row>
    <row r="2684" spans="1:13">
      <c r="A2684" s="103" t="s">
        <v>168</v>
      </c>
      <c r="B2684" s="150" t="s">
        <v>6552</v>
      </c>
      <c r="C2684" s="9" t="s">
        <v>6553</v>
      </c>
      <c r="D2684" s="9" t="s">
        <v>15211</v>
      </c>
      <c r="E2684" s="11"/>
      <c r="F2684" s="143">
        <v>2734.5</v>
      </c>
      <c r="G2684" s="17">
        <v>84818059</v>
      </c>
      <c r="H2684" s="18">
        <v>8019001085277</v>
      </c>
      <c r="I2684" s="11" t="s">
        <v>14</v>
      </c>
      <c r="J2684" s="106">
        <v>2.98</v>
      </c>
      <c r="K2684" s="106" t="s">
        <v>16705</v>
      </c>
      <c r="L2684" s="117" t="s">
        <v>16041</v>
      </c>
      <c r="M2684" s="146"/>
    </row>
    <row r="2685" spans="1:13">
      <c r="A2685" s="103" t="s">
        <v>168</v>
      </c>
      <c r="B2685" s="150" t="s">
        <v>6555</v>
      </c>
      <c r="C2685" s="9" t="s">
        <v>6556</v>
      </c>
      <c r="D2685" s="9" t="s">
        <v>15211</v>
      </c>
      <c r="E2685" s="11"/>
      <c r="F2685" s="143">
        <v>3395.93</v>
      </c>
      <c r="G2685" s="17">
        <v>84818059</v>
      </c>
      <c r="H2685" s="18">
        <v>8019001071560</v>
      </c>
      <c r="I2685" s="11" t="s">
        <v>14</v>
      </c>
      <c r="J2685" s="106">
        <v>0.45600000000000002</v>
      </c>
      <c r="K2685" s="106" t="s">
        <v>16705</v>
      </c>
      <c r="L2685" s="117" t="s">
        <v>16041</v>
      </c>
      <c r="M2685" s="146"/>
    </row>
    <row r="2686" spans="1:13">
      <c r="A2686" s="103" t="s">
        <v>168</v>
      </c>
      <c r="B2686" s="150" t="s">
        <v>6558</v>
      </c>
      <c r="C2686" s="9" t="s">
        <v>6559</v>
      </c>
      <c r="D2686" s="9" t="s">
        <v>15211</v>
      </c>
      <c r="E2686" s="11"/>
      <c r="F2686" s="143">
        <v>3623.72</v>
      </c>
      <c r="G2686" s="17">
        <v>84811099</v>
      </c>
      <c r="H2686" s="18">
        <v>8019001085284</v>
      </c>
      <c r="I2686" s="11" t="s">
        <v>14</v>
      </c>
      <c r="J2686" s="106">
        <v>1.298</v>
      </c>
      <c r="K2686" s="106" t="s">
        <v>16705</v>
      </c>
      <c r="L2686" s="117" t="s">
        <v>16041</v>
      </c>
      <c r="M2686" s="146"/>
    </row>
    <row r="2687" spans="1:13">
      <c r="A2687" s="103" t="s">
        <v>10</v>
      </c>
      <c r="B2687" s="150" t="s">
        <v>6560</v>
      </c>
      <c r="C2687" s="9" t="s">
        <v>6561</v>
      </c>
      <c r="D2687" s="9" t="s">
        <v>15211</v>
      </c>
      <c r="E2687" s="11"/>
      <c r="F2687" s="143">
        <v>3944.41</v>
      </c>
      <c r="G2687" s="17">
        <v>84811099</v>
      </c>
      <c r="H2687" s="18">
        <v>8019001126383</v>
      </c>
      <c r="I2687" s="11" t="s">
        <v>14</v>
      </c>
      <c r="J2687" s="106">
        <v>0.45600000000000002</v>
      </c>
      <c r="K2687" s="106" t="s">
        <v>16705</v>
      </c>
      <c r="L2687" s="117" t="s">
        <v>16041</v>
      </c>
      <c r="M2687" s="146"/>
    </row>
    <row r="2688" spans="1:13">
      <c r="A2688" s="103" t="s">
        <v>10</v>
      </c>
      <c r="B2688" s="150" t="s">
        <v>6563</v>
      </c>
      <c r="C2688" s="9" t="s">
        <v>6564</v>
      </c>
      <c r="D2688" s="9" t="s">
        <v>6565</v>
      </c>
      <c r="E2688" s="11"/>
      <c r="F2688" s="143">
        <v>118.03</v>
      </c>
      <c r="G2688" s="17" t="s">
        <v>6566</v>
      </c>
      <c r="H2688" s="18" t="s">
        <v>6568</v>
      </c>
      <c r="I2688" s="11" t="s">
        <v>6567</v>
      </c>
      <c r="J2688" s="106">
        <v>8.9999999999999993E-3</v>
      </c>
      <c r="K2688" s="106" t="s">
        <v>16705</v>
      </c>
      <c r="L2688" s="117"/>
      <c r="M2688" s="146"/>
    </row>
    <row r="2689" spans="1:13">
      <c r="A2689" s="103" t="s">
        <v>10</v>
      </c>
      <c r="B2689" s="150" t="s">
        <v>16646</v>
      </c>
      <c r="C2689" s="9" t="s">
        <v>16647</v>
      </c>
      <c r="D2689" s="9" t="s">
        <v>16663</v>
      </c>
      <c r="E2689" s="11"/>
      <c r="F2689" s="143">
        <v>467.43</v>
      </c>
      <c r="G2689" s="17">
        <v>90322000</v>
      </c>
      <c r="H2689" s="18">
        <v>8019001065019</v>
      </c>
      <c r="I2689" s="11" t="s">
        <v>6567</v>
      </c>
      <c r="J2689" s="106">
        <v>0.7</v>
      </c>
      <c r="K2689" s="106" t="s">
        <v>16705</v>
      </c>
      <c r="L2689" s="117" t="s">
        <v>16682</v>
      </c>
      <c r="M2689" s="146"/>
    </row>
    <row r="2690" spans="1:13">
      <c r="A2690" s="103" t="s">
        <v>10</v>
      </c>
      <c r="B2690" s="150" t="s">
        <v>6569</v>
      </c>
      <c r="C2690" s="9" t="s">
        <v>6570</v>
      </c>
      <c r="D2690" s="9" t="s">
        <v>15212</v>
      </c>
      <c r="E2690" s="11"/>
      <c r="F2690" s="143">
        <v>387.9</v>
      </c>
      <c r="G2690" s="17">
        <v>84818059</v>
      </c>
      <c r="H2690" s="18">
        <v>8016466038220</v>
      </c>
      <c r="I2690" s="11" t="s">
        <v>14</v>
      </c>
      <c r="J2690" s="106">
        <v>0.95</v>
      </c>
      <c r="K2690" s="106" t="s">
        <v>16705</v>
      </c>
      <c r="L2690" s="117" t="s">
        <v>16042</v>
      </c>
      <c r="M2690" s="146"/>
    </row>
    <row r="2691" spans="1:13">
      <c r="A2691" s="103" t="s">
        <v>10</v>
      </c>
      <c r="B2691" s="150" t="s">
        <v>6572</v>
      </c>
      <c r="C2691" s="9" t="s">
        <v>6573</v>
      </c>
      <c r="D2691" s="9" t="s">
        <v>15213</v>
      </c>
      <c r="E2691" s="11"/>
      <c r="F2691" s="143">
        <v>404.76</v>
      </c>
      <c r="G2691" s="17" t="s">
        <v>1290</v>
      </c>
      <c r="H2691" s="18" t="s">
        <v>6574</v>
      </c>
      <c r="I2691" s="11" t="s">
        <v>14</v>
      </c>
      <c r="J2691" s="106">
        <v>0.85499999999999998</v>
      </c>
      <c r="K2691" s="106" t="s">
        <v>16705</v>
      </c>
      <c r="L2691" s="117" t="s">
        <v>16042</v>
      </c>
      <c r="M2691" s="146"/>
    </row>
    <row r="2692" spans="1:13">
      <c r="A2692" s="103" t="s">
        <v>10</v>
      </c>
      <c r="B2692" s="150" t="s">
        <v>6575</v>
      </c>
      <c r="C2692" s="9" t="s">
        <v>6576</v>
      </c>
      <c r="D2692" s="9" t="s">
        <v>15214</v>
      </c>
      <c r="E2692" s="11"/>
      <c r="F2692" s="143">
        <v>652.61</v>
      </c>
      <c r="G2692" s="17" t="s">
        <v>1290</v>
      </c>
      <c r="H2692" s="18" t="s">
        <v>6577</v>
      </c>
      <c r="I2692" s="11" t="s">
        <v>14</v>
      </c>
      <c r="J2692" s="106">
        <v>1.327</v>
      </c>
      <c r="K2692" s="106" t="s">
        <v>16705</v>
      </c>
      <c r="L2692" s="117" t="s">
        <v>16043</v>
      </c>
      <c r="M2692" s="146"/>
    </row>
    <row r="2693" spans="1:13">
      <c r="A2693" s="103" t="s">
        <v>10</v>
      </c>
      <c r="B2693" s="150" t="s">
        <v>6578</v>
      </c>
      <c r="C2693" s="9" t="s">
        <v>6579</v>
      </c>
      <c r="D2693" s="9" t="s">
        <v>15215</v>
      </c>
      <c r="E2693" s="11"/>
      <c r="F2693" s="143">
        <v>533.66</v>
      </c>
      <c r="G2693" s="17" t="s">
        <v>1290</v>
      </c>
      <c r="H2693" s="18" t="s">
        <v>6580</v>
      </c>
      <c r="I2693" s="11" t="s">
        <v>14</v>
      </c>
      <c r="J2693" s="106">
        <v>1.141</v>
      </c>
      <c r="K2693" s="106" t="s">
        <v>16705</v>
      </c>
      <c r="L2693" s="117" t="s">
        <v>16043</v>
      </c>
      <c r="M2693" s="146"/>
    </row>
    <row r="2694" spans="1:13">
      <c r="A2694" s="103" t="s">
        <v>10</v>
      </c>
      <c r="B2694" s="150" t="s">
        <v>6581</v>
      </c>
      <c r="C2694" s="9" t="s">
        <v>6582</v>
      </c>
      <c r="D2694" s="9" t="s">
        <v>6583</v>
      </c>
      <c r="E2694" s="11"/>
      <c r="F2694" s="143">
        <v>111.39</v>
      </c>
      <c r="G2694" s="17">
        <v>84819000</v>
      </c>
      <c r="H2694" s="18">
        <v>8016466028337</v>
      </c>
      <c r="I2694" s="11" t="s">
        <v>14</v>
      </c>
      <c r="J2694" s="106">
        <v>0.26800000000000002</v>
      </c>
      <c r="K2694" s="106" t="s">
        <v>16705</v>
      </c>
      <c r="L2694" s="117" t="s">
        <v>16044</v>
      </c>
      <c r="M2694" s="146"/>
    </row>
    <row r="2695" spans="1:13">
      <c r="A2695" s="103" t="s">
        <v>10</v>
      </c>
      <c r="B2695" s="150" t="s">
        <v>6584</v>
      </c>
      <c r="C2695" s="9" t="s">
        <v>6585</v>
      </c>
      <c r="D2695" s="9" t="s">
        <v>15216</v>
      </c>
      <c r="E2695" s="11"/>
      <c r="F2695" s="143">
        <v>342.27</v>
      </c>
      <c r="G2695" s="17" t="s">
        <v>628</v>
      </c>
      <c r="H2695" s="18" t="s">
        <v>6586</v>
      </c>
      <c r="I2695" s="11" t="s">
        <v>14</v>
      </c>
      <c r="J2695" s="106">
        <v>0.44400000000000001</v>
      </c>
      <c r="K2695" s="106" t="s">
        <v>16705</v>
      </c>
      <c r="L2695" s="117" t="s">
        <v>16045</v>
      </c>
      <c r="M2695" s="146"/>
    </row>
    <row r="2696" spans="1:13">
      <c r="A2696" s="103" t="s">
        <v>10</v>
      </c>
      <c r="B2696" s="150" t="s">
        <v>6587</v>
      </c>
      <c r="C2696" s="9" t="s">
        <v>6588</v>
      </c>
      <c r="D2696" s="9" t="s">
        <v>15216</v>
      </c>
      <c r="E2696" s="11"/>
      <c r="F2696" s="143">
        <v>249.76</v>
      </c>
      <c r="G2696" s="17" t="s">
        <v>628</v>
      </c>
      <c r="H2696" s="18" t="s">
        <v>6589</v>
      </c>
      <c r="I2696" s="11" t="s">
        <v>14</v>
      </c>
      <c r="J2696" s="106">
        <v>0.33500000000000002</v>
      </c>
      <c r="K2696" s="106" t="s">
        <v>16705</v>
      </c>
      <c r="L2696" s="117" t="s">
        <v>16045</v>
      </c>
      <c r="M2696" s="146"/>
    </row>
    <row r="2697" spans="1:13">
      <c r="A2697" s="103" t="s">
        <v>10</v>
      </c>
      <c r="B2697" s="150" t="s">
        <v>6590</v>
      </c>
      <c r="C2697" s="9" t="s">
        <v>6591</v>
      </c>
      <c r="D2697" s="9" t="s">
        <v>15217</v>
      </c>
      <c r="E2697" s="11"/>
      <c r="F2697" s="143">
        <v>105.58</v>
      </c>
      <c r="G2697" s="17">
        <v>84819000</v>
      </c>
      <c r="H2697" s="18">
        <v>8019001103308</v>
      </c>
      <c r="I2697" s="11" t="s">
        <v>14733</v>
      </c>
      <c r="J2697" s="106">
        <v>3.6999999999999998E-2</v>
      </c>
      <c r="K2697" s="106" t="s">
        <v>16705</v>
      </c>
      <c r="L2697" s="117" t="s">
        <v>16046</v>
      </c>
      <c r="M2697" s="146"/>
    </row>
    <row r="2698" spans="1:13">
      <c r="A2698" s="103" t="s">
        <v>10</v>
      </c>
      <c r="B2698" s="150" t="s">
        <v>6592</v>
      </c>
      <c r="C2698" s="9" t="s">
        <v>6593</v>
      </c>
      <c r="D2698" s="9" t="s">
        <v>6594</v>
      </c>
      <c r="E2698" s="11"/>
      <c r="F2698" s="143">
        <v>482.29</v>
      </c>
      <c r="G2698" s="17">
        <v>84818059</v>
      </c>
      <c r="H2698" s="18">
        <v>8016466038206</v>
      </c>
      <c r="I2698" s="11" t="s">
        <v>14</v>
      </c>
      <c r="J2698" s="106">
        <v>0.88800000000000001</v>
      </c>
      <c r="K2698" s="106" t="s">
        <v>16705</v>
      </c>
      <c r="L2698" s="117" t="s">
        <v>16047</v>
      </c>
      <c r="M2698" s="146"/>
    </row>
    <row r="2699" spans="1:13">
      <c r="A2699" s="103" t="s">
        <v>10</v>
      </c>
      <c r="B2699" s="150" t="s">
        <v>6595</v>
      </c>
      <c r="C2699" s="9" t="s">
        <v>6596</v>
      </c>
      <c r="D2699" s="9" t="s">
        <v>6594</v>
      </c>
      <c r="E2699" s="11"/>
      <c r="F2699" s="143">
        <v>496.66</v>
      </c>
      <c r="G2699" s="17">
        <v>84818059</v>
      </c>
      <c r="H2699" s="18">
        <v>8016466039074</v>
      </c>
      <c r="I2699" s="11" t="s">
        <v>14</v>
      </c>
      <c r="J2699" s="106">
        <v>1.018</v>
      </c>
      <c r="K2699" s="106" t="s">
        <v>16705</v>
      </c>
      <c r="L2699" s="117" t="s">
        <v>16047</v>
      </c>
      <c r="M2699" s="146"/>
    </row>
    <row r="2700" spans="1:13">
      <c r="A2700" s="103" t="s">
        <v>10</v>
      </c>
      <c r="B2700" s="150" t="s">
        <v>6598</v>
      </c>
      <c r="C2700" s="9" t="s">
        <v>6599</v>
      </c>
      <c r="D2700" s="9" t="s">
        <v>6594</v>
      </c>
      <c r="E2700" s="11"/>
      <c r="F2700" s="143">
        <v>357.38</v>
      </c>
      <c r="G2700" s="17">
        <v>84818059</v>
      </c>
      <c r="H2700" s="18">
        <v>8016466038190</v>
      </c>
      <c r="I2700" s="11" t="s">
        <v>14</v>
      </c>
      <c r="J2700" s="106">
        <v>0.85</v>
      </c>
      <c r="K2700" s="106" t="s">
        <v>16705</v>
      </c>
      <c r="L2700" s="117" t="s">
        <v>16047</v>
      </c>
      <c r="M2700" s="146"/>
    </row>
    <row r="2701" spans="1:13">
      <c r="A2701" s="103" t="s">
        <v>10</v>
      </c>
      <c r="B2701" s="150" t="s">
        <v>6601</v>
      </c>
      <c r="C2701" s="9" t="s">
        <v>6602</v>
      </c>
      <c r="D2701" s="9" t="s">
        <v>6603</v>
      </c>
      <c r="E2701" s="11"/>
      <c r="F2701" s="143">
        <v>292.25</v>
      </c>
      <c r="G2701" s="17">
        <v>85011091</v>
      </c>
      <c r="H2701" s="18">
        <v>8016466011322</v>
      </c>
      <c r="I2701" s="11" t="s">
        <v>14</v>
      </c>
      <c r="J2701" s="106">
        <v>0.23300000000000001</v>
      </c>
      <c r="K2701" s="106" t="s">
        <v>16705</v>
      </c>
      <c r="L2701" s="117" t="s">
        <v>16048</v>
      </c>
      <c r="M2701" s="146"/>
    </row>
    <row r="2702" spans="1:13">
      <c r="A2702" s="103" t="s">
        <v>10</v>
      </c>
      <c r="B2702" s="150" t="s">
        <v>6604</v>
      </c>
      <c r="C2702" s="9" t="s">
        <v>6605</v>
      </c>
      <c r="D2702" s="9" t="s">
        <v>6603</v>
      </c>
      <c r="E2702" s="11"/>
      <c r="F2702" s="143">
        <v>321.05</v>
      </c>
      <c r="G2702" s="17">
        <v>85011091</v>
      </c>
      <c r="H2702" s="18">
        <v>8016466011346</v>
      </c>
      <c r="I2702" s="11" t="s">
        <v>14</v>
      </c>
      <c r="J2702" s="106">
        <v>0.20499999999999999</v>
      </c>
      <c r="K2702" s="106" t="s">
        <v>16705</v>
      </c>
      <c r="L2702" s="117" t="s">
        <v>16048</v>
      </c>
      <c r="M2702" s="146"/>
    </row>
    <row r="2703" spans="1:13">
      <c r="A2703" s="103" t="s">
        <v>10</v>
      </c>
      <c r="B2703" s="150" t="s">
        <v>6606</v>
      </c>
      <c r="C2703" s="9" t="s">
        <v>6607</v>
      </c>
      <c r="D2703" s="9" t="s">
        <v>6608</v>
      </c>
      <c r="E2703" s="11"/>
      <c r="F2703" s="143">
        <v>127.88</v>
      </c>
      <c r="G2703" s="17">
        <v>84819000</v>
      </c>
      <c r="H2703" s="18">
        <v>8016466038015</v>
      </c>
      <c r="I2703" s="11" t="s">
        <v>14</v>
      </c>
      <c r="J2703" s="106">
        <v>0.20200000000000001</v>
      </c>
      <c r="K2703" s="106" t="s">
        <v>16705</v>
      </c>
      <c r="L2703" s="117" t="s">
        <v>16049</v>
      </c>
      <c r="M2703" s="146"/>
    </row>
    <row r="2704" spans="1:13">
      <c r="A2704" s="103" t="s">
        <v>10</v>
      </c>
      <c r="B2704" s="150" t="s">
        <v>6609</v>
      </c>
      <c r="C2704" s="9" t="s">
        <v>6610</v>
      </c>
      <c r="D2704" s="9" t="s">
        <v>6608</v>
      </c>
      <c r="E2704" s="11"/>
      <c r="F2704" s="143">
        <v>119.53</v>
      </c>
      <c r="G2704" s="17">
        <v>84819000</v>
      </c>
      <c r="H2704" s="18">
        <v>8016466038022</v>
      </c>
      <c r="I2704" s="11" t="s">
        <v>14</v>
      </c>
      <c r="J2704" s="106">
        <v>0.2</v>
      </c>
      <c r="K2704" s="106" t="s">
        <v>16705</v>
      </c>
      <c r="L2704" s="117" t="s">
        <v>16049</v>
      </c>
      <c r="M2704" s="146"/>
    </row>
    <row r="2705" spans="1:13">
      <c r="A2705" s="103" t="s">
        <v>10</v>
      </c>
      <c r="B2705" s="150" t="s">
        <v>6611</v>
      </c>
      <c r="C2705" s="9" t="s">
        <v>6612</v>
      </c>
      <c r="D2705" s="9" t="s">
        <v>6613</v>
      </c>
      <c r="E2705" s="11"/>
      <c r="F2705" s="143">
        <v>322.27</v>
      </c>
      <c r="G2705" s="17">
        <v>84818051</v>
      </c>
      <c r="H2705" s="18">
        <v>8016466024483</v>
      </c>
      <c r="I2705" s="11" t="s">
        <v>14</v>
      </c>
      <c r="J2705" s="106">
        <v>0.52500000000000002</v>
      </c>
      <c r="K2705" s="106" t="s">
        <v>16705</v>
      </c>
      <c r="L2705" s="117" t="s">
        <v>16050</v>
      </c>
      <c r="M2705" s="146"/>
    </row>
    <row r="2706" spans="1:13">
      <c r="A2706" s="103" t="s">
        <v>10</v>
      </c>
      <c r="B2706" s="150" t="s">
        <v>6614</v>
      </c>
      <c r="C2706" s="9" t="s">
        <v>6612</v>
      </c>
      <c r="D2706" s="9" t="s">
        <v>6615</v>
      </c>
      <c r="E2706" s="11"/>
      <c r="F2706" s="143">
        <v>322.27</v>
      </c>
      <c r="G2706" s="17">
        <v>84818051</v>
      </c>
      <c r="H2706" s="18">
        <v>8016466024490</v>
      </c>
      <c r="I2706" s="11" t="s">
        <v>14</v>
      </c>
      <c r="J2706" s="106">
        <v>0.55400000000000005</v>
      </c>
      <c r="K2706" s="106" t="s">
        <v>16705</v>
      </c>
      <c r="L2706" s="117" t="s">
        <v>16050</v>
      </c>
      <c r="M2706" s="146"/>
    </row>
    <row r="2707" spans="1:13">
      <c r="A2707" s="103" t="s">
        <v>10</v>
      </c>
      <c r="B2707" s="150" t="s">
        <v>6616</v>
      </c>
      <c r="C2707" s="9" t="s">
        <v>6612</v>
      </c>
      <c r="D2707" s="9" t="s">
        <v>6617</v>
      </c>
      <c r="E2707" s="11"/>
      <c r="F2707" s="143">
        <v>348.99</v>
      </c>
      <c r="G2707" s="17">
        <v>84818051</v>
      </c>
      <c r="H2707" s="18">
        <v>8016466024506</v>
      </c>
      <c r="I2707" s="11" t="s">
        <v>14</v>
      </c>
      <c r="J2707" s="106">
        <v>0.104</v>
      </c>
      <c r="K2707" s="106" t="s">
        <v>16705</v>
      </c>
      <c r="L2707" s="117" t="s">
        <v>16050</v>
      </c>
      <c r="M2707" s="146"/>
    </row>
    <row r="2708" spans="1:13">
      <c r="A2708" s="103" t="s">
        <v>10</v>
      </c>
      <c r="B2708" s="150" t="s">
        <v>16816</v>
      </c>
      <c r="C2708" s="9" t="s">
        <v>16817</v>
      </c>
      <c r="D2708" s="9" t="s">
        <v>16818</v>
      </c>
      <c r="E2708" s="11"/>
      <c r="F2708" s="143">
        <v>1031.3544999999999</v>
      </c>
      <c r="G2708" s="17">
        <v>84818039</v>
      </c>
      <c r="H2708" s="18"/>
      <c r="I2708" s="11" t="s">
        <v>5</v>
      </c>
      <c r="J2708" s="106">
        <v>2.1</v>
      </c>
      <c r="K2708" s="106" t="s">
        <v>16705</v>
      </c>
      <c r="L2708" s="117" t="s">
        <v>16819</v>
      </c>
      <c r="M2708" s="146"/>
    </row>
    <row r="2709" spans="1:13">
      <c r="A2709" s="103" t="s">
        <v>10</v>
      </c>
      <c r="B2709" s="150" t="s">
        <v>16820</v>
      </c>
      <c r="C2709" s="9" t="s">
        <v>16821</v>
      </c>
      <c r="D2709" s="9" t="s">
        <v>16818</v>
      </c>
      <c r="E2709" s="11"/>
      <c r="F2709" s="143">
        <v>1089.0777399999999</v>
      </c>
      <c r="G2709" s="17">
        <v>84818039</v>
      </c>
      <c r="H2709" s="18"/>
      <c r="I2709" s="11" t="s">
        <v>5</v>
      </c>
      <c r="J2709" s="106">
        <v>2.14</v>
      </c>
      <c r="K2709" s="106" t="s">
        <v>16705</v>
      </c>
      <c r="L2709" s="117" t="s">
        <v>16819</v>
      </c>
      <c r="M2709" s="146"/>
    </row>
    <row r="2710" spans="1:13">
      <c r="A2710" s="103" t="s">
        <v>10</v>
      </c>
      <c r="B2710" s="150" t="s">
        <v>16822</v>
      </c>
      <c r="C2710" s="9" t="s">
        <v>16823</v>
      </c>
      <c r="D2710" s="9" t="s">
        <v>16818</v>
      </c>
      <c r="E2710" s="11"/>
      <c r="F2710" s="143">
        <v>1158.2151800000001</v>
      </c>
      <c r="G2710" s="17">
        <v>84818039</v>
      </c>
      <c r="H2710" s="18"/>
      <c r="I2710" s="11" t="s">
        <v>5</v>
      </c>
      <c r="J2710" s="106">
        <v>2.4300000000000002</v>
      </c>
      <c r="K2710" s="106" t="s">
        <v>16705</v>
      </c>
      <c r="L2710" s="117" t="s">
        <v>16819</v>
      </c>
      <c r="M2710" s="146"/>
    </row>
    <row r="2711" spans="1:13">
      <c r="A2711" s="103" t="s">
        <v>10</v>
      </c>
      <c r="B2711" s="150" t="s">
        <v>16824</v>
      </c>
      <c r="C2711" s="9" t="s">
        <v>16825</v>
      </c>
      <c r="D2711" s="9" t="s">
        <v>16818</v>
      </c>
      <c r="E2711" s="11"/>
      <c r="F2711" s="143">
        <v>1368.3995199999999</v>
      </c>
      <c r="G2711" s="17">
        <v>84818039</v>
      </c>
      <c r="H2711" s="18"/>
      <c r="I2711" s="11" t="s">
        <v>5</v>
      </c>
      <c r="J2711" s="106">
        <v>2.72</v>
      </c>
      <c r="K2711" s="106" t="s">
        <v>16705</v>
      </c>
      <c r="L2711" s="117" t="s">
        <v>16819</v>
      </c>
      <c r="M2711" s="146"/>
    </row>
    <row r="2712" spans="1:13">
      <c r="A2712" s="103" t="s">
        <v>10</v>
      </c>
      <c r="B2712" s="150" t="s">
        <v>16826</v>
      </c>
      <c r="C2712" s="9" t="s">
        <v>16827</v>
      </c>
      <c r="D2712" s="9" t="s">
        <v>16818</v>
      </c>
      <c r="E2712" s="11"/>
      <c r="F2712" s="143">
        <v>1593.0962</v>
      </c>
      <c r="G2712" s="17">
        <v>84818039</v>
      </c>
      <c r="H2712" s="18"/>
      <c r="I2712" s="11" t="s">
        <v>5</v>
      </c>
      <c r="J2712" s="106">
        <v>2.95</v>
      </c>
      <c r="K2712" s="106" t="s">
        <v>16705</v>
      </c>
      <c r="L2712" s="117" t="s">
        <v>16819</v>
      </c>
      <c r="M2712" s="146"/>
    </row>
    <row r="2713" spans="1:13">
      <c r="A2713" s="103" t="s">
        <v>10</v>
      </c>
      <c r="B2713" s="150" t="s">
        <v>16828</v>
      </c>
      <c r="C2713" s="9" t="s">
        <v>16829</v>
      </c>
      <c r="D2713" s="9" t="s">
        <v>16818</v>
      </c>
      <c r="E2713" s="11"/>
      <c r="F2713" s="143">
        <v>1838.01232</v>
      </c>
      <c r="G2713" s="17">
        <v>84818039</v>
      </c>
      <c r="H2713" s="18"/>
      <c r="I2713" s="11" t="s">
        <v>5</v>
      </c>
      <c r="J2713" s="106">
        <v>3.88</v>
      </c>
      <c r="K2713" s="106" t="s">
        <v>16705</v>
      </c>
      <c r="L2713" s="117" t="s">
        <v>16819</v>
      </c>
      <c r="M2713" s="146"/>
    </row>
    <row r="2714" spans="1:13">
      <c r="A2714" s="103" t="s">
        <v>10</v>
      </c>
      <c r="B2714" s="150" t="s">
        <v>16830</v>
      </c>
      <c r="C2714" s="9" t="s">
        <v>16831</v>
      </c>
      <c r="D2714" s="9" t="s">
        <v>16818</v>
      </c>
      <c r="E2714" s="11"/>
      <c r="F2714" s="143" t="s">
        <v>16813</v>
      </c>
      <c r="G2714" s="17">
        <v>84818039</v>
      </c>
      <c r="H2714" s="18"/>
      <c r="I2714" s="11" t="s">
        <v>5</v>
      </c>
      <c r="J2714" s="106">
        <v>2.1</v>
      </c>
      <c r="K2714" s="106" t="s">
        <v>16705</v>
      </c>
      <c r="L2714" s="117" t="s">
        <v>16819</v>
      </c>
      <c r="M2714" s="146"/>
    </row>
    <row r="2715" spans="1:13">
      <c r="A2715" s="103" t="s">
        <v>10</v>
      </c>
      <c r="B2715" s="150" t="s">
        <v>16832</v>
      </c>
      <c r="C2715" s="9" t="s">
        <v>16833</v>
      </c>
      <c r="D2715" s="9" t="s">
        <v>16818</v>
      </c>
      <c r="E2715" s="11"/>
      <c r="F2715" s="143" t="s">
        <v>16813</v>
      </c>
      <c r="G2715" s="17">
        <v>84818039</v>
      </c>
      <c r="H2715" s="18"/>
      <c r="I2715" s="11" t="s">
        <v>5</v>
      </c>
      <c r="J2715" s="106">
        <v>2.14</v>
      </c>
      <c r="K2715" s="106" t="s">
        <v>16705</v>
      </c>
      <c r="L2715" s="117" t="s">
        <v>16819</v>
      </c>
      <c r="M2715" s="146"/>
    </row>
    <row r="2716" spans="1:13">
      <c r="A2716" s="103" t="s">
        <v>10</v>
      </c>
      <c r="B2716" s="150" t="s">
        <v>16834</v>
      </c>
      <c r="C2716" s="9" t="s">
        <v>16835</v>
      </c>
      <c r="D2716" s="9" t="s">
        <v>16818</v>
      </c>
      <c r="E2716" s="11"/>
      <c r="F2716" s="143" t="s">
        <v>16813</v>
      </c>
      <c r="G2716" s="17">
        <v>84818039</v>
      </c>
      <c r="H2716" s="18"/>
      <c r="I2716" s="11" t="s">
        <v>5</v>
      </c>
      <c r="J2716" s="106">
        <v>2.4300000000000002</v>
      </c>
      <c r="K2716" s="106" t="s">
        <v>16705</v>
      </c>
      <c r="L2716" s="117" t="s">
        <v>16819</v>
      </c>
      <c r="M2716" s="146"/>
    </row>
    <row r="2717" spans="1:13">
      <c r="A2717" s="103" t="s">
        <v>10</v>
      </c>
      <c r="B2717" s="150" t="s">
        <v>16836</v>
      </c>
      <c r="C2717" s="9" t="s">
        <v>16837</v>
      </c>
      <c r="D2717" s="9" t="s">
        <v>16818</v>
      </c>
      <c r="E2717" s="11"/>
      <c r="F2717" s="143" t="s">
        <v>16813</v>
      </c>
      <c r="G2717" s="17">
        <v>84818039</v>
      </c>
      <c r="H2717" s="18"/>
      <c r="I2717" s="11" t="s">
        <v>5</v>
      </c>
      <c r="J2717" s="106">
        <v>2.72</v>
      </c>
      <c r="K2717" s="106" t="s">
        <v>16705</v>
      </c>
      <c r="L2717" s="117" t="s">
        <v>16819</v>
      </c>
      <c r="M2717" s="146"/>
    </row>
    <row r="2718" spans="1:13">
      <c r="A2718" s="103" t="s">
        <v>10</v>
      </c>
      <c r="B2718" s="150" t="s">
        <v>16838</v>
      </c>
      <c r="C2718" s="9" t="s">
        <v>16839</v>
      </c>
      <c r="D2718" s="9" t="s">
        <v>16818</v>
      </c>
      <c r="E2718" s="11"/>
      <c r="F2718" s="143" t="s">
        <v>16813</v>
      </c>
      <c r="G2718" s="17">
        <v>84818039</v>
      </c>
      <c r="H2718" s="18"/>
      <c r="I2718" s="11" t="s">
        <v>5</v>
      </c>
      <c r="J2718" s="106">
        <v>2.95</v>
      </c>
      <c r="K2718" s="106" t="s">
        <v>16705</v>
      </c>
      <c r="L2718" s="117" t="s">
        <v>16819</v>
      </c>
      <c r="M2718" s="146"/>
    </row>
    <row r="2719" spans="1:13">
      <c r="A2719" s="103" t="s">
        <v>10</v>
      </c>
      <c r="B2719" s="150" t="s">
        <v>16840</v>
      </c>
      <c r="C2719" s="9" t="s">
        <v>16841</v>
      </c>
      <c r="D2719" s="9" t="s">
        <v>16818</v>
      </c>
      <c r="E2719" s="11"/>
      <c r="F2719" s="143" t="s">
        <v>16813</v>
      </c>
      <c r="G2719" s="17">
        <v>84818039</v>
      </c>
      <c r="H2719" s="18"/>
      <c r="I2719" s="11" t="s">
        <v>5</v>
      </c>
      <c r="J2719" s="106">
        <v>3.88</v>
      </c>
      <c r="K2719" s="106" t="s">
        <v>16705</v>
      </c>
      <c r="L2719" s="117" t="s">
        <v>16819</v>
      </c>
      <c r="M2719" s="146"/>
    </row>
    <row r="2720" spans="1:13">
      <c r="A2720" s="103" t="s">
        <v>10</v>
      </c>
      <c r="B2720" s="150" t="s">
        <v>16797</v>
      </c>
      <c r="C2720" s="9" t="s">
        <v>16798</v>
      </c>
      <c r="D2720" s="9" t="s">
        <v>16799</v>
      </c>
      <c r="E2720" s="11"/>
      <c r="F2720" s="143">
        <v>1566.8435400000001</v>
      </c>
      <c r="G2720" s="17">
        <v>84818039</v>
      </c>
      <c r="H2720" s="18"/>
      <c r="I2720" s="11" t="s">
        <v>5</v>
      </c>
      <c r="J2720" s="106">
        <v>15.63</v>
      </c>
      <c r="K2720" s="106" t="s">
        <v>16705</v>
      </c>
      <c r="L2720" s="117" t="s">
        <v>16800</v>
      </c>
      <c r="M2720" s="146"/>
    </row>
    <row r="2721" spans="1:13">
      <c r="A2721" s="103" t="s">
        <v>10</v>
      </c>
      <c r="B2721" s="150" t="s">
        <v>16801</v>
      </c>
      <c r="C2721" s="9" t="s">
        <v>16802</v>
      </c>
      <c r="D2721" s="9" t="s">
        <v>16799</v>
      </c>
      <c r="E2721" s="11"/>
      <c r="F2721" s="143">
        <v>1743.2744599999999</v>
      </c>
      <c r="G2721" s="17">
        <v>84818039</v>
      </c>
      <c r="H2721" s="18"/>
      <c r="I2721" s="11" t="s">
        <v>5</v>
      </c>
      <c r="J2721" s="106">
        <v>19.93</v>
      </c>
      <c r="K2721" s="106" t="s">
        <v>16705</v>
      </c>
      <c r="L2721" s="117" t="s">
        <v>16800</v>
      </c>
      <c r="M2721" s="146"/>
    </row>
    <row r="2722" spans="1:13">
      <c r="A2722" s="103" t="s">
        <v>10</v>
      </c>
      <c r="B2722" s="150" t="s">
        <v>16803</v>
      </c>
      <c r="C2722" s="9" t="s">
        <v>16804</v>
      </c>
      <c r="D2722" s="9" t="s">
        <v>16799</v>
      </c>
      <c r="E2722" s="11"/>
      <c r="F2722" s="143">
        <v>2285.61202</v>
      </c>
      <c r="G2722" s="17">
        <v>84818039</v>
      </c>
      <c r="H2722" s="18"/>
      <c r="I2722" s="11" t="s">
        <v>5</v>
      </c>
      <c r="J2722" s="106">
        <v>26</v>
      </c>
      <c r="K2722" s="106" t="s">
        <v>16705</v>
      </c>
      <c r="L2722" s="117" t="s">
        <v>16800</v>
      </c>
      <c r="M2722" s="146"/>
    </row>
    <row r="2723" spans="1:13">
      <c r="A2723" s="103" t="s">
        <v>10</v>
      </c>
      <c r="B2723" s="150" t="s">
        <v>16805</v>
      </c>
      <c r="C2723" s="9" t="s">
        <v>16806</v>
      </c>
      <c r="D2723" s="9" t="s">
        <v>16799</v>
      </c>
      <c r="E2723" s="11"/>
      <c r="F2723" s="143">
        <v>2963.2893799999997</v>
      </c>
      <c r="G2723" s="17">
        <v>84818039</v>
      </c>
      <c r="H2723" s="18"/>
      <c r="I2723" s="11" t="s">
        <v>5</v>
      </c>
      <c r="J2723" s="106">
        <v>38</v>
      </c>
      <c r="K2723" s="106" t="s">
        <v>16705</v>
      </c>
      <c r="L2723" s="117" t="s">
        <v>16800</v>
      </c>
      <c r="M2723" s="146"/>
    </row>
    <row r="2724" spans="1:13">
      <c r="A2724" s="103" t="s">
        <v>10</v>
      </c>
      <c r="B2724" s="150" t="s">
        <v>16807</v>
      </c>
      <c r="C2724" s="9" t="s">
        <v>16808</v>
      </c>
      <c r="D2724" s="9" t="s">
        <v>16799</v>
      </c>
      <c r="E2724" s="11"/>
      <c r="F2724" s="143">
        <v>5983.5519549999999</v>
      </c>
      <c r="G2724" s="17">
        <v>84818039</v>
      </c>
      <c r="H2724" s="18"/>
      <c r="I2724" s="11" t="s">
        <v>5</v>
      </c>
      <c r="J2724" s="106">
        <v>62</v>
      </c>
      <c r="K2724" s="106" t="s">
        <v>16705</v>
      </c>
      <c r="L2724" s="117" t="s">
        <v>16800</v>
      </c>
      <c r="M2724" s="146"/>
    </row>
    <row r="2725" spans="1:13">
      <c r="A2725" s="103" t="s">
        <v>10</v>
      </c>
      <c r="B2725" s="150" t="s">
        <v>16809</v>
      </c>
      <c r="C2725" s="9" t="s">
        <v>16810</v>
      </c>
      <c r="D2725" s="9" t="s">
        <v>16799</v>
      </c>
      <c r="E2725" s="11"/>
      <c r="F2725" s="143">
        <v>5963.4628699999994</v>
      </c>
      <c r="G2725" s="17">
        <v>84818039</v>
      </c>
      <c r="H2725" s="18"/>
      <c r="I2725" s="11" t="s">
        <v>5</v>
      </c>
      <c r="J2725" s="106">
        <v>91.81</v>
      </c>
      <c r="K2725" s="106" t="s">
        <v>16705</v>
      </c>
      <c r="L2725" s="117" t="s">
        <v>16800</v>
      </c>
      <c r="M2725" s="146"/>
    </row>
    <row r="2726" spans="1:13">
      <c r="A2726" s="103" t="s">
        <v>10</v>
      </c>
      <c r="B2726" s="150" t="s">
        <v>16811</v>
      </c>
      <c r="C2726" s="9" t="s">
        <v>16812</v>
      </c>
      <c r="D2726" s="9" t="s">
        <v>16799</v>
      </c>
      <c r="E2726" s="11"/>
      <c r="F2726" s="143" t="s">
        <v>16813</v>
      </c>
      <c r="G2726" s="17">
        <v>84818039</v>
      </c>
      <c r="H2726" s="18"/>
      <c r="I2726" s="11" t="s">
        <v>5</v>
      </c>
      <c r="J2726" s="106">
        <v>152.4</v>
      </c>
      <c r="K2726" s="106" t="s">
        <v>16705</v>
      </c>
      <c r="L2726" s="117" t="s">
        <v>16800</v>
      </c>
      <c r="M2726" s="146"/>
    </row>
    <row r="2727" spans="1:13">
      <c r="A2727" s="103" t="s">
        <v>10</v>
      </c>
      <c r="B2727" s="150" t="s">
        <v>16814</v>
      </c>
      <c r="C2727" s="9" t="s">
        <v>16815</v>
      </c>
      <c r="D2727" s="9" t="s">
        <v>16799</v>
      </c>
      <c r="E2727" s="11"/>
      <c r="F2727" s="143" t="s">
        <v>16813</v>
      </c>
      <c r="G2727" s="17">
        <v>84818039</v>
      </c>
      <c r="H2727" s="18"/>
      <c r="I2727" s="11" t="s">
        <v>5</v>
      </c>
      <c r="J2727" s="106">
        <v>230.13</v>
      </c>
      <c r="K2727" s="106" t="s">
        <v>16705</v>
      </c>
      <c r="L2727" s="117" t="s">
        <v>16800</v>
      </c>
      <c r="M2727" s="146"/>
    </row>
    <row r="2728" spans="1:13">
      <c r="A2728" s="103" t="s">
        <v>10</v>
      </c>
      <c r="B2728" s="150" t="s">
        <v>16842</v>
      </c>
      <c r="C2728" s="9" t="s">
        <v>16843</v>
      </c>
      <c r="D2728" s="9" t="s">
        <v>16844</v>
      </c>
      <c r="E2728" s="11"/>
      <c r="F2728" s="143">
        <v>4404.0875400000004</v>
      </c>
      <c r="G2728" s="17">
        <v>84818039</v>
      </c>
      <c r="H2728" s="18"/>
      <c r="I2728" s="11" t="s">
        <v>5</v>
      </c>
      <c r="J2728" s="106">
        <v>26.5</v>
      </c>
      <c r="K2728" s="106" t="s">
        <v>16705</v>
      </c>
      <c r="L2728" s="117" t="s">
        <v>16845</v>
      </c>
      <c r="M2728" s="146"/>
    </row>
    <row r="2729" spans="1:13">
      <c r="A2729" s="103" t="s">
        <v>10</v>
      </c>
      <c r="B2729" s="150" t="s">
        <v>16846</v>
      </c>
      <c r="C2729" s="9" t="s">
        <v>16847</v>
      </c>
      <c r="D2729" s="9" t="s">
        <v>16844</v>
      </c>
      <c r="E2729" s="11"/>
      <c r="F2729" s="143" t="s">
        <v>16813</v>
      </c>
      <c r="G2729" s="17">
        <v>84818039</v>
      </c>
      <c r="H2729" s="18"/>
      <c r="I2729" s="11" t="s">
        <v>5</v>
      </c>
      <c r="J2729" s="106">
        <v>26.5</v>
      </c>
      <c r="K2729" s="106" t="s">
        <v>16705</v>
      </c>
      <c r="L2729" s="117" t="s">
        <v>16845</v>
      </c>
      <c r="M2729" s="146"/>
    </row>
    <row r="2730" spans="1:13">
      <c r="A2730" s="103" t="s">
        <v>10</v>
      </c>
      <c r="B2730" s="150" t="s">
        <v>16848</v>
      </c>
      <c r="C2730" s="9" t="s">
        <v>16849</v>
      </c>
      <c r="D2730" s="9" t="s">
        <v>16844</v>
      </c>
      <c r="E2730" s="11"/>
      <c r="F2730" s="143">
        <v>4937.7829199999996</v>
      </c>
      <c r="G2730" s="17">
        <v>84818039</v>
      </c>
      <c r="H2730" s="18"/>
      <c r="I2730" s="11" t="s">
        <v>5</v>
      </c>
      <c r="J2730" s="106">
        <v>33.5</v>
      </c>
      <c r="K2730" s="106" t="s">
        <v>16705</v>
      </c>
      <c r="L2730" s="117" t="s">
        <v>16845</v>
      </c>
      <c r="M2730" s="146"/>
    </row>
    <row r="2731" spans="1:13">
      <c r="A2731" s="103" t="s">
        <v>10</v>
      </c>
      <c r="B2731" s="150" t="s">
        <v>16850</v>
      </c>
      <c r="C2731" s="9" t="s">
        <v>16851</v>
      </c>
      <c r="D2731" s="9" t="s">
        <v>16844</v>
      </c>
      <c r="E2731" s="11"/>
      <c r="F2731" s="143" t="s">
        <v>16813</v>
      </c>
      <c r="G2731" s="17">
        <v>84818039</v>
      </c>
      <c r="H2731" s="18"/>
      <c r="I2731" s="11" t="s">
        <v>5</v>
      </c>
      <c r="J2731" s="106">
        <v>33.5</v>
      </c>
      <c r="K2731" s="106" t="s">
        <v>16705</v>
      </c>
      <c r="L2731" s="117" t="s">
        <v>16845</v>
      </c>
      <c r="M2731" s="146"/>
    </row>
    <row r="2732" spans="1:13">
      <c r="A2732" s="103" t="s">
        <v>10</v>
      </c>
      <c r="B2732" s="150" t="s">
        <v>16852</v>
      </c>
      <c r="C2732" s="9" t="s">
        <v>16853</v>
      </c>
      <c r="D2732" s="9" t="s">
        <v>16844</v>
      </c>
      <c r="E2732" s="11"/>
      <c r="F2732" s="143">
        <v>6147.1989400000002</v>
      </c>
      <c r="G2732" s="17">
        <v>84818039</v>
      </c>
      <c r="H2732" s="18"/>
      <c r="I2732" s="11" t="s">
        <v>5</v>
      </c>
      <c r="J2732" s="106">
        <v>45.94</v>
      </c>
      <c r="K2732" s="106" t="s">
        <v>16705</v>
      </c>
      <c r="L2732" s="117" t="s">
        <v>16845</v>
      </c>
      <c r="M2732" s="146"/>
    </row>
    <row r="2733" spans="1:13">
      <c r="A2733" s="103" t="s">
        <v>10</v>
      </c>
      <c r="B2733" s="150" t="s">
        <v>16854</v>
      </c>
      <c r="C2733" s="9" t="s">
        <v>16855</v>
      </c>
      <c r="D2733" s="9" t="s">
        <v>16844</v>
      </c>
      <c r="E2733" s="11"/>
      <c r="F2733" s="143" t="s">
        <v>16813</v>
      </c>
      <c r="G2733" s="17">
        <v>84818039</v>
      </c>
      <c r="H2733" s="18"/>
      <c r="I2733" s="11" t="s">
        <v>5</v>
      </c>
      <c r="J2733" s="106">
        <v>45.94</v>
      </c>
      <c r="K2733" s="106" t="s">
        <v>16705</v>
      </c>
      <c r="L2733" s="117" t="s">
        <v>16845</v>
      </c>
      <c r="M2733" s="146"/>
    </row>
    <row r="2734" spans="1:13">
      <c r="A2734" s="103" t="s">
        <v>10</v>
      </c>
      <c r="B2734" s="150" t="s">
        <v>16856</v>
      </c>
      <c r="C2734" s="9" t="s">
        <v>16857</v>
      </c>
      <c r="D2734" s="9" t="s">
        <v>16844</v>
      </c>
      <c r="E2734" s="11"/>
      <c r="F2734" s="143">
        <v>7448.7438600000005</v>
      </c>
      <c r="G2734" s="17">
        <v>84818039</v>
      </c>
      <c r="H2734" s="18"/>
      <c r="I2734" s="11" t="s">
        <v>5</v>
      </c>
      <c r="J2734" s="106">
        <v>66.8</v>
      </c>
      <c r="K2734" s="106" t="s">
        <v>16705</v>
      </c>
      <c r="L2734" s="117" t="s">
        <v>16845</v>
      </c>
      <c r="M2734" s="146"/>
    </row>
    <row r="2735" spans="1:13">
      <c r="A2735" s="103" t="s">
        <v>10</v>
      </c>
      <c r="B2735" s="150" t="s">
        <v>16858</v>
      </c>
      <c r="C2735" s="9" t="s">
        <v>16859</v>
      </c>
      <c r="D2735" s="9" t="s">
        <v>16844</v>
      </c>
      <c r="E2735" s="11"/>
      <c r="F2735" s="143" t="s">
        <v>16813</v>
      </c>
      <c r="G2735" s="17">
        <v>84818039</v>
      </c>
      <c r="H2735" s="18"/>
      <c r="I2735" s="11" t="s">
        <v>5</v>
      </c>
      <c r="J2735" s="106">
        <v>66.8</v>
      </c>
      <c r="K2735" s="106" t="s">
        <v>16705</v>
      </c>
      <c r="L2735" s="117" t="s">
        <v>16845</v>
      </c>
      <c r="M2735" s="146"/>
    </row>
    <row r="2736" spans="1:13">
      <c r="A2736" s="103" t="s">
        <v>10</v>
      </c>
      <c r="B2736" s="150" t="s">
        <v>16860</v>
      </c>
      <c r="C2736" s="9" t="s">
        <v>16861</v>
      </c>
      <c r="D2736" s="9" t="s">
        <v>16844</v>
      </c>
      <c r="E2736" s="11"/>
      <c r="F2736" s="143" t="s">
        <v>16813</v>
      </c>
      <c r="G2736" s="17">
        <v>84818039</v>
      </c>
      <c r="H2736" s="18"/>
      <c r="I2736" s="11" t="s">
        <v>5</v>
      </c>
      <c r="J2736" s="106">
        <v>102</v>
      </c>
      <c r="K2736" s="106" t="s">
        <v>16705</v>
      </c>
      <c r="L2736" s="117" t="s">
        <v>16845</v>
      </c>
      <c r="M2736" s="146"/>
    </row>
    <row r="2737" spans="1:13">
      <c r="A2737" s="103" t="s">
        <v>10</v>
      </c>
      <c r="B2737" s="150" t="s">
        <v>16862</v>
      </c>
      <c r="C2737" s="9" t="s">
        <v>16863</v>
      </c>
      <c r="D2737" s="9" t="s">
        <v>16844</v>
      </c>
      <c r="E2737" s="11"/>
      <c r="F2737" s="143" t="s">
        <v>16813</v>
      </c>
      <c r="G2737" s="17">
        <v>84818039</v>
      </c>
      <c r="H2737" s="18"/>
      <c r="I2737" s="11" t="s">
        <v>5</v>
      </c>
      <c r="J2737" s="106">
        <v>102</v>
      </c>
      <c r="K2737" s="106" t="s">
        <v>16705</v>
      </c>
      <c r="L2737" s="117" t="s">
        <v>16845</v>
      </c>
      <c r="M2737" s="146"/>
    </row>
    <row r="2738" spans="1:13">
      <c r="A2738" s="103" t="s">
        <v>10</v>
      </c>
      <c r="B2738" s="150" t="s">
        <v>16784</v>
      </c>
      <c r="C2738" s="9" t="s">
        <v>16785</v>
      </c>
      <c r="D2738" s="9" t="s">
        <v>6826</v>
      </c>
      <c r="E2738" s="11"/>
      <c r="F2738" s="143">
        <v>182.83923999999999</v>
      </c>
      <c r="G2738" s="17">
        <v>84818039</v>
      </c>
      <c r="H2738" s="18"/>
      <c r="I2738" s="11" t="s">
        <v>5</v>
      </c>
      <c r="J2738" s="106">
        <v>0.57999999999999996</v>
      </c>
      <c r="K2738" s="106" t="s">
        <v>16705</v>
      </c>
      <c r="L2738" s="117" t="s">
        <v>16786</v>
      </c>
      <c r="M2738" s="146"/>
    </row>
    <row r="2739" spans="1:13">
      <c r="A2739" s="103" t="s">
        <v>10</v>
      </c>
      <c r="B2739" s="150" t="s">
        <v>16787</v>
      </c>
      <c r="C2739" s="9" t="s">
        <v>16788</v>
      </c>
      <c r="D2739" s="9" t="s">
        <v>6826</v>
      </c>
      <c r="E2739" s="11"/>
      <c r="F2739" s="143">
        <v>204.88163500000002</v>
      </c>
      <c r="G2739" s="17">
        <v>84818039</v>
      </c>
      <c r="H2739" s="18"/>
      <c r="I2739" s="11" t="s">
        <v>5</v>
      </c>
      <c r="J2739" s="106">
        <v>0.65</v>
      </c>
      <c r="K2739" s="106" t="s">
        <v>16705</v>
      </c>
      <c r="L2739" s="117" t="s">
        <v>16786</v>
      </c>
      <c r="M2739" s="146"/>
    </row>
    <row r="2740" spans="1:13">
      <c r="A2740" s="103" t="s">
        <v>10</v>
      </c>
      <c r="B2740" s="150" t="s">
        <v>16789</v>
      </c>
      <c r="C2740" s="9" t="s">
        <v>16790</v>
      </c>
      <c r="D2740" s="9" t="s">
        <v>6826</v>
      </c>
      <c r="E2740" s="11"/>
      <c r="F2740" s="143">
        <v>280.67524000000003</v>
      </c>
      <c r="G2740" s="17">
        <v>84818039</v>
      </c>
      <c r="H2740" s="18"/>
      <c r="I2740" s="11" t="s">
        <v>5</v>
      </c>
      <c r="J2740" s="106">
        <v>0.89</v>
      </c>
      <c r="K2740" s="106" t="s">
        <v>16705</v>
      </c>
      <c r="L2740" s="117" t="s">
        <v>16786</v>
      </c>
      <c r="M2740" s="147"/>
    </row>
    <row r="2741" spans="1:13">
      <c r="A2741" s="103" t="s">
        <v>10</v>
      </c>
      <c r="B2741" s="150" t="s">
        <v>16791</v>
      </c>
      <c r="C2741" s="9" t="s">
        <v>16792</v>
      </c>
      <c r="D2741" s="9" t="s">
        <v>6826</v>
      </c>
      <c r="E2741" s="11"/>
      <c r="F2741" s="143">
        <v>349.97574000000003</v>
      </c>
      <c r="G2741" s="17">
        <v>84818039</v>
      </c>
      <c r="H2741" s="18"/>
      <c r="I2741" s="11" t="s">
        <v>5</v>
      </c>
      <c r="J2741" s="106">
        <v>1.1100000000000001</v>
      </c>
      <c r="K2741" s="106" t="s">
        <v>16705</v>
      </c>
      <c r="L2741" s="117" t="s">
        <v>16786</v>
      </c>
      <c r="M2741" s="147"/>
    </row>
    <row r="2742" spans="1:13">
      <c r="A2742" s="103" t="s">
        <v>10</v>
      </c>
      <c r="B2742" s="150" t="s">
        <v>16793</v>
      </c>
      <c r="C2742" s="9" t="s">
        <v>16794</v>
      </c>
      <c r="D2742" s="9" t="s">
        <v>6826</v>
      </c>
      <c r="E2742" s="11"/>
      <c r="F2742" s="143">
        <v>460.34287</v>
      </c>
      <c r="G2742" s="17">
        <v>84818039</v>
      </c>
      <c r="H2742" s="18"/>
      <c r="I2742" s="11" t="s">
        <v>5</v>
      </c>
      <c r="J2742" s="106">
        <v>1.46</v>
      </c>
      <c r="K2742" s="106" t="s">
        <v>16705</v>
      </c>
      <c r="L2742" s="117" t="s">
        <v>16786</v>
      </c>
      <c r="M2742" s="146"/>
    </row>
    <row r="2743" spans="1:13">
      <c r="A2743" s="103" t="s">
        <v>10</v>
      </c>
      <c r="B2743" s="150" t="s">
        <v>16795</v>
      </c>
      <c r="C2743" s="9" t="s">
        <v>16796</v>
      </c>
      <c r="D2743" s="9" t="s">
        <v>6826</v>
      </c>
      <c r="E2743" s="11"/>
      <c r="F2743" s="143">
        <v>624.30776000000003</v>
      </c>
      <c r="G2743" s="17">
        <v>84818039</v>
      </c>
      <c r="H2743" s="18"/>
      <c r="I2743" s="11" t="s">
        <v>5</v>
      </c>
      <c r="J2743" s="106">
        <v>1.98</v>
      </c>
      <c r="K2743" s="106" t="s">
        <v>16705</v>
      </c>
      <c r="L2743" s="117" t="s">
        <v>16786</v>
      </c>
      <c r="M2743" s="146"/>
    </row>
    <row r="2744" spans="1:13">
      <c r="A2744" s="103" t="s">
        <v>10</v>
      </c>
      <c r="B2744" s="150" t="s">
        <v>6618</v>
      </c>
      <c r="C2744" s="9" t="s">
        <v>6619</v>
      </c>
      <c r="D2744" s="9" t="s">
        <v>6620</v>
      </c>
      <c r="E2744" s="11"/>
      <c r="F2744" s="143">
        <v>402.49</v>
      </c>
      <c r="G2744" s="17">
        <v>84818051</v>
      </c>
      <c r="H2744" s="18">
        <v>8016466051052</v>
      </c>
      <c r="I2744" s="11" t="s">
        <v>14</v>
      </c>
      <c r="J2744" s="106">
        <v>0.87</v>
      </c>
      <c r="K2744" s="106" t="s">
        <v>16705</v>
      </c>
      <c r="L2744" s="117" t="s">
        <v>16051</v>
      </c>
      <c r="M2744" s="146"/>
    </row>
    <row r="2745" spans="1:13">
      <c r="A2745" s="103" t="s">
        <v>10</v>
      </c>
      <c r="B2745" s="150" t="s">
        <v>6621</v>
      </c>
      <c r="C2745" s="9" t="s">
        <v>6622</v>
      </c>
      <c r="D2745" s="9" t="s">
        <v>6623</v>
      </c>
      <c r="E2745" s="11"/>
      <c r="F2745" s="143">
        <v>373.53</v>
      </c>
      <c r="G2745" s="17">
        <v>84818051</v>
      </c>
      <c r="H2745" s="18">
        <v>8016466051014</v>
      </c>
      <c r="I2745" s="11" t="s">
        <v>14</v>
      </c>
      <c r="J2745" s="106">
        <v>0.82</v>
      </c>
      <c r="K2745" s="106" t="s">
        <v>16705</v>
      </c>
      <c r="L2745" s="117" t="s">
        <v>16051</v>
      </c>
      <c r="M2745" s="146"/>
    </row>
    <row r="2746" spans="1:13">
      <c r="A2746" s="103" t="s">
        <v>10</v>
      </c>
      <c r="B2746" s="150" t="s">
        <v>6624</v>
      </c>
      <c r="C2746" s="9" t="s">
        <v>6625</v>
      </c>
      <c r="D2746" s="9" t="s">
        <v>6626</v>
      </c>
      <c r="E2746" s="11"/>
      <c r="F2746" s="143">
        <v>371.29</v>
      </c>
      <c r="G2746" s="17">
        <v>84818051</v>
      </c>
      <c r="H2746" s="18">
        <v>8016466051038</v>
      </c>
      <c r="I2746" s="11" t="s">
        <v>14</v>
      </c>
      <c r="J2746" s="106">
        <v>0.79700000000000004</v>
      </c>
      <c r="K2746" s="106" t="s">
        <v>16705</v>
      </c>
      <c r="L2746" s="117" t="s">
        <v>16051</v>
      </c>
      <c r="M2746" s="146"/>
    </row>
    <row r="2747" spans="1:13">
      <c r="A2747" s="103" t="s">
        <v>10</v>
      </c>
      <c r="B2747" s="150" t="s">
        <v>6627</v>
      </c>
      <c r="C2747" s="9" t="s">
        <v>6628</v>
      </c>
      <c r="D2747" s="9" t="s">
        <v>6629</v>
      </c>
      <c r="E2747" s="11"/>
      <c r="F2747" s="143">
        <v>322.27</v>
      </c>
      <c r="G2747" s="17">
        <v>84818051</v>
      </c>
      <c r="H2747" s="18">
        <v>8016466015993</v>
      </c>
      <c r="I2747" s="11" t="s">
        <v>14</v>
      </c>
      <c r="J2747" s="106">
        <v>0.52200000000000002</v>
      </c>
      <c r="K2747" s="106" t="s">
        <v>16705</v>
      </c>
      <c r="L2747" s="117" t="s">
        <v>16052</v>
      </c>
      <c r="M2747" s="146"/>
    </row>
    <row r="2748" spans="1:13">
      <c r="A2748" s="103" t="s">
        <v>10</v>
      </c>
      <c r="B2748" s="150" t="s">
        <v>6630</v>
      </c>
      <c r="C2748" s="9" t="s">
        <v>6631</v>
      </c>
      <c r="D2748" s="9" t="s">
        <v>6632</v>
      </c>
      <c r="E2748" s="11"/>
      <c r="F2748" s="143">
        <v>322.27</v>
      </c>
      <c r="G2748" s="17">
        <v>84818051</v>
      </c>
      <c r="H2748" s="18">
        <v>8016466024346</v>
      </c>
      <c r="I2748" s="11" t="s">
        <v>14</v>
      </c>
      <c r="J2748" s="106">
        <v>0.55400000000000005</v>
      </c>
      <c r="K2748" s="106" t="s">
        <v>16705</v>
      </c>
      <c r="L2748" s="117" t="s">
        <v>16052</v>
      </c>
      <c r="M2748" s="146"/>
    </row>
    <row r="2749" spans="1:13">
      <c r="A2749" s="103" t="s">
        <v>10</v>
      </c>
      <c r="B2749" s="150" t="s">
        <v>6633</v>
      </c>
      <c r="C2749" s="9" t="s">
        <v>6634</v>
      </c>
      <c r="D2749" s="9" t="s">
        <v>6635</v>
      </c>
      <c r="E2749" s="11"/>
      <c r="F2749" s="143">
        <v>348.99</v>
      </c>
      <c r="G2749" s="17">
        <v>84818051</v>
      </c>
      <c r="H2749" s="18">
        <v>8016466024513</v>
      </c>
      <c r="I2749" s="11" t="s">
        <v>14</v>
      </c>
      <c r="J2749" s="106">
        <v>0.64</v>
      </c>
      <c r="K2749" s="106" t="s">
        <v>16705</v>
      </c>
      <c r="L2749" s="117" t="s">
        <v>16052</v>
      </c>
      <c r="M2749" s="146"/>
    </row>
    <row r="2750" spans="1:13">
      <c r="A2750" s="103" t="s">
        <v>10</v>
      </c>
      <c r="B2750" s="150" t="s">
        <v>6636</v>
      </c>
      <c r="C2750" s="9" t="s">
        <v>6637</v>
      </c>
      <c r="D2750" s="9" t="s">
        <v>6638</v>
      </c>
      <c r="E2750" s="11"/>
      <c r="F2750" s="143">
        <v>331.24</v>
      </c>
      <c r="G2750" s="17">
        <v>84818051</v>
      </c>
      <c r="H2750" s="18">
        <v>8016466013692</v>
      </c>
      <c r="I2750" s="11" t="s">
        <v>14</v>
      </c>
      <c r="J2750" s="106">
        <v>0.54600000000000004</v>
      </c>
      <c r="K2750" s="106" t="s">
        <v>16705</v>
      </c>
      <c r="L2750" s="117" t="s">
        <v>16053</v>
      </c>
      <c r="M2750" s="146"/>
    </row>
    <row r="2751" spans="1:13">
      <c r="A2751" s="103" t="s">
        <v>10</v>
      </c>
      <c r="B2751" s="150" t="s">
        <v>6639</v>
      </c>
      <c r="C2751" s="9" t="s">
        <v>6637</v>
      </c>
      <c r="D2751" s="9" t="s">
        <v>6640</v>
      </c>
      <c r="E2751" s="11"/>
      <c r="F2751" s="143">
        <v>358.67</v>
      </c>
      <c r="G2751" s="17" t="s">
        <v>143</v>
      </c>
      <c r="H2751" s="18" t="s">
        <v>6641</v>
      </c>
      <c r="I2751" s="11" t="s">
        <v>14</v>
      </c>
      <c r="J2751" s="106">
        <v>0.65500000000000003</v>
      </c>
      <c r="K2751" s="106" t="s">
        <v>16705</v>
      </c>
      <c r="L2751" s="117" t="s">
        <v>16053</v>
      </c>
      <c r="M2751" s="146"/>
    </row>
    <row r="2752" spans="1:13">
      <c r="A2752" s="103" t="s">
        <v>10</v>
      </c>
      <c r="B2752" s="150" t="s">
        <v>6642</v>
      </c>
      <c r="C2752" s="9" t="s">
        <v>15218</v>
      </c>
      <c r="D2752" s="9" t="s">
        <v>6644</v>
      </c>
      <c r="E2752" s="11"/>
      <c r="F2752" s="143">
        <v>90.17</v>
      </c>
      <c r="G2752" s="17">
        <v>90251900</v>
      </c>
      <c r="H2752" s="18">
        <v>4049827107505</v>
      </c>
      <c r="I2752" s="11" t="s">
        <v>14</v>
      </c>
      <c r="J2752" s="106">
        <v>4.2000000000000003E-2</v>
      </c>
      <c r="K2752" s="106" t="s">
        <v>16705</v>
      </c>
      <c r="L2752" s="117" t="s">
        <v>16350</v>
      </c>
      <c r="M2752" s="146"/>
    </row>
    <row r="2753" spans="1:13">
      <c r="A2753" s="103" t="s">
        <v>5928</v>
      </c>
      <c r="B2753" s="150" t="s">
        <v>6645</v>
      </c>
      <c r="C2753" s="9" t="s">
        <v>6646</v>
      </c>
      <c r="D2753" s="9" t="s">
        <v>15328</v>
      </c>
      <c r="E2753" s="11"/>
      <c r="F2753" s="143">
        <v>1045.73</v>
      </c>
      <c r="G2753" s="17">
        <v>74122000</v>
      </c>
      <c r="H2753" s="18">
        <v>8019001118371</v>
      </c>
      <c r="I2753" s="11" t="s">
        <v>14</v>
      </c>
      <c r="J2753" s="106">
        <v>1</v>
      </c>
      <c r="K2753" s="106" t="s">
        <v>16705</v>
      </c>
      <c r="L2753" s="117" t="s">
        <v>16054</v>
      </c>
      <c r="M2753" s="146"/>
    </row>
    <row r="2754" spans="1:13">
      <c r="A2754" s="103" t="s">
        <v>10</v>
      </c>
      <c r="B2754" s="150" t="s">
        <v>6648</v>
      </c>
      <c r="C2754" s="9" t="s">
        <v>15219</v>
      </c>
      <c r="D2754" s="9" t="s">
        <v>6650</v>
      </c>
      <c r="E2754" s="11"/>
      <c r="F2754" s="143">
        <v>121.07</v>
      </c>
      <c r="G2754" s="17">
        <v>84818099</v>
      </c>
      <c r="H2754" s="18">
        <v>8023298009304</v>
      </c>
      <c r="I2754" s="11" t="s">
        <v>14</v>
      </c>
      <c r="J2754" s="106">
        <v>0.26400000000000001</v>
      </c>
      <c r="K2754" s="106" t="s">
        <v>16705</v>
      </c>
      <c r="L2754" s="117" t="s">
        <v>16055</v>
      </c>
      <c r="M2754" s="146"/>
    </row>
    <row r="2755" spans="1:13">
      <c r="A2755" s="103" t="s">
        <v>5928</v>
      </c>
      <c r="B2755" s="150" t="s">
        <v>6651</v>
      </c>
      <c r="C2755" s="9" t="s">
        <v>6652</v>
      </c>
      <c r="D2755" s="9" t="s">
        <v>15328</v>
      </c>
      <c r="E2755" s="11"/>
      <c r="F2755" s="143">
        <v>701.76</v>
      </c>
      <c r="G2755" s="17">
        <v>74122000</v>
      </c>
      <c r="H2755" s="18">
        <v>8019001118388</v>
      </c>
      <c r="I2755" s="11" t="s">
        <v>14</v>
      </c>
      <c r="J2755" s="106">
        <v>1</v>
      </c>
      <c r="K2755" s="106" t="s">
        <v>16705</v>
      </c>
      <c r="L2755" s="117" t="s">
        <v>16054</v>
      </c>
      <c r="M2755" s="146"/>
    </row>
    <row r="2756" spans="1:13">
      <c r="A2756" s="103" t="s">
        <v>5928</v>
      </c>
      <c r="B2756" s="150" t="s">
        <v>6654</v>
      </c>
      <c r="C2756" s="9" t="s">
        <v>6655</v>
      </c>
      <c r="D2756" s="9" t="s">
        <v>15328</v>
      </c>
      <c r="E2756" s="11"/>
      <c r="F2756" s="143">
        <v>1197.73</v>
      </c>
      <c r="G2756" s="17">
        <v>74122000</v>
      </c>
      <c r="H2756" s="18">
        <v>8019001111280</v>
      </c>
      <c r="I2756" s="11" t="s">
        <v>14</v>
      </c>
      <c r="J2756" s="106">
        <v>1</v>
      </c>
      <c r="K2756" s="106" t="s">
        <v>16705</v>
      </c>
      <c r="L2756" s="117" t="s">
        <v>16054</v>
      </c>
      <c r="M2756" s="146"/>
    </row>
    <row r="2757" spans="1:13">
      <c r="A2757" s="103" t="s">
        <v>5928</v>
      </c>
      <c r="B2757" s="150" t="s">
        <v>6657</v>
      </c>
      <c r="C2757" s="9" t="s">
        <v>6658</v>
      </c>
      <c r="D2757" s="9" t="s">
        <v>15328</v>
      </c>
      <c r="E2757" s="11"/>
      <c r="F2757" s="143">
        <v>1898.75</v>
      </c>
      <c r="G2757" s="17">
        <v>74122000</v>
      </c>
      <c r="H2757" s="18">
        <v>8019001084522</v>
      </c>
      <c r="I2757" s="11" t="s">
        <v>14</v>
      </c>
      <c r="J2757" s="106">
        <v>3.49</v>
      </c>
      <c r="K2757" s="106" t="s">
        <v>16705</v>
      </c>
      <c r="L2757" s="117" t="s">
        <v>16054</v>
      </c>
      <c r="M2757" s="146"/>
    </row>
    <row r="2758" spans="1:13">
      <c r="A2758" s="103" t="s">
        <v>5928</v>
      </c>
      <c r="B2758" s="150" t="s">
        <v>6660</v>
      </c>
      <c r="C2758" s="9" t="s">
        <v>6661</v>
      </c>
      <c r="D2758" s="9" t="s">
        <v>15328</v>
      </c>
      <c r="E2758" s="11"/>
      <c r="F2758" s="143">
        <v>1905.9</v>
      </c>
      <c r="G2758" s="17">
        <v>74122000</v>
      </c>
      <c r="H2758" s="18">
        <v>8019001118395</v>
      </c>
      <c r="I2758" s="11" t="s">
        <v>14</v>
      </c>
      <c r="J2758" s="106">
        <v>1</v>
      </c>
      <c r="K2758" s="106" t="s">
        <v>16705</v>
      </c>
      <c r="L2758" s="117" t="s">
        <v>16054</v>
      </c>
      <c r="M2758" s="146"/>
    </row>
    <row r="2759" spans="1:13">
      <c r="A2759" s="103" t="s">
        <v>10</v>
      </c>
      <c r="B2759" s="150" t="s">
        <v>6663</v>
      </c>
      <c r="C2759" s="9" t="s">
        <v>6664</v>
      </c>
      <c r="D2759" s="9" t="s">
        <v>6665</v>
      </c>
      <c r="E2759" s="11"/>
      <c r="F2759" s="143">
        <v>43.82</v>
      </c>
      <c r="G2759" s="17">
        <v>74122000</v>
      </c>
      <c r="H2759" s="18">
        <v>8016466051991</v>
      </c>
      <c r="I2759" s="11" t="s">
        <v>14</v>
      </c>
      <c r="J2759" s="106">
        <v>0.13900000000000001</v>
      </c>
      <c r="K2759" s="106" t="s">
        <v>16705</v>
      </c>
      <c r="L2759" s="117" t="s">
        <v>16056</v>
      </c>
      <c r="M2759" s="146"/>
    </row>
    <row r="2760" spans="1:13">
      <c r="A2760" s="103" t="s">
        <v>10</v>
      </c>
      <c r="B2760" s="150" t="s">
        <v>6666</v>
      </c>
      <c r="C2760" s="9" t="s">
        <v>6667</v>
      </c>
      <c r="D2760" s="9" t="s">
        <v>6665</v>
      </c>
      <c r="E2760" s="11"/>
      <c r="F2760" s="143">
        <v>20.75</v>
      </c>
      <c r="G2760" s="17">
        <v>84819000</v>
      </c>
      <c r="H2760" s="18">
        <v>8016466031047</v>
      </c>
      <c r="I2760" s="11" t="s">
        <v>14</v>
      </c>
      <c r="J2760" s="106">
        <v>4.9000000000000002E-2</v>
      </c>
      <c r="K2760" s="106" t="s">
        <v>16705</v>
      </c>
      <c r="L2760" s="117" t="s">
        <v>16056</v>
      </c>
      <c r="M2760" s="146"/>
    </row>
    <row r="2761" spans="1:13">
      <c r="A2761" s="103" t="s">
        <v>10</v>
      </c>
      <c r="B2761" s="150" t="s">
        <v>6668</v>
      </c>
      <c r="C2761" s="9" t="s">
        <v>6669</v>
      </c>
      <c r="D2761" s="9" t="s">
        <v>6665</v>
      </c>
      <c r="E2761" s="11"/>
      <c r="F2761" s="143">
        <v>34.94</v>
      </c>
      <c r="G2761" s="17">
        <v>74122000</v>
      </c>
      <c r="H2761" s="18">
        <v>8016466031054</v>
      </c>
      <c r="I2761" s="11" t="s">
        <v>14</v>
      </c>
      <c r="J2761" s="106">
        <v>0.08</v>
      </c>
      <c r="K2761" s="106" t="s">
        <v>16705</v>
      </c>
      <c r="L2761" s="117" t="s">
        <v>16056</v>
      </c>
      <c r="M2761" s="146"/>
    </row>
    <row r="2762" spans="1:13">
      <c r="A2762" s="103" t="s">
        <v>10</v>
      </c>
      <c r="B2762" s="150" t="s">
        <v>6670</v>
      </c>
      <c r="C2762" s="9" t="s">
        <v>6671</v>
      </c>
      <c r="D2762" s="9" t="s">
        <v>6672</v>
      </c>
      <c r="E2762" s="11"/>
      <c r="F2762" s="143">
        <v>1281.57</v>
      </c>
      <c r="G2762" s="17">
        <v>84813091</v>
      </c>
      <c r="H2762" s="18">
        <v>8016466094172</v>
      </c>
      <c r="I2762" s="11" t="s">
        <v>14</v>
      </c>
      <c r="J2762" s="106">
        <v>0.19</v>
      </c>
      <c r="K2762" s="106" t="s">
        <v>16705</v>
      </c>
      <c r="L2762" s="117" t="s">
        <v>16057</v>
      </c>
      <c r="M2762" s="146"/>
    </row>
    <row r="2763" spans="1:13">
      <c r="A2763" s="103" t="s">
        <v>10</v>
      </c>
      <c r="B2763" s="150" t="s">
        <v>6673</v>
      </c>
      <c r="C2763" s="9" t="s">
        <v>6674</v>
      </c>
      <c r="D2763" s="9" t="s">
        <v>6672</v>
      </c>
      <c r="E2763" s="11"/>
      <c r="F2763" s="143">
        <v>1214.8</v>
      </c>
      <c r="G2763" s="17">
        <v>84813091</v>
      </c>
      <c r="H2763" s="18">
        <v>8019001074219</v>
      </c>
      <c r="I2763" s="11" t="s">
        <v>14</v>
      </c>
      <c r="J2763" s="106">
        <v>2.95</v>
      </c>
      <c r="K2763" s="106" t="s">
        <v>16705</v>
      </c>
      <c r="L2763" s="117" t="s">
        <v>16057</v>
      </c>
      <c r="M2763" s="146"/>
    </row>
    <row r="2764" spans="1:13">
      <c r="A2764" s="103" t="s">
        <v>10</v>
      </c>
      <c r="B2764" s="150" t="s">
        <v>6675</v>
      </c>
      <c r="C2764" s="9" t="s">
        <v>6676</v>
      </c>
      <c r="D2764" s="9" t="s">
        <v>6672</v>
      </c>
      <c r="E2764" s="11"/>
      <c r="F2764" s="143">
        <v>339.37</v>
      </c>
      <c r="G2764" s="17">
        <v>84813091</v>
      </c>
      <c r="H2764" s="18">
        <v>8016466018314</v>
      </c>
      <c r="I2764" s="11" t="s">
        <v>14</v>
      </c>
      <c r="J2764" s="106">
        <v>0.55000000000000004</v>
      </c>
      <c r="K2764" s="106" t="s">
        <v>16705</v>
      </c>
      <c r="L2764" s="117" t="s">
        <v>16057</v>
      </c>
      <c r="M2764" s="146"/>
    </row>
    <row r="2765" spans="1:13">
      <c r="A2765" s="103" t="s">
        <v>10</v>
      </c>
      <c r="B2765" s="150" t="s">
        <v>6677</v>
      </c>
      <c r="C2765" s="9" t="s">
        <v>6678</v>
      </c>
      <c r="D2765" s="9" t="s">
        <v>6672</v>
      </c>
      <c r="E2765" s="11"/>
      <c r="F2765" s="143">
        <v>339.37</v>
      </c>
      <c r="G2765" s="17">
        <v>84813091</v>
      </c>
      <c r="H2765" s="18">
        <v>8016466023486</v>
      </c>
      <c r="I2765" s="11" t="s">
        <v>14</v>
      </c>
      <c r="J2765" s="106">
        <v>0.6</v>
      </c>
      <c r="K2765" s="106" t="s">
        <v>16705</v>
      </c>
      <c r="L2765" s="117" t="s">
        <v>16057</v>
      </c>
      <c r="M2765" s="146"/>
    </row>
    <row r="2766" spans="1:13">
      <c r="A2766" s="103" t="s">
        <v>10</v>
      </c>
      <c r="B2766" s="150" t="s">
        <v>6679</v>
      </c>
      <c r="C2766" s="9" t="s">
        <v>6680</v>
      </c>
      <c r="D2766" s="9" t="s">
        <v>6672</v>
      </c>
      <c r="E2766" s="11"/>
      <c r="F2766" s="143">
        <v>614.83000000000004</v>
      </c>
      <c r="G2766" s="17">
        <v>84813091</v>
      </c>
      <c r="H2766" s="18">
        <v>8016466018659</v>
      </c>
      <c r="I2766" s="11" t="s">
        <v>14</v>
      </c>
      <c r="J2766" s="106">
        <v>0.27</v>
      </c>
      <c r="K2766" s="106" t="s">
        <v>16705</v>
      </c>
      <c r="L2766" s="117" t="s">
        <v>16057</v>
      </c>
      <c r="M2766" s="146"/>
    </row>
    <row r="2767" spans="1:13">
      <c r="A2767" s="103" t="s">
        <v>10</v>
      </c>
      <c r="B2767" s="150" t="s">
        <v>6681</v>
      </c>
      <c r="C2767" s="9" t="s">
        <v>6682</v>
      </c>
      <c r="D2767" s="9" t="s">
        <v>6672</v>
      </c>
      <c r="E2767" s="11"/>
      <c r="F2767" s="143">
        <v>706.17</v>
      </c>
      <c r="G2767" s="17">
        <v>84813091</v>
      </c>
      <c r="H2767" s="18">
        <v>8016466105526</v>
      </c>
      <c r="I2767" s="11" t="s">
        <v>14</v>
      </c>
      <c r="J2767" s="106">
        <v>1.1579999999999999</v>
      </c>
      <c r="K2767" s="106" t="s">
        <v>16705</v>
      </c>
      <c r="L2767" s="117" t="s">
        <v>16057</v>
      </c>
      <c r="M2767" s="146"/>
    </row>
    <row r="2768" spans="1:13">
      <c r="A2768" s="103" t="s">
        <v>10</v>
      </c>
      <c r="B2768" s="150" t="s">
        <v>6683</v>
      </c>
      <c r="C2768" s="9" t="s">
        <v>6684</v>
      </c>
      <c r="D2768" s="9" t="s">
        <v>6672</v>
      </c>
      <c r="E2768" s="11"/>
      <c r="F2768" s="143">
        <v>559.14</v>
      </c>
      <c r="G2768" s="17">
        <v>84813091</v>
      </c>
      <c r="H2768" s="18">
        <v>8016466013753</v>
      </c>
      <c r="I2768" s="11" t="s">
        <v>14</v>
      </c>
      <c r="J2768" s="106">
        <v>1.048</v>
      </c>
      <c r="K2768" s="106" t="s">
        <v>16705</v>
      </c>
      <c r="L2768" s="117" t="s">
        <v>16057</v>
      </c>
      <c r="M2768" s="146"/>
    </row>
    <row r="2769" spans="1:13">
      <c r="A2769" s="103" t="s">
        <v>10</v>
      </c>
      <c r="B2769" s="150" t="s">
        <v>6685</v>
      </c>
      <c r="C2769" s="9" t="s">
        <v>6686</v>
      </c>
      <c r="D2769" s="9" t="s">
        <v>6672</v>
      </c>
      <c r="E2769" s="11"/>
      <c r="F2769" s="143">
        <v>652.02</v>
      </c>
      <c r="G2769" s="17">
        <v>84813091</v>
      </c>
      <c r="H2769" s="18">
        <v>8016466094158</v>
      </c>
      <c r="I2769" s="11" t="s">
        <v>14</v>
      </c>
      <c r="J2769" s="106">
        <v>1.044</v>
      </c>
      <c r="K2769" s="106" t="s">
        <v>16705</v>
      </c>
      <c r="L2769" s="117" t="s">
        <v>16057</v>
      </c>
      <c r="M2769" s="146"/>
    </row>
    <row r="2770" spans="1:13">
      <c r="A2770" s="103" t="s">
        <v>10</v>
      </c>
      <c r="B2770" s="150" t="s">
        <v>6687</v>
      </c>
      <c r="C2770" s="9" t="s">
        <v>6688</v>
      </c>
      <c r="D2770" s="9" t="s">
        <v>63</v>
      </c>
      <c r="E2770" s="11"/>
      <c r="F2770" s="143">
        <v>26.02</v>
      </c>
      <c r="G2770" s="17">
        <v>74122000</v>
      </c>
      <c r="H2770" s="18">
        <v>8016466031450</v>
      </c>
      <c r="I2770" s="11" t="s">
        <v>14</v>
      </c>
      <c r="J2770" s="106">
        <v>4.2999999999999997E-2</v>
      </c>
      <c r="K2770" s="106" t="s">
        <v>16705</v>
      </c>
      <c r="L2770" s="117" t="s">
        <v>15557</v>
      </c>
      <c r="M2770" s="146"/>
    </row>
    <row r="2771" spans="1:13">
      <c r="A2771" s="103" t="s">
        <v>5928</v>
      </c>
      <c r="B2771" s="150" t="s">
        <v>6689</v>
      </c>
      <c r="C2771" s="9" t="s">
        <v>6690</v>
      </c>
      <c r="D2771" s="9" t="s">
        <v>15328</v>
      </c>
      <c r="E2771" s="11"/>
      <c r="F2771" s="143">
        <v>793.77</v>
      </c>
      <c r="G2771" s="17">
        <v>74122000</v>
      </c>
      <c r="H2771" s="18">
        <v>8019001118418</v>
      </c>
      <c r="I2771" s="11" t="s">
        <v>14</v>
      </c>
      <c r="J2771" s="106">
        <v>1</v>
      </c>
      <c r="K2771" s="106" t="s">
        <v>16705</v>
      </c>
      <c r="L2771" s="117" t="s">
        <v>16054</v>
      </c>
      <c r="M2771" s="146"/>
    </row>
    <row r="2772" spans="1:13">
      <c r="A2772" s="103" t="s">
        <v>5928</v>
      </c>
      <c r="B2772" s="150" t="s">
        <v>6692</v>
      </c>
      <c r="C2772" s="9" t="s">
        <v>6693</v>
      </c>
      <c r="D2772" s="9" t="s">
        <v>15328</v>
      </c>
      <c r="E2772" s="11"/>
      <c r="F2772" s="143">
        <v>2169.96</v>
      </c>
      <c r="G2772" s="17">
        <v>74122000</v>
      </c>
      <c r="H2772" s="18">
        <v>8019001118425</v>
      </c>
      <c r="I2772" s="11" t="s">
        <v>14</v>
      </c>
      <c r="J2772" s="106">
        <v>1</v>
      </c>
      <c r="K2772" s="106" t="s">
        <v>16705</v>
      </c>
      <c r="L2772" s="117" t="s">
        <v>16054</v>
      </c>
      <c r="M2772" s="146"/>
    </row>
    <row r="2773" spans="1:13">
      <c r="A2773" s="103" t="s">
        <v>5928</v>
      </c>
      <c r="B2773" s="150" t="s">
        <v>6695</v>
      </c>
      <c r="C2773" s="9" t="s">
        <v>6696</v>
      </c>
      <c r="D2773" s="9" t="s">
        <v>15328</v>
      </c>
      <c r="E2773" s="11"/>
      <c r="F2773" s="143">
        <v>421.08</v>
      </c>
      <c r="G2773" s="17">
        <v>74122000</v>
      </c>
      <c r="H2773" s="18">
        <v>8019001118432</v>
      </c>
      <c r="I2773" s="11" t="s">
        <v>14</v>
      </c>
      <c r="J2773" s="106">
        <v>0.15</v>
      </c>
      <c r="K2773" s="106" t="s">
        <v>16705</v>
      </c>
      <c r="L2773" s="117" t="s">
        <v>16054</v>
      </c>
      <c r="M2773" s="146"/>
    </row>
    <row r="2774" spans="1:13">
      <c r="A2774" s="103" t="s">
        <v>5928</v>
      </c>
      <c r="B2774" s="150" t="s">
        <v>6698</v>
      </c>
      <c r="C2774" s="9" t="s">
        <v>6699</v>
      </c>
      <c r="D2774" s="9" t="s">
        <v>15328</v>
      </c>
      <c r="E2774" s="11"/>
      <c r="F2774" s="143">
        <v>1230.7</v>
      </c>
      <c r="G2774" s="17">
        <v>74122000</v>
      </c>
      <c r="H2774" s="18">
        <v>8019001118449</v>
      </c>
      <c r="I2774" s="11" t="s">
        <v>14</v>
      </c>
      <c r="J2774" s="106">
        <v>0.97199999999999998</v>
      </c>
      <c r="K2774" s="106" t="s">
        <v>16705</v>
      </c>
      <c r="L2774" s="117" t="s">
        <v>16054</v>
      </c>
      <c r="M2774" s="146"/>
    </row>
    <row r="2775" spans="1:13">
      <c r="A2775" s="103" t="s">
        <v>5928</v>
      </c>
      <c r="B2775" s="150" t="s">
        <v>6701</v>
      </c>
      <c r="C2775" s="9" t="s">
        <v>6702</v>
      </c>
      <c r="D2775" s="9" t="s">
        <v>15328</v>
      </c>
      <c r="E2775" s="11"/>
      <c r="F2775" s="143">
        <v>1540.09</v>
      </c>
      <c r="G2775" s="17">
        <v>74122000</v>
      </c>
      <c r="H2775" s="18">
        <v>8019001111266</v>
      </c>
      <c r="I2775" s="11" t="s">
        <v>14</v>
      </c>
      <c r="J2775" s="106">
        <v>2.12</v>
      </c>
      <c r="K2775" s="106" t="s">
        <v>16705</v>
      </c>
      <c r="L2775" s="117" t="s">
        <v>16054</v>
      </c>
      <c r="M2775" s="146"/>
    </row>
    <row r="2776" spans="1:13">
      <c r="A2776" s="103" t="s">
        <v>15543</v>
      </c>
      <c r="B2776" s="151" t="s">
        <v>16555</v>
      </c>
      <c r="C2776" s="134" t="s">
        <v>6705</v>
      </c>
      <c r="D2776" s="134" t="s">
        <v>6706</v>
      </c>
      <c r="E2776" s="102"/>
      <c r="F2776" s="143">
        <v>2012.04</v>
      </c>
      <c r="G2776" s="135">
        <v>84212100</v>
      </c>
      <c r="H2776" s="136" t="s">
        <v>6707</v>
      </c>
      <c r="I2776" s="11" t="s">
        <v>14</v>
      </c>
      <c r="J2776" s="106">
        <v>3</v>
      </c>
      <c r="K2776" s="106" t="s">
        <v>16705</v>
      </c>
      <c r="L2776" s="139"/>
      <c r="M2776" s="146"/>
    </row>
    <row r="2777" spans="1:13">
      <c r="A2777" s="103" t="s">
        <v>15543</v>
      </c>
      <c r="B2777" s="151" t="s">
        <v>16556</v>
      </c>
      <c r="C2777" s="134" t="s">
        <v>6709</v>
      </c>
      <c r="D2777" s="134" t="s">
        <v>6710</v>
      </c>
      <c r="E2777" s="102"/>
      <c r="F2777" s="143">
        <v>2498.9</v>
      </c>
      <c r="G2777" s="135">
        <v>84212100</v>
      </c>
      <c r="H2777" s="136" t="s">
        <v>6711</v>
      </c>
      <c r="I2777" s="11" t="s">
        <v>14</v>
      </c>
      <c r="J2777" s="106">
        <v>3.6859999999999999</v>
      </c>
      <c r="K2777" s="106" t="s">
        <v>16705</v>
      </c>
      <c r="L2777" s="139"/>
      <c r="M2777" s="146"/>
    </row>
    <row r="2778" spans="1:13">
      <c r="A2778" s="103" t="s">
        <v>10</v>
      </c>
      <c r="B2778" s="150" t="s">
        <v>6712</v>
      </c>
      <c r="C2778" s="9" t="s">
        <v>6713</v>
      </c>
      <c r="D2778" s="9" t="s">
        <v>15536</v>
      </c>
      <c r="E2778" s="11"/>
      <c r="F2778" s="143">
        <v>155.66999999999999</v>
      </c>
      <c r="G2778" s="17" t="s">
        <v>628</v>
      </c>
      <c r="H2778" s="18" t="s">
        <v>6715</v>
      </c>
      <c r="I2778" s="11" t="s">
        <v>269</v>
      </c>
      <c r="J2778" s="106">
        <v>0.3</v>
      </c>
      <c r="K2778" s="106" t="s">
        <v>16705</v>
      </c>
      <c r="L2778" s="117" t="s">
        <v>16351</v>
      </c>
      <c r="M2778" s="146"/>
    </row>
    <row r="2779" spans="1:13">
      <c r="A2779" s="103" t="s">
        <v>10</v>
      </c>
      <c r="B2779" s="150" t="s">
        <v>16620</v>
      </c>
      <c r="C2779" s="9" t="s">
        <v>16672</v>
      </c>
      <c r="D2779" s="9" t="s">
        <v>16670</v>
      </c>
      <c r="E2779" s="11"/>
      <c r="F2779" s="143">
        <v>20800.04</v>
      </c>
      <c r="G2779" s="17">
        <v>90262020</v>
      </c>
      <c r="H2779" s="18">
        <v>8019001156939</v>
      </c>
      <c r="I2779" s="11" t="s">
        <v>1483</v>
      </c>
      <c r="J2779" s="106">
        <v>1.8</v>
      </c>
      <c r="K2779" s="106" t="s">
        <v>16705</v>
      </c>
      <c r="L2779" s="117" t="s">
        <v>16673</v>
      </c>
      <c r="M2779" s="146"/>
    </row>
    <row r="2780" spans="1:13">
      <c r="A2780" s="103" t="s">
        <v>10</v>
      </c>
      <c r="B2780" s="150" t="s">
        <v>6716</v>
      </c>
      <c r="C2780" s="9" t="s">
        <v>15221</v>
      </c>
      <c r="D2780" s="9" t="s">
        <v>15222</v>
      </c>
      <c r="E2780" s="11"/>
      <c r="F2780" s="143">
        <v>129.01</v>
      </c>
      <c r="G2780" s="17" t="s">
        <v>780</v>
      </c>
      <c r="H2780" s="18" t="s">
        <v>6720</v>
      </c>
      <c r="I2780" s="11" t="s">
        <v>6719</v>
      </c>
      <c r="J2780" s="106">
        <v>0.10299999999999999</v>
      </c>
      <c r="K2780" s="106" t="s">
        <v>16705</v>
      </c>
      <c r="L2780" s="117" t="s">
        <v>16058</v>
      </c>
      <c r="M2780" s="146"/>
    </row>
    <row r="2781" spans="1:13">
      <c r="A2781" s="103" t="s">
        <v>10</v>
      </c>
      <c r="B2781" s="150" t="s">
        <v>6721</v>
      </c>
      <c r="C2781" s="9" t="s">
        <v>6722</v>
      </c>
      <c r="D2781" s="9" t="s">
        <v>15303</v>
      </c>
      <c r="E2781" s="11"/>
      <c r="F2781" s="143">
        <v>377.1</v>
      </c>
      <c r="G2781" s="17" t="s">
        <v>6723</v>
      </c>
      <c r="H2781" s="18" t="s">
        <v>6724</v>
      </c>
      <c r="I2781" s="11" t="s">
        <v>14</v>
      </c>
      <c r="J2781" s="106">
        <v>1E-3</v>
      </c>
      <c r="K2781" s="106" t="s">
        <v>16705</v>
      </c>
      <c r="L2781" s="117"/>
      <c r="M2781" s="146"/>
    </row>
    <row r="2782" spans="1:13">
      <c r="A2782" s="103" t="s">
        <v>10</v>
      </c>
      <c r="B2782" s="150" t="s">
        <v>6725</v>
      </c>
      <c r="C2782" s="9" t="s">
        <v>6726</v>
      </c>
      <c r="D2782" s="9" t="s">
        <v>15223</v>
      </c>
      <c r="E2782" s="11"/>
      <c r="F2782" s="143">
        <v>899.61</v>
      </c>
      <c r="G2782" s="17" t="s">
        <v>628</v>
      </c>
      <c r="H2782" s="18" t="s">
        <v>6729</v>
      </c>
      <c r="I2782" s="11" t="s">
        <v>6728</v>
      </c>
      <c r="J2782" s="106">
        <v>0.02</v>
      </c>
      <c r="K2782" s="106" t="s">
        <v>16705</v>
      </c>
      <c r="L2782" s="117" t="s">
        <v>16059</v>
      </c>
      <c r="M2782" s="146"/>
    </row>
    <row r="2783" spans="1:13">
      <c r="A2783" s="103" t="s">
        <v>10</v>
      </c>
      <c r="B2783" s="150" t="s">
        <v>6730</v>
      </c>
      <c r="C2783" s="9" t="s">
        <v>6731</v>
      </c>
      <c r="D2783" s="9" t="s">
        <v>15223</v>
      </c>
      <c r="E2783" s="11"/>
      <c r="F2783" s="143">
        <v>999.53</v>
      </c>
      <c r="G2783" s="17" t="s">
        <v>628</v>
      </c>
      <c r="H2783" s="18" t="s">
        <v>6733</v>
      </c>
      <c r="I2783" s="11" t="s">
        <v>6728</v>
      </c>
      <c r="J2783" s="106">
        <v>1.5</v>
      </c>
      <c r="K2783" s="106" t="s">
        <v>16705</v>
      </c>
      <c r="L2783" s="117" t="s">
        <v>16059</v>
      </c>
      <c r="M2783" s="146"/>
    </row>
    <row r="2784" spans="1:13">
      <c r="A2784" s="103" t="s">
        <v>10</v>
      </c>
      <c r="B2784" s="150" t="s">
        <v>6734</v>
      </c>
      <c r="C2784" s="9" t="s">
        <v>6735</v>
      </c>
      <c r="D2784" s="9" t="s">
        <v>15223</v>
      </c>
      <c r="E2784" s="11"/>
      <c r="F2784" s="143">
        <v>9658.5400000000009</v>
      </c>
      <c r="G2784" s="17" t="s">
        <v>6736</v>
      </c>
      <c r="H2784" s="18" t="s">
        <v>6737</v>
      </c>
      <c r="I2784" s="11" t="s">
        <v>6728</v>
      </c>
      <c r="J2784" s="106">
        <v>16.8</v>
      </c>
      <c r="K2784" s="106" t="s">
        <v>16705</v>
      </c>
      <c r="L2784" s="117" t="s">
        <v>16061</v>
      </c>
      <c r="M2784" s="146"/>
    </row>
    <row r="2785" spans="1:13">
      <c r="A2785" s="103" t="s">
        <v>10</v>
      </c>
      <c r="B2785" s="150" t="s">
        <v>6738</v>
      </c>
      <c r="C2785" s="9" t="s">
        <v>6739</v>
      </c>
      <c r="D2785" s="9" t="s">
        <v>15223</v>
      </c>
      <c r="E2785" s="11"/>
      <c r="F2785" s="143">
        <v>12601.55</v>
      </c>
      <c r="G2785" s="17" t="s">
        <v>6736</v>
      </c>
      <c r="H2785" s="18" t="s">
        <v>6740</v>
      </c>
      <c r="I2785" s="11" t="s">
        <v>6728</v>
      </c>
      <c r="J2785" s="106">
        <v>26</v>
      </c>
      <c r="K2785" s="106" t="s">
        <v>16705</v>
      </c>
      <c r="L2785" s="117" t="s">
        <v>16061</v>
      </c>
      <c r="M2785" s="146"/>
    </row>
    <row r="2786" spans="1:13">
      <c r="A2786" s="103" t="s">
        <v>10</v>
      </c>
      <c r="B2786" s="150" t="s">
        <v>6741</v>
      </c>
      <c r="C2786" s="9" t="s">
        <v>6742</v>
      </c>
      <c r="D2786" s="9" t="s">
        <v>15223</v>
      </c>
      <c r="E2786" s="11"/>
      <c r="F2786" s="143">
        <v>13308.37</v>
      </c>
      <c r="G2786" s="17" t="s">
        <v>6736</v>
      </c>
      <c r="H2786" s="136" t="s">
        <v>16756</v>
      </c>
      <c r="I2786" s="11" t="s">
        <v>6728</v>
      </c>
      <c r="J2786" s="106">
        <v>27.3</v>
      </c>
      <c r="K2786" s="106" t="s">
        <v>16705</v>
      </c>
      <c r="L2786" s="117" t="s">
        <v>16061</v>
      </c>
      <c r="M2786" s="146"/>
    </row>
    <row r="2787" spans="1:13">
      <c r="A2787" s="103" t="s">
        <v>10</v>
      </c>
      <c r="B2787" s="150" t="s">
        <v>6743</v>
      </c>
      <c r="C2787" s="9" t="s">
        <v>6744</v>
      </c>
      <c r="D2787" s="9" t="s">
        <v>15223</v>
      </c>
      <c r="E2787" s="11"/>
      <c r="F2787" s="143">
        <v>26151.14</v>
      </c>
      <c r="G2787" s="17" t="s">
        <v>6736</v>
      </c>
      <c r="H2787" s="18" t="s">
        <v>6745</v>
      </c>
      <c r="I2787" s="11" t="s">
        <v>6728</v>
      </c>
      <c r="J2787" s="106">
        <v>54</v>
      </c>
      <c r="K2787" s="106" t="s">
        <v>16705</v>
      </c>
      <c r="L2787" s="117" t="s">
        <v>16061</v>
      </c>
      <c r="M2787" s="146"/>
    </row>
    <row r="2788" spans="1:13">
      <c r="A2788" s="103" t="s">
        <v>10</v>
      </c>
      <c r="B2788" s="150" t="s">
        <v>6746</v>
      </c>
      <c r="C2788" s="9" t="s">
        <v>6747</v>
      </c>
      <c r="D2788" s="9" t="s">
        <v>15223</v>
      </c>
      <c r="E2788" s="11"/>
      <c r="F2788" s="143">
        <v>27680.53</v>
      </c>
      <c r="G2788" s="17" t="s">
        <v>6736</v>
      </c>
      <c r="H2788" s="18" t="s">
        <v>6748</v>
      </c>
      <c r="I2788" s="11" t="s">
        <v>6728</v>
      </c>
      <c r="J2788" s="106">
        <v>56</v>
      </c>
      <c r="K2788" s="106" t="s">
        <v>16705</v>
      </c>
      <c r="L2788" s="117" t="s">
        <v>16061</v>
      </c>
      <c r="M2788" s="146"/>
    </row>
    <row r="2789" spans="1:13">
      <c r="A2789" s="103" t="s">
        <v>10</v>
      </c>
      <c r="B2789" s="150" t="s">
        <v>6749</v>
      </c>
      <c r="C2789" s="9" t="s">
        <v>6750</v>
      </c>
      <c r="D2789" s="9" t="s">
        <v>15223</v>
      </c>
      <c r="E2789" s="11"/>
      <c r="F2789" s="143">
        <v>37426.74</v>
      </c>
      <c r="G2789" s="17" t="s">
        <v>6736</v>
      </c>
      <c r="H2789" s="18" t="s">
        <v>6751</v>
      </c>
      <c r="I2789" s="11" t="s">
        <v>6728</v>
      </c>
      <c r="J2789" s="106">
        <v>105</v>
      </c>
      <c r="K2789" s="106" t="s">
        <v>16705</v>
      </c>
      <c r="L2789" s="117" t="s">
        <v>16061</v>
      </c>
      <c r="M2789" s="146"/>
    </row>
    <row r="2790" spans="1:13">
      <c r="A2790" s="103" t="s">
        <v>10</v>
      </c>
      <c r="B2790" s="150" t="s">
        <v>6752</v>
      </c>
      <c r="C2790" s="9" t="s">
        <v>6753</v>
      </c>
      <c r="D2790" s="9" t="s">
        <v>15224</v>
      </c>
      <c r="E2790" s="11"/>
      <c r="F2790" s="143">
        <v>341.1</v>
      </c>
      <c r="G2790" s="17">
        <v>84819000</v>
      </c>
      <c r="H2790" s="18">
        <v>8019001057953</v>
      </c>
      <c r="I2790" s="11" t="s">
        <v>6728</v>
      </c>
      <c r="J2790" s="106">
        <v>0.6</v>
      </c>
      <c r="K2790" s="106" t="s">
        <v>16705</v>
      </c>
      <c r="L2790" s="117" t="s">
        <v>16352</v>
      </c>
      <c r="M2790" s="146"/>
    </row>
    <row r="2791" spans="1:13">
      <c r="A2791" s="103" t="s">
        <v>10</v>
      </c>
      <c r="B2791" s="150" t="s">
        <v>6755</v>
      </c>
      <c r="C2791" s="9" t="s">
        <v>6756</v>
      </c>
      <c r="D2791" s="9" t="s">
        <v>15224</v>
      </c>
      <c r="E2791" s="11"/>
      <c r="F2791" s="143">
        <v>1042.4000000000001</v>
      </c>
      <c r="G2791" s="17">
        <v>84212100</v>
      </c>
      <c r="H2791" s="18">
        <v>8019001128578</v>
      </c>
      <c r="I2791" s="11" t="s">
        <v>6728</v>
      </c>
      <c r="J2791" s="106">
        <v>2.09</v>
      </c>
      <c r="K2791" s="106" t="s">
        <v>16705</v>
      </c>
      <c r="L2791" s="117" t="s">
        <v>16062</v>
      </c>
      <c r="M2791" s="146"/>
    </row>
    <row r="2792" spans="1:13">
      <c r="A2792" s="103" t="s">
        <v>10</v>
      </c>
      <c r="B2792" s="150" t="s">
        <v>6757</v>
      </c>
      <c r="C2792" s="9" t="s">
        <v>6758</v>
      </c>
      <c r="D2792" s="9" t="s">
        <v>15224</v>
      </c>
      <c r="E2792" s="11"/>
      <c r="F2792" s="143">
        <v>1128.0999999999999</v>
      </c>
      <c r="G2792" s="17">
        <v>84212100</v>
      </c>
      <c r="H2792" s="18">
        <v>8019001131981</v>
      </c>
      <c r="I2792" s="11" t="s">
        <v>6728</v>
      </c>
      <c r="J2792" s="106">
        <v>2.238</v>
      </c>
      <c r="K2792" s="106" t="s">
        <v>16705</v>
      </c>
      <c r="L2792" s="117" t="s">
        <v>16062</v>
      </c>
      <c r="M2792" s="146"/>
    </row>
    <row r="2793" spans="1:13">
      <c r="A2793" s="103" t="s">
        <v>10</v>
      </c>
      <c r="B2793" s="150" t="s">
        <v>6759</v>
      </c>
      <c r="C2793" s="9" t="s">
        <v>6760</v>
      </c>
      <c r="D2793" s="9" t="s">
        <v>15224</v>
      </c>
      <c r="E2793" s="11"/>
      <c r="F2793" s="143">
        <v>1713.55</v>
      </c>
      <c r="G2793" s="17">
        <v>84212100</v>
      </c>
      <c r="H2793" s="18">
        <v>8019001131998</v>
      </c>
      <c r="I2793" s="11" t="s">
        <v>6728</v>
      </c>
      <c r="J2793" s="106">
        <v>4</v>
      </c>
      <c r="K2793" s="106" t="s">
        <v>16705</v>
      </c>
      <c r="L2793" s="117" t="s">
        <v>16062</v>
      </c>
      <c r="M2793" s="146"/>
    </row>
    <row r="2794" spans="1:13">
      <c r="A2794" s="103" t="s">
        <v>10</v>
      </c>
      <c r="B2794" s="150" t="s">
        <v>6761</v>
      </c>
      <c r="C2794" s="9" t="s">
        <v>6762</v>
      </c>
      <c r="D2794" s="9" t="s">
        <v>15224</v>
      </c>
      <c r="E2794" s="11"/>
      <c r="F2794" s="143">
        <v>3462.76</v>
      </c>
      <c r="G2794" s="17">
        <v>84212100</v>
      </c>
      <c r="H2794" s="18">
        <v>8019001132001</v>
      </c>
      <c r="I2794" s="11" t="s">
        <v>6728</v>
      </c>
      <c r="J2794" s="106">
        <v>4.3040000000000003</v>
      </c>
      <c r="K2794" s="106" t="s">
        <v>16705</v>
      </c>
      <c r="L2794" s="117" t="s">
        <v>16062</v>
      </c>
      <c r="M2794" s="146"/>
    </row>
    <row r="2795" spans="1:13">
      <c r="A2795" s="103" t="s">
        <v>10</v>
      </c>
      <c r="B2795" s="150" t="s">
        <v>6763</v>
      </c>
      <c r="C2795" s="9" t="s">
        <v>6764</v>
      </c>
      <c r="D2795" s="9" t="s">
        <v>6765</v>
      </c>
      <c r="E2795" s="11"/>
      <c r="F2795" s="143">
        <v>631.16999999999996</v>
      </c>
      <c r="G2795" s="17">
        <v>85011091</v>
      </c>
      <c r="H2795" s="18">
        <v>8019001086601</v>
      </c>
      <c r="I2795" s="11" t="s">
        <v>269</v>
      </c>
      <c r="J2795" s="106">
        <v>0.23499999999999999</v>
      </c>
      <c r="K2795" s="106" t="s">
        <v>16705</v>
      </c>
      <c r="L2795" s="117" t="s">
        <v>16063</v>
      </c>
      <c r="M2795" s="146"/>
    </row>
    <row r="2796" spans="1:13">
      <c r="A2796" s="103" t="s">
        <v>10</v>
      </c>
      <c r="B2796" s="150" t="s">
        <v>6766</v>
      </c>
      <c r="C2796" s="9" t="s">
        <v>6767</v>
      </c>
      <c r="D2796" s="9" t="s">
        <v>6768</v>
      </c>
      <c r="E2796" s="11"/>
      <c r="F2796" s="143">
        <v>646.01</v>
      </c>
      <c r="G2796" s="17">
        <v>85011091</v>
      </c>
      <c r="H2796" s="18">
        <v>8019001086618</v>
      </c>
      <c r="I2796" s="11" t="s">
        <v>269</v>
      </c>
      <c r="J2796" s="106">
        <v>0.27</v>
      </c>
      <c r="K2796" s="106" t="s">
        <v>16705</v>
      </c>
      <c r="L2796" s="117" t="s">
        <v>16063</v>
      </c>
      <c r="M2796" s="146"/>
    </row>
    <row r="2797" spans="1:13">
      <c r="A2797" s="103" t="s">
        <v>10</v>
      </c>
      <c r="B2797" s="150" t="s">
        <v>6769</v>
      </c>
      <c r="C2797" s="9" t="s">
        <v>6770</v>
      </c>
      <c r="D2797" s="9" t="s">
        <v>6771</v>
      </c>
      <c r="E2797" s="11"/>
      <c r="F2797" s="143">
        <v>519.09</v>
      </c>
      <c r="G2797" s="17">
        <v>85011093</v>
      </c>
      <c r="H2797" s="18">
        <v>8019001105753</v>
      </c>
      <c r="I2797" s="11" t="s">
        <v>14</v>
      </c>
      <c r="J2797" s="106">
        <v>0.23300000000000001</v>
      </c>
      <c r="K2797" s="106" t="s">
        <v>16705</v>
      </c>
      <c r="L2797" s="117" t="s">
        <v>16063</v>
      </c>
      <c r="M2797" s="146"/>
    </row>
    <row r="2798" spans="1:13">
      <c r="A2798" s="103" t="s">
        <v>10</v>
      </c>
      <c r="B2798" s="150" t="s">
        <v>6772</v>
      </c>
      <c r="C2798" s="9" t="s">
        <v>6773</v>
      </c>
      <c r="D2798" s="9" t="s">
        <v>15225</v>
      </c>
      <c r="E2798" s="11"/>
      <c r="F2798" s="143">
        <v>1047.21</v>
      </c>
      <c r="G2798" s="17" t="s">
        <v>6774</v>
      </c>
      <c r="H2798" s="18" t="s">
        <v>6775</v>
      </c>
      <c r="I2798" s="11" t="s">
        <v>269</v>
      </c>
      <c r="J2798" s="106">
        <v>0.25</v>
      </c>
      <c r="K2798" s="106" t="s">
        <v>16705</v>
      </c>
      <c r="L2798" s="117" t="s">
        <v>16064</v>
      </c>
      <c r="M2798" s="146"/>
    </row>
    <row r="2799" spans="1:13">
      <c r="A2799" s="103" t="s">
        <v>10</v>
      </c>
      <c r="B2799" s="150" t="s">
        <v>6776</v>
      </c>
      <c r="C2799" s="9" t="s">
        <v>6777</v>
      </c>
      <c r="D2799" s="9" t="s">
        <v>15225</v>
      </c>
      <c r="E2799" s="11"/>
      <c r="F2799" s="143">
        <v>1047.21</v>
      </c>
      <c r="G2799" s="17" t="s">
        <v>6774</v>
      </c>
      <c r="H2799" s="18" t="s">
        <v>6778</v>
      </c>
      <c r="I2799" s="11" t="s">
        <v>269</v>
      </c>
      <c r="J2799" s="106">
        <v>0.29099999999999998</v>
      </c>
      <c r="K2799" s="106" t="s">
        <v>16705</v>
      </c>
      <c r="L2799" s="117" t="s">
        <v>16064</v>
      </c>
      <c r="M2799" s="146"/>
    </row>
    <row r="2800" spans="1:13">
      <c r="A2800" s="103" t="s">
        <v>10</v>
      </c>
      <c r="B2800" s="150" t="s">
        <v>6779</v>
      </c>
      <c r="C2800" s="9" t="s">
        <v>6780</v>
      </c>
      <c r="D2800" s="9" t="s">
        <v>6781</v>
      </c>
      <c r="E2800" s="11"/>
      <c r="F2800" s="143">
        <v>259.91000000000003</v>
      </c>
      <c r="G2800" s="17">
        <v>85011093</v>
      </c>
      <c r="H2800" s="18">
        <v>8016466019779</v>
      </c>
      <c r="I2800" s="11" t="s">
        <v>177</v>
      </c>
      <c r="J2800" s="106">
        <v>0.29799999999999999</v>
      </c>
      <c r="K2800" s="106" t="s">
        <v>16705</v>
      </c>
      <c r="L2800" s="117" t="s">
        <v>16065</v>
      </c>
      <c r="M2800" s="146"/>
    </row>
    <row r="2801" spans="1:13">
      <c r="A2801" s="103" t="s">
        <v>10</v>
      </c>
      <c r="B2801" s="150" t="s">
        <v>6782</v>
      </c>
      <c r="C2801" s="9" t="s">
        <v>6783</v>
      </c>
      <c r="D2801" s="9" t="s">
        <v>6784</v>
      </c>
      <c r="E2801" s="11"/>
      <c r="F2801" s="143">
        <v>259.91000000000003</v>
      </c>
      <c r="G2801" s="17">
        <v>85011091</v>
      </c>
      <c r="H2801" s="18">
        <v>8016466019793</v>
      </c>
      <c r="I2801" s="11" t="s">
        <v>177</v>
      </c>
      <c r="J2801" s="106">
        <v>0.27</v>
      </c>
      <c r="K2801" s="106" t="s">
        <v>16705</v>
      </c>
      <c r="L2801" s="117" t="s">
        <v>16065</v>
      </c>
      <c r="M2801" s="146"/>
    </row>
    <row r="2802" spans="1:13">
      <c r="A2802" s="103" t="s">
        <v>10</v>
      </c>
      <c r="B2802" s="150" t="s">
        <v>6788</v>
      </c>
      <c r="C2802" s="9" t="s">
        <v>6789</v>
      </c>
      <c r="D2802" s="9" t="s">
        <v>16702</v>
      </c>
      <c r="E2802" s="11"/>
      <c r="F2802" s="143">
        <v>371.73</v>
      </c>
      <c r="G2802" s="17">
        <v>85011093</v>
      </c>
      <c r="H2802" s="18">
        <v>8019001143236</v>
      </c>
      <c r="I2802" s="11" t="s">
        <v>14</v>
      </c>
      <c r="J2802" s="106">
        <v>0.26</v>
      </c>
      <c r="K2802" s="106" t="s">
        <v>16705</v>
      </c>
      <c r="L2802" s="117" t="s">
        <v>16067</v>
      </c>
      <c r="M2802" s="146"/>
    </row>
    <row r="2803" spans="1:13">
      <c r="A2803" s="103" t="s">
        <v>10</v>
      </c>
      <c r="B2803" s="150" t="s">
        <v>6791</v>
      </c>
      <c r="C2803" s="9" t="s">
        <v>6792</v>
      </c>
      <c r="D2803" s="9" t="s">
        <v>6793</v>
      </c>
      <c r="E2803" s="11"/>
      <c r="F2803" s="143">
        <v>1262.3599999999999</v>
      </c>
      <c r="G2803" s="17" t="s">
        <v>628</v>
      </c>
      <c r="H2803" s="18" t="s">
        <v>6794</v>
      </c>
      <c r="I2803" s="11" t="s">
        <v>14</v>
      </c>
      <c r="J2803" s="106">
        <v>4.5</v>
      </c>
      <c r="K2803" s="106" t="s">
        <v>16705</v>
      </c>
      <c r="L2803" s="117" t="s">
        <v>16068</v>
      </c>
      <c r="M2803" s="146"/>
    </row>
    <row r="2804" spans="1:13">
      <c r="A2804" s="103" t="s">
        <v>10</v>
      </c>
      <c r="B2804" s="150" t="s">
        <v>6795</v>
      </c>
      <c r="C2804" s="9" t="s">
        <v>6796</v>
      </c>
      <c r="D2804" s="9" t="s">
        <v>6797</v>
      </c>
      <c r="E2804" s="11"/>
      <c r="F2804" s="143">
        <v>27.5</v>
      </c>
      <c r="G2804" s="17">
        <v>84819000</v>
      </c>
      <c r="H2804" s="18">
        <v>8016466110988</v>
      </c>
      <c r="I2804" s="11" t="s">
        <v>14</v>
      </c>
      <c r="J2804" s="106">
        <v>0.13400000000000001</v>
      </c>
      <c r="K2804" s="106" t="s">
        <v>16705</v>
      </c>
      <c r="L2804" s="117" t="s">
        <v>16068</v>
      </c>
      <c r="M2804" s="146"/>
    </row>
    <row r="2805" spans="1:13">
      <c r="A2805" s="103" t="s">
        <v>10</v>
      </c>
      <c r="B2805" s="150" t="s">
        <v>6798</v>
      </c>
      <c r="C2805" s="9" t="s">
        <v>6799</v>
      </c>
      <c r="D2805" s="9" t="s">
        <v>6800</v>
      </c>
      <c r="E2805" s="11"/>
      <c r="F2805" s="143">
        <v>47.55</v>
      </c>
      <c r="G2805" s="17">
        <v>84212980</v>
      </c>
      <c r="H2805" s="18">
        <v>8016466107759</v>
      </c>
      <c r="I2805" s="11" t="s">
        <v>14</v>
      </c>
      <c r="J2805" s="106">
        <v>0.22700000000000001</v>
      </c>
      <c r="K2805" s="106" t="s">
        <v>16705</v>
      </c>
      <c r="L2805" s="117" t="s">
        <v>16068</v>
      </c>
      <c r="M2805" s="146"/>
    </row>
    <row r="2806" spans="1:13">
      <c r="A2806" s="103" t="s">
        <v>10</v>
      </c>
      <c r="B2806" s="150" t="s">
        <v>6801</v>
      </c>
      <c r="C2806" s="9" t="s">
        <v>6802</v>
      </c>
      <c r="D2806" s="9" t="s">
        <v>6803</v>
      </c>
      <c r="E2806" s="11"/>
      <c r="F2806" s="143">
        <v>69.8</v>
      </c>
      <c r="G2806" s="17">
        <v>84212980</v>
      </c>
      <c r="H2806" s="18">
        <v>8016466107773</v>
      </c>
      <c r="I2806" s="11" t="s">
        <v>14</v>
      </c>
      <c r="J2806" s="106">
        <v>0.38</v>
      </c>
      <c r="K2806" s="106" t="s">
        <v>16705</v>
      </c>
      <c r="L2806" s="117" t="s">
        <v>16068</v>
      </c>
      <c r="M2806" s="146"/>
    </row>
    <row r="2807" spans="1:13">
      <c r="A2807" s="103" t="s">
        <v>10</v>
      </c>
      <c r="B2807" s="150" t="s">
        <v>6804</v>
      </c>
      <c r="C2807" s="9" t="s">
        <v>6805</v>
      </c>
      <c r="D2807" s="9" t="s">
        <v>6806</v>
      </c>
      <c r="E2807" s="11"/>
      <c r="F2807" s="143">
        <v>118.83</v>
      </c>
      <c r="G2807" s="17">
        <v>84819000</v>
      </c>
      <c r="H2807" s="18">
        <v>8016466107797</v>
      </c>
      <c r="I2807" s="11" t="s">
        <v>14</v>
      </c>
      <c r="J2807" s="106">
        <v>0.52</v>
      </c>
      <c r="K2807" s="106" t="s">
        <v>16705</v>
      </c>
      <c r="L2807" s="117" t="s">
        <v>16068</v>
      </c>
      <c r="M2807" s="146"/>
    </row>
    <row r="2808" spans="1:13">
      <c r="A2808" s="103" t="s">
        <v>10</v>
      </c>
      <c r="B2808" s="150" t="s">
        <v>6807</v>
      </c>
      <c r="C2808" s="9" t="s">
        <v>6808</v>
      </c>
      <c r="D2808" s="9" t="s">
        <v>6809</v>
      </c>
      <c r="E2808" s="11"/>
      <c r="F2808" s="143">
        <v>185.68</v>
      </c>
      <c r="G2808" s="17">
        <v>84212980</v>
      </c>
      <c r="H2808" s="18">
        <v>8016466107810</v>
      </c>
      <c r="I2808" s="11" t="s">
        <v>14</v>
      </c>
      <c r="J2808" s="106">
        <v>0.72</v>
      </c>
      <c r="K2808" s="106" t="s">
        <v>16705</v>
      </c>
      <c r="L2808" s="117" t="s">
        <v>16068</v>
      </c>
      <c r="M2808" s="146"/>
    </row>
    <row r="2809" spans="1:13">
      <c r="A2809" s="103" t="s">
        <v>10</v>
      </c>
      <c r="B2809" s="150" t="s">
        <v>6810</v>
      </c>
      <c r="C2809" s="9" t="s">
        <v>6811</v>
      </c>
      <c r="D2809" s="9" t="s">
        <v>6812</v>
      </c>
      <c r="E2809" s="11"/>
      <c r="F2809" s="143">
        <v>297.08999999999997</v>
      </c>
      <c r="G2809" s="17">
        <v>84819000</v>
      </c>
      <c r="H2809" s="18">
        <v>8016466107834</v>
      </c>
      <c r="I2809" s="11" t="s">
        <v>14</v>
      </c>
      <c r="J2809" s="106">
        <v>0.218</v>
      </c>
      <c r="K2809" s="106" t="s">
        <v>16705</v>
      </c>
      <c r="L2809" s="117" t="s">
        <v>16068</v>
      </c>
      <c r="M2809" s="146"/>
    </row>
    <row r="2810" spans="1:13">
      <c r="A2810" s="103" t="s">
        <v>10</v>
      </c>
      <c r="B2810" s="150" t="s">
        <v>6813</v>
      </c>
      <c r="C2810" s="9" t="s">
        <v>6814</v>
      </c>
      <c r="D2810" s="9" t="s">
        <v>6815</v>
      </c>
      <c r="E2810" s="11"/>
      <c r="F2810" s="143">
        <v>556.89</v>
      </c>
      <c r="G2810" s="17">
        <v>84819000</v>
      </c>
      <c r="H2810" s="18">
        <v>8016466107858</v>
      </c>
      <c r="I2810" s="11" t="s">
        <v>14</v>
      </c>
      <c r="J2810" s="106">
        <v>2.1800000000000002</v>
      </c>
      <c r="K2810" s="106" t="s">
        <v>16705</v>
      </c>
      <c r="L2810" s="117" t="s">
        <v>16068</v>
      </c>
      <c r="M2810" s="146"/>
    </row>
    <row r="2811" spans="1:13">
      <c r="A2811" s="103" t="s">
        <v>10</v>
      </c>
      <c r="B2811" s="150" t="s">
        <v>6816</v>
      </c>
      <c r="C2811" s="9" t="s">
        <v>6792</v>
      </c>
      <c r="D2811" s="9" t="s">
        <v>6817</v>
      </c>
      <c r="E2811" s="11"/>
      <c r="F2811" s="143">
        <v>779.71</v>
      </c>
      <c r="G2811" s="17">
        <v>84819000</v>
      </c>
      <c r="H2811" s="18">
        <v>8016466107872</v>
      </c>
      <c r="I2811" s="11" t="s">
        <v>14</v>
      </c>
      <c r="J2811" s="106">
        <v>3.0409999999999999</v>
      </c>
      <c r="K2811" s="106" t="s">
        <v>16705</v>
      </c>
      <c r="L2811" s="117" t="s">
        <v>16068</v>
      </c>
      <c r="M2811" s="146"/>
    </row>
    <row r="2812" spans="1:13">
      <c r="A2812" s="103" t="s">
        <v>10</v>
      </c>
      <c r="B2812" s="150" t="s">
        <v>6818</v>
      </c>
      <c r="C2812" s="9" t="s">
        <v>6819</v>
      </c>
      <c r="D2812" s="9" t="s">
        <v>6820</v>
      </c>
      <c r="E2812" s="11"/>
      <c r="F2812" s="143">
        <v>297.08999999999997</v>
      </c>
      <c r="G2812" s="17">
        <v>84039090</v>
      </c>
      <c r="H2812" s="18">
        <v>8016466115525</v>
      </c>
      <c r="I2812" s="11" t="s">
        <v>14</v>
      </c>
      <c r="J2812" s="106">
        <v>0.22700000000000001</v>
      </c>
      <c r="K2812" s="106" t="s">
        <v>16705</v>
      </c>
      <c r="L2812" s="117" t="s">
        <v>16069</v>
      </c>
      <c r="M2812" s="146"/>
    </row>
    <row r="2813" spans="1:13">
      <c r="A2813" s="103" t="s">
        <v>10</v>
      </c>
      <c r="B2813" s="150" t="s">
        <v>6821</v>
      </c>
      <c r="C2813" s="9" t="s">
        <v>15537</v>
      </c>
      <c r="D2813" s="9" t="s">
        <v>15226</v>
      </c>
      <c r="E2813" s="11"/>
      <c r="F2813" s="143">
        <v>62.8</v>
      </c>
      <c r="G2813" s="17">
        <v>84818073</v>
      </c>
      <c r="H2813" s="18">
        <v>8016466101559</v>
      </c>
      <c r="I2813" s="11" t="s">
        <v>14</v>
      </c>
      <c r="J2813" s="106">
        <v>5.0999999999999997E-2</v>
      </c>
      <c r="K2813" s="106" t="s">
        <v>16705</v>
      </c>
      <c r="L2813" s="117"/>
      <c r="M2813" s="146"/>
    </row>
    <row r="2814" spans="1:13">
      <c r="A2814" s="103" t="s">
        <v>10</v>
      </c>
      <c r="B2814" s="150" t="s">
        <v>6824</v>
      </c>
      <c r="C2814" s="9" t="s">
        <v>6825</v>
      </c>
      <c r="D2814" s="9" t="s">
        <v>6826</v>
      </c>
      <c r="E2814" s="11"/>
      <c r="F2814" s="143">
        <v>366.87</v>
      </c>
      <c r="G2814" s="17">
        <v>84818079</v>
      </c>
      <c r="H2814" s="18">
        <v>8019001071355</v>
      </c>
      <c r="I2814" s="11" t="s">
        <v>14</v>
      </c>
      <c r="J2814" s="106">
        <v>0.56799999999999995</v>
      </c>
      <c r="K2814" s="106" t="s">
        <v>16705</v>
      </c>
      <c r="L2814" s="117" t="s">
        <v>16070</v>
      </c>
      <c r="M2814" s="146"/>
    </row>
    <row r="2815" spans="1:13">
      <c r="A2815" s="103" t="s">
        <v>10</v>
      </c>
      <c r="B2815" s="150" t="s">
        <v>6827</v>
      </c>
      <c r="C2815" s="9" t="s">
        <v>6828</v>
      </c>
      <c r="D2815" s="9" t="s">
        <v>6826</v>
      </c>
      <c r="E2815" s="11"/>
      <c r="F2815" s="143">
        <v>398.01</v>
      </c>
      <c r="G2815" s="17">
        <v>84818059</v>
      </c>
      <c r="H2815" s="18">
        <v>8019001071362</v>
      </c>
      <c r="I2815" s="11" t="s">
        <v>14</v>
      </c>
      <c r="J2815" s="106">
        <v>0.625</v>
      </c>
      <c r="K2815" s="106" t="s">
        <v>16705</v>
      </c>
      <c r="L2815" s="117" t="s">
        <v>16070</v>
      </c>
      <c r="M2815" s="146"/>
    </row>
    <row r="2816" spans="1:13">
      <c r="A2816" s="103" t="s">
        <v>10</v>
      </c>
      <c r="B2816" s="150" t="s">
        <v>6829</v>
      </c>
      <c r="C2816" s="9" t="s">
        <v>6830</v>
      </c>
      <c r="D2816" s="9" t="s">
        <v>6826</v>
      </c>
      <c r="E2816" s="11"/>
      <c r="F2816" s="143">
        <v>466.35</v>
      </c>
      <c r="G2816" s="17">
        <v>84818079</v>
      </c>
      <c r="H2816" s="18">
        <v>8019001071379</v>
      </c>
      <c r="I2816" s="11" t="s">
        <v>14</v>
      </c>
      <c r="J2816" s="106">
        <v>0.751</v>
      </c>
      <c r="K2816" s="106" t="s">
        <v>16705</v>
      </c>
      <c r="L2816" s="117" t="s">
        <v>16070</v>
      </c>
      <c r="M2816" s="146"/>
    </row>
    <row r="2817" spans="1:13">
      <c r="A2817" s="103" t="s">
        <v>10</v>
      </c>
      <c r="B2817" s="150" t="s">
        <v>6831</v>
      </c>
      <c r="C2817" s="9" t="s">
        <v>6832</v>
      </c>
      <c r="D2817" s="9" t="s">
        <v>6826</v>
      </c>
      <c r="E2817" s="11"/>
      <c r="F2817" s="143">
        <v>558.42999999999995</v>
      </c>
      <c r="G2817" s="17">
        <v>84818059</v>
      </c>
      <c r="H2817" s="18">
        <v>8019001071386</v>
      </c>
      <c r="I2817" s="11" t="s">
        <v>14</v>
      </c>
      <c r="J2817" s="106">
        <v>1.38</v>
      </c>
      <c r="K2817" s="106" t="s">
        <v>16705</v>
      </c>
      <c r="L2817" s="117" t="s">
        <v>16070</v>
      </c>
      <c r="M2817" s="146"/>
    </row>
    <row r="2818" spans="1:13">
      <c r="A2818" s="103" t="s">
        <v>10</v>
      </c>
      <c r="B2818" s="150" t="s">
        <v>6833</v>
      </c>
      <c r="C2818" s="9" t="s">
        <v>6834</v>
      </c>
      <c r="D2818" s="9" t="s">
        <v>6826</v>
      </c>
      <c r="E2818" s="11"/>
      <c r="F2818" s="143">
        <v>695.81</v>
      </c>
      <c r="G2818" s="17">
        <v>84818059</v>
      </c>
      <c r="H2818" s="18">
        <v>8019001071393</v>
      </c>
      <c r="I2818" s="11" t="s">
        <v>14</v>
      </c>
      <c r="J2818" s="106">
        <v>1.571</v>
      </c>
      <c r="K2818" s="106" t="s">
        <v>16705</v>
      </c>
      <c r="L2818" s="117" t="s">
        <v>16070</v>
      </c>
      <c r="M2818" s="146"/>
    </row>
    <row r="2819" spans="1:13">
      <c r="A2819" s="103" t="s">
        <v>10</v>
      </c>
      <c r="B2819" s="150" t="s">
        <v>6835</v>
      </c>
      <c r="C2819" s="9" t="s">
        <v>6836</v>
      </c>
      <c r="D2819" s="9" t="s">
        <v>6826</v>
      </c>
      <c r="E2819" s="11"/>
      <c r="F2819" s="143">
        <v>978.69</v>
      </c>
      <c r="G2819" s="17">
        <v>84818079</v>
      </c>
      <c r="H2819" s="18">
        <v>8019001071409</v>
      </c>
      <c r="I2819" s="11" t="s">
        <v>14</v>
      </c>
      <c r="J2819" s="106">
        <v>2.3199999999999998</v>
      </c>
      <c r="K2819" s="106" t="s">
        <v>16705</v>
      </c>
      <c r="L2819" s="117" t="s">
        <v>16070</v>
      </c>
      <c r="M2819" s="146"/>
    </row>
    <row r="2820" spans="1:13">
      <c r="A2820" s="103" t="s">
        <v>168</v>
      </c>
      <c r="B2820" s="150" t="s">
        <v>6837</v>
      </c>
      <c r="C2820" s="9" t="s">
        <v>6838</v>
      </c>
      <c r="D2820" s="9" t="s">
        <v>15227</v>
      </c>
      <c r="E2820" s="11"/>
      <c r="F2820" s="143">
        <v>132.53</v>
      </c>
      <c r="G2820" s="17">
        <v>84814090</v>
      </c>
      <c r="H2820" s="18">
        <v>8016466116041</v>
      </c>
      <c r="I2820" s="11" t="s">
        <v>14</v>
      </c>
      <c r="J2820" s="106">
        <v>0.6</v>
      </c>
      <c r="K2820" s="106" t="s">
        <v>16705</v>
      </c>
      <c r="L2820" s="117" t="s">
        <v>16071</v>
      </c>
      <c r="M2820" s="146"/>
    </row>
    <row r="2821" spans="1:13">
      <c r="A2821" s="103" t="s">
        <v>168</v>
      </c>
      <c r="B2821" s="150" t="s">
        <v>6839</v>
      </c>
      <c r="C2821" s="9" t="s">
        <v>6840</v>
      </c>
      <c r="D2821" s="9" t="s">
        <v>15227</v>
      </c>
      <c r="E2821" s="11"/>
      <c r="F2821" s="143">
        <v>159.69999999999999</v>
      </c>
      <c r="G2821" s="17">
        <v>84814090</v>
      </c>
      <c r="H2821" s="18">
        <v>8016466116072</v>
      </c>
      <c r="I2821" s="11" t="s">
        <v>14</v>
      </c>
      <c r="J2821" s="106">
        <v>0.84299999999999997</v>
      </c>
      <c r="K2821" s="106" t="s">
        <v>16705</v>
      </c>
      <c r="L2821" s="117" t="s">
        <v>16071</v>
      </c>
      <c r="M2821" s="146"/>
    </row>
    <row r="2822" spans="1:13">
      <c r="A2822" s="103" t="s">
        <v>168</v>
      </c>
      <c r="B2822" s="150" t="s">
        <v>6841</v>
      </c>
      <c r="C2822" s="9" t="s">
        <v>6842</v>
      </c>
      <c r="D2822" s="9" t="s">
        <v>15227</v>
      </c>
      <c r="E2822" s="11"/>
      <c r="F2822" s="143">
        <v>215.51</v>
      </c>
      <c r="G2822" s="17">
        <v>84814090</v>
      </c>
      <c r="H2822" s="18">
        <v>8019001104725</v>
      </c>
      <c r="I2822" s="11" t="s">
        <v>14</v>
      </c>
      <c r="J2822" s="106">
        <v>1.35</v>
      </c>
      <c r="K2822" s="106" t="s">
        <v>16705</v>
      </c>
      <c r="L2822" s="117" t="s">
        <v>16071</v>
      </c>
      <c r="M2822" s="146"/>
    </row>
    <row r="2823" spans="1:13">
      <c r="A2823" s="103" t="s">
        <v>168</v>
      </c>
      <c r="B2823" s="150" t="s">
        <v>6843</v>
      </c>
      <c r="C2823" s="9" t="s">
        <v>6844</v>
      </c>
      <c r="D2823" s="9" t="s">
        <v>15227</v>
      </c>
      <c r="E2823" s="11"/>
      <c r="F2823" s="143">
        <v>257.02999999999997</v>
      </c>
      <c r="G2823" s="17">
        <v>84814090</v>
      </c>
      <c r="H2823" s="18">
        <v>8016466116089</v>
      </c>
      <c r="I2823" s="11" t="s">
        <v>14</v>
      </c>
      <c r="J2823" s="106">
        <v>0.02</v>
      </c>
      <c r="K2823" s="106" t="s">
        <v>16705</v>
      </c>
      <c r="L2823" s="117" t="s">
        <v>16071</v>
      </c>
      <c r="M2823" s="146"/>
    </row>
    <row r="2824" spans="1:13">
      <c r="A2824" s="103" t="s">
        <v>168</v>
      </c>
      <c r="B2824" s="150" t="s">
        <v>6845</v>
      </c>
      <c r="C2824" s="9" t="s">
        <v>6846</v>
      </c>
      <c r="D2824" s="9" t="s">
        <v>15227</v>
      </c>
      <c r="E2824" s="11"/>
      <c r="F2824" s="143">
        <v>327.77</v>
      </c>
      <c r="G2824" s="17">
        <v>84814090</v>
      </c>
      <c r="H2824" s="18">
        <v>8016466116096</v>
      </c>
      <c r="I2824" s="11" t="s">
        <v>14</v>
      </c>
      <c r="J2824" s="106">
        <v>1.71</v>
      </c>
      <c r="K2824" s="106" t="s">
        <v>16705</v>
      </c>
      <c r="L2824" s="117" t="s">
        <v>16071</v>
      </c>
      <c r="M2824" s="146"/>
    </row>
    <row r="2825" spans="1:13">
      <c r="A2825" s="103" t="s">
        <v>168</v>
      </c>
      <c r="B2825" s="150" t="s">
        <v>6847</v>
      </c>
      <c r="C2825" s="9" t="s">
        <v>6848</v>
      </c>
      <c r="D2825" s="9" t="s">
        <v>15227</v>
      </c>
      <c r="E2825" s="11"/>
      <c r="F2825" s="143">
        <v>85.71</v>
      </c>
      <c r="G2825" s="17">
        <v>84814090</v>
      </c>
      <c r="H2825" s="18">
        <v>8016466116102</v>
      </c>
      <c r="I2825" s="11" t="s">
        <v>14</v>
      </c>
      <c r="J2825" s="106">
        <v>0.36099999999999999</v>
      </c>
      <c r="K2825" s="106" t="s">
        <v>16705</v>
      </c>
      <c r="L2825" s="117" t="s">
        <v>16072</v>
      </c>
      <c r="M2825" s="146"/>
    </row>
    <row r="2826" spans="1:13">
      <c r="A2826" s="103" t="s">
        <v>168</v>
      </c>
      <c r="B2826" s="150" t="s">
        <v>6849</v>
      </c>
      <c r="C2826" s="9" t="s">
        <v>6850</v>
      </c>
      <c r="D2826" s="9" t="s">
        <v>15227</v>
      </c>
      <c r="E2826" s="11"/>
      <c r="F2826" s="143">
        <v>90.89</v>
      </c>
      <c r="G2826" s="17">
        <v>84814090</v>
      </c>
      <c r="H2826" s="18">
        <v>8016466116119</v>
      </c>
      <c r="I2826" s="11" t="s">
        <v>14</v>
      </c>
      <c r="J2826" s="106">
        <v>0.42199999999999999</v>
      </c>
      <c r="K2826" s="106" t="s">
        <v>16705</v>
      </c>
      <c r="L2826" s="117" t="s">
        <v>16072</v>
      </c>
      <c r="M2826" s="146"/>
    </row>
    <row r="2827" spans="1:13">
      <c r="A2827" s="103" t="s">
        <v>168</v>
      </c>
      <c r="B2827" s="150" t="s">
        <v>6852</v>
      </c>
      <c r="C2827" s="9" t="s">
        <v>6853</v>
      </c>
      <c r="D2827" s="9" t="s">
        <v>15227</v>
      </c>
      <c r="E2827" s="11"/>
      <c r="F2827" s="143">
        <v>100.06</v>
      </c>
      <c r="G2827" s="17">
        <v>84814090</v>
      </c>
      <c r="H2827" s="18">
        <v>8016466116126</v>
      </c>
      <c r="I2827" s="11" t="s">
        <v>14</v>
      </c>
      <c r="J2827" s="106">
        <v>0.67</v>
      </c>
      <c r="K2827" s="106" t="s">
        <v>16705</v>
      </c>
      <c r="L2827" s="117" t="s">
        <v>16072</v>
      </c>
      <c r="M2827" s="146"/>
    </row>
    <row r="2828" spans="1:13">
      <c r="A2828" s="103" t="s">
        <v>168</v>
      </c>
      <c r="B2828" s="150" t="s">
        <v>6854</v>
      </c>
      <c r="C2828" s="9" t="s">
        <v>6855</v>
      </c>
      <c r="D2828" s="9" t="s">
        <v>15227</v>
      </c>
      <c r="E2828" s="11"/>
      <c r="F2828" s="143">
        <v>136.38</v>
      </c>
      <c r="G2828" s="17">
        <v>84814090</v>
      </c>
      <c r="H2828" s="18">
        <v>8016466116133</v>
      </c>
      <c r="I2828" s="11" t="s">
        <v>14</v>
      </c>
      <c r="J2828" s="106">
        <v>1.038</v>
      </c>
      <c r="K2828" s="106" t="s">
        <v>16705</v>
      </c>
      <c r="L2828" s="117" t="s">
        <v>16072</v>
      </c>
      <c r="M2828" s="146"/>
    </row>
    <row r="2829" spans="1:13">
      <c r="A2829" s="103" t="s">
        <v>168</v>
      </c>
      <c r="B2829" s="150" t="s">
        <v>6856</v>
      </c>
      <c r="C2829" s="9" t="s">
        <v>6857</v>
      </c>
      <c r="D2829" s="9" t="s">
        <v>15227</v>
      </c>
      <c r="E2829" s="11"/>
      <c r="F2829" s="143">
        <v>163.66</v>
      </c>
      <c r="G2829" s="17">
        <v>84814090</v>
      </c>
      <c r="H2829" s="18">
        <v>8016466116140</v>
      </c>
      <c r="I2829" s="11" t="s">
        <v>14</v>
      </c>
      <c r="J2829" s="106">
        <v>1.2030000000000001</v>
      </c>
      <c r="K2829" s="106" t="s">
        <v>16705</v>
      </c>
      <c r="L2829" s="117" t="s">
        <v>16072</v>
      </c>
      <c r="M2829" s="146"/>
    </row>
    <row r="2830" spans="1:13">
      <c r="A2830" s="103" t="s">
        <v>168</v>
      </c>
      <c r="B2830" s="150" t="s">
        <v>6858</v>
      </c>
      <c r="C2830" s="9" t="s">
        <v>6859</v>
      </c>
      <c r="D2830" s="9" t="s">
        <v>15227</v>
      </c>
      <c r="E2830" s="11"/>
      <c r="F2830" s="143">
        <v>207.81</v>
      </c>
      <c r="G2830" s="17">
        <v>84814090</v>
      </c>
      <c r="H2830" s="18">
        <v>8016466116157</v>
      </c>
      <c r="I2830" s="11" t="s">
        <v>14</v>
      </c>
      <c r="J2830" s="106">
        <v>1.6259999999999999</v>
      </c>
      <c r="K2830" s="106" t="s">
        <v>16705</v>
      </c>
      <c r="L2830" s="117" t="s">
        <v>16072</v>
      </c>
      <c r="M2830" s="146"/>
    </row>
    <row r="2831" spans="1:13">
      <c r="A2831" s="103" t="s">
        <v>168</v>
      </c>
      <c r="B2831" s="150" t="s">
        <v>6860</v>
      </c>
      <c r="C2831" s="9" t="s">
        <v>6861</v>
      </c>
      <c r="D2831" s="9" t="s">
        <v>15227</v>
      </c>
      <c r="E2831" s="11"/>
      <c r="F2831" s="143">
        <v>516.07000000000005</v>
      </c>
      <c r="G2831" s="17">
        <v>84814090</v>
      </c>
      <c r="H2831" s="18">
        <v>8016466116164</v>
      </c>
      <c r="I2831" s="11" t="s">
        <v>14</v>
      </c>
      <c r="J2831" s="106">
        <v>3.0270000000000001</v>
      </c>
      <c r="K2831" s="106" t="s">
        <v>16705</v>
      </c>
      <c r="L2831" s="117" t="s">
        <v>16072</v>
      </c>
      <c r="M2831" s="146"/>
    </row>
    <row r="2832" spans="1:13">
      <c r="A2832" s="103" t="s">
        <v>168</v>
      </c>
      <c r="B2832" s="150" t="s">
        <v>6862</v>
      </c>
      <c r="C2832" s="9" t="s">
        <v>6863</v>
      </c>
      <c r="D2832" s="9" t="s">
        <v>15227</v>
      </c>
      <c r="E2832" s="11"/>
      <c r="F2832" s="143">
        <v>707.55</v>
      </c>
      <c r="G2832" s="17">
        <v>84814090</v>
      </c>
      <c r="H2832" s="18">
        <v>8016466116171</v>
      </c>
      <c r="I2832" s="11" t="s">
        <v>14</v>
      </c>
      <c r="J2832" s="106">
        <v>0.247</v>
      </c>
      <c r="K2832" s="106" t="s">
        <v>16705</v>
      </c>
      <c r="L2832" s="117" t="s">
        <v>16072</v>
      </c>
      <c r="M2832" s="146"/>
    </row>
    <row r="2833" spans="1:13">
      <c r="A2833" s="103" t="s">
        <v>168</v>
      </c>
      <c r="B2833" s="150" t="s">
        <v>6864</v>
      </c>
      <c r="C2833" s="9" t="s">
        <v>6865</v>
      </c>
      <c r="D2833" s="9" t="s">
        <v>15227</v>
      </c>
      <c r="E2833" s="11"/>
      <c r="F2833" s="143">
        <v>1265.74</v>
      </c>
      <c r="G2833" s="17">
        <v>84814090</v>
      </c>
      <c r="H2833" s="18">
        <v>8016466116188</v>
      </c>
      <c r="I2833" s="11" t="s">
        <v>14</v>
      </c>
      <c r="J2833" s="106">
        <v>5.8</v>
      </c>
      <c r="K2833" s="106" t="s">
        <v>16705</v>
      </c>
      <c r="L2833" s="117" t="s">
        <v>16072</v>
      </c>
      <c r="M2833" s="146"/>
    </row>
    <row r="2834" spans="1:13">
      <c r="A2834" s="103" t="s">
        <v>10</v>
      </c>
      <c r="B2834" s="150" t="s">
        <v>6866</v>
      </c>
      <c r="C2834" s="9" t="s">
        <v>6867</v>
      </c>
      <c r="D2834" s="9" t="s">
        <v>6868</v>
      </c>
      <c r="E2834" s="11"/>
      <c r="F2834" s="143">
        <v>58.71</v>
      </c>
      <c r="G2834" s="17">
        <v>84818081</v>
      </c>
      <c r="H2834" s="18">
        <v>4051394050382</v>
      </c>
      <c r="I2834" s="11" t="s">
        <v>14</v>
      </c>
      <c r="J2834" s="106">
        <v>0.26</v>
      </c>
      <c r="K2834" s="106" t="s">
        <v>16705</v>
      </c>
      <c r="L2834" s="117" t="s">
        <v>16073</v>
      </c>
      <c r="M2834" s="146"/>
    </row>
    <row r="2835" spans="1:13">
      <c r="A2835" s="103" t="s">
        <v>10</v>
      </c>
      <c r="B2835" s="150" t="s">
        <v>6869</v>
      </c>
      <c r="C2835" s="9" t="s">
        <v>6870</v>
      </c>
      <c r="D2835" s="9" t="s">
        <v>6871</v>
      </c>
      <c r="E2835" s="11"/>
      <c r="F2835" s="143">
        <v>58.71</v>
      </c>
      <c r="G2835" s="17">
        <v>84818081</v>
      </c>
      <c r="H2835" s="18">
        <v>4051394050436</v>
      </c>
      <c r="I2835" s="11" t="s">
        <v>14</v>
      </c>
      <c r="J2835" s="106">
        <v>0.29899999999999999</v>
      </c>
      <c r="K2835" s="106" t="s">
        <v>16705</v>
      </c>
      <c r="L2835" s="117" t="s">
        <v>16074</v>
      </c>
      <c r="M2835" s="146"/>
    </row>
    <row r="2836" spans="1:13">
      <c r="A2836" s="103" t="s">
        <v>10</v>
      </c>
      <c r="B2836" s="150" t="s">
        <v>6872</v>
      </c>
      <c r="C2836" s="9" t="s">
        <v>6873</v>
      </c>
      <c r="D2836" s="9" t="s">
        <v>6874</v>
      </c>
      <c r="E2836" s="11"/>
      <c r="F2836" s="143">
        <v>178.61</v>
      </c>
      <c r="G2836" s="17" t="s">
        <v>37</v>
      </c>
      <c r="H2836" s="18" t="s">
        <v>6875</v>
      </c>
      <c r="I2836" s="11" t="s">
        <v>269</v>
      </c>
      <c r="J2836" s="106">
        <v>0.7</v>
      </c>
      <c r="K2836" s="106" t="s">
        <v>16705</v>
      </c>
      <c r="L2836" s="117" t="s">
        <v>16075</v>
      </c>
      <c r="M2836" s="146"/>
    </row>
    <row r="2837" spans="1:13">
      <c r="A2837" s="103" t="s">
        <v>10</v>
      </c>
      <c r="B2837" s="150" t="s">
        <v>6876</v>
      </c>
      <c r="C2837" s="9" t="s">
        <v>6877</v>
      </c>
      <c r="D2837" s="9" t="s">
        <v>6874</v>
      </c>
      <c r="E2837" s="11"/>
      <c r="F2837" s="143">
        <v>146.38999999999999</v>
      </c>
      <c r="G2837" s="17" t="s">
        <v>37</v>
      </c>
      <c r="H2837" s="18" t="s">
        <v>6878</v>
      </c>
      <c r="I2837" s="11" t="s">
        <v>269</v>
      </c>
      <c r="J2837" s="106">
        <v>0.69799999999999995</v>
      </c>
      <c r="K2837" s="106" t="s">
        <v>16705</v>
      </c>
      <c r="L2837" s="117" t="s">
        <v>16075</v>
      </c>
      <c r="M2837" s="146"/>
    </row>
    <row r="2838" spans="1:13">
      <c r="A2838" s="103" t="s">
        <v>10</v>
      </c>
      <c r="B2838" s="150" t="s">
        <v>6879</v>
      </c>
      <c r="C2838" s="9" t="s">
        <v>15230</v>
      </c>
      <c r="D2838" s="9" t="s">
        <v>15229</v>
      </c>
      <c r="E2838" s="11"/>
      <c r="F2838" s="143">
        <v>53.52</v>
      </c>
      <c r="G2838" s="17" t="s">
        <v>5879</v>
      </c>
      <c r="H2838" s="18" t="s">
        <v>6882</v>
      </c>
      <c r="I2838" s="11" t="s">
        <v>14</v>
      </c>
      <c r="J2838" s="106">
        <v>0.54</v>
      </c>
      <c r="K2838" s="106" t="s">
        <v>16705</v>
      </c>
      <c r="L2838" s="117" t="s">
        <v>16076</v>
      </c>
      <c r="M2838" s="146"/>
    </row>
    <row r="2839" spans="1:13">
      <c r="A2839" s="103" t="s">
        <v>10</v>
      </c>
      <c r="B2839" s="150" t="s">
        <v>6883</v>
      </c>
      <c r="C2839" s="9" t="s">
        <v>15231</v>
      </c>
      <c r="D2839" s="9" t="s">
        <v>15228</v>
      </c>
      <c r="E2839" s="11"/>
      <c r="F2839" s="143">
        <v>53.52</v>
      </c>
      <c r="G2839" s="17">
        <v>39173200</v>
      </c>
      <c r="H2839" s="18">
        <v>8019001063114</v>
      </c>
      <c r="I2839" s="11" t="s">
        <v>14</v>
      </c>
      <c r="J2839" s="106">
        <v>0.25</v>
      </c>
      <c r="K2839" s="106" t="s">
        <v>16705</v>
      </c>
      <c r="L2839" s="117" t="s">
        <v>16077</v>
      </c>
      <c r="M2839" s="146"/>
    </row>
    <row r="2840" spans="1:13">
      <c r="A2840" s="103" t="s">
        <v>15543</v>
      </c>
      <c r="B2840" s="150" t="s">
        <v>6886</v>
      </c>
      <c r="C2840" s="9" t="s">
        <v>6887</v>
      </c>
      <c r="D2840" s="9" t="s">
        <v>6888</v>
      </c>
      <c r="E2840" s="11"/>
      <c r="F2840" s="143">
        <v>8556.35</v>
      </c>
      <c r="G2840" s="17">
        <v>84212100</v>
      </c>
      <c r="H2840" s="18">
        <v>5404025400305</v>
      </c>
      <c r="I2840" s="11" t="s">
        <v>33</v>
      </c>
      <c r="J2840" s="106">
        <v>13.2</v>
      </c>
      <c r="K2840" s="106" t="s">
        <v>16705</v>
      </c>
      <c r="L2840" s="117" t="s">
        <v>16078</v>
      </c>
      <c r="M2840" s="146"/>
    </row>
    <row r="2841" spans="1:13">
      <c r="A2841" s="103" t="s">
        <v>15543</v>
      </c>
      <c r="B2841" s="150" t="s">
        <v>6889</v>
      </c>
      <c r="C2841" s="9" t="s">
        <v>6890</v>
      </c>
      <c r="D2841" s="9" t="s">
        <v>6891</v>
      </c>
      <c r="E2841" s="11"/>
      <c r="F2841" s="143">
        <v>10254.76</v>
      </c>
      <c r="G2841" s="17">
        <v>84212100</v>
      </c>
      <c r="H2841" s="18">
        <v>5404025400312</v>
      </c>
      <c r="I2841" s="11" t="s">
        <v>33</v>
      </c>
      <c r="J2841" s="106">
        <v>16.5</v>
      </c>
      <c r="K2841" s="106" t="s">
        <v>16705</v>
      </c>
      <c r="L2841" s="117" t="s">
        <v>16078</v>
      </c>
      <c r="M2841" s="146"/>
    </row>
    <row r="2842" spans="1:13">
      <c r="A2842" s="103" t="s">
        <v>5928</v>
      </c>
      <c r="B2842" s="150" t="s">
        <v>6892</v>
      </c>
      <c r="C2842" s="9" t="s">
        <v>6893</v>
      </c>
      <c r="D2842" s="9" t="s">
        <v>15232</v>
      </c>
      <c r="E2842" s="11"/>
      <c r="F2842" s="143">
        <v>2163.63</v>
      </c>
      <c r="G2842" s="17">
        <v>40169300</v>
      </c>
      <c r="H2842" s="18">
        <v>8019001142239</v>
      </c>
      <c r="I2842" s="11" t="s">
        <v>269</v>
      </c>
      <c r="J2842" s="106">
        <v>2.6349999999999998</v>
      </c>
      <c r="K2842" s="106" t="s">
        <v>16705</v>
      </c>
      <c r="L2842" s="117" t="s">
        <v>16353</v>
      </c>
      <c r="M2842" s="146"/>
    </row>
    <row r="2843" spans="1:13">
      <c r="A2843" s="103" t="s">
        <v>5928</v>
      </c>
      <c r="B2843" s="150" t="s">
        <v>6894</v>
      </c>
      <c r="C2843" s="9" t="s">
        <v>6895</v>
      </c>
      <c r="D2843" s="9" t="s">
        <v>15232</v>
      </c>
      <c r="E2843" s="11"/>
      <c r="F2843" s="143">
        <v>2163.63</v>
      </c>
      <c r="G2843" s="17">
        <v>40169300</v>
      </c>
      <c r="H2843" s="18">
        <v>8019001142222</v>
      </c>
      <c r="I2843" s="11" t="s">
        <v>269</v>
      </c>
      <c r="J2843" s="106">
        <v>1.64</v>
      </c>
      <c r="K2843" s="106" t="s">
        <v>16705</v>
      </c>
      <c r="L2843" s="117" t="s">
        <v>16353</v>
      </c>
      <c r="M2843" s="146"/>
    </row>
    <row r="2844" spans="1:13">
      <c r="A2844" s="103" t="s">
        <v>5928</v>
      </c>
      <c r="B2844" s="150" t="s">
        <v>6896</v>
      </c>
      <c r="C2844" s="9" t="s">
        <v>6897</v>
      </c>
      <c r="D2844" s="9" t="s">
        <v>15416</v>
      </c>
      <c r="E2844" s="11"/>
      <c r="F2844" s="143">
        <v>232.16</v>
      </c>
      <c r="G2844" s="17">
        <v>39173100</v>
      </c>
      <c r="H2844" s="18">
        <v>8019001110597</v>
      </c>
      <c r="I2844" s="11" t="s">
        <v>14</v>
      </c>
      <c r="J2844" s="106">
        <v>1.8</v>
      </c>
      <c r="K2844" s="106" t="s">
        <v>16705</v>
      </c>
      <c r="L2844" s="117" t="s">
        <v>16079</v>
      </c>
      <c r="M2844" s="146"/>
    </row>
    <row r="2845" spans="1:13">
      <c r="A2845" s="103" t="s">
        <v>5928</v>
      </c>
      <c r="B2845" s="150" t="s">
        <v>6899</v>
      </c>
      <c r="C2845" s="9" t="s">
        <v>6900</v>
      </c>
      <c r="D2845" s="9" t="s">
        <v>15435</v>
      </c>
      <c r="E2845" s="11"/>
      <c r="F2845" s="143">
        <v>238.85</v>
      </c>
      <c r="G2845" s="17">
        <v>39173100</v>
      </c>
      <c r="H2845" s="18">
        <v>8019001135538</v>
      </c>
      <c r="I2845" s="11" t="s">
        <v>14</v>
      </c>
      <c r="J2845" s="106">
        <v>1.52</v>
      </c>
      <c r="K2845" s="106" t="s">
        <v>16705</v>
      </c>
      <c r="L2845" s="117" t="s">
        <v>16080</v>
      </c>
      <c r="M2845" s="146"/>
    </row>
    <row r="2846" spans="1:13">
      <c r="A2846" s="103" t="s">
        <v>5928</v>
      </c>
      <c r="B2846" s="150" t="s">
        <v>6902</v>
      </c>
      <c r="C2846" s="9" t="s">
        <v>6903</v>
      </c>
      <c r="D2846" s="9" t="s">
        <v>15436</v>
      </c>
      <c r="E2846" s="11"/>
      <c r="F2846" s="143">
        <v>238.88</v>
      </c>
      <c r="G2846" s="17" t="s">
        <v>6904</v>
      </c>
      <c r="H2846" s="18" t="s">
        <v>6905</v>
      </c>
      <c r="I2846" s="11" t="s">
        <v>14</v>
      </c>
      <c r="J2846" s="106">
        <v>1.55</v>
      </c>
      <c r="K2846" s="106" t="s">
        <v>16705</v>
      </c>
      <c r="L2846" s="117" t="s">
        <v>16080</v>
      </c>
      <c r="M2846" s="146"/>
    </row>
    <row r="2847" spans="1:13">
      <c r="A2847" s="103" t="s">
        <v>5928</v>
      </c>
      <c r="B2847" s="150" t="s">
        <v>6906</v>
      </c>
      <c r="C2847" s="9" t="s">
        <v>6907</v>
      </c>
      <c r="D2847" s="9" t="s">
        <v>15417</v>
      </c>
      <c r="E2847" s="11"/>
      <c r="F2847" s="143">
        <v>269.05</v>
      </c>
      <c r="G2847" s="17">
        <v>39173100</v>
      </c>
      <c r="H2847" s="18">
        <v>8019001113758</v>
      </c>
      <c r="I2847" s="11" t="s">
        <v>14</v>
      </c>
      <c r="J2847" s="106">
        <v>1.55</v>
      </c>
      <c r="K2847" s="106" t="s">
        <v>16705</v>
      </c>
      <c r="L2847" s="117" t="s">
        <v>16079</v>
      </c>
      <c r="M2847" s="146"/>
    </row>
    <row r="2848" spans="1:13">
      <c r="A2848" s="103" t="s">
        <v>5928</v>
      </c>
      <c r="B2848" s="150" t="s">
        <v>6908</v>
      </c>
      <c r="C2848" s="9" t="s">
        <v>6909</v>
      </c>
      <c r="D2848" s="9" t="s">
        <v>15437</v>
      </c>
      <c r="E2848" s="11"/>
      <c r="F2848" s="143">
        <v>258.47000000000003</v>
      </c>
      <c r="G2848" s="17" t="s">
        <v>6904</v>
      </c>
      <c r="H2848" s="18" t="s">
        <v>6910</v>
      </c>
      <c r="I2848" s="11" t="s">
        <v>14</v>
      </c>
      <c r="J2848" s="106">
        <v>1.6</v>
      </c>
      <c r="K2848" s="106" t="s">
        <v>16705</v>
      </c>
      <c r="L2848" s="117" t="s">
        <v>16080</v>
      </c>
      <c r="M2848" s="146"/>
    </row>
    <row r="2849" spans="1:13">
      <c r="A2849" s="103" t="s">
        <v>5928</v>
      </c>
      <c r="B2849" s="150" t="s">
        <v>6911</v>
      </c>
      <c r="C2849" s="9" t="s">
        <v>6912</v>
      </c>
      <c r="D2849" s="9" t="s">
        <v>15417</v>
      </c>
      <c r="E2849" s="11"/>
      <c r="F2849" s="143">
        <v>297.83</v>
      </c>
      <c r="G2849" s="17">
        <v>39173100</v>
      </c>
      <c r="H2849" s="18">
        <v>8019001114021</v>
      </c>
      <c r="I2849" s="11" t="s">
        <v>14</v>
      </c>
      <c r="J2849" s="106">
        <v>1.72</v>
      </c>
      <c r="K2849" s="106" t="s">
        <v>16705</v>
      </c>
      <c r="L2849" s="117" t="s">
        <v>16079</v>
      </c>
      <c r="M2849" s="146"/>
    </row>
    <row r="2850" spans="1:13">
      <c r="A2850" s="103" t="s">
        <v>5928</v>
      </c>
      <c r="B2850" s="150" t="s">
        <v>6913</v>
      </c>
      <c r="C2850" s="9" t="s">
        <v>6914</v>
      </c>
      <c r="D2850" s="9" t="s">
        <v>15456</v>
      </c>
      <c r="E2850" s="11"/>
      <c r="F2850" s="143">
        <v>368.46</v>
      </c>
      <c r="G2850" s="17">
        <v>39173100</v>
      </c>
      <c r="H2850" s="18">
        <v>8019001113994</v>
      </c>
      <c r="I2850" s="11" t="s">
        <v>14</v>
      </c>
      <c r="J2850" s="106">
        <v>1.89</v>
      </c>
      <c r="K2850" s="106" t="s">
        <v>16705</v>
      </c>
      <c r="L2850" s="117" t="s">
        <v>16080</v>
      </c>
      <c r="M2850" s="146"/>
    </row>
    <row r="2851" spans="1:13">
      <c r="A2851" s="103" t="s">
        <v>5928</v>
      </c>
      <c r="B2851" s="150" t="s">
        <v>6915</v>
      </c>
      <c r="C2851" s="9" t="s">
        <v>6916</v>
      </c>
      <c r="D2851" s="9" t="s">
        <v>15417</v>
      </c>
      <c r="E2851" s="11"/>
      <c r="F2851" s="143">
        <v>335.34</v>
      </c>
      <c r="G2851" s="17">
        <v>39173100</v>
      </c>
      <c r="H2851" s="18">
        <v>8019001113864</v>
      </c>
      <c r="I2851" s="11" t="s">
        <v>14</v>
      </c>
      <c r="J2851" s="106">
        <v>1.92</v>
      </c>
      <c r="K2851" s="106" t="s">
        <v>16705</v>
      </c>
      <c r="L2851" s="117" t="s">
        <v>16079</v>
      </c>
      <c r="M2851" s="146"/>
    </row>
    <row r="2852" spans="1:13">
      <c r="A2852" s="103" t="s">
        <v>5928</v>
      </c>
      <c r="B2852" s="150" t="s">
        <v>6917</v>
      </c>
      <c r="C2852" s="9" t="s">
        <v>6918</v>
      </c>
      <c r="D2852" s="9" t="s">
        <v>15425</v>
      </c>
      <c r="E2852" s="11"/>
      <c r="F2852" s="143">
        <v>174.39</v>
      </c>
      <c r="G2852" s="17">
        <v>84159000</v>
      </c>
      <c r="H2852" s="18">
        <v>8019001113833</v>
      </c>
      <c r="I2852" s="11" t="s">
        <v>14</v>
      </c>
      <c r="J2852" s="106">
        <v>1.4</v>
      </c>
      <c r="K2852" s="106" t="s">
        <v>16705</v>
      </c>
      <c r="L2852" s="117" t="s">
        <v>16354</v>
      </c>
      <c r="M2852" s="146"/>
    </row>
    <row r="2853" spans="1:13">
      <c r="A2853" s="103" t="s">
        <v>5928</v>
      </c>
      <c r="B2853" s="150" t="s">
        <v>6920</v>
      </c>
      <c r="C2853" s="9" t="s">
        <v>6921</v>
      </c>
      <c r="D2853" s="9" t="s">
        <v>15456</v>
      </c>
      <c r="E2853" s="11"/>
      <c r="F2853" s="143">
        <v>441.33</v>
      </c>
      <c r="G2853" s="17">
        <v>39173100</v>
      </c>
      <c r="H2853" s="18">
        <v>8019001113796</v>
      </c>
      <c r="I2853" s="11" t="s">
        <v>14</v>
      </c>
      <c r="J2853" s="106">
        <v>2.19</v>
      </c>
      <c r="K2853" s="106" t="s">
        <v>16705</v>
      </c>
      <c r="L2853" s="117" t="s">
        <v>16080</v>
      </c>
      <c r="M2853" s="146"/>
    </row>
    <row r="2854" spans="1:13">
      <c r="A2854" s="103" t="s">
        <v>5928</v>
      </c>
      <c r="B2854" s="150" t="s">
        <v>6922</v>
      </c>
      <c r="C2854" s="9" t="s">
        <v>6923</v>
      </c>
      <c r="D2854" s="9" t="s">
        <v>15417</v>
      </c>
      <c r="E2854" s="11"/>
      <c r="F2854" s="143">
        <v>391.4</v>
      </c>
      <c r="G2854" s="17">
        <v>39173100</v>
      </c>
      <c r="H2854" s="18">
        <v>8019001114281</v>
      </c>
      <c r="I2854" s="11" t="s">
        <v>14</v>
      </c>
      <c r="J2854" s="106">
        <v>2.16</v>
      </c>
      <c r="K2854" s="106" t="s">
        <v>16705</v>
      </c>
      <c r="L2854" s="117" t="s">
        <v>16079</v>
      </c>
      <c r="M2854" s="146"/>
    </row>
    <row r="2855" spans="1:13">
      <c r="A2855" s="103" t="s">
        <v>5928</v>
      </c>
      <c r="B2855" s="150" t="s">
        <v>6924</v>
      </c>
      <c r="C2855" s="9" t="s">
        <v>6925</v>
      </c>
      <c r="D2855" s="9" t="s">
        <v>15425</v>
      </c>
      <c r="E2855" s="11"/>
      <c r="F2855" s="143">
        <v>193.49</v>
      </c>
      <c r="G2855" s="17">
        <v>39173100</v>
      </c>
      <c r="H2855" s="18">
        <v>8019001113918</v>
      </c>
      <c r="I2855" s="11" t="s">
        <v>14</v>
      </c>
      <c r="J2855" s="106">
        <v>1.8</v>
      </c>
      <c r="K2855" s="106" t="s">
        <v>16705</v>
      </c>
      <c r="L2855" s="117" t="s">
        <v>16354</v>
      </c>
      <c r="M2855" s="146"/>
    </row>
    <row r="2856" spans="1:13">
      <c r="A2856" s="103" t="s">
        <v>5928</v>
      </c>
      <c r="B2856" s="150" t="s">
        <v>6926</v>
      </c>
      <c r="C2856" s="9" t="s">
        <v>6927</v>
      </c>
      <c r="D2856" s="9" t="s">
        <v>15438</v>
      </c>
      <c r="E2856" s="11"/>
      <c r="F2856" s="143">
        <v>470.25</v>
      </c>
      <c r="G2856" s="17">
        <v>39173100</v>
      </c>
      <c r="H2856" s="18">
        <v>8019001114106</v>
      </c>
      <c r="I2856" s="11" t="s">
        <v>14</v>
      </c>
      <c r="J2856" s="106">
        <v>2.59</v>
      </c>
      <c r="K2856" s="106" t="s">
        <v>16705</v>
      </c>
      <c r="L2856" s="117" t="s">
        <v>16080</v>
      </c>
      <c r="M2856" s="146"/>
    </row>
    <row r="2857" spans="1:13">
      <c r="A2857" s="103" t="s">
        <v>5928</v>
      </c>
      <c r="B2857" s="150" t="s">
        <v>6928</v>
      </c>
      <c r="C2857" s="9" t="s">
        <v>6929</v>
      </c>
      <c r="D2857" s="9" t="s">
        <v>15417</v>
      </c>
      <c r="E2857" s="11"/>
      <c r="F2857" s="143">
        <v>330.45</v>
      </c>
      <c r="G2857" s="17">
        <v>39173100</v>
      </c>
      <c r="H2857" s="18">
        <v>8019001113581</v>
      </c>
      <c r="I2857" s="11" t="s">
        <v>14</v>
      </c>
      <c r="J2857" s="106">
        <v>1.8</v>
      </c>
      <c r="K2857" s="106" t="s">
        <v>16705</v>
      </c>
      <c r="L2857" s="117" t="s">
        <v>16079</v>
      </c>
      <c r="M2857" s="146"/>
    </row>
    <row r="2858" spans="1:13">
      <c r="A2858" s="103" t="s">
        <v>5928</v>
      </c>
      <c r="B2858" s="150" t="s">
        <v>6930</v>
      </c>
      <c r="C2858" s="9" t="s">
        <v>6931</v>
      </c>
      <c r="D2858" s="9" t="s">
        <v>15439</v>
      </c>
      <c r="E2858" s="11"/>
      <c r="F2858" s="143">
        <v>335.38</v>
      </c>
      <c r="G2858" s="17">
        <v>39173100</v>
      </c>
      <c r="H2858" s="18">
        <v>8019001113895</v>
      </c>
      <c r="I2858" s="11" t="s">
        <v>14</v>
      </c>
      <c r="J2858" s="106">
        <v>2</v>
      </c>
      <c r="K2858" s="106" t="s">
        <v>16705</v>
      </c>
      <c r="L2858" s="117" t="s">
        <v>16080</v>
      </c>
      <c r="M2858" s="146"/>
    </row>
    <row r="2859" spans="1:13">
      <c r="A2859" s="103" t="s">
        <v>5928</v>
      </c>
      <c r="B2859" s="150" t="s">
        <v>6932</v>
      </c>
      <c r="C2859" s="9" t="s">
        <v>6933</v>
      </c>
      <c r="D2859" s="9" t="s">
        <v>15377</v>
      </c>
      <c r="E2859" s="11"/>
      <c r="F2859" s="143">
        <v>336.18</v>
      </c>
      <c r="G2859" s="17">
        <v>39173100</v>
      </c>
      <c r="H2859" s="18">
        <v>8019001114120</v>
      </c>
      <c r="I2859" s="11" t="s">
        <v>14</v>
      </c>
      <c r="J2859" s="106">
        <v>2.3199999999999998</v>
      </c>
      <c r="K2859" s="106" t="s">
        <v>16705</v>
      </c>
      <c r="L2859" s="117" t="s">
        <v>16079</v>
      </c>
      <c r="M2859" s="146"/>
    </row>
    <row r="2860" spans="1:13">
      <c r="A2860" s="103" t="s">
        <v>5928</v>
      </c>
      <c r="B2860" s="150" t="s">
        <v>6934</v>
      </c>
      <c r="C2860" s="9" t="s">
        <v>6935</v>
      </c>
      <c r="D2860" s="9" t="s">
        <v>15440</v>
      </c>
      <c r="E2860" s="11"/>
      <c r="F2860" s="143">
        <v>383.01</v>
      </c>
      <c r="G2860" s="17">
        <v>39173100</v>
      </c>
      <c r="H2860" s="18">
        <v>8019001118692</v>
      </c>
      <c r="I2860" s="11" t="s">
        <v>14</v>
      </c>
      <c r="J2860" s="106">
        <v>2.6</v>
      </c>
      <c r="K2860" s="106" t="s">
        <v>16705</v>
      </c>
      <c r="L2860" s="117" t="s">
        <v>16080</v>
      </c>
      <c r="M2860" s="146"/>
    </row>
    <row r="2861" spans="1:13">
      <c r="A2861" s="103" t="s">
        <v>5928</v>
      </c>
      <c r="B2861" s="150" t="s">
        <v>6936</v>
      </c>
      <c r="C2861" s="9" t="s">
        <v>6937</v>
      </c>
      <c r="D2861" s="9" t="s">
        <v>15377</v>
      </c>
      <c r="E2861" s="11"/>
      <c r="F2861" s="143">
        <v>369.86</v>
      </c>
      <c r="G2861" s="17">
        <v>39173100</v>
      </c>
      <c r="H2861" s="18">
        <v>8019001089039</v>
      </c>
      <c r="I2861" s="11" t="s">
        <v>14</v>
      </c>
      <c r="J2861" s="106">
        <v>2.48</v>
      </c>
      <c r="K2861" s="106" t="s">
        <v>16705</v>
      </c>
      <c r="L2861" s="117" t="s">
        <v>16079</v>
      </c>
      <c r="M2861" s="146"/>
    </row>
    <row r="2862" spans="1:13">
      <c r="A2862" s="103" t="s">
        <v>5928</v>
      </c>
      <c r="B2862" s="150" t="s">
        <v>6938</v>
      </c>
      <c r="C2862" s="9" t="s">
        <v>6939</v>
      </c>
      <c r="D2862" s="9" t="s">
        <v>15441</v>
      </c>
      <c r="E2862" s="11"/>
      <c r="F2862" s="143">
        <v>456.72</v>
      </c>
      <c r="G2862" s="17">
        <v>39173100</v>
      </c>
      <c r="H2862" s="18">
        <v>8019001118708</v>
      </c>
      <c r="I2862" s="11" t="s">
        <v>14</v>
      </c>
      <c r="J2862" s="106">
        <v>2.5</v>
      </c>
      <c r="K2862" s="106" t="s">
        <v>16705</v>
      </c>
      <c r="L2862" s="117" t="s">
        <v>16080</v>
      </c>
      <c r="M2862" s="146"/>
    </row>
    <row r="2863" spans="1:13">
      <c r="A2863" s="103" t="s">
        <v>5928</v>
      </c>
      <c r="B2863" s="150" t="s">
        <v>6940</v>
      </c>
      <c r="C2863" s="9" t="s">
        <v>6941</v>
      </c>
      <c r="D2863" s="9" t="s">
        <v>15377</v>
      </c>
      <c r="E2863" s="11"/>
      <c r="F2863" s="143">
        <v>418.03</v>
      </c>
      <c r="G2863" s="17">
        <v>39173100</v>
      </c>
      <c r="H2863" s="18">
        <v>8019001089046</v>
      </c>
      <c r="I2863" s="11" t="s">
        <v>14</v>
      </c>
      <c r="J2863" s="106">
        <v>2.78</v>
      </c>
      <c r="K2863" s="106" t="s">
        <v>16705</v>
      </c>
      <c r="L2863" s="117" t="s">
        <v>16079</v>
      </c>
      <c r="M2863" s="146"/>
    </row>
    <row r="2864" spans="1:13">
      <c r="A2864" s="103" t="s">
        <v>5928</v>
      </c>
      <c r="B2864" s="150" t="s">
        <v>6942</v>
      </c>
      <c r="C2864" s="9" t="s">
        <v>6943</v>
      </c>
      <c r="D2864" s="9" t="s">
        <v>15442</v>
      </c>
      <c r="E2864" s="11"/>
      <c r="F2864" s="143">
        <v>558.29999999999995</v>
      </c>
      <c r="G2864" s="17" t="s">
        <v>6904</v>
      </c>
      <c r="H2864" s="18" t="s">
        <v>6944</v>
      </c>
      <c r="I2864" s="11" t="s">
        <v>14</v>
      </c>
      <c r="J2864" s="106">
        <v>3.16</v>
      </c>
      <c r="K2864" s="106" t="s">
        <v>16705</v>
      </c>
      <c r="L2864" s="117" t="s">
        <v>16080</v>
      </c>
      <c r="M2864" s="146"/>
    </row>
    <row r="2865" spans="1:13">
      <c r="A2865" s="103" t="s">
        <v>5928</v>
      </c>
      <c r="B2865" s="150" t="s">
        <v>6945</v>
      </c>
      <c r="C2865" s="9" t="s">
        <v>6946</v>
      </c>
      <c r="D2865" s="9" t="s">
        <v>15377</v>
      </c>
      <c r="E2865" s="11"/>
      <c r="F2865" s="143">
        <v>433.32</v>
      </c>
      <c r="G2865" s="17">
        <v>39173100</v>
      </c>
      <c r="H2865" s="18">
        <v>8019001114205</v>
      </c>
      <c r="I2865" s="11" t="s">
        <v>14</v>
      </c>
      <c r="J2865" s="106">
        <v>3.2</v>
      </c>
      <c r="K2865" s="106" t="s">
        <v>16705</v>
      </c>
      <c r="L2865" s="117" t="s">
        <v>16079</v>
      </c>
      <c r="M2865" s="146"/>
    </row>
    <row r="2866" spans="1:13">
      <c r="A2866" s="103" t="s">
        <v>5928</v>
      </c>
      <c r="B2866" s="150" t="s">
        <v>6947</v>
      </c>
      <c r="C2866" s="9" t="s">
        <v>6948</v>
      </c>
      <c r="D2866" s="9" t="s">
        <v>15425</v>
      </c>
      <c r="E2866" s="11"/>
      <c r="F2866" s="143">
        <v>279.13</v>
      </c>
      <c r="G2866" s="17">
        <v>39173100</v>
      </c>
      <c r="H2866" s="18">
        <v>8019001114083</v>
      </c>
      <c r="I2866" s="11" t="s">
        <v>14</v>
      </c>
      <c r="J2866" s="106">
        <v>2.5</v>
      </c>
      <c r="K2866" s="106" t="s">
        <v>16705</v>
      </c>
      <c r="L2866" s="117" t="s">
        <v>16354</v>
      </c>
      <c r="M2866" s="146"/>
    </row>
    <row r="2867" spans="1:13">
      <c r="A2867" s="103" t="s">
        <v>5928</v>
      </c>
      <c r="B2867" s="150" t="s">
        <v>6949</v>
      </c>
      <c r="C2867" s="9" t="s">
        <v>6950</v>
      </c>
      <c r="D2867" s="9" t="s">
        <v>15443</v>
      </c>
      <c r="E2867" s="11"/>
      <c r="F2867" s="143">
        <v>642.39</v>
      </c>
      <c r="G2867" s="17">
        <v>39173100</v>
      </c>
      <c r="H2867" s="18">
        <v>8019001111570</v>
      </c>
      <c r="I2867" s="11" t="s">
        <v>14</v>
      </c>
      <c r="J2867" s="106">
        <v>3.5</v>
      </c>
      <c r="K2867" s="106" t="s">
        <v>16705</v>
      </c>
      <c r="L2867" s="117" t="s">
        <v>16080</v>
      </c>
      <c r="M2867" s="146"/>
    </row>
    <row r="2868" spans="1:13">
      <c r="A2868" s="103" t="s">
        <v>5928</v>
      </c>
      <c r="B2868" s="150" t="s">
        <v>6951</v>
      </c>
      <c r="C2868" s="9" t="s">
        <v>6952</v>
      </c>
      <c r="D2868" s="9" t="s">
        <v>15377</v>
      </c>
      <c r="E2868" s="11"/>
      <c r="F2868" s="143">
        <v>536.65</v>
      </c>
      <c r="G2868" s="17">
        <v>39173100</v>
      </c>
      <c r="H2868" s="18">
        <v>8019001114168</v>
      </c>
      <c r="I2868" s="11" t="s">
        <v>14</v>
      </c>
      <c r="J2868" s="106">
        <v>3.85</v>
      </c>
      <c r="K2868" s="106" t="s">
        <v>16705</v>
      </c>
      <c r="L2868" s="117" t="s">
        <v>16079</v>
      </c>
      <c r="M2868" s="146"/>
    </row>
    <row r="2869" spans="1:13">
      <c r="A2869" s="103" t="s">
        <v>5928</v>
      </c>
      <c r="B2869" s="150" t="s">
        <v>6953</v>
      </c>
      <c r="C2869" s="9" t="s">
        <v>6954</v>
      </c>
      <c r="D2869" s="9" t="s">
        <v>15360</v>
      </c>
      <c r="E2869" s="11"/>
      <c r="F2869" s="143">
        <v>305.47000000000003</v>
      </c>
      <c r="G2869" s="17">
        <v>39173100</v>
      </c>
      <c r="H2869" s="18">
        <v>8019001114069</v>
      </c>
      <c r="I2869" s="11" t="s">
        <v>14</v>
      </c>
      <c r="J2869" s="106">
        <v>3.3</v>
      </c>
      <c r="K2869" s="106" t="s">
        <v>16705</v>
      </c>
      <c r="L2869" s="117" t="s">
        <v>16354</v>
      </c>
      <c r="M2869" s="146"/>
    </row>
    <row r="2870" spans="1:13">
      <c r="A2870" s="103" t="s">
        <v>5928</v>
      </c>
      <c r="B2870" s="150" t="s">
        <v>6956</v>
      </c>
      <c r="C2870" s="9" t="s">
        <v>6957</v>
      </c>
      <c r="D2870" s="9" t="s">
        <v>15377</v>
      </c>
      <c r="E2870" s="11"/>
      <c r="F2870" s="143">
        <v>746.03</v>
      </c>
      <c r="G2870" s="17">
        <v>39173100</v>
      </c>
      <c r="H2870" s="18">
        <v>8019001114212</v>
      </c>
      <c r="I2870" s="11" t="s">
        <v>14</v>
      </c>
      <c r="J2870" s="106">
        <v>5.64</v>
      </c>
      <c r="K2870" s="106" t="s">
        <v>16705</v>
      </c>
      <c r="L2870" s="117" t="s">
        <v>16079</v>
      </c>
      <c r="M2870" s="146"/>
    </row>
    <row r="2871" spans="1:13">
      <c r="A2871" s="103" t="s">
        <v>5928</v>
      </c>
      <c r="B2871" s="150" t="s">
        <v>6958</v>
      </c>
      <c r="C2871" s="9" t="s">
        <v>6959</v>
      </c>
      <c r="D2871" s="9" t="s">
        <v>15336</v>
      </c>
      <c r="E2871" s="11"/>
      <c r="F2871" s="143">
        <v>490.75</v>
      </c>
      <c r="G2871" s="17">
        <v>39173100</v>
      </c>
      <c r="H2871" s="18">
        <v>8019001114007</v>
      </c>
      <c r="I2871" s="11" t="s">
        <v>14</v>
      </c>
      <c r="J2871" s="106">
        <v>5.74</v>
      </c>
      <c r="K2871" s="106" t="s">
        <v>16705</v>
      </c>
      <c r="L2871" s="117" t="s">
        <v>16354</v>
      </c>
      <c r="M2871" s="146"/>
    </row>
    <row r="2872" spans="1:13">
      <c r="A2872" s="103" t="s">
        <v>5928</v>
      </c>
      <c r="B2872" s="150" t="s">
        <v>6961</v>
      </c>
      <c r="C2872" s="9" t="s">
        <v>6962</v>
      </c>
      <c r="D2872" s="9" t="s">
        <v>15444</v>
      </c>
      <c r="E2872" s="11"/>
      <c r="F2872" s="143">
        <v>1097.3900000000001</v>
      </c>
      <c r="G2872" s="17">
        <v>39173100</v>
      </c>
      <c r="H2872" s="18">
        <v>8019001121548</v>
      </c>
      <c r="I2872" s="11" t="s">
        <v>14</v>
      </c>
      <c r="J2872" s="106">
        <v>4.16</v>
      </c>
      <c r="K2872" s="106" t="s">
        <v>16705</v>
      </c>
      <c r="L2872" s="117" t="s">
        <v>16080</v>
      </c>
      <c r="M2872" s="146"/>
    </row>
    <row r="2873" spans="1:13">
      <c r="A2873" s="103" t="s">
        <v>5928</v>
      </c>
      <c r="B2873" s="150" t="s">
        <v>6963</v>
      </c>
      <c r="C2873" s="9" t="s">
        <v>6964</v>
      </c>
      <c r="D2873" s="9" t="s">
        <v>15377</v>
      </c>
      <c r="E2873" s="11"/>
      <c r="F2873" s="143">
        <v>1132.46</v>
      </c>
      <c r="G2873" s="17">
        <v>39173100</v>
      </c>
      <c r="H2873" s="18">
        <v>8019001113932</v>
      </c>
      <c r="I2873" s="11" t="s">
        <v>14</v>
      </c>
      <c r="J2873" s="106">
        <v>6.5</v>
      </c>
      <c r="K2873" s="106" t="s">
        <v>16705</v>
      </c>
      <c r="L2873" s="117" t="s">
        <v>16079</v>
      </c>
      <c r="M2873" s="146"/>
    </row>
    <row r="2874" spans="1:13">
      <c r="A2874" s="103" t="s">
        <v>5928</v>
      </c>
      <c r="B2874" s="150" t="s">
        <v>6965</v>
      </c>
      <c r="C2874" s="9" t="s">
        <v>6966</v>
      </c>
      <c r="D2874" s="9" t="s">
        <v>15425</v>
      </c>
      <c r="E2874" s="11"/>
      <c r="F2874" s="143">
        <v>544.21</v>
      </c>
      <c r="G2874" s="17">
        <v>39173100</v>
      </c>
      <c r="H2874" s="18">
        <v>8019001113826</v>
      </c>
      <c r="I2874" s="11" t="s">
        <v>14</v>
      </c>
      <c r="J2874" s="106">
        <v>5.5</v>
      </c>
      <c r="K2874" s="106" t="s">
        <v>16705</v>
      </c>
      <c r="L2874" s="117" t="s">
        <v>16354</v>
      </c>
      <c r="M2874" s="146"/>
    </row>
    <row r="2875" spans="1:13">
      <c r="A2875" s="103" t="s">
        <v>5928</v>
      </c>
      <c r="B2875" s="150" t="s">
        <v>6967</v>
      </c>
      <c r="C2875" s="9" t="s">
        <v>6968</v>
      </c>
      <c r="D2875" s="9" t="s">
        <v>15377</v>
      </c>
      <c r="E2875" s="11"/>
      <c r="F2875" s="143">
        <v>601.36</v>
      </c>
      <c r="G2875" s="17" t="s">
        <v>6904</v>
      </c>
      <c r="H2875" s="18" t="s">
        <v>6969</v>
      </c>
      <c r="I2875" s="11" t="s">
        <v>14</v>
      </c>
      <c r="J2875" s="106">
        <v>4.16</v>
      </c>
      <c r="K2875" s="106" t="s">
        <v>16705</v>
      </c>
      <c r="L2875" s="117" t="s">
        <v>16079</v>
      </c>
      <c r="M2875" s="146"/>
    </row>
    <row r="2876" spans="1:13">
      <c r="A2876" s="103" t="s">
        <v>5928</v>
      </c>
      <c r="B2876" s="150" t="s">
        <v>6970</v>
      </c>
      <c r="C2876" s="9" t="s">
        <v>6971</v>
      </c>
      <c r="D2876" s="9" t="s">
        <v>15445</v>
      </c>
      <c r="E2876" s="11"/>
      <c r="F2876" s="143">
        <v>726.51</v>
      </c>
      <c r="G2876" s="17">
        <v>39173100</v>
      </c>
      <c r="H2876" s="18">
        <v>8019001110085</v>
      </c>
      <c r="I2876" s="11" t="s">
        <v>14</v>
      </c>
      <c r="J2876" s="106">
        <v>4.6500000000000004</v>
      </c>
      <c r="K2876" s="106" t="s">
        <v>16705</v>
      </c>
      <c r="L2876" s="117" t="s">
        <v>16080</v>
      </c>
      <c r="M2876" s="146"/>
    </row>
    <row r="2877" spans="1:13">
      <c r="A2877" s="103" t="s">
        <v>5928</v>
      </c>
      <c r="B2877" s="150" t="s">
        <v>6972</v>
      </c>
      <c r="C2877" s="9" t="s">
        <v>6973</v>
      </c>
      <c r="D2877" s="9" t="s">
        <v>15377</v>
      </c>
      <c r="E2877" s="11"/>
      <c r="F2877" s="143">
        <v>739.28</v>
      </c>
      <c r="G2877" s="17">
        <v>39173100</v>
      </c>
      <c r="H2877" s="18">
        <v>8019001114267</v>
      </c>
      <c r="I2877" s="11" t="s">
        <v>14</v>
      </c>
      <c r="J2877" s="106">
        <v>4.7300000000000004</v>
      </c>
      <c r="K2877" s="106" t="s">
        <v>16705</v>
      </c>
      <c r="L2877" s="117" t="s">
        <v>16079</v>
      </c>
      <c r="M2877" s="146"/>
    </row>
    <row r="2878" spans="1:13">
      <c r="A2878" s="103" t="s">
        <v>5928</v>
      </c>
      <c r="B2878" s="150" t="s">
        <v>6974</v>
      </c>
      <c r="C2878" s="9" t="s">
        <v>6975</v>
      </c>
      <c r="D2878" s="9" t="s">
        <v>15446</v>
      </c>
      <c r="E2878" s="11"/>
      <c r="F2878" s="143">
        <v>938.26</v>
      </c>
      <c r="G2878" s="17">
        <v>39173100</v>
      </c>
      <c r="H2878" s="18">
        <v>8019001121555</v>
      </c>
      <c r="I2878" s="11" t="s">
        <v>14</v>
      </c>
      <c r="J2878" s="106">
        <v>4.16</v>
      </c>
      <c r="K2878" s="106" t="s">
        <v>16705</v>
      </c>
      <c r="L2878" s="117" t="s">
        <v>16080</v>
      </c>
      <c r="M2878" s="146"/>
    </row>
    <row r="2879" spans="1:13">
      <c r="A2879" s="103" t="s">
        <v>10</v>
      </c>
      <c r="B2879" s="150" t="s">
        <v>6976</v>
      </c>
      <c r="C2879" s="9" t="s">
        <v>15233</v>
      </c>
      <c r="D2879" s="9" t="s">
        <v>15234</v>
      </c>
      <c r="E2879" s="11"/>
      <c r="F2879" s="143">
        <v>8555.59</v>
      </c>
      <c r="G2879" s="17" t="s">
        <v>5890</v>
      </c>
      <c r="H2879" s="18" t="s">
        <v>6978</v>
      </c>
      <c r="I2879" s="11" t="s">
        <v>33</v>
      </c>
      <c r="J2879" s="106">
        <v>13.606999999999999</v>
      </c>
      <c r="K2879" s="106" t="s">
        <v>16705</v>
      </c>
      <c r="L2879" s="117"/>
      <c r="M2879" s="146"/>
    </row>
    <row r="2880" spans="1:13">
      <c r="A2880" s="103" t="s">
        <v>5928</v>
      </c>
      <c r="B2880" s="150" t="s">
        <v>6979</v>
      </c>
      <c r="C2880" s="9" t="s">
        <v>6980</v>
      </c>
      <c r="D2880" s="9" t="s">
        <v>15447</v>
      </c>
      <c r="E2880" s="11"/>
      <c r="F2880" s="143">
        <v>163.84</v>
      </c>
      <c r="G2880" s="17">
        <v>39173100</v>
      </c>
      <c r="H2880" s="18">
        <v>8019001111563</v>
      </c>
      <c r="I2880" s="11" t="s">
        <v>14</v>
      </c>
      <c r="J2880" s="106">
        <v>0.7</v>
      </c>
      <c r="K2880" s="106" t="s">
        <v>16705</v>
      </c>
      <c r="L2880" s="117" t="s">
        <v>16080</v>
      </c>
      <c r="M2880" s="146"/>
    </row>
    <row r="2881" spans="1:13">
      <c r="A2881" s="103" t="s">
        <v>5928</v>
      </c>
      <c r="B2881" s="150" t="s">
        <v>6981</v>
      </c>
      <c r="C2881" s="9" t="s">
        <v>6982</v>
      </c>
      <c r="D2881" s="9" t="s">
        <v>15377</v>
      </c>
      <c r="E2881" s="11"/>
      <c r="F2881" s="143">
        <v>154.4</v>
      </c>
      <c r="G2881" s="17">
        <v>39173100</v>
      </c>
      <c r="H2881" s="18">
        <v>8019001113956</v>
      </c>
      <c r="I2881" s="11" t="s">
        <v>14</v>
      </c>
      <c r="J2881" s="106">
        <v>0.68</v>
      </c>
      <c r="K2881" s="106" t="s">
        <v>16705</v>
      </c>
      <c r="L2881" s="117" t="s">
        <v>16079</v>
      </c>
      <c r="M2881" s="146"/>
    </row>
    <row r="2882" spans="1:13">
      <c r="A2882" s="103" t="s">
        <v>5928</v>
      </c>
      <c r="B2882" s="150" t="s">
        <v>6983</v>
      </c>
      <c r="C2882" s="9" t="s">
        <v>6984</v>
      </c>
      <c r="D2882" s="9" t="s">
        <v>15448</v>
      </c>
      <c r="E2882" s="11"/>
      <c r="F2882" s="143">
        <v>160.56</v>
      </c>
      <c r="G2882" s="17">
        <v>39173100</v>
      </c>
      <c r="H2882" s="18">
        <v>8019001113987</v>
      </c>
      <c r="I2882" s="11" t="s">
        <v>14</v>
      </c>
      <c r="J2882" s="106">
        <v>0.75</v>
      </c>
      <c r="K2882" s="106" t="s">
        <v>16705</v>
      </c>
      <c r="L2882" s="117" t="s">
        <v>16080</v>
      </c>
      <c r="M2882" s="146"/>
    </row>
    <row r="2883" spans="1:13">
      <c r="A2883" s="103" t="s">
        <v>5928</v>
      </c>
      <c r="B2883" s="150" t="s">
        <v>6985</v>
      </c>
      <c r="C2883" s="9" t="s">
        <v>6986</v>
      </c>
      <c r="D2883" s="9" t="s">
        <v>15449</v>
      </c>
      <c r="E2883" s="11"/>
      <c r="F2883" s="143">
        <v>165.1</v>
      </c>
      <c r="G2883" s="17">
        <v>39173100</v>
      </c>
      <c r="H2883" s="18">
        <v>8019001110627</v>
      </c>
      <c r="I2883" s="11" t="s">
        <v>14</v>
      </c>
      <c r="J2883" s="106">
        <v>0.75</v>
      </c>
      <c r="K2883" s="106" t="s">
        <v>16705</v>
      </c>
      <c r="L2883" s="117" t="s">
        <v>16080</v>
      </c>
      <c r="M2883" s="146"/>
    </row>
    <row r="2884" spans="1:13">
      <c r="A2884" s="103" t="s">
        <v>5928</v>
      </c>
      <c r="B2884" s="150" t="s">
        <v>6987</v>
      </c>
      <c r="C2884" s="9" t="s">
        <v>6988</v>
      </c>
      <c r="D2884" s="9" t="s">
        <v>15450</v>
      </c>
      <c r="E2884" s="11"/>
      <c r="F2884" s="143">
        <v>204.95</v>
      </c>
      <c r="G2884" s="17">
        <v>39173100</v>
      </c>
      <c r="H2884" s="18">
        <v>8019001111174</v>
      </c>
      <c r="I2884" s="11" t="s">
        <v>14</v>
      </c>
      <c r="J2884" s="106">
        <v>1</v>
      </c>
      <c r="K2884" s="106" t="s">
        <v>16705</v>
      </c>
      <c r="L2884" s="117" t="s">
        <v>16080</v>
      </c>
      <c r="M2884" s="146"/>
    </row>
    <row r="2885" spans="1:13">
      <c r="A2885" s="103" t="s">
        <v>5928</v>
      </c>
      <c r="B2885" s="150" t="s">
        <v>6989</v>
      </c>
      <c r="C2885" s="9" t="s">
        <v>6990</v>
      </c>
      <c r="D2885" s="9" t="s">
        <v>15451</v>
      </c>
      <c r="E2885" s="11"/>
      <c r="F2885" s="143">
        <v>164.46</v>
      </c>
      <c r="G2885" s="17">
        <v>39173100</v>
      </c>
      <c r="H2885" s="18">
        <v>8019001110634</v>
      </c>
      <c r="I2885" s="11" t="s">
        <v>14</v>
      </c>
      <c r="J2885" s="106">
        <v>0.8</v>
      </c>
      <c r="K2885" s="106" t="s">
        <v>16705</v>
      </c>
      <c r="L2885" s="117" t="s">
        <v>16080</v>
      </c>
      <c r="M2885" s="146"/>
    </row>
    <row r="2886" spans="1:13">
      <c r="A2886" s="103" t="s">
        <v>5928</v>
      </c>
      <c r="B2886" s="150" t="s">
        <v>6991</v>
      </c>
      <c r="C2886" s="9" t="s">
        <v>6992</v>
      </c>
      <c r="D2886" s="9" t="s">
        <v>15377</v>
      </c>
      <c r="E2886" s="11"/>
      <c r="F2886" s="143">
        <v>192.09</v>
      </c>
      <c r="G2886" s="17">
        <v>39173100</v>
      </c>
      <c r="H2886" s="18">
        <v>8019001114250</v>
      </c>
      <c r="I2886" s="11" t="s">
        <v>14</v>
      </c>
      <c r="J2886" s="106">
        <v>1</v>
      </c>
      <c r="K2886" s="106" t="s">
        <v>16705</v>
      </c>
      <c r="L2886" s="117" t="s">
        <v>16079</v>
      </c>
      <c r="M2886" s="146"/>
    </row>
    <row r="2887" spans="1:13">
      <c r="A2887" s="103" t="s">
        <v>5928</v>
      </c>
      <c r="B2887" s="150" t="s">
        <v>6993</v>
      </c>
      <c r="C2887" s="9" t="s">
        <v>6994</v>
      </c>
      <c r="D2887" s="9" t="s">
        <v>15425</v>
      </c>
      <c r="E2887" s="11"/>
      <c r="F2887" s="143">
        <v>123.88</v>
      </c>
      <c r="G2887" s="17">
        <v>39173100</v>
      </c>
      <c r="H2887" s="18">
        <v>8019001114199</v>
      </c>
      <c r="I2887" s="11" t="s">
        <v>14</v>
      </c>
      <c r="J2887" s="106">
        <v>0.78</v>
      </c>
      <c r="K2887" s="106" t="s">
        <v>16705</v>
      </c>
      <c r="L2887" s="117" t="s">
        <v>16354</v>
      </c>
      <c r="M2887" s="146"/>
    </row>
    <row r="2888" spans="1:13">
      <c r="A2888" s="103" t="s">
        <v>5928</v>
      </c>
      <c r="B2888" s="150" t="s">
        <v>6995</v>
      </c>
      <c r="C2888" s="9" t="s">
        <v>6988</v>
      </c>
      <c r="D2888" s="9" t="s">
        <v>15452</v>
      </c>
      <c r="E2888" s="11"/>
      <c r="F2888" s="143">
        <v>206.52</v>
      </c>
      <c r="G2888" s="17">
        <v>39173100</v>
      </c>
      <c r="H2888" s="18">
        <v>8019001114113</v>
      </c>
      <c r="I2888" s="11" t="s">
        <v>14</v>
      </c>
      <c r="J2888" s="106">
        <v>1.1200000000000001</v>
      </c>
      <c r="K2888" s="106" t="s">
        <v>16705</v>
      </c>
      <c r="L2888" s="117" t="s">
        <v>16080</v>
      </c>
      <c r="M2888" s="146"/>
    </row>
    <row r="2889" spans="1:13">
      <c r="A2889" s="103" t="s">
        <v>5928</v>
      </c>
      <c r="B2889" s="150" t="s">
        <v>6996</v>
      </c>
      <c r="C2889" s="9" t="s">
        <v>6997</v>
      </c>
      <c r="D2889" s="9" t="s">
        <v>15377</v>
      </c>
      <c r="E2889" s="11"/>
      <c r="F2889" s="143">
        <v>213.75</v>
      </c>
      <c r="G2889" s="17">
        <v>39173100</v>
      </c>
      <c r="H2889" s="18">
        <v>8019001114014</v>
      </c>
      <c r="I2889" s="11" t="s">
        <v>14</v>
      </c>
      <c r="J2889" s="106">
        <v>1.1100000000000001</v>
      </c>
      <c r="K2889" s="106" t="s">
        <v>16705</v>
      </c>
      <c r="L2889" s="117" t="s">
        <v>16079</v>
      </c>
      <c r="M2889" s="146"/>
    </row>
    <row r="2890" spans="1:13">
      <c r="A2890" s="103" t="s">
        <v>5928</v>
      </c>
      <c r="B2890" s="150" t="s">
        <v>6998</v>
      </c>
      <c r="C2890" s="9" t="s">
        <v>6999</v>
      </c>
      <c r="D2890" s="9" t="s">
        <v>15425</v>
      </c>
      <c r="E2890" s="11"/>
      <c r="F2890" s="143">
        <v>149.29</v>
      </c>
      <c r="G2890" s="17">
        <v>39173100</v>
      </c>
      <c r="H2890" s="18">
        <v>8019001113970</v>
      </c>
      <c r="I2890" s="11" t="s">
        <v>14</v>
      </c>
      <c r="J2890" s="106">
        <v>1</v>
      </c>
      <c r="K2890" s="106" t="s">
        <v>16705</v>
      </c>
      <c r="L2890" s="117" t="s">
        <v>16354</v>
      </c>
      <c r="M2890" s="146"/>
    </row>
    <row r="2891" spans="1:13">
      <c r="A2891" s="103" t="s">
        <v>5928</v>
      </c>
      <c r="B2891" s="150" t="s">
        <v>7000</v>
      </c>
      <c r="C2891" s="9" t="s">
        <v>7001</v>
      </c>
      <c r="D2891" s="9" t="s">
        <v>15453</v>
      </c>
      <c r="E2891" s="11"/>
      <c r="F2891" s="143">
        <v>291.83</v>
      </c>
      <c r="G2891" s="17">
        <v>39173100</v>
      </c>
      <c r="H2891" s="18">
        <v>8019001111587</v>
      </c>
      <c r="I2891" s="11" t="s">
        <v>14</v>
      </c>
      <c r="J2891" s="106">
        <v>1.2</v>
      </c>
      <c r="K2891" s="106" t="s">
        <v>16705</v>
      </c>
      <c r="L2891" s="117" t="s">
        <v>16080</v>
      </c>
      <c r="M2891" s="146"/>
    </row>
    <row r="2892" spans="1:13">
      <c r="A2892" s="103" t="s">
        <v>5928</v>
      </c>
      <c r="B2892" s="150" t="s">
        <v>7002</v>
      </c>
      <c r="C2892" s="9" t="s">
        <v>7003</v>
      </c>
      <c r="D2892" s="9" t="s">
        <v>15330</v>
      </c>
      <c r="E2892" s="11"/>
      <c r="F2892" s="143">
        <v>2275.31</v>
      </c>
      <c r="G2892" s="17">
        <v>74122000</v>
      </c>
      <c r="H2892" s="18">
        <v>8019001112218</v>
      </c>
      <c r="I2892" s="11" t="s">
        <v>14</v>
      </c>
      <c r="J2892" s="106">
        <v>7</v>
      </c>
      <c r="K2892" s="106" t="s">
        <v>16705</v>
      </c>
      <c r="L2892" s="117" t="s">
        <v>16081</v>
      </c>
      <c r="M2892" s="146"/>
    </row>
    <row r="2893" spans="1:13">
      <c r="A2893" s="103" t="s">
        <v>5928</v>
      </c>
      <c r="B2893" s="150" t="s">
        <v>7005</v>
      </c>
      <c r="C2893" s="9" t="s">
        <v>7006</v>
      </c>
      <c r="D2893" s="9" t="s">
        <v>15341</v>
      </c>
      <c r="E2893" s="11"/>
      <c r="F2893" s="143">
        <v>255.53</v>
      </c>
      <c r="G2893" s="17">
        <v>39173100</v>
      </c>
      <c r="H2893" s="18">
        <v>8019001114090</v>
      </c>
      <c r="I2893" s="11" t="s">
        <v>14</v>
      </c>
      <c r="J2893" s="106">
        <v>1.65</v>
      </c>
      <c r="K2893" s="106" t="s">
        <v>16705</v>
      </c>
      <c r="L2893" s="117" t="s">
        <v>16082</v>
      </c>
      <c r="M2893" s="146"/>
    </row>
    <row r="2894" spans="1:13">
      <c r="A2894" s="103" t="s">
        <v>5928</v>
      </c>
      <c r="B2894" s="150" t="s">
        <v>7008</v>
      </c>
      <c r="C2894" s="9" t="s">
        <v>7009</v>
      </c>
      <c r="D2894" s="9" t="s">
        <v>15378</v>
      </c>
      <c r="E2894" s="11"/>
      <c r="F2894" s="143">
        <v>259.70999999999998</v>
      </c>
      <c r="G2894" s="17">
        <v>39173100</v>
      </c>
      <c r="H2894" s="18">
        <v>8019001114298</v>
      </c>
      <c r="I2894" s="11" t="s">
        <v>14</v>
      </c>
      <c r="J2894" s="106">
        <v>1.57</v>
      </c>
      <c r="K2894" s="106" t="s">
        <v>16705</v>
      </c>
      <c r="L2894" s="117" t="s">
        <v>16083</v>
      </c>
      <c r="M2894" s="146"/>
    </row>
    <row r="2895" spans="1:13">
      <c r="A2895" s="103" t="s">
        <v>5928</v>
      </c>
      <c r="B2895" s="150" t="s">
        <v>7011</v>
      </c>
      <c r="C2895" s="9" t="s">
        <v>7012</v>
      </c>
      <c r="D2895" s="9" t="s">
        <v>15341</v>
      </c>
      <c r="E2895" s="11"/>
      <c r="F2895" s="143">
        <v>288.91000000000003</v>
      </c>
      <c r="G2895" s="17">
        <v>39173100</v>
      </c>
      <c r="H2895" s="18">
        <v>8019001110610</v>
      </c>
      <c r="I2895" s="11" t="s">
        <v>14</v>
      </c>
      <c r="J2895" s="106">
        <v>1.57</v>
      </c>
      <c r="K2895" s="106" t="s">
        <v>16705</v>
      </c>
      <c r="L2895" s="117" t="s">
        <v>16082</v>
      </c>
      <c r="M2895" s="146"/>
    </row>
    <row r="2896" spans="1:13">
      <c r="A2896" s="103" t="s">
        <v>5928</v>
      </c>
      <c r="B2896" s="150" t="s">
        <v>7014</v>
      </c>
      <c r="C2896" s="9" t="s">
        <v>7015</v>
      </c>
      <c r="D2896" s="9" t="s">
        <v>15351</v>
      </c>
      <c r="E2896" s="11"/>
      <c r="F2896" s="143">
        <v>320.26</v>
      </c>
      <c r="G2896" s="17">
        <v>39173100</v>
      </c>
      <c r="H2896" s="18">
        <v>8019001113765</v>
      </c>
      <c r="I2896" s="11" t="s">
        <v>14</v>
      </c>
      <c r="J2896" s="106">
        <v>2</v>
      </c>
      <c r="K2896" s="106" t="s">
        <v>16705</v>
      </c>
      <c r="L2896" s="117" t="s">
        <v>16082</v>
      </c>
      <c r="M2896" s="146"/>
    </row>
    <row r="2897" spans="1:13">
      <c r="A2897" s="103" t="s">
        <v>5928</v>
      </c>
      <c r="B2897" s="150" t="s">
        <v>7017</v>
      </c>
      <c r="C2897" s="9" t="s">
        <v>7018</v>
      </c>
      <c r="D2897" s="9" t="s">
        <v>15352</v>
      </c>
      <c r="E2897" s="11"/>
      <c r="F2897" s="143">
        <v>300.70999999999998</v>
      </c>
      <c r="G2897" s="17">
        <v>39172110</v>
      </c>
      <c r="H2897" s="18">
        <v>8019001113949</v>
      </c>
      <c r="I2897" s="11" t="s">
        <v>14</v>
      </c>
      <c r="J2897" s="106">
        <v>2</v>
      </c>
      <c r="K2897" s="106" t="s">
        <v>16705</v>
      </c>
      <c r="L2897" s="117" t="s">
        <v>16082</v>
      </c>
      <c r="M2897" s="146"/>
    </row>
    <row r="2898" spans="1:13">
      <c r="A2898" s="103" t="s">
        <v>5928</v>
      </c>
      <c r="B2898" s="150" t="s">
        <v>7020</v>
      </c>
      <c r="C2898" s="9" t="s">
        <v>7021</v>
      </c>
      <c r="D2898" s="9" t="s">
        <v>15378</v>
      </c>
      <c r="E2898" s="11"/>
      <c r="F2898" s="143">
        <v>329.3</v>
      </c>
      <c r="G2898" s="17">
        <v>39173100</v>
      </c>
      <c r="H2898" s="18">
        <v>8019001114236</v>
      </c>
      <c r="I2898" s="11" t="s">
        <v>14</v>
      </c>
      <c r="J2898" s="106">
        <v>1.77</v>
      </c>
      <c r="K2898" s="106" t="s">
        <v>16705</v>
      </c>
      <c r="L2898" s="117" t="s">
        <v>16083</v>
      </c>
      <c r="M2898" s="146"/>
    </row>
    <row r="2899" spans="1:13">
      <c r="A2899" s="103" t="s">
        <v>5928</v>
      </c>
      <c r="B2899" s="150" t="s">
        <v>7023</v>
      </c>
      <c r="C2899" s="9" t="s">
        <v>7024</v>
      </c>
      <c r="D2899" s="9" t="s">
        <v>15378</v>
      </c>
      <c r="E2899" s="11"/>
      <c r="F2899" s="143">
        <v>329.76</v>
      </c>
      <c r="G2899" s="17">
        <v>39173100</v>
      </c>
      <c r="H2899" s="18">
        <v>8019001114328</v>
      </c>
      <c r="I2899" s="11" t="s">
        <v>14</v>
      </c>
      <c r="J2899" s="106">
        <v>2.21</v>
      </c>
      <c r="K2899" s="106" t="s">
        <v>16705</v>
      </c>
      <c r="L2899" s="117" t="s">
        <v>16083</v>
      </c>
      <c r="M2899" s="146"/>
    </row>
    <row r="2900" spans="1:13">
      <c r="A2900" s="103" t="s">
        <v>5928</v>
      </c>
      <c r="B2900" s="150" t="s">
        <v>7025</v>
      </c>
      <c r="C2900" s="9" t="s">
        <v>7026</v>
      </c>
      <c r="D2900" s="9" t="s">
        <v>15341</v>
      </c>
      <c r="E2900" s="11"/>
      <c r="F2900" s="143">
        <v>342.71</v>
      </c>
      <c r="G2900" s="17">
        <v>39173100</v>
      </c>
      <c r="H2900" s="18">
        <v>8019001113925</v>
      </c>
      <c r="I2900" s="11" t="s">
        <v>14</v>
      </c>
      <c r="J2900" s="106">
        <v>2.35</v>
      </c>
      <c r="K2900" s="106" t="s">
        <v>16705</v>
      </c>
      <c r="L2900" s="117" t="s">
        <v>16082</v>
      </c>
      <c r="M2900" s="146"/>
    </row>
    <row r="2901" spans="1:13">
      <c r="A2901" s="103" t="s">
        <v>5928</v>
      </c>
      <c r="B2901" s="150" t="s">
        <v>7028</v>
      </c>
      <c r="C2901" s="9" t="s">
        <v>7029</v>
      </c>
      <c r="D2901" s="9" t="s">
        <v>15341</v>
      </c>
      <c r="E2901" s="11"/>
      <c r="F2901" s="143">
        <v>373.4</v>
      </c>
      <c r="G2901" s="17">
        <v>39173100</v>
      </c>
      <c r="H2901" s="18">
        <v>8019001110382</v>
      </c>
      <c r="I2901" s="11" t="s">
        <v>14</v>
      </c>
      <c r="J2901" s="106">
        <v>2.2000000000000002</v>
      </c>
      <c r="K2901" s="106" t="s">
        <v>16705</v>
      </c>
      <c r="L2901" s="117" t="s">
        <v>16082</v>
      </c>
      <c r="M2901" s="146"/>
    </row>
    <row r="2902" spans="1:13">
      <c r="A2902" s="103" t="s">
        <v>5928</v>
      </c>
      <c r="B2902" s="150" t="s">
        <v>7031</v>
      </c>
      <c r="C2902" s="9" t="s">
        <v>7032</v>
      </c>
      <c r="D2902" s="9" t="s">
        <v>15341</v>
      </c>
      <c r="E2902" s="11"/>
      <c r="F2902" s="143">
        <v>418.2</v>
      </c>
      <c r="G2902" s="17">
        <v>39173100</v>
      </c>
      <c r="H2902" s="18">
        <v>8019001114038</v>
      </c>
      <c r="I2902" s="11" t="s">
        <v>14</v>
      </c>
      <c r="J2902" s="106">
        <v>2.5</v>
      </c>
      <c r="K2902" s="106" t="s">
        <v>16705</v>
      </c>
      <c r="L2902" s="117" t="s">
        <v>16082</v>
      </c>
      <c r="M2902" s="146"/>
    </row>
    <row r="2903" spans="1:13">
      <c r="A2903" s="103" t="s">
        <v>5928</v>
      </c>
      <c r="B2903" s="150" t="s">
        <v>7033</v>
      </c>
      <c r="C2903" s="9" t="s">
        <v>7034</v>
      </c>
      <c r="D2903" s="9" t="s">
        <v>15341</v>
      </c>
      <c r="E2903" s="11"/>
      <c r="F2903" s="143">
        <v>427.56</v>
      </c>
      <c r="G2903" s="17">
        <v>39173100</v>
      </c>
      <c r="H2903" s="18">
        <v>8019001113741</v>
      </c>
      <c r="I2903" s="11" t="s">
        <v>14</v>
      </c>
      <c r="J2903" s="106">
        <v>2.41</v>
      </c>
      <c r="K2903" s="106" t="s">
        <v>16705</v>
      </c>
      <c r="L2903" s="117" t="s">
        <v>16082</v>
      </c>
      <c r="M2903" s="146"/>
    </row>
    <row r="2904" spans="1:13">
      <c r="A2904" s="103" t="s">
        <v>5928</v>
      </c>
      <c r="B2904" s="150" t="s">
        <v>7036</v>
      </c>
      <c r="C2904" s="9" t="s">
        <v>7037</v>
      </c>
      <c r="D2904" s="9" t="s">
        <v>15378</v>
      </c>
      <c r="E2904" s="11"/>
      <c r="F2904" s="143">
        <v>386.91</v>
      </c>
      <c r="G2904" s="17">
        <v>39173100</v>
      </c>
      <c r="H2904" s="18">
        <v>8019001114274</v>
      </c>
      <c r="I2904" s="11" t="s">
        <v>14</v>
      </c>
      <c r="J2904" s="106">
        <v>2.41</v>
      </c>
      <c r="K2904" s="106" t="s">
        <v>16705</v>
      </c>
      <c r="L2904" s="117" t="s">
        <v>16083</v>
      </c>
      <c r="M2904" s="146"/>
    </row>
    <row r="2905" spans="1:13">
      <c r="A2905" s="103" t="s">
        <v>5928</v>
      </c>
      <c r="B2905" s="150" t="s">
        <v>7038</v>
      </c>
      <c r="C2905" s="9" t="s">
        <v>7039</v>
      </c>
      <c r="D2905" s="9" t="s">
        <v>15341</v>
      </c>
      <c r="E2905" s="11"/>
      <c r="F2905" s="143">
        <v>478.51</v>
      </c>
      <c r="G2905" s="17">
        <v>39173100</v>
      </c>
      <c r="H2905" s="18">
        <v>8019001113802</v>
      </c>
      <c r="I2905" s="11" t="s">
        <v>14</v>
      </c>
      <c r="J2905" s="106">
        <v>2.71</v>
      </c>
      <c r="K2905" s="106" t="s">
        <v>16705</v>
      </c>
      <c r="L2905" s="117" t="s">
        <v>16082</v>
      </c>
      <c r="M2905" s="146"/>
    </row>
    <row r="2906" spans="1:13">
      <c r="A2906" s="103" t="s">
        <v>5928</v>
      </c>
      <c r="B2906" s="150" t="s">
        <v>7041</v>
      </c>
      <c r="C2906" s="9" t="s">
        <v>7042</v>
      </c>
      <c r="D2906" s="9" t="s">
        <v>15341</v>
      </c>
      <c r="E2906" s="11"/>
      <c r="F2906" s="143">
        <v>484.03</v>
      </c>
      <c r="G2906" s="17">
        <v>39173100</v>
      </c>
      <c r="H2906" s="18">
        <v>8019001110689</v>
      </c>
      <c r="I2906" s="11" t="s">
        <v>14</v>
      </c>
      <c r="J2906" s="106">
        <v>2.5</v>
      </c>
      <c r="K2906" s="106" t="s">
        <v>16705</v>
      </c>
      <c r="L2906" s="117" t="s">
        <v>16082</v>
      </c>
      <c r="M2906" s="146"/>
    </row>
    <row r="2907" spans="1:13">
      <c r="A2907" s="103" t="s">
        <v>5928</v>
      </c>
      <c r="B2907" s="150" t="s">
        <v>7044</v>
      </c>
      <c r="C2907" s="9" t="s">
        <v>7045</v>
      </c>
      <c r="D2907" s="9" t="s">
        <v>15341</v>
      </c>
      <c r="E2907" s="11"/>
      <c r="F2907" s="143">
        <v>476.39</v>
      </c>
      <c r="G2907" s="17">
        <v>39173100</v>
      </c>
      <c r="H2907" s="18">
        <v>8019001110344</v>
      </c>
      <c r="I2907" s="11" t="s">
        <v>14</v>
      </c>
      <c r="J2907" s="106">
        <v>2.5</v>
      </c>
      <c r="K2907" s="106" t="s">
        <v>16705</v>
      </c>
      <c r="L2907" s="117" t="s">
        <v>16082</v>
      </c>
      <c r="M2907" s="146"/>
    </row>
    <row r="2908" spans="1:13">
      <c r="A2908" s="103" t="s">
        <v>5928</v>
      </c>
      <c r="B2908" s="150" t="s">
        <v>7047</v>
      </c>
      <c r="C2908" s="9" t="s">
        <v>7048</v>
      </c>
      <c r="D2908" s="9" t="s">
        <v>15378</v>
      </c>
      <c r="E2908" s="11"/>
      <c r="F2908" s="143">
        <v>439.53</v>
      </c>
      <c r="G2908" s="17">
        <v>84159000</v>
      </c>
      <c r="H2908" s="18">
        <v>8019001114311</v>
      </c>
      <c r="I2908" s="11" t="s">
        <v>14</v>
      </c>
      <c r="J2908" s="106">
        <v>2.63</v>
      </c>
      <c r="K2908" s="106" t="s">
        <v>16705</v>
      </c>
      <c r="L2908" s="117" t="s">
        <v>16083</v>
      </c>
      <c r="M2908" s="146"/>
    </row>
    <row r="2909" spans="1:13">
      <c r="A2909" s="103" t="s">
        <v>5928</v>
      </c>
      <c r="B2909" s="150" t="s">
        <v>7049</v>
      </c>
      <c r="C2909" s="9" t="s">
        <v>7050</v>
      </c>
      <c r="D2909" s="9" t="s">
        <v>15329</v>
      </c>
      <c r="E2909" s="11"/>
      <c r="F2909" s="143">
        <v>643.67999999999995</v>
      </c>
      <c r="G2909" s="17">
        <v>39173100</v>
      </c>
      <c r="H2909" s="18">
        <v>8019001113901</v>
      </c>
      <c r="I2909" s="11" t="s">
        <v>14</v>
      </c>
      <c r="J2909" s="106">
        <v>2.89</v>
      </c>
      <c r="K2909" s="106" t="s">
        <v>16705</v>
      </c>
      <c r="L2909" s="117" t="s">
        <v>16082</v>
      </c>
      <c r="M2909" s="146"/>
    </row>
    <row r="2910" spans="1:13">
      <c r="A2910" s="103" t="s">
        <v>5928</v>
      </c>
      <c r="B2910" s="150" t="s">
        <v>7052</v>
      </c>
      <c r="C2910" s="9" t="s">
        <v>7053</v>
      </c>
      <c r="D2910" s="9" t="s">
        <v>15341</v>
      </c>
      <c r="E2910" s="11"/>
      <c r="F2910" s="143">
        <v>678.74</v>
      </c>
      <c r="G2910" s="17">
        <v>39173100</v>
      </c>
      <c r="H2910" s="18">
        <v>8019001113840</v>
      </c>
      <c r="I2910" s="11" t="s">
        <v>14</v>
      </c>
      <c r="J2910" s="106">
        <v>3.04</v>
      </c>
      <c r="K2910" s="106" t="s">
        <v>16705</v>
      </c>
      <c r="L2910" s="117" t="s">
        <v>16082</v>
      </c>
      <c r="M2910" s="146"/>
    </row>
    <row r="2911" spans="1:13">
      <c r="A2911" s="103" t="s">
        <v>5928</v>
      </c>
      <c r="B2911" s="150" t="s">
        <v>7055</v>
      </c>
      <c r="C2911" s="9" t="s">
        <v>7056</v>
      </c>
      <c r="D2911" s="9" t="s">
        <v>15341</v>
      </c>
      <c r="E2911" s="11"/>
      <c r="F2911" s="143">
        <v>715.67</v>
      </c>
      <c r="G2911" s="17">
        <v>39173100</v>
      </c>
      <c r="H2911" s="18">
        <v>8019001113888</v>
      </c>
      <c r="I2911" s="11" t="s">
        <v>14</v>
      </c>
      <c r="J2911" s="106">
        <v>3.25</v>
      </c>
      <c r="K2911" s="106" t="s">
        <v>16705</v>
      </c>
      <c r="L2911" s="117" t="s">
        <v>16082</v>
      </c>
      <c r="M2911" s="146"/>
    </row>
    <row r="2912" spans="1:13">
      <c r="A2912" s="103" t="s">
        <v>5928</v>
      </c>
      <c r="B2912" s="150" t="s">
        <v>7058</v>
      </c>
      <c r="C2912" s="9" t="s">
        <v>7059</v>
      </c>
      <c r="D2912" s="9" t="s">
        <v>15378</v>
      </c>
      <c r="E2912" s="11"/>
      <c r="F2912" s="143">
        <v>509.92</v>
      </c>
      <c r="G2912" s="17">
        <v>39173100</v>
      </c>
      <c r="H2912" s="18">
        <v>8019001114304</v>
      </c>
      <c r="I2912" s="11" t="s">
        <v>14</v>
      </c>
      <c r="J2912" s="106">
        <v>3.55</v>
      </c>
      <c r="K2912" s="106" t="s">
        <v>16705</v>
      </c>
      <c r="L2912" s="117" t="s">
        <v>16083</v>
      </c>
      <c r="M2912" s="146"/>
    </row>
    <row r="2913" spans="1:13">
      <c r="A2913" s="103" t="s">
        <v>5928</v>
      </c>
      <c r="B2913" s="150" t="s">
        <v>7061</v>
      </c>
      <c r="C2913" s="9" t="s">
        <v>7062</v>
      </c>
      <c r="D2913" s="9" t="s">
        <v>15378</v>
      </c>
      <c r="E2913" s="11"/>
      <c r="F2913" s="143">
        <v>651.86</v>
      </c>
      <c r="G2913" s="17">
        <v>39172110</v>
      </c>
      <c r="H2913" s="18">
        <v>8019001114243</v>
      </c>
      <c r="I2913" s="11" t="s">
        <v>14</v>
      </c>
      <c r="J2913" s="106">
        <v>4.03</v>
      </c>
      <c r="K2913" s="106" t="s">
        <v>16705</v>
      </c>
      <c r="L2913" s="117" t="s">
        <v>16083</v>
      </c>
      <c r="M2913" s="146"/>
    </row>
    <row r="2914" spans="1:13">
      <c r="A2914" s="103" t="s">
        <v>5928</v>
      </c>
      <c r="B2914" s="150" t="s">
        <v>7063</v>
      </c>
      <c r="C2914" s="9" t="s">
        <v>7064</v>
      </c>
      <c r="D2914" s="9" t="s">
        <v>15378</v>
      </c>
      <c r="E2914" s="11"/>
      <c r="F2914" s="143">
        <v>767.74</v>
      </c>
      <c r="G2914" s="17">
        <v>39173100</v>
      </c>
      <c r="H2914" s="18">
        <v>8019001114144</v>
      </c>
      <c r="I2914" s="11" t="s">
        <v>14</v>
      </c>
      <c r="J2914" s="106">
        <v>4.6399999999999997</v>
      </c>
      <c r="K2914" s="106" t="s">
        <v>16705</v>
      </c>
      <c r="L2914" s="117" t="s">
        <v>16083</v>
      </c>
      <c r="M2914" s="146"/>
    </row>
    <row r="2915" spans="1:13">
      <c r="A2915" s="103" t="s">
        <v>5928</v>
      </c>
      <c r="B2915" s="150" t="s">
        <v>7065</v>
      </c>
      <c r="C2915" s="9" t="s">
        <v>7066</v>
      </c>
      <c r="D2915" s="9" t="s">
        <v>15341</v>
      </c>
      <c r="E2915" s="11"/>
      <c r="F2915" s="143">
        <v>826.82</v>
      </c>
      <c r="G2915" s="17">
        <v>39173100</v>
      </c>
      <c r="H2915" s="18">
        <v>8019001135941</v>
      </c>
      <c r="I2915" s="11" t="s">
        <v>14</v>
      </c>
      <c r="J2915" s="106">
        <v>5.8</v>
      </c>
      <c r="K2915" s="106" t="s">
        <v>16705</v>
      </c>
      <c r="L2915" s="117" t="s">
        <v>16082</v>
      </c>
      <c r="M2915" s="146"/>
    </row>
    <row r="2916" spans="1:13">
      <c r="A2916" s="103" t="s">
        <v>5928</v>
      </c>
      <c r="B2916" s="150" t="s">
        <v>7068</v>
      </c>
      <c r="C2916" s="9" t="s">
        <v>7069</v>
      </c>
      <c r="D2916" s="9" t="s">
        <v>15455</v>
      </c>
      <c r="E2916" s="11"/>
      <c r="F2916" s="143">
        <v>320.45</v>
      </c>
      <c r="G2916" s="17">
        <v>74122000</v>
      </c>
      <c r="H2916" s="18">
        <v>8019001113659</v>
      </c>
      <c r="I2916" s="11" t="s">
        <v>14</v>
      </c>
      <c r="J2916" s="106">
        <v>1</v>
      </c>
      <c r="K2916" s="106" t="s">
        <v>16705</v>
      </c>
      <c r="L2916" s="117" t="s">
        <v>16084</v>
      </c>
      <c r="M2916" s="146"/>
    </row>
    <row r="2917" spans="1:13">
      <c r="A2917" s="103" t="s">
        <v>5928</v>
      </c>
      <c r="B2917" s="150" t="s">
        <v>7071</v>
      </c>
      <c r="C2917" s="9" t="s">
        <v>7072</v>
      </c>
      <c r="D2917" s="9" t="s">
        <v>15455</v>
      </c>
      <c r="E2917" s="11"/>
      <c r="F2917" s="143">
        <v>416.6</v>
      </c>
      <c r="G2917" s="17">
        <v>74122000</v>
      </c>
      <c r="H2917" s="18">
        <v>8019001113666</v>
      </c>
      <c r="I2917" s="11" t="s">
        <v>14</v>
      </c>
      <c r="J2917" s="106">
        <v>1</v>
      </c>
      <c r="K2917" s="106" t="s">
        <v>16705</v>
      </c>
      <c r="L2917" s="117" t="s">
        <v>16084</v>
      </c>
      <c r="M2917" s="146"/>
    </row>
    <row r="2918" spans="1:13">
      <c r="A2918" s="103" t="s">
        <v>5928</v>
      </c>
      <c r="B2918" s="150" t="s">
        <v>7073</v>
      </c>
      <c r="C2918" s="9" t="s">
        <v>7074</v>
      </c>
      <c r="D2918" s="9" t="s">
        <v>15455</v>
      </c>
      <c r="E2918" s="11"/>
      <c r="F2918" s="143">
        <v>362.12</v>
      </c>
      <c r="G2918" s="17">
        <v>74122000</v>
      </c>
      <c r="H2918" s="18">
        <v>8019001112232</v>
      </c>
      <c r="I2918" s="11" t="s">
        <v>14</v>
      </c>
      <c r="J2918" s="106">
        <v>4.0199999999999996</v>
      </c>
      <c r="K2918" s="106" t="s">
        <v>16705</v>
      </c>
      <c r="L2918" s="117" t="s">
        <v>16084</v>
      </c>
      <c r="M2918" s="146"/>
    </row>
    <row r="2919" spans="1:13">
      <c r="A2919" s="103" t="s">
        <v>5928</v>
      </c>
      <c r="B2919" s="150" t="s">
        <v>7075</v>
      </c>
      <c r="C2919" s="9" t="s">
        <v>7076</v>
      </c>
      <c r="D2919" s="9" t="s">
        <v>15455</v>
      </c>
      <c r="E2919" s="11"/>
      <c r="F2919" s="143">
        <v>147.59</v>
      </c>
      <c r="G2919" s="17">
        <v>74122000</v>
      </c>
      <c r="H2919" s="18">
        <v>8019001118791</v>
      </c>
      <c r="I2919" s="11" t="s">
        <v>14</v>
      </c>
      <c r="J2919" s="106">
        <v>0.95499999999999996</v>
      </c>
      <c r="K2919" s="106" t="s">
        <v>16705</v>
      </c>
      <c r="L2919" s="117" t="s">
        <v>16084</v>
      </c>
      <c r="M2919" s="146"/>
    </row>
    <row r="2920" spans="1:13">
      <c r="A2920" s="103" t="s">
        <v>5928</v>
      </c>
      <c r="B2920" s="150" t="s">
        <v>7077</v>
      </c>
      <c r="C2920" s="9" t="s">
        <v>7078</v>
      </c>
      <c r="D2920" s="9" t="s">
        <v>15455</v>
      </c>
      <c r="E2920" s="11"/>
      <c r="F2920" s="143">
        <v>445.24</v>
      </c>
      <c r="G2920" s="17">
        <v>74122000</v>
      </c>
      <c r="H2920" s="18">
        <v>8019001113680</v>
      </c>
      <c r="I2920" s="11" t="s">
        <v>14</v>
      </c>
      <c r="J2920" s="106">
        <v>4.7</v>
      </c>
      <c r="K2920" s="106" t="s">
        <v>16705</v>
      </c>
      <c r="L2920" s="117" t="s">
        <v>16084</v>
      </c>
      <c r="M2920" s="146"/>
    </row>
    <row r="2921" spans="1:13">
      <c r="A2921" s="103" t="s">
        <v>5928</v>
      </c>
      <c r="B2921" s="150" t="s">
        <v>7079</v>
      </c>
      <c r="C2921" s="9" t="s">
        <v>7080</v>
      </c>
      <c r="D2921" s="9" t="s">
        <v>15455</v>
      </c>
      <c r="E2921" s="11"/>
      <c r="F2921" s="143">
        <v>164.54</v>
      </c>
      <c r="G2921" s="17">
        <v>74122000</v>
      </c>
      <c r="H2921" s="18">
        <v>8019001118807</v>
      </c>
      <c r="I2921" s="11" t="s">
        <v>14</v>
      </c>
      <c r="J2921" s="106">
        <v>1</v>
      </c>
      <c r="K2921" s="106" t="s">
        <v>16705</v>
      </c>
      <c r="L2921" s="117" t="s">
        <v>16084</v>
      </c>
      <c r="M2921" s="146"/>
    </row>
    <row r="2922" spans="1:13">
      <c r="A2922" s="103" t="s">
        <v>5928</v>
      </c>
      <c r="B2922" s="150" t="s">
        <v>7081</v>
      </c>
      <c r="C2922" s="9" t="s">
        <v>7082</v>
      </c>
      <c r="D2922" s="9" t="s">
        <v>15455</v>
      </c>
      <c r="E2922" s="11"/>
      <c r="F2922" s="143">
        <v>180.1</v>
      </c>
      <c r="G2922" s="17">
        <v>74122000</v>
      </c>
      <c r="H2922" s="18">
        <v>8019001118814</v>
      </c>
      <c r="I2922" s="11" t="s">
        <v>14</v>
      </c>
      <c r="J2922" s="106">
        <v>1.87</v>
      </c>
      <c r="K2922" s="106" t="s">
        <v>16705</v>
      </c>
      <c r="L2922" s="117" t="s">
        <v>16084</v>
      </c>
      <c r="M2922" s="146"/>
    </row>
    <row r="2923" spans="1:13">
      <c r="A2923" s="103" t="s">
        <v>5928</v>
      </c>
      <c r="B2923" s="150" t="s">
        <v>7083</v>
      </c>
      <c r="C2923" s="9" t="s">
        <v>7084</v>
      </c>
      <c r="D2923" s="9" t="s">
        <v>15455</v>
      </c>
      <c r="E2923" s="11"/>
      <c r="F2923" s="143">
        <v>416.6</v>
      </c>
      <c r="G2923" s="17">
        <v>74122000</v>
      </c>
      <c r="H2923" s="18">
        <v>8019001118821</v>
      </c>
      <c r="I2923" s="11" t="s">
        <v>14</v>
      </c>
      <c r="J2923" s="106">
        <v>1.95</v>
      </c>
      <c r="K2923" s="106" t="s">
        <v>16705</v>
      </c>
      <c r="L2923" s="117" t="s">
        <v>16084</v>
      </c>
      <c r="M2923" s="146"/>
    </row>
    <row r="2924" spans="1:13">
      <c r="A2924" s="103" t="s">
        <v>5928</v>
      </c>
      <c r="B2924" s="150" t="s">
        <v>7085</v>
      </c>
      <c r="C2924" s="9" t="s">
        <v>7086</v>
      </c>
      <c r="D2924" s="9" t="s">
        <v>15381</v>
      </c>
      <c r="E2924" s="11"/>
      <c r="F2924" s="143">
        <v>3282.66</v>
      </c>
      <c r="G2924" s="17">
        <v>84159000</v>
      </c>
      <c r="H2924" s="18">
        <v>8019001118838</v>
      </c>
      <c r="I2924" s="11" t="s">
        <v>14</v>
      </c>
      <c r="J2924" s="106">
        <v>2.04</v>
      </c>
      <c r="K2924" s="106" t="s">
        <v>16705</v>
      </c>
      <c r="L2924" s="117" t="s">
        <v>16085</v>
      </c>
      <c r="M2924" s="146"/>
    </row>
    <row r="2925" spans="1:13">
      <c r="A2925" s="103" t="s">
        <v>5928</v>
      </c>
      <c r="B2925" s="150" t="s">
        <v>7088</v>
      </c>
      <c r="C2925" s="9" t="s">
        <v>7089</v>
      </c>
      <c r="D2925" s="9" t="s">
        <v>15364</v>
      </c>
      <c r="E2925" s="11"/>
      <c r="F2925" s="143">
        <v>429.86</v>
      </c>
      <c r="G2925" s="17">
        <v>74122000</v>
      </c>
      <c r="H2925" s="18">
        <v>8019001084584</v>
      </c>
      <c r="I2925" s="11" t="s">
        <v>2745</v>
      </c>
      <c r="J2925" s="106">
        <v>0.19</v>
      </c>
      <c r="K2925" s="106" t="s">
        <v>16705</v>
      </c>
      <c r="L2925" s="117" t="s">
        <v>16085</v>
      </c>
      <c r="M2925" s="146"/>
    </row>
    <row r="2926" spans="1:13">
      <c r="A2926" s="103" t="s">
        <v>5928</v>
      </c>
      <c r="B2926" s="150" t="s">
        <v>7091</v>
      </c>
      <c r="C2926" s="9" t="s">
        <v>7092</v>
      </c>
      <c r="D2926" s="9" t="s">
        <v>15364</v>
      </c>
      <c r="E2926" s="11"/>
      <c r="F2926" s="143">
        <v>547.78</v>
      </c>
      <c r="G2926" s="17">
        <v>74122000</v>
      </c>
      <c r="H2926" s="18">
        <v>8019001110528</v>
      </c>
      <c r="I2926" s="11" t="s">
        <v>7093</v>
      </c>
      <c r="J2926" s="106">
        <v>1.58</v>
      </c>
      <c r="K2926" s="106" t="s">
        <v>16705</v>
      </c>
      <c r="L2926" s="117" t="s">
        <v>16085</v>
      </c>
      <c r="M2926" s="146"/>
    </row>
    <row r="2927" spans="1:13">
      <c r="A2927" s="103" t="s">
        <v>5928</v>
      </c>
      <c r="B2927" s="150" t="s">
        <v>7094</v>
      </c>
      <c r="C2927" s="9" t="s">
        <v>7095</v>
      </c>
      <c r="D2927" s="9" t="s">
        <v>15364</v>
      </c>
      <c r="E2927" s="11"/>
      <c r="F2927" s="143">
        <v>844.03</v>
      </c>
      <c r="G2927" s="17">
        <v>74122000</v>
      </c>
      <c r="H2927" s="18">
        <v>8019001110337</v>
      </c>
      <c r="I2927" s="11" t="s">
        <v>7093</v>
      </c>
      <c r="J2927" s="106">
        <v>2.97</v>
      </c>
      <c r="K2927" s="106" t="s">
        <v>16705</v>
      </c>
      <c r="L2927" s="117" t="s">
        <v>16085</v>
      </c>
      <c r="M2927" s="146"/>
    </row>
    <row r="2928" spans="1:13">
      <c r="A2928" s="103" t="s">
        <v>5928</v>
      </c>
      <c r="B2928" s="150" t="s">
        <v>7096</v>
      </c>
      <c r="C2928" s="9" t="s">
        <v>7097</v>
      </c>
      <c r="D2928" s="9" t="s">
        <v>15364</v>
      </c>
      <c r="E2928" s="11"/>
      <c r="F2928" s="143">
        <v>82.43</v>
      </c>
      <c r="G2928" s="17">
        <v>74122000</v>
      </c>
      <c r="H2928" s="18">
        <v>8019001110856</v>
      </c>
      <c r="I2928" s="11" t="s">
        <v>7093</v>
      </c>
      <c r="J2928" s="106">
        <v>0.13</v>
      </c>
      <c r="K2928" s="106" t="s">
        <v>16705</v>
      </c>
      <c r="L2928" s="117" t="s">
        <v>16085</v>
      </c>
      <c r="M2928" s="146"/>
    </row>
    <row r="2929" spans="1:13">
      <c r="A2929" s="103" t="s">
        <v>5928</v>
      </c>
      <c r="B2929" s="150" t="s">
        <v>7098</v>
      </c>
      <c r="C2929" s="9" t="s">
        <v>7099</v>
      </c>
      <c r="D2929" s="9" t="s">
        <v>15364</v>
      </c>
      <c r="E2929" s="11"/>
      <c r="F2929" s="143">
        <v>1399.34</v>
      </c>
      <c r="G2929" s="17">
        <v>74122000</v>
      </c>
      <c r="H2929" s="18">
        <v>8019001110276</v>
      </c>
      <c r="I2929" s="11" t="s">
        <v>7093</v>
      </c>
      <c r="J2929" s="106">
        <v>4.3</v>
      </c>
      <c r="K2929" s="106" t="s">
        <v>16705</v>
      </c>
      <c r="L2929" s="117" t="s">
        <v>16085</v>
      </c>
      <c r="M2929" s="146"/>
    </row>
    <row r="2930" spans="1:13">
      <c r="A2930" s="103" t="s">
        <v>5928</v>
      </c>
      <c r="B2930" s="150" t="s">
        <v>7100</v>
      </c>
      <c r="C2930" s="9" t="s">
        <v>7101</v>
      </c>
      <c r="D2930" s="9" t="s">
        <v>15364</v>
      </c>
      <c r="E2930" s="11"/>
      <c r="F2930" s="143">
        <v>130.5</v>
      </c>
      <c r="G2930" s="17">
        <v>74122000</v>
      </c>
      <c r="H2930" s="18">
        <v>8019001084577</v>
      </c>
      <c r="I2930" s="11" t="s">
        <v>7093</v>
      </c>
      <c r="J2930" s="106">
        <v>0.32800000000000001</v>
      </c>
      <c r="K2930" s="106" t="s">
        <v>16705</v>
      </c>
      <c r="L2930" s="117" t="s">
        <v>16085</v>
      </c>
      <c r="M2930" s="146"/>
    </row>
    <row r="2931" spans="1:13">
      <c r="A2931" s="103" t="s">
        <v>5928</v>
      </c>
      <c r="B2931" s="150" t="s">
        <v>7102</v>
      </c>
      <c r="C2931" s="9" t="s">
        <v>7103</v>
      </c>
      <c r="D2931" s="9" t="s">
        <v>15364</v>
      </c>
      <c r="E2931" s="11"/>
      <c r="F2931" s="143">
        <v>258.08999999999997</v>
      </c>
      <c r="G2931" s="17">
        <v>74122000</v>
      </c>
      <c r="H2931" s="18">
        <v>8019001110719</v>
      </c>
      <c r="I2931" s="11" t="s">
        <v>2745</v>
      </c>
      <c r="J2931" s="106">
        <v>0.19</v>
      </c>
      <c r="K2931" s="106" t="s">
        <v>16705</v>
      </c>
      <c r="L2931" s="117" t="s">
        <v>16085</v>
      </c>
      <c r="M2931" s="146"/>
    </row>
    <row r="2932" spans="1:13">
      <c r="A2932" s="103" t="s">
        <v>5928</v>
      </c>
      <c r="B2932" s="150" t="s">
        <v>7104</v>
      </c>
      <c r="C2932" s="9" t="s">
        <v>7105</v>
      </c>
      <c r="D2932" s="9" t="s">
        <v>15364</v>
      </c>
      <c r="E2932" s="11"/>
      <c r="F2932" s="143">
        <v>285.58999999999997</v>
      </c>
      <c r="G2932" s="17">
        <v>74122000</v>
      </c>
      <c r="H2932" s="18">
        <v>8019001110757</v>
      </c>
      <c r="I2932" s="11" t="s">
        <v>2745</v>
      </c>
      <c r="J2932" s="106">
        <v>0.19</v>
      </c>
      <c r="K2932" s="106" t="s">
        <v>16705</v>
      </c>
      <c r="L2932" s="117" t="s">
        <v>16085</v>
      </c>
      <c r="M2932" s="146"/>
    </row>
    <row r="2933" spans="1:13">
      <c r="A2933" s="103" t="s">
        <v>5928</v>
      </c>
      <c r="B2933" s="150" t="s">
        <v>7106</v>
      </c>
      <c r="C2933" s="9" t="s">
        <v>7107</v>
      </c>
      <c r="D2933" s="9" t="s">
        <v>15357</v>
      </c>
      <c r="E2933" s="11"/>
      <c r="F2933" s="143">
        <v>183.36</v>
      </c>
      <c r="G2933" s="17">
        <v>39269097</v>
      </c>
      <c r="H2933" s="18">
        <v>8019001110566</v>
      </c>
      <c r="I2933" s="11" t="s">
        <v>1483</v>
      </c>
      <c r="J2933" s="106">
        <v>0.3</v>
      </c>
      <c r="K2933" s="106" t="s">
        <v>16705</v>
      </c>
      <c r="L2933" s="117" t="s">
        <v>16086</v>
      </c>
      <c r="M2933" s="146"/>
    </row>
    <row r="2934" spans="1:13">
      <c r="A2934" s="103" t="s">
        <v>5928</v>
      </c>
      <c r="B2934" s="150" t="s">
        <v>7109</v>
      </c>
      <c r="C2934" s="9" t="s">
        <v>7110</v>
      </c>
      <c r="D2934" s="9" t="s">
        <v>15350</v>
      </c>
      <c r="E2934" s="11"/>
      <c r="F2934" s="143">
        <v>197.89</v>
      </c>
      <c r="G2934" s="17">
        <v>39269097</v>
      </c>
      <c r="H2934" s="18">
        <v>8019001085635</v>
      </c>
      <c r="I2934" s="11" t="s">
        <v>1483</v>
      </c>
      <c r="J2934" s="106">
        <v>0.3</v>
      </c>
      <c r="K2934" s="106" t="s">
        <v>16705</v>
      </c>
      <c r="L2934" s="117" t="s">
        <v>16086</v>
      </c>
      <c r="M2934" s="146"/>
    </row>
    <row r="2935" spans="1:13">
      <c r="A2935" s="103" t="s">
        <v>5928</v>
      </c>
      <c r="B2935" s="150" t="s">
        <v>7112</v>
      </c>
      <c r="C2935" s="9" t="s">
        <v>7113</v>
      </c>
      <c r="D2935" s="9" t="s">
        <v>15358</v>
      </c>
      <c r="E2935" s="11"/>
      <c r="F2935" s="143">
        <v>197.89</v>
      </c>
      <c r="G2935" s="17">
        <v>39269097</v>
      </c>
      <c r="H2935" s="18">
        <v>8019001110870</v>
      </c>
      <c r="I2935" s="11" t="s">
        <v>1483</v>
      </c>
      <c r="J2935" s="106">
        <v>0.4</v>
      </c>
      <c r="K2935" s="106" t="s">
        <v>16705</v>
      </c>
      <c r="L2935" s="117" t="s">
        <v>16086</v>
      </c>
      <c r="M2935" s="146"/>
    </row>
    <row r="2936" spans="1:13">
      <c r="A2936" s="103" t="s">
        <v>5928</v>
      </c>
      <c r="B2936" s="150" t="s">
        <v>7115</v>
      </c>
      <c r="C2936" s="9" t="s">
        <v>7116</v>
      </c>
      <c r="D2936" s="9" t="s">
        <v>15359</v>
      </c>
      <c r="E2936" s="11"/>
      <c r="F2936" s="143">
        <v>321.10000000000002</v>
      </c>
      <c r="G2936" s="17">
        <v>39269097</v>
      </c>
      <c r="H2936" s="18">
        <v>8019001110368</v>
      </c>
      <c r="I2936" s="11" t="s">
        <v>1483</v>
      </c>
      <c r="J2936" s="106">
        <v>0.64</v>
      </c>
      <c r="K2936" s="106" t="s">
        <v>16705</v>
      </c>
      <c r="L2936" s="117" t="s">
        <v>16086</v>
      </c>
      <c r="M2936" s="146"/>
    </row>
    <row r="2937" spans="1:13">
      <c r="A2937" s="103" t="s">
        <v>5928</v>
      </c>
      <c r="B2937" s="150" t="s">
        <v>7118</v>
      </c>
      <c r="C2937" s="9" t="s">
        <v>7119</v>
      </c>
      <c r="D2937" s="9" t="s">
        <v>15334</v>
      </c>
      <c r="E2937" s="11"/>
      <c r="F2937" s="143">
        <v>147.41999999999999</v>
      </c>
      <c r="G2937" s="17">
        <v>39269097</v>
      </c>
      <c r="H2937" s="18">
        <v>8019001110238</v>
      </c>
      <c r="I2937" s="11" t="s">
        <v>1483</v>
      </c>
      <c r="J2937" s="106">
        <v>0.12</v>
      </c>
      <c r="K2937" s="106" t="s">
        <v>16705</v>
      </c>
      <c r="L2937" s="117" t="s">
        <v>16086</v>
      </c>
      <c r="M2937" s="146"/>
    </row>
    <row r="2938" spans="1:13">
      <c r="A2938" s="103" t="s">
        <v>5928</v>
      </c>
      <c r="B2938" s="150" t="s">
        <v>7121</v>
      </c>
      <c r="C2938" s="9" t="s">
        <v>7122</v>
      </c>
      <c r="D2938" s="9" t="s">
        <v>15335</v>
      </c>
      <c r="E2938" s="11"/>
      <c r="F2938" s="143">
        <v>165.17</v>
      </c>
      <c r="G2938" s="17">
        <v>39269097</v>
      </c>
      <c r="H2938" s="18">
        <v>8019001112249</v>
      </c>
      <c r="I2938" s="11" t="s">
        <v>1483</v>
      </c>
      <c r="J2938" s="106">
        <v>0.14000000000000001</v>
      </c>
      <c r="K2938" s="106" t="s">
        <v>16705</v>
      </c>
      <c r="L2938" s="117" t="s">
        <v>16086</v>
      </c>
      <c r="M2938" s="146"/>
    </row>
    <row r="2939" spans="1:13">
      <c r="A2939" s="103" t="s">
        <v>5928</v>
      </c>
      <c r="B2939" s="150" t="s">
        <v>7124</v>
      </c>
      <c r="C2939" s="9" t="s">
        <v>7125</v>
      </c>
      <c r="D2939" s="9" t="s">
        <v>15333</v>
      </c>
      <c r="E2939" s="11"/>
      <c r="F2939" s="143">
        <v>189.46</v>
      </c>
      <c r="G2939" s="17">
        <v>40161000</v>
      </c>
      <c r="H2939" s="18">
        <v>8019001110672</v>
      </c>
      <c r="I2939" s="11" t="s">
        <v>7127</v>
      </c>
      <c r="J2939" s="106">
        <v>0.23599999999999999</v>
      </c>
      <c r="K2939" s="106" t="s">
        <v>16705</v>
      </c>
      <c r="L2939" s="117" t="s">
        <v>16086</v>
      </c>
      <c r="M2939" s="146"/>
    </row>
    <row r="2940" spans="1:13">
      <c r="A2940" s="103" t="s">
        <v>5928</v>
      </c>
      <c r="B2940" s="150" t="s">
        <v>7128</v>
      </c>
      <c r="C2940" s="9" t="s">
        <v>7129</v>
      </c>
      <c r="D2940" s="9" t="s">
        <v>15373</v>
      </c>
      <c r="E2940" s="11"/>
      <c r="F2940" s="143">
        <v>205.6</v>
      </c>
      <c r="G2940" s="17">
        <v>39174000</v>
      </c>
      <c r="H2940" s="18">
        <v>8019001114496</v>
      </c>
      <c r="I2940" s="11" t="s">
        <v>1483</v>
      </c>
      <c r="J2940" s="106">
        <v>0.46</v>
      </c>
      <c r="K2940" s="106" t="s">
        <v>16705</v>
      </c>
      <c r="L2940" s="117" t="s">
        <v>16087</v>
      </c>
      <c r="M2940" s="146"/>
    </row>
    <row r="2941" spans="1:13">
      <c r="A2941" s="103" t="s">
        <v>5928</v>
      </c>
      <c r="B2941" s="150" t="s">
        <v>7131</v>
      </c>
      <c r="C2941" s="9" t="s">
        <v>7132</v>
      </c>
      <c r="D2941" s="9" t="s">
        <v>15339</v>
      </c>
      <c r="E2941" s="11"/>
      <c r="F2941" s="143">
        <v>205.6</v>
      </c>
      <c r="G2941" s="17">
        <v>39269097</v>
      </c>
      <c r="H2941" s="18">
        <v>8019001110351</v>
      </c>
      <c r="I2941" s="11" t="s">
        <v>7127</v>
      </c>
      <c r="J2941" s="106">
        <v>0.46</v>
      </c>
      <c r="K2941" s="106" t="s">
        <v>16705</v>
      </c>
      <c r="L2941" s="117" t="s">
        <v>16087</v>
      </c>
      <c r="M2941" s="146"/>
    </row>
    <row r="2942" spans="1:13">
      <c r="A2942" s="103" t="s">
        <v>5928</v>
      </c>
      <c r="B2942" s="150" t="s">
        <v>7134</v>
      </c>
      <c r="C2942" s="9" t="s">
        <v>7135</v>
      </c>
      <c r="D2942" s="9" t="s">
        <v>15357</v>
      </c>
      <c r="E2942" s="11"/>
      <c r="F2942" s="143">
        <v>346.03</v>
      </c>
      <c r="G2942" s="17">
        <v>40161000</v>
      </c>
      <c r="H2942" s="18">
        <v>8019001110320</v>
      </c>
      <c r="I2942" s="11" t="s">
        <v>7127</v>
      </c>
      <c r="J2942" s="106">
        <v>0.19</v>
      </c>
      <c r="K2942" s="106" t="s">
        <v>16705</v>
      </c>
      <c r="L2942" s="117" t="s">
        <v>16087</v>
      </c>
      <c r="M2942" s="146"/>
    </row>
    <row r="2943" spans="1:13">
      <c r="A2943" s="103" t="s">
        <v>10</v>
      </c>
      <c r="B2943" s="150" t="s">
        <v>7136</v>
      </c>
      <c r="C2943" s="9" t="s">
        <v>7137</v>
      </c>
      <c r="D2943" s="9" t="s">
        <v>15461</v>
      </c>
      <c r="E2943" s="11"/>
      <c r="F2943" s="143">
        <v>476.07</v>
      </c>
      <c r="G2943" s="17">
        <v>39239000</v>
      </c>
      <c r="H2943" s="18">
        <v>8019001109942</v>
      </c>
      <c r="I2943" s="11" t="s">
        <v>1483</v>
      </c>
      <c r="J2943" s="106">
        <v>0.57999999999999996</v>
      </c>
      <c r="K2943" s="106" t="s">
        <v>16705</v>
      </c>
      <c r="L2943" s="117" t="s">
        <v>16088</v>
      </c>
      <c r="M2943" s="146"/>
    </row>
    <row r="2944" spans="1:13">
      <c r="A2944" s="103" t="s">
        <v>10</v>
      </c>
      <c r="B2944" s="150" t="s">
        <v>7139</v>
      </c>
      <c r="C2944" s="9" t="s">
        <v>7140</v>
      </c>
      <c r="D2944" s="9" t="s">
        <v>7141</v>
      </c>
      <c r="E2944" s="11"/>
      <c r="F2944" s="143">
        <v>1063.8</v>
      </c>
      <c r="G2944" s="17" t="s">
        <v>1290</v>
      </c>
      <c r="H2944" s="18" t="s">
        <v>7142</v>
      </c>
      <c r="I2944" s="11" t="s">
        <v>14</v>
      </c>
      <c r="J2944" s="106">
        <v>1.2</v>
      </c>
      <c r="K2944" s="106" t="s">
        <v>16705</v>
      </c>
      <c r="L2944" s="117" t="s">
        <v>16089</v>
      </c>
      <c r="M2944" s="146"/>
    </row>
    <row r="2945" spans="1:13">
      <c r="A2945" s="103" t="s">
        <v>10</v>
      </c>
      <c r="B2945" s="150" t="s">
        <v>7143</v>
      </c>
      <c r="C2945" s="9" t="s">
        <v>7144</v>
      </c>
      <c r="D2945" s="9" t="s">
        <v>7145</v>
      </c>
      <c r="E2945" s="11"/>
      <c r="F2945" s="143">
        <v>1137.33</v>
      </c>
      <c r="G2945" s="17" t="s">
        <v>1290</v>
      </c>
      <c r="H2945" s="18" t="s">
        <v>7146</v>
      </c>
      <c r="I2945" s="11" t="s">
        <v>14</v>
      </c>
      <c r="J2945" s="106">
        <v>1.2</v>
      </c>
      <c r="K2945" s="106" t="s">
        <v>16705</v>
      </c>
      <c r="L2945" s="117" t="s">
        <v>16089</v>
      </c>
      <c r="M2945" s="146"/>
    </row>
    <row r="2946" spans="1:13">
      <c r="A2946" s="103" t="s">
        <v>5928</v>
      </c>
      <c r="B2946" s="150" t="s">
        <v>7147</v>
      </c>
      <c r="C2946" s="9" t="s">
        <v>7148</v>
      </c>
      <c r="D2946" s="9" t="s">
        <v>15382</v>
      </c>
      <c r="E2946" s="11"/>
      <c r="F2946" s="143">
        <v>1645.12</v>
      </c>
      <c r="G2946" s="17">
        <v>74122000</v>
      </c>
      <c r="H2946" s="18">
        <v>8019001110269</v>
      </c>
      <c r="I2946" s="11" t="s">
        <v>14</v>
      </c>
      <c r="J2946" s="106">
        <v>1</v>
      </c>
      <c r="K2946" s="106" t="s">
        <v>16705</v>
      </c>
      <c r="L2946" s="117" t="s">
        <v>16090</v>
      </c>
      <c r="M2946" s="146"/>
    </row>
    <row r="2947" spans="1:13">
      <c r="A2947" s="103" t="s">
        <v>5928</v>
      </c>
      <c r="B2947" s="150" t="s">
        <v>7149</v>
      </c>
      <c r="C2947" s="9" t="s">
        <v>7150</v>
      </c>
      <c r="D2947" s="9" t="s">
        <v>15332</v>
      </c>
      <c r="E2947" s="11"/>
      <c r="F2947" s="143">
        <v>1019.26</v>
      </c>
      <c r="G2947" s="17">
        <v>74122000</v>
      </c>
      <c r="H2947" s="18">
        <v>8019001114472</v>
      </c>
      <c r="I2947" s="11" t="s">
        <v>7152</v>
      </c>
      <c r="J2947" s="106">
        <v>3</v>
      </c>
      <c r="K2947" s="106" t="s">
        <v>16705</v>
      </c>
      <c r="L2947" s="117" t="s">
        <v>16091</v>
      </c>
      <c r="M2947" s="146"/>
    </row>
    <row r="2948" spans="1:13">
      <c r="A2948" s="103" t="s">
        <v>5928</v>
      </c>
      <c r="B2948" s="150" t="s">
        <v>7153</v>
      </c>
      <c r="C2948" s="9" t="s">
        <v>7154</v>
      </c>
      <c r="D2948" s="9" t="s">
        <v>15331</v>
      </c>
      <c r="E2948" s="11"/>
      <c r="F2948" s="143">
        <v>3204.62</v>
      </c>
      <c r="G2948" s="17">
        <v>74122000</v>
      </c>
      <c r="H2948" s="18">
        <v>8019001114465</v>
      </c>
      <c r="I2948" s="11" t="s">
        <v>7152</v>
      </c>
      <c r="J2948" s="106">
        <v>2.5</v>
      </c>
      <c r="K2948" s="106" t="s">
        <v>16705</v>
      </c>
      <c r="L2948" s="117" t="s">
        <v>16091</v>
      </c>
      <c r="M2948" s="146"/>
    </row>
    <row r="2949" spans="1:13">
      <c r="A2949" s="103" t="s">
        <v>5928</v>
      </c>
      <c r="B2949" s="150" t="s">
        <v>7156</v>
      </c>
      <c r="C2949" s="9" t="s">
        <v>7157</v>
      </c>
      <c r="D2949" s="9" t="s">
        <v>15414</v>
      </c>
      <c r="E2949" s="11"/>
      <c r="F2949" s="143">
        <v>104.79</v>
      </c>
      <c r="G2949" s="17">
        <v>74122000</v>
      </c>
      <c r="H2949" s="18">
        <v>8019001114397</v>
      </c>
      <c r="I2949" s="11" t="s">
        <v>6719</v>
      </c>
      <c r="J2949" s="106">
        <v>1</v>
      </c>
      <c r="K2949" s="106" t="s">
        <v>16705</v>
      </c>
      <c r="L2949" s="117" t="s">
        <v>16092</v>
      </c>
      <c r="M2949" s="146"/>
    </row>
    <row r="2950" spans="1:13">
      <c r="A2950" s="103" t="s">
        <v>5928</v>
      </c>
      <c r="B2950" s="150" t="s">
        <v>7159</v>
      </c>
      <c r="C2950" s="9" t="s">
        <v>7160</v>
      </c>
      <c r="D2950" s="9" t="s">
        <v>15414</v>
      </c>
      <c r="E2950" s="11"/>
      <c r="F2950" s="143">
        <v>117.35</v>
      </c>
      <c r="G2950" s="17">
        <v>39173900</v>
      </c>
      <c r="H2950" s="18">
        <v>8019001114502</v>
      </c>
      <c r="I2950" s="11" t="s">
        <v>6719</v>
      </c>
      <c r="J2950" s="106">
        <v>0.3</v>
      </c>
      <c r="K2950" s="106" t="s">
        <v>16705</v>
      </c>
      <c r="L2950" s="117" t="s">
        <v>16092</v>
      </c>
      <c r="M2950" s="146"/>
    </row>
    <row r="2951" spans="1:13">
      <c r="A2951" s="103" t="s">
        <v>5928</v>
      </c>
      <c r="B2951" s="150" t="s">
        <v>7161</v>
      </c>
      <c r="C2951" s="9" t="s">
        <v>7162</v>
      </c>
      <c r="D2951" s="9" t="s">
        <v>15414</v>
      </c>
      <c r="E2951" s="11"/>
      <c r="F2951" s="143">
        <v>135.15</v>
      </c>
      <c r="G2951" s="17">
        <v>74122000</v>
      </c>
      <c r="H2951" s="18">
        <v>8019001114489</v>
      </c>
      <c r="I2951" s="11" t="s">
        <v>14</v>
      </c>
      <c r="J2951" s="106">
        <v>0.55000000000000004</v>
      </c>
      <c r="K2951" s="106" t="s">
        <v>16705</v>
      </c>
      <c r="L2951" s="117" t="s">
        <v>16092</v>
      </c>
      <c r="M2951" s="146"/>
    </row>
    <row r="2952" spans="1:13">
      <c r="A2952" s="103" t="s">
        <v>5928</v>
      </c>
      <c r="B2952" s="150" t="s">
        <v>7164</v>
      </c>
      <c r="C2952" s="9" t="s">
        <v>7165</v>
      </c>
      <c r="D2952" s="9" t="s">
        <v>15415</v>
      </c>
      <c r="E2952" s="11"/>
      <c r="F2952" s="143">
        <v>162.08000000000001</v>
      </c>
      <c r="G2952" s="17">
        <v>74122000</v>
      </c>
      <c r="H2952" s="18">
        <v>8019001118883</v>
      </c>
      <c r="I2952" s="11" t="s">
        <v>14</v>
      </c>
      <c r="J2952" s="106">
        <v>0.7</v>
      </c>
      <c r="K2952" s="106" t="s">
        <v>16705</v>
      </c>
      <c r="L2952" s="117" t="s">
        <v>16092</v>
      </c>
      <c r="M2952" s="146"/>
    </row>
    <row r="2953" spans="1:13">
      <c r="A2953" s="103" t="s">
        <v>5928</v>
      </c>
      <c r="B2953" s="150" t="s">
        <v>7166</v>
      </c>
      <c r="C2953" s="9" t="s">
        <v>7167</v>
      </c>
      <c r="D2953" s="9" t="s">
        <v>15415</v>
      </c>
      <c r="E2953" s="11"/>
      <c r="F2953" s="143">
        <v>86.45</v>
      </c>
      <c r="G2953" s="17">
        <v>74122000</v>
      </c>
      <c r="H2953" s="18">
        <v>8019001114458</v>
      </c>
      <c r="I2953" s="11" t="s">
        <v>6719</v>
      </c>
      <c r="J2953" s="106">
        <v>1</v>
      </c>
      <c r="K2953" s="106" t="s">
        <v>16705</v>
      </c>
      <c r="L2953" s="117" t="s">
        <v>16092</v>
      </c>
      <c r="M2953" s="146"/>
    </row>
    <row r="2954" spans="1:13">
      <c r="A2954" s="103" t="s">
        <v>5928</v>
      </c>
      <c r="B2954" s="150" t="s">
        <v>7168</v>
      </c>
      <c r="C2954" s="9" t="s">
        <v>7169</v>
      </c>
      <c r="D2954" s="9" t="s">
        <v>15361</v>
      </c>
      <c r="E2954" s="11"/>
      <c r="F2954" s="143">
        <v>142.80000000000001</v>
      </c>
      <c r="G2954" s="17">
        <v>35061000</v>
      </c>
      <c r="H2954" s="18">
        <v>8019001143595</v>
      </c>
      <c r="I2954" s="11" t="s">
        <v>33</v>
      </c>
      <c r="J2954" s="106">
        <v>0.02</v>
      </c>
      <c r="K2954" s="106" t="s">
        <v>16705</v>
      </c>
      <c r="L2954" s="117" t="s">
        <v>16093</v>
      </c>
      <c r="M2954" s="146"/>
    </row>
    <row r="2955" spans="1:13">
      <c r="A2955" s="103" t="s">
        <v>5928</v>
      </c>
      <c r="B2955" s="150" t="s">
        <v>7171</v>
      </c>
      <c r="C2955" s="9" t="s">
        <v>7172</v>
      </c>
      <c r="D2955" s="9" t="s">
        <v>15454</v>
      </c>
      <c r="E2955" s="11"/>
      <c r="F2955" s="143">
        <v>3860.6</v>
      </c>
      <c r="G2955" s="17">
        <v>74122000</v>
      </c>
      <c r="H2955" s="18">
        <v>8019001113628</v>
      </c>
      <c r="I2955" s="11" t="s">
        <v>14</v>
      </c>
      <c r="J2955" s="106">
        <v>1</v>
      </c>
      <c r="K2955" s="106" t="s">
        <v>16705</v>
      </c>
      <c r="L2955" s="117" t="s">
        <v>16094</v>
      </c>
      <c r="M2955" s="146"/>
    </row>
    <row r="2956" spans="1:13">
      <c r="A2956" s="103" t="s">
        <v>5928</v>
      </c>
      <c r="B2956" s="150" t="s">
        <v>7174</v>
      </c>
      <c r="C2956" s="9" t="s">
        <v>7175</v>
      </c>
      <c r="D2956" s="9" t="s">
        <v>15355</v>
      </c>
      <c r="E2956" s="11"/>
      <c r="F2956" s="143">
        <v>5280.24</v>
      </c>
      <c r="G2956" s="17">
        <v>74122000</v>
      </c>
      <c r="H2956" s="18">
        <v>8019001121609</v>
      </c>
      <c r="I2956" s="11" t="s">
        <v>14</v>
      </c>
      <c r="J2956" s="106">
        <v>1</v>
      </c>
      <c r="K2956" s="106" t="s">
        <v>16705</v>
      </c>
      <c r="L2956" s="117" t="s">
        <v>16095</v>
      </c>
      <c r="M2956" s="146"/>
    </row>
    <row r="2957" spans="1:13">
      <c r="A2957" s="103" t="s">
        <v>5928</v>
      </c>
      <c r="B2957" s="150" t="s">
        <v>7177</v>
      </c>
      <c r="C2957" s="9" t="s">
        <v>7178</v>
      </c>
      <c r="D2957" s="9" t="s">
        <v>15354</v>
      </c>
      <c r="E2957" s="11"/>
      <c r="F2957" s="143">
        <v>6009.87</v>
      </c>
      <c r="G2957" s="17">
        <v>74122000</v>
      </c>
      <c r="H2957" s="18">
        <v>8019001140501</v>
      </c>
      <c r="I2957" s="11" t="s">
        <v>14</v>
      </c>
      <c r="J2957" s="106">
        <v>1</v>
      </c>
      <c r="K2957" s="106" t="s">
        <v>16705</v>
      </c>
      <c r="L2957" s="117" t="s">
        <v>16095</v>
      </c>
      <c r="M2957" s="146"/>
    </row>
    <row r="2958" spans="1:13">
      <c r="A2958" s="103" t="s">
        <v>5928</v>
      </c>
      <c r="B2958" s="150" t="s">
        <v>7180</v>
      </c>
      <c r="C2958" s="9" t="s">
        <v>7181</v>
      </c>
      <c r="D2958" s="9" t="s">
        <v>15355</v>
      </c>
      <c r="E2958" s="11"/>
      <c r="F2958" s="143">
        <v>7032.98</v>
      </c>
      <c r="G2958" s="17">
        <v>74122000</v>
      </c>
      <c r="H2958" s="18">
        <v>8019001118890</v>
      </c>
      <c r="I2958" s="11" t="s">
        <v>14</v>
      </c>
      <c r="J2958" s="106">
        <v>21.9</v>
      </c>
      <c r="K2958" s="106" t="s">
        <v>16705</v>
      </c>
      <c r="L2958" s="117" t="s">
        <v>16095</v>
      </c>
      <c r="M2958" s="146"/>
    </row>
    <row r="2959" spans="1:13">
      <c r="A2959" s="103" t="s">
        <v>5928</v>
      </c>
      <c r="B2959" s="150" t="s">
        <v>7182</v>
      </c>
      <c r="C2959" s="9" t="s">
        <v>7183</v>
      </c>
      <c r="D2959" s="9" t="s">
        <v>15355</v>
      </c>
      <c r="E2959" s="11"/>
      <c r="F2959" s="143">
        <v>432.37</v>
      </c>
      <c r="G2959" s="17">
        <v>74122000</v>
      </c>
      <c r="H2959" s="18">
        <v>8019001112256</v>
      </c>
      <c r="I2959" s="11" t="s">
        <v>14</v>
      </c>
      <c r="J2959" s="106">
        <v>1</v>
      </c>
      <c r="K2959" s="106" t="s">
        <v>16705</v>
      </c>
      <c r="L2959" s="117" t="s">
        <v>16095</v>
      </c>
      <c r="M2959" s="146"/>
    </row>
    <row r="2960" spans="1:13">
      <c r="A2960" s="103" t="s">
        <v>5928</v>
      </c>
      <c r="B2960" s="150" t="s">
        <v>7184</v>
      </c>
      <c r="C2960" s="9" t="s">
        <v>7185</v>
      </c>
      <c r="D2960" s="9" t="s">
        <v>15354</v>
      </c>
      <c r="E2960" s="11"/>
      <c r="F2960" s="143">
        <v>459.49</v>
      </c>
      <c r="G2960" s="17">
        <v>74122000</v>
      </c>
      <c r="H2960" s="18">
        <v>8019001112263</v>
      </c>
      <c r="I2960" s="11" t="s">
        <v>14</v>
      </c>
      <c r="J2960" s="106">
        <v>1</v>
      </c>
      <c r="K2960" s="106" t="s">
        <v>16705</v>
      </c>
      <c r="L2960" s="117" t="s">
        <v>16095</v>
      </c>
      <c r="M2960" s="146"/>
    </row>
    <row r="2961" spans="1:13">
      <c r="A2961" s="103" t="s">
        <v>5928</v>
      </c>
      <c r="B2961" s="150" t="s">
        <v>7186</v>
      </c>
      <c r="C2961" s="9" t="s">
        <v>7187</v>
      </c>
      <c r="D2961" s="9" t="s">
        <v>15355</v>
      </c>
      <c r="E2961" s="11"/>
      <c r="F2961" s="143">
        <v>639.26</v>
      </c>
      <c r="G2961" s="17">
        <v>74122000</v>
      </c>
      <c r="H2961" s="18">
        <v>8019001114373</v>
      </c>
      <c r="I2961" s="11" t="s">
        <v>14</v>
      </c>
      <c r="J2961" s="106">
        <v>1</v>
      </c>
      <c r="K2961" s="106" t="s">
        <v>16705</v>
      </c>
      <c r="L2961" s="117" t="s">
        <v>16095</v>
      </c>
      <c r="M2961" s="146"/>
    </row>
    <row r="2962" spans="1:13">
      <c r="A2962" s="103" t="s">
        <v>5928</v>
      </c>
      <c r="B2962" s="150" t="s">
        <v>7188</v>
      </c>
      <c r="C2962" s="9" t="s">
        <v>7189</v>
      </c>
      <c r="D2962" s="9" t="s">
        <v>15354</v>
      </c>
      <c r="E2962" s="11"/>
      <c r="F2962" s="143">
        <v>625.73</v>
      </c>
      <c r="G2962" s="17">
        <v>74122000</v>
      </c>
      <c r="H2962" s="18">
        <v>8019001114410</v>
      </c>
      <c r="I2962" s="11" t="s">
        <v>14</v>
      </c>
      <c r="J2962" s="106">
        <v>1</v>
      </c>
      <c r="K2962" s="106" t="s">
        <v>16705</v>
      </c>
      <c r="L2962" s="117" t="s">
        <v>16095</v>
      </c>
      <c r="M2962" s="146"/>
    </row>
    <row r="2963" spans="1:13">
      <c r="A2963" s="103" t="s">
        <v>5928</v>
      </c>
      <c r="B2963" s="150" t="s">
        <v>7190</v>
      </c>
      <c r="C2963" s="9" t="s">
        <v>7191</v>
      </c>
      <c r="D2963" s="9" t="s">
        <v>15355</v>
      </c>
      <c r="E2963" s="11"/>
      <c r="F2963" s="143">
        <v>962.35</v>
      </c>
      <c r="G2963" s="17">
        <v>74122000</v>
      </c>
      <c r="H2963" s="18">
        <v>8019001112270</v>
      </c>
      <c r="I2963" s="11" t="s">
        <v>14</v>
      </c>
      <c r="J2963" s="106">
        <v>1</v>
      </c>
      <c r="K2963" s="106" t="s">
        <v>16705</v>
      </c>
      <c r="L2963" s="117" t="s">
        <v>16095</v>
      </c>
      <c r="M2963" s="146"/>
    </row>
    <row r="2964" spans="1:13">
      <c r="A2964" s="103" t="s">
        <v>5928</v>
      </c>
      <c r="B2964" s="150" t="s">
        <v>7192</v>
      </c>
      <c r="C2964" s="9" t="s">
        <v>7193</v>
      </c>
      <c r="D2964" s="9" t="s">
        <v>15354</v>
      </c>
      <c r="E2964" s="11"/>
      <c r="F2964" s="143">
        <v>1072.8900000000001</v>
      </c>
      <c r="G2964" s="17">
        <v>74122000</v>
      </c>
      <c r="H2964" s="18">
        <v>8019001112287</v>
      </c>
      <c r="I2964" s="11" t="s">
        <v>14</v>
      </c>
      <c r="J2964" s="106">
        <v>1</v>
      </c>
      <c r="K2964" s="106" t="s">
        <v>16705</v>
      </c>
      <c r="L2964" s="117" t="s">
        <v>16095</v>
      </c>
      <c r="M2964" s="146"/>
    </row>
    <row r="2965" spans="1:13">
      <c r="A2965" s="103" t="s">
        <v>5928</v>
      </c>
      <c r="B2965" s="150" t="s">
        <v>7194</v>
      </c>
      <c r="C2965" s="9" t="s">
        <v>7195</v>
      </c>
      <c r="D2965" s="9" t="s">
        <v>15355</v>
      </c>
      <c r="E2965" s="11"/>
      <c r="F2965" s="143">
        <v>941.91</v>
      </c>
      <c r="G2965" s="17">
        <v>74122000</v>
      </c>
      <c r="H2965" s="18">
        <v>8019001114427</v>
      </c>
      <c r="I2965" s="11" t="s">
        <v>14</v>
      </c>
      <c r="J2965" s="106">
        <v>1</v>
      </c>
      <c r="K2965" s="106" t="s">
        <v>16705</v>
      </c>
      <c r="L2965" s="117" t="s">
        <v>16095</v>
      </c>
      <c r="M2965" s="146"/>
    </row>
    <row r="2966" spans="1:13">
      <c r="A2966" s="103" t="s">
        <v>5928</v>
      </c>
      <c r="B2966" s="150" t="s">
        <v>7196</v>
      </c>
      <c r="C2966" s="9" t="s">
        <v>7197</v>
      </c>
      <c r="D2966" s="9" t="s">
        <v>15354</v>
      </c>
      <c r="E2966" s="11"/>
      <c r="F2966" s="143">
        <v>940.04</v>
      </c>
      <c r="G2966" s="17">
        <v>74122000</v>
      </c>
      <c r="H2966" s="18">
        <v>8019001121616</v>
      </c>
      <c r="I2966" s="11" t="s">
        <v>14</v>
      </c>
      <c r="J2966" s="106">
        <v>1</v>
      </c>
      <c r="K2966" s="106" t="s">
        <v>16705</v>
      </c>
      <c r="L2966" s="117" t="s">
        <v>16095</v>
      </c>
      <c r="M2966" s="146"/>
    </row>
    <row r="2967" spans="1:13">
      <c r="A2967" s="103" t="s">
        <v>5928</v>
      </c>
      <c r="B2967" s="150" t="s">
        <v>7198</v>
      </c>
      <c r="C2967" s="9" t="s">
        <v>7199</v>
      </c>
      <c r="D2967" s="9" t="s">
        <v>15355</v>
      </c>
      <c r="E2967" s="11"/>
      <c r="F2967" s="143">
        <v>1511.55</v>
      </c>
      <c r="G2967" s="17">
        <v>74122000</v>
      </c>
      <c r="H2967" s="18">
        <v>8019001121623</v>
      </c>
      <c r="I2967" s="11" t="s">
        <v>14</v>
      </c>
      <c r="J2967" s="106">
        <v>1</v>
      </c>
      <c r="K2967" s="106" t="s">
        <v>16705</v>
      </c>
      <c r="L2967" s="117" t="s">
        <v>16095</v>
      </c>
      <c r="M2967" s="146"/>
    </row>
    <row r="2968" spans="1:13">
      <c r="A2968" s="103" t="s">
        <v>5928</v>
      </c>
      <c r="B2968" s="150" t="s">
        <v>7200</v>
      </c>
      <c r="C2968" s="9" t="s">
        <v>7201</v>
      </c>
      <c r="D2968" s="9" t="s">
        <v>15354</v>
      </c>
      <c r="E2968" s="11"/>
      <c r="F2968" s="143">
        <v>1530.01</v>
      </c>
      <c r="G2968" s="17">
        <v>74122000</v>
      </c>
      <c r="H2968" s="18">
        <v>8019001114366</v>
      </c>
      <c r="I2968" s="11" t="s">
        <v>14</v>
      </c>
      <c r="J2968" s="106">
        <v>1</v>
      </c>
      <c r="K2968" s="106" t="s">
        <v>16705</v>
      </c>
      <c r="L2968" s="117" t="s">
        <v>16095</v>
      </c>
      <c r="M2968" s="146"/>
    </row>
    <row r="2969" spans="1:13">
      <c r="A2969" s="103" t="s">
        <v>5928</v>
      </c>
      <c r="B2969" s="150" t="s">
        <v>7202</v>
      </c>
      <c r="C2969" s="9" t="s">
        <v>7203</v>
      </c>
      <c r="D2969" s="9" t="s">
        <v>15354</v>
      </c>
      <c r="E2969" s="11"/>
      <c r="F2969" s="143">
        <v>1335.54</v>
      </c>
      <c r="G2969" s="17">
        <v>74122000</v>
      </c>
      <c r="H2969" s="18">
        <v>8019001121630</v>
      </c>
      <c r="I2969" s="11" t="s">
        <v>14</v>
      </c>
      <c r="J2969" s="106">
        <v>1</v>
      </c>
      <c r="K2969" s="106" t="s">
        <v>16705</v>
      </c>
      <c r="L2969" s="117" t="s">
        <v>16095</v>
      </c>
      <c r="M2969" s="146"/>
    </row>
    <row r="2970" spans="1:13">
      <c r="A2970" s="103" t="s">
        <v>5928</v>
      </c>
      <c r="B2970" s="150" t="s">
        <v>7204</v>
      </c>
      <c r="C2970" s="9" t="s">
        <v>7205</v>
      </c>
      <c r="D2970" s="9" t="s">
        <v>15354</v>
      </c>
      <c r="E2970" s="11"/>
      <c r="F2970" s="143">
        <v>1347.66</v>
      </c>
      <c r="G2970" s="17">
        <v>74122000</v>
      </c>
      <c r="H2970" s="18">
        <v>8019001121647</v>
      </c>
      <c r="I2970" s="11" t="s">
        <v>14</v>
      </c>
      <c r="J2970" s="106">
        <v>1</v>
      </c>
      <c r="K2970" s="106" t="s">
        <v>16705</v>
      </c>
      <c r="L2970" s="117" t="s">
        <v>16095</v>
      </c>
      <c r="M2970" s="146"/>
    </row>
    <row r="2971" spans="1:13">
      <c r="A2971" s="103" t="s">
        <v>5928</v>
      </c>
      <c r="B2971" s="150" t="s">
        <v>7206</v>
      </c>
      <c r="C2971" s="9" t="s">
        <v>7207</v>
      </c>
      <c r="D2971" s="9" t="s">
        <v>15355</v>
      </c>
      <c r="E2971" s="11"/>
      <c r="F2971" s="143">
        <v>1731.38</v>
      </c>
      <c r="G2971" s="17">
        <v>74122000</v>
      </c>
      <c r="H2971" s="18">
        <v>8019001111365</v>
      </c>
      <c r="I2971" s="11" t="s">
        <v>14</v>
      </c>
      <c r="J2971" s="106">
        <v>4.5</v>
      </c>
      <c r="K2971" s="106" t="s">
        <v>16705</v>
      </c>
      <c r="L2971" s="117" t="s">
        <v>16095</v>
      </c>
      <c r="M2971" s="146"/>
    </row>
    <row r="2972" spans="1:13">
      <c r="A2972" s="103" t="s">
        <v>5928</v>
      </c>
      <c r="B2972" s="150" t="s">
        <v>7208</v>
      </c>
      <c r="C2972" s="9" t="s">
        <v>7209</v>
      </c>
      <c r="D2972" s="9" t="s">
        <v>15354</v>
      </c>
      <c r="E2972" s="11"/>
      <c r="F2972" s="143">
        <v>1756.46</v>
      </c>
      <c r="G2972" s="17">
        <v>84159000</v>
      </c>
      <c r="H2972" s="18">
        <v>8019001121661</v>
      </c>
      <c r="I2972" s="11" t="s">
        <v>14</v>
      </c>
      <c r="J2972" s="106">
        <v>1</v>
      </c>
      <c r="K2972" s="106" t="s">
        <v>16705</v>
      </c>
      <c r="L2972" s="117" t="s">
        <v>16095</v>
      </c>
      <c r="M2972" s="146"/>
    </row>
    <row r="2973" spans="1:13">
      <c r="A2973" s="103" t="s">
        <v>5928</v>
      </c>
      <c r="B2973" s="150" t="s">
        <v>7210</v>
      </c>
      <c r="C2973" s="9" t="s">
        <v>7211</v>
      </c>
      <c r="D2973" s="9" t="s">
        <v>15355</v>
      </c>
      <c r="E2973" s="11"/>
      <c r="F2973" s="143">
        <v>1614.81</v>
      </c>
      <c r="G2973" s="17">
        <v>74122000</v>
      </c>
      <c r="H2973" s="18">
        <v>8019001114380</v>
      </c>
      <c r="I2973" s="11" t="s">
        <v>14</v>
      </c>
      <c r="J2973" s="106">
        <v>3</v>
      </c>
      <c r="K2973" s="106" t="s">
        <v>16705</v>
      </c>
      <c r="L2973" s="117" t="s">
        <v>16095</v>
      </c>
      <c r="M2973" s="146"/>
    </row>
    <row r="2974" spans="1:13">
      <c r="A2974" s="103" t="s">
        <v>5928</v>
      </c>
      <c r="B2974" s="150" t="s">
        <v>7212</v>
      </c>
      <c r="C2974" s="9" t="s">
        <v>7213</v>
      </c>
      <c r="D2974" s="9" t="s">
        <v>15354</v>
      </c>
      <c r="E2974" s="11"/>
      <c r="F2974" s="143">
        <v>1650.81</v>
      </c>
      <c r="G2974" s="17">
        <v>74122000</v>
      </c>
      <c r="H2974" s="18">
        <v>8019001121685</v>
      </c>
      <c r="I2974" s="11" t="s">
        <v>14</v>
      </c>
      <c r="J2974" s="106">
        <v>1</v>
      </c>
      <c r="K2974" s="106" t="s">
        <v>16705</v>
      </c>
      <c r="L2974" s="117" t="s">
        <v>16095</v>
      </c>
      <c r="M2974" s="146"/>
    </row>
    <row r="2975" spans="1:13">
      <c r="A2975" s="103" t="s">
        <v>5928</v>
      </c>
      <c r="B2975" s="150" t="s">
        <v>7214</v>
      </c>
      <c r="C2975" s="9" t="s">
        <v>7215</v>
      </c>
      <c r="D2975" s="9" t="s">
        <v>15354</v>
      </c>
      <c r="E2975" s="11"/>
      <c r="F2975" s="143">
        <v>2524.46</v>
      </c>
      <c r="G2975" s="17">
        <v>74122000</v>
      </c>
      <c r="H2975" s="18">
        <v>8019001140518</v>
      </c>
      <c r="I2975" s="11" t="s">
        <v>14</v>
      </c>
      <c r="J2975" s="106">
        <v>7.02</v>
      </c>
      <c r="K2975" s="106" t="s">
        <v>16705</v>
      </c>
      <c r="L2975" s="117" t="s">
        <v>16095</v>
      </c>
      <c r="M2975" s="146"/>
    </row>
    <row r="2976" spans="1:13">
      <c r="A2976" s="103" t="s">
        <v>5928</v>
      </c>
      <c r="B2976" s="150" t="s">
        <v>7216</v>
      </c>
      <c r="C2976" s="9" t="s">
        <v>7217</v>
      </c>
      <c r="D2976" s="9" t="s">
        <v>15355</v>
      </c>
      <c r="E2976" s="11"/>
      <c r="F2976" s="143">
        <v>2322.9499999999998</v>
      </c>
      <c r="G2976" s="17">
        <v>74122000</v>
      </c>
      <c r="H2976" s="18">
        <v>8019001121692</v>
      </c>
      <c r="I2976" s="11" t="s">
        <v>14</v>
      </c>
      <c r="J2976" s="106">
        <v>5.5</v>
      </c>
      <c r="K2976" s="106" t="s">
        <v>16705</v>
      </c>
      <c r="L2976" s="117" t="s">
        <v>16095</v>
      </c>
      <c r="M2976" s="146"/>
    </row>
    <row r="2977" spans="1:13">
      <c r="A2977" s="103" t="s">
        <v>5928</v>
      </c>
      <c r="B2977" s="150" t="s">
        <v>7218</v>
      </c>
      <c r="C2977" s="9" t="s">
        <v>7219</v>
      </c>
      <c r="D2977" s="9" t="s">
        <v>15354</v>
      </c>
      <c r="E2977" s="11"/>
      <c r="F2977" s="143">
        <v>3662.02</v>
      </c>
      <c r="G2977" s="17">
        <v>74122000</v>
      </c>
      <c r="H2977" s="18">
        <v>8019001140525</v>
      </c>
      <c r="I2977" s="11" t="s">
        <v>14</v>
      </c>
      <c r="J2977" s="106">
        <v>1</v>
      </c>
      <c r="K2977" s="106" t="s">
        <v>16705</v>
      </c>
      <c r="L2977" s="117" t="s">
        <v>16095</v>
      </c>
      <c r="M2977" s="146"/>
    </row>
    <row r="2978" spans="1:13">
      <c r="A2978" s="103" t="s">
        <v>5928</v>
      </c>
      <c r="B2978" s="150" t="s">
        <v>7220</v>
      </c>
      <c r="C2978" s="9" t="s">
        <v>7221</v>
      </c>
      <c r="D2978" s="9" t="s">
        <v>15356</v>
      </c>
      <c r="E2978" s="11"/>
      <c r="F2978" s="143">
        <v>3488.78</v>
      </c>
      <c r="G2978" s="17">
        <v>74122000</v>
      </c>
      <c r="H2978" s="18">
        <v>8019001121715</v>
      </c>
      <c r="I2978" s="11" t="s">
        <v>14</v>
      </c>
      <c r="J2978" s="106">
        <v>1</v>
      </c>
      <c r="K2978" s="106" t="s">
        <v>16705</v>
      </c>
      <c r="L2978" s="117" t="s">
        <v>16095</v>
      </c>
      <c r="M2978" s="146"/>
    </row>
    <row r="2979" spans="1:13">
      <c r="A2979" s="103" t="s">
        <v>5928</v>
      </c>
      <c r="B2979" s="150" t="s">
        <v>7222</v>
      </c>
      <c r="C2979" s="9" t="s">
        <v>7223</v>
      </c>
      <c r="D2979" s="9" t="s">
        <v>15347</v>
      </c>
      <c r="E2979" s="11"/>
      <c r="F2979" s="143">
        <v>2701.19</v>
      </c>
      <c r="G2979" s="17">
        <v>74122000</v>
      </c>
      <c r="H2979" s="18">
        <v>8019001121722</v>
      </c>
      <c r="I2979" s="11" t="s">
        <v>7093</v>
      </c>
      <c r="J2979" s="106">
        <v>1</v>
      </c>
      <c r="K2979" s="106" t="s">
        <v>16705</v>
      </c>
      <c r="L2979" s="117" t="s">
        <v>16096</v>
      </c>
      <c r="M2979" s="146"/>
    </row>
    <row r="2980" spans="1:13">
      <c r="A2980" s="103" t="s">
        <v>5928</v>
      </c>
      <c r="B2980" s="150" t="s">
        <v>7225</v>
      </c>
      <c r="C2980" s="9" t="s">
        <v>7226</v>
      </c>
      <c r="D2980" s="9" t="s">
        <v>15348</v>
      </c>
      <c r="E2980" s="11"/>
      <c r="F2980" s="143">
        <v>3529.41</v>
      </c>
      <c r="G2980" s="17">
        <v>74122000</v>
      </c>
      <c r="H2980" s="18">
        <v>8019001140532</v>
      </c>
      <c r="I2980" s="11" t="s">
        <v>14</v>
      </c>
      <c r="J2980" s="106">
        <v>1</v>
      </c>
      <c r="K2980" s="106" t="s">
        <v>16705</v>
      </c>
      <c r="L2980" s="117" t="s">
        <v>16096</v>
      </c>
      <c r="M2980" s="146"/>
    </row>
    <row r="2981" spans="1:13">
      <c r="A2981" s="103" t="s">
        <v>5928</v>
      </c>
      <c r="B2981" s="150" t="s">
        <v>7227</v>
      </c>
      <c r="C2981" s="9" t="s">
        <v>7228</v>
      </c>
      <c r="D2981" s="9" t="s">
        <v>15347</v>
      </c>
      <c r="E2981" s="11"/>
      <c r="F2981" s="143">
        <v>3713.56</v>
      </c>
      <c r="G2981" s="17">
        <v>74122000</v>
      </c>
      <c r="H2981" s="18">
        <v>8019001118906</v>
      </c>
      <c r="I2981" s="11" t="s">
        <v>5</v>
      </c>
      <c r="J2981" s="106">
        <v>12.5</v>
      </c>
      <c r="K2981" s="106" t="s">
        <v>16705</v>
      </c>
      <c r="L2981" s="117" t="s">
        <v>16096</v>
      </c>
      <c r="M2981" s="146"/>
    </row>
    <row r="2982" spans="1:13">
      <c r="A2982" s="103" t="s">
        <v>5928</v>
      </c>
      <c r="B2982" s="150" t="s">
        <v>7229</v>
      </c>
      <c r="C2982" s="9" t="s">
        <v>7230</v>
      </c>
      <c r="D2982" s="9" t="s">
        <v>15347</v>
      </c>
      <c r="E2982" s="11"/>
      <c r="F2982" s="143">
        <v>204.71</v>
      </c>
      <c r="G2982" s="17">
        <v>74122000</v>
      </c>
      <c r="H2982" s="18">
        <v>8019001110412</v>
      </c>
      <c r="I2982" s="11" t="s">
        <v>5</v>
      </c>
      <c r="J2982" s="106">
        <v>1</v>
      </c>
      <c r="K2982" s="106" t="s">
        <v>16705</v>
      </c>
      <c r="L2982" s="117" t="s">
        <v>16096</v>
      </c>
      <c r="M2982" s="146"/>
    </row>
    <row r="2983" spans="1:13">
      <c r="A2983" s="103" t="s">
        <v>5928</v>
      </c>
      <c r="B2983" s="150" t="s">
        <v>7231</v>
      </c>
      <c r="C2983" s="9" t="s">
        <v>7232</v>
      </c>
      <c r="D2983" s="9" t="s">
        <v>15347</v>
      </c>
      <c r="E2983" s="11"/>
      <c r="F2983" s="143">
        <v>301.44</v>
      </c>
      <c r="G2983" s="17">
        <v>74122000</v>
      </c>
      <c r="H2983" s="18">
        <v>8019001112294</v>
      </c>
      <c r="I2983" s="11" t="s">
        <v>14</v>
      </c>
      <c r="J2983" s="106">
        <v>0.53500000000000003</v>
      </c>
      <c r="K2983" s="106" t="s">
        <v>16705</v>
      </c>
      <c r="L2983" s="117" t="s">
        <v>16096</v>
      </c>
      <c r="M2983" s="146"/>
    </row>
    <row r="2984" spans="1:13">
      <c r="A2984" s="103" t="s">
        <v>5928</v>
      </c>
      <c r="B2984" s="150" t="s">
        <v>7233</v>
      </c>
      <c r="C2984" s="9" t="s">
        <v>7234</v>
      </c>
      <c r="D2984" s="9" t="s">
        <v>15347</v>
      </c>
      <c r="E2984" s="11"/>
      <c r="F2984" s="143">
        <v>260.27</v>
      </c>
      <c r="G2984" s="17">
        <v>74122000</v>
      </c>
      <c r="H2984" s="18">
        <v>8019001110658</v>
      </c>
      <c r="I2984" s="11" t="s">
        <v>5</v>
      </c>
      <c r="J2984" s="106">
        <v>1</v>
      </c>
      <c r="K2984" s="106" t="s">
        <v>16705</v>
      </c>
      <c r="L2984" s="117" t="s">
        <v>16096</v>
      </c>
      <c r="M2984" s="146"/>
    </row>
    <row r="2985" spans="1:13">
      <c r="A2985" s="103" t="s">
        <v>5928</v>
      </c>
      <c r="B2985" s="150" t="s">
        <v>7235</v>
      </c>
      <c r="C2985" s="9" t="s">
        <v>7236</v>
      </c>
      <c r="D2985" s="9" t="s">
        <v>15347</v>
      </c>
      <c r="E2985" s="11"/>
      <c r="F2985" s="143">
        <v>406.11</v>
      </c>
      <c r="G2985" s="17">
        <v>74122000</v>
      </c>
      <c r="H2985" s="18">
        <v>8019001111327</v>
      </c>
      <c r="I2985" s="11" t="s">
        <v>14</v>
      </c>
      <c r="J2985" s="106">
        <v>1</v>
      </c>
      <c r="K2985" s="106" t="s">
        <v>16705</v>
      </c>
      <c r="L2985" s="117" t="s">
        <v>16096</v>
      </c>
      <c r="M2985" s="146"/>
    </row>
    <row r="2986" spans="1:13">
      <c r="A2986" s="103" t="s">
        <v>5928</v>
      </c>
      <c r="B2986" s="150" t="s">
        <v>7237</v>
      </c>
      <c r="C2986" s="9" t="s">
        <v>7238</v>
      </c>
      <c r="D2986" s="9" t="s">
        <v>15347</v>
      </c>
      <c r="E2986" s="11"/>
      <c r="F2986" s="143">
        <v>480.72</v>
      </c>
      <c r="G2986" s="17">
        <v>74122000</v>
      </c>
      <c r="H2986" s="18">
        <v>8019001110313</v>
      </c>
      <c r="I2986" s="11" t="s">
        <v>7093</v>
      </c>
      <c r="J2986" s="106">
        <v>1</v>
      </c>
      <c r="K2986" s="106" t="s">
        <v>16705</v>
      </c>
      <c r="L2986" s="117" t="s">
        <v>16096</v>
      </c>
      <c r="M2986" s="146"/>
    </row>
    <row r="2987" spans="1:13">
      <c r="A2987" s="103" t="s">
        <v>5928</v>
      </c>
      <c r="B2987" s="150" t="s">
        <v>7239</v>
      </c>
      <c r="C2987" s="9" t="s">
        <v>7240</v>
      </c>
      <c r="D2987" s="9" t="s">
        <v>15347</v>
      </c>
      <c r="E2987" s="11"/>
      <c r="F2987" s="143">
        <v>677.27</v>
      </c>
      <c r="G2987" s="17">
        <v>74122000</v>
      </c>
      <c r="H2987" s="18">
        <v>8019001111334</v>
      </c>
      <c r="I2987" s="11" t="s">
        <v>14</v>
      </c>
      <c r="J2987" s="106">
        <v>1.39</v>
      </c>
      <c r="K2987" s="106" t="s">
        <v>16705</v>
      </c>
      <c r="L2987" s="117" t="s">
        <v>16096</v>
      </c>
      <c r="M2987" s="146"/>
    </row>
    <row r="2988" spans="1:13">
      <c r="A2988" s="103" t="s">
        <v>5928</v>
      </c>
      <c r="B2988" s="150" t="s">
        <v>7241</v>
      </c>
      <c r="C2988" s="9" t="s">
        <v>7242</v>
      </c>
      <c r="D2988" s="9" t="s">
        <v>15347</v>
      </c>
      <c r="E2988" s="11"/>
      <c r="F2988" s="143">
        <v>601.24</v>
      </c>
      <c r="G2988" s="17">
        <v>74122000</v>
      </c>
      <c r="H2988" s="18">
        <v>8019001109812</v>
      </c>
      <c r="I2988" s="11" t="s">
        <v>5</v>
      </c>
      <c r="J2988" s="106">
        <v>1</v>
      </c>
      <c r="K2988" s="106" t="s">
        <v>16705</v>
      </c>
      <c r="L2988" s="117" t="s">
        <v>16096</v>
      </c>
      <c r="M2988" s="146"/>
    </row>
    <row r="2989" spans="1:13">
      <c r="A2989" s="103" t="s">
        <v>5928</v>
      </c>
      <c r="B2989" s="150" t="s">
        <v>7243</v>
      </c>
      <c r="C2989" s="9" t="s">
        <v>7244</v>
      </c>
      <c r="D2989" s="9" t="s">
        <v>15347</v>
      </c>
      <c r="E2989" s="11"/>
      <c r="F2989" s="143">
        <v>981.58</v>
      </c>
      <c r="G2989" s="17">
        <v>74122000</v>
      </c>
      <c r="H2989" s="18">
        <v>8019001111341</v>
      </c>
      <c r="I2989" s="11" t="s">
        <v>14</v>
      </c>
      <c r="J2989" s="106">
        <v>1</v>
      </c>
      <c r="K2989" s="106" t="s">
        <v>16705</v>
      </c>
      <c r="L2989" s="117" t="s">
        <v>16096</v>
      </c>
      <c r="M2989" s="146"/>
    </row>
    <row r="2990" spans="1:13">
      <c r="A2990" s="103" t="s">
        <v>5928</v>
      </c>
      <c r="B2990" s="150" t="s">
        <v>7245</v>
      </c>
      <c r="C2990" s="9" t="s">
        <v>7246</v>
      </c>
      <c r="D2990" s="9" t="s">
        <v>15347</v>
      </c>
      <c r="E2990" s="11"/>
      <c r="F2990" s="143">
        <v>839.94</v>
      </c>
      <c r="G2990" s="17">
        <v>74122000</v>
      </c>
      <c r="H2990" s="18">
        <v>8019001085642</v>
      </c>
      <c r="I2990" s="11" t="s">
        <v>7093</v>
      </c>
      <c r="J2990" s="106">
        <v>0.99</v>
      </c>
      <c r="K2990" s="106" t="s">
        <v>16705</v>
      </c>
      <c r="L2990" s="117" t="s">
        <v>16096</v>
      </c>
      <c r="M2990" s="146"/>
    </row>
    <row r="2991" spans="1:13">
      <c r="A2991" s="103" t="s">
        <v>5928</v>
      </c>
      <c r="B2991" s="150" t="s">
        <v>7247</v>
      </c>
      <c r="C2991" s="9" t="s">
        <v>7248</v>
      </c>
      <c r="D2991" s="9" t="s">
        <v>15347</v>
      </c>
      <c r="E2991" s="11"/>
      <c r="F2991" s="143">
        <v>1954.79</v>
      </c>
      <c r="G2991" s="17">
        <v>74122000</v>
      </c>
      <c r="H2991" s="18">
        <v>8019001114403</v>
      </c>
      <c r="I2991" s="11" t="s">
        <v>14</v>
      </c>
      <c r="J2991" s="106">
        <v>1</v>
      </c>
      <c r="K2991" s="106" t="s">
        <v>16705</v>
      </c>
      <c r="L2991" s="117" t="s">
        <v>16096</v>
      </c>
      <c r="M2991" s="146"/>
    </row>
    <row r="2992" spans="1:13">
      <c r="A2992" s="103" t="s">
        <v>5928</v>
      </c>
      <c r="B2992" s="150" t="s">
        <v>7249</v>
      </c>
      <c r="C2992" s="9" t="s">
        <v>7250</v>
      </c>
      <c r="D2992" s="9" t="s">
        <v>15347</v>
      </c>
      <c r="E2992" s="11"/>
      <c r="F2992" s="143">
        <v>1504.69</v>
      </c>
      <c r="G2992" s="17">
        <v>74122000</v>
      </c>
      <c r="H2992" s="18">
        <v>8019001140549</v>
      </c>
      <c r="I2992" s="11" t="s">
        <v>14</v>
      </c>
      <c r="J2992" s="106">
        <v>1</v>
      </c>
      <c r="K2992" s="106" t="s">
        <v>16705</v>
      </c>
      <c r="L2992" s="117" t="s">
        <v>16096</v>
      </c>
      <c r="M2992" s="146"/>
    </row>
    <row r="2993" spans="1:13">
      <c r="A2993" s="103" t="s">
        <v>5928</v>
      </c>
      <c r="B2993" s="150" t="s">
        <v>7251</v>
      </c>
      <c r="C2993" s="9" t="s">
        <v>7252</v>
      </c>
      <c r="D2993" s="9" t="s">
        <v>15347</v>
      </c>
      <c r="E2993" s="11"/>
      <c r="F2993" s="143">
        <v>1381.25</v>
      </c>
      <c r="G2993" s="17">
        <v>74122000</v>
      </c>
      <c r="H2993" s="18">
        <v>8019001084553</v>
      </c>
      <c r="I2993" s="11" t="s">
        <v>7093</v>
      </c>
      <c r="J2993" s="106">
        <v>4</v>
      </c>
      <c r="K2993" s="106" t="s">
        <v>16705</v>
      </c>
      <c r="L2993" s="117" t="s">
        <v>16096</v>
      </c>
      <c r="M2993" s="146"/>
    </row>
    <row r="2994" spans="1:13">
      <c r="A2994" s="103" t="s">
        <v>5928</v>
      </c>
      <c r="B2994" s="150" t="s">
        <v>7253</v>
      </c>
      <c r="C2994" s="9" t="s">
        <v>7254</v>
      </c>
      <c r="D2994" s="9" t="s">
        <v>15347</v>
      </c>
      <c r="E2994" s="11"/>
      <c r="F2994" s="143">
        <v>2307.65</v>
      </c>
      <c r="G2994" s="17">
        <v>74122000</v>
      </c>
      <c r="H2994" s="18">
        <v>8019001140556</v>
      </c>
      <c r="I2994" s="11" t="s">
        <v>14</v>
      </c>
      <c r="J2994" s="106">
        <v>1</v>
      </c>
      <c r="K2994" s="106" t="s">
        <v>16705</v>
      </c>
      <c r="L2994" s="117" t="s">
        <v>16096</v>
      </c>
      <c r="M2994" s="146"/>
    </row>
    <row r="2995" spans="1:13">
      <c r="A2995" s="103" t="s">
        <v>5928</v>
      </c>
      <c r="B2995" s="150" t="s">
        <v>7255</v>
      </c>
      <c r="C2995" s="9" t="s">
        <v>7256</v>
      </c>
      <c r="D2995" s="9" t="s">
        <v>15347</v>
      </c>
      <c r="E2995" s="11"/>
      <c r="F2995" s="143">
        <v>1981.74</v>
      </c>
      <c r="G2995" s="17">
        <v>74122000</v>
      </c>
      <c r="H2995" s="18">
        <v>8019001110153</v>
      </c>
      <c r="I2995" s="11" t="s">
        <v>7093</v>
      </c>
      <c r="J2995" s="106">
        <v>1</v>
      </c>
      <c r="K2995" s="106" t="s">
        <v>16705</v>
      </c>
      <c r="L2995" s="117" t="s">
        <v>16096</v>
      </c>
      <c r="M2995" s="146"/>
    </row>
    <row r="2996" spans="1:13">
      <c r="A2996" s="103" t="s">
        <v>5928</v>
      </c>
      <c r="B2996" s="150" t="s">
        <v>7257</v>
      </c>
      <c r="C2996" s="9" t="s">
        <v>7258</v>
      </c>
      <c r="D2996" s="9" t="s">
        <v>15403</v>
      </c>
      <c r="E2996" s="11"/>
      <c r="F2996" s="143">
        <v>1290.3699999999999</v>
      </c>
      <c r="G2996" s="17">
        <v>74122000</v>
      </c>
      <c r="H2996" s="18">
        <v>8019001118920</v>
      </c>
      <c r="I2996" s="11" t="s">
        <v>5</v>
      </c>
      <c r="J2996" s="106">
        <v>3.77</v>
      </c>
      <c r="K2996" s="106" t="s">
        <v>16705</v>
      </c>
      <c r="L2996" s="117" t="s">
        <v>16097</v>
      </c>
      <c r="M2996" s="146"/>
    </row>
    <row r="2997" spans="1:13">
      <c r="A2997" s="103" t="s">
        <v>5928</v>
      </c>
      <c r="B2997" s="150" t="s">
        <v>7260</v>
      </c>
      <c r="C2997" s="9" t="s">
        <v>7261</v>
      </c>
      <c r="D2997" s="9" t="s">
        <v>15403</v>
      </c>
      <c r="E2997" s="11"/>
      <c r="F2997" s="143">
        <v>2627.77</v>
      </c>
      <c r="G2997" s="17">
        <v>39172110</v>
      </c>
      <c r="H2997" s="18">
        <v>8019001121739</v>
      </c>
      <c r="I2997" s="11" t="s">
        <v>7093</v>
      </c>
      <c r="J2997" s="106">
        <v>6.9</v>
      </c>
      <c r="K2997" s="106" t="s">
        <v>16705</v>
      </c>
      <c r="L2997" s="117" t="s">
        <v>16097</v>
      </c>
      <c r="M2997" s="146"/>
    </row>
    <row r="2998" spans="1:13">
      <c r="A2998" s="103" t="s">
        <v>5928</v>
      </c>
      <c r="B2998" s="150" t="s">
        <v>13644</v>
      </c>
      <c r="C2998" s="9" t="s">
        <v>13645</v>
      </c>
      <c r="D2998" s="9" t="s">
        <v>15434</v>
      </c>
      <c r="E2998" s="11"/>
      <c r="F2998" s="143">
        <v>506.5</v>
      </c>
      <c r="G2998" s="17" t="s">
        <v>64</v>
      </c>
      <c r="H2998" s="18" t="s">
        <v>13646</v>
      </c>
      <c r="I2998" s="11" t="s">
        <v>7093</v>
      </c>
      <c r="J2998" s="106">
        <v>0.128</v>
      </c>
      <c r="K2998" s="106" t="s">
        <v>16705</v>
      </c>
      <c r="L2998" s="117" t="s">
        <v>16098</v>
      </c>
      <c r="M2998" s="146"/>
    </row>
    <row r="2999" spans="1:13">
      <c r="A2999" s="103" t="s">
        <v>5928</v>
      </c>
      <c r="B2999" s="150" t="s">
        <v>7262</v>
      </c>
      <c r="C2999" s="9" t="s">
        <v>7263</v>
      </c>
      <c r="D2999" s="9" t="s">
        <v>15434</v>
      </c>
      <c r="E2999" s="11"/>
      <c r="F2999" s="143">
        <v>623.75</v>
      </c>
      <c r="G2999" s="17">
        <v>74122000</v>
      </c>
      <c r="H2999" s="18">
        <v>8019001112300</v>
      </c>
      <c r="I2999" s="11" t="s">
        <v>7093</v>
      </c>
      <c r="J2999" s="106">
        <v>1</v>
      </c>
      <c r="K2999" s="106" t="s">
        <v>16705</v>
      </c>
      <c r="L2999" s="117" t="s">
        <v>16098</v>
      </c>
      <c r="M2999" s="146"/>
    </row>
    <row r="3000" spans="1:13">
      <c r="A3000" s="103" t="s">
        <v>5928</v>
      </c>
      <c r="B3000" s="150" t="s">
        <v>7265</v>
      </c>
      <c r="C3000" s="9" t="s">
        <v>7266</v>
      </c>
      <c r="D3000" s="9" t="s">
        <v>15379</v>
      </c>
      <c r="E3000" s="11"/>
      <c r="F3000" s="143">
        <v>595.02</v>
      </c>
      <c r="G3000" s="17">
        <v>74122000</v>
      </c>
      <c r="H3000" s="18">
        <v>8019001084317</v>
      </c>
      <c r="I3000" s="11" t="s">
        <v>5</v>
      </c>
      <c r="J3000" s="106">
        <v>1.7949999999999999</v>
      </c>
      <c r="K3000" s="106" t="s">
        <v>16705</v>
      </c>
      <c r="L3000" s="117" t="s">
        <v>16098</v>
      </c>
      <c r="M3000" s="146"/>
    </row>
    <row r="3001" spans="1:13">
      <c r="A3001" s="103" t="s">
        <v>5928</v>
      </c>
      <c r="B3001" s="150" t="s">
        <v>7268</v>
      </c>
      <c r="C3001" s="9" t="s">
        <v>7269</v>
      </c>
      <c r="D3001" s="9" t="s">
        <v>15379</v>
      </c>
      <c r="E3001" s="11"/>
      <c r="F3001" s="143">
        <v>482.61</v>
      </c>
      <c r="G3001" s="17">
        <v>74122000</v>
      </c>
      <c r="H3001" s="18">
        <v>8019001084539</v>
      </c>
      <c r="I3001" s="11" t="s">
        <v>7093</v>
      </c>
      <c r="J3001" s="106">
        <v>1.39</v>
      </c>
      <c r="K3001" s="106" t="s">
        <v>16705</v>
      </c>
      <c r="L3001" s="117" t="s">
        <v>16098</v>
      </c>
      <c r="M3001" s="146"/>
    </row>
    <row r="3002" spans="1:13">
      <c r="A3002" s="103" t="s">
        <v>5928</v>
      </c>
      <c r="B3002" s="150" t="s">
        <v>7270</v>
      </c>
      <c r="C3002" s="9" t="s">
        <v>7271</v>
      </c>
      <c r="D3002" s="9" t="s">
        <v>15434</v>
      </c>
      <c r="E3002" s="11"/>
      <c r="F3002" s="143">
        <v>490.96</v>
      </c>
      <c r="G3002" s="17">
        <v>74122000</v>
      </c>
      <c r="H3002" s="18">
        <v>8019001112324</v>
      </c>
      <c r="I3002" s="11" t="s">
        <v>5</v>
      </c>
      <c r="J3002" s="106">
        <v>1.47</v>
      </c>
      <c r="K3002" s="106" t="s">
        <v>16705</v>
      </c>
      <c r="L3002" s="117" t="s">
        <v>16098</v>
      </c>
      <c r="M3002" s="146"/>
    </row>
    <row r="3003" spans="1:13">
      <c r="A3003" s="103" t="s">
        <v>5928</v>
      </c>
      <c r="B3003" s="150" t="s">
        <v>7272</v>
      </c>
      <c r="C3003" s="9" t="s">
        <v>7273</v>
      </c>
      <c r="D3003" s="9" t="s">
        <v>15404</v>
      </c>
      <c r="E3003" s="11"/>
      <c r="F3003" s="143">
        <v>115.3</v>
      </c>
      <c r="G3003" s="17">
        <v>74122000</v>
      </c>
      <c r="H3003" s="18">
        <v>8019001118944</v>
      </c>
      <c r="I3003" s="11" t="s">
        <v>5</v>
      </c>
      <c r="J3003" s="106">
        <v>0.28999999999999998</v>
      </c>
      <c r="K3003" s="106" t="s">
        <v>16705</v>
      </c>
      <c r="L3003" s="117" t="s">
        <v>16097</v>
      </c>
      <c r="M3003" s="146"/>
    </row>
    <row r="3004" spans="1:13">
      <c r="A3004" s="103" t="s">
        <v>5928</v>
      </c>
      <c r="B3004" s="150" t="s">
        <v>7275</v>
      </c>
      <c r="C3004" s="9" t="s">
        <v>7276</v>
      </c>
      <c r="D3004" s="9" t="s">
        <v>15405</v>
      </c>
      <c r="E3004" s="11"/>
      <c r="F3004" s="143">
        <v>163.94</v>
      </c>
      <c r="G3004" s="17">
        <v>74122000</v>
      </c>
      <c r="H3004" s="18">
        <v>8019001109263</v>
      </c>
      <c r="I3004" s="11" t="s">
        <v>7093</v>
      </c>
      <c r="J3004" s="106">
        <v>0.4</v>
      </c>
      <c r="K3004" s="106" t="s">
        <v>16705</v>
      </c>
      <c r="L3004" s="117" t="s">
        <v>16097</v>
      </c>
      <c r="M3004" s="146"/>
    </row>
    <row r="3005" spans="1:13">
      <c r="A3005" s="103" t="s">
        <v>5928</v>
      </c>
      <c r="B3005" s="150" t="s">
        <v>7278</v>
      </c>
      <c r="C3005" s="9" t="s">
        <v>7279</v>
      </c>
      <c r="D3005" s="9" t="s">
        <v>15434</v>
      </c>
      <c r="E3005" s="11"/>
      <c r="F3005" s="143">
        <v>101.77</v>
      </c>
      <c r="G3005" s="17">
        <v>74122000</v>
      </c>
      <c r="H3005" s="18">
        <v>8019001110740</v>
      </c>
      <c r="I3005" s="11" t="s">
        <v>5</v>
      </c>
      <c r="J3005" s="106">
        <v>0.17</v>
      </c>
      <c r="K3005" s="106" t="s">
        <v>16705</v>
      </c>
      <c r="L3005" s="117" t="s">
        <v>16098</v>
      </c>
      <c r="M3005" s="146"/>
    </row>
    <row r="3006" spans="1:13">
      <c r="A3006" s="103" t="s">
        <v>5928</v>
      </c>
      <c r="B3006" s="150" t="s">
        <v>7280</v>
      </c>
      <c r="C3006" s="9" t="s">
        <v>7281</v>
      </c>
      <c r="D3006" s="9" t="s">
        <v>15434</v>
      </c>
      <c r="E3006" s="11"/>
      <c r="F3006" s="143">
        <v>101.81</v>
      </c>
      <c r="G3006" s="17">
        <v>74122000</v>
      </c>
      <c r="H3006" s="18">
        <v>8019001118951</v>
      </c>
      <c r="I3006" s="11" t="s">
        <v>5</v>
      </c>
      <c r="J3006" s="106">
        <v>0.16900000000000001</v>
      </c>
      <c r="K3006" s="106" t="s">
        <v>16705</v>
      </c>
      <c r="L3006" s="117" t="s">
        <v>16098</v>
      </c>
      <c r="M3006" s="146"/>
    </row>
    <row r="3007" spans="1:13">
      <c r="A3007" s="103" t="s">
        <v>5928</v>
      </c>
      <c r="B3007" s="150" t="s">
        <v>7282</v>
      </c>
      <c r="C3007" s="9" t="s">
        <v>7283</v>
      </c>
      <c r="D3007" s="9" t="s">
        <v>15379</v>
      </c>
      <c r="E3007" s="11"/>
      <c r="F3007" s="143">
        <v>118.19</v>
      </c>
      <c r="G3007" s="17">
        <v>74122000</v>
      </c>
      <c r="H3007" s="18">
        <v>8019001084324</v>
      </c>
      <c r="I3007" s="11" t="s">
        <v>5</v>
      </c>
      <c r="J3007" s="106">
        <v>0.29299999999999998</v>
      </c>
      <c r="K3007" s="106" t="s">
        <v>16705</v>
      </c>
      <c r="L3007" s="117" t="s">
        <v>16098</v>
      </c>
      <c r="M3007" s="146"/>
    </row>
    <row r="3008" spans="1:13">
      <c r="A3008" s="103" t="s">
        <v>5928</v>
      </c>
      <c r="B3008" s="150" t="s">
        <v>7284</v>
      </c>
      <c r="C3008" s="9" t="s">
        <v>7285</v>
      </c>
      <c r="D3008" s="9" t="s">
        <v>15434</v>
      </c>
      <c r="E3008" s="11"/>
      <c r="F3008" s="143">
        <v>124.41</v>
      </c>
      <c r="G3008" s="17">
        <v>74122000</v>
      </c>
      <c r="H3008" s="18">
        <v>8019001084331</v>
      </c>
      <c r="I3008" s="11" t="s">
        <v>5</v>
      </c>
      <c r="J3008" s="106">
        <v>0.22</v>
      </c>
      <c r="K3008" s="106" t="s">
        <v>16705</v>
      </c>
      <c r="L3008" s="117" t="s">
        <v>16098</v>
      </c>
      <c r="M3008" s="146"/>
    </row>
    <row r="3009" spans="1:13">
      <c r="A3009" s="103" t="s">
        <v>5928</v>
      </c>
      <c r="B3009" s="150" t="s">
        <v>7286</v>
      </c>
      <c r="C3009" s="9" t="s">
        <v>7287</v>
      </c>
      <c r="D3009" s="9" t="s">
        <v>15434</v>
      </c>
      <c r="E3009" s="11"/>
      <c r="F3009" s="143">
        <v>961.58</v>
      </c>
      <c r="G3009" s="17">
        <v>74122000</v>
      </c>
      <c r="H3009" s="18">
        <v>8019001111426</v>
      </c>
      <c r="I3009" s="11" t="s">
        <v>7093</v>
      </c>
      <c r="J3009" s="106">
        <v>2.98</v>
      </c>
      <c r="K3009" s="106" t="s">
        <v>16705</v>
      </c>
      <c r="L3009" s="117" t="s">
        <v>16098</v>
      </c>
      <c r="M3009" s="146"/>
    </row>
    <row r="3010" spans="1:13">
      <c r="A3010" s="103" t="s">
        <v>5928</v>
      </c>
      <c r="B3010" s="150" t="s">
        <v>7288</v>
      </c>
      <c r="C3010" s="9" t="s">
        <v>7289</v>
      </c>
      <c r="D3010" s="9" t="s">
        <v>15379</v>
      </c>
      <c r="E3010" s="11"/>
      <c r="F3010" s="143">
        <v>897.22</v>
      </c>
      <c r="G3010" s="17">
        <v>74122000</v>
      </c>
      <c r="H3010" s="18">
        <v>8019001109850</v>
      </c>
      <c r="I3010" s="11" t="s">
        <v>5</v>
      </c>
      <c r="J3010" s="106">
        <v>1</v>
      </c>
      <c r="K3010" s="106" t="s">
        <v>16705</v>
      </c>
      <c r="L3010" s="117" t="s">
        <v>16098</v>
      </c>
      <c r="M3010" s="146"/>
    </row>
    <row r="3011" spans="1:13">
      <c r="A3011" s="103" t="s">
        <v>5928</v>
      </c>
      <c r="B3011" s="150" t="s">
        <v>7290</v>
      </c>
      <c r="C3011" s="9" t="s">
        <v>7291</v>
      </c>
      <c r="D3011" s="9" t="s">
        <v>15379</v>
      </c>
      <c r="E3011" s="11"/>
      <c r="F3011" s="143">
        <v>1139.52</v>
      </c>
      <c r="G3011" s="17">
        <v>74122000</v>
      </c>
      <c r="H3011" s="18">
        <v>8019001084546</v>
      </c>
      <c r="I3011" s="11" t="s">
        <v>5</v>
      </c>
      <c r="J3011" s="106">
        <v>3.77</v>
      </c>
      <c r="K3011" s="106" t="s">
        <v>16705</v>
      </c>
      <c r="L3011" s="117" t="s">
        <v>16098</v>
      </c>
      <c r="M3011" s="146"/>
    </row>
    <row r="3012" spans="1:13">
      <c r="A3012" s="103" t="s">
        <v>5928</v>
      </c>
      <c r="B3012" s="150" t="s">
        <v>7292</v>
      </c>
      <c r="C3012" s="9" t="s">
        <v>7293</v>
      </c>
      <c r="D3012" s="9" t="s">
        <v>15434</v>
      </c>
      <c r="E3012" s="11"/>
      <c r="F3012" s="143">
        <v>1403.43</v>
      </c>
      <c r="G3012" s="17">
        <v>74122000</v>
      </c>
      <c r="H3012" s="18">
        <v>8019001111433</v>
      </c>
      <c r="I3012" s="11" t="s">
        <v>7093</v>
      </c>
      <c r="J3012" s="106">
        <v>3.77</v>
      </c>
      <c r="K3012" s="106" t="s">
        <v>16705</v>
      </c>
      <c r="L3012" s="117" t="s">
        <v>16098</v>
      </c>
      <c r="M3012" s="146"/>
    </row>
    <row r="3013" spans="1:13">
      <c r="A3013" s="103" t="s">
        <v>5928</v>
      </c>
      <c r="B3013" s="150" t="s">
        <v>7294</v>
      </c>
      <c r="C3013" s="9" t="s">
        <v>7295</v>
      </c>
      <c r="D3013" s="9" t="s">
        <v>15379</v>
      </c>
      <c r="E3013" s="11"/>
      <c r="F3013" s="143">
        <v>1699.14</v>
      </c>
      <c r="G3013" s="17">
        <v>74122000</v>
      </c>
      <c r="H3013" s="18">
        <v>8019001109881</v>
      </c>
      <c r="I3013" s="11" t="s">
        <v>7093</v>
      </c>
      <c r="J3013" s="106">
        <v>6.9</v>
      </c>
      <c r="K3013" s="106" t="s">
        <v>16705</v>
      </c>
      <c r="L3013" s="117" t="s">
        <v>16097</v>
      </c>
      <c r="M3013" s="146"/>
    </row>
    <row r="3014" spans="1:13">
      <c r="A3014" s="103" t="s">
        <v>5928</v>
      </c>
      <c r="B3014" s="150" t="s">
        <v>7296</v>
      </c>
      <c r="C3014" s="9" t="s">
        <v>7297</v>
      </c>
      <c r="D3014" s="9" t="s">
        <v>15406</v>
      </c>
      <c r="E3014" s="11"/>
      <c r="F3014" s="143">
        <v>300.45999999999998</v>
      </c>
      <c r="G3014" s="17">
        <v>74122000</v>
      </c>
      <c r="H3014" s="18">
        <v>8019001118975</v>
      </c>
      <c r="I3014" s="11" t="s">
        <v>5</v>
      </c>
      <c r="J3014" s="106">
        <v>0.5</v>
      </c>
      <c r="K3014" s="106" t="s">
        <v>16705</v>
      </c>
      <c r="L3014" s="117" t="s">
        <v>16097</v>
      </c>
      <c r="M3014" s="146"/>
    </row>
    <row r="3015" spans="1:13">
      <c r="A3015" s="103" t="s">
        <v>5928</v>
      </c>
      <c r="B3015" s="150" t="s">
        <v>7299</v>
      </c>
      <c r="C3015" s="9" t="s">
        <v>7300</v>
      </c>
      <c r="D3015" s="9" t="s">
        <v>15434</v>
      </c>
      <c r="E3015" s="11"/>
      <c r="F3015" s="143">
        <v>151.63999999999999</v>
      </c>
      <c r="G3015" s="17">
        <v>74122000</v>
      </c>
      <c r="H3015" s="18">
        <v>8019001118999</v>
      </c>
      <c r="I3015" s="11" t="s">
        <v>5</v>
      </c>
      <c r="J3015" s="106">
        <v>0.28000000000000003</v>
      </c>
      <c r="K3015" s="106" t="s">
        <v>16705</v>
      </c>
      <c r="L3015" s="117" t="s">
        <v>16098</v>
      </c>
      <c r="M3015" s="146"/>
    </row>
    <row r="3016" spans="1:13">
      <c r="A3016" s="103" t="s">
        <v>5928</v>
      </c>
      <c r="B3016" s="150" t="s">
        <v>7301</v>
      </c>
      <c r="C3016" s="9" t="s">
        <v>7302</v>
      </c>
      <c r="D3016" s="9" t="s">
        <v>15379</v>
      </c>
      <c r="E3016" s="11"/>
      <c r="F3016" s="143">
        <v>171.76</v>
      </c>
      <c r="G3016" s="17">
        <v>74122000</v>
      </c>
      <c r="H3016" s="18">
        <v>8019001084348</v>
      </c>
      <c r="I3016" s="11" t="s">
        <v>5</v>
      </c>
      <c r="J3016" s="106">
        <v>0.33</v>
      </c>
      <c r="K3016" s="106" t="s">
        <v>16705</v>
      </c>
      <c r="L3016" s="117" t="s">
        <v>16098</v>
      </c>
      <c r="M3016" s="146"/>
    </row>
    <row r="3017" spans="1:13">
      <c r="A3017" s="103" t="s">
        <v>5928</v>
      </c>
      <c r="B3017" s="150" t="s">
        <v>7303</v>
      </c>
      <c r="C3017" s="9" t="s">
        <v>7304</v>
      </c>
      <c r="D3017" s="9" t="s">
        <v>15434</v>
      </c>
      <c r="E3017" s="11"/>
      <c r="F3017" s="143">
        <v>167.24</v>
      </c>
      <c r="G3017" s="17">
        <v>74122000</v>
      </c>
      <c r="H3017" s="18">
        <v>8019001110559</v>
      </c>
      <c r="I3017" s="11" t="s">
        <v>5</v>
      </c>
      <c r="J3017" s="106">
        <v>0.35</v>
      </c>
      <c r="K3017" s="106" t="s">
        <v>16705</v>
      </c>
      <c r="L3017" s="117" t="s">
        <v>16098</v>
      </c>
      <c r="M3017" s="146"/>
    </row>
    <row r="3018" spans="1:13">
      <c r="A3018" s="103" t="s">
        <v>5928</v>
      </c>
      <c r="B3018" s="150" t="s">
        <v>7305</v>
      </c>
      <c r="C3018" s="9" t="s">
        <v>7306</v>
      </c>
      <c r="D3018" s="9" t="s">
        <v>15407</v>
      </c>
      <c r="E3018" s="11"/>
      <c r="F3018" s="143">
        <v>418.86</v>
      </c>
      <c r="G3018" s="17">
        <v>74122000</v>
      </c>
      <c r="H3018" s="18">
        <v>8019001111723</v>
      </c>
      <c r="I3018" s="11" t="s">
        <v>5</v>
      </c>
      <c r="J3018" s="106">
        <v>0.9</v>
      </c>
      <c r="K3018" s="106" t="s">
        <v>16705</v>
      </c>
      <c r="L3018" s="117" t="s">
        <v>16097</v>
      </c>
      <c r="M3018" s="146"/>
    </row>
    <row r="3019" spans="1:13">
      <c r="A3019" s="103" t="s">
        <v>5928</v>
      </c>
      <c r="B3019" s="150" t="s">
        <v>7308</v>
      </c>
      <c r="C3019" s="9" t="s">
        <v>7309</v>
      </c>
      <c r="D3019" s="9" t="s">
        <v>15379</v>
      </c>
      <c r="E3019" s="11"/>
      <c r="F3019" s="143">
        <v>288.27999999999997</v>
      </c>
      <c r="G3019" s="17">
        <v>74122000</v>
      </c>
      <c r="H3019" s="18">
        <v>8019001084355</v>
      </c>
      <c r="I3019" s="11" t="s">
        <v>5</v>
      </c>
      <c r="J3019" s="106">
        <v>0.57999999999999996</v>
      </c>
      <c r="K3019" s="106" t="s">
        <v>16705</v>
      </c>
      <c r="L3019" s="117" t="s">
        <v>16098</v>
      </c>
      <c r="M3019" s="146"/>
    </row>
    <row r="3020" spans="1:13">
      <c r="A3020" s="103" t="s">
        <v>5928</v>
      </c>
      <c r="B3020" s="150" t="s">
        <v>7310</v>
      </c>
      <c r="C3020" s="9" t="s">
        <v>7311</v>
      </c>
      <c r="D3020" s="9" t="s">
        <v>15434</v>
      </c>
      <c r="E3020" s="11"/>
      <c r="F3020" s="143">
        <v>284.97000000000003</v>
      </c>
      <c r="G3020" s="17">
        <v>74122000</v>
      </c>
      <c r="H3020" s="18">
        <v>8019001110221</v>
      </c>
      <c r="I3020" s="11" t="s">
        <v>5</v>
      </c>
      <c r="J3020" s="106">
        <v>0.59</v>
      </c>
      <c r="K3020" s="106" t="s">
        <v>16705</v>
      </c>
      <c r="L3020" s="117" t="s">
        <v>16098</v>
      </c>
      <c r="M3020" s="146"/>
    </row>
    <row r="3021" spans="1:13">
      <c r="A3021" s="103" t="s">
        <v>5928</v>
      </c>
      <c r="B3021" s="150" t="s">
        <v>7312</v>
      </c>
      <c r="C3021" s="9" t="s">
        <v>7313</v>
      </c>
      <c r="D3021" s="9" t="s">
        <v>15408</v>
      </c>
      <c r="E3021" s="11"/>
      <c r="F3021" s="143">
        <v>488.64</v>
      </c>
      <c r="G3021" s="17">
        <v>74122000</v>
      </c>
      <c r="H3021" s="18">
        <v>8019001119019</v>
      </c>
      <c r="I3021" s="11" t="s">
        <v>5</v>
      </c>
      <c r="J3021" s="106">
        <v>1.39</v>
      </c>
      <c r="K3021" s="106" t="s">
        <v>16705</v>
      </c>
      <c r="L3021" s="117" t="s">
        <v>16097</v>
      </c>
      <c r="M3021" s="146"/>
    </row>
    <row r="3022" spans="1:13">
      <c r="A3022" s="103" t="s">
        <v>5928</v>
      </c>
      <c r="B3022" s="150" t="s">
        <v>7315</v>
      </c>
      <c r="C3022" s="9" t="s">
        <v>7316</v>
      </c>
      <c r="D3022" s="9" t="s">
        <v>15379</v>
      </c>
      <c r="E3022" s="11"/>
      <c r="F3022" s="143">
        <v>422.95</v>
      </c>
      <c r="G3022" s="17">
        <v>74122000</v>
      </c>
      <c r="H3022" s="18">
        <v>8019001084362</v>
      </c>
      <c r="I3022" s="11" t="s">
        <v>7093</v>
      </c>
      <c r="J3022" s="106">
        <v>0.82</v>
      </c>
      <c r="K3022" s="106" t="s">
        <v>16705</v>
      </c>
      <c r="L3022" s="117" t="s">
        <v>16098</v>
      </c>
      <c r="M3022" s="146"/>
    </row>
    <row r="3023" spans="1:13">
      <c r="A3023" s="103" t="s">
        <v>5928</v>
      </c>
      <c r="B3023" s="150" t="s">
        <v>7317</v>
      </c>
      <c r="C3023" s="9" t="s">
        <v>7318</v>
      </c>
      <c r="D3023" s="9" t="s">
        <v>15434</v>
      </c>
      <c r="E3023" s="11"/>
      <c r="F3023" s="143">
        <v>421.74</v>
      </c>
      <c r="G3023" s="17">
        <v>74122000</v>
      </c>
      <c r="H3023" s="18">
        <v>8019001084560</v>
      </c>
      <c r="I3023" s="11" t="s">
        <v>5</v>
      </c>
      <c r="J3023" s="106">
        <v>0.872</v>
      </c>
      <c r="K3023" s="106" t="s">
        <v>16705</v>
      </c>
      <c r="L3023" s="117" t="s">
        <v>16098</v>
      </c>
      <c r="M3023" s="146"/>
    </row>
    <row r="3024" spans="1:13">
      <c r="A3024" s="103" t="s">
        <v>5928</v>
      </c>
      <c r="B3024" s="150" t="s">
        <v>7319</v>
      </c>
      <c r="C3024" s="9" t="s">
        <v>7320</v>
      </c>
      <c r="D3024" s="9" t="s">
        <v>15409</v>
      </c>
      <c r="E3024" s="11"/>
      <c r="F3024" s="143">
        <v>613.80999999999995</v>
      </c>
      <c r="G3024" s="17">
        <v>74122000</v>
      </c>
      <c r="H3024" s="18">
        <v>8019001112348</v>
      </c>
      <c r="I3024" s="11" t="s">
        <v>5</v>
      </c>
      <c r="J3024" s="106">
        <v>1.79</v>
      </c>
      <c r="K3024" s="106" t="s">
        <v>16705</v>
      </c>
      <c r="L3024" s="117" t="s">
        <v>16097</v>
      </c>
      <c r="M3024" s="146"/>
    </row>
    <row r="3025" spans="1:13">
      <c r="A3025" s="103" t="s">
        <v>5928</v>
      </c>
      <c r="B3025" s="150" t="s">
        <v>7322</v>
      </c>
      <c r="C3025" s="9" t="s">
        <v>7323</v>
      </c>
      <c r="D3025" s="9" t="s">
        <v>15410</v>
      </c>
      <c r="E3025" s="11"/>
      <c r="F3025" s="143">
        <v>778.78</v>
      </c>
      <c r="G3025" s="17">
        <v>74122000</v>
      </c>
      <c r="H3025" s="18">
        <v>8019001112355</v>
      </c>
      <c r="I3025" s="11" t="s">
        <v>7093</v>
      </c>
      <c r="J3025" s="106">
        <v>2.5</v>
      </c>
      <c r="K3025" s="106" t="s">
        <v>16705</v>
      </c>
      <c r="L3025" s="117" t="s">
        <v>16097</v>
      </c>
      <c r="M3025" s="146"/>
    </row>
    <row r="3026" spans="1:13">
      <c r="A3026" s="103" t="s">
        <v>5928</v>
      </c>
      <c r="B3026" s="150" t="s">
        <v>7325</v>
      </c>
      <c r="C3026" s="9" t="s">
        <v>7326</v>
      </c>
      <c r="D3026" s="9" t="s">
        <v>15349</v>
      </c>
      <c r="E3026" s="11"/>
      <c r="F3026" s="143">
        <v>3325.51</v>
      </c>
      <c r="G3026" s="17">
        <v>74122000</v>
      </c>
      <c r="H3026" s="18">
        <v>8019001114342</v>
      </c>
      <c r="I3026" s="11" t="s">
        <v>14</v>
      </c>
      <c r="J3026" s="106">
        <v>1</v>
      </c>
      <c r="K3026" s="106" t="s">
        <v>16705</v>
      </c>
      <c r="L3026" s="117" t="s">
        <v>16099</v>
      </c>
      <c r="M3026" s="146"/>
    </row>
    <row r="3027" spans="1:13">
      <c r="A3027" s="103" t="s">
        <v>5928</v>
      </c>
      <c r="B3027" s="150" t="s">
        <v>7327</v>
      </c>
      <c r="C3027" s="9" t="s">
        <v>7328</v>
      </c>
      <c r="D3027" s="9" t="s">
        <v>15345</v>
      </c>
      <c r="E3027" s="11"/>
      <c r="F3027" s="143">
        <v>3846.15</v>
      </c>
      <c r="G3027" s="17">
        <v>74122000</v>
      </c>
      <c r="H3027" s="18">
        <v>8019001140563</v>
      </c>
      <c r="I3027" s="11" t="s">
        <v>14</v>
      </c>
      <c r="J3027" s="106">
        <v>1</v>
      </c>
      <c r="K3027" s="106" t="s">
        <v>16705</v>
      </c>
      <c r="L3027" s="117" t="s">
        <v>16099</v>
      </c>
      <c r="M3027" s="146"/>
    </row>
    <row r="3028" spans="1:13">
      <c r="A3028" s="103" t="s">
        <v>5928</v>
      </c>
      <c r="B3028" s="150" t="s">
        <v>7330</v>
      </c>
      <c r="C3028" s="9" t="s">
        <v>7331</v>
      </c>
      <c r="D3028" s="9" t="s">
        <v>15349</v>
      </c>
      <c r="E3028" s="11"/>
      <c r="F3028" s="143">
        <v>4237.91</v>
      </c>
      <c r="G3028" s="17">
        <v>74122000</v>
      </c>
      <c r="H3028" s="18">
        <v>8019001119026</v>
      </c>
      <c r="I3028" s="11" t="s">
        <v>14</v>
      </c>
      <c r="J3028" s="106">
        <v>15.1</v>
      </c>
      <c r="K3028" s="106" t="s">
        <v>16705</v>
      </c>
      <c r="L3028" s="117" t="s">
        <v>16099</v>
      </c>
      <c r="M3028" s="146"/>
    </row>
    <row r="3029" spans="1:13">
      <c r="A3029" s="103" t="s">
        <v>5928</v>
      </c>
      <c r="B3029" s="150" t="s">
        <v>7332</v>
      </c>
      <c r="C3029" s="9" t="s">
        <v>7333</v>
      </c>
      <c r="D3029" s="9" t="s">
        <v>15349</v>
      </c>
      <c r="E3029" s="11"/>
      <c r="F3029" s="143">
        <v>293.02999999999997</v>
      </c>
      <c r="G3029" s="17">
        <v>74122000</v>
      </c>
      <c r="H3029" s="18">
        <v>8019001112362</v>
      </c>
      <c r="I3029" s="11" t="s">
        <v>14</v>
      </c>
      <c r="J3029" s="106">
        <v>1</v>
      </c>
      <c r="K3029" s="106" t="s">
        <v>16705</v>
      </c>
      <c r="L3029" s="117" t="s">
        <v>16099</v>
      </c>
      <c r="M3029" s="146"/>
    </row>
    <row r="3030" spans="1:13">
      <c r="A3030" s="103" t="s">
        <v>5928</v>
      </c>
      <c r="B3030" s="150" t="s">
        <v>7334</v>
      </c>
      <c r="C3030" s="9" t="s">
        <v>7335</v>
      </c>
      <c r="D3030" s="9" t="s">
        <v>15345</v>
      </c>
      <c r="E3030" s="11"/>
      <c r="F3030" s="143">
        <v>311.17</v>
      </c>
      <c r="G3030" s="17">
        <v>74122000</v>
      </c>
      <c r="H3030" s="18">
        <v>8019001112379</v>
      </c>
      <c r="I3030" s="11" t="s">
        <v>14</v>
      </c>
      <c r="J3030" s="106">
        <v>1</v>
      </c>
      <c r="K3030" s="106" t="s">
        <v>16705</v>
      </c>
      <c r="L3030" s="117" t="s">
        <v>16099</v>
      </c>
      <c r="M3030" s="146"/>
    </row>
    <row r="3031" spans="1:13">
      <c r="A3031" s="103" t="s">
        <v>5928</v>
      </c>
      <c r="B3031" s="150" t="s">
        <v>7336</v>
      </c>
      <c r="C3031" s="9" t="s">
        <v>7337</v>
      </c>
      <c r="D3031" s="9" t="s">
        <v>15349</v>
      </c>
      <c r="E3031" s="11"/>
      <c r="F3031" s="143">
        <v>437.81</v>
      </c>
      <c r="G3031" s="17">
        <v>74122000</v>
      </c>
      <c r="H3031" s="18">
        <v>8019001111303</v>
      </c>
      <c r="I3031" s="11" t="s">
        <v>14</v>
      </c>
      <c r="J3031" s="106">
        <v>1</v>
      </c>
      <c r="K3031" s="106" t="s">
        <v>16705</v>
      </c>
      <c r="L3031" s="117" t="s">
        <v>16099</v>
      </c>
      <c r="M3031" s="146"/>
    </row>
    <row r="3032" spans="1:13">
      <c r="A3032" s="103" t="s">
        <v>5928</v>
      </c>
      <c r="B3032" s="150" t="s">
        <v>7338</v>
      </c>
      <c r="C3032" s="9" t="s">
        <v>7339</v>
      </c>
      <c r="D3032" s="9" t="s">
        <v>15346</v>
      </c>
      <c r="E3032" s="11"/>
      <c r="F3032" s="143">
        <v>428.78</v>
      </c>
      <c r="G3032" s="17">
        <v>74122000</v>
      </c>
      <c r="H3032" s="18">
        <v>8019001111310</v>
      </c>
      <c r="I3032" s="11" t="s">
        <v>14</v>
      </c>
      <c r="J3032" s="106">
        <v>1</v>
      </c>
      <c r="K3032" s="106" t="s">
        <v>16705</v>
      </c>
      <c r="L3032" s="117" t="s">
        <v>16099</v>
      </c>
      <c r="M3032" s="146"/>
    </row>
    <row r="3033" spans="1:13">
      <c r="A3033" s="103" t="s">
        <v>5928</v>
      </c>
      <c r="B3033" s="150" t="s">
        <v>7340</v>
      </c>
      <c r="C3033" s="9" t="s">
        <v>7341</v>
      </c>
      <c r="D3033" s="9" t="s">
        <v>15349</v>
      </c>
      <c r="E3033" s="11"/>
      <c r="F3033" s="143">
        <v>719.18</v>
      </c>
      <c r="G3033" s="17">
        <v>74122000</v>
      </c>
      <c r="H3033" s="18">
        <v>8019001112386</v>
      </c>
      <c r="I3033" s="11" t="s">
        <v>14</v>
      </c>
      <c r="J3033" s="106">
        <v>1</v>
      </c>
      <c r="K3033" s="106" t="s">
        <v>16705</v>
      </c>
      <c r="L3033" s="117" t="s">
        <v>16099</v>
      </c>
      <c r="M3033" s="146"/>
    </row>
    <row r="3034" spans="1:13">
      <c r="A3034" s="103" t="s">
        <v>5928</v>
      </c>
      <c r="B3034" s="150" t="s">
        <v>7342</v>
      </c>
      <c r="C3034" s="9" t="s">
        <v>7343</v>
      </c>
      <c r="D3034" s="9" t="s">
        <v>15345</v>
      </c>
      <c r="E3034" s="11"/>
      <c r="F3034" s="143">
        <v>721.68</v>
      </c>
      <c r="G3034" s="17">
        <v>74122000</v>
      </c>
      <c r="H3034" s="18">
        <v>8019001112393</v>
      </c>
      <c r="I3034" s="11" t="s">
        <v>14</v>
      </c>
      <c r="J3034" s="106">
        <v>1</v>
      </c>
      <c r="K3034" s="106" t="s">
        <v>16705</v>
      </c>
      <c r="L3034" s="117" t="s">
        <v>16099</v>
      </c>
      <c r="M3034" s="146"/>
    </row>
    <row r="3035" spans="1:13">
      <c r="A3035" s="103" t="s">
        <v>5928</v>
      </c>
      <c r="B3035" s="150" t="s">
        <v>7344</v>
      </c>
      <c r="C3035" s="9" t="s">
        <v>7345</v>
      </c>
      <c r="D3035" s="9" t="s">
        <v>15349</v>
      </c>
      <c r="E3035" s="11"/>
      <c r="F3035" s="143">
        <v>1037.5899999999999</v>
      </c>
      <c r="G3035" s="17">
        <v>74122000</v>
      </c>
      <c r="H3035" s="18">
        <v>8019001112409</v>
      </c>
      <c r="I3035" s="11" t="s">
        <v>14</v>
      </c>
      <c r="J3035" s="106">
        <v>1</v>
      </c>
      <c r="K3035" s="106" t="s">
        <v>16705</v>
      </c>
      <c r="L3035" s="117" t="s">
        <v>16099</v>
      </c>
      <c r="M3035" s="146"/>
    </row>
    <row r="3036" spans="1:13">
      <c r="A3036" s="103" t="s">
        <v>5928</v>
      </c>
      <c r="B3036" s="150" t="s">
        <v>7346</v>
      </c>
      <c r="C3036" s="9" t="s">
        <v>7347</v>
      </c>
      <c r="D3036" s="9" t="s">
        <v>15345</v>
      </c>
      <c r="E3036" s="11"/>
      <c r="F3036" s="143">
        <v>1049.96</v>
      </c>
      <c r="G3036" s="17">
        <v>74122000</v>
      </c>
      <c r="H3036" s="18">
        <v>8019001112416</v>
      </c>
      <c r="I3036" s="11" t="s">
        <v>14</v>
      </c>
      <c r="J3036" s="106">
        <v>1</v>
      </c>
      <c r="K3036" s="106" t="s">
        <v>16705</v>
      </c>
      <c r="L3036" s="117" t="s">
        <v>16099</v>
      </c>
      <c r="M3036" s="146"/>
    </row>
    <row r="3037" spans="1:13">
      <c r="A3037" s="103" t="s">
        <v>5928</v>
      </c>
      <c r="B3037" s="150" t="s">
        <v>7348</v>
      </c>
      <c r="C3037" s="9" t="s">
        <v>7349</v>
      </c>
      <c r="D3037" s="9" t="s">
        <v>15349</v>
      </c>
      <c r="E3037" s="11"/>
      <c r="F3037" s="143">
        <v>1350.7</v>
      </c>
      <c r="G3037" s="17">
        <v>74122000</v>
      </c>
      <c r="H3037" s="18">
        <v>8019001111297</v>
      </c>
      <c r="I3037" s="11" t="s">
        <v>14</v>
      </c>
      <c r="J3037" s="106">
        <v>0.8</v>
      </c>
      <c r="K3037" s="106" t="s">
        <v>16705</v>
      </c>
      <c r="L3037" s="117" t="s">
        <v>16099</v>
      </c>
      <c r="M3037" s="146"/>
    </row>
    <row r="3038" spans="1:13">
      <c r="A3038" s="103" t="s">
        <v>5928</v>
      </c>
      <c r="B3038" s="150" t="s">
        <v>7350</v>
      </c>
      <c r="C3038" s="9" t="s">
        <v>7351</v>
      </c>
      <c r="D3038" s="9" t="s">
        <v>15345</v>
      </c>
      <c r="E3038" s="11"/>
      <c r="F3038" s="143">
        <v>1386.95</v>
      </c>
      <c r="G3038" s="17">
        <v>74122000</v>
      </c>
      <c r="H3038" s="18">
        <v>8019001114359</v>
      </c>
      <c r="I3038" s="11" t="s">
        <v>14</v>
      </c>
      <c r="J3038" s="106">
        <v>1</v>
      </c>
      <c r="K3038" s="106" t="s">
        <v>16705</v>
      </c>
      <c r="L3038" s="117" t="s">
        <v>16099</v>
      </c>
      <c r="M3038" s="146"/>
    </row>
    <row r="3039" spans="1:13">
      <c r="A3039" s="103" t="s">
        <v>5928</v>
      </c>
      <c r="B3039" s="150" t="s">
        <v>7352</v>
      </c>
      <c r="C3039" s="9" t="s">
        <v>7353</v>
      </c>
      <c r="D3039" s="9" t="s">
        <v>15345</v>
      </c>
      <c r="E3039" s="11"/>
      <c r="F3039" s="143">
        <v>1759.27</v>
      </c>
      <c r="G3039" s="17">
        <v>74122000</v>
      </c>
      <c r="H3039" s="18">
        <v>8019001140570</v>
      </c>
      <c r="I3039" s="11" t="s">
        <v>14</v>
      </c>
      <c r="J3039" s="106">
        <v>1</v>
      </c>
      <c r="K3039" s="106" t="s">
        <v>16705</v>
      </c>
      <c r="L3039" s="117" t="s">
        <v>16099</v>
      </c>
      <c r="M3039" s="146"/>
    </row>
    <row r="3040" spans="1:13">
      <c r="A3040" s="103" t="s">
        <v>5928</v>
      </c>
      <c r="B3040" s="150" t="s">
        <v>7354</v>
      </c>
      <c r="C3040" s="9" t="s">
        <v>7355</v>
      </c>
      <c r="D3040" s="9" t="s">
        <v>15349</v>
      </c>
      <c r="E3040" s="11"/>
      <c r="F3040" s="143">
        <v>2271.2399999999998</v>
      </c>
      <c r="G3040" s="17">
        <v>74122000</v>
      </c>
      <c r="H3040" s="18">
        <v>8019001112423</v>
      </c>
      <c r="I3040" s="11" t="s">
        <v>14</v>
      </c>
      <c r="J3040" s="106">
        <v>0.9</v>
      </c>
      <c r="K3040" s="106" t="s">
        <v>16705</v>
      </c>
      <c r="L3040" s="117" t="s">
        <v>16099</v>
      </c>
      <c r="M3040" s="146"/>
    </row>
    <row r="3041" spans="1:13">
      <c r="A3041" s="103" t="s">
        <v>5928</v>
      </c>
      <c r="B3041" s="150" t="s">
        <v>7356</v>
      </c>
      <c r="C3041" s="9" t="s">
        <v>7357</v>
      </c>
      <c r="D3041" s="9" t="s">
        <v>15345</v>
      </c>
      <c r="E3041" s="11"/>
      <c r="F3041" s="143">
        <v>2536.7600000000002</v>
      </c>
      <c r="G3041" s="17">
        <v>74122000</v>
      </c>
      <c r="H3041" s="18">
        <v>8019001140587</v>
      </c>
      <c r="I3041" s="11" t="s">
        <v>14</v>
      </c>
      <c r="J3041" s="106">
        <v>1</v>
      </c>
      <c r="K3041" s="106" t="s">
        <v>16705</v>
      </c>
      <c r="L3041" s="117" t="s">
        <v>16099</v>
      </c>
      <c r="M3041" s="146"/>
    </row>
    <row r="3042" spans="1:13">
      <c r="A3042" s="103" t="s">
        <v>5928</v>
      </c>
      <c r="B3042" s="150" t="s">
        <v>7358</v>
      </c>
      <c r="C3042" s="9" t="s">
        <v>7359</v>
      </c>
      <c r="D3042" s="9" t="s">
        <v>15349</v>
      </c>
      <c r="E3042" s="11"/>
      <c r="F3042" s="143">
        <v>2432.09</v>
      </c>
      <c r="G3042" s="17">
        <v>74122000</v>
      </c>
      <c r="H3042" s="18">
        <v>8019001112430</v>
      </c>
      <c r="I3042" s="11" t="s">
        <v>14</v>
      </c>
      <c r="J3042" s="106">
        <v>1</v>
      </c>
      <c r="K3042" s="106" t="s">
        <v>16705</v>
      </c>
      <c r="L3042" s="117" t="s">
        <v>16099</v>
      </c>
      <c r="M3042" s="146"/>
    </row>
    <row r="3043" spans="1:13">
      <c r="A3043" s="103" t="s">
        <v>5928</v>
      </c>
      <c r="B3043" s="150" t="s">
        <v>7360</v>
      </c>
      <c r="C3043" s="9" t="s">
        <v>7361</v>
      </c>
      <c r="D3043" s="9" t="s">
        <v>15401</v>
      </c>
      <c r="E3043" s="11"/>
      <c r="F3043" s="143">
        <v>233.62</v>
      </c>
      <c r="G3043" s="17">
        <v>74122000</v>
      </c>
      <c r="H3043" s="18">
        <v>8019001114441</v>
      </c>
      <c r="I3043" s="11" t="s">
        <v>14</v>
      </c>
      <c r="J3043" s="106">
        <v>7.0000000000000007E-2</v>
      </c>
      <c r="K3043" s="106" t="s">
        <v>16705</v>
      </c>
      <c r="L3043" s="117" t="s">
        <v>16100</v>
      </c>
      <c r="M3043" s="146"/>
    </row>
    <row r="3044" spans="1:13">
      <c r="A3044" s="103" t="s">
        <v>5928</v>
      </c>
      <c r="B3044" s="150" t="s">
        <v>7363</v>
      </c>
      <c r="C3044" s="9" t="s">
        <v>7364</v>
      </c>
      <c r="D3044" s="9" t="s">
        <v>15402</v>
      </c>
      <c r="E3044" s="11"/>
      <c r="F3044" s="143">
        <v>282.06</v>
      </c>
      <c r="G3044" s="17">
        <v>74122000</v>
      </c>
      <c r="H3044" s="18">
        <v>8019001110023</v>
      </c>
      <c r="I3044" s="11" t="s">
        <v>14</v>
      </c>
      <c r="J3044" s="106">
        <v>0.125</v>
      </c>
      <c r="K3044" s="106" t="s">
        <v>16705</v>
      </c>
      <c r="L3044" s="117" t="s">
        <v>16100</v>
      </c>
      <c r="M3044" s="146"/>
    </row>
    <row r="3045" spans="1:13">
      <c r="A3045" s="103" t="s">
        <v>5928</v>
      </c>
      <c r="B3045" s="150" t="s">
        <v>7366</v>
      </c>
      <c r="C3045" s="9" t="s">
        <v>7367</v>
      </c>
      <c r="D3045" s="9" t="s">
        <v>15392</v>
      </c>
      <c r="E3045" s="11"/>
      <c r="F3045" s="143">
        <v>288.14999999999998</v>
      </c>
      <c r="G3045" s="17">
        <v>74122000</v>
      </c>
      <c r="H3045" s="18">
        <v>8019001110139</v>
      </c>
      <c r="I3045" s="11" t="s">
        <v>14</v>
      </c>
      <c r="J3045" s="106">
        <v>0.14000000000000001</v>
      </c>
      <c r="K3045" s="106" t="s">
        <v>16705</v>
      </c>
      <c r="L3045" s="117" t="s">
        <v>16100</v>
      </c>
      <c r="M3045" s="146"/>
    </row>
    <row r="3046" spans="1:13">
      <c r="A3046" s="103" t="s">
        <v>5928</v>
      </c>
      <c r="B3046" s="150" t="s">
        <v>7369</v>
      </c>
      <c r="C3046" s="9" t="s">
        <v>7370</v>
      </c>
      <c r="D3046" s="9" t="s">
        <v>15457</v>
      </c>
      <c r="E3046" s="11"/>
      <c r="F3046" s="143">
        <v>397.24</v>
      </c>
      <c r="G3046" s="17">
        <v>74122000</v>
      </c>
      <c r="H3046" s="18">
        <v>8019001085680</v>
      </c>
      <c r="I3046" s="11" t="s">
        <v>7371</v>
      </c>
      <c r="J3046" s="106">
        <v>0.21</v>
      </c>
      <c r="K3046" s="106" t="s">
        <v>16705</v>
      </c>
      <c r="L3046" s="117" t="s">
        <v>16100</v>
      </c>
      <c r="M3046" s="146"/>
    </row>
    <row r="3047" spans="1:13">
      <c r="A3047" s="103" t="s">
        <v>5928</v>
      </c>
      <c r="B3047" s="150" t="s">
        <v>7372</v>
      </c>
      <c r="C3047" s="9" t="s">
        <v>7373</v>
      </c>
      <c r="D3047" s="9" t="s">
        <v>15390</v>
      </c>
      <c r="E3047" s="11"/>
      <c r="F3047" s="143">
        <v>361.34</v>
      </c>
      <c r="G3047" s="17">
        <v>74122000</v>
      </c>
      <c r="H3047" s="18">
        <v>8019001110030</v>
      </c>
      <c r="I3047" s="11" t="s">
        <v>7371</v>
      </c>
      <c r="J3047" s="106">
        <v>0.16900000000000001</v>
      </c>
      <c r="K3047" s="106" t="s">
        <v>16705</v>
      </c>
      <c r="L3047" s="117" t="s">
        <v>16100</v>
      </c>
      <c r="M3047" s="146"/>
    </row>
    <row r="3048" spans="1:13">
      <c r="A3048" s="103" t="s">
        <v>5928</v>
      </c>
      <c r="B3048" s="150" t="s">
        <v>7375</v>
      </c>
      <c r="C3048" s="9" t="s">
        <v>7376</v>
      </c>
      <c r="D3048" s="9" t="s">
        <v>15395</v>
      </c>
      <c r="E3048" s="11"/>
      <c r="F3048" s="143">
        <v>421.74</v>
      </c>
      <c r="G3048" s="17">
        <v>74122000</v>
      </c>
      <c r="H3048" s="18">
        <v>8019001085673</v>
      </c>
      <c r="I3048" s="11" t="s">
        <v>7371</v>
      </c>
      <c r="J3048" s="106">
        <v>0.2</v>
      </c>
      <c r="K3048" s="106" t="s">
        <v>16705</v>
      </c>
      <c r="L3048" s="117" t="s">
        <v>16100</v>
      </c>
      <c r="M3048" s="146"/>
    </row>
    <row r="3049" spans="1:13">
      <c r="A3049" s="103" t="s">
        <v>5928</v>
      </c>
      <c r="B3049" s="150" t="s">
        <v>7378</v>
      </c>
      <c r="C3049" s="9" t="s">
        <v>7379</v>
      </c>
      <c r="D3049" s="9" t="s">
        <v>15398</v>
      </c>
      <c r="E3049" s="11"/>
      <c r="F3049" s="143">
        <v>430.68</v>
      </c>
      <c r="G3049" s="17">
        <v>74122000</v>
      </c>
      <c r="H3049" s="18">
        <v>8019001110146</v>
      </c>
      <c r="I3049" s="11" t="s">
        <v>7371</v>
      </c>
      <c r="J3049" s="106">
        <v>0.22</v>
      </c>
      <c r="K3049" s="106" t="s">
        <v>16705</v>
      </c>
      <c r="L3049" s="117" t="s">
        <v>16100</v>
      </c>
      <c r="M3049" s="146"/>
    </row>
    <row r="3050" spans="1:13">
      <c r="A3050" s="103" t="s">
        <v>5928</v>
      </c>
      <c r="B3050" s="150" t="s">
        <v>7381</v>
      </c>
      <c r="C3050" s="9" t="s">
        <v>7382</v>
      </c>
      <c r="D3050" s="9" t="s">
        <v>15394</v>
      </c>
      <c r="E3050" s="11"/>
      <c r="F3050" s="143">
        <v>662.66</v>
      </c>
      <c r="G3050" s="17">
        <v>74122000</v>
      </c>
      <c r="H3050" s="18">
        <v>8019001080067</v>
      </c>
      <c r="I3050" s="11" t="s">
        <v>7371</v>
      </c>
      <c r="J3050" s="106">
        <v>0.1</v>
      </c>
      <c r="K3050" s="106" t="s">
        <v>16705</v>
      </c>
      <c r="L3050" s="117" t="s">
        <v>16101</v>
      </c>
      <c r="M3050" s="146"/>
    </row>
    <row r="3051" spans="1:13">
      <c r="A3051" s="103" t="s">
        <v>5928</v>
      </c>
      <c r="B3051" s="150" t="s">
        <v>7384</v>
      </c>
      <c r="C3051" s="9" t="s">
        <v>7385</v>
      </c>
      <c r="D3051" s="9" t="s">
        <v>15393</v>
      </c>
      <c r="E3051" s="11"/>
      <c r="F3051" s="143">
        <v>1040.6199999999999</v>
      </c>
      <c r="G3051" s="17">
        <v>74122000</v>
      </c>
      <c r="H3051" s="18">
        <v>8019001080074</v>
      </c>
      <c r="I3051" s="11" t="s">
        <v>7371</v>
      </c>
      <c r="J3051" s="106">
        <v>0.13</v>
      </c>
      <c r="K3051" s="106" t="s">
        <v>16705</v>
      </c>
      <c r="L3051" s="117" t="s">
        <v>16101</v>
      </c>
      <c r="M3051" s="146"/>
    </row>
    <row r="3052" spans="1:13">
      <c r="A3052" s="103" t="s">
        <v>5928</v>
      </c>
      <c r="B3052" s="150" t="s">
        <v>7387</v>
      </c>
      <c r="C3052" s="9" t="s">
        <v>7388</v>
      </c>
      <c r="D3052" s="9" t="s">
        <v>15391</v>
      </c>
      <c r="E3052" s="11"/>
      <c r="F3052" s="143">
        <v>891.1</v>
      </c>
      <c r="G3052" s="17">
        <v>74122000</v>
      </c>
      <c r="H3052" s="18">
        <v>8019001110399</v>
      </c>
      <c r="I3052" s="11" t="s">
        <v>7371</v>
      </c>
      <c r="J3052" s="106">
        <v>0.18</v>
      </c>
      <c r="K3052" s="106" t="s">
        <v>16705</v>
      </c>
      <c r="L3052" s="117" t="s">
        <v>16101</v>
      </c>
      <c r="M3052" s="146"/>
    </row>
    <row r="3053" spans="1:13">
      <c r="A3053" s="103" t="s">
        <v>5928</v>
      </c>
      <c r="B3053" s="150" t="s">
        <v>7390</v>
      </c>
      <c r="C3053" s="9" t="s">
        <v>7391</v>
      </c>
      <c r="D3053" s="9" t="s">
        <v>15396</v>
      </c>
      <c r="E3053" s="11"/>
      <c r="F3053" s="143">
        <v>987.9</v>
      </c>
      <c r="G3053" s="17">
        <v>74122000</v>
      </c>
      <c r="H3053" s="18">
        <v>8019001110702</v>
      </c>
      <c r="I3053" s="11" t="s">
        <v>14</v>
      </c>
      <c r="J3053" s="106">
        <v>0.21199999999999999</v>
      </c>
      <c r="K3053" s="106" t="s">
        <v>16705</v>
      </c>
      <c r="L3053" s="117" t="s">
        <v>16101</v>
      </c>
      <c r="M3053" s="146"/>
    </row>
    <row r="3054" spans="1:13">
      <c r="A3054" s="103" t="s">
        <v>5928</v>
      </c>
      <c r="B3054" s="150" t="s">
        <v>7393</v>
      </c>
      <c r="C3054" s="9" t="s">
        <v>7394</v>
      </c>
      <c r="D3054" s="9" t="s">
        <v>15399</v>
      </c>
      <c r="E3054" s="11"/>
      <c r="F3054" s="143">
        <v>1076.44</v>
      </c>
      <c r="G3054" s="17">
        <v>74122000</v>
      </c>
      <c r="H3054" s="18">
        <v>8019001110283</v>
      </c>
      <c r="I3054" s="11" t="s">
        <v>7371</v>
      </c>
      <c r="J3054" s="106">
        <v>0.18</v>
      </c>
      <c r="K3054" s="106" t="s">
        <v>16705</v>
      </c>
      <c r="L3054" s="117" t="s">
        <v>16101</v>
      </c>
      <c r="M3054" s="146"/>
    </row>
    <row r="3055" spans="1:13">
      <c r="A3055" s="103" t="s">
        <v>5928</v>
      </c>
      <c r="B3055" s="150" t="s">
        <v>7396</v>
      </c>
      <c r="C3055" s="9" t="s">
        <v>7397</v>
      </c>
      <c r="D3055" s="9" t="s">
        <v>15400</v>
      </c>
      <c r="E3055" s="11"/>
      <c r="F3055" s="143">
        <v>1093.04</v>
      </c>
      <c r="G3055" s="17">
        <v>74122000</v>
      </c>
      <c r="H3055" s="18">
        <v>8019001109980</v>
      </c>
      <c r="I3055" s="11" t="s">
        <v>14</v>
      </c>
      <c r="J3055" s="106">
        <v>0.18</v>
      </c>
      <c r="K3055" s="106" t="s">
        <v>16705</v>
      </c>
      <c r="L3055" s="117" t="s">
        <v>16101</v>
      </c>
      <c r="M3055" s="146"/>
    </row>
    <row r="3056" spans="1:13">
      <c r="A3056" s="103" t="s">
        <v>5928</v>
      </c>
      <c r="B3056" s="150" t="s">
        <v>7399</v>
      </c>
      <c r="C3056" s="9" t="s">
        <v>7400</v>
      </c>
      <c r="D3056" s="9" t="s">
        <v>15397</v>
      </c>
      <c r="E3056" s="11"/>
      <c r="F3056" s="143">
        <v>1210.95</v>
      </c>
      <c r="G3056" s="17">
        <v>74122000</v>
      </c>
      <c r="H3056" s="18">
        <v>8019001112447</v>
      </c>
      <c r="I3056" s="11" t="s">
        <v>7371</v>
      </c>
      <c r="J3056" s="106">
        <v>0.25</v>
      </c>
      <c r="K3056" s="106" t="s">
        <v>16705</v>
      </c>
      <c r="L3056" s="117" t="s">
        <v>16101</v>
      </c>
      <c r="M3056" s="146"/>
    </row>
    <row r="3057" spans="1:13">
      <c r="A3057" s="103" t="s">
        <v>5928</v>
      </c>
      <c r="B3057" s="150" t="s">
        <v>7402</v>
      </c>
      <c r="C3057" s="9" t="s">
        <v>7403</v>
      </c>
      <c r="D3057" s="9" t="s">
        <v>15384</v>
      </c>
      <c r="E3057" s="11"/>
      <c r="F3057" s="143">
        <v>495.3</v>
      </c>
      <c r="G3057" s="17">
        <v>74122000</v>
      </c>
      <c r="H3057" s="18">
        <v>8019001112454</v>
      </c>
      <c r="I3057" s="11" t="s">
        <v>14</v>
      </c>
      <c r="J3057" s="106">
        <v>1.8</v>
      </c>
      <c r="K3057" s="106" t="s">
        <v>16705</v>
      </c>
      <c r="L3057" s="117" t="s">
        <v>16102</v>
      </c>
      <c r="M3057" s="146"/>
    </row>
    <row r="3058" spans="1:13">
      <c r="A3058" s="103" t="s">
        <v>5928</v>
      </c>
      <c r="B3058" s="150" t="s">
        <v>7405</v>
      </c>
      <c r="C3058" s="9" t="s">
        <v>7406</v>
      </c>
      <c r="D3058" s="9" t="s">
        <v>15383</v>
      </c>
      <c r="E3058" s="11"/>
      <c r="F3058" s="143">
        <v>1301.67</v>
      </c>
      <c r="G3058" s="17">
        <v>74122000</v>
      </c>
      <c r="H3058" s="18">
        <v>8019001110207</v>
      </c>
      <c r="I3058" s="11" t="s">
        <v>14</v>
      </c>
      <c r="J3058" s="106">
        <v>0.19</v>
      </c>
      <c r="K3058" s="106" t="s">
        <v>16705</v>
      </c>
      <c r="L3058" s="117" t="s">
        <v>16102</v>
      </c>
      <c r="M3058" s="146"/>
    </row>
    <row r="3059" spans="1:13">
      <c r="A3059" s="103" t="s">
        <v>5928</v>
      </c>
      <c r="B3059" s="150" t="s">
        <v>7407</v>
      </c>
      <c r="C3059" s="9" t="s">
        <v>7408</v>
      </c>
      <c r="D3059" s="9" t="s">
        <v>15384</v>
      </c>
      <c r="E3059" s="11"/>
      <c r="F3059" s="143">
        <v>801.15</v>
      </c>
      <c r="G3059" s="17">
        <v>74122000</v>
      </c>
      <c r="H3059" s="18">
        <v>8019001084379</v>
      </c>
      <c r="I3059" s="11" t="s">
        <v>14</v>
      </c>
      <c r="J3059" s="106">
        <v>4</v>
      </c>
      <c r="K3059" s="106" t="s">
        <v>16705</v>
      </c>
      <c r="L3059" s="117" t="s">
        <v>16102</v>
      </c>
      <c r="M3059" s="146"/>
    </row>
    <row r="3060" spans="1:13">
      <c r="A3060" s="103" t="s">
        <v>5928</v>
      </c>
      <c r="B3060" s="150" t="s">
        <v>7410</v>
      </c>
      <c r="C3060" s="9" t="s">
        <v>7411</v>
      </c>
      <c r="D3060" s="9" t="s">
        <v>15384</v>
      </c>
      <c r="E3060" s="11"/>
      <c r="F3060" s="143">
        <v>739.62</v>
      </c>
      <c r="G3060" s="17">
        <v>74122000</v>
      </c>
      <c r="H3060" s="18">
        <v>8019001112461</v>
      </c>
      <c r="I3060" s="11" t="s">
        <v>14</v>
      </c>
      <c r="J3060" s="106">
        <v>6</v>
      </c>
      <c r="K3060" s="106" t="s">
        <v>16705</v>
      </c>
      <c r="L3060" s="117" t="s">
        <v>16102</v>
      </c>
      <c r="M3060" s="146"/>
    </row>
    <row r="3061" spans="1:13">
      <c r="A3061" s="103" t="s">
        <v>5928</v>
      </c>
      <c r="B3061" s="150" t="s">
        <v>7412</v>
      </c>
      <c r="C3061" s="9" t="s">
        <v>7413</v>
      </c>
      <c r="D3061" s="9" t="s">
        <v>15383</v>
      </c>
      <c r="E3061" s="11"/>
      <c r="F3061" s="143">
        <v>1522.58</v>
      </c>
      <c r="G3061" s="17">
        <v>74122000</v>
      </c>
      <c r="H3061" s="18">
        <v>8019001110290</v>
      </c>
      <c r="I3061" s="11" t="s">
        <v>14</v>
      </c>
      <c r="J3061" s="106">
        <v>1</v>
      </c>
      <c r="K3061" s="106" t="s">
        <v>16705</v>
      </c>
      <c r="L3061" s="117" t="s">
        <v>16102</v>
      </c>
      <c r="M3061" s="146"/>
    </row>
    <row r="3062" spans="1:13">
      <c r="A3062" s="103" t="s">
        <v>5928</v>
      </c>
      <c r="B3062" s="150" t="s">
        <v>7414</v>
      </c>
      <c r="C3062" s="9" t="s">
        <v>7415</v>
      </c>
      <c r="D3062" s="9" t="s">
        <v>15384</v>
      </c>
      <c r="E3062" s="11"/>
      <c r="F3062" s="143">
        <v>399.79</v>
      </c>
      <c r="G3062" s="17">
        <v>74122000</v>
      </c>
      <c r="H3062" s="18">
        <v>8019001112478</v>
      </c>
      <c r="I3062" s="11" t="s">
        <v>14</v>
      </c>
      <c r="J3062" s="106">
        <v>1.8</v>
      </c>
      <c r="K3062" s="106" t="s">
        <v>16705</v>
      </c>
      <c r="L3062" s="117" t="s">
        <v>16102</v>
      </c>
      <c r="M3062" s="146"/>
    </row>
    <row r="3063" spans="1:13">
      <c r="A3063" s="103" t="s">
        <v>5928</v>
      </c>
      <c r="B3063" s="150" t="s">
        <v>7417</v>
      </c>
      <c r="C3063" s="9" t="s">
        <v>7418</v>
      </c>
      <c r="D3063" s="9" t="s">
        <v>15411</v>
      </c>
      <c r="E3063" s="11"/>
      <c r="F3063" s="143">
        <v>259.26</v>
      </c>
      <c r="G3063" s="17">
        <v>74122000</v>
      </c>
      <c r="H3063" s="18">
        <v>8019001109898</v>
      </c>
      <c r="I3063" s="11" t="s">
        <v>14</v>
      </c>
      <c r="J3063" s="106">
        <v>2.5</v>
      </c>
      <c r="K3063" s="106" t="s">
        <v>16705</v>
      </c>
      <c r="L3063" s="117" t="s">
        <v>16103</v>
      </c>
      <c r="M3063" s="146"/>
    </row>
    <row r="3064" spans="1:13">
      <c r="A3064" s="103" t="s">
        <v>5928</v>
      </c>
      <c r="B3064" s="150" t="s">
        <v>7420</v>
      </c>
      <c r="C3064" s="9" t="s">
        <v>7421</v>
      </c>
      <c r="D3064" s="9" t="s">
        <v>15412</v>
      </c>
      <c r="E3064" s="11"/>
      <c r="F3064" s="143">
        <v>296.04000000000002</v>
      </c>
      <c r="G3064" s="17">
        <v>74122000</v>
      </c>
      <c r="H3064" s="18">
        <v>8019001084386</v>
      </c>
      <c r="I3064" s="11" t="s">
        <v>14</v>
      </c>
      <c r="J3064" s="106">
        <v>4</v>
      </c>
      <c r="K3064" s="106" t="s">
        <v>16705</v>
      </c>
      <c r="L3064" s="117" t="s">
        <v>16103</v>
      </c>
      <c r="M3064" s="146"/>
    </row>
    <row r="3065" spans="1:13">
      <c r="A3065" s="103" t="s">
        <v>5928</v>
      </c>
      <c r="B3065" s="150" t="s">
        <v>7423</v>
      </c>
      <c r="C3065" s="9" t="s">
        <v>7424</v>
      </c>
      <c r="D3065" s="9" t="s">
        <v>15413</v>
      </c>
      <c r="E3065" s="11"/>
      <c r="F3065" s="143">
        <v>329.44</v>
      </c>
      <c r="G3065" s="17">
        <v>74122000</v>
      </c>
      <c r="H3065" s="18">
        <v>8019001110436</v>
      </c>
      <c r="I3065" s="11" t="s">
        <v>14</v>
      </c>
      <c r="J3065" s="106">
        <v>6</v>
      </c>
      <c r="K3065" s="106" t="s">
        <v>16705</v>
      </c>
      <c r="L3065" s="117" t="s">
        <v>16103</v>
      </c>
      <c r="M3065" s="146"/>
    </row>
    <row r="3066" spans="1:13">
      <c r="A3066" s="103" t="s">
        <v>5928</v>
      </c>
      <c r="B3066" s="150" t="s">
        <v>7426</v>
      </c>
      <c r="C3066" s="9" t="s">
        <v>7427</v>
      </c>
      <c r="D3066" s="9" t="s">
        <v>15220</v>
      </c>
      <c r="E3066" s="11"/>
      <c r="F3066" s="143">
        <v>229.57</v>
      </c>
      <c r="G3066" s="17">
        <v>39174000</v>
      </c>
      <c r="H3066" s="18">
        <v>8019001110504</v>
      </c>
      <c r="I3066" s="11" t="s">
        <v>14</v>
      </c>
      <c r="J3066" s="106">
        <v>1.8</v>
      </c>
      <c r="K3066" s="106" t="s">
        <v>16705</v>
      </c>
      <c r="L3066" s="117" t="s">
        <v>16103</v>
      </c>
      <c r="M3066" s="146"/>
    </row>
    <row r="3067" spans="1:13">
      <c r="A3067" s="103" t="s">
        <v>5928</v>
      </c>
      <c r="B3067" s="150" t="s">
        <v>14441</v>
      </c>
      <c r="C3067" s="9" t="s">
        <v>14642</v>
      </c>
      <c r="D3067" s="9" t="s">
        <v>15220</v>
      </c>
      <c r="E3067" s="11"/>
      <c r="F3067" s="143">
        <v>229.57</v>
      </c>
      <c r="G3067" s="17" t="s">
        <v>64</v>
      </c>
      <c r="H3067" s="18" t="s">
        <v>14643</v>
      </c>
      <c r="I3067" s="11" t="s">
        <v>14</v>
      </c>
      <c r="J3067" s="106">
        <v>1</v>
      </c>
      <c r="K3067" s="106" t="s">
        <v>16705</v>
      </c>
      <c r="L3067" s="117" t="s">
        <v>16103</v>
      </c>
      <c r="M3067" s="146"/>
    </row>
    <row r="3068" spans="1:13">
      <c r="A3068" s="103" t="s">
        <v>5928</v>
      </c>
      <c r="B3068" s="150" t="s">
        <v>7429</v>
      </c>
      <c r="C3068" s="9" t="s">
        <v>7430</v>
      </c>
      <c r="D3068" s="9" t="s">
        <v>15353</v>
      </c>
      <c r="E3068" s="11"/>
      <c r="F3068" s="143">
        <v>1673.39</v>
      </c>
      <c r="G3068" s="17">
        <v>39174000</v>
      </c>
      <c r="H3068" s="18">
        <v>8019001119064</v>
      </c>
      <c r="I3068" s="11" t="s">
        <v>7432</v>
      </c>
      <c r="J3068" s="106">
        <v>4.93</v>
      </c>
      <c r="K3068" s="106" t="s">
        <v>16705</v>
      </c>
      <c r="L3068" s="117" t="s">
        <v>16104</v>
      </c>
      <c r="M3068" s="146"/>
    </row>
    <row r="3069" spans="1:13">
      <c r="A3069" s="103" t="s">
        <v>5928</v>
      </c>
      <c r="B3069" s="150" t="s">
        <v>7433</v>
      </c>
      <c r="C3069" s="9" t="s">
        <v>7434</v>
      </c>
      <c r="D3069" s="9" t="s">
        <v>15353</v>
      </c>
      <c r="E3069" s="11"/>
      <c r="F3069" s="143">
        <v>97.8</v>
      </c>
      <c r="G3069" s="17">
        <v>39174000</v>
      </c>
      <c r="H3069" s="18">
        <v>8019001119071</v>
      </c>
      <c r="I3069" s="11" t="s">
        <v>7432</v>
      </c>
      <c r="J3069" s="106">
        <v>0.3</v>
      </c>
      <c r="K3069" s="106" t="s">
        <v>16705</v>
      </c>
      <c r="L3069" s="117" t="s">
        <v>16104</v>
      </c>
      <c r="M3069" s="146"/>
    </row>
    <row r="3070" spans="1:13">
      <c r="A3070" s="103" t="s">
        <v>5928</v>
      </c>
      <c r="B3070" s="150" t="s">
        <v>7435</v>
      </c>
      <c r="C3070" s="9" t="s">
        <v>7436</v>
      </c>
      <c r="D3070" s="9" t="s">
        <v>15353</v>
      </c>
      <c r="E3070" s="11"/>
      <c r="F3070" s="143">
        <v>176.58</v>
      </c>
      <c r="G3070" s="17">
        <v>39174000</v>
      </c>
      <c r="H3070" s="18">
        <v>8019001119088</v>
      </c>
      <c r="I3070" s="11" t="s">
        <v>7432</v>
      </c>
      <c r="J3070" s="106">
        <v>0.51</v>
      </c>
      <c r="K3070" s="106" t="s">
        <v>16705</v>
      </c>
      <c r="L3070" s="117" t="s">
        <v>16104</v>
      </c>
      <c r="M3070" s="146"/>
    </row>
    <row r="3071" spans="1:13">
      <c r="A3071" s="103" t="s">
        <v>5928</v>
      </c>
      <c r="B3071" s="150" t="s">
        <v>7437</v>
      </c>
      <c r="C3071" s="9" t="s">
        <v>7438</v>
      </c>
      <c r="D3071" s="9" t="s">
        <v>15353</v>
      </c>
      <c r="E3071" s="11"/>
      <c r="F3071" s="143">
        <v>233.04</v>
      </c>
      <c r="G3071" s="17">
        <v>39174000</v>
      </c>
      <c r="H3071" s="18">
        <v>8019001119095</v>
      </c>
      <c r="I3071" s="11" t="s">
        <v>7432</v>
      </c>
      <c r="J3071" s="106">
        <v>0.74</v>
      </c>
      <c r="K3071" s="106" t="s">
        <v>16705</v>
      </c>
      <c r="L3071" s="117" t="s">
        <v>16104</v>
      </c>
      <c r="M3071" s="146"/>
    </row>
    <row r="3072" spans="1:13">
      <c r="A3072" s="103" t="s">
        <v>5928</v>
      </c>
      <c r="B3072" s="150" t="s">
        <v>7439</v>
      </c>
      <c r="C3072" s="9" t="s">
        <v>7440</v>
      </c>
      <c r="D3072" s="9" t="s">
        <v>15353</v>
      </c>
      <c r="E3072" s="11"/>
      <c r="F3072" s="143">
        <v>352.65</v>
      </c>
      <c r="G3072" s="17">
        <v>39174000</v>
      </c>
      <c r="H3072" s="18">
        <v>8019001121821</v>
      </c>
      <c r="I3072" s="11" t="s">
        <v>7432</v>
      </c>
      <c r="J3072" s="106">
        <v>1.19</v>
      </c>
      <c r="K3072" s="106" t="s">
        <v>16705</v>
      </c>
      <c r="L3072" s="117" t="s">
        <v>16104</v>
      </c>
      <c r="M3072" s="146"/>
    </row>
    <row r="3073" spans="1:13">
      <c r="A3073" s="103" t="s">
        <v>5928</v>
      </c>
      <c r="B3073" s="150" t="s">
        <v>7441</v>
      </c>
      <c r="C3073" s="9" t="s">
        <v>7442</v>
      </c>
      <c r="D3073" s="9" t="s">
        <v>15353</v>
      </c>
      <c r="E3073" s="11"/>
      <c r="F3073" s="143">
        <v>691.8</v>
      </c>
      <c r="G3073" s="17">
        <v>39174000</v>
      </c>
      <c r="H3073" s="18">
        <v>8019001119118</v>
      </c>
      <c r="I3073" s="11" t="s">
        <v>7432</v>
      </c>
      <c r="J3073" s="106">
        <v>1.75</v>
      </c>
      <c r="K3073" s="106" t="s">
        <v>16705</v>
      </c>
      <c r="L3073" s="117" t="s">
        <v>16104</v>
      </c>
      <c r="M3073" s="146"/>
    </row>
    <row r="3074" spans="1:13">
      <c r="A3074" s="103" t="s">
        <v>5928</v>
      </c>
      <c r="B3074" s="150" t="s">
        <v>7443</v>
      </c>
      <c r="C3074" s="9" t="s">
        <v>7444</v>
      </c>
      <c r="D3074" s="9" t="s">
        <v>15353</v>
      </c>
      <c r="E3074" s="11"/>
      <c r="F3074" s="143">
        <v>942.94</v>
      </c>
      <c r="G3074" s="17">
        <v>39174000</v>
      </c>
      <c r="H3074" s="18">
        <v>8019001119125</v>
      </c>
      <c r="I3074" s="11" t="s">
        <v>7432</v>
      </c>
      <c r="J3074" s="106">
        <v>2.8</v>
      </c>
      <c r="K3074" s="106" t="s">
        <v>16705</v>
      </c>
      <c r="L3074" s="117" t="s">
        <v>16104</v>
      </c>
      <c r="M3074" s="146"/>
    </row>
    <row r="3075" spans="1:13">
      <c r="A3075" s="103" t="s">
        <v>5928</v>
      </c>
      <c r="B3075" s="150" t="s">
        <v>7445</v>
      </c>
      <c r="C3075" s="9" t="s">
        <v>7446</v>
      </c>
      <c r="D3075" s="9" t="s">
        <v>15343</v>
      </c>
      <c r="E3075" s="11"/>
      <c r="F3075" s="143">
        <v>1153.3499999999999</v>
      </c>
      <c r="G3075" s="17">
        <v>39174000</v>
      </c>
      <c r="H3075" s="18">
        <v>8019001119132</v>
      </c>
      <c r="I3075" s="11" t="s">
        <v>7432</v>
      </c>
      <c r="J3075" s="106">
        <v>2.75</v>
      </c>
      <c r="K3075" s="106" t="s">
        <v>16705</v>
      </c>
      <c r="L3075" s="117" t="s">
        <v>16104</v>
      </c>
      <c r="M3075" s="146"/>
    </row>
    <row r="3076" spans="1:13">
      <c r="A3076" s="103" t="s">
        <v>5928</v>
      </c>
      <c r="B3076" s="150" t="s">
        <v>7448</v>
      </c>
      <c r="C3076" s="9" t="s">
        <v>7449</v>
      </c>
      <c r="D3076" s="9" t="s">
        <v>15343</v>
      </c>
      <c r="E3076" s="11"/>
      <c r="F3076" s="143">
        <v>71.09</v>
      </c>
      <c r="G3076" s="17">
        <v>39174000</v>
      </c>
      <c r="H3076" s="18">
        <v>8019001119149</v>
      </c>
      <c r="I3076" s="11" t="s">
        <v>7432</v>
      </c>
      <c r="J3076" s="106">
        <v>0.18</v>
      </c>
      <c r="K3076" s="106" t="s">
        <v>16705</v>
      </c>
      <c r="L3076" s="117" t="s">
        <v>16104</v>
      </c>
      <c r="M3076" s="146"/>
    </row>
    <row r="3077" spans="1:13">
      <c r="A3077" s="103" t="s">
        <v>5928</v>
      </c>
      <c r="B3077" s="150" t="s">
        <v>7450</v>
      </c>
      <c r="C3077" s="9" t="s">
        <v>7451</v>
      </c>
      <c r="D3077" s="9" t="s">
        <v>15343</v>
      </c>
      <c r="E3077" s="11"/>
      <c r="F3077" s="143">
        <v>142.22999999999999</v>
      </c>
      <c r="G3077" s="17">
        <v>39174000</v>
      </c>
      <c r="H3077" s="18">
        <v>8019001119156</v>
      </c>
      <c r="I3077" s="11" t="s">
        <v>7432</v>
      </c>
      <c r="J3077" s="106">
        <v>0.3</v>
      </c>
      <c r="K3077" s="106" t="s">
        <v>16705</v>
      </c>
      <c r="L3077" s="117" t="s">
        <v>16104</v>
      </c>
      <c r="M3077" s="146"/>
    </row>
    <row r="3078" spans="1:13">
      <c r="A3078" s="103" t="s">
        <v>5928</v>
      </c>
      <c r="B3078" s="150" t="s">
        <v>7452</v>
      </c>
      <c r="C3078" s="9" t="s">
        <v>7453</v>
      </c>
      <c r="D3078" s="9" t="s">
        <v>15343</v>
      </c>
      <c r="E3078" s="11"/>
      <c r="F3078" s="143">
        <v>187.01</v>
      </c>
      <c r="G3078" s="17">
        <v>39174000</v>
      </c>
      <c r="H3078" s="18">
        <v>8019001121838</v>
      </c>
      <c r="I3078" s="11" t="s">
        <v>7432</v>
      </c>
      <c r="J3078" s="106">
        <v>0.43</v>
      </c>
      <c r="K3078" s="106" t="s">
        <v>16705</v>
      </c>
      <c r="L3078" s="117" t="s">
        <v>16104</v>
      </c>
      <c r="M3078" s="146"/>
    </row>
    <row r="3079" spans="1:13">
      <c r="A3079" s="103" t="s">
        <v>5928</v>
      </c>
      <c r="B3079" s="150" t="s">
        <v>7454</v>
      </c>
      <c r="C3079" s="9" t="s">
        <v>7455</v>
      </c>
      <c r="D3079" s="9" t="s">
        <v>15343</v>
      </c>
      <c r="E3079" s="11"/>
      <c r="F3079" s="143">
        <v>271.75</v>
      </c>
      <c r="G3079" s="17">
        <v>39174000</v>
      </c>
      <c r="H3079" s="18">
        <v>8019001121845</v>
      </c>
      <c r="I3079" s="11" t="s">
        <v>7432</v>
      </c>
      <c r="J3079" s="106">
        <v>0.7</v>
      </c>
      <c r="K3079" s="106" t="s">
        <v>16705</v>
      </c>
      <c r="L3079" s="117" t="s">
        <v>16104</v>
      </c>
      <c r="M3079" s="146"/>
    </row>
    <row r="3080" spans="1:13">
      <c r="A3080" s="103" t="s">
        <v>5928</v>
      </c>
      <c r="B3080" s="150" t="s">
        <v>7456</v>
      </c>
      <c r="C3080" s="9" t="s">
        <v>7457</v>
      </c>
      <c r="D3080" s="9" t="s">
        <v>15343</v>
      </c>
      <c r="E3080" s="11"/>
      <c r="F3080" s="143">
        <v>415.57</v>
      </c>
      <c r="G3080" s="17">
        <v>39174000</v>
      </c>
      <c r="H3080" s="18">
        <v>8019001113604</v>
      </c>
      <c r="I3080" s="11" t="s">
        <v>7432</v>
      </c>
      <c r="J3080" s="106">
        <v>1.1100000000000001</v>
      </c>
      <c r="K3080" s="106" t="s">
        <v>16705</v>
      </c>
      <c r="L3080" s="117" t="s">
        <v>16104</v>
      </c>
      <c r="M3080" s="146"/>
    </row>
    <row r="3081" spans="1:13">
      <c r="A3081" s="103" t="s">
        <v>5928</v>
      </c>
      <c r="B3081" s="150" t="s">
        <v>7458</v>
      </c>
      <c r="C3081" s="9" t="s">
        <v>7459</v>
      </c>
      <c r="D3081" s="9" t="s">
        <v>15343</v>
      </c>
      <c r="E3081" s="11"/>
      <c r="F3081" s="143">
        <v>531.9</v>
      </c>
      <c r="G3081" s="17">
        <v>39174000</v>
      </c>
      <c r="H3081" s="18">
        <v>8019001119170</v>
      </c>
      <c r="I3081" s="11" t="s">
        <v>7432</v>
      </c>
      <c r="J3081" s="106">
        <v>1.7</v>
      </c>
      <c r="K3081" s="106" t="s">
        <v>16705</v>
      </c>
      <c r="L3081" s="117" t="s">
        <v>16104</v>
      </c>
      <c r="M3081" s="146"/>
    </row>
    <row r="3082" spans="1:13">
      <c r="A3082" s="103" t="s">
        <v>5928</v>
      </c>
      <c r="B3082" s="150" t="s">
        <v>7460</v>
      </c>
      <c r="C3082" s="9" t="s">
        <v>7461</v>
      </c>
      <c r="D3082" s="9" t="s">
        <v>15418</v>
      </c>
      <c r="E3082" s="11"/>
      <c r="F3082" s="143">
        <v>267.33</v>
      </c>
      <c r="G3082" s="17">
        <v>39174000</v>
      </c>
      <c r="H3082" s="18">
        <v>8019001119187</v>
      </c>
      <c r="I3082" s="11" t="s">
        <v>7432</v>
      </c>
      <c r="J3082" s="106">
        <v>0.64</v>
      </c>
      <c r="K3082" s="106" t="s">
        <v>16705</v>
      </c>
      <c r="L3082" s="117" t="s">
        <v>16105</v>
      </c>
      <c r="M3082" s="146"/>
    </row>
    <row r="3083" spans="1:13">
      <c r="A3083" s="103" t="s">
        <v>5928</v>
      </c>
      <c r="B3083" s="150" t="s">
        <v>7463</v>
      </c>
      <c r="C3083" s="9" t="s">
        <v>7464</v>
      </c>
      <c r="D3083" s="9" t="s">
        <v>15419</v>
      </c>
      <c r="E3083" s="11"/>
      <c r="F3083" s="143">
        <v>148.63</v>
      </c>
      <c r="G3083" s="17">
        <v>39174000</v>
      </c>
      <c r="H3083" s="18">
        <v>8019001119200</v>
      </c>
      <c r="I3083" s="11" t="s">
        <v>7432</v>
      </c>
      <c r="J3083" s="106">
        <v>0.43</v>
      </c>
      <c r="K3083" s="106" t="s">
        <v>16705</v>
      </c>
      <c r="L3083" s="117" t="s">
        <v>16105</v>
      </c>
      <c r="M3083" s="146"/>
    </row>
    <row r="3084" spans="1:13">
      <c r="A3084" s="103" t="s">
        <v>5928</v>
      </c>
      <c r="B3084" s="150" t="s">
        <v>7465</v>
      </c>
      <c r="C3084" s="9" t="s">
        <v>7466</v>
      </c>
      <c r="D3084" s="9" t="s">
        <v>15420</v>
      </c>
      <c r="E3084" s="11"/>
      <c r="F3084" s="143">
        <v>304.94</v>
      </c>
      <c r="G3084" s="17">
        <v>39174000</v>
      </c>
      <c r="H3084" s="18">
        <v>8019001121852</v>
      </c>
      <c r="I3084" s="11" t="s">
        <v>7432</v>
      </c>
      <c r="J3084" s="106">
        <v>1.03</v>
      </c>
      <c r="K3084" s="106" t="s">
        <v>16705</v>
      </c>
      <c r="L3084" s="117" t="s">
        <v>16105</v>
      </c>
      <c r="M3084" s="146"/>
    </row>
    <row r="3085" spans="1:13">
      <c r="A3085" s="103" t="s">
        <v>5928</v>
      </c>
      <c r="B3085" s="150" t="s">
        <v>7467</v>
      </c>
      <c r="C3085" s="9" t="s">
        <v>7468</v>
      </c>
      <c r="D3085" s="9" t="s">
        <v>15421</v>
      </c>
      <c r="E3085" s="11"/>
      <c r="F3085" s="143">
        <v>770.12</v>
      </c>
      <c r="G3085" s="17">
        <v>39174000</v>
      </c>
      <c r="H3085" s="18">
        <v>8019001121869</v>
      </c>
      <c r="I3085" s="11" t="s">
        <v>7432</v>
      </c>
      <c r="J3085" s="106">
        <v>1.74</v>
      </c>
      <c r="K3085" s="106" t="s">
        <v>16705</v>
      </c>
      <c r="L3085" s="117" t="s">
        <v>16105</v>
      </c>
      <c r="M3085" s="146"/>
    </row>
    <row r="3086" spans="1:13">
      <c r="A3086" s="103" t="s">
        <v>5928</v>
      </c>
      <c r="B3086" s="150" t="s">
        <v>7469</v>
      </c>
      <c r="C3086" s="9" t="s">
        <v>7470</v>
      </c>
      <c r="D3086" s="9" t="s">
        <v>15422</v>
      </c>
      <c r="E3086" s="11"/>
      <c r="F3086" s="143">
        <v>39.619999999999997</v>
      </c>
      <c r="G3086" s="17">
        <v>39174000</v>
      </c>
      <c r="H3086" s="18">
        <v>8019001121876</v>
      </c>
      <c r="I3086" s="11" t="s">
        <v>7432</v>
      </c>
      <c r="J3086" s="106">
        <v>9.7000000000000003E-2</v>
      </c>
      <c r="K3086" s="106" t="s">
        <v>16705</v>
      </c>
      <c r="L3086" s="117" t="s">
        <v>16105</v>
      </c>
      <c r="M3086" s="146"/>
    </row>
    <row r="3087" spans="1:13">
      <c r="A3087" s="103" t="s">
        <v>5928</v>
      </c>
      <c r="B3087" s="150" t="s">
        <v>7471</v>
      </c>
      <c r="C3087" s="9" t="s">
        <v>7472</v>
      </c>
      <c r="D3087" s="9" t="s">
        <v>15423</v>
      </c>
      <c r="E3087" s="11"/>
      <c r="F3087" s="143">
        <v>88.08</v>
      </c>
      <c r="G3087" s="17">
        <v>39174000</v>
      </c>
      <c r="H3087" s="18">
        <v>8019001119217</v>
      </c>
      <c r="I3087" s="11" t="s">
        <v>7432</v>
      </c>
      <c r="J3087" s="106">
        <v>0.26</v>
      </c>
      <c r="K3087" s="106" t="s">
        <v>16705</v>
      </c>
      <c r="L3087" s="117" t="s">
        <v>16105</v>
      </c>
      <c r="M3087" s="146"/>
    </row>
    <row r="3088" spans="1:13">
      <c r="A3088" s="103" t="s">
        <v>5928</v>
      </c>
      <c r="B3088" s="150" t="s">
        <v>7473</v>
      </c>
      <c r="C3088" s="9" t="s">
        <v>7474</v>
      </c>
      <c r="D3088" s="9" t="s">
        <v>15424</v>
      </c>
      <c r="E3088" s="11"/>
      <c r="F3088" s="143">
        <v>95.7</v>
      </c>
      <c r="G3088" s="17">
        <v>39174000</v>
      </c>
      <c r="H3088" s="18">
        <v>8019001121883</v>
      </c>
      <c r="I3088" s="11" t="s">
        <v>7432</v>
      </c>
      <c r="J3088" s="106">
        <v>0.26</v>
      </c>
      <c r="K3088" s="106" t="s">
        <v>16705</v>
      </c>
      <c r="L3088" s="117" t="s">
        <v>16105</v>
      </c>
      <c r="M3088" s="146"/>
    </row>
    <row r="3089" spans="1:13">
      <c r="A3089" s="103" t="s">
        <v>5928</v>
      </c>
      <c r="B3089" s="150" t="s">
        <v>7475</v>
      </c>
      <c r="C3089" s="9" t="s">
        <v>7476</v>
      </c>
      <c r="D3089" s="9" t="s">
        <v>15386</v>
      </c>
      <c r="E3089" s="11"/>
      <c r="F3089" s="143">
        <v>1297.0999999999999</v>
      </c>
      <c r="G3089" s="17">
        <v>39174000</v>
      </c>
      <c r="H3089" s="18">
        <v>8019001119224</v>
      </c>
      <c r="I3089" s="11" t="s">
        <v>7432</v>
      </c>
      <c r="J3089" s="106">
        <v>3.45</v>
      </c>
      <c r="K3089" s="106" t="s">
        <v>16705</v>
      </c>
      <c r="L3089" s="117" t="s">
        <v>16106</v>
      </c>
      <c r="M3089" s="146"/>
    </row>
    <row r="3090" spans="1:13">
      <c r="A3090" s="103" t="s">
        <v>5928</v>
      </c>
      <c r="B3090" s="150" t="s">
        <v>7477</v>
      </c>
      <c r="C3090" s="9" t="s">
        <v>7478</v>
      </c>
      <c r="D3090" s="9" t="s">
        <v>15344</v>
      </c>
      <c r="E3090" s="11"/>
      <c r="F3090" s="143">
        <v>63.46</v>
      </c>
      <c r="G3090" s="17">
        <v>39174000</v>
      </c>
      <c r="H3090" s="18">
        <v>8019001121890</v>
      </c>
      <c r="I3090" s="11" t="s">
        <v>7432</v>
      </c>
      <c r="J3090" s="106">
        <v>0.2</v>
      </c>
      <c r="K3090" s="106" t="s">
        <v>16705</v>
      </c>
      <c r="L3090" s="117" t="s">
        <v>16106</v>
      </c>
      <c r="M3090" s="146"/>
    </row>
    <row r="3091" spans="1:13">
      <c r="A3091" s="103" t="s">
        <v>5928</v>
      </c>
      <c r="B3091" s="150" t="s">
        <v>7479</v>
      </c>
      <c r="C3091" s="9" t="s">
        <v>7480</v>
      </c>
      <c r="D3091" s="9" t="s">
        <v>15342</v>
      </c>
      <c r="E3091" s="11"/>
      <c r="F3091" s="143">
        <v>129.33000000000001</v>
      </c>
      <c r="G3091" s="17">
        <v>39174000</v>
      </c>
      <c r="H3091" s="18">
        <v>8019001121906</v>
      </c>
      <c r="I3091" s="11" t="s">
        <v>7432</v>
      </c>
      <c r="J3091" s="106">
        <v>0.34</v>
      </c>
      <c r="K3091" s="106" t="s">
        <v>16705</v>
      </c>
      <c r="L3091" s="117" t="s">
        <v>16106</v>
      </c>
      <c r="M3091" s="146"/>
    </row>
    <row r="3092" spans="1:13">
      <c r="A3092" s="103" t="s">
        <v>5928</v>
      </c>
      <c r="B3092" s="150" t="s">
        <v>7481</v>
      </c>
      <c r="C3092" s="9" t="s">
        <v>7482</v>
      </c>
      <c r="D3092" s="9" t="s">
        <v>15342</v>
      </c>
      <c r="E3092" s="11"/>
      <c r="F3092" s="143">
        <v>187.01</v>
      </c>
      <c r="G3092" s="17">
        <v>39174000</v>
      </c>
      <c r="H3092" s="18">
        <v>8019001119231</v>
      </c>
      <c r="I3092" s="11" t="s">
        <v>7432</v>
      </c>
      <c r="J3092" s="106">
        <v>0.49</v>
      </c>
      <c r="K3092" s="106" t="s">
        <v>16705</v>
      </c>
      <c r="L3092" s="117" t="s">
        <v>16106</v>
      </c>
      <c r="M3092" s="146"/>
    </row>
    <row r="3093" spans="1:13">
      <c r="A3093" s="103" t="s">
        <v>5928</v>
      </c>
      <c r="B3093" s="150" t="s">
        <v>7483</v>
      </c>
      <c r="C3093" s="9" t="s">
        <v>7484</v>
      </c>
      <c r="D3093" s="9" t="s">
        <v>15342</v>
      </c>
      <c r="E3093" s="11"/>
      <c r="F3093" s="143">
        <v>244.33</v>
      </c>
      <c r="G3093" s="17">
        <v>39174000</v>
      </c>
      <c r="H3093" s="18">
        <v>8019001121913</v>
      </c>
      <c r="I3093" s="11" t="s">
        <v>7432</v>
      </c>
      <c r="J3093" s="106">
        <v>0.82</v>
      </c>
      <c r="K3093" s="106" t="s">
        <v>16705</v>
      </c>
      <c r="L3093" s="117" t="s">
        <v>16106</v>
      </c>
      <c r="M3093" s="146"/>
    </row>
    <row r="3094" spans="1:13">
      <c r="A3094" s="103" t="s">
        <v>5928</v>
      </c>
      <c r="B3094" s="150" t="s">
        <v>7485</v>
      </c>
      <c r="C3094" s="9" t="s">
        <v>7486</v>
      </c>
      <c r="D3094" s="9" t="s">
        <v>15342</v>
      </c>
      <c r="E3094" s="11"/>
      <c r="F3094" s="143">
        <v>416.78</v>
      </c>
      <c r="G3094" s="17">
        <v>39174000</v>
      </c>
      <c r="H3094" s="18">
        <v>8019001121920</v>
      </c>
      <c r="I3094" s="11" t="s">
        <v>7432</v>
      </c>
      <c r="J3094" s="106">
        <v>1.22</v>
      </c>
      <c r="K3094" s="106" t="s">
        <v>16705</v>
      </c>
      <c r="L3094" s="117" t="s">
        <v>16106</v>
      </c>
      <c r="M3094" s="146"/>
    </row>
    <row r="3095" spans="1:13">
      <c r="A3095" s="103" t="s">
        <v>5928</v>
      </c>
      <c r="B3095" s="150" t="s">
        <v>7487</v>
      </c>
      <c r="C3095" s="9" t="s">
        <v>7488</v>
      </c>
      <c r="D3095" s="9" t="s">
        <v>15342</v>
      </c>
      <c r="E3095" s="11"/>
      <c r="F3095" s="143">
        <v>766.48</v>
      </c>
      <c r="G3095" s="17">
        <v>39174000</v>
      </c>
      <c r="H3095" s="18">
        <v>8019001119255</v>
      </c>
      <c r="I3095" s="11" t="s">
        <v>7432</v>
      </c>
      <c r="J3095" s="106">
        <v>2.0499999999999998</v>
      </c>
      <c r="K3095" s="106" t="s">
        <v>16705</v>
      </c>
      <c r="L3095" s="117" t="s">
        <v>16106</v>
      </c>
      <c r="M3095" s="146"/>
    </row>
    <row r="3096" spans="1:13">
      <c r="A3096" s="103" t="s">
        <v>5928</v>
      </c>
      <c r="B3096" s="150" t="s">
        <v>9381</v>
      </c>
      <c r="C3096" s="9" t="s">
        <v>14648</v>
      </c>
      <c r="D3096" s="9" t="s">
        <v>15458</v>
      </c>
      <c r="E3096" s="11"/>
      <c r="F3096" s="143">
        <v>322.55</v>
      </c>
      <c r="G3096" s="17" t="s">
        <v>6904</v>
      </c>
      <c r="H3096" s="18" t="s">
        <v>14649</v>
      </c>
      <c r="I3096" s="11" t="s">
        <v>14</v>
      </c>
      <c r="J3096" s="106">
        <v>1.6</v>
      </c>
      <c r="K3096" s="106" t="s">
        <v>16705</v>
      </c>
      <c r="L3096" s="117" t="s">
        <v>16355</v>
      </c>
      <c r="M3096" s="146"/>
    </row>
    <row r="3097" spans="1:13">
      <c r="A3097" s="103" t="s">
        <v>5928</v>
      </c>
      <c r="B3097" s="150" t="s">
        <v>9382</v>
      </c>
      <c r="C3097" s="9" t="s">
        <v>14650</v>
      </c>
      <c r="D3097" s="9" t="s">
        <v>15458</v>
      </c>
      <c r="E3097" s="11"/>
      <c r="F3097" s="143">
        <v>349.94</v>
      </c>
      <c r="G3097" s="17" t="s">
        <v>6904</v>
      </c>
      <c r="H3097" s="18" t="s">
        <v>14651</v>
      </c>
      <c r="I3097" s="11" t="s">
        <v>14</v>
      </c>
      <c r="J3097" s="106">
        <v>1.8</v>
      </c>
      <c r="K3097" s="106" t="s">
        <v>16705</v>
      </c>
      <c r="L3097" s="117" t="s">
        <v>16355</v>
      </c>
      <c r="M3097" s="146"/>
    </row>
    <row r="3098" spans="1:13">
      <c r="A3098" s="103" t="s">
        <v>5928</v>
      </c>
      <c r="B3098" s="150" t="s">
        <v>13603</v>
      </c>
      <c r="C3098" s="9" t="s">
        <v>7489</v>
      </c>
      <c r="D3098" s="9" t="s">
        <v>15340</v>
      </c>
      <c r="E3098" s="11"/>
      <c r="F3098" s="143">
        <v>606.38</v>
      </c>
      <c r="G3098" s="17">
        <v>39173100</v>
      </c>
      <c r="H3098" s="18">
        <v>8019001114137</v>
      </c>
      <c r="I3098" s="11" t="s">
        <v>14</v>
      </c>
      <c r="J3098" s="106">
        <v>2.4</v>
      </c>
      <c r="K3098" s="106" t="s">
        <v>16705</v>
      </c>
      <c r="L3098" s="117" t="s">
        <v>16107</v>
      </c>
      <c r="M3098" s="146"/>
    </row>
    <row r="3099" spans="1:13">
      <c r="A3099" s="103" t="s">
        <v>5928</v>
      </c>
      <c r="B3099" s="150" t="s">
        <v>13606</v>
      </c>
      <c r="C3099" s="9" t="s">
        <v>7491</v>
      </c>
      <c r="D3099" s="9" t="s">
        <v>15340</v>
      </c>
      <c r="E3099" s="11"/>
      <c r="F3099" s="143">
        <v>507.63</v>
      </c>
      <c r="G3099" s="17">
        <v>39173100</v>
      </c>
      <c r="H3099" s="18">
        <v>8019001114052</v>
      </c>
      <c r="I3099" s="11" t="s">
        <v>14</v>
      </c>
      <c r="J3099" s="106">
        <v>2.58</v>
      </c>
      <c r="K3099" s="106" t="s">
        <v>16705</v>
      </c>
      <c r="L3099" s="117" t="s">
        <v>16107</v>
      </c>
      <c r="M3099" s="146"/>
    </row>
    <row r="3100" spans="1:13">
      <c r="A3100" s="103" t="s">
        <v>5928</v>
      </c>
      <c r="B3100" s="150" t="s">
        <v>13609</v>
      </c>
      <c r="C3100" s="9" t="s">
        <v>7493</v>
      </c>
      <c r="D3100" s="9" t="s">
        <v>15340</v>
      </c>
      <c r="E3100" s="11"/>
      <c r="F3100" s="143">
        <v>650.91</v>
      </c>
      <c r="G3100" s="17">
        <v>39173100</v>
      </c>
      <c r="H3100" s="18">
        <v>8019001114045</v>
      </c>
      <c r="I3100" s="11" t="s">
        <v>14</v>
      </c>
      <c r="J3100" s="106">
        <v>2.6</v>
      </c>
      <c r="K3100" s="106" t="s">
        <v>16705</v>
      </c>
      <c r="L3100" s="117" t="s">
        <v>16107</v>
      </c>
      <c r="M3100" s="146"/>
    </row>
    <row r="3101" spans="1:13">
      <c r="A3101" s="103" t="s">
        <v>5928</v>
      </c>
      <c r="B3101" s="150" t="s">
        <v>7497</v>
      </c>
      <c r="C3101" s="9" t="s">
        <v>7495</v>
      </c>
      <c r="D3101" s="9" t="s">
        <v>15340</v>
      </c>
      <c r="E3101" s="11"/>
      <c r="F3101" s="143">
        <v>544.72</v>
      </c>
      <c r="G3101" s="17">
        <v>39173100</v>
      </c>
      <c r="H3101" s="18">
        <v>8019001114151</v>
      </c>
      <c r="I3101" s="11" t="s">
        <v>14</v>
      </c>
      <c r="J3101" s="106">
        <v>2.6</v>
      </c>
      <c r="K3101" s="106" t="s">
        <v>16705</v>
      </c>
      <c r="L3101" s="117" t="s">
        <v>16107</v>
      </c>
      <c r="M3101" s="146"/>
    </row>
    <row r="3102" spans="1:13">
      <c r="A3102" s="103" t="s">
        <v>5928</v>
      </c>
      <c r="B3102" s="150" t="s">
        <v>13614</v>
      </c>
      <c r="C3102" s="9" t="s">
        <v>7498</v>
      </c>
      <c r="D3102" s="9" t="s">
        <v>15340</v>
      </c>
      <c r="E3102" s="11"/>
      <c r="F3102" s="143">
        <v>571.44000000000005</v>
      </c>
      <c r="G3102" s="17">
        <v>39173100</v>
      </c>
      <c r="H3102" s="18">
        <v>8019001113789</v>
      </c>
      <c r="I3102" s="11" t="s">
        <v>14</v>
      </c>
      <c r="J3102" s="106">
        <v>2.84</v>
      </c>
      <c r="K3102" s="106" t="s">
        <v>16705</v>
      </c>
      <c r="L3102" s="117" t="s">
        <v>16107</v>
      </c>
      <c r="M3102" s="146"/>
    </row>
    <row r="3103" spans="1:13">
      <c r="A3103" s="103" t="s">
        <v>5928</v>
      </c>
      <c r="B3103" s="150" t="s">
        <v>9383</v>
      </c>
      <c r="C3103" s="9" t="s">
        <v>14638</v>
      </c>
      <c r="D3103" s="9" t="s">
        <v>15458</v>
      </c>
      <c r="E3103" s="11"/>
      <c r="F3103" s="143">
        <v>426.09</v>
      </c>
      <c r="G3103" s="17" t="s">
        <v>6904</v>
      </c>
      <c r="H3103" s="18" t="s">
        <v>14639</v>
      </c>
      <c r="I3103" s="11" t="s">
        <v>14</v>
      </c>
      <c r="J3103" s="106">
        <v>2.5499999999999998</v>
      </c>
      <c r="K3103" s="106" t="s">
        <v>16705</v>
      </c>
      <c r="L3103" s="117" t="s">
        <v>16355</v>
      </c>
      <c r="M3103" s="146"/>
    </row>
    <row r="3104" spans="1:13">
      <c r="A3104" s="103" t="s">
        <v>5928</v>
      </c>
      <c r="B3104" s="150" t="s">
        <v>13617</v>
      </c>
      <c r="C3104" s="9" t="s">
        <v>7500</v>
      </c>
      <c r="D3104" s="9" t="s">
        <v>15340</v>
      </c>
      <c r="E3104" s="11"/>
      <c r="F3104" s="143">
        <v>716.24</v>
      </c>
      <c r="G3104" s="17">
        <v>39173100</v>
      </c>
      <c r="H3104" s="18">
        <v>8019001113963</v>
      </c>
      <c r="I3104" s="11" t="s">
        <v>14</v>
      </c>
      <c r="J3104" s="106">
        <v>2.7</v>
      </c>
      <c r="K3104" s="106" t="s">
        <v>16705</v>
      </c>
      <c r="L3104" s="117" t="s">
        <v>16107</v>
      </c>
      <c r="M3104" s="146"/>
    </row>
    <row r="3105" spans="1:13">
      <c r="A3105" s="103" t="s">
        <v>5928</v>
      </c>
      <c r="B3105" s="150" t="s">
        <v>9384</v>
      </c>
      <c r="C3105" s="9" t="s">
        <v>14652</v>
      </c>
      <c r="D3105" s="9" t="s">
        <v>15458</v>
      </c>
      <c r="E3105" s="11"/>
      <c r="F3105" s="143">
        <v>512.66999999999996</v>
      </c>
      <c r="G3105" s="17" t="s">
        <v>6904</v>
      </c>
      <c r="H3105" s="18" t="s">
        <v>14653</v>
      </c>
      <c r="I3105" s="11" t="s">
        <v>14</v>
      </c>
      <c r="J3105" s="106">
        <v>2.7</v>
      </c>
      <c r="K3105" s="106" t="s">
        <v>16705</v>
      </c>
      <c r="L3105" s="117" t="s">
        <v>16355</v>
      </c>
      <c r="M3105" s="146"/>
    </row>
    <row r="3106" spans="1:13">
      <c r="A3106" s="103" t="s">
        <v>5928</v>
      </c>
      <c r="B3106" s="150" t="s">
        <v>13620</v>
      </c>
      <c r="C3106" s="9" t="s">
        <v>7502</v>
      </c>
      <c r="D3106" s="9" t="s">
        <v>15340</v>
      </c>
      <c r="E3106" s="11"/>
      <c r="F3106" s="143">
        <v>911.6</v>
      </c>
      <c r="G3106" s="17">
        <v>39173100</v>
      </c>
      <c r="H3106" s="18">
        <v>8019001111594</v>
      </c>
      <c r="I3106" s="11" t="s">
        <v>14</v>
      </c>
      <c r="J3106" s="106">
        <v>5</v>
      </c>
      <c r="K3106" s="106" t="s">
        <v>16705</v>
      </c>
      <c r="L3106" s="117" t="s">
        <v>16107</v>
      </c>
      <c r="M3106" s="146"/>
    </row>
    <row r="3107" spans="1:13">
      <c r="A3107" s="103" t="s">
        <v>5928</v>
      </c>
      <c r="B3107" s="150" t="s">
        <v>13623</v>
      </c>
      <c r="C3107" s="9" t="s">
        <v>7504</v>
      </c>
      <c r="D3107" s="9" t="s">
        <v>15340</v>
      </c>
      <c r="E3107" s="11"/>
      <c r="F3107" s="143">
        <v>844.24</v>
      </c>
      <c r="G3107" s="17">
        <v>39173100</v>
      </c>
      <c r="H3107" s="18">
        <v>8019001113598</v>
      </c>
      <c r="I3107" s="11" t="s">
        <v>14</v>
      </c>
      <c r="J3107" s="106">
        <v>5.8</v>
      </c>
      <c r="K3107" s="106" t="s">
        <v>16705</v>
      </c>
      <c r="L3107" s="117" t="s">
        <v>16107</v>
      </c>
      <c r="M3107" s="146"/>
    </row>
    <row r="3108" spans="1:13">
      <c r="A3108" s="103" t="s">
        <v>5928</v>
      </c>
      <c r="B3108" s="150" t="s">
        <v>7506</v>
      </c>
      <c r="C3108" s="9" t="s">
        <v>7507</v>
      </c>
      <c r="D3108" s="9" t="s">
        <v>15380</v>
      </c>
      <c r="E3108" s="11"/>
      <c r="F3108" s="143">
        <v>833.19</v>
      </c>
      <c r="G3108" s="17">
        <v>74122000</v>
      </c>
      <c r="H3108" s="18">
        <v>8019001112485</v>
      </c>
      <c r="I3108" s="11" t="s">
        <v>14</v>
      </c>
      <c r="J3108" s="106">
        <v>1</v>
      </c>
      <c r="K3108" s="106" t="s">
        <v>16705</v>
      </c>
      <c r="L3108" s="117" t="s">
        <v>16108</v>
      </c>
      <c r="M3108" s="146"/>
    </row>
    <row r="3109" spans="1:13">
      <c r="A3109" s="103" t="s">
        <v>5928</v>
      </c>
      <c r="B3109" s="150" t="s">
        <v>7509</v>
      </c>
      <c r="C3109" s="9" t="s">
        <v>7510</v>
      </c>
      <c r="D3109" s="9" t="s">
        <v>15376</v>
      </c>
      <c r="E3109" s="11"/>
      <c r="F3109" s="143">
        <v>78.540000000000006</v>
      </c>
      <c r="G3109" s="17">
        <v>39269097</v>
      </c>
      <c r="H3109" s="18">
        <v>8019001112546</v>
      </c>
      <c r="I3109" s="11" t="s">
        <v>14</v>
      </c>
      <c r="J3109" s="106">
        <v>4.7E-2</v>
      </c>
      <c r="K3109" s="106" t="s">
        <v>16705</v>
      </c>
      <c r="L3109" s="117" t="s">
        <v>16109</v>
      </c>
      <c r="M3109" s="146"/>
    </row>
    <row r="3110" spans="1:13">
      <c r="A3110" s="103" t="s">
        <v>5928</v>
      </c>
      <c r="B3110" s="150" t="s">
        <v>7511</v>
      </c>
      <c r="C3110" s="9" t="s">
        <v>7512</v>
      </c>
      <c r="D3110" s="9" t="s">
        <v>15376</v>
      </c>
      <c r="E3110" s="11"/>
      <c r="F3110" s="143">
        <v>78.540000000000006</v>
      </c>
      <c r="G3110" s="17">
        <v>39269097</v>
      </c>
      <c r="H3110" s="18">
        <v>8019001122217</v>
      </c>
      <c r="I3110" s="11" t="s">
        <v>14</v>
      </c>
      <c r="J3110" s="106">
        <v>4.7E-2</v>
      </c>
      <c r="K3110" s="106" t="s">
        <v>16705</v>
      </c>
      <c r="L3110" s="117" t="s">
        <v>16109</v>
      </c>
      <c r="M3110" s="146"/>
    </row>
    <row r="3111" spans="1:13">
      <c r="A3111" s="103" t="s">
        <v>5928</v>
      </c>
      <c r="B3111" s="150" t="s">
        <v>7513</v>
      </c>
      <c r="C3111" s="9" t="s">
        <v>7514</v>
      </c>
      <c r="D3111" s="9" t="s">
        <v>15376</v>
      </c>
      <c r="E3111" s="11"/>
      <c r="F3111" s="143">
        <v>78.540000000000006</v>
      </c>
      <c r="G3111" s="17">
        <v>39269097</v>
      </c>
      <c r="H3111" s="18">
        <v>8019001122224</v>
      </c>
      <c r="I3111" s="11" t="s">
        <v>14</v>
      </c>
      <c r="J3111" s="106">
        <v>4.7E-2</v>
      </c>
      <c r="K3111" s="106" t="s">
        <v>16705</v>
      </c>
      <c r="L3111" s="117" t="s">
        <v>16109</v>
      </c>
      <c r="M3111" s="146"/>
    </row>
    <row r="3112" spans="1:13">
      <c r="A3112" s="103" t="s">
        <v>5928</v>
      </c>
      <c r="B3112" s="150" t="s">
        <v>7515</v>
      </c>
      <c r="C3112" s="9" t="s">
        <v>7516</v>
      </c>
      <c r="D3112" s="9" t="s">
        <v>15376</v>
      </c>
      <c r="E3112" s="11"/>
      <c r="F3112" s="143">
        <v>78.540000000000006</v>
      </c>
      <c r="G3112" s="17">
        <v>39269097</v>
      </c>
      <c r="H3112" s="18">
        <v>8019001112492</v>
      </c>
      <c r="I3112" s="11" t="s">
        <v>14</v>
      </c>
      <c r="J3112" s="106">
        <v>4.4999999999999998E-2</v>
      </c>
      <c r="K3112" s="106" t="s">
        <v>16705</v>
      </c>
      <c r="L3112" s="117" t="s">
        <v>16109</v>
      </c>
      <c r="M3112" s="146"/>
    </row>
    <row r="3113" spans="1:13">
      <c r="A3113" s="103" t="s">
        <v>5928</v>
      </c>
      <c r="B3113" s="150" t="s">
        <v>7517</v>
      </c>
      <c r="C3113" s="9" t="s">
        <v>7518</v>
      </c>
      <c r="D3113" s="9" t="s">
        <v>15376</v>
      </c>
      <c r="E3113" s="11"/>
      <c r="F3113" s="143">
        <v>78.540000000000006</v>
      </c>
      <c r="G3113" s="17">
        <v>39269097</v>
      </c>
      <c r="H3113" s="18">
        <v>8019001110184</v>
      </c>
      <c r="I3113" s="11" t="s">
        <v>14</v>
      </c>
      <c r="J3113" s="106">
        <v>4.3999999999999997E-2</v>
      </c>
      <c r="K3113" s="106" t="s">
        <v>16705</v>
      </c>
      <c r="L3113" s="117" t="s">
        <v>16109</v>
      </c>
      <c r="M3113" s="146"/>
    </row>
    <row r="3114" spans="1:13">
      <c r="A3114" s="103" t="s">
        <v>5928</v>
      </c>
      <c r="B3114" s="150" t="s">
        <v>7519</v>
      </c>
      <c r="C3114" s="9" t="s">
        <v>7520</v>
      </c>
      <c r="D3114" s="9" t="s">
        <v>15376</v>
      </c>
      <c r="E3114" s="11"/>
      <c r="F3114" s="143">
        <v>78.540000000000006</v>
      </c>
      <c r="G3114" s="17">
        <v>39269097</v>
      </c>
      <c r="H3114" s="18">
        <v>8019001112508</v>
      </c>
      <c r="I3114" s="11" t="s">
        <v>14</v>
      </c>
      <c r="J3114" s="106">
        <v>1</v>
      </c>
      <c r="K3114" s="106" t="s">
        <v>16705</v>
      </c>
      <c r="L3114" s="117" t="s">
        <v>16109</v>
      </c>
      <c r="M3114" s="146"/>
    </row>
    <row r="3115" spans="1:13">
      <c r="A3115" s="103" t="s">
        <v>5928</v>
      </c>
      <c r="B3115" s="150" t="s">
        <v>7521</v>
      </c>
      <c r="C3115" s="9" t="s">
        <v>7522</v>
      </c>
      <c r="D3115" s="9" t="s">
        <v>15376</v>
      </c>
      <c r="E3115" s="11"/>
      <c r="F3115" s="143">
        <v>78.540000000000006</v>
      </c>
      <c r="G3115" s="17">
        <v>39269097</v>
      </c>
      <c r="H3115" s="18">
        <v>8019001111709</v>
      </c>
      <c r="I3115" s="11" t="s">
        <v>14</v>
      </c>
      <c r="J3115" s="106">
        <v>8.7999999999999995E-2</v>
      </c>
      <c r="K3115" s="106" t="s">
        <v>16705</v>
      </c>
      <c r="L3115" s="117" t="s">
        <v>16109</v>
      </c>
      <c r="M3115" s="146"/>
    </row>
    <row r="3116" spans="1:13">
      <c r="A3116" s="103" t="s">
        <v>5928</v>
      </c>
      <c r="B3116" s="150" t="s">
        <v>7523</v>
      </c>
      <c r="C3116" s="9" t="s">
        <v>7524</v>
      </c>
      <c r="D3116" s="9" t="s">
        <v>15376</v>
      </c>
      <c r="E3116" s="11"/>
      <c r="F3116" s="143">
        <v>78.540000000000006</v>
      </c>
      <c r="G3116" s="17">
        <v>39269097</v>
      </c>
      <c r="H3116" s="18">
        <v>8019001112515</v>
      </c>
      <c r="I3116" s="11" t="s">
        <v>14</v>
      </c>
      <c r="J3116" s="106">
        <v>0.08</v>
      </c>
      <c r="K3116" s="106" t="s">
        <v>16705</v>
      </c>
      <c r="L3116" s="117" t="s">
        <v>16109</v>
      </c>
      <c r="M3116" s="146"/>
    </row>
    <row r="3117" spans="1:13">
      <c r="A3117" s="103" t="s">
        <v>5928</v>
      </c>
      <c r="B3117" s="150" t="s">
        <v>7525</v>
      </c>
      <c r="C3117" s="9" t="s">
        <v>7526</v>
      </c>
      <c r="D3117" s="9" t="s">
        <v>15376</v>
      </c>
      <c r="E3117" s="11"/>
      <c r="F3117" s="143">
        <v>78.540000000000006</v>
      </c>
      <c r="G3117" s="17">
        <v>39269097</v>
      </c>
      <c r="H3117" s="18">
        <v>8019001110481</v>
      </c>
      <c r="I3117" s="11" t="s">
        <v>14</v>
      </c>
      <c r="J3117" s="106">
        <v>7.8E-2</v>
      </c>
      <c r="K3117" s="106" t="s">
        <v>16705</v>
      </c>
      <c r="L3117" s="117" t="s">
        <v>16109</v>
      </c>
      <c r="M3117" s="146"/>
    </row>
    <row r="3118" spans="1:13">
      <c r="A3118" s="103" t="s">
        <v>5928</v>
      </c>
      <c r="B3118" s="150" t="s">
        <v>7527</v>
      </c>
      <c r="C3118" s="9" t="s">
        <v>7528</v>
      </c>
      <c r="D3118" s="9" t="s">
        <v>15376</v>
      </c>
      <c r="E3118" s="11"/>
      <c r="F3118" s="143">
        <v>78.540000000000006</v>
      </c>
      <c r="G3118" s="17">
        <v>39269097</v>
      </c>
      <c r="H3118" s="18">
        <v>8019001089015</v>
      </c>
      <c r="I3118" s="11" t="s">
        <v>14</v>
      </c>
      <c r="J3118" s="106">
        <v>7.6999999999999999E-2</v>
      </c>
      <c r="K3118" s="106" t="s">
        <v>16705</v>
      </c>
      <c r="L3118" s="117" t="s">
        <v>16109</v>
      </c>
      <c r="M3118" s="146"/>
    </row>
    <row r="3119" spans="1:13">
      <c r="A3119" s="103" t="s">
        <v>5928</v>
      </c>
      <c r="B3119" s="150" t="s">
        <v>7529</v>
      </c>
      <c r="C3119" s="9" t="s">
        <v>7530</v>
      </c>
      <c r="D3119" s="9" t="s">
        <v>15376</v>
      </c>
      <c r="E3119" s="11"/>
      <c r="F3119" s="143">
        <v>78.540000000000006</v>
      </c>
      <c r="G3119" s="17">
        <v>39269097</v>
      </c>
      <c r="H3119" s="18">
        <v>8019001084423</v>
      </c>
      <c r="I3119" s="11" t="s">
        <v>14</v>
      </c>
      <c r="J3119" s="106">
        <v>0.08</v>
      </c>
      <c r="K3119" s="106" t="s">
        <v>16705</v>
      </c>
      <c r="L3119" s="117" t="s">
        <v>16109</v>
      </c>
      <c r="M3119" s="146"/>
    </row>
    <row r="3120" spans="1:13">
      <c r="A3120" s="103" t="s">
        <v>5928</v>
      </c>
      <c r="B3120" s="150" t="s">
        <v>7531</v>
      </c>
      <c r="C3120" s="9" t="s">
        <v>7532</v>
      </c>
      <c r="D3120" s="9" t="s">
        <v>15376</v>
      </c>
      <c r="E3120" s="11"/>
      <c r="F3120" s="143">
        <v>78.540000000000006</v>
      </c>
      <c r="G3120" s="17">
        <v>39269097</v>
      </c>
      <c r="H3120" s="18">
        <v>8019001110450</v>
      </c>
      <c r="I3120" s="11" t="s">
        <v>14</v>
      </c>
      <c r="J3120" s="106">
        <v>6.8000000000000005E-2</v>
      </c>
      <c r="K3120" s="106" t="s">
        <v>16705</v>
      </c>
      <c r="L3120" s="117" t="s">
        <v>16109</v>
      </c>
      <c r="M3120" s="146"/>
    </row>
    <row r="3121" spans="1:13">
      <c r="A3121" s="103" t="s">
        <v>5928</v>
      </c>
      <c r="B3121" s="150" t="s">
        <v>7533</v>
      </c>
      <c r="C3121" s="9" t="s">
        <v>7534</v>
      </c>
      <c r="D3121" s="9" t="s">
        <v>15376</v>
      </c>
      <c r="E3121" s="11"/>
      <c r="F3121" s="143">
        <v>78.540000000000006</v>
      </c>
      <c r="G3121" s="17">
        <v>39269097</v>
      </c>
      <c r="H3121" s="18">
        <v>8019001110177</v>
      </c>
      <c r="I3121" s="11" t="s">
        <v>14</v>
      </c>
      <c r="J3121" s="106">
        <v>0.10199999999999999</v>
      </c>
      <c r="K3121" s="106" t="s">
        <v>16705</v>
      </c>
      <c r="L3121" s="117" t="s">
        <v>16109</v>
      </c>
      <c r="M3121" s="146"/>
    </row>
    <row r="3122" spans="1:13">
      <c r="A3122" s="103" t="s">
        <v>5928</v>
      </c>
      <c r="B3122" s="150" t="s">
        <v>7535</v>
      </c>
      <c r="C3122" s="9" t="s">
        <v>7536</v>
      </c>
      <c r="D3122" s="9" t="s">
        <v>15376</v>
      </c>
      <c r="E3122" s="11"/>
      <c r="F3122" s="143">
        <v>78.540000000000006</v>
      </c>
      <c r="G3122" s="17">
        <v>39269097</v>
      </c>
      <c r="H3122" s="18">
        <v>8019001111419</v>
      </c>
      <c r="I3122" s="11" t="s">
        <v>14</v>
      </c>
      <c r="J3122" s="106">
        <v>0.10199999999999999</v>
      </c>
      <c r="K3122" s="106" t="s">
        <v>16705</v>
      </c>
      <c r="L3122" s="117" t="s">
        <v>16109</v>
      </c>
      <c r="M3122" s="146"/>
    </row>
    <row r="3123" spans="1:13">
      <c r="A3123" s="103" t="s">
        <v>5928</v>
      </c>
      <c r="B3123" s="150" t="s">
        <v>7537</v>
      </c>
      <c r="C3123" s="9" t="s">
        <v>7538</v>
      </c>
      <c r="D3123" s="9" t="s">
        <v>15376</v>
      </c>
      <c r="E3123" s="11"/>
      <c r="F3123" s="143">
        <v>78.540000000000006</v>
      </c>
      <c r="G3123" s="17">
        <v>39269097</v>
      </c>
      <c r="H3123" s="18">
        <v>8019001089022</v>
      </c>
      <c r="I3123" s="11" t="s">
        <v>14</v>
      </c>
      <c r="J3123" s="106">
        <v>0.1</v>
      </c>
      <c r="K3123" s="106" t="s">
        <v>16705</v>
      </c>
      <c r="L3123" s="117" t="s">
        <v>16109</v>
      </c>
      <c r="M3123" s="146"/>
    </row>
    <row r="3124" spans="1:13">
      <c r="A3124" s="103" t="s">
        <v>5928</v>
      </c>
      <c r="B3124" s="150" t="s">
        <v>7539</v>
      </c>
      <c r="C3124" s="9" t="s">
        <v>7540</v>
      </c>
      <c r="D3124" s="9" t="s">
        <v>15376</v>
      </c>
      <c r="E3124" s="11"/>
      <c r="F3124" s="143">
        <v>78.540000000000006</v>
      </c>
      <c r="G3124" s="17">
        <v>39269097</v>
      </c>
      <c r="H3124" s="18">
        <v>8019001112522</v>
      </c>
      <c r="I3124" s="11" t="s">
        <v>14</v>
      </c>
      <c r="J3124" s="106">
        <v>0.10199999999999999</v>
      </c>
      <c r="K3124" s="106" t="s">
        <v>16705</v>
      </c>
      <c r="L3124" s="117" t="s">
        <v>16109</v>
      </c>
      <c r="M3124" s="146"/>
    </row>
    <row r="3125" spans="1:13">
      <c r="A3125" s="103" t="s">
        <v>5928</v>
      </c>
      <c r="B3125" s="150" t="s">
        <v>14435</v>
      </c>
      <c r="C3125" s="9" t="s">
        <v>14718</v>
      </c>
      <c r="D3125" s="9" t="s">
        <v>15376</v>
      </c>
      <c r="E3125" s="11"/>
      <c r="F3125" s="143">
        <v>78.540000000000006</v>
      </c>
      <c r="G3125" s="17">
        <v>39269097</v>
      </c>
      <c r="H3125" s="18">
        <v>8019001147807</v>
      </c>
      <c r="I3125" s="11" t="s">
        <v>14</v>
      </c>
      <c r="J3125" s="106">
        <v>0.02</v>
      </c>
      <c r="K3125" s="106" t="s">
        <v>16705</v>
      </c>
      <c r="L3125" s="117" t="s">
        <v>16109</v>
      </c>
      <c r="M3125" s="146"/>
    </row>
    <row r="3126" spans="1:13">
      <c r="A3126" s="103" t="s">
        <v>5928</v>
      </c>
      <c r="B3126" s="150" t="s">
        <v>7541</v>
      </c>
      <c r="C3126" s="9" t="s">
        <v>7542</v>
      </c>
      <c r="D3126" s="9" t="s">
        <v>15376</v>
      </c>
      <c r="E3126" s="11"/>
      <c r="F3126" s="143">
        <v>78.540000000000006</v>
      </c>
      <c r="G3126" s="17">
        <v>39269097</v>
      </c>
      <c r="H3126" s="18">
        <v>8019001084430</v>
      </c>
      <c r="I3126" s="11" t="s">
        <v>14</v>
      </c>
      <c r="J3126" s="106">
        <v>0.09</v>
      </c>
      <c r="K3126" s="106" t="s">
        <v>16705</v>
      </c>
      <c r="L3126" s="117" t="s">
        <v>16109</v>
      </c>
      <c r="M3126" s="146"/>
    </row>
    <row r="3127" spans="1:13">
      <c r="A3127" s="103" t="s">
        <v>5928</v>
      </c>
      <c r="B3127" s="150" t="s">
        <v>7543</v>
      </c>
      <c r="C3127" s="9" t="s">
        <v>7544</v>
      </c>
      <c r="D3127" s="9" t="s">
        <v>15376</v>
      </c>
      <c r="E3127" s="11"/>
      <c r="F3127" s="143">
        <v>78.540000000000006</v>
      </c>
      <c r="G3127" s="17">
        <v>39269097</v>
      </c>
      <c r="H3127" s="18">
        <v>8019001122248</v>
      </c>
      <c r="I3127" s="11" t="s">
        <v>14</v>
      </c>
      <c r="J3127" s="106">
        <v>2.1999999999999999E-2</v>
      </c>
      <c r="K3127" s="106" t="s">
        <v>16705</v>
      </c>
      <c r="L3127" s="117" t="s">
        <v>16109</v>
      </c>
      <c r="M3127" s="146"/>
    </row>
    <row r="3128" spans="1:13">
      <c r="A3128" s="103" t="s">
        <v>5928</v>
      </c>
      <c r="B3128" s="150" t="s">
        <v>7545</v>
      </c>
      <c r="C3128" s="9" t="s">
        <v>7546</v>
      </c>
      <c r="D3128" s="9" t="s">
        <v>15376</v>
      </c>
      <c r="E3128" s="11"/>
      <c r="F3128" s="143">
        <v>78.540000000000006</v>
      </c>
      <c r="G3128" s="17">
        <v>39269097</v>
      </c>
      <c r="H3128" s="18">
        <v>8019001110665</v>
      </c>
      <c r="I3128" s="11" t="s">
        <v>14</v>
      </c>
      <c r="J3128" s="106">
        <v>1</v>
      </c>
      <c r="K3128" s="106" t="s">
        <v>16705</v>
      </c>
      <c r="L3128" s="117" t="s">
        <v>16109</v>
      </c>
      <c r="M3128" s="146"/>
    </row>
    <row r="3129" spans="1:13">
      <c r="A3129" s="103" t="s">
        <v>5928</v>
      </c>
      <c r="B3129" s="150" t="s">
        <v>7548</v>
      </c>
      <c r="C3129" s="9" t="s">
        <v>7549</v>
      </c>
      <c r="D3129" s="9" t="s">
        <v>15376</v>
      </c>
      <c r="E3129" s="11"/>
      <c r="F3129" s="143">
        <v>78.540000000000006</v>
      </c>
      <c r="G3129" s="17">
        <v>39269097</v>
      </c>
      <c r="H3129" s="18">
        <v>8019001122262</v>
      </c>
      <c r="I3129" s="11" t="s">
        <v>14</v>
      </c>
      <c r="J3129" s="106">
        <v>2.7E-2</v>
      </c>
      <c r="K3129" s="106" t="s">
        <v>16705</v>
      </c>
      <c r="L3129" s="117" t="s">
        <v>16109</v>
      </c>
      <c r="M3129" s="146"/>
    </row>
    <row r="3130" spans="1:13">
      <c r="A3130" s="103" t="s">
        <v>5928</v>
      </c>
      <c r="B3130" s="150" t="s">
        <v>7550</v>
      </c>
      <c r="C3130" s="9" t="s">
        <v>7551</v>
      </c>
      <c r="D3130" s="9" t="s">
        <v>15376</v>
      </c>
      <c r="E3130" s="11"/>
      <c r="F3130" s="143">
        <v>78.540000000000006</v>
      </c>
      <c r="G3130" s="17">
        <v>39269097</v>
      </c>
      <c r="H3130" s="18">
        <v>8019001112539</v>
      </c>
      <c r="I3130" s="11" t="s">
        <v>14</v>
      </c>
      <c r="J3130" s="106">
        <v>0.8</v>
      </c>
      <c r="K3130" s="106" t="s">
        <v>16705</v>
      </c>
      <c r="L3130" s="117" t="s">
        <v>16109</v>
      </c>
      <c r="M3130" s="146"/>
    </row>
    <row r="3131" spans="1:13">
      <c r="A3131" s="103" t="s">
        <v>5928</v>
      </c>
      <c r="B3131" s="150" t="s">
        <v>7552</v>
      </c>
      <c r="C3131" s="9" t="s">
        <v>7553</v>
      </c>
      <c r="D3131" s="9" t="s">
        <v>15376</v>
      </c>
      <c r="E3131" s="11"/>
      <c r="F3131" s="143">
        <v>78.540000000000006</v>
      </c>
      <c r="G3131" s="17">
        <v>39269097</v>
      </c>
      <c r="H3131" s="18">
        <v>8019001084447</v>
      </c>
      <c r="I3131" s="11" t="s">
        <v>14</v>
      </c>
      <c r="J3131" s="106">
        <v>0.03</v>
      </c>
      <c r="K3131" s="106" t="s">
        <v>16705</v>
      </c>
      <c r="L3131" s="117" t="s">
        <v>16109</v>
      </c>
      <c r="M3131" s="146"/>
    </row>
    <row r="3132" spans="1:13">
      <c r="A3132" s="103" t="s">
        <v>5928</v>
      </c>
      <c r="B3132" s="150" t="s">
        <v>7554</v>
      </c>
      <c r="C3132" s="9" t="s">
        <v>7555</v>
      </c>
      <c r="D3132" s="9" t="s">
        <v>15376</v>
      </c>
      <c r="E3132" s="11"/>
      <c r="F3132" s="143">
        <v>78.540000000000006</v>
      </c>
      <c r="G3132" s="17">
        <v>39269097</v>
      </c>
      <c r="H3132" s="18">
        <v>8019001112553</v>
      </c>
      <c r="I3132" s="11" t="s">
        <v>14</v>
      </c>
      <c r="J3132" s="106">
        <v>4.5999999999999999E-2</v>
      </c>
      <c r="K3132" s="106" t="s">
        <v>16705</v>
      </c>
      <c r="L3132" s="117" t="s">
        <v>16110</v>
      </c>
      <c r="M3132" s="146"/>
    </row>
    <row r="3133" spans="1:13">
      <c r="A3133" s="103" t="s">
        <v>5928</v>
      </c>
      <c r="B3133" s="150" t="s">
        <v>7556</v>
      </c>
      <c r="C3133" s="9" t="s">
        <v>7557</v>
      </c>
      <c r="D3133" s="9" t="s">
        <v>15376</v>
      </c>
      <c r="E3133" s="11"/>
      <c r="F3133" s="143">
        <v>78.540000000000006</v>
      </c>
      <c r="G3133" s="17">
        <v>39269097</v>
      </c>
      <c r="H3133" s="18">
        <v>8019001112560</v>
      </c>
      <c r="I3133" s="11" t="s">
        <v>14</v>
      </c>
      <c r="J3133" s="106">
        <v>4.5999999999999999E-2</v>
      </c>
      <c r="K3133" s="106" t="s">
        <v>16705</v>
      </c>
      <c r="L3133" s="117" t="s">
        <v>16110</v>
      </c>
      <c r="M3133" s="146"/>
    </row>
    <row r="3134" spans="1:13">
      <c r="A3134" s="103" t="s">
        <v>5928</v>
      </c>
      <c r="B3134" s="150" t="s">
        <v>7558</v>
      </c>
      <c r="C3134" s="9" t="s">
        <v>7559</v>
      </c>
      <c r="D3134" s="9" t="s">
        <v>15376</v>
      </c>
      <c r="E3134" s="11"/>
      <c r="F3134" s="143">
        <v>78.540000000000006</v>
      </c>
      <c r="G3134" s="17">
        <v>39269097</v>
      </c>
      <c r="H3134" s="18">
        <v>8019001122286</v>
      </c>
      <c r="I3134" s="11" t="s">
        <v>14</v>
      </c>
      <c r="J3134" s="106">
        <v>4.7E-2</v>
      </c>
      <c r="K3134" s="106" t="s">
        <v>16705</v>
      </c>
      <c r="L3134" s="117" t="s">
        <v>16110</v>
      </c>
      <c r="M3134" s="146"/>
    </row>
    <row r="3135" spans="1:13">
      <c r="A3135" s="103" t="s">
        <v>5928</v>
      </c>
      <c r="B3135" s="150" t="s">
        <v>7560</v>
      </c>
      <c r="C3135" s="9" t="s">
        <v>7561</v>
      </c>
      <c r="D3135" s="9" t="s">
        <v>15376</v>
      </c>
      <c r="E3135" s="11"/>
      <c r="F3135" s="143">
        <v>78.540000000000006</v>
      </c>
      <c r="G3135" s="17">
        <v>39269097</v>
      </c>
      <c r="H3135" s="18">
        <v>8019001085697</v>
      </c>
      <c r="I3135" s="11" t="s">
        <v>14</v>
      </c>
      <c r="J3135" s="106">
        <v>4.4999999999999998E-2</v>
      </c>
      <c r="K3135" s="106" t="s">
        <v>16705</v>
      </c>
      <c r="L3135" s="117" t="s">
        <v>16110</v>
      </c>
      <c r="M3135" s="146"/>
    </row>
    <row r="3136" spans="1:13">
      <c r="A3136" s="103" t="s">
        <v>5928</v>
      </c>
      <c r="B3136" s="150" t="s">
        <v>7562</v>
      </c>
      <c r="C3136" s="9" t="s">
        <v>7563</v>
      </c>
      <c r="D3136" s="9" t="s">
        <v>15376</v>
      </c>
      <c r="E3136" s="11"/>
      <c r="F3136" s="143">
        <v>78.540000000000006</v>
      </c>
      <c r="G3136" s="17">
        <v>39269097</v>
      </c>
      <c r="H3136" s="18">
        <v>8019001145131</v>
      </c>
      <c r="I3136" s="11" t="s">
        <v>14</v>
      </c>
      <c r="J3136" s="106">
        <v>1</v>
      </c>
      <c r="K3136" s="106" t="s">
        <v>16705</v>
      </c>
      <c r="L3136" s="117" t="s">
        <v>16110</v>
      </c>
      <c r="M3136" s="146"/>
    </row>
    <row r="3137" spans="1:13">
      <c r="A3137" s="103" t="s">
        <v>5928</v>
      </c>
      <c r="B3137" s="150" t="s">
        <v>7564</v>
      </c>
      <c r="C3137" s="9" t="s">
        <v>7565</v>
      </c>
      <c r="D3137" s="9" t="s">
        <v>15376</v>
      </c>
      <c r="E3137" s="11"/>
      <c r="F3137" s="143">
        <v>78.540000000000006</v>
      </c>
      <c r="G3137" s="17">
        <v>39269097</v>
      </c>
      <c r="H3137" s="18">
        <v>8019001110405</v>
      </c>
      <c r="I3137" s="11" t="s">
        <v>14</v>
      </c>
      <c r="J3137" s="106">
        <v>7.4999999999999997E-2</v>
      </c>
      <c r="K3137" s="106" t="s">
        <v>16705</v>
      </c>
      <c r="L3137" s="117" t="s">
        <v>16110</v>
      </c>
      <c r="M3137" s="146"/>
    </row>
    <row r="3138" spans="1:13">
      <c r="A3138" s="103" t="s">
        <v>5928</v>
      </c>
      <c r="B3138" s="150" t="s">
        <v>7566</v>
      </c>
      <c r="C3138" s="9" t="s">
        <v>7567</v>
      </c>
      <c r="D3138" s="9" t="s">
        <v>15376</v>
      </c>
      <c r="E3138" s="11"/>
      <c r="F3138" s="143">
        <v>78.540000000000006</v>
      </c>
      <c r="G3138" s="17">
        <v>39269097</v>
      </c>
      <c r="H3138" s="18">
        <v>8019001084393</v>
      </c>
      <c r="I3138" s="11" t="s">
        <v>14</v>
      </c>
      <c r="J3138" s="106">
        <v>8.2000000000000003E-2</v>
      </c>
      <c r="K3138" s="106" t="s">
        <v>16705</v>
      </c>
      <c r="L3138" s="117" t="s">
        <v>16110</v>
      </c>
      <c r="M3138" s="146"/>
    </row>
    <row r="3139" spans="1:13">
      <c r="A3139" s="103" t="s">
        <v>5928</v>
      </c>
      <c r="B3139" s="150" t="s">
        <v>7568</v>
      </c>
      <c r="C3139" s="9" t="s">
        <v>7569</v>
      </c>
      <c r="D3139" s="9" t="s">
        <v>15376</v>
      </c>
      <c r="E3139" s="11"/>
      <c r="F3139" s="143">
        <v>78.540000000000006</v>
      </c>
      <c r="G3139" s="17">
        <v>39269097</v>
      </c>
      <c r="H3139" s="18">
        <v>8019001084409</v>
      </c>
      <c r="I3139" s="11" t="s">
        <v>14</v>
      </c>
      <c r="J3139" s="106">
        <v>0.08</v>
      </c>
      <c r="K3139" s="106" t="s">
        <v>16705</v>
      </c>
      <c r="L3139" s="117" t="s">
        <v>16110</v>
      </c>
      <c r="M3139" s="146"/>
    </row>
    <row r="3140" spans="1:13">
      <c r="A3140" s="103" t="s">
        <v>5928</v>
      </c>
      <c r="B3140" s="150" t="s">
        <v>14436</v>
      </c>
      <c r="C3140" s="9" t="s">
        <v>14482</v>
      </c>
      <c r="D3140" s="9" t="s">
        <v>15376</v>
      </c>
      <c r="E3140" s="11"/>
      <c r="F3140" s="143">
        <v>78.540000000000006</v>
      </c>
      <c r="G3140" s="17" t="s">
        <v>9547</v>
      </c>
      <c r="H3140" s="18" t="s">
        <v>14483</v>
      </c>
      <c r="I3140" s="11" t="s">
        <v>14</v>
      </c>
      <c r="J3140" s="106">
        <v>1</v>
      </c>
      <c r="K3140" s="106" t="s">
        <v>16705</v>
      </c>
      <c r="L3140" s="117" t="s">
        <v>16110</v>
      </c>
      <c r="M3140" s="146"/>
    </row>
    <row r="3141" spans="1:13">
      <c r="A3141" s="103" t="s">
        <v>5928</v>
      </c>
      <c r="B3141" s="150" t="s">
        <v>7570</v>
      </c>
      <c r="C3141" s="9" t="s">
        <v>7571</v>
      </c>
      <c r="D3141" s="9" t="s">
        <v>15376</v>
      </c>
      <c r="E3141" s="11"/>
      <c r="F3141" s="143">
        <v>78.540000000000006</v>
      </c>
      <c r="G3141" s="17">
        <v>39269097</v>
      </c>
      <c r="H3141" s="18">
        <v>8019001112607</v>
      </c>
      <c r="I3141" s="11" t="s">
        <v>14</v>
      </c>
      <c r="J3141" s="106">
        <v>0.08</v>
      </c>
      <c r="K3141" s="106" t="s">
        <v>16705</v>
      </c>
      <c r="L3141" s="117" t="s">
        <v>16110</v>
      </c>
      <c r="M3141" s="146"/>
    </row>
    <row r="3142" spans="1:13">
      <c r="A3142" s="103" t="s">
        <v>5928</v>
      </c>
      <c r="B3142" s="150" t="s">
        <v>7573</v>
      </c>
      <c r="C3142" s="9" t="s">
        <v>7574</v>
      </c>
      <c r="D3142" s="9" t="s">
        <v>15376</v>
      </c>
      <c r="E3142" s="11"/>
      <c r="F3142" s="143">
        <v>78.540000000000006</v>
      </c>
      <c r="G3142" s="17">
        <v>39269097</v>
      </c>
      <c r="H3142" s="18">
        <v>8019001145384</v>
      </c>
      <c r="I3142" s="11" t="s">
        <v>14</v>
      </c>
      <c r="J3142" s="106">
        <v>1</v>
      </c>
      <c r="K3142" s="106" t="s">
        <v>16705</v>
      </c>
      <c r="L3142" s="117" t="s">
        <v>16110</v>
      </c>
      <c r="M3142" s="146"/>
    </row>
    <row r="3143" spans="1:13">
      <c r="A3143" s="103" t="s">
        <v>5928</v>
      </c>
      <c r="B3143" s="150" t="s">
        <v>7575</v>
      </c>
      <c r="C3143" s="9" t="s">
        <v>7576</v>
      </c>
      <c r="D3143" s="9" t="s">
        <v>15376</v>
      </c>
      <c r="E3143" s="11"/>
      <c r="F3143" s="143">
        <v>78.540000000000006</v>
      </c>
      <c r="G3143" s="17">
        <v>39269097</v>
      </c>
      <c r="H3143" s="18">
        <v>8019001110191</v>
      </c>
      <c r="I3143" s="11" t="s">
        <v>14</v>
      </c>
      <c r="J3143" s="106">
        <v>7.8E-2</v>
      </c>
      <c r="K3143" s="106" t="s">
        <v>16705</v>
      </c>
      <c r="L3143" s="117" t="s">
        <v>16110</v>
      </c>
      <c r="M3143" s="146"/>
    </row>
    <row r="3144" spans="1:13">
      <c r="A3144" s="103" t="s">
        <v>5928</v>
      </c>
      <c r="B3144" s="150" t="s">
        <v>7577</v>
      </c>
      <c r="C3144" s="9" t="s">
        <v>7578</v>
      </c>
      <c r="D3144" s="9" t="s">
        <v>15376</v>
      </c>
      <c r="E3144" s="11"/>
      <c r="F3144" s="143">
        <v>78.540000000000006</v>
      </c>
      <c r="G3144" s="17">
        <v>39269097</v>
      </c>
      <c r="H3144" s="18">
        <v>8019001112614</v>
      </c>
      <c r="I3144" s="11" t="s">
        <v>14</v>
      </c>
      <c r="J3144" s="106">
        <v>7.4999999999999997E-2</v>
      </c>
      <c r="K3144" s="106" t="s">
        <v>16705</v>
      </c>
      <c r="L3144" s="117" t="s">
        <v>16110</v>
      </c>
      <c r="M3144" s="146"/>
    </row>
    <row r="3145" spans="1:13">
      <c r="A3145" s="103" t="s">
        <v>5928</v>
      </c>
      <c r="B3145" s="150" t="s">
        <v>7579</v>
      </c>
      <c r="C3145" s="9" t="s">
        <v>7580</v>
      </c>
      <c r="D3145" s="9" t="s">
        <v>15376</v>
      </c>
      <c r="E3145" s="11"/>
      <c r="F3145" s="143">
        <v>78.540000000000006</v>
      </c>
      <c r="G3145" s="17">
        <v>39269097</v>
      </c>
      <c r="H3145" s="18">
        <v>8019001122309</v>
      </c>
      <c r="I3145" s="11" t="s">
        <v>14</v>
      </c>
      <c r="J3145" s="106">
        <v>8.7999999999999995E-2</v>
      </c>
      <c r="K3145" s="106" t="s">
        <v>16705</v>
      </c>
      <c r="L3145" s="117" t="s">
        <v>16110</v>
      </c>
      <c r="M3145" s="146"/>
    </row>
    <row r="3146" spans="1:13">
      <c r="A3146" s="103" t="s">
        <v>5928</v>
      </c>
      <c r="B3146" s="150" t="s">
        <v>7581</v>
      </c>
      <c r="C3146" s="9" t="s">
        <v>7582</v>
      </c>
      <c r="D3146" s="9" t="s">
        <v>15376</v>
      </c>
      <c r="E3146" s="11"/>
      <c r="F3146" s="143">
        <v>78.540000000000006</v>
      </c>
      <c r="G3146" s="17">
        <v>39269097</v>
      </c>
      <c r="H3146" s="18">
        <v>8019001122316</v>
      </c>
      <c r="I3146" s="11" t="s">
        <v>14</v>
      </c>
      <c r="J3146" s="106">
        <v>8.7999999999999995E-2</v>
      </c>
      <c r="K3146" s="106" t="s">
        <v>16705</v>
      </c>
      <c r="L3146" s="117" t="s">
        <v>16110</v>
      </c>
      <c r="M3146" s="146"/>
    </row>
    <row r="3147" spans="1:13">
      <c r="A3147" s="103" t="s">
        <v>5928</v>
      </c>
      <c r="B3147" s="150" t="s">
        <v>7583</v>
      </c>
      <c r="C3147" s="9" t="s">
        <v>7584</v>
      </c>
      <c r="D3147" s="9" t="s">
        <v>15376</v>
      </c>
      <c r="E3147" s="11"/>
      <c r="F3147" s="143">
        <v>78.540000000000006</v>
      </c>
      <c r="G3147" s="17">
        <v>39269097</v>
      </c>
      <c r="H3147" s="18">
        <v>8019001112621</v>
      </c>
      <c r="I3147" s="11" t="s">
        <v>14</v>
      </c>
      <c r="J3147" s="106">
        <v>7.4999999999999997E-2</v>
      </c>
      <c r="K3147" s="106" t="s">
        <v>16705</v>
      </c>
      <c r="L3147" s="117" t="s">
        <v>16110</v>
      </c>
    </row>
    <row r="3148" spans="1:13">
      <c r="A3148" s="103" t="s">
        <v>5928</v>
      </c>
      <c r="B3148" s="150" t="s">
        <v>7585</v>
      </c>
      <c r="C3148" s="9" t="s">
        <v>7586</v>
      </c>
      <c r="D3148" s="9" t="s">
        <v>15376</v>
      </c>
      <c r="E3148" s="11"/>
      <c r="F3148" s="143">
        <v>78.540000000000006</v>
      </c>
      <c r="G3148" s="17">
        <v>39269097</v>
      </c>
      <c r="H3148" s="18">
        <v>8019001084416</v>
      </c>
      <c r="I3148" s="11" t="s">
        <v>14</v>
      </c>
      <c r="J3148" s="106">
        <v>7.4999999999999997E-2</v>
      </c>
      <c r="K3148" s="106" t="s">
        <v>16705</v>
      </c>
      <c r="L3148" s="117" t="s">
        <v>16110</v>
      </c>
      <c r="M3148" s="146"/>
    </row>
    <row r="3149" spans="1:13">
      <c r="A3149" s="103" t="s">
        <v>5928</v>
      </c>
      <c r="B3149" s="150" t="s">
        <v>7587</v>
      </c>
      <c r="C3149" s="9" t="s">
        <v>7588</v>
      </c>
      <c r="D3149" s="9" t="s">
        <v>15376</v>
      </c>
      <c r="E3149" s="11"/>
      <c r="F3149" s="143">
        <v>78.540000000000006</v>
      </c>
      <c r="G3149" s="17">
        <v>39269097</v>
      </c>
      <c r="H3149" s="18">
        <v>8019001112638</v>
      </c>
      <c r="I3149" s="11" t="s">
        <v>14</v>
      </c>
      <c r="J3149" s="106">
        <v>7.4999999999999997E-2</v>
      </c>
      <c r="K3149" s="106" t="s">
        <v>16705</v>
      </c>
      <c r="L3149" s="117" t="s">
        <v>16110</v>
      </c>
    </row>
    <row r="3150" spans="1:13">
      <c r="A3150" s="103" t="s">
        <v>5928</v>
      </c>
      <c r="B3150" s="150" t="s">
        <v>7589</v>
      </c>
      <c r="C3150" s="9" t="s">
        <v>7590</v>
      </c>
      <c r="D3150" s="9" t="s">
        <v>15376</v>
      </c>
      <c r="E3150" s="11"/>
      <c r="F3150" s="143">
        <v>78.540000000000006</v>
      </c>
      <c r="G3150" s="17">
        <v>39269097</v>
      </c>
      <c r="H3150" s="18">
        <v>8019001145377</v>
      </c>
      <c r="I3150" s="11" t="s">
        <v>14</v>
      </c>
      <c r="J3150" s="106">
        <v>1</v>
      </c>
      <c r="K3150" s="106" t="s">
        <v>16705</v>
      </c>
      <c r="L3150" s="117" t="s">
        <v>16110</v>
      </c>
      <c r="M3150" s="146"/>
    </row>
    <row r="3151" spans="1:13">
      <c r="A3151" s="103" t="s">
        <v>5928</v>
      </c>
      <c r="B3151" s="150" t="s">
        <v>7591</v>
      </c>
      <c r="C3151" s="9" t="s">
        <v>7592</v>
      </c>
      <c r="D3151" s="9" t="s">
        <v>15376</v>
      </c>
      <c r="E3151" s="11"/>
      <c r="F3151" s="143">
        <v>78.540000000000006</v>
      </c>
      <c r="G3151" s="17">
        <v>39269097</v>
      </c>
      <c r="H3151" s="18">
        <v>8019001089008</v>
      </c>
      <c r="I3151" s="11" t="s">
        <v>14</v>
      </c>
      <c r="J3151" s="106">
        <v>7.5999999999999998E-2</v>
      </c>
      <c r="K3151" s="106" t="s">
        <v>16705</v>
      </c>
      <c r="L3151" s="117" t="s">
        <v>16110</v>
      </c>
      <c r="M3151" s="146"/>
    </row>
    <row r="3152" spans="1:13">
      <c r="A3152" s="103" t="s">
        <v>5928</v>
      </c>
      <c r="B3152" s="150" t="s">
        <v>7593</v>
      </c>
      <c r="C3152" s="9" t="s">
        <v>7594</v>
      </c>
      <c r="D3152" s="9" t="s">
        <v>15376</v>
      </c>
      <c r="E3152" s="11"/>
      <c r="F3152" s="143">
        <v>78.540000000000006</v>
      </c>
      <c r="G3152" s="17">
        <v>39269097</v>
      </c>
      <c r="H3152" s="18">
        <v>8019001112645</v>
      </c>
      <c r="I3152" s="11" t="s">
        <v>14</v>
      </c>
      <c r="J3152" s="106">
        <v>7.3999999999999996E-2</v>
      </c>
      <c r="K3152" s="106" t="s">
        <v>16705</v>
      </c>
      <c r="L3152" s="117" t="s">
        <v>16110</v>
      </c>
      <c r="M3152" s="146"/>
    </row>
    <row r="3153" spans="1:13">
      <c r="A3153" s="103" t="s">
        <v>5928</v>
      </c>
      <c r="B3153" s="150" t="s">
        <v>7595</v>
      </c>
      <c r="C3153" s="9" t="s">
        <v>7596</v>
      </c>
      <c r="D3153" s="9" t="s">
        <v>15375</v>
      </c>
      <c r="E3153" s="11"/>
      <c r="F3153" s="143">
        <v>219.4</v>
      </c>
      <c r="G3153" s="17">
        <v>74122000</v>
      </c>
      <c r="H3153" s="18">
        <v>8019001130243</v>
      </c>
      <c r="I3153" s="11" t="s">
        <v>1360</v>
      </c>
      <c r="J3153" s="106">
        <v>0.46899999999999997</v>
      </c>
      <c r="K3153" s="106" t="s">
        <v>16705</v>
      </c>
      <c r="L3153" s="117" t="s">
        <v>16111</v>
      </c>
      <c r="M3153" s="146"/>
    </row>
    <row r="3154" spans="1:13">
      <c r="A3154" s="103" t="s">
        <v>5928</v>
      </c>
      <c r="B3154" s="150" t="s">
        <v>16557</v>
      </c>
      <c r="C3154" s="9" t="s">
        <v>16558</v>
      </c>
      <c r="D3154" s="9" t="s">
        <v>15376</v>
      </c>
      <c r="E3154" s="11"/>
      <c r="F3154" s="143">
        <v>67.959999999999994</v>
      </c>
      <c r="G3154" s="17" t="s">
        <v>9547</v>
      </c>
      <c r="H3154" s="18" t="s">
        <v>16559</v>
      </c>
      <c r="I3154" s="11" t="s">
        <v>14</v>
      </c>
      <c r="J3154" s="106">
        <v>1</v>
      </c>
      <c r="K3154" s="106" t="s">
        <v>16705</v>
      </c>
      <c r="L3154" s="117"/>
      <c r="M3154" s="146"/>
    </row>
    <row r="3155" spans="1:13">
      <c r="A3155" s="103" t="s">
        <v>5928</v>
      </c>
      <c r="B3155" s="150" t="s">
        <v>7598</v>
      </c>
      <c r="C3155" s="9" t="s">
        <v>7599</v>
      </c>
      <c r="D3155" s="9" t="s">
        <v>15376</v>
      </c>
      <c r="E3155" s="11"/>
      <c r="F3155" s="143">
        <v>78.540000000000006</v>
      </c>
      <c r="G3155" s="17">
        <v>39269097</v>
      </c>
      <c r="H3155" s="18">
        <v>8019001112652</v>
      </c>
      <c r="I3155" s="11" t="s">
        <v>14</v>
      </c>
      <c r="J3155" s="106">
        <v>7.4999999999999997E-2</v>
      </c>
      <c r="K3155" s="106" t="s">
        <v>16705</v>
      </c>
      <c r="L3155" s="117" t="s">
        <v>16111</v>
      </c>
      <c r="M3155" s="146"/>
    </row>
    <row r="3156" spans="1:13">
      <c r="A3156" s="103" t="s">
        <v>5928</v>
      </c>
      <c r="B3156" s="150" t="s">
        <v>7600</v>
      </c>
      <c r="C3156" s="9" t="s">
        <v>7601</v>
      </c>
      <c r="D3156" s="9" t="s">
        <v>15376</v>
      </c>
      <c r="E3156" s="11"/>
      <c r="F3156" s="143">
        <v>78.540000000000006</v>
      </c>
      <c r="G3156" s="17">
        <v>39269097</v>
      </c>
      <c r="H3156" s="18">
        <v>8019001122361</v>
      </c>
      <c r="I3156" s="11" t="s">
        <v>14</v>
      </c>
      <c r="J3156" s="106">
        <v>8.7999999999999995E-2</v>
      </c>
      <c r="K3156" s="106" t="s">
        <v>16705</v>
      </c>
      <c r="L3156" s="117" t="s">
        <v>16111</v>
      </c>
      <c r="M3156" s="146"/>
    </row>
    <row r="3157" spans="1:13">
      <c r="A3157" s="103" t="s">
        <v>5928</v>
      </c>
      <c r="B3157" s="150" t="s">
        <v>7602</v>
      </c>
      <c r="C3157" s="9" t="s">
        <v>7603</v>
      </c>
      <c r="D3157" s="9" t="s">
        <v>15376</v>
      </c>
      <c r="E3157" s="11"/>
      <c r="F3157" s="143">
        <v>78.540000000000006</v>
      </c>
      <c r="G3157" s="17">
        <v>39269097</v>
      </c>
      <c r="H3157" s="18">
        <v>8019001112669</v>
      </c>
      <c r="I3157" s="11" t="s">
        <v>14</v>
      </c>
      <c r="J3157" s="106">
        <v>1</v>
      </c>
      <c r="K3157" s="106" t="s">
        <v>16705</v>
      </c>
      <c r="L3157" s="117" t="s">
        <v>16111</v>
      </c>
      <c r="M3157" s="146"/>
    </row>
    <row r="3158" spans="1:13">
      <c r="A3158" s="103" t="s">
        <v>5928</v>
      </c>
      <c r="B3158" s="150" t="s">
        <v>14429</v>
      </c>
      <c r="C3158" s="9" t="s">
        <v>14484</v>
      </c>
      <c r="D3158" s="9" t="s">
        <v>15376</v>
      </c>
      <c r="E3158" s="11"/>
      <c r="F3158" s="143">
        <v>78.540000000000006</v>
      </c>
      <c r="G3158" s="17" t="s">
        <v>9547</v>
      </c>
      <c r="H3158" s="18" t="s">
        <v>14485</v>
      </c>
      <c r="I3158" s="11" t="s">
        <v>14</v>
      </c>
      <c r="J3158" s="106">
        <v>8.7999999999999995E-2</v>
      </c>
      <c r="K3158" s="106" t="s">
        <v>16705</v>
      </c>
      <c r="L3158" s="117" t="s">
        <v>16111</v>
      </c>
      <c r="M3158" s="146"/>
    </row>
    <row r="3159" spans="1:13">
      <c r="A3159" s="103" t="s">
        <v>5928</v>
      </c>
      <c r="B3159" s="150" t="s">
        <v>14431</v>
      </c>
      <c r="C3159" s="9" t="s">
        <v>14486</v>
      </c>
      <c r="D3159" s="9" t="s">
        <v>15376</v>
      </c>
      <c r="E3159" s="11"/>
      <c r="F3159" s="143">
        <v>78.540000000000006</v>
      </c>
      <c r="G3159" s="17" t="s">
        <v>9547</v>
      </c>
      <c r="H3159" s="18" t="s">
        <v>14487</v>
      </c>
      <c r="I3159" s="11" t="s">
        <v>14</v>
      </c>
      <c r="J3159" s="106">
        <v>8.7999999999999995E-2</v>
      </c>
      <c r="K3159" s="106" t="s">
        <v>16705</v>
      </c>
      <c r="L3159" s="117" t="s">
        <v>16111</v>
      </c>
      <c r="M3159" s="146"/>
    </row>
    <row r="3160" spans="1:13">
      <c r="A3160" s="103" t="s">
        <v>5928</v>
      </c>
      <c r="B3160" s="150" t="s">
        <v>7604</v>
      </c>
      <c r="C3160" s="9" t="s">
        <v>7605</v>
      </c>
      <c r="D3160" s="9" t="s">
        <v>15376</v>
      </c>
      <c r="E3160" s="11"/>
      <c r="F3160" s="143">
        <v>78.540000000000006</v>
      </c>
      <c r="G3160" s="17">
        <v>39269097</v>
      </c>
      <c r="H3160" s="18">
        <v>8019001112676</v>
      </c>
      <c r="I3160" s="11" t="s">
        <v>14</v>
      </c>
      <c r="J3160" s="106">
        <v>7.4999999999999997E-2</v>
      </c>
      <c r="K3160" s="106" t="s">
        <v>16705</v>
      </c>
      <c r="L3160" s="117" t="s">
        <v>16111</v>
      </c>
      <c r="M3160" s="146"/>
    </row>
    <row r="3161" spans="1:13">
      <c r="A3161" s="103" t="s">
        <v>5928</v>
      </c>
      <c r="B3161" s="150" t="s">
        <v>14433</v>
      </c>
      <c r="C3161" s="9" t="s">
        <v>14488</v>
      </c>
      <c r="D3161" s="9" t="s">
        <v>15376</v>
      </c>
      <c r="E3161" s="11"/>
      <c r="F3161" s="143">
        <v>78.540000000000006</v>
      </c>
      <c r="G3161" s="17" t="s">
        <v>9547</v>
      </c>
      <c r="H3161" s="18" t="s">
        <v>14489</v>
      </c>
      <c r="I3161" s="11" t="s">
        <v>14</v>
      </c>
      <c r="J3161" s="106">
        <v>1</v>
      </c>
      <c r="K3161" s="106" t="s">
        <v>16705</v>
      </c>
      <c r="L3161" s="117" t="s">
        <v>16111</v>
      </c>
      <c r="M3161" s="146"/>
    </row>
    <row r="3162" spans="1:13">
      <c r="A3162" s="103" t="s">
        <v>5928</v>
      </c>
      <c r="B3162" s="150" t="s">
        <v>7606</v>
      </c>
      <c r="C3162" s="9" t="s">
        <v>7607</v>
      </c>
      <c r="D3162" s="9" t="s">
        <v>15376</v>
      </c>
      <c r="E3162" s="11"/>
      <c r="F3162" s="143">
        <v>78.540000000000006</v>
      </c>
      <c r="G3162" s="17">
        <v>39269097</v>
      </c>
      <c r="H3162" s="18">
        <v>8019001122415</v>
      </c>
      <c r="I3162" s="11" t="s">
        <v>14</v>
      </c>
      <c r="J3162" s="106">
        <v>1</v>
      </c>
      <c r="K3162" s="106" t="s">
        <v>16705</v>
      </c>
      <c r="L3162" s="117" t="s">
        <v>16111</v>
      </c>
      <c r="M3162" s="146"/>
    </row>
    <row r="3163" spans="1:13">
      <c r="A3163" s="103" t="s">
        <v>5928</v>
      </c>
      <c r="B3163" s="150" t="s">
        <v>7608</v>
      </c>
      <c r="C3163" s="9" t="s">
        <v>7609</v>
      </c>
      <c r="D3163" s="9" t="s">
        <v>15337</v>
      </c>
      <c r="E3163" s="11"/>
      <c r="F3163" s="143">
        <v>1733.95</v>
      </c>
      <c r="G3163" s="17">
        <v>74122000</v>
      </c>
      <c r="H3163" s="18">
        <v>8019001110122</v>
      </c>
      <c r="I3163" s="11" t="s">
        <v>14</v>
      </c>
      <c r="J3163" s="106">
        <v>7.5</v>
      </c>
      <c r="K3163" s="106" t="s">
        <v>16705</v>
      </c>
      <c r="L3163" s="117" t="s">
        <v>16112</v>
      </c>
      <c r="M3163" s="146"/>
    </row>
    <row r="3164" spans="1:13">
      <c r="A3164" s="103" t="s">
        <v>5928</v>
      </c>
      <c r="B3164" s="150" t="s">
        <v>7610</v>
      </c>
      <c r="C3164" s="9" t="s">
        <v>7611</v>
      </c>
      <c r="D3164" s="9" t="s">
        <v>15337</v>
      </c>
      <c r="E3164" s="11"/>
      <c r="F3164" s="143">
        <v>1840.69</v>
      </c>
      <c r="G3164" s="17">
        <v>74122000</v>
      </c>
      <c r="H3164" s="18">
        <v>8019001112690</v>
      </c>
      <c r="I3164" s="11" t="s">
        <v>14</v>
      </c>
      <c r="J3164" s="106">
        <v>0.19</v>
      </c>
      <c r="K3164" s="106" t="s">
        <v>16705</v>
      </c>
      <c r="L3164" s="117" t="s">
        <v>16112</v>
      </c>
      <c r="M3164" s="146"/>
    </row>
    <row r="3165" spans="1:13">
      <c r="A3165" s="103" t="s">
        <v>5928</v>
      </c>
      <c r="B3165" s="150" t="s">
        <v>14442</v>
      </c>
      <c r="C3165" s="9" t="s">
        <v>14683</v>
      </c>
      <c r="D3165" s="9" t="s">
        <v>15338</v>
      </c>
      <c r="E3165" s="11"/>
      <c r="F3165" s="143">
        <v>569.58000000000004</v>
      </c>
      <c r="G3165" s="17" t="s">
        <v>64</v>
      </c>
      <c r="H3165" s="18" t="s">
        <v>14684</v>
      </c>
      <c r="I3165" s="11" t="s">
        <v>7371</v>
      </c>
      <c r="J3165" s="106">
        <v>1</v>
      </c>
      <c r="K3165" s="106" t="s">
        <v>16705</v>
      </c>
      <c r="L3165" s="117" t="s">
        <v>16375</v>
      </c>
      <c r="M3165" s="146"/>
    </row>
    <row r="3166" spans="1:13">
      <c r="A3166" s="103" t="s">
        <v>5928</v>
      </c>
      <c r="B3166" s="150" t="s">
        <v>7613</v>
      </c>
      <c r="C3166" s="9" t="s">
        <v>7614</v>
      </c>
      <c r="D3166" s="9" t="s">
        <v>15338</v>
      </c>
      <c r="E3166" s="11"/>
      <c r="F3166" s="143">
        <v>569.58000000000004</v>
      </c>
      <c r="G3166" s="17">
        <v>74122000</v>
      </c>
      <c r="H3166" s="18">
        <v>8019001084454</v>
      </c>
      <c r="I3166" s="11" t="s">
        <v>14</v>
      </c>
      <c r="J3166" s="106">
        <v>2.82</v>
      </c>
      <c r="K3166" s="106" t="s">
        <v>16705</v>
      </c>
      <c r="L3166" s="117" t="s">
        <v>16356</v>
      </c>
      <c r="M3166" s="146"/>
    </row>
    <row r="3167" spans="1:13">
      <c r="A3167" s="103" t="s">
        <v>5928</v>
      </c>
      <c r="B3167" s="150" t="s">
        <v>14345</v>
      </c>
      <c r="C3167" s="9" t="s">
        <v>7617</v>
      </c>
      <c r="D3167" s="9" t="s">
        <v>15427</v>
      </c>
      <c r="E3167" s="11"/>
      <c r="F3167" s="143">
        <v>325.64999999999998</v>
      </c>
      <c r="G3167" s="17">
        <v>84159000</v>
      </c>
      <c r="H3167" s="18">
        <v>8019001113857</v>
      </c>
      <c r="I3167" s="11" t="s">
        <v>14</v>
      </c>
      <c r="J3167" s="106">
        <v>2</v>
      </c>
      <c r="K3167" s="106" t="s">
        <v>16705</v>
      </c>
      <c r="L3167" s="117" t="s">
        <v>16357</v>
      </c>
      <c r="M3167" s="146"/>
    </row>
    <row r="3168" spans="1:13">
      <c r="A3168" s="103" t="s">
        <v>5928</v>
      </c>
      <c r="B3168" s="150" t="s">
        <v>16694</v>
      </c>
      <c r="C3168" s="9" t="s">
        <v>16695</v>
      </c>
      <c r="D3168" s="87"/>
      <c r="E3168" s="11"/>
      <c r="F3168" s="143">
        <v>358.52</v>
      </c>
      <c r="G3168" s="17">
        <v>39173100</v>
      </c>
      <c r="H3168" s="18">
        <v>8019001121944</v>
      </c>
      <c r="I3168" s="11" t="s">
        <v>14</v>
      </c>
      <c r="J3168" s="106">
        <v>2.21</v>
      </c>
      <c r="K3168" s="106" t="s">
        <v>16705</v>
      </c>
      <c r="L3168" s="117"/>
      <c r="M3168" s="146"/>
    </row>
    <row r="3169" spans="1:13">
      <c r="A3169" s="103" t="s">
        <v>5928</v>
      </c>
      <c r="B3169" s="150" t="s">
        <v>14346</v>
      </c>
      <c r="C3169" s="9" t="s">
        <v>7619</v>
      </c>
      <c r="D3169" s="9" t="s">
        <v>15428</v>
      </c>
      <c r="E3169" s="11"/>
      <c r="F3169" s="143">
        <v>348.02</v>
      </c>
      <c r="G3169" s="17">
        <v>39173100</v>
      </c>
      <c r="H3169" s="18">
        <v>8019001113727</v>
      </c>
      <c r="I3169" s="11" t="s">
        <v>14</v>
      </c>
      <c r="J3169" s="106">
        <v>2.25</v>
      </c>
      <c r="K3169" s="106" t="s">
        <v>16705</v>
      </c>
      <c r="L3169" s="117" t="s">
        <v>16357</v>
      </c>
      <c r="M3169" s="146"/>
    </row>
    <row r="3170" spans="1:13">
      <c r="A3170" s="103" t="s">
        <v>5928</v>
      </c>
      <c r="B3170" s="150" t="s">
        <v>14347</v>
      </c>
      <c r="C3170" s="9" t="s">
        <v>7621</v>
      </c>
      <c r="D3170" s="9" t="s">
        <v>15429</v>
      </c>
      <c r="E3170" s="11"/>
      <c r="F3170" s="143">
        <v>415.96</v>
      </c>
      <c r="G3170" s="17">
        <v>39173100</v>
      </c>
      <c r="H3170" s="18">
        <v>8019001113871</v>
      </c>
      <c r="I3170" s="11" t="s">
        <v>14</v>
      </c>
      <c r="J3170" s="106">
        <v>3.3</v>
      </c>
      <c r="K3170" s="106" t="s">
        <v>16705</v>
      </c>
      <c r="L3170" s="117" t="s">
        <v>16357</v>
      </c>
      <c r="M3170" s="146"/>
    </row>
    <row r="3171" spans="1:13">
      <c r="A3171" s="103" t="s">
        <v>5928</v>
      </c>
      <c r="B3171" s="150" t="s">
        <v>14348</v>
      </c>
      <c r="C3171" s="9" t="s">
        <v>7623</v>
      </c>
      <c r="D3171" s="9" t="s">
        <v>15430</v>
      </c>
      <c r="E3171" s="11"/>
      <c r="F3171" s="143">
        <v>444.41</v>
      </c>
      <c r="G3171" s="17">
        <v>39173100</v>
      </c>
      <c r="H3171" s="18">
        <v>8019001113819</v>
      </c>
      <c r="I3171" s="11" t="s">
        <v>14</v>
      </c>
      <c r="J3171" s="106">
        <v>3.95</v>
      </c>
      <c r="K3171" s="106" t="s">
        <v>16705</v>
      </c>
      <c r="L3171" s="117" t="s">
        <v>16357</v>
      </c>
      <c r="M3171" s="146"/>
    </row>
    <row r="3172" spans="1:13">
      <c r="A3172" s="103" t="s">
        <v>5928</v>
      </c>
      <c r="B3172" s="150" t="s">
        <v>14349</v>
      </c>
      <c r="C3172" s="9" t="s">
        <v>7625</v>
      </c>
      <c r="D3172" s="9" t="s">
        <v>15431</v>
      </c>
      <c r="E3172" s="11"/>
      <c r="F3172" s="143">
        <v>649.04999999999995</v>
      </c>
      <c r="G3172" s="17">
        <v>39173100</v>
      </c>
      <c r="H3172" s="18">
        <v>8019001113734</v>
      </c>
      <c r="I3172" s="11" t="s">
        <v>14</v>
      </c>
      <c r="J3172" s="106">
        <v>5.84</v>
      </c>
      <c r="K3172" s="106" t="s">
        <v>16705</v>
      </c>
      <c r="L3172" s="117" t="s">
        <v>16357</v>
      </c>
      <c r="M3172" s="146"/>
    </row>
    <row r="3173" spans="1:13">
      <c r="A3173" s="103" t="s">
        <v>5928</v>
      </c>
      <c r="B3173" s="150" t="s">
        <v>14350</v>
      </c>
      <c r="C3173" s="9" t="s">
        <v>7627</v>
      </c>
      <c r="D3173" s="9" t="s">
        <v>15426</v>
      </c>
      <c r="E3173" s="11"/>
      <c r="F3173" s="143">
        <v>703.54</v>
      </c>
      <c r="G3173" s="17">
        <v>39173100</v>
      </c>
      <c r="H3173" s="18">
        <v>8019001113536</v>
      </c>
      <c r="I3173" s="11" t="s">
        <v>14</v>
      </c>
      <c r="J3173" s="106">
        <v>6.1</v>
      </c>
      <c r="K3173" s="106" t="s">
        <v>16705</v>
      </c>
      <c r="L3173" s="117" t="s">
        <v>16357</v>
      </c>
      <c r="M3173" s="146"/>
    </row>
    <row r="3174" spans="1:13">
      <c r="A3174" s="103" t="s">
        <v>5928</v>
      </c>
      <c r="B3174" s="150" t="s">
        <v>14106</v>
      </c>
      <c r="C3174" s="9" t="s">
        <v>7629</v>
      </c>
      <c r="D3174" s="9" t="s">
        <v>15432</v>
      </c>
      <c r="E3174" s="11"/>
      <c r="F3174" s="143">
        <v>264.31</v>
      </c>
      <c r="G3174" s="17">
        <v>39173100</v>
      </c>
      <c r="H3174" s="18">
        <v>8019001114182</v>
      </c>
      <c r="I3174" s="11" t="s">
        <v>14</v>
      </c>
      <c r="J3174" s="106">
        <v>0.84</v>
      </c>
      <c r="K3174" s="106" t="s">
        <v>16705</v>
      </c>
      <c r="L3174" s="117" t="s">
        <v>16357</v>
      </c>
      <c r="M3174" s="146"/>
    </row>
    <row r="3175" spans="1:13">
      <c r="A3175" s="103" t="s">
        <v>10</v>
      </c>
      <c r="B3175" s="150" t="s">
        <v>14351</v>
      </c>
      <c r="C3175" s="9" t="s">
        <v>7630</v>
      </c>
      <c r="D3175" s="9" t="s">
        <v>15471</v>
      </c>
      <c r="E3175" s="11"/>
      <c r="F3175" s="143">
        <v>311.49</v>
      </c>
      <c r="G3175" s="17" t="s">
        <v>6904</v>
      </c>
      <c r="H3175" s="18" t="s">
        <v>7631</v>
      </c>
      <c r="I3175" s="11" t="s">
        <v>14</v>
      </c>
      <c r="J3175" s="106">
        <v>1.1299999999999999</v>
      </c>
      <c r="K3175" s="106" t="s">
        <v>16705</v>
      </c>
      <c r="L3175" s="117" t="s">
        <v>16357</v>
      </c>
      <c r="M3175" s="146"/>
    </row>
    <row r="3176" spans="1:13">
      <c r="A3176" s="103" t="s">
        <v>5928</v>
      </c>
      <c r="B3176" s="150" t="s">
        <v>16560</v>
      </c>
      <c r="C3176" s="9" t="s">
        <v>7633</v>
      </c>
      <c r="D3176" s="9" t="s">
        <v>15433</v>
      </c>
      <c r="E3176" s="11"/>
      <c r="F3176" s="143">
        <v>311.49</v>
      </c>
      <c r="G3176" s="17">
        <v>39173100</v>
      </c>
      <c r="H3176" s="18">
        <v>8019001113673</v>
      </c>
      <c r="I3176" s="11" t="s">
        <v>14</v>
      </c>
      <c r="J3176" s="106">
        <v>1.2</v>
      </c>
      <c r="K3176" s="106" t="s">
        <v>16705</v>
      </c>
      <c r="L3176" s="117" t="s">
        <v>16113</v>
      </c>
      <c r="M3176" s="146"/>
    </row>
    <row r="3177" spans="1:13">
      <c r="A3177" s="103" t="s">
        <v>5928</v>
      </c>
      <c r="B3177" s="150" t="s">
        <v>7634</v>
      </c>
      <c r="C3177" s="9" t="s">
        <v>7635</v>
      </c>
      <c r="D3177" s="9" t="s">
        <v>16417</v>
      </c>
      <c r="E3177" s="11"/>
      <c r="F3177" s="143">
        <v>91.02</v>
      </c>
      <c r="G3177" s="17">
        <v>74122000</v>
      </c>
      <c r="H3177" s="18">
        <v>8019001112706</v>
      </c>
      <c r="I3177" s="11" t="s">
        <v>14</v>
      </c>
      <c r="J3177" s="106">
        <v>7.0000000000000007E-2</v>
      </c>
      <c r="K3177" s="106" t="s">
        <v>16705</v>
      </c>
      <c r="L3177" s="117" t="s">
        <v>16358</v>
      </c>
      <c r="M3177" s="146"/>
    </row>
    <row r="3178" spans="1:13">
      <c r="A3178" s="103" t="s">
        <v>10</v>
      </c>
      <c r="B3178" s="150" t="s">
        <v>7637</v>
      </c>
      <c r="C3178" s="9" t="s">
        <v>7638</v>
      </c>
      <c r="D3178" s="9" t="s">
        <v>1562</v>
      </c>
      <c r="E3178" s="11"/>
      <c r="F3178" s="143">
        <v>1385.29</v>
      </c>
      <c r="G3178" s="17">
        <v>74122000</v>
      </c>
      <c r="H3178" s="18">
        <v>8019001112720</v>
      </c>
      <c r="I3178" s="11" t="s">
        <v>269</v>
      </c>
      <c r="J3178" s="106">
        <v>0.45</v>
      </c>
      <c r="K3178" s="106" t="s">
        <v>16705</v>
      </c>
      <c r="L3178" s="117" t="s">
        <v>16114</v>
      </c>
      <c r="M3178" s="146"/>
    </row>
    <row r="3179" spans="1:13">
      <c r="A3179" s="103" t="s">
        <v>10</v>
      </c>
      <c r="B3179" s="150" t="s">
        <v>11564</v>
      </c>
      <c r="C3179" s="9" t="s">
        <v>15238</v>
      </c>
      <c r="D3179" s="9" t="s">
        <v>15237</v>
      </c>
      <c r="E3179" s="11"/>
      <c r="F3179" s="143">
        <v>527.1</v>
      </c>
      <c r="G3179" s="17" t="s">
        <v>37</v>
      </c>
      <c r="H3179" s="18" t="s">
        <v>11566</v>
      </c>
      <c r="I3179" s="11" t="s">
        <v>5169</v>
      </c>
      <c r="J3179" s="106">
        <v>0.44</v>
      </c>
      <c r="K3179" s="106" t="s">
        <v>16705</v>
      </c>
      <c r="L3179" s="117" t="s">
        <v>16359</v>
      </c>
      <c r="M3179" s="146"/>
    </row>
    <row r="3180" spans="1:13">
      <c r="A3180" s="103" t="s">
        <v>10</v>
      </c>
      <c r="B3180" s="150" t="s">
        <v>7640</v>
      </c>
      <c r="C3180" s="9" t="s">
        <v>15235</v>
      </c>
      <c r="D3180" s="9" t="s">
        <v>1578</v>
      </c>
      <c r="E3180" s="11"/>
      <c r="F3180" s="143">
        <v>81.709999999999994</v>
      </c>
      <c r="G3180" s="17">
        <v>90321020</v>
      </c>
      <c r="H3180" s="18">
        <v>3660878018346</v>
      </c>
      <c r="I3180" s="11" t="s">
        <v>771</v>
      </c>
      <c r="J3180" s="106">
        <v>0.03</v>
      </c>
      <c r="K3180" s="106" t="s">
        <v>16705</v>
      </c>
      <c r="L3180" s="117" t="s">
        <v>16116</v>
      </c>
      <c r="M3180" s="146"/>
    </row>
    <row r="3181" spans="1:13">
      <c r="A3181" s="103" t="s">
        <v>10</v>
      </c>
      <c r="B3181" s="150" t="s">
        <v>16561</v>
      </c>
      <c r="C3181" s="9" t="s">
        <v>16562</v>
      </c>
      <c r="D3181" s="9" t="s">
        <v>16563</v>
      </c>
      <c r="E3181" s="11"/>
      <c r="F3181" s="143">
        <v>75.05</v>
      </c>
      <c r="G3181" s="17">
        <v>90321020</v>
      </c>
      <c r="H3181" s="18">
        <v>3660878018353</v>
      </c>
      <c r="I3181" s="11" t="s">
        <v>771</v>
      </c>
      <c r="J3181" s="106">
        <v>0.05</v>
      </c>
      <c r="K3181" s="106" t="s">
        <v>16705</v>
      </c>
      <c r="L3181" s="117" t="s">
        <v>16286</v>
      </c>
      <c r="M3181" s="146"/>
    </row>
    <row r="3182" spans="1:13">
      <c r="A3182" s="103" t="s">
        <v>10</v>
      </c>
      <c r="B3182" s="150" t="s">
        <v>7642</v>
      </c>
      <c r="C3182" s="9" t="s">
        <v>7643</v>
      </c>
      <c r="D3182" s="9" t="s">
        <v>15259</v>
      </c>
      <c r="E3182" s="11"/>
      <c r="F3182" s="143">
        <v>203.23</v>
      </c>
      <c r="G3182" s="17">
        <v>90321020</v>
      </c>
      <c r="H3182" s="18">
        <v>3660878020233</v>
      </c>
      <c r="I3182" s="11" t="s">
        <v>771</v>
      </c>
      <c r="J3182" s="106">
        <v>0.16600000000000001</v>
      </c>
      <c r="K3182" s="106" t="s">
        <v>16705</v>
      </c>
      <c r="L3182" s="117" t="s">
        <v>16117</v>
      </c>
      <c r="M3182" s="146"/>
    </row>
    <row r="3183" spans="1:13">
      <c r="A3183" s="103" t="s">
        <v>10</v>
      </c>
      <c r="B3183" s="150" t="s">
        <v>16627</v>
      </c>
      <c r="C3183" s="9" t="s">
        <v>16628</v>
      </c>
      <c r="D3183" s="87" t="s">
        <v>16778</v>
      </c>
      <c r="E3183" s="149"/>
      <c r="F3183" s="143">
        <v>133.536</v>
      </c>
      <c r="G3183" s="17">
        <v>90321020</v>
      </c>
      <c r="H3183" s="18"/>
      <c r="I3183" s="11" t="s">
        <v>69</v>
      </c>
      <c r="J3183" s="106" t="s">
        <v>9385</v>
      </c>
      <c r="K3183" s="106" t="s">
        <v>16705</v>
      </c>
      <c r="L3183" s="119"/>
      <c r="M3183" s="146"/>
    </row>
    <row r="3184" spans="1:13">
      <c r="A3184" s="103" t="s">
        <v>10</v>
      </c>
      <c r="B3184" s="150" t="s">
        <v>7644</v>
      </c>
      <c r="C3184" s="9" t="s">
        <v>7645</v>
      </c>
      <c r="D3184" s="9" t="s">
        <v>7646</v>
      </c>
      <c r="E3184" s="11"/>
      <c r="F3184" s="143">
        <v>222.78</v>
      </c>
      <c r="G3184" s="17">
        <v>90321020</v>
      </c>
      <c r="H3184" s="18">
        <v>3660878020752</v>
      </c>
      <c r="I3184" s="11" t="s">
        <v>69</v>
      </c>
      <c r="J3184" s="106">
        <v>0.2</v>
      </c>
      <c r="K3184" s="106" t="s">
        <v>16705</v>
      </c>
      <c r="L3184" s="117" t="s">
        <v>16118</v>
      </c>
      <c r="M3184" s="146"/>
    </row>
    <row r="3185" spans="1:13">
      <c r="A3185" s="103" t="s">
        <v>10</v>
      </c>
      <c r="B3185" s="150" t="s">
        <v>16629</v>
      </c>
      <c r="C3185" s="9" t="s">
        <v>16476</v>
      </c>
      <c r="D3185" s="87" t="s">
        <v>16779</v>
      </c>
      <c r="E3185" s="149"/>
      <c r="F3185" s="143">
        <v>266.976</v>
      </c>
      <c r="G3185" s="17">
        <v>90321020</v>
      </c>
      <c r="H3185" s="18"/>
      <c r="I3185" s="11" t="s">
        <v>69</v>
      </c>
      <c r="J3185" s="106" t="s">
        <v>9385</v>
      </c>
      <c r="K3185" s="106" t="s">
        <v>16705</v>
      </c>
      <c r="L3185" s="119"/>
      <c r="M3185" s="146"/>
    </row>
    <row r="3186" spans="1:13">
      <c r="A3186" s="103" t="s">
        <v>10</v>
      </c>
      <c r="B3186" s="151" t="s">
        <v>7647</v>
      </c>
      <c r="C3186" s="134" t="s">
        <v>16707</v>
      </c>
      <c r="D3186" s="9" t="s">
        <v>16708</v>
      </c>
      <c r="E3186" s="11"/>
      <c r="F3186" s="143">
        <v>363.84</v>
      </c>
      <c r="G3186" s="17">
        <v>90321020</v>
      </c>
      <c r="H3186" s="18">
        <v>3660878020790</v>
      </c>
      <c r="I3186" s="11" t="s">
        <v>771</v>
      </c>
      <c r="J3186" s="106">
        <v>0.14000000000000001</v>
      </c>
      <c r="K3186" s="106" t="s">
        <v>16705</v>
      </c>
      <c r="L3186" s="117" t="s">
        <v>16119</v>
      </c>
      <c r="M3186" s="146"/>
    </row>
    <row r="3187" spans="1:13">
      <c r="A3187" s="103" t="s">
        <v>10</v>
      </c>
      <c r="B3187" s="150" t="s">
        <v>7650</v>
      </c>
      <c r="C3187" s="9" t="s">
        <v>7651</v>
      </c>
      <c r="D3187" s="9" t="s">
        <v>7652</v>
      </c>
      <c r="E3187" s="11"/>
      <c r="F3187" s="143">
        <v>252.52</v>
      </c>
      <c r="G3187" s="17">
        <v>90321020</v>
      </c>
      <c r="H3187" s="18">
        <v>3660878020806</v>
      </c>
      <c r="I3187" s="11" t="s">
        <v>771</v>
      </c>
      <c r="J3187" s="106">
        <v>1.3919999999999999</v>
      </c>
      <c r="K3187" s="106" t="s">
        <v>16705</v>
      </c>
      <c r="L3187" s="117" t="s">
        <v>16120</v>
      </c>
      <c r="M3187" s="146"/>
    </row>
    <row r="3188" spans="1:13">
      <c r="A3188" s="103" t="s">
        <v>10</v>
      </c>
      <c r="B3188" s="150" t="s">
        <v>7653</v>
      </c>
      <c r="C3188" s="9" t="s">
        <v>15236</v>
      </c>
      <c r="D3188" s="9" t="s">
        <v>15239</v>
      </c>
      <c r="E3188" s="11"/>
      <c r="F3188" s="143">
        <v>304.42</v>
      </c>
      <c r="G3188" s="17" t="s">
        <v>1558</v>
      </c>
      <c r="H3188" s="18" t="s">
        <v>7656</v>
      </c>
      <c r="I3188" s="11" t="s">
        <v>771</v>
      </c>
      <c r="J3188" s="106">
        <v>0.13600000000000001</v>
      </c>
      <c r="K3188" s="106" t="s">
        <v>16705</v>
      </c>
      <c r="L3188" s="117" t="s">
        <v>16121</v>
      </c>
      <c r="M3188" s="146"/>
    </row>
    <row r="3189" spans="1:13">
      <c r="A3189" s="103" t="s">
        <v>10</v>
      </c>
      <c r="B3189" s="150" t="s">
        <v>7659</v>
      </c>
      <c r="C3189" s="9" t="s">
        <v>7660</v>
      </c>
      <c r="D3189" s="9" t="s">
        <v>7649</v>
      </c>
      <c r="E3189" s="11"/>
      <c r="F3189" s="143">
        <v>363.84</v>
      </c>
      <c r="G3189" s="17" t="s">
        <v>1558</v>
      </c>
      <c r="H3189" s="18" t="s">
        <v>7661</v>
      </c>
      <c r="I3189" s="11" t="s">
        <v>771</v>
      </c>
      <c r="J3189" s="106">
        <v>0.157</v>
      </c>
      <c r="K3189" s="106" t="s">
        <v>16705</v>
      </c>
      <c r="L3189" s="117" t="s">
        <v>16119</v>
      </c>
      <c r="M3189" s="146"/>
    </row>
    <row r="3190" spans="1:13">
      <c r="A3190" s="103" t="s">
        <v>10</v>
      </c>
      <c r="B3190" s="150" t="s">
        <v>7662</v>
      </c>
      <c r="C3190" s="9" t="s">
        <v>16643</v>
      </c>
      <c r="D3190" s="9" t="s">
        <v>15243</v>
      </c>
      <c r="E3190" s="11"/>
      <c r="F3190" s="143">
        <v>297.08999999999997</v>
      </c>
      <c r="G3190" s="17">
        <v>90321020</v>
      </c>
      <c r="H3190" s="18">
        <v>3660878026068</v>
      </c>
      <c r="I3190" s="11" t="s">
        <v>771</v>
      </c>
      <c r="J3190" s="106">
        <v>0.3</v>
      </c>
      <c r="K3190" s="106" t="s">
        <v>16705</v>
      </c>
      <c r="L3190" s="117" t="s">
        <v>16122</v>
      </c>
      <c r="M3190" s="146"/>
    </row>
    <row r="3191" spans="1:13">
      <c r="A3191" s="103" t="s">
        <v>10</v>
      </c>
      <c r="B3191" s="150" t="s">
        <v>7663</v>
      </c>
      <c r="C3191" s="9" t="s">
        <v>7664</v>
      </c>
      <c r="D3191" s="9" t="s">
        <v>7665</v>
      </c>
      <c r="E3191" s="11"/>
      <c r="F3191" s="143">
        <v>284.44</v>
      </c>
      <c r="G3191" s="17">
        <v>90321020</v>
      </c>
      <c r="H3191" s="18">
        <v>3660878026266</v>
      </c>
      <c r="I3191" s="11" t="s">
        <v>771</v>
      </c>
      <c r="J3191" s="106">
        <v>0.2</v>
      </c>
      <c r="K3191" s="106" t="s">
        <v>16705</v>
      </c>
      <c r="L3191" s="117" t="s">
        <v>16123</v>
      </c>
      <c r="M3191" s="146"/>
    </row>
    <row r="3192" spans="1:13">
      <c r="A3192" s="103" t="s">
        <v>10</v>
      </c>
      <c r="B3192" s="150" t="s">
        <v>7666</v>
      </c>
      <c r="C3192" s="9" t="s">
        <v>16630</v>
      </c>
      <c r="D3192" s="9" t="s">
        <v>16706</v>
      </c>
      <c r="E3192" s="11"/>
      <c r="F3192" s="143">
        <v>284.44</v>
      </c>
      <c r="G3192" s="17">
        <v>90321020</v>
      </c>
      <c r="H3192" s="18">
        <v>3660878026273</v>
      </c>
      <c r="I3192" s="11" t="s">
        <v>771</v>
      </c>
      <c r="J3192" s="106">
        <v>0.158</v>
      </c>
      <c r="K3192" s="106" t="s">
        <v>16705</v>
      </c>
      <c r="L3192" s="117" t="s">
        <v>16123</v>
      </c>
      <c r="M3192" s="146"/>
    </row>
    <row r="3193" spans="1:13">
      <c r="A3193" s="103" t="s">
        <v>10</v>
      </c>
      <c r="B3193" s="150" t="s">
        <v>7668</v>
      </c>
      <c r="C3193" s="9" t="s">
        <v>15244</v>
      </c>
      <c r="D3193" s="9" t="s">
        <v>1578</v>
      </c>
      <c r="E3193" s="11"/>
      <c r="F3193" s="143">
        <v>54.93</v>
      </c>
      <c r="G3193" s="17" t="s">
        <v>1558</v>
      </c>
      <c r="H3193" s="18" t="s">
        <v>7669</v>
      </c>
      <c r="I3193" s="11" t="s">
        <v>771</v>
      </c>
      <c r="J3193" s="106">
        <v>5.1999999999999998E-2</v>
      </c>
      <c r="K3193" s="106" t="s">
        <v>16705</v>
      </c>
      <c r="L3193" s="117" t="s">
        <v>16116</v>
      </c>
      <c r="M3193" s="146"/>
    </row>
    <row r="3194" spans="1:13">
      <c r="A3194" s="103" t="s">
        <v>10</v>
      </c>
      <c r="B3194" s="150" t="s">
        <v>7670</v>
      </c>
      <c r="C3194" s="9" t="s">
        <v>15245</v>
      </c>
      <c r="D3194" s="9" t="s">
        <v>7672</v>
      </c>
      <c r="E3194" s="11"/>
      <c r="F3194" s="143">
        <v>114.4</v>
      </c>
      <c r="G3194" s="17">
        <v>90321020</v>
      </c>
      <c r="H3194" s="18">
        <v>3660878028703</v>
      </c>
      <c r="I3194" s="11" t="s">
        <v>771</v>
      </c>
      <c r="J3194" s="106">
        <v>0.18</v>
      </c>
      <c r="K3194" s="106" t="s">
        <v>16705</v>
      </c>
      <c r="L3194" s="117" t="s">
        <v>16124</v>
      </c>
      <c r="M3194" s="146"/>
    </row>
    <row r="3195" spans="1:13">
      <c r="A3195" s="103" t="s">
        <v>10</v>
      </c>
      <c r="B3195" s="150" t="s">
        <v>7673</v>
      </c>
      <c r="C3195" s="9" t="s">
        <v>7674</v>
      </c>
      <c r="D3195" s="9" t="s">
        <v>7675</v>
      </c>
      <c r="E3195" s="11"/>
      <c r="F3195" s="143">
        <v>196.06</v>
      </c>
      <c r="G3195" s="17">
        <v>90321020</v>
      </c>
      <c r="H3195" s="18">
        <v>3660878028727</v>
      </c>
      <c r="I3195" s="11" t="s">
        <v>771</v>
      </c>
      <c r="J3195" s="106">
        <v>0.28299999999999997</v>
      </c>
      <c r="K3195" s="106" t="s">
        <v>16705</v>
      </c>
      <c r="L3195" s="117" t="s">
        <v>16125</v>
      </c>
      <c r="M3195" s="146"/>
    </row>
    <row r="3196" spans="1:13">
      <c r="A3196" s="103" t="s">
        <v>10</v>
      </c>
      <c r="B3196" s="150" t="s">
        <v>7676</v>
      </c>
      <c r="C3196" s="9" t="s">
        <v>7677</v>
      </c>
      <c r="D3196" s="9" t="s">
        <v>7675</v>
      </c>
      <c r="E3196" s="11"/>
      <c r="F3196" s="143">
        <v>231.7</v>
      </c>
      <c r="G3196" s="17">
        <v>90321020</v>
      </c>
      <c r="H3196" s="18">
        <v>3660878028734</v>
      </c>
      <c r="I3196" s="11" t="s">
        <v>771</v>
      </c>
      <c r="J3196" s="106">
        <v>0.3</v>
      </c>
      <c r="K3196" s="106" t="s">
        <v>16705</v>
      </c>
      <c r="L3196" s="117" t="s">
        <v>16125</v>
      </c>
      <c r="M3196" s="146"/>
    </row>
    <row r="3197" spans="1:13">
      <c r="A3197" s="103" t="s">
        <v>10</v>
      </c>
      <c r="B3197" s="150" t="s">
        <v>7678</v>
      </c>
      <c r="C3197" s="9" t="s">
        <v>7679</v>
      </c>
      <c r="D3197" s="9" t="s">
        <v>7675</v>
      </c>
      <c r="E3197" s="11"/>
      <c r="F3197" s="143">
        <v>234.72</v>
      </c>
      <c r="G3197" s="17">
        <v>90321020</v>
      </c>
      <c r="H3197" s="18">
        <v>3660878028741</v>
      </c>
      <c r="I3197" s="11" t="s">
        <v>771</v>
      </c>
      <c r="J3197" s="106">
        <v>0.26</v>
      </c>
      <c r="K3197" s="106" t="s">
        <v>16705</v>
      </c>
      <c r="L3197" s="117" t="s">
        <v>16125</v>
      </c>
      <c r="M3197" s="146"/>
    </row>
    <row r="3198" spans="1:13">
      <c r="A3198" s="103" t="s">
        <v>10</v>
      </c>
      <c r="B3198" s="150" t="s">
        <v>7682</v>
      </c>
      <c r="C3198" s="9" t="s">
        <v>7683</v>
      </c>
      <c r="D3198" s="9" t="s">
        <v>7675</v>
      </c>
      <c r="E3198" s="11"/>
      <c r="F3198" s="143">
        <v>234.72</v>
      </c>
      <c r="G3198" s="17">
        <v>90321020</v>
      </c>
      <c r="H3198" s="18">
        <v>3660878028765</v>
      </c>
      <c r="I3198" s="11" t="s">
        <v>771</v>
      </c>
      <c r="J3198" s="106">
        <v>0.25600000000000001</v>
      </c>
      <c r="K3198" s="106" t="s">
        <v>16705</v>
      </c>
      <c r="L3198" s="117" t="s">
        <v>16126</v>
      </c>
      <c r="M3198" s="146"/>
    </row>
    <row r="3199" spans="1:13">
      <c r="A3199" s="103" t="s">
        <v>10</v>
      </c>
      <c r="B3199" s="150" t="s">
        <v>7684</v>
      </c>
      <c r="C3199" s="9" t="s">
        <v>15246</v>
      </c>
      <c r="D3199" s="9" t="s">
        <v>1572</v>
      </c>
      <c r="E3199" s="11"/>
      <c r="F3199" s="143">
        <v>300.01</v>
      </c>
      <c r="G3199" s="17">
        <v>90321020</v>
      </c>
      <c r="H3199" s="18">
        <v>3660878028796</v>
      </c>
      <c r="I3199" s="11" t="s">
        <v>771</v>
      </c>
      <c r="J3199" s="106">
        <v>0.42299999999999999</v>
      </c>
      <c r="K3199" s="106" t="s">
        <v>16705</v>
      </c>
      <c r="L3199" s="117" t="s">
        <v>15756</v>
      </c>
      <c r="M3199" s="146"/>
    </row>
    <row r="3200" spans="1:13">
      <c r="A3200" s="103" t="s">
        <v>10</v>
      </c>
      <c r="B3200" s="150" t="s">
        <v>7686</v>
      </c>
      <c r="C3200" s="9" t="s">
        <v>7687</v>
      </c>
      <c r="D3200" s="9" t="s">
        <v>7688</v>
      </c>
      <c r="E3200" s="11"/>
      <c r="F3200" s="143">
        <v>166.72</v>
      </c>
      <c r="G3200" s="17">
        <v>90321020</v>
      </c>
      <c r="H3200" s="18">
        <v>3660878032571</v>
      </c>
      <c r="I3200" s="11" t="s">
        <v>771</v>
      </c>
      <c r="J3200" s="106">
        <v>0.114</v>
      </c>
      <c r="K3200" s="106" t="s">
        <v>16705</v>
      </c>
      <c r="L3200" s="117" t="s">
        <v>16128</v>
      </c>
      <c r="M3200" s="146"/>
    </row>
    <row r="3201" spans="1:13">
      <c r="A3201" s="103" t="s">
        <v>10</v>
      </c>
      <c r="B3201" s="150" t="s">
        <v>7689</v>
      </c>
      <c r="C3201" s="9" t="s">
        <v>7690</v>
      </c>
      <c r="D3201" s="9" t="s">
        <v>7688</v>
      </c>
      <c r="E3201" s="11"/>
      <c r="F3201" s="143">
        <v>121.07</v>
      </c>
      <c r="G3201" s="17">
        <v>90321020</v>
      </c>
      <c r="H3201" s="18">
        <v>3660878032588</v>
      </c>
      <c r="I3201" s="11" t="s">
        <v>771</v>
      </c>
      <c r="J3201" s="106">
        <v>8.5999999999999993E-2</v>
      </c>
      <c r="K3201" s="106" t="s">
        <v>16705</v>
      </c>
      <c r="L3201" s="117" t="s">
        <v>16128</v>
      </c>
      <c r="M3201" s="146"/>
    </row>
    <row r="3202" spans="1:13">
      <c r="A3202" s="103" t="s">
        <v>10</v>
      </c>
      <c r="B3202" s="150" t="s">
        <v>7691</v>
      </c>
      <c r="C3202" s="9" t="s">
        <v>15247</v>
      </c>
      <c r="D3202" s="9" t="s">
        <v>7692</v>
      </c>
      <c r="E3202" s="11"/>
      <c r="F3202" s="143">
        <v>304.42</v>
      </c>
      <c r="G3202" s="17" t="s">
        <v>1558</v>
      </c>
      <c r="H3202" s="18" t="s">
        <v>7693</v>
      </c>
      <c r="I3202" s="11" t="s">
        <v>771</v>
      </c>
      <c r="J3202" s="106">
        <v>0.13600000000000001</v>
      </c>
      <c r="K3202" s="106" t="s">
        <v>16705</v>
      </c>
      <c r="L3202" s="117" t="s">
        <v>16121</v>
      </c>
      <c r="M3202" s="146"/>
    </row>
    <row r="3203" spans="1:13">
      <c r="A3203" s="103" t="s">
        <v>10</v>
      </c>
      <c r="B3203" s="150" t="s">
        <v>7694</v>
      </c>
      <c r="C3203" s="9" t="s">
        <v>15248</v>
      </c>
      <c r="D3203" s="9" t="s">
        <v>1557</v>
      </c>
      <c r="E3203" s="11"/>
      <c r="F3203" s="143">
        <v>512.36</v>
      </c>
      <c r="G3203" s="17">
        <v>90321020</v>
      </c>
      <c r="H3203" s="18">
        <v>3660878035916</v>
      </c>
      <c r="I3203" s="11" t="s">
        <v>771</v>
      </c>
      <c r="J3203" s="106">
        <v>0.19800000000000001</v>
      </c>
      <c r="K3203" s="106" t="s">
        <v>16705</v>
      </c>
      <c r="L3203" s="117" t="s">
        <v>16129</v>
      </c>
      <c r="M3203" s="146"/>
    </row>
    <row r="3204" spans="1:13">
      <c r="A3204" s="103" t="s">
        <v>10</v>
      </c>
      <c r="B3204" s="150" t="s">
        <v>7697</v>
      </c>
      <c r="C3204" s="9" t="s">
        <v>15250</v>
      </c>
      <c r="D3204" s="9" t="s">
        <v>1704</v>
      </c>
      <c r="E3204" s="11"/>
      <c r="F3204" s="143">
        <v>995.03</v>
      </c>
      <c r="G3204" s="17">
        <v>90321020</v>
      </c>
      <c r="H3204" s="18">
        <v>3660878035930</v>
      </c>
      <c r="I3204" s="11" t="s">
        <v>771</v>
      </c>
      <c r="J3204" s="106">
        <v>1.06</v>
      </c>
      <c r="K3204" s="106" t="s">
        <v>16705</v>
      </c>
      <c r="L3204" s="117" t="s">
        <v>16122</v>
      </c>
      <c r="M3204" s="146"/>
    </row>
    <row r="3205" spans="1:13">
      <c r="A3205" s="103" t="s">
        <v>10</v>
      </c>
      <c r="B3205" s="150" t="s">
        <v>7698</v>
      </c>
      <c r="C3205" s="9" t="s">
        <v>15251</v>
      </c>
      <c r="D3205" s="9" t="s">
        <v>1695</v>
      </c>
      <c r="E3205" s="11"/>
      <c r="F3205" s="143">
        <v>842.81</v>
      </c>
      <c r="G3205" s="17" t="s">
        <v>1558</v>
      </c>
      <c r="H3205" s="18" t="s">
        <v>7699</v>
      </c>
      <c r="I3205" s="11" t="s">
        <v>771</v>
      </c>
      <c r="J3205" s="106">
        <v>1.1000000000000001</v>
      </c>
      <c r="K3205" s="106" t="s">
        <v>16705</v>
      </c>
      <c r="L3205" s="117" t="s">
        <v>16122</v>
      </c>
      <c r="M3205" s="146"/>
    </row>
    <row r="3206" spans="1:13">
      <c r="A3206" s="103" t="s">
        <v>10</v>
      </c>
      <c r="B3206" s="150" t="s">
        <v>7700</v>
      </c>
      <c r="C3206" s="9" t="s">
        <v>15252</v>
      </c>
      <c r="D3206" s="9" t="s">
        <v>7702</v>
      </c>
      <c r="E3206" s="11"/>
      <c r="F3206" s="143">
        <v>913.32</v>
      </c>
      <c r="G3206" s="17">
        <v>90321020</v>
      </c>
      <c r="H3206" s="18">
        <v>3660878036869</v>
      </c>
      <c r="I3206" s="11" t="s">
        <v>69</v>
      </c>
      <c r="J3206" s="106">
        <v>0.2</v>
      </c>
      <c r="K3206" s="106" t="s">
        <v>16705</v>
      </c>
      <c r="L3206" s="117" t="s">
        <v>16130</v>
      </c>
      <c r="M3206" s="146"/>
    </row>
    <row r="3207" spans="1:13">
      <c r="A3207" s="103" t="s">
        <v>10</v>
      </c>
      <c r="B3207" s="150" t="s">
        <v>7703</v>
      </c>
      <c r="C3207" s="9" t="s">
        <v>7704</v>
      </c>
      <c r="D3207" s="9" t="s">
        <v>1578</v>
      </c>
      <c r="E3207" s="11"/>
      <c r="F3207" s="143">
        <v>74.290000000000006</v>
      </c>
      <c r="G3207" s="17">
        <v>90321020</v>
      </c>
      <c r="H3207" s="18">
        <v>3660878038153</v>
      </c>
      <c r="I3207" s="11" t="s">
        <v>14</v>
      </c>
      <c r="J3207" s="106">
        <v>6.7000000000000004E-2</v>
      </c>
      <c r="K3207" s="106" t="s">
        <v>16705</v>
      </c>
      <c r="L3207" s="117" t="s">
        <v>16116</v>
      </c>
      <c r="M3207" s="146"/>
    </row>
    <row r="3208" spans="1:13">
      <c r="A3208" s="103" t="s">
        <v>10</v>
      </c>
      <c r="B3208" s="150" t="s">
        <v>7705</v>
      </c>
      <c r="C3208" s="9" t="s">
        <v>7706</v>
      </c>
      <c r="D3208" s="9" t="s">
        <v>7707</v>
      </c>
      <c r="E3208" s="11"/>
      <c r="F3208" s="143">
        <v>371.29</v>
      </c>
      <c r="G3208" s="17">
        <v>90321020</v>
      </c>
      <c r="H3208" s="18">
        <v>3660878038320</v>
      </c>
      <c r="I3208" s="11" t="s">
        <v>771</v>
      </c>
      <c r="J3208" s="106">
        <v>0.185</v>
      </c>
      <c r="K3208" s="106" t="s">
        <v>16705</v>
      </c>
      <c r="L3208" s="117" t="s">
        <v>16131</v>
      </c>
      <c r="M3208" s="146"/>
    </row>
    <row r="3209" spans="1:13">
      <c r="A3209" s="103" t="s">
        <v>10</v>
      </c>
      <c r="B3209" s="150" t="s">
        <v>7708</v>
      </c>
      <c r="C3209" s="9" t="s">
        <v>7709</v>
      </c>
      <c r="D3209" s="9" t="s">
        <v>7710</v>
      </c>
      <c r="E3209" s="11"/>
      <c r="F3209" s="143">
        <v>475.23</v>
      </c>
      <c r="G3209" s="17">
        <v>90321020</v>
      </c>
      <c r="H3209" s="18">
        <v>3660878038351</v>
      </c>
      <c r="I3209" s="11" t="s">
        <v>771</v>
      </c>
      <c r="J3209" s="106">
        <v>0.28299999999999997</v>
      </c>
      <c r="K3209" s="106" t="s">
        <v>16705</v>
      </c>
      <c r="L3209" s="117" t="s">
        <v>16132</v>
      </c>
      <c r="M3209" s="146"/>
    </row>
    <row r="3210" spans="1:13">
      <c r="A3210" s="103" t="s">
        <v>10</v>
      </c>
      <c r="B3210" s="150" t="s">
        <v>7711</v>
      </c>
      <c r="C3210" s="9" t="s">
        <v>7712</v>
      </c>
      <c r="D3210" s="9" t="s">
        <v>15253</v>
      </c>
      <c r="E3210" s="11"/>
      <c r="F3210" s="143">
        <v>344.63</v>
      </c>
      <c r="G3210" s="17">
        <v>90321020</v>
      </c>
      <c r="H3210" s="18">
        <v>3660878038658</v>
      </c>
      <c r="I3210" s="11" t="s">
        <v>771</v>
      </c>
      <c r="J3210" s="106">
        <v>0.20699999999999999</v>
      </c>
      <c r="K3210" s="106" t="s">
        <v>16705</v>
      </c>
      <c r="L3210" s="117" t="s">
        <v>16133</v>
      </c>
      <c r="M3210" s="146"/>
    </row>
    <row r="3211" spans="1:13">
      <c r="A3211" s="103" t="s">
        <v>10</v>
      </c>
      <c r="B3211" s="150" t="s">
        <v>7713</v>
      </c>
      <c r="C3211" s="9" t="s">
        <v>7714</v>
      </c>
      <c r="D3211" s="9" t="s">
        <v>15253</v>
      </c>
      <c r="E3211" s="11"/>
      <c r="F3211" s="143">
        <v>333.14</v>
      </c>
      <c r="G3211" s="17">
        <v>90321020</v>
      </c>
      <c r="H3211" s="18">
        <v>3660878038696</v>
      </c>
      <c r="I3211" s="11" t="s">
        <v>771</v>
      </c>
      <c r="J3211" s="106">
        <v>0.19700000000000001</v>
      </c>
      <c r="K3211" s="106" t="s">
        <v>16705</v>
      </c>
      <c r="L3211" s="117" t="s">
        <v>16133</v>
      </c>
      <c r="M3211" s="146"/>
    </row>
    <row r="3212" spans="1:13">
      <c r="A3212" s="103" t="s">
        <v>10</v>
      </c>
      <c r="B3212" s="150" t="s">
        <v>7715</v>
      </c>
      <c r="C3212" s="9" t="s">
        <v>7716</v>
      </c>
      <c r="D3212" s="9" t="s">
        <v>7717</v>
      </c>
      <c r="E3212" s="11"/>
      <c r="F3212" s="143">
        <v>346.03</v>
      </c>
      <c r="G3212" s="17">
        <v>90321020</v>
      </c>
      <c r="H3212" s="18">
        <v>3660878038948</v>
      </c>
      <c r="I3212" s="11" t="s">
        <v>771</v>
      </c>
      <c r="J3212" s="106">
        <v>0.35599999999999998</v>
      </c>
      <c r="K3212" s="106" t="s">
        <v>16705</v>
      </c>
      <c r="L3212" s="117" t="s">
        <v>16127</v>
      </c>
      <c r="M3212" s="146"/>
    </row>
    <row r="3213" spans="1:13">
      <c r="A3213" s="103" t="s">
        <v>10</v>
      </c>
      <c r="B3213" s="150" t="s">
        <v>7718</v>
      </c>
      <c r="C3213" s="9" t="s">
        <v>7716</v>
      </c>
      <c r="D3213" s="9" t="s">
        <v>1687</v>
      </c>
      <c r="E3213" s="11"/>
      <c r="F3213" s="143">
        <v>346.03</v>
      </c>
      <c r="G3213" s="17">
        <v>90321020</v>
      </c>
      <c r="H3213" s="18">
        <v>3660878038993</v>
      </c>
      <c r="I3213" s="11" t="s">
        <v>771</v>
      </c>
      <c r="J3213" s="106">
        <v>0.33650000000000002</v>
      </c>
      <c r="K3213" s="106" t="s">
        <v>16705</v>
      </c>
      <c r="L3213" s="117" t="s">
        <v>16134</v>
      </c>
      <c r="M3213" s="146"/>
    </row>
    <row r="3214" spans="1:13">
      <c r="A3214" s="103" t="s">
        <v>10</v>
      </c>
      <c r="B3214" s="150" t="s">
        <v>7721</v>
      </c>
      <c r="C3214" s="9" t="s">
        <v>7722</v>
      </c>
      <c r="D3214" s="9" t="s">
        <v>7723</v>
      </c>
      <c r="E3214" s="11"/>
      <c r="F3214" s="143">
        <v>114.4</v>
      </c>
      <c r="G3214" s="17">
        <v>90321020</v>
      </c>
      <c r="H3214" s="18">
        <v>3660878040750</v>
      </c>
      <c r="I3214" s="11" t="s">
        <v>771</v>
      </c>
      <c r="J3214" s="106">
        <v>0.18</v>
      </c>
      <c r="K3214" s="106" t="s">
        <v>16705</v>
      </c>
      <c r="L3214" s="117" t="s">
        <v>16136</v>
      </c>
      <c r="M3214" s="146"/>
    </row>
    <row r="3215" spans="1:13">
      <c r="A3215" s="103" t="s">
        <v>10</v>
      </c>
      <c r="B3215" s="150" t="s">
        <v>7731</v>
      </c>
      <c r="C3215" s="9" t="s">
        <v>7732</v>
      </c>
      <c r="D3215" s="9" t="s">
        <v>7733</v>
      </c>
      <c r="E3215" s="11"/>
      <c r="F3215" s="143">
        <v>89.1</v>
      </c>
      <c r="G3215" s="17">
        <v>90321020</v>
      </c>
      <c r="H3215" s="18">
        <v>3660878043713</v>
      </c>
      <c r="I3215" s="11" t="s">
        <v>69</v>
      </c>
      <c r="J3215" s="106">
        <v>0.02</v>
      </c>
      <c r="K3215" s="106" t="s">
        <v>16705</v>
      </c>
      <c r="L3215" s="117" t="s">
        <v>16139</v>
      </c>
      <c r="M3215" s="146"/>
    </row>
    <row r="3216" spans="1:13">
      <c r="A3216" s="103" t="s">
        <v>10</v>
      </c>
      <c r="B3216" s="150" t="s">
        <v>7734</v>
      </c>
      <c r="C3216" s="9" t="s">
        <v>7735</v>
      </c>
      <c r="D3216" s="9" t="s">
        <v>7736</v>
      </c>
      <c r="E3216" s="11"/>
      <c r="F3216" s="143">
        <v>274.77999999999997</v>
      </c>
      <c r="G3216" s="17">
        <v>90321020</v>
      </c>
      <c r="H3216" s="18">
        <v>3660878045106</v>
      </c>
      <c r="I3216" s="11" t="s">
        <v>771</v>
      </c>
      <c r="J3216" s="106">
        <v>5.0000000000000001E-3</v>
      </c>
      <c r="K3216" s="106" t="s">
        <v>16705</v>
      </c>
      <c r="L3216" s="117" t="s">
        <v>16140</v>
      </c>
      <c r="M3216" s="146"/>
    </row>
    <row r="3217" spans="1:13">
      <c r="A3217" s="103" t="s">
        <v>10</v>
      </c>
      <c r="B3217" s="150" t="s">
        <v>7743</v>
      </c>
      <c r="C3217" s="9" t="s">
        <v>7744</v>
      </c>
      <c r="D3217" s="9" t="s">
        <v>7745</v>
      </c>
      <c r="E3217" s="11"/>
      <c r="F3217" s="143">
        <v>482.66</v>
      </c>
      <c r="G3217" s="17">
        <v>90329000</v>
      </c>
      <c r="H3217" s="18">
        <v>3660878046448</v>
      </c>
      <c r="I3217" s="11" t="s">
        <v>69</v>
      </c>
      <c r="J3217" s="106">
        <v>0.15</v>
      </c>
      <c r="K3217" s="106" t="s">
        <v>16705</v>
      </c>
      <c r="L3217" s="117" t="s">
        <v>16143</v>
      </c>
      <c r="M3217" s="146"/>
    </row>
    <row r="3218" spans="1:13">
      <c r="A3218" s="103" t="s">
        <v>10</v>
      </c>
      <c r="B3218" s="150" t="s">
        <v>7746</v>
      </c>
      <c r="C3218" s="9" t="s">
        <v>7747</v>
      </c>
      <c r="D3218" s="9" t="s">
        <v>7748</v>
      </c>
      <c r="E3218" s="11"/>
      <c r="F3218" s="143">
        <v>1306.93</v>
      </c>
      <c r="G3218" s="17">
        <v>90321020</v>
      </c>
      <c r="H3218" s="18">
        <v>3660878049876</v>
      </c>
      <c r="I3218" s="11" t="s">
        <v>771</v>
      </c>
      <c r="J3218" s="106">
        <v>0.77</v>
      </c>
      <c r="K3218" s="106" t="s">
        <v>16705</v>
      </c>
      <c r="L3218" s="117" t="s">
        <v>16144</v>
      </c>
      <c r="M3218" s="146"/>
    </row>
    <row r="3219" spans="1:13">
      <c r="A3219" s="103" t="s">
        <v>10</v>
      </c>
      <c r="B3219" s="150" t="s">
        <v>7749</v>
      </c>
      <c r="C3219" s="9" t="s">
        <v>7750</v>
      </c>
      <c r="D3219" s="9" t="s">
        <v>7751</v>
      </c>
      <c r="E3219" s="11"/>
      <c r="F3219" s="143">
        <v>211.64</v>
      </c>
      <c r="G3219" s="17">
        <v>90321020</v>
      </c>
      <c r="H3219" s="18">
        <v>3660878056096</v>
      </c>
      <c r="I3219" s="11" t="s">
        <v>69</v>
      </c>
      <c r="J3219" s="106">
        <v>9.4E-2</v>
      </c>
      <c r="K3219" s="106" t="s">
        <v>16705</v>
      </c>
      <c r="L3219" s="117" t="s">
        <v>16145</v>
      </c>
      <c r="M3219" s="146"/>
    </row>
    <row r="3220" spans="1:13">
      <c r="A3220" s="103" t="s">
        <v>10</v>
      </c>
      <c r="B3220" s="150" t="s">
        <v>7752</v>
      </c>
      <c r="C3220" s="9" t="s">
        <v>7753</v>
      </c>
      <c r="D3220" s="9" t="s">
        <v>7754</v>
      </c>
      <c r="E3220" s="11"/>
      <c r="F3220" s="143">
        <v>806.68</v>
      </c>
      <c r="G3220" s="17">
        <v>90321020</v>
      </c>
      <c r="H3220" s="18">
        <v>3660878060666</v>
      </c>
      <c r="I3220" s="11" t="s">
        <v>771</v>
      </c>
      <c r="J3220" s="106">
        <v>0.62</v>
      </c>
      <c r="K3220" s="106" t="s">
        <v>16705</v>
      </c>
      <c r="L3220" s="117" t="s">
        <v>16146</v>
      </c>
      <c r="M3220" s="146"/>
    </row>
    <row r="3221" spans="1:13">
      <c r="A3221" s="103" t="s">
        <v>10</v>
      </c>
      <c r="B3221" s="150" t="s">
        <v>7755</v>
      </c>
      <c r="C3221" s="9" t="s">
        <v>7756</v>
      </c>
      <c r="D3221" s="9" t="s">
        <v>7757</v>
      </c>
      <c r="E3221" s="11"/>
      <c r="F3221" s="143">
        <v>496.08</v>
      </c>
      <c r="G3221" s="17">
        <v>90321020</v>
      </c>
      <c r="H3221" s="18">
        <v>3660878060949</v>
      </c>
      <c r="I3221" s="11" t="s">
        <v>69</v>
      </c>
      <c r="J3221" s="106">
        <v>9.1999999999999998E-2</v>
      </c>
      <c r="K3221" s="106" t="s">
        <v>16705</v>
      </c>
      <c r="L3221" s="117" t="s">
        <v>16147</v>
      </c>
      <c r="M3221" s="146"/>
    </row>
    <row r="3222" spans="1:13">
      <c r="A3222" s="103" t="s">
        <v>10</v>
      </c>
      <c r="B3222" s="150" t="s">
        <v>10463</v>
      </c>
      <c r="C3222" s="9" t="s">
        <v>15254</v>
      </c>
      <c r="D3222" s="9" t="s">
        <v>15460</v>
      </c>
      <c r="E3222" s="11"/>
      <c r="F3222" s="143">
        <v>510.07</v>
      </c>
      <c r="G3222" s="17" t="s">
        <v>9597</v>
      </c>
      <c r="H3222" s="18" t="s">
        <v>10465</v>
      </c>
      <c r="I3222" s="11" t="s">
        <v>771</v>
      </c>
      <c r="J3222" s="106">
        <v>0.09</v>
      </c>
      <c r="K3222" s="106" t="s">
        <v>16705</v>
      </c>
      <c r="L3222" s="117"/>
      <c r="M3222" s="146"/>
    </row>
    <row r="3223" spans="1:13">
      <c r="A3223" s="103" t="s">
        <v>10</v>
      </c>
      <c r="B3223" s="150" t="s">
        <v>16564</v>
      </c>
      <c r="C3223" s="9" t="s">
        <v>16565</v>
      </c>
      <c r="D3223" s="9" t="s">
        <v>2092</v>
      </c>
      <c r="E3223" s="11"/>
      <c r="F3223" s="143">
        <v>442.11</v>
      </c>
      <c r="G3223" s="17">
        <v>90321020</v>
      </c>
      <c r="H3223" s="18">
        <v>3660878064022</v>
      </c>
      <c r="I3223" s="11" t="s">
        <v>771</v>
      </c>
      <c r="J3223" s="106">
        <v>0.17699999999999999</v>
      </c>
      <c r="K3223" s="106" t="s">
        <v>16705</v>
      </c>
      <c r="L3223" s="117" t="s">
        <v>16304</v>
      </c>
      <c r="M3223" s="146"/>
    </row>
    <row r="3224" spans="1:13">
      <c r="A3224" s="103" t="s">
        <v>10</v>
      </c>
      <c r="B3224" s="150" t="s">
        <v>7758</v>
      </c>
      <c r="C3224" s="9" t="s">
        <v>7759</v>
      </c>
      <c r="D3224" s="9" t="s">
        <v>15255</v>
      </c>
      <c r="E3224" s="11"/>
      <c r="F3224" s="143">
        <v>965.35</v>
      </c>
      <c r="G3224" s="17">
        <v>90321020</v>
      </c>
      <c r="H3224" s="18">
        <v>3660878064343</v>
      </c>
      <c r="I3224" s="11" t="s">
        <v>771</v>
      </c>
      <c r="J3224" s="106">
        <v>0.90800000000000003</v>
      </c>
      <c r="K3224" s="106" t="s">
        <v>16705</v>
      </c>
      <c r="L3224" s="117" t="s">
        <v>16148</v>
      </c>
      <c r="M3224" s="146"/>
    </row>
    <row r="3225" spans="1:13">
      <c r="A3225" s="103" t="s">
        <v>10</v>
      </c>
      <c r="B3225" s="150" t="s">
        <v>7761</v>
      </c>
      <c r="C3225" s="9" t="s">
        <v>7762</v>
      </c>
      <c r="D3225" s="9" t="s">
        <v>7763</v>
      </c>
      <c r="E3225" s="11"/>
      <c r="F3225" s="143">
        <v>293.02999999999997</v>
      </c>
      <c r="G3225" s="17">
        <v>90321020</v>
      </c>
      <c r="H3225" s="18">
        <v>3660878065845</v>
      </c>
      <c r="I3225" s="11" t="s">
        <v>771</v>
      </c>
      <c r="J3225" s="106">
        <v>0.223</v>
      </c>
      <c r="K3225" s="106" t="s">
        <v>16705</v>
      </c>
      <c r="L3225" s="117" t="s">
        <v>16149</v>
      </c>
      <c r="M3225" s="146"/>
    </row>
    <row r="3226" spans="1:13">
      <c r="A3226" s="103" t="s">
        <v>10</v>
      </c>
      <c r="B3226" s="150" t="s">
        <v>7764</v>
      </c>
      <c r="C3226" s="9" t="s">
        <v>7765</v>
      </c>
      <c r="D3226" s="9" t="s">
        <v>15256</v>
      </c>
      <c r="E3226" s="11"/>
      <c r="F3226" s="143">
        <v>527.91999999999996</v>
      </c>
      <c r="G3226" s="17">
        <v>90321020</v>
      </c>
      <c r="H3226" s="18">
        <v>3660878065852</v>
      </c>
      <c r="I3226" s="11" t="s">
        <v>771</v>
      </c>
      <c r="J3226" s="106">
        <v>0.4</v>
      </c>
      <c r="K3226" s="106" t="s">
        <v>16705</v>
      </c>
      <c r="L3226" s="117" t="s">
        <v>16129</v>
      </c>
      <c r="M3226" s="146"/>
    </row>
    <row r="3227" spans="1:13">
      <c r="A3227" s="103" t="s">
        <v>10</v>
      </c>
      <c r="B3227" s="150" t="s">
        <v>7766</v>
      </c>
      <c r="C3227" s="9" t="s">
        <v>7767</v>
      </c>
      <c r="D3227" s="9" t="s">
        <v>7768</v>
      </c>
      <c r="E3227" s="11"/>
      <c r="F3227" s="143">
        <v>274.77999999999997</v>
      </c>
      <c r="G3227" s="17">
        <v>90321020</v>
      </c>
      <c r="H3227" s="18">
        <v>3660878066705</v>
      </c>
      <c r="I3227" s="11" t="s">
        <v>69</v>
      </c>
      <c r="J3227" s="106">
        <v>0.20599999999999999</v>
      </c>
      <c r="K3227" s="106" t="s">
        <v>16705</v>
      </c>
      <c r="L3227" s="117" t="s">
        <v>16150</v>
      </c>
      <c r="M3227" s="146"/>
    </row>
    <row r="3228" spans="1:13">
      <c r="A3228" s="103" t="s">
        <v>10</v>
      </c>
      <c r="B3228" s="150" t="s">
        <v>7769</v>
      </c>
      <c r="C3228" s="9" t="s">
        <v>7770</v>
      </c>
      <c r="D3228" s="9" t="s">
        <v>7771</v>
      </c>
      <c r="E3228" s="11"/>
      <c r="F3228" s="143">
        <v>348.99</v>
      </c>
      <c r="G3228" s="17">
        <v>90321020</v>
      </c>
      <c r="H3228" s="18">
        <v>3660878066712</v>
      </c>
      <c r="I3228" s="11" t="s">
        <v>771</v>
      </c>
      <c r="J3228" s="106">
        <v>0.254</v>
      </c>
      <c r="K3228" s="106" t="s">
        <v>16705</v>
      </c>
      <c r="L3228" s="117" t="s">
        <v>16151</v>
      </c>
      <c r="M3228" s="146"/>
    </row>
    <row r="3229" spans="1:13">
      <c r="A3229" s="103" t="s">
        <v>10</v>
      </c>
      <c r="B3229" s="150" t="s">
        <v>7772</v>
      </c>
      <c r="C3229" s="9" t="s">
        <v>7773</v>
      </c>
      <c r="D3229" s="9" t="s">
        <v>15541</v>
      </c>
      <c r="E3229" s="11"/>
      <c r="F3229" s="143">
        <v>430.68</v>
      </c>
      <c r="G3229" s="17">
        <v>90321020</v>
      </c>
      <c r="H3229" s="18">
        <v>3660878066729</v>
      </c>
      <c r="I3229" s="11" t="s">
        <v>771</v>
      </c>
      <c r="J3229" s="106">
        <v>0.17899999999999999</v>
      </c>
      <c r="K3229" s="106" t="s">
        <v>16705</v>
      </c>
      <c r="L3229" s="117" t="s">
        <v>16152</v>
      </c>
      <c r="M3229" s="146"/>
    </row>
    <row r="3230" spans="1:13">
      <c r="A3230" s="103" t="s">
        <v>10</v>
      </c>
      <c r="B3230" s="150" t="s">
        <v>7775</v>
      </c>
      <c r="C3230" s="9" t="s">
        <v>7776</v>
      </c>
      <c r="D3230" s="9" t="s">
        <v>7777</v>
      </c>
      <c r="E3230" s="11"/>
      <c r="F3230" s="143">
        <v>334.17</v>
      </c>
      <c r="G3230" s="17" t="s">
        <v>1558</v>
      </c>
      <c r="H3230" s="18">
        <v>3660878066743</v>
      </c>
      <c r="I3230" s="11" t="s">
        <v>771</v>
      </c>
      <c r="J3230" s="106">
        <v>0.18</v>
      </c>
      <c r="K3230" s="106" t="s">
        <v>16705</v>
      </c>
      <c r="L3230" s="117" t="s">
        <v>16360</v>
      </c>
      <c r="M3230" s="146"/>
    </row>
    <row r="3231" spans="1:13">
      <c r="A3231" s="103" t="s">
        <v>10</v>
      </c>
      <c r="B3231" s="150" t="s">
        <v>7779</v>
      </c>
      <c r="C3231" s="9" t="s">
        <v>7780</v>
      </c>
      <c r="D3231" s="9" t="s">
        <v>7781</v>
      </c>
      <c r="E3231" s="11"/>
      <c r="F3231" s="143">
        <v>356.4</v>
      </c>
      <c r="G3231" s="17" t="s">
        <v>105</v>
      </c>
      <c r="H3231" s="18" t="s">
        <v>7782</v>
      </c>
      <c r="I3231" s="11" t="s">
        <v>69</v>
      </c>
      <c r="J3231" s="106">
        <v>0.17</v>
      </c>
      <c r="K3231" s="106" t="s">
        <v>16705</v>
      </c>
      <c r="L3231" s="117" t="s">
        <v>16154</v>
      </c>
      <c r="M3231" s="146"/>
    </row>
    <row r="3232" spans="1:13">
      <c r="A3232" s="103" t="s">
        <v>10</v>
      </c>
      <c r="B3232" s="150" t="s">
        <v>7783</v>
      </c>
      <c r="C3232" s="9" t="s">
        <v>7784</v>
      </c>
      <c r="D3232" s="9" t="s">
        <v>7785</v>
      </c>
      <c r="E3232" s="11"/>
      <c r="F3232" s="143">
        <v>965.35</v>
      </c>
      <c r="G3232" s="17">
        <v>90321020</v>
      </c>
      <c r="H3232" s="18">
        <v>3660878066781</v>
      </c>
      <c r="I3232" s="11" t="s">
        <v>771</v>
      </c>
      <c r="J3232" s="106">
        <v>0.96</v>
      </c>
      <c r="K3232" s="106" t="s">
        <v>16705</v>
      </c>
      <c r="L3232" s="117" t="s">
        <v>16148</v>
      </c>
      <c r="M3232" s="146"/>
    </row>
    <row r="3233" spans="1:13">
      <c r="A3233" s="103" t="s">
        <v>10</v>
      </c>
      <c r="B3233" s="150" t="s">
        <v>7786</v>
      </c>
      <c r="C3233" s="9" t="s">
        <v>7787</v>
      </c>
      <c r="D3233" s="9" t="s">
        <v>7788</v>
      </c>
      <c r="E3233" s="11"/>
      <c r="F3233" s="143">
        <v>378.74</v>
      </c>
      <c r="G3233" s="17">
        <v>90321020</v>
      </c>
      <c r="H3233" s="18">
        <v>3660878066798</v>
      </c>
      <c r="I3233" s="11" t="s">
        <v>69</v>
      </c>
      <c r="J3233" s="106">
        <v>0.38300000000000001</v>
      </c>
      <c r="K3233" s="106" t="s">
        <v>16705</v>
      </c>
      <c r="L3233" s="117" t="s">
        <v>16155</v>
      </c>
      <c r="M3233" s="146"/>
    </row>
    <row r="3234" spans="1:13">
      <c r="A3234" s="103" t="s">
        <v>10</v>
      </c>
      <c r="B3234" s="150" t="s">
        <v>7789</v>
      </c>
      <c r="C3234" s="9" t="s">
        <v>7790</v>
      </c>
      <c r="D3234" s="9" t="s">
        <v>7791</v>
      </c>
      <c r="E3234" s="11"/>
      <c r="F3234" s="143">
        <v>304.42</v>
      </c>
      <c r="G3234" s="17">
        <v>90321020</v>
      </c>
      <c r="H3234" s="18">
        <v>3660878066804</v>
      </c>
      <c r="I3234" s="11" t="s">
        <v>69</v>
      </c>
      <c r="J3234" s="106">
        <v>0.24399999999999999</v>
      </c>
      <c r="K3234" s="106" t="s">
        <v>16705</v>
      </c>
      <c r="L3234" s="117" t="s">
        <v>16155</v>
      </c>
      <c r="M3234" s="146"/>
    </row>
    <row r="3235" spans="1:13">
      <c r="A3235" s="103" t="s">
        <v>10</v>
      </c>
      <c r="B3235" s="150" t="s">
        <v>7792</v>
      </c>
      <c r="C3235" s="9" t="s">
        <v>7793</v>
      </c>
      <c r="D3235" s="9" t="s">
        <v>7794</v>
      </c>
      <c r="E3235" s="11"/>
      <c r="F3235" s="143">
        <v>492.67</v>
      </c>
      <c r="G3235" s="17">
        <v>90321020</v>
      </c>
      <c r="H3235" s="18">
        <v>3660878066811</v>
      </c>
      <c r="I3235" s="11" t="s">
        <v>771</v>
      </c>
      <c r="J3235" s="106">
        <v>0.22</v>
      </c>
      <c r="K3235" s="106" t="s">
        <v>16705</v>
      </c>
      <c r="L3235" s="117" t="s">
        <v>16156</v>
      </c>
      <c r="M3235" s="146"/>
    </row>
    <row r="3236" spans="1:13">
      <c r="A3236" s="103" t="s">
        <v>10</v>
      </c>
      <c r="B3236" s="150" t="s">
        <v>7795</v>
      </c>
      <c r="C3236" s="9" t="s">
        <v>7796</v>
      </c>
      <c r="D3236" s="9" t="s">
        <v>7797</v>
      </c>
      <c r="E3236" s="11"/>
      <c r="F3236" s="143">
        <v>742.4</v>
      </c>
      <c r="G3236" s="17">
        <v>90321020</v>
      </c>
      <c r="H3236" s="18">
        <v>3660878067726</v>
      </c>
      <c r="I3236" s="11" t="s">
        <v>771</v>
      </c>
      <c r="J3236" s="106">
        <v>0.24</v>
      </c>
      <c r="K3236" s="106" t="s">
        <v>16705</v>
      </c>
      <c r="L3236" s="117" t="s">
        <v>16152</v>
      </c>
      <c r="M3236" s="146"/>
    </row>
    <row r="3237" spans="1:13">
      <c r="A3237" s="103" t="s">
        <v>10</v>
      </c>
      <c r="B3237" s="150" t="s">
        <v>7798</v>
      </c>
      <c r="C3237" s="9" t="s">
        <v>7799</v>
      </c>
      <c r="D3237" s="9" t="s">
        <v>7800</v>
      </c>
      <c r="E3237" s="11"/>
      <c r="F3237" s="143">
        <v>388.39</v>
      </c>
      <c r="G3237" s="17">
        <v>90321020</v>
      </c>
      <c r="H3237" s="18">
        <v>3660878067887</v>
      </c>
      <c r="I3237" s="11" t="s">
        <v>69</v>
      </c>
      <c r="J3237" s="106">
        <v>0.121</v>
      </c>
      <c r="K3237" s="106" t="s">
        <v>16705</v>
      </c>
      <c r="L3237" s="117" t="s">
        <v>16157</v>
      </c>
      <c r="M3237" s="146"/>
    </row>
    <row r="3238" spans="1:13">
      <c r="A3238" s="103" t="s">
        <v>10</v>
      </c>
      <c r="B3238" s="150" t="s">
        <v>7801</v>
      </c>
      <c r="C3238" s="9" t="s">
        <v>14685</v>
      </c>
      <c r="D3238" s="9" t="s">
        <v>7802</v>
      </c>
      <c r="E3238" s="11"/>
      <c r="F3238" s="143">
        <v>106.16</v>
      </c>
      <c r="G3238" s="17">
        <v>90321020</v>
      </c>
      <c r="H3238" s="18">
        <v>3660878069157</v>
      </c>
      <c r="I3238" s="11" t="s">
        <v>771</v>
      </c>
      <c r="J3238" s="106">
        <v>0.10199999999999999</v>
      </c>
      <c r="K3238" s="106" t="s">
        <v>16705</v>
      </c>
      <c r="L3238" s="117" t="s">
        <v>16158</v>
      </c>
      <c r="M3238" s="146"/>
    </row>
    <row r="3239" spans="1:13">
      <c r="A3239" s="103" t="s">
        <v>10</v>
      </c>
      <c r="B3239" s="150" t="s">
        <v>7803</v>
      </c>
      <c r="C3239" s="9" t="s">
        <v>7804</v>
      </c>
      <c r="D3239" s="9" t="s">
        <v>7805</v>
      </c>
      <c r="E3239" s="11"/>
      <c r="F3239" s="143">
        <v>168.56</v>
      </c>
      <c r="G3239" s="17">
        <v>90269000</v>
      </c>
      <c r="H3239" s="18">
        <v>3660878070955</v>
      </c>
      <c r="I3239" s="11" t="s">
        <v>69</v>
      </c>
      <c r="J3239" s="106">
        <v>6.3E-2</v>
      </c>
      <c r="K3239" s="106" t="s">
        <v>16705</v>
      </c>
      <c r="L3239" s="117" t="s">
        <v>16159</v>
      </c>
      <c r="M3239" s="146"/>
    </row>
    <row r="3240" spans="1:13">
      <c r="A3240" s="103" t="s">
        <v>10</v>
      </c>
      <c r="B3240" s="150" t="s">
        <v>7806</v>
      </c>
      <c r="C3240" s="9" t="s">
        <v>7807</v>
      </c>
      <c r="D3240" s="9" t="s">
        <v>7808</v>
      </c>
      <c r="E3240" s="11"/>
      <c r="F3240" s="143">
        <v>1856.37</v>
      </c>
      <c r="G3240" s="17">
        <v>90321020</v>
      </c>
      <c r="H3240" s="18">
        <v>3660878072553</v>
      </c>
      <c r="I3240" s="11" t="s">
        <v>771</v>
      </c>
      <c r="J3240" s="106">
        <v>0.35399999999999998</v>
      </c>
      <c r="K3240" s="106" t="s">
        <v>16705</v>
      </c>
      <c r="L3240" s="117" t="s">
        <v>16160</v>
      </c>
      <c r="M3240" s="146"/>
    </row>
    <row r="3241" spans="1:13">
      <c r="A3241" s="103" t="s">
        <v>10</v>
      </c>
      <c r="B3241" s="150" t="s">
        <v>7809</v>
      </c>
      <c r="C3241" s="9" t="s">
        <v>7810</v>
      </c>
      <c r="D3241" s="9" t="s">
        <v>7811</v>
      </c>
      <c r="E3241" s="11"/>
      <c r="F3241" s="143">
        <v>1856.37</v>
      </c>
      <c r="G3241" s="17">
        <v>90321020</v>
      </c>
      <c r="H3241" s="18">
        <v>3660878072560</v>
      </c>
      <c r="I3241" s="11" t="s">
        <v>771</v>
      </c>
      <c r="J3241" s="106">
        <v>0.35799999999999998</v>
      </c>
      <c r="K3241" s="106" t="s">
        <v>16705</v>
      </c>
      <c r="L3241" s="117" t="s">
        <v>16161</v>
      </c>
      <c r="M3241" s="146"/>
    </row>
    <row r="3242" spans="1:13">
      <c r="A3242" s="103" t="s">
        <v>10</v>
      </c>
      <c r="B3242" s="150" t="s">
        <v>7812</v>
      </c>
      <c r="C3242" s="9" t="s">
        <v>7813</v>
      </c>
      <c r="D3242" s="9" t="s">
        <v>7814</v>
      </c>
      <c r="E3242" s="11"/>
      <c r="F3242" s="143">
        <v>334.17</v>
      </c>
      <c r="G3242" s="17">
        <v>90321020</v>
      </c>
      <c r="H3242" s="18">
        <v>3660878072966</v>
      </c>
      <c r="I3242" s="11" t="s">
        <v>771</v>
      </c>
      <c r="J3242" s="106">
        <v>0.13500000000000001</v>
      </c>
      <c r="K3242" s="106" t="s">
        <v>16705</v>
      </c>
      <c r="L3242" s="117" t="s">
        <v>16162</v>
      </c>
      <c r="M3242" s="146"/>
    </row>
    <row r="3243" spans="1:13">
      <c r="A3243" s="103" t="s">
        <v>10</v>
      </c>
      <c r="B3243" s="150" t="s">
        <v>7815</v>
      </c>
      <c r="C3243" s="9" t="s">
        <v>7816</v>
      </c>
      <c r="D3243" s="9" t="s">
        <v>15261</v>
      </c>
      <c r="E3243" s="11"/>
      <c r="F3243" s="143">
        <v>252.97</v>
      </c>
      <c r="G3243" s="17">
        <v>90321020</v>
      </c>
      <c r="H3243" s="18">
        <v>3660878074526</v>
      </c>
      <c r="I3243" s="11" t="s">
        <v>69</v>
      </c>
      <c r="J3243" s="106">
        <v>0.13600000000000001</v>
      </c>
      <c r="K3243" s="106" t="s">
        <v>16705</v>
      </c>
      <c r="L3243" s="117" t="s">
        <v>16163</v>
      </c>
      <c r="M3243" s="146"/>
    </row>
    <row r="3244" spans="1:13">
      <c r="A3244" s="103" t="s">
        <v>10</v>
      </c>
      <c r="B3244" s="150" t="s">
        <v>7817</v>
      </c>
      <c r="C3244" s="9" t="s">
        <v>7818</v>
      </c>
      <c r="D3244" s="9" t="s">
        <v>15262</v>
      </c>
      <c r="E3244" s="11"/>
      <c r="F3244" s="143">
        <v>274.2</v>
      </c>
      <c r="G3244" s="17">
        <v>90321020</v>
      </c>
      <c r="H3244" s="18">
        <v>3660878074533</v>
      </c>
      <c r="I3244" s="11" t="s">
        <v>69</v>
      </c>
      <c r="J3244" s="106">
        <v>0.14099999999999999</v>
      </c>
      <c r="K3244" s="106" t="s">
        <v>16705</v>
      </c>
      <c r="L3244" s="117" t="s">
        <v>16164</v>
      </c>
      <c r="M3244" s="146"/>
    </row>
    <row r="3245" spans="1:13">
      <c r="A3245" s="103" t="s">
        <v>10</v>
      </c>
      <c r="B3245" s="150" t="s">
        <v>14446</v>
      </c>
      <c r="C3245" s="9" t="s">
        <v>14490</v>
      </c>
      <c r="D3245" s="9" t="s">
        <v>15263</v>
      </c>
      <c r="E3245" s="11"/>
      <c r="F3245" s="143">
        <v>511.42</v>
      </c>
      <c r="G3245" s="17" t="s">
        <v>6774</v>
      </c>
      <c r="H3245" s="18" t="s">
        <v>14491</v>
      </c>
      <c r="I3245" s="11" t="s">
        <v>69</v>
      </c>
      <c r="J3245" s="106">
        <v>0.22</v>
      </c>
      <c r="K3245" s="106" t="s">
        <v>16705</v>
      </c>
      <c r="L3245" s="117" t="s">
        <v>16361</v>
      </c>
      <c r="M3245" s="146"/>
    </row>
    <row r="3246" spans="1:13">
      <c r="A3246" s="103" t="s">
        <v>10</v>
      </c>
      <c r="B3246" s="150" t="s">
        <v>7819</v>
      </c>
      <c r="C3246" s="9" t="s">
        <v>7820</v>
      </c>
      <c r="D3246" s="9" t="s">
        <v>7814</v>
      </c>
      <c r="E3246" s="11"/>
      <c r="F3246" s="143">
        <v>400.96</v>
      </c>
      <c r="G3246" s="17">
        <v>90321020</v>
      </c>
      <c r="H3246" s="18">
        <v>3660878076292</v>
      </c>
      <c r="I3246" s="11" t="s">
        <v>771</v>
      </c>
      <c r="J3246" s="106">
        <v>0.18</v>
      </c>
      <c r="K3246" s="106" t="s">
        <v>16705</v>
      </c>
      <c r="L3246" s="117" t="s">
        <v>16153</v>
      </c>
      <c r="M3246" s="146"/>
    </row>
    <row r="3247" spans="1:13">
      <c r="A3247" s="103" t="s">
        <v>10</v>
      </c>
      <c r="B3247" s="150" t="s">
        <v>7821</v>
      </c>
      <c r="C3247" s="9" t="s">
        <v>7822</v>
      </c>
      <c r="D3247" s="9" t="s">
        <v>7823</v>
      </c>
      <c r="E3247" s="11"/>
      <c r="F3247" s="143">
        <v>384.05</v>
      </c>
      <c r="G3247" s="17">
        <v>90321020</v>
      </c>
      <c r="H3247" s="18">
        <v>3660878077107</v>
      </c>
      <c r="I3247" s="11" t="s">
        <v>69</v>
      </c>
      <c r="J3247" s="106">
        <v>9.8000000000000004E-2</v>
      </c>
      <c r="K3247" s="106" t="s">
        <v>16705</v>
      </c>
      <c r="L3247" s="117" t="s">
        <v>16165</v>
      </c>
      <c r="M3247" s="146"/>
    </row>
    <row r="3248" spans="1:13">
      <c r="A3248" s="103" t="s">
        <v>10</v>
      </c>
      <c r="B3248" s="150" t="s">
        <v>7824</v>
      </c>
      <c r="C3248" s="9" t="s">
        <v>7825</v>
      </c>
      <c r="D3248" s="9" t="s">
        <v>15264</v>
      </c>
      <c r="E3248" s="11"/>
      <c r="F3248" s="143">
        <v>384.05</v>
      </c>
      <c r="G3248" s="17">
        <v>90321020</v>
      </c>
      <c r="H3248" s="18">
        <v>3660878079309</v>
      </c>
      <c r="I3248" s="11" t="s">
        <v>69</v>
      </c>
      <c r="J3248" s="106">
        <v>0.216</v>
      </c>
      <c r="K3248" s="106" t="s">
        <v>16705</v>
      </c>
      <c r="L3248" s="117" t="s">
        <v>16166</v>
      </c>
      <c r="M3248" s="146"/>
    </row>
    <row r="3249" spans="1:13">
      <c r="A3249" s="103" t="s">
        <v>10</v>
      </c>
      <c r="B3249" s="150" t="s">
        <v>7826</v>
      </c>
      <c r="C3249" s="9" t="s">
        <v>7827</v>
      </c>
      <c r="D3249" s="9" t="s">
        <v>7748</v>
      </c>
      <c r="E3249" s="11"/>
      <c r="F3249" s="143">
        <v>1306.92</v>
      </c>
      <c r="G3249" s="17">
        <v>84813099</v>
      </c>
      <c r="H3249" s="18">
        <v>3660878079453</v>
      </c>
      <c r="I3249" s="11" t="s">
        <v>771</v>
      </c>
      <c r="J3249" s="106">
        <v>0.42599999999999999</v>
      </c>
      <c r="K3249" s="106" t="s">
        <v>16705</v>
      </c>
      <c r="L3249" s="117" t="s">
        <v>16144</v>
      </c>
      <c r="M3249" s="146"/>
    </row>
    <row r="3250" spans="1:13">
      <c r="A3250" s="103" t="s">
        <v>10</v>
      </c>
      <c r="B3250" s="150" t="s">
        <v>7828</v>
      </c>
      <c r="C3250" s="9" t="s">
        <v>7829</v>
      </c>
      <c r="D3250" s="9" t="s">
        <v>15265</v>
      </c>
      <c r="E3250" s="11"/>
      <c r="F3250" s="143">
        <v>136.1</v>
      </c>
      <c r="G3250" s="17">
        <v>90321020</v>
      </c>
      <c r="H3250" s="18">
        <v>3660878080169</v>
      </c>
      <c r="I3250" s="11" t="s">
        <v>69</v>
      </c>
      <c r="J3250" s="106">
        <v>0.10199999999999999</v>
      </c>
      <c r="K3250" s="106" t="s">
        <v>16705</v>
      </c>
      <c r="L3250" s="117" t="s">
        <v>16167</v>
      </c>
      <c r="M3250" s="146"/>
    </row>
    <row r="3251" spans="1:13">
      <c r="A3251" s="103" t="s">
        <v>10</v>
      </c>
      <c r="B3251" s="150" t="s">
        <v>7830</v>
      </c>
      <c r="C3251" s="9" t="s">
        <v>7829</v>
      </c>
      <c r="D3251" s="9" t="s">
        <v>15265</v>
      </c>
      <c r="E3251" s="11"/>
      <c r="F3251" s="143">
        <v>165.09</v>
      </c>
      <c r="G3251" s="17">
        <v>90321020</v>
      </c>
      <c r="H3251" s="18">
        <v>3660878080176</v>
      </c>
      <c r="I3251" s="11" t="s">
        <v>69</v>
      </c>
      <c r="J3251" s="106">
        <v>0.12</v>
      </c>
      <c r="K3251" s="106" t="s">
        <v>16705</v>
      </c>
      <c r="L3251" s="117" t="s">
        <v>16167</v>
      </c>
      <c r="M3251" s="146"/>
    </row>
    <row r="3252" spans="1:13">
      <c r="A3252" s="103" t="s">
        <v>10</v>
      </c>
      <c r="B3252" s="150" t="s">
        <v>7831</v>
      </c>
      <c r="C3252" s="9" t="s">
        <v>7832</v>
      </c>
      <c r="D3252" s="9" t="s">
        <v>15266</v>
      </c>
      <c r="E3252" s="11"/>
      <c r="F3252" s="143">
        <v>330.18</v>
      </c>
      <c r="G3252" s="17">
        <v>90321020</v>
      </c>
      <c r="H3252" s="18">
        <v>3660878080435</v>
      </c>
      <c r="I3252" s="11" t="s">
        <v>69</v>
      </c>
      <c r="J3252" s="106">
        <v>0.108</v>
      </c>
      <c r="K3252" s="106" t="s">
        <v>16705</v>
      </c>
      <c r="L3252" s="117" t="s">
        <v>16168</v>
      </c>
      <c r="M3252" s="146"/>
    </row>
    <row r="3253" spans="1:13">
      <c r="A3253" s="103" t="s">
        <v>10</v>
      </c>
      <c r="B3253" s="150" t="s">
        <v>7833</v>
      </c>
      <c r="C3253" s="9" t="s">
        <v>7834</v>
      </c>
      <c r="D3253" s="9" t="s">
        <v>15267</v>
      </c>
      <c r="E3253" s="11"/>
      <c r="F3253" s="143">
        <v>290.32</v>
      </c>
      <c r="G3253" s="17">
        <v>90321020</v>
      </c>
      <c r="H3253" s="18">
        <v>3660878066774</v>
      </c>
      <c r="I3253" s="11" t="s">
        <v>771</v>
      </c>
      <c r="J3253" s="106">
        <v>0.19</v>
      </c>
      <c r="K3253" s="106" t="s">
        <v>16705</v>
      </c>
      <c r="L3253" s="117" t="s">
        <v>16169</v>
      </c>
      <c r="M3253" s="146"/>
    </row>
    <row r="3254" spans="1:13">
      <c r="A3254" s="103" t="s">
        <v>10</v>
      </c>
      <c r="B3254" s="150" t="s">
        <v>14444</v>
      </c>
      <c r="C3254" s="9" t="s">
        <v>14479</v>
      </c>
      <c r="D3254" s="9" t="s">
        <v>16640</v>
      </c>
      <c r="E3254" s="11"/>
      <c r="F3254" s="143">
        <v>330.18</v>
      </c>
      <c r="G3254" s="17" t="s">
        <v>1558</v>
      </c>
      <c r="H3254" s="18" t="s">
        <v>14480</v>
      </c>
      <c r="I3254" s="11" t="s">
        <v>771</v>
      </c>
      <c r="J3254" s="106">
        <v>0.21</v>
      </c>
      <c r="K3254" s="106" t="s">
        <v>16705</v>
      </c>
      <c r="L3254" s="117"/>
      <c r="M3254" s="146"/>
    </row>
    <row r="3255" spans="1:13">
      <c r="A3255" s="103" t="s">
        <v>10</v>
      </c>
      <c r="B3255" s="150" t="s">
        <v>7835</v>
      </c>
      <c r="C3255" s="9" t="s">
        <v>7836</v>
      </c>
      <c r="D3255" s="9" t="s">
        <v>15268</v>
      </c>
      <c r="E3255" s="11"/>
      <c r="F3255" s="143">
        <v>384.05</v>
      </c>
      <c r="G3255" s="17" t="s">
        <v>1558</v>
      </c>
      <c r="H3255" s="18" t="s">
        <v>7837</v>
      </c>
      <c r="I3255" s="11" t="s">
        <v>69</v>
      </c>
      <c r="J3255" s="106">
        <v>0.22</v>
      </c>
      <c r="K3255" s="106" t="s">
        <v>16705</v>
      </c>
      <c r="L3255" s="117" t="s">
        <v>16362</v>
      </c>
      <c r="M3255" s="146"/>
    </row>
    <row r="3256" spans="1:13">
      <c r="A3256" s="103" t="s">
        <v>10</v>
      </c>
      <c r="B3256" s="150" t="s">
        <v>16566</v>
      </c>
      <c r="C3256" s="9" t="s">
        <v>16567</v>
      </c>
      <c r="D3256" s="9" t="s">
        <v>16568</v>
      </c>
      <c r="E3256" s="11"/>
      <c r="F3256" s="143">
        <v>368.13</v>
      </c>
      <c r="G3256" s="17" t="s">
        <v>10016</v>
      </c>
      <c r="H3256" s="18" t="s">
        <v>16569</v>
      </c>
      <c r="I3256" s="11" t="s">
        <v>69</v>
      </c>
      <c r="J3256" s="106">
        <v>0.56999999999999995</v>
      </c>
      <c r="K3256" s="106" t="s">
        <v>16705</v>
      </c>
      <c r="L3256" s="117"/>
      <c r="M3256" s="146"/>
    </row>
    <row r="3257" spans="1:13">
      <c r="A3257" s="103" t="s">
        <v>10</v>
      </c>
      <c r="B3257" s="150" t="s">
        <v>16570</v>
      </c>
      <c r="C3257" s="9" t="s">
        <v>16571</v>
      </c>
      <c r="D3257" s="9" t="s">
        <v>16568</v>
      </c>
      <c r="E3257" s="11"/>
      <c r="F3257" s="143">
        <v>418.31</v>
      </c>
      <c r="G3257" s="17" t="s">
        <v>10016</v>
      </c>
      <c r="H3257" s="18" t="s">
        <v>16572</v>
      </c>
      <c r="I3257" s="11" t="s">
        <v>69</v>
      </c>
      <c r="J3257" s="106">
        <v>0.56999999999999995</v>
      </c>
      <c r="K3257" s="106" t="s">
        <v>16705</v>
      </c>
      <c r="L3257" s="117"/>
      <c r="M3257" s="146"/>
    </row>
    <row r="3258" spans="1:13">
      <c r="A3258" s="103" t="s">
        <v>10</v>
      </c>
      <c r="B3258" s="150" t="s">
        <v>16573</v>
      </c>
      <c r="C3258" s="9" t="s">
        <v>16574</v>
      </c>
      <c r="D3258" s="9" t="s">
        <v>16568</v>
      </c>
      <c r="E3258" s="11"/>
      <c r="F3258" s="143">
        <v>553.92999999999995</v>
      </c>
      <c r="G3258" s="17" t="s">
        <v>10016</v>
      </c>
      <c r="H3258" s="18" t="s">
        <v>16575</v>
      </c>
      <c r="I3258" s="11" t="s">
        <v>69</v>
      </c>
      <c r="J3258" s="106">
        <v>0.85</v>
      </c>
      <c r="K3258" s="106" t="s">
        <v>16705</v>
      </c>
      <c r="L3258" s="117"/>
      <c r="M3258" s="146"/>
    </row>
    <row r="3259" spans="1:13">
      <c r="A3259" s="103" t="s">
        <v>10</v>
      </c>
      <c r="B3259" s="150" t="s">
        <v>16576</v>
      </c>
      <c r="C3259" s="9" t="s">
        <v>16577</v>
      </c>
      <c r="D3259" s="9" t="s">
        <v>16568</v>
      </c>
      <c r="E3259" s="11"/>
      <c r="F3259" s="143">
        <v>634.41</v>
      </c>
      <c r="G3259" s="17" t="s">
        <v>10016</v>
      </c>
      <c r="H3259" s="18" t="s">
        <v>16578</v>
      </c>
      <c r="I3259" s="11" t="s">
        <v>69</v>
      </c>
      <c r="J3259" s="106">
        <v>1</v>
      </c>
      <c r="K3259" s="106" t="s">
        <v>16705</v>
      </c>
      <c r="L3259" s="117"/>
      <c r="M3259" s="146"/>
    </row>
    <row r="3260" spans="1:13">
      <c r="A3260" s="103" t="s">
        <v>10</v>
      </c>
      <c r="B3260" s="150" t="s">
        <v>16579</v>
      </c>
      <c r="C3260" s="9" t="s">
        <v>16580</v>
      </c>
      <c r="D3260" s="9" t="s">
        <v>16568</v>
      </c>
      <c r="E3260" s="11"/>
      <c r="F3260" s="143">
        <v>677.14</v>
      </c>
      <c r="G3260" s="17" t="s">
        <v>10016</v>
      </c>
      <c r="H3260" s="18" t="s">
        <v>16581</v>
      </c>
      <c r="I3260" s="11" t="s">
        <v>69</v>
      </c>
      <c r="J3260" s="106">
        <v>1</v>
      </c>
      <c r="K3260" s="106" t="s">
        <v>16705</v>
      </c>
      <c r="L3260" s="117"/>
      <c r="M3260" s="146"/>
    </row>
    <row r="3261" spans="1:13">
      <c r="A3261" s="103" t="s">
        <v>10</v>
      </c>
      <c r="B3261" s="150" t="s">
        <v>16582</v>
      </c>
      <c r="C3261" s="9" t="s">
        <v>16583</v>
      </c>
      <c r="D3261" s="9" t="s">
        <v>16568</v>
      </c>
      <c r="E3261" s="11"/>
      <c r="F3261" s="143">
        <v>894.24</v>
      </c>
      <c r="G3261" s="17" t="s">
        <v>10016</v>
      </c>
      <c r="H3261" s="18" t="s">
        <v>16584</v>
      </c>
      <c r="I3261" s="11" t="s">
        <v>69</v>
      </c>
      <c r="J3261" s="106">
        <v>0.85</v>
      </c>
      <c r="K3261" s="106" t="s">
        <v>16705</v>
      </c>
      <c r="L3261" s="117"/>
      <c r="M3261" s="146"/>
    </row>
    <row r="3262" spans="1:13">
      <c r="A3262" s="103" t="s">
        <v>10</v>
      </c>
      <c r="B3262" s="150" t="s">
        <v>16585</v>
      </c>
      <c r="C3262" s="9" t="s">
        <v>16586</v>
      </c>
      <c r="D3262" s="9" t="s">
        <v>16568</v>
      </c>
      <c r="E3262" s="11"/>
      <c r="F3262" s="143">
        <v>981.18</v>
      </c>
      <c r="G3262" s="17" t="s">
        <v>10016</v>
      </c>
      <c r="H3262" s="18" t="s">
        <v>16587</v>
      </c>
      <c r="I3262" s="11" t="s">
        <v>69</v>
      </c>
      <c r="J3262" s="106">
        <v>0.99</v>
      </c>
      <c r="K3262" s="106" t="s">
        <v>16705</v>
      </c>
      <c r="L3262" s="117"/>
      <c r="M3262" s="146"/>
    </row>
    <row r="3263" spans="1:13">
      <c r="A3263" s="103" t="s">
        <v>10</v>
      </c>
      <c r="B3263" s="150" t="s">
        <v>16588</v>
      </c>
      <c r="C3263" s="9" t="s">
        <v>16589</v>
      </c>
      <c r="D3263" s="9" t="s">
        <v>16590</v>
      </c>
      <c r="E3263" s="11"/>
      <c r="F3263" s="143">
        <v>388.5</v>
      </c>
      <c r="G3263" s="17" t="s">
        <v>10016</v>
      </c>
      <c r="H3263" s="18" t="s">
        <v>16591</v>
      </c>
      <c r="I3263" s="11" t="s">
        <v>69</v>
      </c>
      <c r="J3263" s="106">
        <v>0.99</v>
      </c>
      <c r="K3263" s="106" t="s">
        <v>16705</v>
      </c>
      <c r="L3263" s="117"/>
      <c r="M3263" s="146"/>
    </row>
    <row r="3264" spans="1:13">
      <c r="A3264" s="103" t="s">
        <v>10</v>
      </c>
      <c r="B3264" s="150" t="s">
        <v>16592</v>
      </c>
      <c r="C3264" s="9" t="s">
        <v>16593</v>
      </c>
      <c r="D3264" s="9" t="s">
        <v>16594</v>
      </c>
      <c r="E3264" s="11"/>
      <c r="F3264" s="143">
        <v>886.04</v>
      </c>
      <c r="G3264" s="17" t="s">
        <v>10016</v>
      </c>
      <c r="H3264" s="18" t="s">
        <v>16595</v>
      </c>
      <c r="I3264" s="11" t="s">
        <v>69</v>
      </c>
      <c r="J3264" s="106">
        <v>0.72499999999999998</v>
      </c>
      <c r="K3264" s="106" t="s">
        <v>16705</v>
      </c>
      <c r="L3264" s="117"/>
      <c r="M3264" s="146"/>
    </row>
    <row r="3265" spans="1:13">
      <c r="A3265" s="103" t="s">
        <v>10</v>
      </c>
      <c r="B3265" s="150" t="s">
        <v>16596</v>
      </c>
      <c r="C3265" s="9" t="s">
        <v>16597</v>
      </c>
      <c r="D3265" s="9" t="s">
        <v>16594</v>
      </c>
      <c r="E3265" s="11"/>
      <c r="F3265" s="143">
        <v>1016.45</v>
      </c>
      <c r="G3265" s="17" t="s">
        <v>10016</v>
      </c>
      <c r="H3265" s="18" t="s">
        <v>16598</v>
      </c>
      <c r="I3265" s="11" t="s">
        <v>69</v>
      </c>
      <c r="J3265" s="106">
        <v>0.99</v>
      </c>
      <c r="K3265" s="106" t="s">
        <v>16705</v>
      </c>
      <c r="L3265" s="117"/>
      <c r="M3265" s="146"/>
    </row>
    <row r="3266" spans="1:13">
      <c r="A3266" s="103" t="s">
        <v>10</v>
      </c>
      <c r="B3266" s="150" t="s">
        <v>16599</v>
      </c>
      <c r="C3266" s="9" t="s">
        <v>16600</v>
      </c>
      <c r="D3266" s="9" t="s">
        <v>16601</v>
      </c>
      <c r="F3266" s="143">
        <v>648.32000000000005</v>
      </c>
      <c r="G3266" s="17" t="s">
        <v>10016</v>
      </c>
      <c r="H3266" s="18" t="s">
        <v>16602</v>
      </c>
      <c r="I3266" s="11" t="s">
        <v>69</v>
      </c>
      <c r="J3266" s="106">
        <v>0.82</v>
      </c>
      <c r="K3266" s="106" t="s">
        <v>16705</v>
      </c>
      <c r="L3266" s="117"/>
      <c r="M3266" s="146"/>
    </row>
    <row r="3267" spans="1:13">
      <c r="A3267" s="103" t="s">
        <v>10</v>
      </c>
      <c r="B3267" s="150" t="s">
        <v>16603</v>
      </c>
      <c r="C3267" s="9" t="s">
        <v>16604</v>
      </c>
      <c r="D3267" s="9" t="s">
        <v>16605</v>
      </c>
      <c r="E3267" s="11"/>
      <c r="F3267" s="143">
        <v>1726.38</v>
      </c>
      <c r="G3267" s="17" t="s">
        <v>1558</v>
      </c>
      <c r="H3267" s="18" t="s">
        <v>16606</v>
      </c>
      <c r="I3267" s="11" t="s">
        <v>69</v>
      </c>
      <c r="J3267" s="106">
        <v>0.35399999999999998</v>
      </c>
      <c r="K3267" s="106" t="s">
        <v>16705</v>
      </c>
      <c r="L3267" s="117"/>
      <c r="M3267" s="146"/>
    </row>
    <row r="3268" spans="1:13">
      <c r="A3268" s="103" t="s">
        <v>10</v>
      </c>
      <c r="B3268" s="150" t="s">
        <v>16607</v>
      </c>
      <c r="C3268" s="9" t="s">
        <v>16608</v>
      </c>
      <c r="D3268" s="9" t="s">
        <v>16605</v>
      </c>
      <c r="E3268" s="11"/>
      <c r="F3268" s="143">
        <v>1723.9</v>
      </c>
      <c r="G3268" s="17" t="s">
        <v>1558</v>
      </c>
      <c r="H3268" s="18" t="s">
        <v>16609</v>
      </c>
      <c r="I3268" s="11" t="s">
        <v>771</v>
      </c>
      <c r="J3268" s="106">
        <v>0.60499999999999998</v>
      </c>
      <c r="K3268" s="106" t="s">
        <v>16705</v>
      </c>
      <c r="L3268" s="117"/>
      <c r="M3268" s="146"/>
    </row>
    <row r="3269" spans="1:13">
      <c r="A3269" s="103" t="s">
        <v>10</v>
      </c>
      <c r="B3269" s="150" t="s">
        <v>7838</v>
      </c>
      <c r="C3269" s="9" t="s">
        <v>7839</v>
      </c>
      <c r="D3269" s="9" t="s">
        <v>7688</v>
      </c>
      <c r="E3269" s="11"/>
      <c r="F3269" s="143">
        <v>107.68</v>
      </c>
      <c r="G3269" s="17">
        <v>90321020</v>
      </c>
      <c r="H3269" s="18">
        <v>3660878020615</v>
      </c>
      <c r="I3269" s="11" t="s">
        <v>69</v>
      </c>
      <c r="J3269" s="106">
        <v>0.09</v>
      </c>
      <c r="K3269" s="106" t="s">
        <v>16705</v>
      </c>
      <c r="L3269" s="117" t="s">
        <v>16128</v>
      </c>
      <c r="M3269" s="146"/>
    </row>
    <row r="3270" spans="1:13">
      <c r="A3270" s="103" t="s">
        <v>10</v>
      </c>
      <c r="B3270" s="150" t="s">
        <v>7840</v>
      </c>
      <c r="C3270" s="9" t="s">
        <v>7841</v>
      </c>
      <c r="D3270" s="9" t="s">
        <v>7688</v>
      </c>
      <c r="E3270" s="11"/>
      <c r="F3270" s="143">
        <v>107.68</v>
      </c>
      <c r="G3270" s="17">
        <v>90321020</v>
      </c>
      <c r="H3270" s="18">
        <v>3660878020622</v>
      </c>
      <c r="I3270" s="11" t="s">
        <v>69</v>
      </c>
      <c r="J3270" s="106">
        <v>7.8E-2</v>
      </c>
      <c r="K3270" s="106" t="s">
        <v>16705</v>
      </c>
      <c r="L3270" s="117" t="s">
        <v>16128</v>
      </c>
      <c r="M3270" s="146"/>
    </row>
    <row r="3271" spans="1:13">
      <c r="A3271" s="103" t="s">
        <v>10</v>
      </c>
      <c r="B3271" s="150" t="s">
        <v>7842</v>
      </c>
      <c r="C3271" s="9" t="s">
        <v>7843</v>
      </c>
      <c r="D3271" s="9" t="s">
        <v>7688</v>
      </c>
      <c r="E3271" s="11"/>
      <c r="F3271" s="143">
        <v>107.68</v>
      </c>
      <c r="G3271" s="17">
        <v>84813091</v>
      </c>
      <c r="H3271" s="18">
        <v>3660878020639</v>
      </c>
      <c r="I3271" s="11" t="s">
        <v>69</v>
      </c>
      <c r="J3271" s="106">
        <v>0.1</v>
      </c>
      <c r="K3271" s="106" t="s">
        <v>16705</v>
      </c>
      <c r="L3271" s="117" t="s">
        <v>16128</v>
      </c>
      <c r="M3271" s="146"/>
    </row>
    <row r="3272" spans="1:13">
      <c r="A3272" s="103" t="s">
        <v>10</v>
      </c>
      <c r="B3272" s="150" t="s">
        <v>7844</v>
      </c>
      <c r="C3272" s="9" t="s">
        <v>7845</v>
      </c>
      <c r="D3272" s="9" t="s">
        <v>7688</v>
      </c>
      <c r="E3272" s="11"/>
      <c r="F3272" s="143">
        <v>178.24</v>
      </c>
      <c r="G3272" s="17">
        <v>90321020</v>
      </c>
      <c r="H3272" s="18">
        <v>3660878020714</v>
      </c>
      <c r="I3272" s="11" t="s">
        <v>69</v>
      </c>
      <c r="J3272" s="106">
        <v>0.2</v>
      </c>
      <c r="K3272" s="106" t="s">
        <v>16705</v>
      </c>
      <c r="L3272" s="117" t="s">
        <v>16170</v>
      </c>
      <c r="M3272" s="146"/>
    </row>
    <row r="3273" spans="1:13">
      <c r="A3273" s="103" t="s">
        <v>10</v>
      </c>
      <c r="B3273" s="150" t="s">
        <v>7848</v>
      </c>
      <c r="C3273" s="9" t="s">
        <v>7849</v>
      </c>
      <c r="D3273" s="9" t="s">
        <v>1687</v>
      </c>
      <c r="E3273" s="11"/>
      <c r="F3273" s="143">
        <v>430.68</v>
      </c>
      <c r="G3273" s="17">
        <v>90321020</v>
      </c>
      <c r="H3273" s="18">
        <v>3660878020820</v>
      </c>
      <c r="I3273" s="11" t="s">
        <v>69</v>
      </c>
      <c r="J3273" s="106">
        <v>0.2</v>
      </c>
      <c r="K3273" s="106" t="s">
        <v>16705</v>
      </c>
      <c r="L3273" s="117" t="s">
        <v>16134</v>
      </c>
      <c r="M3273" s="146"/>
    </row>
    <row r="3274" spans="1:13">
      <c r="A3274" s="103" t="s">
        <v>10</v>
      </c>
      <c r="B3274" s="150" t="s">
        <v>7850</v>
      </c>
      <c r="C3274" s="9" t="s">
        <v>7851</v>
      </c>
      <c r="D3274" s="9" t="s">
        <v>1687</v>
      </c>
      <c r="E3274" s="11"/>
      <c r="F3274" s="143">
        <v>346.03</v>
      </c>
      <c r="G3274" s="17">
        <v>90321020</v>
      </c>
      <c r="H3274" s="18">
        <v>3660878020868</v>
      </c>
      <c r="I3274" s="11" t="s">
        <v>69</v>
      </c>
      <c r="J3274" s="106">
        <v>0.28899999999999998</v>
      </c>
      <c r="K3274" s="106" t="s">
        <v>16705</v>
      </c>
      <c r="L3274" s="117" t="s">
        <v>16134</v>
      </c>
      <c r="M3274" s="146"/>
    </row>
    <row r="3275" spans="1:13">
      <c r="A3275" s="103" t="s">
        <v>10</v>
      </c>
      <c r="B3275" s="150" t="s">
        <v>7852</v>
      </c>
      <c r="C3275" s="9" t="s">
        <v>7853</v>
      </c>
      <c r="D3275" s="9" t="s">
        <v>1687</v>
      </c>
      <c r="E3275" s="11"/>
      <c r="F3275" s="143">
        <v>502.04</v>
      </c>
      <c r="G3275" s="17">
        <v>90321020</v>
      </c>
      <c r="H3275" s="18">
        <v>3660878020905</v>
      </c>
      <c r="I3275" s="11" t="s">
        <v>69</v>
      </c>
      <c r="J3275" s="106">
        <v>0.38500000000000001</v>
      </c>
      <c r="K3275" s="106" t="s">
        <v>16705</v>
      </c>
      <c r="L3275" s="117" t="s">
        <v>16134</v>
      </c>
      <c r="M3275" s="146"/>
    </row>
    <row r="3276" spans="1:13">
      <c r="A3276" s="103" t="s">
        <v>10</v>
      </c>
      <c r="B3276" s="150" t="s">
        <v>7854</v>
      </c>
      <c r="C3276" s="9" t="s">
        <v>7855</v>
      </c>
      <c r="D3276" s="9" t="s">
        <v>1687</v>
      </c>
      <c r="E3276" s="11"/>
      <c r="F3276" s="143">
        <v>443.33</v>
      </c>
      <c r="G3276" s="17">
        <v>90321020</v>
      </c>
      <c r="H3276" s="18">
        <v>3660878020912</v>
      </c>
      <c r="I3276" s="11" t="s">
        <v>69</v>
      </c>
      <c r="J3276" s="106">
        <v>0.42349999999999999</v>
      </c>
      <c r="K3276" s="106" t="s">
        <v>16705</v>
      </c>
      <c r="L3276" s="117" t="s">
        <v>16127</v>
      </c>
      <c r="M3276" s="146"/>
    </row>
    <row r="3277" spans="1:13">
      <c r="A3277" s="103" t="s">
        <v>10</v>
      </c>
      <c r="B3277" s="150" t="s">
        <v>7856</v>
      </c>
      <c r="C3277" s="9" t="s">
        <v>7857</v>
      </c>
      <c r="D3277" s="9" t="s">
        <v>7717</v>
      </c>
      <c r="E3277" s="11"/>
      <c r="F3277" s="143">
        <v>443.33</v>
      </c>
      <c r="G3277" s="17">
        <v>90321020</v>
      </c>
      <c r="H3277" s="18">
        <v>3660878020929</v>
      </c>
      <c r="I3277" s="11" t="s">
        <v>69</v>
      </c>
      <c r="J3277" s="106">
        <v>0.44</v>
      </c>
      <c r="K3277" s="106" t="s">
        <v>16705</v>
      </c>
      <c r="L3277" s="117" t="s">
        <v>16134</v>
      </c>
      <c r="M3277" s="146"/>
    </row>
    <row r="3278" spans="1:13">
      <c r="A3278" s="103" t="s">
        <v>10</v>
      </c>
      <c r="B3278" s="150" t="s">
        <v>7858</v>
      </c>
      <c r="C3278" s="9" t="s">
        <v>7859</v>
      </c>
      <c r="D3278" s="9" t="s">
        <v>1687</v>
      </c>
      <c r="E3278" s="11"/>
      <c r="F3278" s="143">
        <v>424.75</v>
      </c>
      <c r="G3278" s="17">
        <v>90321020</v>
      </c>
      <c r="H3278" s="18">
        <v>3660878020943</v>
      </c>
      <c r="I3278" s="11" t="s">
        <v>69</v>
      </c>
      <c r="J3278" s="106">
        <v>0.37</v>
      </c>
      <c r="K3278" s="106" t="s">
        <v>16705</v>
      </c>
      <c r="L3278" s="117" t="s">
        <v>16127</v>
      </c>
      <c r="M3278" s="146"/>
    </row>
    <row r="3279" spans="1:13">
      <c r="A3279" s="103" t="s">
        <v>10</v>
      </c>
      <c r="B3279" s="150" t="s">
        <v>7862</v>
      </c>
      <c r="C3279" s="9" t="s">
        <v>7863</v>
      </c>
      <c r="D3279" s="9" t="s">
        <v>7864</v>
      </c>
      <c r="E3279" s="11"/>
      <c r="F3279" s="143">
        <v>466.52</v>
      </c>
      <c r="G3279" s="17">
        <v>90321020</v>
      </c>
      <c r="H3279" s="18">
        <v>3660878021018</v>
      </c>
      <c r="I3279" s="11" t="s">
        <v>69</v>
      </c>
      <c r="J3279" s="106">
        <v>0.3</v>
      </c>
      <c r="K3279" s="106" t="s">
        <v>16705</v>
      </c>
      <c r="L3279" s="117" t="s">
        <v>16171</v>
      </c>
      <c r="M3279" s="146"/>
    </row>
    <row r="3280" spans="1:13">
      <c r="A3280" s="103" t="s">
        <v>10</v>
      </c>
      <c r="B3280" s="150" t="s">
        <v>10476</v>
      </c>
      <c r="C3280" s="9" t="s">
        <v>14746</v>
      </c>
      <c r="D3280" s="9" t="s">
        <v>15269</v>
      </c>
      <c r="E3280" s="11"/>
      <c r="F3280" s="143">
        <v>588.48</v>
      </c>
      <c r="G3280" s="17" t="s">
        <v>1558</v>
      </c>
      <c r="H3280" s="18" t="s">
        <v>10478</v>
      </c>
      <c r="I3280" s="11" t="s">
        <v>69</v>
      </c>
      <c r="J3280" s="106">
        <v>0.28799999999999998</v>
      </c>
      <c r="K3280" s="106" t="s">
        <v>16705</v>
      </c>
      <c r="L3280" s="117" t="s">
        <v>16363</v>
      </c>
      <c r="M3280" s="146"/>
    </row>
    <row r="3281" spans="1:13">
      <c r="A3281" s="103" t="s">
        <v>10</v>
      </c>
      <c r="B3281" s="150" t="s">
        <v>7865</v>
      </c>
      <c r="C3281" s="9" t="s">
        <v>7866</v>
      </c>
      <c r="D3281" s="9" t="s">
        <v>7867</v>
      </c>
      <c r="E3281" s="11"/>
      <c r="F3281" s="143">
        <v>114.4</v>
      </c>
      <c r="G3281" s="17">
        <v>90321020</v>
      </c>
      <c r="H3281" s="18">
        <v>3660878028697</v>
      </c>
      <c r="I3281" s="11" t="s">
        <v>771</v>
      </c>
      <c r="J3281" s="106">
        <v>0.18</v>
      </c>
      <c r="K3281" s="106" t="s">
        <v>16705</v>
      </c>
      <c r="L3281" s="117" t="s">
        <v>16172</v>
      </c>
      <c r="M3281" s="146"/>
    </row>
    <row r="3282" spans="1:13">
      <c r="A3282" s="103" t="s">
        <v>10</v>
      </c>
      <c r="B3282" s="150" t="s">
        <v>7868</v>
      </c>
      <c r="C3282" s="9" t="s">
        <v>7869</v>
      </c>
      <c r="D3282" s="9" t="s">
        <v>7688</v>
      </c>
      <c r="E3282" s="11"/>
      <c r="F3282" s="143">
        <v>121.07</v>
      </c>
      <c r="G3282" s="17">
        <v>90321020</v>
      </c>
      <c r="H3282" s="18">
        <v>3660878032595</v>
      </c>
      <c r="I3282" s="11" t="s">
        <v>771</v>
      </c>
      <c r="J3282" s="106">
        <v>8.5999999999999993E-2</v>
      </c>
      <c r="K3282" s="106" t="s">
        <v>16705</v>
      </c>
      <c r="L3282" s="117" t="s">
        <v>16128</v>
      </c>
      <c r="M3282" s="146"/>
    </row>
    <row r="3283" spans="1:13">
      <c r="A3283" s="103" t="s">
        <v>10</v>
      </c>
      <c r="B3283" s="150" t="s">
        <v>7870</v>
      </c>
      <c r="C3283" s="9" t="s">
        <v>7871</v>
      </c>
      <c r="D3283" s="9" t="s">
        <v>7872</v>
      </c>
      <c r="E3283" s="11"/>
      <c r="F3283" s="143">
        <v>18.64</v>
      </c>
      <c r="G3283" s="17">
        <v>73209090</v>
      </c>
      <c r="H3283" s="18">
        <v>8019001106569</v>
      </c>
      <c r="I3283" s="11" t="s">
        <v>14</v>
      </c>
      <c r="J3283" s="106">
        <v>2.3E-2</v>
      </c>
      <c r="K3283" s="106" t="s">
        <v>16705</v>
      </c>
      <c r="L3283" s="117" t="s">
        <v>16173</v>
      </c>
      <c r="M3283" s="146"/>
    </row>
    <row r="3284" spans="1:13">
      <c r="A3284" s="103" t="s">
        <v>10</v>
      </c>
      <c r="B3284" s="150" t="s">
        <v>14358</v>
      </c>
      <c r="C3284" s="9" t="s">
        <v>14547</v>
      </c>
      <c r="D3284" s="9" t="s">
        <v>15270</v>
      </c>
      <c r="E3284" s="11"/>
      <c r="F3284" s="143">
        <v>39.74</v>
      </c>
      <c r="G3284" s="17" t="s">
        <v>7878</v>
      </c>
      <c r="H3284" s="18" t="s">
        <v>14548</v>
      </c>
      <c r="I3284" s="11" t="s">
        <v>177</v>
      </c>
      <c r="J3284" s="106">
        <v>4.2000000000000003E-2</v>
      </c>
      <c r="K3284" s="106" t="s">
        <v>16705</v>
      </c>
      <c r="L3284" s="117" t="s">
        <v>16174</v>
      </c>
      <c r="M3284" s="146"/>
    </row>
    <row r="3285" spans="1:13">
      <c r="A3285" s="103" t="s">
        <v>10</v>
      </c>
      <c r="B3285" s="150" t="s">
        <v>7873</v>
      </c>
      <c r="C3285" s="9" t="s">
        <v>7874</v>
      </c>
      <c r="D3285" s="9" t="s">
        <v>15270</v>
      </c>
      <c r="E3285" s="11"/>
      <c r="F3285" s="143">
        <v>39.74</v>
      </c>
      <c r="G3285" s="17">
        <v>90262040</v>
      </c>
      <c r="H3285" s="18">
        <v>3800152509706</v>
      </c>
      <c r="I3285" s="11" t="s">
        <v>177</v>
      </c>
      <c r="J3285" s="106">
        <v>4.2000000000000003E-2</v>
      </c>
      <c r="K3285" s="106" t="s">
        <v>16705</v>
      </c>
      <c r="L3285" s="117" t="s">
        <v>16174</v>
      </c>
      <c r="M3285" s="146"/>
    </row>
    <row r="3286" spans="1:13">
      <c r="A3286" s="103" t="s">
        <v>10</v>
      </c>
      <c r="B3286" s="150" t="s">
        <v>14359</v>
      </c>
      <c r="C3286" s="9" t="s">
        <v>14543</v>
      </c>
      <c r="D3286" s="9" t="s">
        <v>15270</v>
      </c>
      <c r="E3286" s="11"/>
      <c r="F3286" s="143">
        <v>39.74</v>
      </c>
      <c r="G3286" s="17" t="s">
        <v>7878</v>
      </c>
      <c r="H3286" s="18" t="s">
        <v>14544</v>
      </c>
      <c r="I3286" s="11" t="s">
        <v>177</v>
      </c>
      <c r="J3286" s="106">
        <v>3.9E-2</v>
      </c>
      <c r="K3286" s="106" t="s">
        <v>16705</v>
      </c>
      <c r="L3286" s="117" t="s">
        <v>16174</v>
      </c>
      <c r="M3286" s="146"/>
    </row>
    <row r="3287" spans="1:13">
      <c r="A3287" s="103" t="s">
        <v>10</v>
      </c>
      <c r="B3287" s="150" t="s">
        <v>14361</v>
      </c>
      <c r="C3287" s="9" t="s">
        <v>14545</v>
      </c>
      <c r="D3287" s="9" t="s">
        <v>15270</v>
      </c>
      <c r="E3287" s="11"/>
      <c r="F3287" s="143">
        <v>39.74</v>
      </c>
      <c r="G3287" s="17" t="s">
        <v>7878</v>
      </c>
      <c r="H3287" s="18" t="s">
        <v>14546</v>
      </c>
      <c r="I3287" s="11" t="s">
        <v>177</v>
      </c>
      <c r="J3287" s="106">
        <v>0.04</v>
      </c>
      <c r="K3287" s="106" t="s">
        <v>16705</v>
      </c>
      <c r="L3287" s="117" t="s">
        <v>16174</v>
      </c>
      <c r="M3287" s="146"/>
    </row>
    <row r="3288" spans="1:13">
      <c r="A3288" s="103" t="s">
        <v>10</v>
      </c>
      <c r="B3288" s="150" t="s">
        <v>14362</v>
      </c>
      <c r="C3288" s="9" t="s">
        <v>14551</v>
      </c>
      <c r="D3288" s="9" t="s">
        <v>15270</v>
      </c>
      <c r="E3288" s="11"/>
      <c r="F3288" s="143">
        <v>31.98</v>
      </c>
      <c r="G3288" s="17" t="s">
        <v>7878</v>
      </c>
      <c r="H3288" s="18" t="s">
        <v>14552</v>
      </c>
      <c r="I3288" s="11" t="s">
        <v>177</v>
      </c>
      <c r="J3288" s="106">
        <v>6.8000000000000005E-2</v>
      </c>
      <c r="K3288" s="106" t="s">
        <v>16705</v>
      </c>
      <c r="L3288" s="117" t="s">
        <v>16174</v>
      </c>
      <c r="M3288" s="146"/>
    </row>
    <row r="3289" spans="1:13">
      <c r="A3289" s="103" t="s">
        <v>10</v>
      </c>
      <c r="B3289" s="150" t="s">
        <v>7876</v>
      </c>
      <c r="C3289" s="9" t="s">
        <v>7877</v>
      </c>
      <c r="D3289" s="9" t="s">
        <v>15270</v>
      </c>
      <c r="E3289" s="11"/>
      <c r="F3289" s="143">
        <v>33.82</v>
      </c>
      <c r="G3289" s="17" t="s">
        <v>7878</v>
      </c>
      <c r="H3289" s="18" t="s">
        <v>7879</v>
      </c>
      <c r="I3289" s="11" t="s">
        <v>177</v>
      </c>
      <c r="J3289" s="106">
        <v>6.8000000000000005E-2</v>
      </c>
      <c r="K3289" s="106" t="s">
        <v>16705</v>
      </c>
      <c r="L3289" s="117" t="s">
        <v>16175</v>
      </c>
      <c r="M3289" s="146"/>
    </row>
    <row r="3290" spans="1:13">
      <c r="A3290" s="103" t="s">
        <v>10</v>
      </c>
      <c r="B3290" s="150" t="s">
        <v>14363</v>
      </c>
      <c r="C3290" s="9" t="s">
        <v>14557</v>
      </c>
      <c r="D3290" s="9" t="s">
        <v>15270</v>
      </c>
      <c r="E3290" s="11"/>
      <c r="F3290" s="143">
        <v>31.98</v>
      </c>
      <c r="G3290" s="17" t="s">
        <v>7878</v>
      </c>
      <c r="H3290" s="18" t="s">
        <v>14558</v>
      </c>
      <c r="I3290" s="11" t="s">
        <v>177</v>
      </c>
      <c r="J3290" s="106">
        <v>6.9000000000000006E-2</v>
      </c>
      <c r="K3290" s="106" t="s">
        <v>16705</v>
      </c>
      <c r="L3290" s="117" t="s">
        <v>16174</v>
      </c>
      <c r="M3290" s="146"/>
    </row>
    <row r="3291" spans="1:13">
      <c r="A3291" s="103" t="s">
        <v>10</v>
      </c>
      <c r="B3291" s="150" t="s">
        <v>7880</v>
      </c>
      <c r="C3291" s="9" t="s">
        <v>7881</v>
      </c>
      <c r="D3291" s="9" t="s">
        <v>15270</v>
      </c>
      <c r="E3291" s="11"/>
      <c r="F3291" s="143">
        <v>35.79</v>
      </c>
      <c r="G3291" s="17">
        <v>90262040</v>
      </c>
      <c r="H3291" s="18">
        <v>3800152510832</v>
      </c>
      <c r="I3291" s="11" t="s">
        <v>177</v>
      </c>
      <c r="J3291" s="106">
        <v>6.6000000000000003E-2</v>
      </c>
      <c r="K3291" s="106" t="s">
        <v>16705</v>
      </c>
      <c r="L3291" s="117" t="s">
        <v>16175</v>
      </c>
      <c r="M3291" s="146"/>
    </row>
    <row r="3292" spans="1:13">
      <c r="A3292" s="103" t="s">
        <v>10</v>
      </c>
      <c r="B3292" s="150" t="s">
        <v>7882</v>
      </c>
      <c r="C3292" s="9" t="s">
        <v>7883</v>
      </c>
      <c r="D3292" s="9" t="s">
        <v>15270</v>
      </c>
      <c r="E3292" s="11"/>
      <c r="F3292" s="143">
        <v>33.82</v>
      </c>
      <c r="G3292" s="17">
        <v>90262040</v>
      </c>
      <c r="H3292" s="18">
        <v>3800152511044</v>
      </c>
      <c r="I3292" s="11" t="s">
        <v>177</v>
      </c>
      <c r="J3292" s="106">
        <v>6.8000000000000005E-2</v>
      </c>
      <c r="K3292" s="106" t="s">
        <v>16705</v>
      </c>
      <c r="L3292" s="117" t="s">
        <v>16175</v>
      </c>
      <c r="M3292" s="146"/>
    </row>
    <row r="3293" spans="1:13">
      <c r="A3293" s="103" t="s">
        <v>10</v>
      </c>
      <c r="B3293" s="150" t="s">
        <v>7884</v>
      </c>
      <c r="C3293" s="9" t="s">
        <v>7885</v>
      </c>
      <c r="D3293" s="9" t="s">
        <v>15270</v>
      </c>
      <c r="E3293" s="11"/>
      <c r="F3293" s="143">
        <v>33.82</v>
      </c>
      <c r="G3293" s="17">
        <v>90262040</v>
      </c>
      <c r="H3293" s="18">
        <v>3800152511365</v>
      </c>
      <c r="I3293" s="11" t="s">
        <v>177</v>
      </c>
      <c r="J3293" s="106">
        <v>6.8000000000000005E-2</v>
      </c>
      <c r="K3293" s="106" t="s">
        <v>16705</v>
      </c>
      <c r="L3293" s="117" t="s">
        <v>16175</v>
      </c>
      <c r="M3293" s="146"/>
    </row>
    <row r="3294" spans="1:13">
      <c r="A3294" s="103" t="s">
        <v>10</v>
      </c>
      <c r="B3294" s="150" t="s">
        <v>14377</v>
      </c>
      <c r="C3294" s="9" t="s">
        <v>14553</v>
      </c>
      <c r="D3294" s="9" t="s">
        <v>15270</v>
      </c>
      <c r="E3294" s="11"/>
      <c r="F3294" s="143">
        <v>33.82</v>
      </c>
      <c r="G3294" s="17" t="s">
        <v>7878</v>
      </c>
      <c r="H3294" s="18" t="s">
        <v>14554</v>
      </c>
      <c r="I3294" s="11" t="s">
        <v>177</v>
      </c>
      <c r="J3294" s="106">
        <v>6.9000000000000006E-2</v>
      </c>
      <c r="K3294" s="106" t="s">
        <v>16705</v>
      </c>
      <c r="L3294" s="117" t="s">
        <v>16175</v>
      </c>
      <c r="M3294" s="146"/>
    </row>
    <row r="3295" spans="1:13">
      <c r="A3295" s="103" t="s">
        <v>10</v>
      </c>
      <c r="B3295" s="150" t="s">
        <v>14378</v>
      </c>
      <c r="C3295" s="9" t="s">
        <v>14555</v>
      </c>
      <c r="D3295" s="9" t="s">
        <v>15270</v>
      </c>
      <c r="E3295" s="11"/>
      <c r="F3295" s="143">
        <v>33.82</v>
      </c>
      <c r="G3295" s="17" t="s">
        <v>7878</v>
      </c>
      <c r="H3295" s="18" t="s">
        <v>14556</v>
      </c>
      <c r="I3295" s="11" t="s">
        <v>177</v>
      </c>
      <c r="J3295" s="106">
        <v>6.8000000000000005E-2</v>
      </c>
      <c r="K3295" s="106" t="s">
        <v>16705</v>
      </c>
      <c r="L3295" s="117" t="s">
        <v>16175</v>
      </c>
      <c r="M3295" s="146"/>
    </row>
    <row r="3296" spans="1:13">
      <c r="A3296" s="103" t="s">
        <v>10</v>
      </c>
      <c r="B3296" s="150" t="s">
        <v>7886</v>
      </c>
      <c r="C3296" s="9" t="s">
        <v>7887</v>
      </c>
      <c r="D3296" s="9" t="s">
        <v>15270</v>
      </c>
      <c r="E3296" s="11"/>
      <c r="F3296" s="143">
        <v>31.98</v>
      </c>
      <c r="G3296" s="17">
        <v>90262040</v>
      </c>
      <c r="H3296" s="18">
        <v>3800152511587</v>
      </c>
      <c r="I3296" s="11" t="s">
        <v>177</v>
      </c>
      <c r="J3296" s="106">
        <v>6.7000000000000004E-2</v>
      </c>
      <c r="K3296" s="106" t="s">
        <v>16705</v>
      </c>
      <c r="L3296" s="117" t="s">
        <v>16176</v>
      </c>
      <c r="M3296" s="146"/>
    </row>
    <row r="3297" spans="1:13">
      <c r="A3297" s="103" t="s">
        <v>10</v>
      </c>
      <c r="B3297" s="150" t="s">
        <v>7888</v>
      </c>
      <c r="C3297" s="9" t="s">
        <v>7889</v>
      </c>
      <c r="D3297" s="9" t="s">
        <v>15270</v>
      </c>
      <c r="E3297" s="11"/>
      <c r="F3297" s="143">
        <v>31.98</v>
      </c>
      <c r="G3297" s="17">
        <v>90262040</v>
      </c>
      <c r="H3297" s="18">
        <v>3800152511594</v>
      </c>
      <c r="I3297" s="11" t="s">
        <v>177</v>
      </c>
      <c r="J3297" s="106">
        <v>6.6000000000000003E-2</v>
      </c>
      <c r="K3297" s="106" t="s">
        <v>16705</v>
      </c>
      <c r="L3297" s="117" t="s">
        <v>16176</v>
      </c>
      <c r="M3297" s="146"/>
    </row>
    <row r="3298" spans="1:13">
      <c r="A3298" s="103" t="s">
        <v>10</v>
      </c>
      <c r="B3298" s="150" t="s">
        <v>7890</v>
      </c>
      <c r="C3298" s="9" t="s">
        <v>7891</v>
      </c>
      <c r="D3298" s="9" t="s">
        <v>15270</v>
      </c>
      <c r="E3298" s="11"/>
      <c r="F3298" s="143">
        <v>31.98</v>
      </c>
      <c r="G3298" s="17">
        <v>90262040</v>
      </c>
      <c r="H3298" s="18">
        <v>3800152511600</v>
      </c>
      <c r="I3298" s="11" t="s">
        <v>177</v>
      </c>
      <c r="J3298" s="106">
        <v>6.8000000000000005E-2</v>
      </c>
      <c r="K3298" s="106" t="s">
        <v>16705</v>
      </c>
      <c r="L3298" s="117" t="s">
        <v>16176</v>
      </c>
      <c r="M3298" s="146"/>
    </row>
    <row r="3299" spans="1:13">
      <c r="A3299" s="103" t="s">
        <v>10</v>
      </c>
      <c r="B3299" s="150" t="s">
        <v>7893</v>
      </c>
      <c r="C3299" s="9" t="s">
        <v>7894</v>
      </c>
      <c r="D3299" s="9" t="s">
        <v>15270</v>
      </c>
      <c r="E3299" s="11"/>
      <c r="F3299" s="143">
        <v>31.98</v>
      </c>
      <c r="G3299" s="17">
        <v>90262040</v>
      </c>
      <c r="H3299" s="18">
        <v>3800152511617</v>
      </c>
      <c r="I3299" s="11" t="s">
        <v>177</v>
      </c>
      <c r="J3299" s="106">
        <v>0.05</v>
      </c>
      <c r="K3299" s="106" t="s">
        <v>16705</v>
      </c>
      <c r="L3299" s="117" t="s">
        <v>16176</v>
      </c>
      <c r="M3299" s="146"/>
    </row>
    <row r="3300" spans="1:13">
      <c r="A3300" s="103" t="s">
        <v>10</v>
      </c>
      <c r="B3300" s="150" t="s">
        <v>7895</v>
      </c>
      <c r="C3300" s="9" t="s">
        <v>7896</v>
      </c>
      <c r="D3300" s="9" t="s">
        <v>15270</v>
      </c>
      <c r="E3300" s="11"/>
      <c r="F3300" s="143">
        <v>54.21</v>
      </c>
      <c r="G3300" s="17" t="s">
        <v>7878</v>
      </c>
      <c r="H3300" s="18" t="s">
        <v>7898</v>
      </c>
      <c r="I3300" s="11" t="s">
        <v>177</v>
      </c>
      <c r="J3300" s="106">
        <v>8.4000000000000005E-2</v>
      </c>
      <c r="K3300" s="106" t="s">
        <v>16705</v>
      </c>
      <c r="L3300" s="117" t="s">
        <v>16175</v>
      </c>
      <c r="M3300" s="146"/>
    </row>
    <row r="3301" spans="1:13">
      <c r="A3301" s="103" t="s">
        <v>10</v>
      </c>
      <c r="B3301" s="150" t="s">
        <v>14381</v>
      </c>
      <c r="C3301" s="9" t="s">
        <v>14559</v>
      </c>
      <c r="D3301" s="9" t="s">
        <v>15270</v>
      </c>
      <c r="E3301" s="11"/>
      <c r="F3301" s="143">
        <v>34.799999999999997</v>
      </c>
      <c r="G3301" s="17" t="s">
        <v>7878</v>
      </c>
      <c r="H3301" s="18" t="s">
        <v>14560</v>
      </c>
      <c r="I3301" s="11" t="s">
        <v>177</v>
      </c>
      <c r="J3301" s="106">
        <v>8.4000000000000005E-2</v>
      </c>
      <c r="K3301" s="106" t="s">
        <v>16705</v>
      </c>
      <c r="L3301" s="117" t="s">
        <v>16175</v>
      </c>
      <c r="M3301" s="146"/>
    </row>
    <row r="3302" spans="1:13">
      <c r="A3302" s="103" t="s">
        <v>10</v>
      </c>
      <c r="B3302" s="150" t="s">
        <v>7899</v>
      </c>
      <c r="C3302" s="9" t="s">
        <v>7900</v>
      </c>
      <c r="D3302" s="9" t="s">
        <v>15270</v>
      </c>
      <c r="E3302" s="11"/>
      <c r="F3302" s="143">
        <v>34.799999999999997</v>
      </c>
      <c r="G3302" s="17" t="s">
        <v>724</v>
      </c>
      <c r="H3302" s="18" t="s">
        <v>7901</v>
      </c>
      <c r="I3302" s="11" t="s">
        <v>177</v>
      </c>
      <c r="J3302" s="106">
        <v>8.4000000000000005E-2</v>
      </c>
      <c r="K3302" s="106" t="s">
        <v>16705</v>
      </c>
      <c r="L3302" s="117" t="s">
        <v>16175</v>
      </c>
      <c r="M3302" s="146"/>
    </row>
    <row r="3303" spans="1:13">
      <c r="A3303" s="103" t="s">
        <v>10</v>
      </c>
      <c r="B3303" s="150" t="s">
        <v>7902</v>
      </c>
      <c r="C3303" s="9" t="s">
        <v>7903</v>
      </c>
      <c r="D3303" s="9" t="s">
        <v>15270</v>
      </c>
      <c r="E3303" s="11"/>
      <c r="F3303" s="143">
        <v>57.11</v>
      </c>
      <c r="G3303" s="17">
        <v>90262040</v>
      </c>
      <c r="H3303" s="18">
        <v>3800152511945</v>
      </c>
      <c r="I3303" s="11" t="s">
        <v>177</v>
      </c>
      <c r="J3303" s="106">
        <v>8.5000000000000006E-2</v>
      </c>
      <c r="K3303" s="106" t="s">
        <v>16705</v>
      </c>
      <c r="L3303" s="117" t="s">
        <v>16174</v>
      </c>
      <c r="M3303" s="146"/>
    </row>
    <row r="3304" spans="1:13">
      <c r="A3304" s="103" t="s">
        <v>10</v>
      </c>
      <c r="B3304" s="150" t="s">
        <v>14365</v>
      </c>
      <c r="C3304" s="9" t="s">
        <v>14565</v>
      </c>
      <c r="D3304" s="9" t="s">
        <v>15270</v>
      </c>
      <c r="E3304" s="11"/>
      <c r="F3304" s="143">
        <v>54.21</v>
      </c>
      <c r="G3304" s="17" t="s">
        <v>7878</v>
      </c>
      <c r="H3304" s="18" t="s">
        <v>14566</v>
      </c>
      <c r="I3304" s="11" t="s">
        <v>177</v>
      </c>
      <c r="J3304" s="106">
        <v>8.4000000000000005E-2</v>
      </c>
      <c r="K3304" s="106" t="s">
        <v>16705</v>
      </c>
      <c r="L3304" s="117" t="s">
        <v>16175</v>
      </c>
      <c r="M3304" s="146"/>
    </row>
    <row r="3305" spans="1:13">
      <c r="A3305" s="103" t="s">
        <v>10</v>
      </c>
      <c r="B3305" s="150" t="s">
        <v>14379</v>
      </c>
      <c r="C3305" s="9" t="s">
        <v>14563</v>
      </c>
      <c r="D3305" s="9" t="s">
        <v>15270</v>
      </c>
      <c r="E3305" s="11"/>
      <c r="F3305" s="143">
        <v>34.799999999999997</v>
      </c>
      <c r="G3305" s="17" t="s">
        <v>7878</v>
      </c>
      <c r="H3305" s="18" t="s">
        <v>14564</v>
      </c>
      <c r="I3305" s="11" t="s">
        <v>177</v>
      </c>
      <c r="J3305" s="106">
        <v>0.03</v>
      </c>
      <c r="K3305" s="106" t="s">
        <v>16705</v>
      </c>
      <c r="L3305" s="117" t="s">
        <v>16175</v>
      </c>
      <c r="M3305" s="146"/>
    </row>
    <row r="3306" spans="1:13">
      <c r="A3306" s="103" t="s">
        <v>10</v>
      </c>
      <c r="B3306" s="150" t="s">
        <v>7905</v>
      </c>
      <c r="C3306" s="9" t="s">
        <v>7906</v>
      </c>
      <c r="D3306" s="9" t="s">
        <v>15270</v>
      </c>
      <c r="E3306" s="11"/>
      <c r="F3306" s="143">
        <v>34.17</v>
      </c>
      <c r="G3306" s="17" t="s">
        <v>7878</v>
      </c>
      <c r="H3306" s="18" t="s">
        <v>7907</v>
      </c>
      <c r="I3306" s="11" t="s">
        <v>177</v>
      </c>
      <c r="J3306" s="106">
        <v>0.08</v>
      </c>
      <c r="K3306" s="106" t="s">
        <v>16705</v>
      </c>
      <c r="L3306" s="117" t="s">
        <v>16175</v>
      </c>
      <c r="M3306" s="146"/>
    </row>
    <row r="3307" spans="1:13">
      <c r="A3307" s="103" t="s">
        <v>10</v>
      </c>
      <c r="B3307" s="150" t="s">
        <v>7908</v>
      </c>
      <c r="C3307" s="9" t="s">
        <v>7909</v>
      </c>
      <c r="D3307" s="9" t="s">
        <v>15270</v>
      </c>
      <c r="E3307" s="11"/>
      <c r="F3307" s="143">
        <v>34.17</v>
      </c>
      <c r="G3307" s="17" t="s">
        <v>7878</v>
      </c>
      <c r="H3307" s="18" t="s">
        <v>7910</v>
      </c>
      <c r="I3307" s="11" t="s">
        <v>177</v>
      </c>
      <c r="J3307" s="106">
        <v>8.4000000000000005E-2</v>
      </c>
      <c r="K3307" s="106" t="s">
        <v>16705</v>
      </c>
      <c r="L3307" s="117" t="s">
        <v>16175</v>
      </c>
      <c r="M3307" s="146"/>
    </row>
    <row r="3308" spans="1:13">
      <c r="A3308" s="103" t="s">
        <v>10</v>
      </c>
      <c r="B3308" s="150" t="s">
        <v>7911</v>
      </c>
      <c r="C3308" s="9" t="s">
        <v>7912</v>
      </c>
      <c r="D3308" s="9" t="s">
        <v>15270</v>
      </c>
      <c r="E3308" s="11"/>
      <c r="F3308" s="143">
        <v>34.799999999999997</v>
      </c>
      <c r="G3308" s="17">
        <v>90262040</v>
      </c>
      <c r="H3308" s="18">
        <v>3800152512294</v>
      </c>
      <c r="I3308" s="11" t="s">
        <v>14</v>
      </c>
      <c r="J3308" s="106">
        <v>8.4000000000000005E-2</v>
      </c>
      <c r="K3308" s="106" t="s">
        <v>16705</v>
      </c>
      <c r="L3308" s="117" t="s">
        <v>16175</v>
      </c>
      <c r="M3308" s="146"/>
    </row>
    <row r="3309" spans="1:13">
      <c r="A3309" s="103" t="s">
        <v>10</v>
      </c>
      <c r="B3309" s="150" t="s">
        <v>7913</v>
      </c>
      <c r="C3309" s="9" t="s">
        <v>7914</v>
      </c>
      <c r="D3309" s="9" t="s">
        <v>15270</v>
      </c>
      <c r="E3309" s="11"/>
      <c r="F3309" s="143">
        <v>34.17</v>
      </c>
      <c r="G3309" s="17" t="s">
        <v>7878</v>
      </c>
      <c r="H3309" s="18">
        <v>3800152512447</v>
      </c>
      <c r="I3309" s="11" t="s">
        <v>177</v>
      </c>
      <c r="J3309" s="106">
        <v>8.3000000000000004E-2</v>
      </c>
      <c r="K3309" s="106" t="s">
        <v>16705</v>
      </c>
      <c r="L3309" s="117" t="s">
        <v>16174</v>
      </c>
      <c r="M3309" s="146"/>
    </row>
    <row r="3310" spans="1:13">
      <c r="A3310" s="103" t="s">
        <v>10</v>
      </c>
      <c r="B3310" s="150" t="s">
        <v>14366</v>
      </c>
      <c r="C3310" s="9" t="s">
        <v>14561</v>
      </c>
      <c r="D3310" s="9" t="s">
        <v>15270</v>
      </c>
      <c r="E3310" s="11"/>
      <c r="F3310" s="143">
        <v>33.47</v>
      </c>
      <c r="G3310" s="17" t="s">
        <v>7878</v>
      </c>
      <c r="H3310" s="18" t="s">
        <v>14562</v>
      </c>
      <c r="I3310" s="11" t="s">
        <v>177</v>
      </c>
      <c r="J3310" s="106">
        <v>8.5999999999999993E-2</v>
      </c>
      <c r="K3310" s="106" t="s">
        <v>16705</v>
      </c>
      <c r="L3310" s="117" t="s">
        <v>16174</v>
      </c>
      <c r="M3310" s="146"/>
    </row>
    <row r="3311" spans="1:13">
      <c r="A3311" s="103" t="s">
        <v>10</v>
      </c>
      <c r="B3311" s="150" t="s">
        <v>7916</v>
      </c>
      <c r="C3311" s="9" t="s">
        <v>7917</v>
      </c>
      <c r="D3311" s="9" t="s">
        <v>15270</v>
      </c>
      <c r="E3311" s="11"/>
      <c r="F3311" s="143">
        <v>32.56</v>
      </c>
      <c r="G3311" s="17">
        <v>90262040</v>
      </c>
      <c r="H3311" s="18">
        <v>3800152512638</v>
      </c>
      <c r="I3311" s="11" t="s">
        <v>177</v>
      </c>
      <c r="J3311" s="106">
        <v>8.7999999999999995E-2</v>
      </c>
      <c r="K3311" s="106" t="s">
        <v>16705</v>
      </c>
      <c r="L3311" s="117" t="s">
        <v>16174</v>
      </c>
      <c r="M3311" s="146"/>
    </row>
    <row r="3312" spans="1:13">
      <c r="A3312" s="103" t="s">
        <v>10</v>
      </c>
      <c r="B3312" s="150" t="s">
        <v>7918</v>
      </c>
      <c r="C3312" s="9" t="s">
        <v>7919</v>
      </c>
      <c r="D3312" s="9" t="s">
        <v>15270</v>
      </c>
      <c r="E3312" s="11"/>
      <c r="F3312" s="143">
        <v>34.17</v>
      </c>
      <c r="G3312" s="17">
        <v>90262040</v>
      </c>
      <c r="H3312" s="18">
        <v>3800152512645</v>
      </c>
      <c r="I3312" s="11" t="s">
        <v>14</v>
      </c>
      <c r="J3312" s="106">
        <v>7.0000000000000007E-2</v>
      </c>
      <c r="K3312" s="106" t="s">
        <v>16705</v>
      </c>
      <c r="L3312" s="117" t="s">
        <v>16175</v>
      </c>
      <c r="M3312" s="146"/>
    </row>
    <row r="3313" spans="1:13">
      <c r="A3313" s="103" t="s">
        <v>10</v>
      </c>
      <c r="B3313" s="150" t="s">
        <v>7920</v>
      </c>
      <c r="C3313" s="9" t="s">
        <v>7921</v>
      </c>
      <c r="D3313" s="9" t="s">
        <v>15270</v>
      </c>
      <c r="E3313" s="11"/>
      <c r="F3313" s="143">
        <v>34.17</v>
      </c>
      <c r="G3313" s="17" t="s">
        <v>7878</v>
      </c>
      <c r="H3313" s="18" t="s">
        <v>7922</v>
      </c>
      <c r="I3313" s="11" t="s">
        <v>177</v>
      </c>
      <c r="J3313" s="106">
        <v>8.4000000000000005E-2</v>
      </c>
      <c r="K3313" s="106" t="s">
        <v>16705</v>
      </c>
      <c r="L3313" s="117" t="s">
        <v>16175</v>
      </c>
      <c r="M3313" s="146"/>
    </row>
    <row r="3314" spans="1:13">
      <c r="A3314" s="103" t="s">
        <v>10</v>
      </c>
      <c r="B3314" s="150" t="s">
        <v>14367</v>
      </c>
      <c r="C3314" s="9" t="s">
        <v>14567</v>
      </c>
      <c r="D3314" s="9" t="s">
        <v>15270</v>
      </c>
      <c r="E3314" s="11"/>
      <c r="F3314" s="143">
        <v>33.47</v>
      </c>
      <c r="G3314" s="17" t="s">
        <v>7878</v>
      </c>
      <c r="H3314" s="18" t="s">
        <v>14568</v>
      </c>
      <c r="I3314" s="11" t="s">
        <v>177</v>
      </c>
      <c r="J3314" s="106">
        <v>8.7999999999999995E-2</v>
      </c>
      <c r="K3314" s="106" t="s">
        <v>16705</v>
      </c>
      <c r="L3314" s="117" t="s">
        <v>16174</v>
      </c>
      <c r="M3314" s="146"/>
    </row>
    <row r="3315" spans="1:13">
      <c r="A3315" s="103" t="s">
        <v>10</v>
      </c>
      <c r="B3315" s="150" t="s">
        <v>7923</v>
      </c>
      <c r="C3315" s="9" t="s">
        <v>7924</v>
      </c>
      <c r="D3315" s="9" t="s">
        <v>15270</v>
      </c>
      <c r="E3315" s="11"/>
      <c r="F3315" s="143">
        <v>34.17</v>
      </c>
      <c r="G3315" s="17">
        <v>39172110</v>
      </c>
      <c r="H3315" s="18">
        <v>3800152512829</v>
      </c>
      <c r="I3315" s="11" t="s">
        <v>177</v>
      </c>
      <c r="J3315" s="106">
        <v>8.5000000000000006E-2</v>
      </c>
      <c r="K3315" s="106" t="s">
        <v>16705</v>
      </c>
      <c r="L3315" s="117" t="s">
        <v>16175</v>
      </c>
      <c r="M3315" s="146"/>
    </row>
    <row r="3316" spans="1:13">
      <c r="A3316" s="103" t="s">
        <v>10</v>
      </c>
      <c r="B3316" s="150" t="s">
        <v>14382</v>
      </c>
      <c r="C3316" s="9" t="s">
        <v>14569</v>
      </c>
      <c r="D3316" s="9" t="s">
        <v>15270</v>
      </c>
      <c r="E3316" s="11"/>
      <c r="F3316" s="143">
        <v>34.799999999999997</v>
      </c>
      <c r="G3316" s="17" t="s">
        <v>7878</v>
      </c>
      <c r="H3316" s="18" t="s">
        <v>14570</v>
      </c>
      <c r="I3316" s="11" t="s">
        <v>177</v>
      </c>
      <c r="J3316" s="106">
        <v>8.6999999999999994E-2</v>
      </c>
      <c r="K3316" s="106" t="s">
        <v>16705</v>
      </c>
      <c r="L3316" s="117" t="s">
        <v>16175</v>
      </c>
      <c r="M3316" s="146"/>
    </row>
    <row r="3317" spans="1:13">
      <c r="A3317" s="103" t="s">
        <v>10</v>
      </c>
      <c r="B3317" s="150" t="s">
        <v>7925</v>
      </c>
      <c r="C3317" s="9" t="s">
        <v>7926</v>
      </c>
      <c r="D3317" s="9" t="s">
        <v>15270</v>
      </c>
      <c r="E3317" s="11"/>
      <c r="F3317" s="143">
        <v>31.98</v>
      </c>
      <c r="G3317" s="17">
        <v>90262040</v>
      </c>
      <c r="H3317" s="18">
        <v>3800152512997</v>
      </c>
      <c r="I3317" s="11" t="s">
        <v>177</v>
      </c>
      <c r="J3317" s="106">
        <v>7.1999999999999995E-2</v>
      </c>
      <c r="K3317" s="106" t="s">
        <v>16705</v>
      </c>
      <c r="L3317" s="117" t="s">
        <v>16177</v>
      </c>
      <c r="M3317" s="146"/>
    </row>
    <row r="3318" spans="1:13">
      <c r="A3318" s="103" t="s">
        <v>10</v>
      </c>
      <c r="B3318" s="150" t="s">
        <v>7928</v>
      </c>
      <c r="C3318" s="9" t="s">
        <v>7929</v>
      </c>
      <c r="D3318" s="9" t="s">
        <v>15270</v>
      </c>
      <c r="E3318" s="11"/>
      <c r="F3318" s="143">
        <v>33.47</v>
      </c>
      <c r="G3318" s="17">
        <v>90262040</v>
      </c>
      <c r="H3318" s="18">
        <v>3800152513000</v>
      </c>
      <c r="I3318" s="11" t="s">
        <v>177</v>
      </c>
      <c r="J3318" s="106">
        <v>8.3000000000000004E-2</v>
      </c>
      <c r="K3318" s="106" t="s">
        <v>16705</v>
      </c>
      <c r="L3318" s="117" t="s">
        <v>16176</v>
      </c>
      <c r="M3318" s="146"/>
    </row>
    <row r="3319" spans="1:13">
      <c r="A3319" s="103" t="s">
        <v>10</v>
      </c>
      <c r="B3319" s="150" t="s">
        <v>7930</v>
      </c>
      <c r="C3319" s="9" t="s">
        <v>7931</v>
      </c>
      <c r="D3319" s="9" t="s">
        <v>15270</v>
      </c>
      <c r="E3319" s="11"/>
      <c r="F3319" s="143">
        <v>32.56</v>
      </c>
      <c r="G3319" s="17">
        <v>90262040</v>
      </c>
      <c r="H3319" s="18">
        <v>3800152513017</v>
      </c>
      <c r="I3319" s="11" t="s">
        <v>177</v>
      </c>
      <c r="J3319" s="106">
        <v>8.4000000000000005E-2</v>
      </c>
      <c r="K3319" s="106" t="s">
        <v>16705</v>
      </c>
      <c r="L3319" s="117" t="s">
        <v>16176</v>
      </c>
      <c r="M3319" s="146"/>
    </row>
    <row r="3320" spans="1:13">
      <c r="A3320" s="103" t="s">
        <v>10</v>
      </c>
      <c r="B3320" s="150" t="s">
        <v>7932</v>
      </c>
      <c r="C3320" s="9" t="s">
        <v>7933</v>
      </c>
      <c r="D3320" s="9" t="s">
        <v>15270</v>
      </c>
      <c r="E3320" s="11"/>
      <c r="F3320" s="143">
        <v>33.47</v>
      </c>
      <c r="G3320" s="17">
        <v>90262040</v>
      </c>
      <c r="H3320" s="18">
        <v>3800152513024</v>
      </c>
      <c r="I3320" s="11" t="s">
        <v>177</v>
      </c>
      <c r="J3320" s="106">
        <v>8.2000000000000003E-2</v>
      </c>
      <c r="K3320" s="106" t="s">
        <v>16705</v>
      </c>
      <c r="L3320" s="117" t="s">
        <v>16176</v>
      </c>
      <c r="M3320" s="146"/>
    </row>
    <row r="3321" spans="1:13">
      <c r="A3321" s="103" t="s">
        <v>10</v>
      </c>
      <c r="B3321" s="150" t="s">
        <v>7934</v>
      </c>
      <c r="C3321" s="9" t="s">
        <v>7935</v>
      </c>
      <c r="D3321" s="9" t="s">
        <v>15270</v>
      </c>
      <c r="E3321" s="11"/>
      <c r="F3321" s="143">
        <v>31.98</v>
      </c>
      <c r="G3321" s="17">
        <v>90262040</v>
      </c>
      <c r="H3321" s="18">
        <v>3800152513031</v>
      </c>
      <c r="I3321" s="11" t="s">
        <v>177</v>
      </c>
      <c r="J3321" s="106">
        <v>7.1999999999999995E-2</v>
      </c>
      <c r="K3321" s="106" t="s">
        <v>16705</v>
      </c>
      <c r="L3321" s="117" t="s">
        <v>16177</v>
      </c>
      <c r="M3321" s="146"/>
    </row>
    <row r="3322" spans="1:13">
      <c r="A3322" s="103" t="s">
        <v>10</v>
      </c>
      <c r="B3322" s="150" t="s">
        <v>7936</v>
      </c>
      <c r="C3322" s="9" t="s">
        <v>7937</v>
      </c>
      <c r="D3322" s="9" t="s">
        <v>15270</v>
      </c>
      <c r="E3322" s="11"/>
      <c r="F3322" s="143">
        <v>33.47</v>
      </c>
      <c r="G3322" s="17">
        <v>90262040</v>
      </c>
      <c r="H3322" s="18">
        <v>3800152513048</v>
      </c>
      <c r="I3322" s="11" t="s">
        <v>177</v>
      </c>
      <c r="J3322" s="106">
        <v>8.4000000000000005E-2</v>
      </c>
      <c r="K3322" s="106" t="s">
        <v>16705</v>
      </c>
      <c r="L3322" s="117" t="s">
        <v>16176</v>
      </c>
      <c r="M3322" s="146"/>
    </row>
    <row r="3323" spans="1:13">
      <c r="A3323" s="103" t="s">
        <v>10</v>
      </c>
      <c r="B3323" s="150" t="s">
        <v>11464</v>
      </c>
      <c r="C3323" s="9" t="s">
        <v>14513</v>
      </c>
      <c r="D3323" s="9" t="s">
        <v>15271</v>
      </c>
      <c r="E3323" s="11"/>
      <c r="F3323" s="143">
        <v>50.65</v>
      </c>
      <c r="G3323" s="17" t="s">
        <v>7878</v>
      </c>
      <c r="H3323" s="18" t="s">
        <v>11466</v>
      </c>
      <c r="I3323" s="11" t="s">
        <v>177</v>
      </c>
      <c r="J3323" s="106">
        <v>0.125</v>
      </c>
      <c r="K3323" s="106" t="s">
        <v>16705</v>
      </c>
      <c r="L3323" s="117" t="s">
        <v>16178</v>
      </c>
      <c r="M3323" s="146"/>
    </row>
    <row r="3324" spans="1:13">
      <c r="A3324" s="103" t="s">
        <v>10</v>
      </c>
      <c r="B3324" s="150" t="s">
        <v>11467</v>
      </c>
      <c r="C3324" s="9" t="s">
        <v>14514</v>
      </c>
      <c r="D3324" s="9" t="s">
        <v>15271</v>
      </c>
      <c r="E3324" s="11"/>
      <c r="F3324" s="143">
        <v>50.65</v>
      </c>
      <c r="G3324" s="17" t="s">
        <v>7878</v>
      </c>
      <c r="H3324" s="18" t="s">
        <v>11469</v>
      </c>
      <c r="I3324" s="11" t="s">
        <v>177</v>
      </c>
      <c r="J3324" s="106">
        <v>0.125</v>
      </c>
      <c r="K3324" s="106" t="s">
        <v>16705</v>
      </c>
      <c r="L3324" s="117" t="s">
        <v>16178</v>
      </c>
      <c r="M3324" s="146"/>
    </row>
    <row r="3325" spans="1:13">
      <c r="A3325" s="103" t="s">
        <v>10</v>
      </c>
      <c r="B3325" s="150" t="s">
        <v>11470</v>
      </c>
      <c r="C3325" s="9" t="s">
        <v>14512</v>
      </c>
      <c r="D3325" s="9" t="s">
        <v>15271</v>
      </c>
      <c r="E3325" s="11"/>
      <c r="F3325" s="143">
        <v>50.65</v>
      </c>
      <c r="G3325" s="17" t="s">
        <v>7878</v>
      </c>
      <c r="H3325" s="18" t="s">
        <v>11472</v>
      </c>
      <c r="I3325" s="11" t="s">
        <v>177</v>
      </c>
      <c r="J3325" s="106">
        <v>0.127</v>
      </c>
      <c r="K3325" s="106" t="s">
        <v>16705</v>
      </c>
      <c r="L3325" s="117" t="s">
        <v>16178</v>
      </c>
      <c r="M3325" s="146"/>
    </row>
    <row r="3326" spans="1:13">
      <c r="A3326" s="103" t="s">
        <v>10</v>
      </c>
      <c r="B3326" s="150" t="s">
        <v>7938</v>
      </c>
      <c r="C3326" s="9" t="s">
        <v>7939</v>
      </c>
      <c r="D3326" s="9" t="s">
        <v>15271</v>
      </c>
      <c r="E3326" s="11"/>
      <c r="F3326" s="143">
        <v>48.54</v>
      </c>
      <c r="G3326" s="17" t="s">
        <v>7878</v>
      </c>
      <c r="H3326" s="18" t="s">
        <v>7940</v>
      </c>
      <c r="I3326" s="11" t="s">
        <v>177</v>
      </c>
      <c r="J3326" s="106">
        <v>0.114</v>
      </c>
      <c r="K3326" s="106" t="s">
        <v>16705</v>
      </c>
      <c r="L3326" s="117" t="s">
        <v>16178</v>
      </c>
      <c r="M3326" s="146"/>
    </row>
    <row r="3327" spans="1:13">
      <c r="A3327" s="103" t="s">
        <v>10</v>
      </c>
      <c r="B3327" s="150" t="s">
        <v>7941</v>
      </c>
      <c r="C3327" s="9" t="s">
        <v>7942</v>
      </c>
      <c r="D3327" s="9" t="s">
        <v>15270</v>
      </c>
      <c r="E3327" s="11"/>
      <c r="F3327" s="143">
        <v>34.17</v>
      </c>
      <c r="G3327" s="17">
        <v>90262040</v>
      </c>
      <c r="H3327" s="18">
        <v>3800152513628</v>
      </c>
      <c r="I3327" s="11" t="s">
        <v>177</v>
      </c>
      <c r="J3327" s="106">
        <v>6.3E-2</v>
      </c>
      <c r="K3327" s="106" t="s">
        <v>16705</v>
      </c>
      <c r="L3327" s="117" t="s">
        <v>16176</v>
      </c>
      <c r="M3327" s="146"/>
    </row>
    <row r="3328" spans="1:13">
      <c r="A3328" s="103" t="s">
        <v>10</v>
      </c>
      <c r="B3328" s="150" t="s">
        <v>14383</v>
      </c>
      <c r="C3328" s="9" t="s">
        <v>14571</v>
      </c>
      <c r="D3328" s="9" t="s">
        <v>15270</v>
      </c>
      <c r="E3328" s="11"/>
      <c r="F3328" s="143">
        <v>56.47</v>
      </c>
      <c r="G3328" s="17" t="s">
        <v>7878</v>
      </c>
      <c r="H3328" s="18" t="s">
        <v>14572</v>
      </c>
      <c r="I3328" s="11" t="s">
        <v>177</v>
      </c>
      <c r="J3328" s="106">
        <v>8.4000000000000005E-2</v>
      </c>
      <c r="K3328" s="106" t="s">
        <v>16705</v>
      </c>
      <c r="L3328" s="117" t="s">
        <v>16178</v>
      </c>
      <c r="M3328" s="146"/>
    </row>
    <row r="3329" spans="1:13">
      <c r="A3329" s="103" t="s">
        <v>10</v>
      </c>
      <c r="B3329" s="150" t="s">
        <v>14385</v>
      </c>
      <c r="C3329" s="9" t="s">
        <v>14577</v>
      </c>
      <c r="D3329" s="9" t="s">
        <v>15270</v>
      </c>
      <c r="E3329" s="11"/>
      <c r="F3329" s="143">
        <v>55.77</v>
      </c>
      <c r="G3329" s="17" t="s">
        <v>7878</v>
      </c>
      <c r="H3329" s="18" t="s">
        <v>14578</v>
      </c>
      <c r="I3329" s="11" t="s">
        <v>177</v>
      </c>
      <c r="J3329" s="106">
        <v>7.1999999999999995E-2</v>
      </c>
      <c r="K3329" s="106" t="s">
        <v>16705</v>
      </c>
      <c r="L3329" s="117"/>
      <c r="M3329" s="146"/>
    </row>
    <row r="3330" spans="1:13">
      <c r="A3330" s="103" t="s">
        <v>10</v>
      </c>
      <c r="B3330" s="150" t="s">
        <v>14384</v>
      </c>
      <c r="C3330" s="9" t="s">
        <v>14573</v>
      </c>
      <c r="D3330" s="9" t="s">
        <v>15270</v>
      </c>
      <c r="E3330" s="11"/>
      <c r="F3330" s="143">
        <v>56.47</v>
      </c>
      <c r="G3330" s="17" t="s">
        <v>7878</v>
      </c>
      <c r="H3330" s="18" t="s">
        <v>14574</v>
      </c>
      <c r="I3330" s="11" t="s">
        <v>177</v>
      </c>
      <c r="J3330" s="106">
        <v>6.3E-2</v>
      </c>
      <c r="K3330" s="106" t="s">
        <v>16705</v>
      </c>
      <c r="L3330" s="117" t="s">
        <v>16178</v>
      </c>
      <c r="M3330" s="146"/>
    </row>
    <row r="3331" spans="1:13">
      <c r="A3331" s="103" t="s">
        <v>10</v>
      </c>
      <c r="B3331" s="150" t="s">
        <v>7943</v>
      </c>
      <c r="C3331" s="9" t="s">
        <v>7944</v>
      </c>
      <c r="D3331" s="9" t="s">
        <v>15270</v>
      </c>
      <c r="E3331" s="11"/>
      <c r="F3331" s="143">
        <v>55.77</v>
      </c>
      <c r="G3331" s="17" t="s">
        <v>7878</v>
      </c>
      <c r="H3331" s="18" t="s">
        <v>7945</v>
      </c>
      <c r="I3331" s="11" t="s">
        <v>177</v>
      </c>
      <c r="J3331" s="106">
        <v>0.14000000000000001</v>
      </c>
      <c r="K3331" s="106" t="s">
        <v>16705</v>
      </c>
      <c r="L3331" s="117" t="s">
        <v>16175</v>
      </c>
      <c r="M3331" s="146"/>
    </row>
    <row r="3332" spans="1:13">
      <c r="A3332" s="103" t="s">
        <v>10</v>
      </c>
      <c r="B3332" s="150" t="s">
        <v>7946</v>
      </c>
      <c r="C3332" s="9" t="s">
        <v>7947</v>
      </c>
      <c r="D3332" s="9" t="s">
        <v>15270</v>
      </c>
      <c r="E3332" s="11"/>
      <c r="F3332" s="143">
        <v>56.47</v>
      </c>
      <c r="G3332" s="17">
        <v>90262040</v>
      </c>
      <c r="H3332" s="18">
        <v>3800152513765</v>
      </c>
      <c r="I3332" s="11" t="s">
        <v>177</v>
      </c>
      <c r="J3332" s="106">
        <v>0.125</v>
      </c>
      <c r="K3332" s="106" t="s">
        <v>16705</v>
      </c>
      <c r="L3332" s="117" t="s">
        <v>16179</v>
      </c>
      <c r="M3332" s="146"/>
    </row>
    <row r="3333" spans="1:13">
      <c r="A3333" s="103" t="s">
        <v>10</v>
      </c>
      <c r="B3333" s="150" t="s">
        <v>14386</v>
      </c>
      <c r="C3333" s="9" t="s">
        <v>14583</v>
      </c>
      <c r="D3333" s="9" t="s">
        <v>15270</v>
      </c>
      <c r="E3333" s="11"/>
      <c r="F3333" s="143">
        <v>55.77</v>
      </c>
      <c r="G3333" s="17" t="s">
        <v>7878</v>
      </c>
      <c r="H3333" s="18" t="s">
        <v>14584</v>
      </c>
      <c r="I3333" s="11" t="s">
        <v>177</v>
      </c>
      <c r="J3333" s="106">
        <v>8.4000000000000005E-2</v>
      </c>
      <c r="K3333" s="106" t="s">
        <v>16705</v>
      </c>
      <c r="L3333" s="117"/>
      <c r="M3333" s="146"/>
    </row>
    <row r="3334" spans="1:13">
      <c r="A3334" s="103" t="s">
        <v>10</v>
      </c>
      <c r="B3334" s="150" t="s">
        <v>7949</v>
      </c>
      <c r="C3334" s="9" t="s">
        <v>7950</v>
      </c>
      <c r="D3334" s="9" t="s">
        <v>15270</v>
      </c>
      <c r="E3334" s="11"/>
      <c r="F3334" s="143">
        <v>59.66</v>
      </c>
      <c r="G3334" s="17">
        <v>84159000</v>
      </c>
      <c r="H3334" s="18">
        <v>3800152513826</v>
      </c>
      <c r="I3334" s="11" t="s">
        <v>177</v>
      </c>
      <c r="J3334" s="106">
        <v>0.125</v>
      </c>
      <c r="K3334" s="106" t="s">
        <v>16705</v>
      </c>
      <c r="L3334" s="117" t="s">
        <v>16175</v>
      </c>
      <c r="M3334" s="146"/>
    </row>
    <row r="3335" spans="1:13">
      <c r="A3335" s="103" t="s">
        <v>10</v>
      </c>
      <c r="B3335" s="150" t="s">
        <v>7951</v>
      </c>
      <c r="C3335" s="9" t="s">
        <v>7952</v>
      </c>
      <c r="D3335" s="9" t="s">
        <v>15270</v>
      </c>
      <c r="E3335" s="11"/>
      <c r="F3335" s="143">
        <v>55.77</v>
      </c>
      <c r="G3335" s="17" t="s">
        <v>7878</v>
      </c>
      <c r="H3335" s="18" t="s">
        <v>7953</v>
      </c>
      <c r="I3335" s="11" t="s">
        <v>177</v>
      </c>
      <c r="J3335" s="106">
        <v>0.14099999999999999</v>
      </c>
      <c r="K3335" s="106" t="s">
        <v>16705</v>
      </c>
      <c r="L3335" s="117" t="s">
        <v>16175</v>
      </c>
      <c r="M3335" s="146"/>
    </row>
    <row r="3336" spans="1:13">
      <c r="A3336" s="103" t="s">
        <v>10</v>
      </c>
      <c r="B3336" s="150" t="s">
        <v>7954</v>
      </c>
      <c r="C3336" s="9" t="s">
        <v>7955</v>
      </c>
      <c r="D3336" s="9" t="s">
        <v>15270</v>
      </c>
      <c r="E3336" s="11"/>
      <c r="F3336" s="143">
        <v>55.77</v>
      </c>
      <c r="G3336" s="17">
        <v>90262040</v>
      </c>
      <c r="H3336" s="18">
        <v>3800152513840</v>
      </c>
      <c r="I3336" s="11" t="s">
        <v>177</v>
      </c>
      <c r="J3336" s="106">
        <v>7.1999999999999995E-2</v>
      </c>
      <c r="K3336" s="106" t="s">
        <v>16705</v>
      </c>
      <c r="L3336" s="117" t="s">
        <v>16175</v>
      </c>
      <c r="M3336" s="146"/>
    </row>
    <row r="3337" spans="1:13">
      <c r="A3337" s="103" t="s">
        <v>10</v>
      </c>
      <c r="B3337" s="150" t="s">
        <v>7956</v>
      </c>
      <c r="C3337" s="9" t="s">
        <v>7957</v>
      </c>
      <c r="D3337" s="9" t="s">
        <v>15270</v>
      </c>
      <c r="E3337" s="11"/>
      <c r="F3337" s="143">
        <v>55.77</v>
      </c>
      <c r="G3337" s="17" t="s">
        <v>162</v>
      </c>
      <c r="H3337" s="18" t="s">
        <v>7958</v>
      </c>
      <c r="I3337" s="11" t="s">
        <v>177</v>
      </c>
      <c r="J3337" s="106">
        <v>0.13</v>
      </c>
      <c r="K3337" s="106" t="s">
        <v>16705</v>
      </c>
      <c r="L3337" s="117" t="s">
        <v>16175</v>
      </c>
      <c r="M3337" s="146"/>
    </row>
    <row r="3338" spans="1:13">
      <c r="A3338" s="103" t="s">
        <v>10</v>
      </c>
      <c r="B3338" s="150" t="s">
        <v>7959</v>
      </c>
      <c r="C3338" s="9" t="s">
        <v>7960</v>
      </c>
      <c r="D3338" s="9" t="s">
        <v>15270</v>
      </c>
      <c r="E3338" s="11"/>
      <c r="F3338" s="143">
        <v>55.77</v>
      </c>
      <c r="G3338" s="17">
        <v>90262040</v>
      </c>
      <c r="H3338" s="18">
        <v>3800152513918</v>
      </c>
      <c r="I3338" s="11" t="s">
        <v>177</v>
      </c>
      <c r="J3338" s="106">
        <v>0.125</v>
      </c>
      <c r="K3338" s="106" t="s">
        <v>16705</v>
      </c>
      <c r="L3338" s="117" t="s">
        <v>16175</v>
      </c>
      <c r="M3338" s="146"/>
    </row>
    <row r="3339" spans="1:13">
      <c r="A3339" s="103" t="s">
        <v>10</v>
      </c>
      <c r="B3339" s="150" t="s">
        <v>7961</v>
      </c>
      <c r="C3339" s="9" t="s">
        <v>7962</v>
      </c>
      <c r="D3339" s="9" t="s">
        <v>15270</v>
      </c>
      <c r="E3339" s="11"/>
      <c r="F3339" s="143">
        <v>55.77</v>
      </c>
      <c r="G3339" s="17">
        <v>90262040</v>
      </c>
      <c r="H3339" s="18">
        <v>3800152513925</v>
      </c>
      <c r="I3339" s="11" t="s">
        <v>177</v>
      </c>
      <c r="J3339" s="106">
        <v>0.16</v>
      </c>
      <c r="K3339" s="106" t="s">
        <v>16705</v>
      </c>
      <c r="L3339" s="117" t="s">
        <v>16175</v>
      </c>
      <c r="M3339" s="146"/>
    </row>
    <row r="3340" spans="1:13">
      <c r="A3340" s="103" t="s">
        <v>10</v>
      </c>
      <c r="B3340" s="150" t="s">
        <v>7963</v>
      </c>
      <c r="C3340" s="9" t="s">
        <v>7964</v>
      </c>
      <c r="D3340" s="9" t="s">
        <v>15270</v>
      </c>
      <c r="E3340" s="11"/>
      <c r="F3340" s="143">
        <v>54.23</v>
      </c>
      <c r="G3340" s="17">
        <v>90262040</v>
      </c>
      <c r="H3340" s="18">
        <v>3800152513932</v>
      </c>
      <c r="I3340" s="11" t="s">
        <v>177</v>
      </c>
      <c r="J3340" s="106">
        <v>0.13800000000000001</v>
      </c>
      <c r="K3340" s="106" t="s">
        <v>16705</v>
      </c>
      <c r="L3340" s="117" t="s">
        <v>16176</v>
      </c>
      <c r="M3340" s="146"/>
    </row>
    <row r="3341" spans="1:13">
      <c r="A3341" s="103" t="s">
        <v>10</v>
      </c>
      <c r="B3341" s="150" t="s">
        <v>7965</v>
      </c>
      <c r="C3341" s="9" t="s">
        <v>7966</v>
      </c>
      <c r="D3341" s="9" t="s">
        <v>15270</v>
      </c>
      <c r="E3341" s="11"/>
      <c r="F3341" s="143">
        <v>55.77</v>
      </c>
      <c r="G3341" s="17" t="s">
        <v>7878</v>
      </c>
      <c r="H3341" s="18" t="s">
        <v>7967</v>
      </c>
      <c r="I3341" s="11" t="s">
        <v>177</v>
      </c>
      <c r="J3341" s="106">
        <v>0.13700000000000001</v>
      </c>
      <c r="K3341" s="106" t="s">
        <v>16705</v>
      </c>
      <c r="L3341" s="117" t="s">
        <v>16175</v>
      </c>
      <c r="M3341" s="146"/>
    </row>
    <row r="3342" spans="1:13">
      <c r="A3342" s="103" t="s">
        <v>10</v>
      </c>
      <c r="B3342" s="150" t="s">
        <v>7968</v>
      </c>
      <c r="C3342" s="9" t="s">
        <v>7969</v>
      </c>
      <c r="D3342" s="9" t="s">
        <v>15270</v>
      </c>
      <c r="E3342" s="11"/>
      <c r="F3342" s="143">
        <v>56.47</v>
      </c>
      <c r="G3342" s="17" t="s">
        <v>7878</v>
      </c>
      <c r="H3342" s="18">
        <v>3800152546596</v>
      </c>
      <c r="I3342" s="11" t="s">
        <v>177</v>
      </c>
      <c r="J3342" s="106">
        <v>8.4000000000000005E-2</v>
      </c>
      <c r="K3342" s="106" t="s">
        <v>16705</v>
      </c>
      <c r="L3342" s="117" t="s">
        <v>16175</v>
      </c>
      <c r="M3342" s="146"/>
    </row>
    <row r="3343" spans="1:13">
      <c r="A3343" s="103" t="s">
        <v>10</v>
      </c>
      <c r="B3343" s="150" t="s">
        <v>7971</v>
      </c>
      <c r="C3343" s="9" t="s">
        <v>7972</v>
      </c>
      <c r="D3343" s="9" t="s">
        <v>15270</v>
      </c>
      <c r="E3343" s="11"/>
      <c r="F3343" s="143">
        <v>55.77</v>
      </c>
      <c r="G3343" s="17" t="s">
        <v>7878</v>
      </c>
      <c r="H3343" s="18" t="s">
        <v>7973</v>
      </c>
      <c r="I3343" s="11" t="s">
        <v>177</v>
      </c>
      <c r="J3343" s="106">
        <v>0.13</v>
      </c>
      <c r="K3343" s="106" t="s">
        <v>16705</v>
      </c>
      <c r="L3343" s="117" t="s">
        <v>16175</v>
      </c>
      <c r="M3343" s="146"/>
    </row>
    <row r="3344" spans="1:13">
      <c r="A3344" s="103" t="s">
        <v>10</v>
      </c>
      <c r="B3344" s="150" t="s">
        <v>7974</v>
      </c>
      <c r="C3344" s="9" t="s">
        <v>7975</v>
      </c>
      <c r="D3344" s="9" t="s">
        <v>15270</v>
      </c>
      <c r="E3344" s="11"/>
      <c r="F3344" s="143">
        <v>55.77</v>
      </c>
      <c r="G3344" s="17">
        <v>90262040</v>
      </c>
      <c r="H3344" s="18">
        <v>3800152513994</v>
      </c>
      <c r="I3344" s="11" t="s">
        <v>177</v>
      </c>
      <c r="J3344" s="106">
        <v>0.127</v>
      </c>
      <c r="K3344" s="106" t="s">
        <v>16705</v>
      </c>
      <c r="L3344" s="117" t="s">
        <v>16175</v>
      </c>
      <c r="M3344" s="146"/>
    </row>
    <row r="3345" spans="1:13">
      <c r="A3345" s="103" t="s">
        <v>10</v>
      </c>
      <c r="B3345" s="150" t="s">
        <v>7976</v>
      </c>
      <c r="C3345" s="9" t="s">
        <v>7977</v>
      </c>
      <c r="D3345" s="9" t="s">
        <v>15270</v>
      </c>
      <c r="E3345" s="11"/>
      <c r="F3345" s="143">
        <v>54.23</v>
      </c>
      <c r="G3345" s="17">
        <v>90262040</v>
      </c>
      <c r="H3345" s="18">
        <v>3800152514014</v>
      </c>
      <c r="I3345" s="11" t="s">
        <v>177</v>
      </c>
      <c r="J3345" s="106">
        <v>0.14000000000000001</v>
      </c>
      <c r="K3345" s="106" t="s">
        <v>16705</v>
      </c>
      <c r="L3345" s="117" t="s">
        <v>16176</v>
      </c>
      <c r="M3345" s="146"/>
    </row>
    <row r="3346" spans="1:13">
      <c r="A3346" s="103" t="s">
        <v>10</v>
      </c>
      <c r="B3346" s="150" t="s">
        <v>7978</v>
      </c>
      <c r="C3346" s="9" t="s">
        <v>7979</v>
      </c>
      <c r="D3346" s="9" t="s">
        <v>15270</v>
      </c>
      <c r="E3346" s="11"/>
      <c r="F3346" s="143">
        <v>55.77</v>
      </c>
      <c r="G3346" s="17" t="s">
        <v>7878</v>
      </c>
      <c r="H3346" s="18" t="s">
        <v>7980</v>
      </c>
      <c r="I3346" s="11" t="s">
        <v>177</v>
      </c>
      <c r="J3346" s="106">
        <v>0.13800000000000001</v>
      </c>
      <c r="K3346" s="106" t="s">
        <v>16705</v>
      </c>
      <c r="L3346" s="117" t="s">
        <v>16175</v>
      </c>
      <c r="M3346" s="146"/>
    </row>
    <row r="3347" spans="1:13">
      <c r="A3347" s="103" t="s">
        <v>10</v>
      </c>
      <c r="B3347" s="150" t="s">
        <v>14257</v>
      </c>
      <c r="C3347" s="9" t="s">
        <v>14575</v>
      </c>
      <c r="D3347" s="9" t="s">
        <v>15270</v>
      </c>
      <c r="E3347" s="11"/>
      <c r="F3347" s="143">
        <v>54.29</v>
      </c>
      <c r="G3347" s="17" t="s">
        <v>7878</v>
      </c>
      <c r="H3347" s="18" t="s">
        <v>14576</v>
      </c>
      <c r="I3347" s="11" t="s">
        <v>177</v>
      </c>
      <c r="J3347" s="106">
        <v>0.126</v>
      </c>
      <c r="K3347" s="106" t="s">
        <v>16705</v>
      </c>
      <c r="L3347" s="117" t="s">
        <v>16176</v>
      </c>
      <c r="M3347" s="146"/>
    </row>
    <row r="3348" spans="1:13">
      <c r="A3348" s="103" t="s">
        <v>10</v>
      </c>
      <c r="B3348" s="150" t="s">
        <v>7981</v>
      </c>
      <c r="C3348" s="9" t="s">
        <v>7982</v>
      </c>
      <c r="D3348" s="9" t="s">
        <v>15270</v>
      </c>
      <c r="E3348" s="11"/>
      <c r="F3348" s="143">
        <v>56.47</v>
      </c>
      <c r="G3348" s="17">
        <v>90262040</v>
      </c>
      <c r="H3348" s="18">
        <v>3800152514045</v>
      </c>
      <c r="I3348" s="11" t="s">
        <v>177</v>
      </c>
      <c r="J3348" s="106">
        <v>8.4000000000000005E-2</v>
      </c>
      <c r="K3348" s="106" t="s">
        <v>16705</v>
      </c>
      <c r="L3348" s="117" t="s">
        <v>16175</v>
      </c>
      <c r="M3348" s="146"/>
    </row>
    <row r="3349" spans="1:13">
      <c r="A3349" s="103" t="s">
        <v>10</v>
      </c>
      <c r="B3349" s="150" t="s">
        <v>7983</v>
      </c>
      <c r="C3349" s="9" t="s">
        <v>7984</v>
      </c>
      <c r="D3349" s="9" t="s">
        <v>15270</v>
      </c>
      <c r="E3349" s="11"/>
      <c r="F3349" s="143">
        <v>55.77</v>
      </c>
      <c r="G3349" s="17">
        <v>90262040</v>
      </c>
      <c r="H3349" s="18">
        <v>3800152514076</v>
      </c>
      <c r="I3349" s="11" t="s">
        <v>177</v>
      </c>
      <c r="J3349" s="106">
        <v>8.4000000000000005E-2</v>
      </c>
      <c r="K3349" s="106" t="s">
        <v>16705</v>
      </c>
      <c r="L3349" s="117" t="s">
        <v>16175</v>
      </c>
      <c r="M3349" s="146"/>
    </row>
    <row r="3350" spans="1:13">
      <c r="A3350" s="103" t="s">
        <v>10</v>
      </c>
      <c r="B3350" s="150" t="s">
        <v>7985</v>
      </c>
      <c r="C3350" s="9" t="s">
        <v>7986</v>
      </c>
      <c r="D3350" s="9" t="s">
        <v>15270</v>
      </c>
      <c r="E3350" s="11"/>
      <c r="F3350" s="143">
        <v>54.23</v>
      </c>
      <c r="G3350" s="17">
        <v>90262040</v>
      </c>
      <c r="H3350" s="18">
        <v>3800152514090</v>
      </c>
      <c r="I3350" s="11" t="s">
        <v>177</v>
      </c>
      <c r="J3350" s="106">
        <v>8.4000000000000005E-2</v>
      </c>
      <c r="K3350" s="106" t="s">
        <v>16705</v>
      </c>
      <c r="L3350" s="117" t="s">
        <v>16176</v>
      </c>
      <c r="M3350" s="146"/>
    </row>
    <row r="3351" spans="1:13">
      <c r="A3351" s="103" t="s">
        <v>10</v>
      </c>
      <c r="B3351" s="150" t="s">
        <v>7987</v>
      </c>
      <c r="C3351" s="9" t="s">
        <v>7988</v>
      </c>
      <c r="D3351" s="9" t="s">
        <v>15270</v>
      </c>
      <c r="E3351" s="11"/>
      <c r="F3351" s="143">
        <v>55.77</v>
      </c>
      <c r="G3351" s="17" t="s">
        <v>7878</v>
      </c>
      <c r="H3351" s="18" t="s">
        <v>7989</v>
      </c>
      <c r="I3351" s="11" t="s">
        <v>177</v>
      </c>
      <c r="J3351" s="106">
        <v>8.4000000000000005E-2</v>
      </c>
      <c r="K3351" s="106" t="s">
        <v>16705</v>
      </c>
      <c r="L3351" s="117" t="s">
        <v>16175</v>
      </c>
      <c r="M3351" s="146"/>
    </row>
    <row r="3352" spans="1:13">
      <c r="A3352" s="103" t="s">
        <v>10</v>
      </c>
      <c r="B3352" s="150" t="s">
        <v>14258</v>
      </c>
      <c r="C3352" s="9" t="s">
        <v>14579</v>
      </c>
      <c r="D3352" s="9" t="s">
        <v>15270</v>
      </c>
      <c r="E3352" s="11"/>
      <c r="F3352" s="143">
        <v>54.29</v>
      </c>
      <c r="G3352" s="17" t="s">
        <v>7878</v>
      </c>
      <c r="H3352" s="18" t="s">
        <v>14580</v>
      </c>
      <c r="I3352" s="11" t="s">
        <v>177</v>
      </c>
      <c r="J3352" s="106">
        <v>0.128</v>
      </c>
      <c r="K3352" s="106" t="s">
        <v>16705</v>
      </c>
      <c r="L3352" s="117" t="s">
        <v>16176</v>
      </c>
      <c r="M3352" s="146"/>
    </row>
    <row r="3353" spans="1:13">
      <c r="A3353" s="103" t="s">
        <v>10</v>
      </c>
      <c r="B3353" s="150" t="s">
        <v>7990</v>
      </c>
      <c r="C3353" s="9" t="s">
        <v>7991</v>
      </c>
      <c r="D3353" s="9" t="s">
        <v>15270</v>
      </c>
      <c r="E3353" s="11"/>
      <c r="F3353" s="143">
        <v>55.77</v>
      </c>
      <c r="G3353" s="17" t="s">
        <v>7878</v>
      </c>
      <c r="H3353" s="18" t="s">
        <v>7992</v>
      </c>
      <c r="I3353" s="11" t="s">
        <v>177</v>
      </c>
      <c r="J3353" s="106">
        <v>0.14000000000000001</v>
      </c>
      <c r="K3353" s="106" t="s">
        <v>16705</v>
      </c>
      <c r="L3353" s="117" t="s">
        <v>16175</v>
      </c>
      <c r="M3353" s="146"/>
    </row>
    <row r="3354" spans="1:13">
      <c r="A3354" s="103" t="s">
        <v>10</v>
      </c>
      <c r="B3354" s="150" t="s">
        <v>7993</v>
      </c>
      <c r="C3354" s="9" t="s">
        <v>7994</v>
      </c>
      <c r="D3354" s="9" t="s">
        <v>15270</v>
      </c>
      <c r="E3354" s="11"/>
      <c r="F3354" s="143">
        <v>54.23</v>
      </c>
      <c r="G3354" s="17">
        <v>90262040</v>
      </c>
      <c r="H3354" s="18">
        <v>3800152514168</v>
      </c>
      <c r="I3354" s="11" t="s">
        <v>177</v>
      </c>
      <c r="J3354" s="106">
        <v>0.3</v>
      </c>
      <c r="K3354" s="106" t="s">
        <v>16705</v>
      </c>
      <c r="L3354" s="117" t="s">
        <v>16176</v>
      </c>
      <c r="M3354" s="146"/>
    </row>
    <row r="3355" spans="1:13">
      <c r="A3355" s="103" t="s">
        <v>10</v>
      </c>
      <c r="B3355" s="150" t="s">
        <v>7995</v>
      </c>
      <c r="C3355" s="9" t="s">
        <v>7996</v>
      </c>
      <c r="D3355" s="9" t="s">
        <v>15270</v>
      </c>
      <c r="E3355" s="11"/>
      <c r="F3355" s="143">
        <v>46.79</v>
      </c>
      <c r="G3355" s="17">
        <v>90262040</v>
      </c>
      <c r="H3355" s="18">
        <v>3800152514175</v>
      </c>
      <c r="I3355" s="11" t="s">
        <v>177</v>
      </c>
      <c r="J3355" s="106">
        <v>0.161</v>
      </c>
      <c r="K3355" s="106" t="s">
        <v>16705</v>
      </c>
      <c r="L3355" s="117" t="s">
        <v>16175</v>
      </c>
      <c r="M3355" s="146"/>
    </row>
    <row r="3356" spans="1:13">
      <c r="A3356" s="103" t="s">
        <v>10</v>
      </c>
      <c r="B3356" s="150" t="s">
        <v>14368</v>
      </c>
      <c r="C3356" s="9" t="s">
        <v>14581</v>
      </c>
      <c r="D3356" s="9" t="s">
        <v>15270</v>
      </c>
      <c r="E3356" s="11"/>
      <c r="F3356" s="143">
        <v>54.29</v>
      </c>
      <c r="G3356" s="17" t="s">
        <v>7878</v>
      </c>
      <c r="H3356" s="18" t="s">
        <v>14582</v>
      </c>
      <c r="I3356" s="11" t="s">
        <v>177</v>
      </c>
      <c r="J3356" s="106">
        <v>8.4000000000000005E-2</v>
      </c>
      <c r="K3356" s="106" t="s">
        <v>16705</v>
      </c>
      <c r="L3356" s="117" t="s">
        <v>16176</v>
      </c>
      <c r="M3356" s="146"/>
    </row>
    <row r="3357" spans="1:13">
      <c r="A3357" s="103" t="s">
        <v>10</v>
      </c>
      <c r="B3357" s="150" t="s">
        <v>14389</v>
      </c>
      <c r="C3357" s="9" t="s">
        <v>14523</v>
      </c>
      <c r="D3357" s="9" t="s">
        <v>15271</v>
      </c>
      <c r="E3357" s="11"/>
      <c r="F3357" s="143">
        <v>71.62</v>
      </c>
      <c r="G3357" s="17" t="s">
        <v>7878</v>
      </c>
      <c r="H3357" s="18" t="s">
        <v>14524</v>
      </c>
      <c r="I3357" s="11" t="s">
        <v>177</v>
      </c>
      <c r="J3357" s="106">
        <v>0.17</v>
      </c>
      <c r="K3357" s="106" t="s">
        <v>16705</v>
      </c>
      <c r="L3357" s="117" t="s">
        <v>16180</v>
      </c>
      <c r="M3357" s="146"/>
    </row>
    <row r="3358" spans="1:13">
      <c r="A3358" s="103" t="s">
        <v>10</v>
      </c>
      <c r="B3358" s="150" t="s">
        <v>14390</v>
      </c>
      <c r="C3358" s="9" t="s">
        <v>14527</v>
      </c>
      <c r="D3358" s="9" t="s">
        <v>15271</v>
      </c>
      <c r="E3358" s="11"/>
      <c r="F3358" s="143">
        <v>71.62</v>
      </c>
      <c r="G3358" s="17" t="s">
        <v>7878</v>
      </c>
      <c r="H3358" s="18" t="s">
        <v>14528</v>
      </c>
      <c r="I3358" s="11" t="s">
        <v>177</v>
      </c>
      <c r="J3358" s="106">
        <v>0.17</v>
      </c>
      <c r="K3358" s="106" t="s">
        <v>16705</v>
      </c>
      <c r="L3358" s="117" t="s">
        <v>16180</v>
      </c>
      <c r="M3358" s="146"/>
    </row>
    <row r="3359" spans="1:13">
      <c r="A3359" s="103" t="s">
        <v>10</v>
      </c>
      <c r="B3359" s="150" t="s">
        <v>14371</v>
      </c>
      <c r="C3359" s="9" t="s">
        <v>14529</v>
      </c>
      <c r="D3359" s="9" t="s">
        <v>15271</v>
      </c>
      <c r="E3359" s="11"/>
      <c r="F3359" s="143">
        <v>62.36</v>
      </c>
      <c r="G3359" s="17" t="s">
        <v>7878</v>
      </c>
      <c r="H3359" s="18" t="s">
        <v>14530</v>
      </c>
      <c r="I3359" s="11" t="s">
        <v>14</v>
      </c>
      <c r="J3359" s="106">
        <v>0.17</v>
      </c>
      <c r="K3359" s="106" t="s">
        <v>16705</v>
      </c>
      <c r="L3359" s="117" t="s">
        <v>16176</v>
      </c>
      <c r="M3359" s="146"/>
    </row>
    <row r="3360" spans="1:13">
      <c r="A3360" s="103" t="s">
        <v>10</v>
      </c>
      <c r="B3360" s="150" t="s">
        <v>7997</v>
      </c>
      <c r="C3360" s="9" t="s">
        <v>7998</v>
      </c>
      <c r="D3360" s="9" t="s">
        <v>15271</v>
      </c>
      <c r="E3360" s="11"/>
      <c r="F3360" s="143">
        <v>71.62</v>
      </c>
      <c r="G3360" s="17">
        <v>90262040</v>
      </c>
      <c r="H3360" s="18">
        <v>3800152514533</v>
      </c>
      <c r="I3360" s="11" t="s">
        <v>177</v>
      </c>
      <c r="J3360" s="106">
        <v>0.20799999999999999</v>
      </c>
      <c r="K3360" s="106" t="s">
        <v>16705</v>
      </c>
      <c r="L3360" s="117" t="s">
        <v>16180</v>
      </c>
      <c r="M3360" s="146"/>
    </row>
    <row r="3361" spans="1:13">
      <c r="A3361" s="103" t="s">
        <v>10</v>
      </c>
      <c r="B3361" s="150" t="s">
        <v>14372</v>
      </c>
      <c r="C3361" s="9" t="s">
        <v>14531</v>
      </c>
      <c r="D3361" s="9" t="s">
        <v>15271</v>
      </c>
      <c r="E3361" s="11"/>
      <c r="F3361" s="143">
        <v>62.36</v>
      </c>
      <c r="G3361" s="17" t="s">
        <v>162</v>
      </c>
      <c r="H3361" s="18" t="s">
        <v>14532</v>
      </c>
      <c r="I3361" s="11" t="s">
        <v>177</v>
      </c>
      <c r="J3361" s="106">
        <v>0.17</v>
      </c>
      <c r="K3361" s="106" t="s">
        <v>16705</v>
      </c>
      <c r="L3361" s="117" t="s">
        <v>16176</v>
      </c>
      <c r="M3361" s="146"/>
    </row>
    <row r="3362" spans="1:13">
      <c r="A3362" s="103" t="s">
        <v>10</v>
      </c>
      <c r="B3362" s="150" t="s">
        <v>14391</v>
      </c>
      <c r="C3362" s="9" t="s">
        <v>14515</v>
      </c>
      <c r="D3362" s="9" t="s">
        <v>15271</v>
      </c>
      <c r="E3362" s="11"/>
      <c r="F3362" s="143">
        <v>71.62</v>
      </c>
      <c r="G3362" s="17" t="s">
        <v>7878</v>
      </c>
      <c r="H3362" s="18" t="s">
        <v>14516</v>
      </c>
      <c r="I3362" s="11" t="s">
        <v>177</v>
      </c>
      <c r="J3362" s="106">
        <v>0.21199999999999999</v>
      </c>
      <c r="K3362" s="106" t="s">
        <v>16705</v>
      </c>
      <c r="L3362" s="117" t="s">
        <v>16180</v>
      </c>
      <c r="M3362" s="146"/>
    </row>
    <row r="3363" spans="1:13">
      <c r="A3363" s="103" t="s">
        <v>10</v>
      </c>
      <c r="B3363" s="150" t="s">
        <v>14373</v>
      </c>
      <c r="C3363" s="9" t="s">
        <v>14517</v>
      </c>
      <c r="D3363" s="9" t="s">
        <v>15271</v>
      </c>
      <c r="E3363" s="11"/>
      <c r="F3363" s="143">
        <v>62.36</v>
      </c>
      <c r="G3363" s="17" t="s">
        <v>7878</v>
      </c>
      <c r="H3363" s="18" t="s">
        <v>14518</v>
      </c>
      <c r="I3363" s="11" t="s">
        <v>177</v>
      </c>
      <c r="J3363" s="106">
        <v>0.17</v>
      </c>
      <c r="K3363" s="106" t="s">
        <v>16705</v>
      </c>
      <c r="L3363" s="117" t="s">
        <v>16178</v>
      </c>
      <c r="M3363" s="146"/>
    </row>
    <row r="3364" spans="1:13">
      <c r="A3364" s="103" t="s">
        <v>10</v>
      </c>
      <c r="B3364" s="150" t="s">
        <v>14392</v>
      </c>
      <c r="C3364" s="9" t="s">
        <v>14519</v>
      </c>
      <c r="D3364" s="9" t="s">
        <v>15271</v>
      </c>
      <c r="E3364" s="11"/>
      <c r="F3364" s="143">
        <v>71.62</v>
      </c>
      <c r="G3364" s="17" t="s">
        <v>7878</v>
      </c>
      <c r="H3364" s="18" t="s">
        <v>14520</v>
      </c>
      <c r="I3364" s="11" t="s">
        <v>177</v>
      </c>
      <c r="J3364" s="106">
        <v>0.17</v>
      </c>
      <c r="K3364" s="106" t="s">
        <v>16705</v>
      </c>
      <c r="L3364" s="117" t="s">
        <v>16180</v>
      </c>
      <c r="M3364" s="146"/>
    </row>
    <row r="3365" spans="1:13">
      <c r="A3365" s="103" t="s">
        <v>10</v>
      </c>
      <c r="B3365" s="150" t="s">
        <v>14374</v>
      </c>
      <c r="C3365" s="9" t="s">
        <v>14521</v>
      </c>
      <c r="D3365" s="9" t="s">
        <v>15271</v>
      </c>
      <c r="E3365" s="11"/>
      <c r="F3365" s="143">
        <v>62.36</v>
      </c>
      <c r="G3365" s="17" t="s">
        <v>7878</v>
      </c>
      <c r="H3365" s="18" t="s">
        <v>14522</v>
      </c>
      <c r="I3365" s="11" t="s">
        <v>177</v>
      </c>
      <c r="J3365" s="106">
        <v>0.189</v>
      </c>
      <c r="K3365" s="106" t="s">
        <v>16705</v>
      </c>
      <c r="L3365" s="117" t="s">
        <v>16178</v>
      </c>
      <c r="M3365" s="146"/>
    </row>
    <row r="3366" spans="1:13">
      <c r="A3366" s="103" t="s">
        <v>10</v>
      </c>
      <c r="B3366" s="150" t="s">
        <v>14393</v>
      </c>
      <c r="C3366" s="9" t="s">
        <v>14525</v>
      </c>
      <c r="D3366" s="9" t="s">
        <v>15271</v>
      </c>
      <c r="E3366" s="11"/>
      <c r="F3366" s="143">
        <v>71.62</v>
      </c>
      <c r="G3366" s="17" t="s">
        <v>7878</v>
      </c>
      <c r="H3366" s="18" t="s">
        <v>14526</v>
      </c>
      <c r="I3366" s="11" t="s">
        <v>177</v>
      </c>
      <c r="J3366" s="106">
        <v>0.21299999999999999</v>
      </c>
      <c r="K3366" s="106" t="s">
        <v>16705</v>
      </c>
      <c r="L3366" s="117" t="s">
        <v>16180</v>
      </c>
      <c r="M3366" s="146"/>
    </row>
    <row r="3367" spans="1:13">
      <c r="A3367" s="103" t="s">
        <v>10</v>
      </c>
      <c r="B3367" s="150" t="s">
        <v>7999</v>
      </c>
      <c r="C3367" s="9" t="s">
        <v>8000</v>
      </c>
      <c r="D3367" s="9" t="s">
        <v>15270</v>
      </c>
      <c r="E3367" s="11"/>
      <c r="F3367" s="143">
        <v>55.68</v>
      </c>
      <c r="G3367" s="17" t="s">
        <v>7878</v>
      </c>
      <c r="H3367" s="18" t="s">
        <v>8001</v>
      </c>
      <c r="I3367" s="11" t="s">
        <v>177</v>
      </c>
      <c r="J3367" s="106">
        <v>0.16500000000000001</v>
      </c>
      <c r="K3367" s="106" t="s">
        <v>16705</v>
      </c>
      <c r="L3367" s="117" t="s">
        <v>16181</v>
      </c>
      <c r="M3367" s="146"/>
    </row>
    <row r="3368" spans="1:13">
      <c r="A3368" s="103" t="s">
        <v>10</v>
      </c>
      <c r="B3368" s="150" t="s">
        <v>14387</v>
      </c>
      <c r="C3368" s="9" t="s">
        <v>14533</v>
      </c>
      <c r="D3368" s="9" t="s">
        <v>15270</v>
      </c>
      <c r="E3368" s="11"/>
      <c r="F3368" s="143">
        <v>55.68</v>
      </c>
      <c r="G3368" s="17" t="s">
        <v>7878</v>
      </c>
      <c r="H3368" s="18" t="s">
        <v>14534</v>
      </c>
      <c r="I3368" s="11" t="s">
        <v>177</v>
      </c>
      <c r="J3368" s="106">
        <v>0.35799999999999998</v>
      </c>
      <c r="K3368" s="106" t="s">
        <v>16705</v>
      </c>
      <c r="L3368" s="117" t="s">
        <v>16181</v>
      </c>
      <c r="M3368" s="146"/>
    </row>
    <row r="3369" spans="1:13">
      <c r="A3369" s="103" t="s">
        <v>10</v>
      </c>
      <c r="B3369" s="150" t="s">
        <v>8002</v>
      </c>
      <c r="C3369" s="9" t="s">
        <v>8003</v>
      </c>
      <c r="D3369" s="9" t="s">
        <v>15270</v>
      </c>
      <c r="E3369" s="11"/>
      <c r="F3369" s="143">
        <v>55.68</v>
      </c>
      <c r="G3369" s="17" t="s">
        <v>7878</v>
      </c>
      <c r="H3369" s="18" t="s">
        <v>8004</v>
      </c>
      <c r="I3369" s="11" t="s">
        <v>177</v>
      </c>
      <c r="J3369" s="106">
        <v>0.15</v>
      </c>
      <c r="K3369" s="106" t="s">
        <v>16705</v>
      </c>
      <c r="L3369" s="117" t="s">
        <v>16181</v>
      </c>
      <c r="M3369" s="146"/>
    </row>
    <row r="3370" spans="1:13">
      <c r="A3370" s="103" t="s">
        <v>10</v>
      </c>
      <c r="B3370" s="150" t="s">
        <v>8005</v>
      </c>
      <c r="C3370" s="9" t="s">
        <v>8006</v>
      </c>
      <c r="D3370" s="9" t="s">
        <v>15270</v>
      </c>
      <c r="E3370" s="11"/>
      <c r="F3370" s="143">
        <v>55.68</v>
      </c>
      <c r="G3370" s="17" t="s">
        <v>7878</v>
      </c>
      <c r="H3370" s="18" t="s">
        <v>8007</v>
      </c>
      <c r="I3370" s="11" t="s">
        <v>177</v>
      </c>
      <c r="J3370" s="106">
        <v>0.114</v>
      </c>
      <c r="K3370" s="106" t="s">
        <v>16705</v>
      </c>
      <c r="L3370" s="117" t="s">
        <v>16181</v>
      </c>
      <c r="M3370" s="146"/>
    </row>
    <row r="3371" spans="1:13">
      <c r="A3371" s="103" t="s">
        <v>10</v>
      </c>
      <c r="B3371" s="150" t="s">
        <v>8008</v>
      </c>
      <c r="C3371" s="9" t="s">
        <v>8009</v>
      </c>
      <c r="D3371" s="9" t="s">
        <v>15270</v>
      </c>
      <c r="E3371" s="11"/>
      <c r="F3371" s="143">
        <v>42.69</v>
      </c>
      <c r="G3371" s="17">
        <v>90262040</v>
      </c>
      <c r="H3371" s="18">
        <v>3800152514663</v>
      </c>
      <c r="I3371" s="11" t="s">
        <v>177</v>
      </c>
      <c r="J3371" s="106">
        <v>0.17199999999999999</v>
      </c>
      <c r="K3371" s="106" t="s">
        <v>16705</v>
      </c>
      <c r="L3371" s="117" t="s">
        <v>16181</v>
      </c>
      <c r="M3371" s="146"/>
    </row>
    <row r="3372" spans="1:13">
      <c r="A3372" s="103" t="s">
        <v>10</v>
      </c>
      <c r="B3372" s="150" t="s">
        <v>8010</v>
      </c>
      <c r="C3372" s="9" t="s">
        <v>8011</v>
      </c>
      <c r="D3372" s="9" t="s">
        <v>15270</v>
      </c>
      <c r="E3372" s="11"/>
      <c r="F3372" s="143">
        <v>66.069999999999993</v>
      </c>
      <c r="G3372" s="17">
        <v>90262040</v>
      </c>
      <c r="H3372" s="18">
        <v>3800152514687</v>
      </c>
      <c r="I3372" s="11" t="s">
        <v>177</v>
      </c>
      <c r="J3372" s="106">
        <v>1</v>
      </c>
      <c r="K3372" s="106" t="s">
        <v>16705</v>
      </c>
      <c r="L3372" s="117" t="s">
        <v>16176</v>
      </c>
      <c r="M3372" s="146"/>
    </row>
    <row r="3373" spans="1:13">
      <c r="A3373" s="103" t="s">
        <v>10</v>
      </c>
      <c r="B3373" s="150" t="s">
        <v>8012</v>
      </c>
      <c r="C3373" s="9" t="s">
        <v>8013</v>
      </c>
      <c r="D3373" s="9" t="s">
        <v>15270</v>
      </c>
      <c r="E3373" s="11"/>
      <c r="F3373" s="143">
        <v>55.68</v>
      </c>
      <c r="G3373" s="17" t="s">
        <v>7878</v>
      </c>
      <c r="H3373" s="18" t="s">
        <v>8014</v>
      </c>
      <c r="I3373" s="11" t="s">
        <v>177</v>
      </c>
      <c r="J3373" s="106">
        <v>0.15</v>
      </c>
      <c r="K3373" s="106" t="s">
        <v>16705</v>
      </c>
      <c r="L3373" s="117" t="s">
        <v>16181</v>
      </c>
      <c r="M3373" s="146"/>
    </row>
    <row r="3374" spans="1:13">
      <c r="A3374" s="103" t="s">
        <v>10</v>
      </c>
      <c r="B3374" s="150" t="s">
        <v>8015</v>
      </c>
      <c r="C3374" s="9" t="s">
        <v>8016</v>
      </c>
      <c r="D3374" s="9" t="s">
        <v>15270</v>
      </c>
      <c r="E3374" s="11"/>
      <c r="F3374" s="143">
        <v>55.68</v>
      </c>
      <c r="G3374" s="17" t="s">
        <v>7878</v>
      </c>
      <c r="H3374" s="18" t="s">
        <v>8017</v>
      </c>
      <c r="I3374" s="11" t="s">
        <v>177</v>
      </c>
      <c r="J3374" s="106">
        <v>0.05</v>
      </c>
      <c r="K3374" s="106" t="s">
        <v>16705</v>
      </c>
      <c r="L3374" s="117" t="s">
        <v>16181</v>
      </c>
      <c r="M3374" s="146"/>
    </row>
    <row r="3375" spans="1:13">
      <c r="A3375" s="103" t="s">
        <v>10</v>
      </c>
      <c r="B3375" s="150" t="s">
        <v>8018</v>
      </c>
      <c r="C3375" s="9" t="s">
        <v>8019</v>
      </c>
      <c r="D3375" s="9" t="s">
        <v>15270</v>
      </c>
      <c r="E3375" s="11"/>
      <c r="F3375" s="143">
        <v>66.069999999999993</v>
      </c>
      <c r="G3375" s="17">
        <v>90262040</v>
      </c>
      <c r="H3375" s="18">
        <v>3800152514731</v>
      </c>
      <c r="I3375" s="11" t="s">
        <v>177</v>
      </c>
      <c r="J3375" s="106">
        <v>0.09</v>
      </c>
      <c r="K3375" s="106" t="s">
        <v>16705</v>
      </c>
      <c r="L3375" s="117" t="s">
        <v>16176</v>
      </c>
      <c r="M3375" s="146"/>
    </row>
    <row r="3376" spans="1:13">
      <c r="A3376" s="103" t="s">
        <v>10</v>
      </c>
      <c r="B3376" s="150" t="s">
        <v>8020</v>
      </c>
      <c r="C3376" s="9" t="s">
        <v>8021</v>
      </c>
      <c r="D3376" s="9" t="s">
        <v>15270</v>
      </c>
      <c r="E3376" s="11"/>
      <c r="F3376" s="143">
        <v>66.069999999999993</v>
      </c>
      <c r="G3376" s="17">
        <v>90262040</v>
      </c>
      <c r="H3376" s="18">
        <v>3800152514755</v>
      </c>
      <c r="I3376" s="11" t="s">
        <v>177</v>
      </c>
      <c r="J3376" s="106">
        <v>0.17699999999999999</v>
      </c>
      <c r="K3376" s="106" t="s">
        <v>16705</v>
      </c>
      <c r="L3376" s="117" t="s">
        <v>16181</v>
      </c>
      <c r="M3376" s="146"/>
    </row>
    <row r="3377" spans="1:13">
      <c r="A3377" s="103" t="s">
        <v>10</v>
      </c>
      <c r="B3377" s="150" t="s">
        <v>8022</v>
      </c>
      <c r="C3377" s="9" t="s">
        <v>8023</v>
      </c>
      <c r="D3377" s="9" t="s">
        <v>15270</v>
      </c>
      <c r="E3377" s="11"/>
      <c r="F3377" s="143">
        <v>66.069999999999993</v>
      </c>
      <c r="G3377" s="17">
        <v>90262040</v>
      </c>
      <c r="H3377" s="18">
        <v>3800152514762</v>
      </c>
      <c r="I3377" s="11" t="s">
        <v>177</v>
      </c>
      <c r="J3377" s="106">
        <v>0.15</v>
      </c>
      <c r="K3377" s="106" t="s">
        <v>16705</v>
      </c>
      <c r="L3377" s="117" t="s">
        <v>16181</v>
      </c>
      <c r="M3377" s="146"/>
    </row>
    <row r="3378" spans="1:13">
      <c r="A3378" s="103" t="s">
        <v>10</v>
      </c>
      <c r="B3378" s="150" t="s">
        <v>14369</v>
      </c>
      <c r="C3378" s="9" t="s">
        <v>14535</v>
      </c>
      <c r="D3378" s="9" t="s">
        <v>15270</v>
      </c>
      <c r="E3378" s="11"/>
      <c r="F3378" s="143">
        <v>66.069999999999993</v>
      </c>
      <c r="G3378" s="17" t="s">
        <v>7878</v>
      </c>
      <c r="H3378" s="18" t="s">
        <v>14536</v>
      </c>
      <c r="I3378" s="11" t="s">
        <v>177</v>
      </c>
      <c r="J3378" s="106">
        <v>0.15</v>
      </c>
      <c r="K3378" s="106" t="s">
        <v>16705</v>
      </c>
      <c r="L3378" s="117" t="s">
        <v>16176</v>
      </c>
      <c r="M3378" s="146"/>
    </row>
    <row r="3379" spans="1:13">
      <c r="A3379" s="103" t="s">
        <v>10</v>
      </c>
      <c r="B3379" s="150" t="s">
        <v>8025</v>
      </c>
      <c r="C3379" s="9" t="s">
        <v>8026</v>
      </c>
      <c r="D3379" s="9" t="s">
        <v>15270</v>
      </c>
      <c r="E3379" s="11"/>
      <c r="F3379" s="143">
        <v>74.290000000000006</v>
      </c>
      <c r="G3379" s="17">
        <v>90262040</v>
      </c>
      <c r="H3379" s="18">
        <v>3800152514816</v>
      </c>
      <c r="I3379" s="11" t="s">
        <v>177</v>
      </c>
      <c r="J3379" s="106">
        <v>0.17899999999999999</v>
      </c>
      <c r="K3379" s="106" t="s">
        <v>16705</v>
      </c>
      <c r="L3379" s="117" t="s">
        <v>16181</v>
      </c>
      <c r="M3379" s="146"/>
    </row>
    <row r="3380" spans="1:13">
      <c r="A3380" s="103" t="s">
        <v>10</v>
      </c>
      <c r="B3380" s="150" t="s">
        <v>9380</v>
      </c>
      <c r="C3380" s="9" t="s">
        <v>14539</v>
      </c>
      <c r="D3380" s="9" t="s">
        <v>15270</v>
      </c>
      <c r="E3380" s="11"/>
      <c r="F3380" s="143">
        <v>66.069999999999993</v>
      </c>
      <c r="G3380" s="17" t="s">
        <v>7878</v>
      </c>
      <c r="H3380" s="18" t="s">
        <v>14540</v>
      </c>
      <c r="I3380" s="11" t="s">
        <v>177</v>
      </c>
      <c r="J3380" s="106">
        <v>0.15</v>
      </c>
      <c r="K3380" s="106" t="s">
        <v>16705</v>
      </c>
      <c r="L3380" s="117" t="s">
        <v>16181</v>
      </c>
      <c r="M3380" s="146"/>
    </row>
    <row r="3381" spans="1:13">
      <c r="A3381" s="103" t="s">
        <v>10</v>
      </c>
      <c r="B3381" s="150" t="s">
        <v>14370</v>
      </c>
      <c r="C3381" s="9" t="s">
        <v>14537</v>
      </c>
      <c r="D3381" s="9" t="s">
        <v>15270</v>
      </c>
      <c r="E3381" s="11"/>
      <c r="F3381" s="143">
        <v>66.069999999999993</v>
      </c>
      <c r="G3381" s="17" t="s">
        <v>7878</v>
      </c>
      <c r="H3381" s="18" t="s">
        <v>14538</v>
      </c>
      <c r="I3381" s="11" t="s">
        <v>177</v>
      </c>
      <c r="J3381" s="106">
        <v>0.17899999999999999</v>
      </c>
      <c r="K3381" s="106" t="s">
        <v>16705</v>
      </c>
      <c r="L3381" s="117" t="s">
        <v>16181</v>
      </c>
      <c r="M3381" s="146"/>
    </row>
    <row r="3382" spans="1:13">
      <c r="A3382" s="103" t="s">
        <v>10</v>
      </c>
      <c r="B3382" s="150" t="s">
        <v>14388</v>
      </c>
      <c r="C3382" s="9" t="s">
        <v>14541</v>
      </c>
      <c r="D3382" s="9" t="s">
        <v>15270</v>
      </c>
      <c r="E3382" s="11"/>
      <c r="F3382" s="143">
        <v>66.069999999999993</v>
      </c>
      <c r="G3382" s="17" t="s">
        <v>7878</v>
      </c>
      <c r="H3382" s="18" t="s">
        <v>14542</v>
      </c>
      <c r="I3382" s="11" t="s">
        <v>177</v>
      </c>
      <c r="J3382" s="106">
        <v>0.15</v>
      </c>
      <c r="K3382" s="106" t="s">
        <v>16705</v>
      </c>
      <c r="L3382" s="117" t="s">
        <v>16181</v>
      </c>
      <c r="M3382" s="146"/>
    </row>
    <row r="3383" spans="1:13">
      <c r="A3383" s="103" t="s">
        <v>10</v>
      </c>
      <c r="B3383" s="150" t="s">
        <v>8027</v>
      </c>
      <c r="C3383" s="9" t="s">
        <v>8028</v>
      </c>
      <c r="D3383" s="9" t="s">
        <v>15271</v>
      </c>
      <c r="E3383" s="11"/>
      <c r="F3383" s="143">
        <v>71.33</v>
      </c>
      <c r="G3383" s="17" t="s">
        <v>7878</v>
      </c>
      <c r="H3383" s="18" t="s">
        <v>8029</v>
      </c>
      <c r="I3383" s="11" t="s">
        <v>177</v>
      </c>
      <c r="J3383" s="106">
        <v>0.25800000000000001</v>
      </c>
      <c r="K3383" s="106" t="s">
        <v>16705</v>
      </c>
      <c r="L3383" s="117" t="s">
        <v>16176</v>
      </c>
      <c r="M3383" s="146"/>
    </row>
    <row r="3384" spans="1:13">
      <c r="A3384" s="103" t="s">
        <v>10</v>
      </c>
      <c r="B3384" s="150" t="s">
        <v>8030</v>
      </c>
      <c r="C3384" s="9" t="s">
        <v>8031</v>
      </c>
      <c r="D3384" s="9" t="s">
        <v>15271</v>
      </c>
      <c r="E3384" s="11"/>
      <c r="F3384" s="143">
        <v>60.58</v>
      </c>
      <c r="G3384" s="17">
        <v>90262040</v>
      </c>
      <c r="H3384" s="18">
        <v>3800152514991</v>
      </c>
      <c r="I3384" s="11" t="s">
        <v>177</v>
      </c>
      <c r="J3384" s="106">
        <v>0.25</v>
      </c>
      <c r="K3384" s="106" t="s">
        <v>16705</v>
      </c>
      <c r="L3384" s="117" t="s">
        <v>16181</v>
      </c>
      <c r="M3384" s="146"/>
    </row>
    <row r="3385" spans="1:13">
      <c r="A3385" s="103" t="s">
        <v>10</v>
      </c>
      <c r="B3385" s="150" t="s">
        <v>8032</v>
      </c>
      <c r="C3385" s="9" t="s">
        <v>8033</v>
      </c>
      <c r="D3385" s="9" t="s">
        <v>15271</v>
      </c>
      <c r="E3385" s="11"/>
      <c r="F3385" s="143">
        <v>64.599999999999994</v>
      </c>
      <c r="G3385" s="17">
        <v>90262040</v>
      </c>
      <c r="H3385" s="18">
        <v>3800152515035</v>
      </c>
      <c r="I3385" s="11" t="s">
        <v>177</v>
      </c>
      <c r="J3385" s="106">
        <v>0.255</v>
      </c>
      <c r="K3385" s="106" t="s">
        <v>16705</v>
      </c>
      <c r="L3385" s="117" t="s">
        <v>16181</v>
      </c>
      <c r="M3385" s="146"/>
    </row>
    <row r="3386" spans="1:13">
      <c r="A3386" s="103" t="s">
        <v>10</v>
      </c>
      <c r="B3386" s="150" t="s">
        <v>8034</v>
      </c>
      <c r="C3386" s="9" t="s">
        <v>8035</v>
      </c>
      <c r="D3386" s="9" t="s">
        <v>15271</v>
      </c>
      <c r="E3386" s="11"/>
      <c r="F3386" s="143">
        <v>64.599999999999994</v>
      </c>
      <c r="G3386" s="17" t="s">
        <v>7878</v>
      </c>
      <c r="H3386" s="18" t="s">
        <v>8036</v>
      </c>
      <c r="I3386" s="11" t="s">
        <v>177</v>
      </c>
      <c r="J3386" s="106">
        <v>0.23599999999999999</v>
      </c>
      <c r="K3386" s="106" t="s">
        <v>16705</v>
      </c>
      <c r="L3386" s="117" t="s">
        <v>16181</v>
      </c>
      <c r="M3386" s="146"/>
    </row>
    <row r="3387" spans="1:13">
      <c r="A3387" s="103" t="s">
        <v>10</v>
      </c>
      <c r="B3387" s="150" t="s">
        <v>8037</v>
      </c>
      <c r="C3387" s="9" t="s">
        <v>8038</v>
      </c>
      <c r="D3387" s="9" t="s">
        <v>15271</v>
      </c>
      <c r="E3387" s="11"/>
      <c r="F3387" s="143">
        <v>71.34</v>
      </c>
      <c r="G3387" s="17">
        <v>90262040</v>
      </c>
      <c r="H3387" s="18">
        <v>3800152515097</v>
      </c>
      <c r="I3387" s="11" t="s">
        <v>177</v>
      </c>
      <c r="J3387" s="106">
        <v>0.255</v>
      </c>
      <c r="K3387" s="106" t="s">
        <v>16705</v>
      </c>
      <c r="L3387" s="117" t="s">
        <v>16181</v>
      </c>
      <c r="M3387" s="146"/>
    </row>
    <row r="3388" spans="1:13">
      <c r="A3388" s="103" t="s">
        <v>10</v>
      </c>
      <c r="B3388" s="150" t="s">
        <v>8039</v>
      </c>
      <c r="C3388" s="9" t="s">
        <v>8040</v>
      </c>
      <c r="D3388" s="9" t="s">
        <v>15271</v>
      </c>
      <c r="E3388" s="11"/>
      <c r="F3388" s="143">
        <v>71.34</v>
      </c>
      <c r="G3388" s="17">
        <v>90262040</v>
      </c>
      <c r="H3388" s="18">
        <v>3800152515134</v>
      </c>
      <c r="I3388" s="11" t="s">
        <v>177</v>
      </c>
      <c r="J3388" s="106">
        <v>0.24199999999999999</v>
      </c>
      <c r="K3388" s="106" t="s">
        <v>16705</v>
      </c>
      <c r="L3388" s="117" t="s">
        <v>16176</v>
      </c>
      <c r="M3388" s="146"/>
    </row>
    <row r="3389" spans="1:13">
      <c r="A3389" s="103" t="s">
        <v>10</v>
      </c>
      <c r="B3389" s="150" t="s">
        <v>8041</v>
      </c>
      <c r="C3389" s="9" t="s">
        <v>8042</v>
      </c>
      <c r="D3389" s="9" t="s">
        <v>15271</v>
      </c>
      <c r="E3389" s="11"/>
      <c r="F3389" s="143">
        <v>74.33</v>
      </c>
      <c r="G3389" s="17" t="s">
        <v>7878</v>
      </c>
      <c r="H3389" s="18" t="s">
        <v>8043</v>
      </c>
      <c r="I3389" s="11" t="s">
        <v>177</v>
      </c>
      <c r="J3389" s="106">
        <v>0.255</v>
      </c>
      <c r="K3389" s="106" t="s">
        <v>16705</v>
      </c>
      <c r="L3389" s="117" t="s">
        <v>16179</v>
      </c>
      <c r="M3389" s="146"/>
    </row>
    <row r="3390" spans="1:13">
      <c r="A3390" s="103" t="s">
        <v>10</v>
      </c>
      <c r="B3390" s="150" t="s">
        <v>8044</v>
      </c>
      <c r="C3390" s="9" t="s">
        <v>8045</v>
      </c>
      <c r="D3390" s="9" t="s">
        <v>15271</v>
      </c>
      <c r="E3390" s="11"/>
      <c r="F3390" s="143">
        <v>64.599999999999994</v>
      </c>
      <c r="G3390" s="17">
        <v>90262040</v>
      </c>
      <c r="H3390" s="18">
        <v>3800152515158</v>
      </c>
      <c r="I3390" s="11" t="s">
        <v>177</v>
      </c>
      <c r="J3390" s="106">
        <v>7.1999999999999995E-2</v>
      </c>
      <c r="K3390" s="106" t="s">
        <v>16705</v>
      </c>
      <c r="L3390" s="117" t="s">
        <v>16176</v>
      </c>
      <c r="M3390" s="146"/>
    </row>
    <row r="3391" spans="1:13">
      <c r="A3391" s="103" t="s">
        <v>10</v>
      </c>
      <c r="B3391" s="150" t="s">
        <v>8047</v>
      </c>
      <c r="C3391" s="9" t="s">
        <v>8048</v>
      </c>
      <c r="D3391" s="9" t="s">
        <v>15271</v>
      </c>
      <c r="E3391" s="11"/>
      <c r="F3391" s="143">
        <v>71.34</v>
      </c>
      <c r="G3391" s="17">
        <v>90262040</v>
      </c>
      <c r="H3391" s="18">
        <v>3800152515165</v>
      </c>
      <c r="I3391" s="11" t="s">
        <v>177</v>
      </c>
      <c r="J3391" s="106">
        <v>0.24</v>
      </c>
      <c r="K3391" s="106" t="s">
        <v>16705</v>
      </c>
      <c r="L3391" s="117" t="s">
        <v>16176</v>
      </c>
      <c r="M3391" s="146"/>
    </row>
    <row r="3392" spans="1:13">
      <c r="A3392" s="103" t="s">
        <v>10</v>
      </c>
      <c r="B3392" s="150" t="s">
        <v>8049</v>
      </c>
      <c r="C3392" s="9" t="s">
        <v>8050</v>
      </c>
      <c r="D3392" s="9" t="s">
        <v>15271</v>
      </c>
      <c r="E3392" s="11"/>
      <c r="F3392" s="143">
        <v>74.33</v>
      </c>
      <c r="G3392" s="17">
        <v>90262040</v>
      </c>
      <c r="H3392" s="18">
        <v>3800152542765</v>
      </c>
      <c r="I3392" s="11" t="s">
        <v>177</v>
      </c>
      <c r="J3392" s="106">
        <v>0.26300000000000001</v>
      </c>
      <c r="K3392" s="106" t="s">
        <v>16705</v>
      </c>
      <c r="L3392" s="117" t="s">
        <v>16179</v>
      </c>
      <c r="M3392" s="146"/>
    </row>
    <row r="3393" spans="1:13">
      <c r="A3393" s="103" t="s">
        <v>10</v>
      </c>
      <c r="B3393" s="150" t="s">
        <v>8051</v>
      </c>
      <c r="C3393" s="9" t="s">
        <v>8052</v>
      </c>
      <c r="D3393" s="9" t="s">
        <v>15271</v>
      </c>
      <c r="E3393" s="11"/>
      <c r="F3393" s="143">
        <v>62.36</v>
      </c>
      <c r="G3393" s="17">
        <v>90262040</v>
      </c>
      <c r="H3393" s="18">
        <v>3800152515172</v>
      </c>
      <c r="I3393" s="11" t="s">
        <v>177</v>
      </c>
      <c r="J3393" s="106">
        <v>7.1999999999999995E-2</v>
      </c>
      <c r="K3393" s="106" t="s">
        <v>16705</v>
      </c>
      <c r="L3393" s="117" t="s">
        <v>16176</v>
      </c>
      <c r="M3393" s="146"/>
    </row>
    <row r="3394" spans="1:13">
      <c r="A3394" s="103" t="s">
        <v>10</v>
      </c>
      <c r="B3394" s="150" t="s">
        <v>14394</v>
      </c>
      <c r="C3394" s="9" t="s">
        <v>14504</v>
      </c>
      <c r="D3394" s="9" t="s">
        <v>15271</v>
      </c>
      <c r="E3394" s="11"/>
      <c r="F3394" s="143">
        <v>100.28</v>
      </c>
      <c r="G3394" s="17" t="s">
        <v>7878</v>
      </c>
      <c r="H3394" s="18" t="s">
        <v>14505</v>
      </c>
      <c r="I3394" s="11" t="s">
        <v>177</v>
      </c>
      <c r="J3394" s="106">
        <v>0.255</v>
      </c>
      <c r="K3394" s="106" t="s">
        <v>16705</v>
      </c>
      <c r="L3394" s="117" t="s">
        <v>16176</v>
      </c>
      <c r="M3394" s="146"/>
    </row>
    <row r="3395" spans="1:13">
      <c r="A3395" s="103" t="s">
        <v>10</v>
      </c>
      <c r="B3395" s="150" t="s">
        <v>14395</v>
      </c>
      <c r="C3395" s="9" t="s">
        <v>14508</v>
      </c>
      <c r="D3395" s="9" t="s">
        <v>15271</v>
      </c>
      <c r="E3395" s="11"/>
      <c r="F3395" s="143">
        <v>100.28</v>
      </c>
      <c r="G3395" s="17" t="s">
        <v>7878</v>
      </c>
      <c r="H3395" s="18" t="s">
        <v>14509</v>
      </c>
      <c r="I3395" s="11" t="s">
        <v>177</v>
      </c>
      <c r="J3395" s="106">
        <v>0.16300000000000001</v>
      </c>
      <c r="K3395" s="106" t="s">
        <v>16705</v>
      </c>
      <c r="L3395" s="117" t="s">
        <v>16176</v>
      </c>
      <c r="M3395" s="146"/>
    </row>
    <row r="3396" spans="1:13">
      <c r="A3396" s="103" t="s">
        <v>10</v>
      </c>
      <c r="B3396" s="150" t="s">
        <v>14396</v>
      </c>
      <c r="C3396" s="9" t="s">
        <v>14510</v>
      </c>
      <c r="D3396" s="9" t="s">
        <v>15271</v>
      </c>
      <c r="E3396" s="11"/>
      <c r="F3396" s="143">
        <v>100.28</v>
      </c>
      <c r="G3396" s="17" t="s">
        <v>7878</v>
      </c>
      <c r="H3396" s="18" t="s">
        <v>14511</v>
      </c>
      <c r="I3396" s="11" t="s">
        <v>177</v>
      </c>
      <c r="J3396" s="106">
        <v>0.30099999999999999</v>
      </c>
      <c r="K3396" s="106" t="s">
        <v>16705</v>
      </c>
      <c r="L3396" s="117" t="s">
        <v>16176</v>
      </c>
      <c r="M3396" s="146"/>
    </row>
    <row r="3397" spans="1:13">
      <c r="A3397" s="103" t="s">
        <v>10</v>
      </c>
      <c r="B3397" s="150" t="s">
        <v>14252</v>
      </c>
      <c r="C3397" s="9" t="s">
        <v>14500</v>
      </c>
      <c r="D3397" s="9" t="s">
        <v>15271</v>
      </c>
      <c r="E3397" s="11"/>
      <c r="F3397" s="143">
        <v>100.28</v>
      </c>
      <c r="G3397" s="17" t="s">
        <v>7878</v>
      </c>
      <c r="H3397" s="18" t="s">
        <v>14501</v>
      </c>
      <c r="I3397" s="11" t="s">
        <v>177</v>
      </c>
      <c r="J3397" s="106">
        <v>0.22800000000000001</v>
      </c>
      <c r="K3397" s="106" t="s">
        <v>16705</v>
      </c>
      <c r="L3397" s="117" t="s">
        <v>16176</v>
      </c>
      <c r="M3397" s="146"/>
    </row>
    <row r="3398" spans="1:13">
      <c r="A3398" s="103" t="s">
        <v>10</v>
      </c>
      <c r="B3398" s="150" t="s">
        <v>14253</v>
      </c>
      <c r="C3398" s="9" t="s">
        <v>14502</v>
      </c>
      <c r="D3398" s="9" t="s">
        <v>15271</v>
      </c>
      <c r="E3398" s="11"/>
      <c r="F3398" s="143">
        <v>100.28</v>
      </c>
      <c r="G3398" s="17" t="s">
        <v>7878</v>
      </c>
      <c r="H3398" s="18" t="s">
        <v>14503</v>
      </c>
      <c r="I3398" s="11" t="s">
        <v>177</v>
      </c>
      <c r="J3398" s="106">
        <v>0.308</v>
      </c>
      <c r="K3398" s="106" t="s">
        <v>16705</v>
      </c>
      <c r="L3398" s="117" t="s">
        <v>16176</v>
      </c>
      <c r="M3398" s="146"/>
    </row>
    <row r="3399" spans="1:13">
      <c r="A3399" s="103" t="s">
        <v>10</v>
      </c>
      <c r="B3399" s="150" t="s">
        <v>14397</v>
      </c>
      <c r="C3399" s="9" t="s">
        <v>14506</v>
      </c>
      <c r="D3399" s="9" t="s">
        <v>15271</v>
      </c>
      <c r="E3399" s="11"/>
      <c r="F3399" s="143">
        <v>100.28</v>
      </c>
      <c r="G3399" s="17" t="s">
        <v>7878</v>
      </c>
      <c r="H3399" s="18" t="s">
        <v>14507</v>
      </c>
      <c r="I3399" s="11" t="s">
        <v>177</v>
      </c>
      <c r="J3399" s="106">
        <v>0.307</v>
      </c>
      <c r="K3399" s="106" t="s">
        <v>16705</v>
      </c>
      <c r="L3399" s="117" t="s">
        <v>16176</v>
      </c>
      <c r="M3399" s="146"/>
    </row>
    <row r="3400" spans="1:13">
      <c r="A3400" s="103" t="s">
        <v>10</v>
      </c>
      <c r="B3400" s="150" t="s">
        <v>8053</v>
      </c>
      <c r="C3400" s="9" t="s">
        <v>8054</v>
      </c>
      <c r="D3400" s="9" t="s">
        <v>15272</v>
      </c>
      <c r="E3400" s="11"/>
      <c r="F3400" s="143">
        <v>178.42</v>
      </c>
      <c r="G3400" s="17">
        <v>39211900</v>
      </c>
      <c r="H3400" s="18">
        <v>8019001152757</v>
      </c>
      <c r="I3400" s="11" t="s">
        <v>14</v>
      </c>
      <c r="J3400" s="106">
        <v>4.8000000000000001E-2</v>
      </c>
      <c r="K3400" s="106" t="s">
        <v>16705</v>
      </c>
      <c r="L3400" s="117" t="s">
        <v>16182</v>
      </c>
      <c r="M3400" s="146"/>
    </row>
    <row r="3401" spans="1:13">
      <c r="A3401" s="103" t="s">
        <v>10</v>
      </c>
      <c r="B3401" s="150" t="s">
        <v>8055</v>
      </c>
      <c r="C3401" s="9" t="s">
        <v>8056</v>
      </c>
      <c r="D3401" s="9" t="s">
        <v>15272</v>
      </c>
      <c r="E3401" s="11"/>
      <c r="F3401" s="143">
        <v>178.42</v>
      </c>
      <c r="G3401" s="17">
        <v>39211900</v>
      </c>
      <c r="H3401" s="18">
        <v>8019001152764</v>
      </c>
      <c r="I3401" s="11" t="s">
        <v>14</v>
      </c>
      <c r="J3401" s="106">
        <v>4.1000000000000002E-2</v>
      </c>
      <c r="K3401" s="106" t="s">
        <v>16705</v>
      </c>
      <c r="L3401" s="117" t="s">
        <v>16182</v>
      </c>
      <c r="M3401" s="146"/>
    </row>
    <row r="3402" spans="1:13">
      <c r="A3402" s="103" t="s">
        <v>10</v>
      </c>
      <c r="B3402" s="150" t="s">
        <v>8057</v>
      </c>
      <c r="C3402" s="9" t="s">
        <v>8058</v>
      </c>
      <c r="D3402" s="9" t="s">
        <v>15272</v>
      </c>
      <c r="E3402" s="11"/>
      <c r="F3402" s="143">
        <v>237.89</v>
      </c>
      <c r="G3402" s="17">
        <v>39211900</v>
      </c>
      <c r="H3402" s="18">
        <v>8019001152771</v>
      </c>
      <c r="I3402" s="11" t="s">
        <v>14</v>
      </c>
      <c r="J3402" s="106">
        <v>4.0000000000000001E-3</v>
      </c>
      <c r="K3402" s="106" t="s">
        <v>16705</v>
      </c>
      <c r="L3402" s="117" t="s">
        <v>16182</v>
      </c>
      <c r="M3402" s="146"/>
    </row>
    <row r="3403" spans="1:13">
      <c r="A3403" s="103" t="s">
        <v>10</v>
      </c>
      <c r="B3403" s="150" t="s">
        <v>8059</v>
      </c>
      <c r="C3403" s="9" t="s">
        <v>16724</v>
      </c>
      <c r="D3403" s="9" t="s">
        <v>15272</v>
      </c>
      <c r="E3403" s="11"/>
      <c r="F3403" s="143">
        <v>297.37</v>
      </c>
      <c r="G3403" s="17">
        <v>39211900</v>
      </c>
      <c r="H3403" s="18">
        <v>8019001152788</v>
      </c>
      <c r="I3403" s="11" t="s">
        <v>14</v>
      </c>
      <c r="J3403" s="106">
        <v>5.8000000000000003E-2</v>
      </c>
      <c r="K3403" s="106" t="s">
        <v>16705</v>
      </c>
      <c r="L3403" s="117" t="s">
        <v>16182</v>
      </c>
      <c r="M3403" s="146"/>
    </row>
    <row r="3404" spans="1:13">
      <c r="A3404" s="103" t="s">
        <v>10</v>
      </c>
      <c r="B3404" s="150" t="s">
        <v>8061</v>
      </c>
      <c r="C3404" s="9" t="s">
        <v>8062</v>
      </c>
      <c r="D3404" s="9" t="s">
        <v>15272</v>
      </c>
      <c r="E3404" s="11"/>
      <c r="F3404" s="143">
        <v>356.87</v>
      </c>
      <c r="G3404" s="17">
        <v>39211900</v>
      </c>
      <c r="H3404" s="18">
        <v>8019001153266</v>
      </c>
      <c r="I3404" s="11" t="s">
        <v>14</v>
      </c>
      <c r="J3404" s="106">
        <v>0.105</v>
      </c>
      <c r="K3404" s="106" t="s">
        <v>16705</v>
      </c>
      <c r="L3404" s="117" t="s">
        <v>16182</v>
      </c>
      <c r="M3404" s="146"/>
    </row>
    <row r="3405" spans="1:13">
      <c r="A3405" s="103" t="s">
        <v>10</v>
      </c>
      <c r="B3405" s="150" t="s">
        <v>8063</v>
      </c>
      <c r="C3405" s="9" t="s">
        <v>8064</v>
      </c>
      <c r="D3405" s="9" t="s">
        <v>15272</v>
      </c>
      <c r="E3405" s="11"/>
      <c r="F3405" s="143">
        <v>356.87</v>
      </c>
      <c r="G3405" s="17">
        <v>39211900</v>
      </c>
      <c r="H3405" s="18">
        <v>8019001153273</v>
      </c>
      <c r="I3405" s="11" t="s">
        <v>14</v>
      </c>
      <c r="J3405" s="106">
        <v>0.2</v>
      </c>
      <c r="K3405" s="106" t="s">
        <v>16705</v>
      </c>
      <c r="L3405" s="117" t="s">
        <v>16182</v>
      </c>
      <c r="M3405" s="146"/>
    </row>
    <row r="3406" spans="1:13">
      <c r="A3406" s="103" t="s">
        <v>10</v>
      </c>
      <c r="B3406" s="150" t="s">
        <v>8065</v>
      </c>
      <c r="C3406" s="9" t="s">
        <v>8066</v>
      </c>
      <c r="D3406" s="9" t="s">
        <v>8067</v>
      </c>
      <c r="E3406" s="11"/>
      <c r="F3406" s="143">
        <v>1190.5</v>
      </c>
      <c r="G3406" s="17">
        <v>84818059</v>
      </c>
      <c r="H3406" s="18">
        <v>8019001146510</v>
      </c>
      <c r="I3406" s="11" t="s">
        <v>14</v>
      </c>
      <c r="J3406" s="106">
        <v>2.8039999999999998</v>
      </c>
      <c r="K3406" s="106" t="s">
        <v>16705</v>
      </c>
      <c r="L3406" s="117" t="s">
        <v>16183</v>
      </c>
      <c r="M3406" s="146"/>
    </row>
    <row r="3407" spans="1:13">
      <c r="A3407" s="103" t="s">
        <v>10</v>
      </c>
      <c r="B3407" s="150" t="s">
        <v>8068</v>
      </c>
      <c r="C3407" s="9" t="s">
        <v>8069</v>
      </c>
      <c r="D3407" s="9" t="s">
        <v>8070</v>
      </c>
      <c r="E3407" s="11"/>
      <c r="F3407" s="143">
        <v>1378.03</v>
      </c>
      <c r="G3407" s="17">
        <v>84818059</v>
      </c>
      <c r="H3407" s="18">
        <v>8019001150012</v>
      </c>
      <c r="I3407" s="11" t="s">
        <v>14</v>
      </c>
      <c r="J3407" s="106">
        <v>2.6</v>
      </c>
      <c r="K3407" s="106" t="s">
        <v>16705</v>
      </c>
      <c r="L3407" s="117" t="s">
        <v>16184</v>
      </c>
      <c r="M3407" s="146"/>
    </row>
    <row r="3408" spans="1:13">
      <c r="A3408" s="103" t="s">
        <v>10</v>
      </c>
      <c r="B3408" s="150" t="s">
        <v>8071</v>
      </c>
      <c r="C3408" s="9" t="s">
        <v>8072</v>
      </c>
      <c r="D3408" s="9" t="s">
        <v>8067</v>
      </c>
      <c r="E3408" s="11"/>
      <c r="F3408" s="143">
        <v>1367.91</v>
      </c>
      <c r="G3408" s="17">
        <v>84818059</v>
      </c>
      <c r="H3408" s="18">
        <v>8019001146527</v>
      </c>
      <c r="I3408" s="11" t="s">
        <v>14</v>
      </c>
      <c r="J3408" s="106">
        <v>2.7519999999999998</v>
      </c>
      <c r="K3408" s="106" t="s">
        <v>16705</v>
      </c>
      <c r="L3408" s="117" t="s">
        <v>16183</v>
      </c>
      <c r="M3408" s="146"/>
    </row>
    <row r="3409" spans="1:13">
      <c r="A3409" s="103" t="s">
        <v>10</v>
      </c>
      <c r="B3409" s="150" t="s">
        <v>8073</v>
      </c>
      <c r="C3409" s="9" t="s">
        <v>8074</v>
      </c>
      <c r="D3409" s="9" t="s">
        <v>8070</v>
      </c>
      <c r="E3409" s="11"/>
      <c r="F3409" s="143">
        <v>1602.3</v>
      </c>
      <c r="G3409" s="17">
        <v>84818059</v>
      </c>
      <c r="H3409" s="18">
        <v>8019001150029</v>
      </c>
      <c r="I3409" s="11" t="s">
        <v>14</v>
      </c>
      <c r="J3409" s="106">
        <v>2.6</v>
      </c>
      <c r="K3409" s="106" t="s">
        <v>16705</v>
      </c>
      <c r="L3409" s="117" t="s">
        <v>16184</v>
      </c>
      <c r="M3409" s="146"/>
    </row>
    <row r="3410" spans="1:13">
      <c r="A3410" s="103" t="s">
        <v>10</v>
      </c>
      <c r="B3410" s="150" t="s">
        <v>8075</v>
      </c>
      <c r="C3410" s="9" t="s">
        <v>8076</v>
      </c>
      <c r="D3410" s="9" t="s">
        <v>8067</v>
      </c>
      <c r="E3410" s="11"/>
      <c r="F3410" s="143">
        <v>768</v>
      </c>
      <c r="G3410" s="17">
        <v>84818059</v>
      </c>
      <c r="H3410" s="18">
        <v>8019001146299</v>
      </c>
      <c r="I3410" s="11" t="s">
        <v>14</v>
      </c>
      <c r="J3410" s="106">
        <v>1.0449999999999999</v>
      </c>
      <c r="K3410" s="106" t="s">
        <v>16705</v>
      </c>
      <c r="L3410" s="117" t="s">
        <v>16183</v>
      </c>
      <c r="M3410" s="146"/>
    </row>
    <row r="3411" spans="1:13">
      <c r="A3411" s="103" t="s">
        <v>10</v>
      </c>
      <c r="B3411" s="150" t="s">
        <v>8077</v>
      </c>
      <c r="C3411" s="9" t="s">
        <v>8078</v>
      </c>
      <c r="D3411" s="9" t="s">
        <v>8070</v>
      </c>
      <c r="E3411" s="11"/>
      <c r="F3411" s="143">
        <v>768.05</v>
      </c>
      <c r="G3411" s="17">
        <v>84818059</v>
      </c>
      <c r="H3411" s="18">
        <v>8019001148316</v>
      </c>
      <c r="I3411" s="11" t="s">
        <v>14</v>
      </c>
      <c r="J3411" s="106">
        <v>1.1000000000000001</v>
      </c>
      <c r="K3411" s="106" t="s">
        <v>16705</v>
      </c>
      <c r="L3411" s="117" t="s">
        <v>16184</v>
      </c>
      <c r="M3411" s="146"/>
    </row>
    <row r="3412" spans="1:13">
      <c r="A3412" s="103" t="s">
        <v>10</v>
      </c>
      <c r="B3412" s="150" t="s">
        <v>8079</v>
      </c>
      <c r="C3412" s="9" t="s">
        <v>8080</v>
      </c>
      <c r="D3412" s="9" t="s">
        <v>8067</v>
      </c>
      <c r="E3412" s="11"/>
      <c r="F3412" s="143">
        <v>641.70000000000005</v>
      </c>
      <c r="G3412" s="17">
        <v>84818059</v>
      </c>
      <c r="H3412" s="18">
        <v>8019001146336</v>
      </c>
      <c r="I3412" s="11" t="s">
        <v>14</v>
      </c>
      <c r="J3412" s="106">
        <v>1.006</v>
      </c>
      <c r="K3412" s="106" t="s">
        <v>16705</v>
      </c>
      <c r="L3412" s="117" t="s">
        <v>16183</v>
      </c>
      <c r="M3412" s="146"/>
    </row>
    <row r="3413" spans="1:13">
      <c r="A3413" s="103" t="s">
        <v>10</v>
      </c>
      <c r="B3413" s="150" t="s">
        <v>8081</v>
      </c>
      <c r="C3413" s="9" t="s">
        <v>8082</v>
      </c>
      <c r="D3413" s="9" t="s">
        <v>8070</v>
      </c>
      <c r="E3413" s="11"/>
      <c r="F3413" s="143">
        <v>641.74</v>
      </c>
      <c r="G3413" s="17">
        <v>84818059</v>
      </c>
      <c r="H3413" s="18">
        <v>8019001148330</v>
      </c>
      <c r="I3413" s="11" t="s">
        <v>14</v>
      </c>
      <c r="J3413" s="106">
        <v>1</v>
      </c>
      <c r="K3413" s="106" t="s">
        <v>16705</v>
      </c>
      <c r="L3413" s="117" t="s">
        <v>16184</v>
      </c>
      <c r="M3413" s="146"/>
    </row>
    <row r="3414" spans="1:13">
      <c r="A3414" s="103" t="s">
        <v>10</v>
      </c>
      <c r="B3414" s="150" t="s">
        <v>8083</v>
      </c>
      <c r="C3414" s="9" t="s">
        <v>8084</v>
      </c>
      <c r="D3414" s="9" t="s">
        <v>8067</v>
      </c>
      <c r="E3414" s="11"/>
      <c r="F3414" s="143">
        <v>670.72</v>
      </c>
      <c r="G3414" s="17">
        <v>84818059</v>
      </c>
      <c r="H3414" s="18">
        <v>8019001146343</v>
      </c>
      <c r="I3414" s="11" t="s">
        <v>14</v>
      </c>
      <c r="J3414" s="106">
        <v>1.04</v>
      </c>
      <c r="K3414" s="106" t="s">
        <v>16705</v>
      </c>
      <c r="L3414" s="117" t="s">
        <v>16183</v>
      </c>
      <c r="M3414" s="146"/>
    </row>
    <row r="3415" spans="1:13">
      <c r="A3415" s="103" t="s">
        <v>10</v>
      </c>
      <c r="B3415" s="150" t="s">
        <v>8085</v>
      </c>
      <c r="C3415" s="9" t="s">
        <v>8086</v>
      </c>
      <c r="D3415" s="9" t="s">
        <v>8070</v>
      </c>
      <c r="E3415" s="11"/>
      <c r="F3415" s="143">
        <v>670.79</v>
      </c>
      <c r="G3415" s="17">
        <v>84818059</v>
      </c>
      <c r="H3415" s="18">
        <v>8019001148323</v>
      </c>
      <c r="I3415" s="11" t="s">
        <v>14</v>
      </c>
      <c r="J3415" s="106">
        <v>1</v>
      </c>
      <c r="K3415" s="106" t="s">
        <v>16705</v>
      </c>
      <c r="L3415" s="117" t="s">
        <v>16184</v>
      </c>
      <c r="M3415" s="146"/>
    </row>
    <row r="3416" spans="1:13">
      <c r="A3416" s="103" t="s">
        <v>10</v>
      </c>
      <c r="B3416" s="150" t="s">
        <v>8087</v>
      </c>
      <c r="C3416" s="9" t="s">
        <v>8088</v>
      </c>
      <c r="D3416" s="9" t="s">
        <v>8067</v>
      </c>
      <c r="E3416" s="11"/>
      <c r="F3416" s="143">
        <v>1765.88</v>
      </c>
      <c r="G3416" s="17">
        <v>84818059</v>
      </c>
      <c r="H3416" s="18">
        <v>8019001146534</v>
      </c>
      <c r="I3416" s="11" t="s">
        <v>14</v>
      </c>
      <c r="J3416" s="106">
        <v>4.8600000000000003</v>
      </c>
      <c r="K3416" s="106" t="s">
        <v>16705</v>
      </c>
      <c r="L3416" s="117" t="s">
        <v>16183</v>
      </c>
      <c r="M3416" s="146"/>
    </row>
    <row r="3417" spans="1:13">
      <c r="A3417" s="103" t="s">
        <v>10</v>
      </c>
      <c r="B3417" s="150" t="s">
        <v>8089</v>
      </c>
      <c r="C3417" s="9" t="s">
        <v>8090</v>
      </c>
      <c r="D3417" s="9" t="s">
        <v>8070</v>
      </c>
      <c r="E3417" s="11"/>
      <c r="F3417" s="143">
        <v>2018.95</v>
      </c>
      <c r="G3417" s="17">
        <v>84818059</v>
      </c>
      <c r="H3417" s="18">
        <v>8019001150036</v>
      </c>
      <c r="I3417" s="11" t="s">
        <v>14</v>
      </c>
      <c r="J3417" s="106">
        <v>5.5</v>
      </c>
      <c r="K3417" s="106" t="s">
        <v>16705</v>
      </c>
      <c r="L3417" s="117" t="s">
        <v>16184</v>
      </c>
      <c r="M3417" s="146"/>
    </row>
    <row r="3418" spans="1:13">
      <c r="A3418" s="103" t="s">
        <v>10</v>
      </c>
      <c r="B3418" s="150" t="s">
        <v>14399</v>
      </c>
      <c r="C3418" s="9" t="s">
        <v>14591</v>
      </c>
      <c r="D3418" s="9" t="s">
        <v>15273</v>
      </c>
      <c r="E3418" s="11"/>
      <c r="F3418" s="143">
        <v>30.91</v>
      </c>
      <c r="G3418" s="17" t="s">
        <v>7878</v>
      </c>
      <c r="H3418" s="18" t="s">
        <v>14592</v>
      </c>
      <c r="I3418" s="11" t="s">
        <v>177</v>
      </c>
      <c r="J3418" s="106">
        <v>4.5999999999999999E-2</v>
      </c>
      <c r="K3418" s="106" t="s">
        <v>16705</v>
      </c>
      <c r="L3418" s="117" t="s">
        <v>16185</v>
      </c>
      <c r="M3418" s="146"/>
    </row>
    <row r="3419" spans="1:13">
      <c r="A3419" s="103" t="s">
        <v>10</v>
      </c>
      <c r="B3419" s="150" t="s">
        <v>14401</v>
      </c>
      <c r="C3419" s="9" t="s">
        <v>14587</v>
      </c>
      <c r="D3419" s="9" t="s">
        <v>15273</v>
      </c>
      <c r="E3419" s="11"/>
      <c r="F3419" s="143">
        <v>30.91</v>
      </c>
      <c r="G3419" s="17" t="s">
        <v>7878</v>
      </c>
      <c r="H3419" s="18" t="s">
        <v>14588</v>
      </c>
      <c r="I3419" s="11" t="s">
        <v>177</v>
      </c>
      <c r="J3419" s="106">
        <v>4.5999999999999999E-2</v>
      </c>
      <c r="K3419" s="106" t="s">
        <v>16705</v>
      </c>
      <c r="L3419" s="117" t="s">
        <v>16185</v>
      </c>
      <c r="M3419" s="146"/>
    </row>
    <row r="3420" spans="1:13">
      <c r="A3420" s="103" t="s">
        <v>10</v>
      </c>
      <c r="B3420" s="150" t="s">
        <v>14400</v>
      </c>
      <c r="C3420" s="9" t="s">
        <v>14589</v>
      </c>
      <c r="D3420" s="9" t="s">
        <v>15273</v>
      </c>
      <c r="E3420" s="11"/>
      <c r="F3420" s="143">
        <v>30.91</v>
      </c>
      <c r="G3420" s="17" t="s">
        <v>7878</v>
      </c>
      <c r="H3420" s="18" t="s">
        <v>14590</v>
      </c>
      <c r="I3420" s="11" t="s">
        <v>177</v>
      </c>
      <c r="J3420" s="106">
        <v>4.5999999999999999E-2</v>
      </c>
      <c r="K3420" s="106" t="s">
        <v>16705</v>
      </c>
      <c r="L3420" s="117" t="s">
        <v>16185</v>
      </c>
      <c r="M3420" s="146"/>
    </row>
    <row r="3421" spans="1:13">
      <c r="A3421" s="103" t="s">
        <v>10</v>
      </c>
      <c r="B3421" s="150" t="s">
        <v>14402</v>
      </c>
      <c r="C3421" s="9" t="s">
        <v>14585</v>
      </c>
      <c r="D3421" s="9" t="s">
        <v>15273</v>
      </c>
      <c r="E3421" s="11"/>
      <c r="F3421" s="143">
        <v>30.91</v>
      </c>
      <c r="G3421" s="17" t="s">
        <v>7878</v>
      </c>
      <c r="H3421" s="18" t="s">
        <v>14586</v>
      </c>
      <c r="I3421" s="11" t="s">
        <v>177</v>
      </c>
      <c r="J3421" s="106">
        <v>4.8000000000000001E-2</v>
      </c>
      <c r="K3421" s="106" t="s">
        <v>16705</v>
      </c>
      <c r="L3421" s="117" t="s">
        <v>16185</v>
      </c>
      <c r="M3421" s="146"/>
    </row>
    <row r="3422" spans="1:13">
      <c r="A3422" s="103" t="s">
        <v>10</v>
      </c>
      <c r="B3422" s="150" t="s">
        <v>8091</v>
      </c>
      <c r="C3422" s="9" t="s">
        <v>8092</v>
      </c>
      <c r="D3422" s="9" t="s">
        <v>15273</v>
      </c>
      <c r="E3422" s="11"/>
      <c r="F3422" s="143">
        <v>31.98</v>
      </c>
      <c r="G3422" s="17">
        <v>90262040</v>
      </c>
      <c r="H3422" s="18">
        <v>3800152515608</v>
      </c>
      <c r="I3422" s="11" t="s">
        <v>177</v>
      </c>
      <c r="J3422" s="106">
        <v>4.5999999999999999E-2</v>
      </c>
      <c r="K3422" s="106" t="s">
        <v>16705</v>
      </c>
      <c r="L3422" s="117" t="s">
        <v>16185</v>
      </c>
      <c r="M3422" s="146"/>
    </row>
    <row r="3423" spans="1:13">
      <c r="A3423" s="103" t="s">
        <v>10</v>
      </c>
      <c r="B3423" s="150" t="s">
        <v>14403</v>
      </c>
      <c r="C3423" s="9" t="s">
        <v>14599</v>
      </c>
      <c r="D3423" s="9" t="s">
        <v>15273</v>
      </c>
      <c r="E3423" s="11"/>
      <c r="F3423" s="143">
        <v>36.39</v>
      </c>
      <c r="G3423" s="17" t="s">
        <v>7878</v>
      </c>
      <c r="H3423" s="18" t="s">
        <v>14600</v>
      </c>
      <c r="I3423" s="11" t="s">
        <v>177</v>
      </c>
      <c r="J3423" s="106">
        <v>7.4999999999999997E-2</v>
      </c>
      <c r="K3423" s="106" t="s">
        <v>16705</v>
      </c>
      <c r="L3423" s="117" t="s">
        <v>16185</v>
      </c>
      <c r="M3423" s="146"/>
    </row>
    <row r="3424" spans="1:13">
      <c r="A3424" s="103" t="s">
        <v>10</v>
      </c>
      <c r="B3424" s="150" t="s">
        <v>14413</v>
      </c>
      <c r="C3424" s="9" t="s">
        <v>14601</v>
      </c>
      <c r="D3424" s="9" t="s">
        <v>15273</v>
      </c>
      <c r="E3424" s="11"/>
      <c r="F3424" s="143">
        <v>31.27</v>
      </c>
      <c r="G3424" s="17" t="s">
        <v>7878</v>
      </c>
      <c r="H3424" s="18" t="s">
        <v>14602</v>
      </c>
      <c r="I3424" s="11" t="s">
        <v>177</v>
      </c>
      <c r="J3424" s="106">
        <v>7.1999999999999995E-2</v>
      </c>
      <c r="K3424" s="106" t="s">
        <v>16705</v>
      </c>
      <c r="L3424" s="117" t="s">
        <v>16186</v>
      </c>
      <c r="M3424" s="146"/>
    </row>
    <row r="3425" spans="1:13">
      <c r="A3425" s="103" t="s">
        <v>10</v>
      </c>
      <c r="B3425" s="150" t="s">
        <v>8094</v>
      </c>
      <c r="C3425" s="9" t="s">
        <v>8095</v>
      </c>
      <c r="D3425" s="9" t="s">
        <v>15273</v>
      </c>
      <c r="E3425" s="11"/>
      <c r="F3425" s="143">
        <v>31.27</v>
      </c>
      <c r="G3425" s="17" t="s">
        <v>7878</v>
      </c>
      <c r="H3425" s="18" t="s">
        <v>8096</v>
      </c>
      <c r="I3425" s="11" t="s">
        <v>177</v>
      </c>
      <c r="J3425" s="106">
        <v>7.8E-2</v>
      </c>
      <c r="K3425" s="106" t="s">
        <v>16705</v>
      </c>
      <c r="L3425" s="117" t="s">
        <v>16186</v>
      </c>
      <c r="M3425" s="146"/>
    </row>
    <row r="3426" spans="1:13">
      <c r="A3426" s="103" t="s">
        <v>10</v>
      </c>
      <c r="B3426" s="150" t="s">
        <v>14266</v>
      </c>
      <c r="C3426" s="9" t="s">
        <v>14595</v>
      </c>
      <c r="D3426" s="9" t="s">
        <v>15273</v>
      </c>
      <c r="E3426" s="11"/>
      <c r="F3426" s="143">
        <v>38.549999999999997</v>
      </c>
      <c r="G3426" s="17" t="s">
        <v>7878</v>
      </c>
      <c r="H3426" s="18" t="s">
        <v>14596</v>
      </c>
      <c r="I3426" s="11" t="s">
        <v>177</v>
      </c>
      <c r="J3426" s="106">
        <v>7.4999999999999997E-2</v>
      </c>
      <c r="K3426" s="106" t="s">
        <v>16705</v>
      </c>
      <c r="L3426" s="117" t="s">
        <v>16185</v>
      </c>
      <c r="M3426" s="146"/>
    </row>
    <row r="3427" spans="1:13">
      <c r="A3427" s="103" t="s">
        <v>10</v>
      </c>
      <c r="B3427" s="150" t="s">
        <v>14265</v>
      </c>
      <c r="C3427" s="9" t="s">
        <v>14593</v>
      </c>
      <c r="D3427" s="9" t="s">
        <v>15273</v>
      </c>
      <c r="E3427" s="11"/>
      <c r="F3427" s="143">
        <v>36.39</v>
      </c>
      <c r="G3427" s="17" t="s">
        <v>7878</v>
      </c>
      <c r="H3427" s="18" t="s">
        <v>14594</v>
      </c>
      <c r="I3427" s="11" t="s">
        <v>177</v>
      </c>
      <c r="J3427" s="106">
        <v>7.4999999999999997E-2</v>
      </c>
      <c r="K3427" s="106" t="s">
        <v>16705</v>
      </c>
      <c r="L3427" s="117" t="s">
        <v>16185</v>
      </c>
      <c r="M3427" s="146"/>
    </row>
    <row r="3428" spans="1:13">
      <c r="A3428" s="103" t="s">
        <v>10</v>
      </c>
      <c r="B3428" s="150" t="s">
        <v>8097</v>
      </c>
      <c r="C3428" s="9" t="s">
        <v>8098</v>
      </c>
      <c r="D3428" s="9" t="s">
        <v>15273</v>
      </c>
      <c r="E3428" s="11"/>
      <c r="F3428" s="143">
        <v>31.27</v>
      </c>
      <c r="G3428" s="17" t="s">
        <v>7878</v>
      </c>
      <c r="H3428" s="18" t="s">
        <v>8099</v>
      </c>
      <c r="I3428" s="11" t="s">
        <v>177</v>
      </c>
      <c r="J3428" s="106">
        <v>8.5999999999999993E-2</v>
      </c>
      <c r="K3428" s="106" t="s">
        <v>16705</v>
      </c>
      <c r="L3428" s="117" t="s">
        <v>16186</v>
      </c>
      <c r="M3428" s="146"/>
    </row>
    <row r="3429" spans="1:13">
      <c r="A3429" s="103" t="s">
        <v>10</v>
      </c>
      <c r="B3429" s="150" t="s">
        <v>8100</v>
      </c>
      <c r="C3429" s="9" t="s">
        <v>8101</v>
      </c>
      <c r="D3429" s="9" t="s">
        <v>15273</v>
      </c>
      <c r="E3429" s="11"/>
      <c r="F3429" s="143">
        <v>31.86</v>
      </c>
      <c r="G3429" s="17">
        <v>90262040</v>
      </c>
      <c r="H3429" s="18">
        <v>3800152516575</v>
      </c>
      <c r="I3429" s="11" t="s">
        <v>177</v>
      </c>
      <c r="J3429" s="106">
        <v>0.09</v>
      </c>
      <c r="K3429" s="106" t="s">
        <v>16705</v>
      </c>
      <c r="L3429" s="117" t="s">
        <v>16185</v>
      </c>
      <c r="M3429" s="146"/>
    </row>
    <row r="3430" spans="1:13">
      <c r="A3430" s="103" t="s">
        <v>10</v>
      </c>
      <c r="B3430" s="150" t="s">
        <v>14414</v>
      </c>
      <c r="C3430" s="9" t="s">
        <v>14597</v>
      </c>
      <c r="D3430" s="9" t="s">
        <v>15273</v>
      </c>
      <c r="E3430" s="11"/>
      <c r="F3430" s="143">
        <v>31.27</v>
      </c>
      <c r="G3430" s="17" t="s">
        <v>7878</v>
      </c>
      <c r="H3430" s="18" t="s">
        <v>14598</v>
      </c>
      <c r="I3430" s="11" t="s">
        <v>177</v>
      </c>
      <c r="J3430" s="106">
        <v>8.1000000000000003E-2</v>
      </c>
      <c r="K3430" s="106" t="s">
        <v>16705</v>
      </c>
      <c r="L3430" s="117" t="s">
        <v>16186</v>
      </c>
      <c r="M3430" s="146"/>
    </row>
    <row r="3431" spans="1:13">
      <c r="A3431" s="103" t="s">
        <v>10</v>
      </c>
      <c r="B3431" s="150" t="s">
        <v>8102</v>
      </c>
      <c r="C3431" s="9" t="s">
        <v>8103</v>
      </c>
      <c r="D3431" s="9" t="s">
        <v>15273</v>
      </c>
      <c r="E3431" s="11"/>
      <c r="F3431" s="143">
        <v>31.27</v>
      </c>
      <c r="G3431" s="17" t="s">
        <v>7878</v>
      </c>
      <c r="H3431" s="18" t="s">
        <v>8104</v>
      </c>
      <c r="I3431" s="11" t="s">
        <v>177</v>
      </c>
      <c r="J3431" s="106">
        <v>8.3000000000000004E-2</v>
      </c>
      <c r="K3431" s="106" t="s">
        <v>16705</v>
      </c>
      <c r="L3431" s="117" t="s">
        <v>16186</v>
      </c>
      <c r="M3431" s="146"/>
    </row>
    <row r="3432" spans="1:13">
      <c r="A3432" s="103" t="s">
        <v>10</v>
      </c>
      <c r="B3432" s="150" t="s">
        <v>8105</v>
      </c>
      <c r="C3432" s="9" t="s">
        <v>8106</v>
      </c>
      <c r="D3432" s="9" t="s">
        <v>15273</v>
      </c>
      <c r="E3432" s="11"/>
      <c r="F3432" s="143">
        <v>37.18</v>
      </c>
      <c r="G3432" s="17">
        <v>90262040</v>
      </c>
      <c r="H3432" s="18">
        <v>3800152516766</v>
      </c>
      <c r="I3432" s="11" t="s">
        <v>177</v>
      </c>
      <c r="J3432" s="106">
        <v>8.3000000000000004E-2</v>
      </c>
      <c r="K3432" s="106" t="s">
        <v>16705</v>
      </c>
      <c r="L3432" s="117" t="s">
        <v>16185</v>
      </c>
      <c r="M3432" s="146"/>
    </row>
    <row r="3433" spans="1:13">
      <c r="A3433" s="103" t="s">
        <v>10</v>
      </c>
      <c r="B3433" s="150" t="s">
        <v>8108</v>
      </c>
      <c r="C3433" s="9" t="s">
        <v>8109</v>
      </c>
      <c r="D3433" s="9" t="s">
        <v>15273</v>
      </c>
      <c r="E3433" s="11"/>
      <c r="F3433" s="143">
        <v>66.84</v>
      </c>
      <c r="G3433" s="17" t="s">
        <v>7878</v>
      </c>
      <c r="H3433" s="18">
        <v>3800152516926</v>
      </c>
      <c r="I3433" s="11" t="s">
        <v>177</v>
      </c>
      <c r="J3433" s="106">
        <v>0.11</v>
      </c>
      <c r="K3433" s="106" t="s">
        <v>16705</v>
      </c>
      <c r="L3433" s="117" t="s">
        <v>16186</v>
      </c>
      <c r="M3433" s="146"/>
    </row>
    <row r="3434" spans="1:13">
      <c r="A3434" s="103" t="s">
        <v>10</v>
      </c>
      <c r="B3434" s="150" t="s">
        <v>14405</v>
      </c>
      <c r="C3434" s="9" t="s">
        <v>14609</v>
      </c>
      <c r="D3434" s="9" t="s">
        <v>15273</v>
      </c>
      <c r="E3434" s="11"/>
      <c r="F3434" s="143">
        <v>37.18</v>
      </c>
      <c r="G3434" s="17" t="s">
        <v>7878</v>
      </c>
      <c r="H3434" s="18" t="s">
        <v>14610</v>
      </c>
      <c r="I3434" s="11" t="s">
        <v>177</v>
      </c>
      <c r="J3434" s="106">
        <v>0.09</v>
      </c>
      <c r="K3434" s="106" t="s">
        <v>16705</v>
      </c>
      <c r="L3434" s="117" t="s">
        <v>16185</v>
      </c>
      <c r="M3434" s="146"/>
    </row>
    <row r="3435" spans="1:13">
      <c r="A3435" s="103" t="s">
        <v>10</v>
      </c>
      <c r="B3435" s="150" t="s">
        <v>14406</v>
      </c>
      <c r="C3435" s="9" t="s">
        <v>14613</v>
      </c>
      <c r="D3435" s="9" t="s">
        <v>15273</v>
      </c>
      <c r="E3435" s="11"/>
      <c r="F3435" s="143">
        <v>37.18</v>
      </c>
      <c r="G3435" s="17" t="s">
        <v>7878</v>
      </c>
      <c r="H3435" s="18" t="s">
        <v>14614</v>
      </c>
      <c r="I3435" s="11" t="s">
        <v>177</v>
      </c>
      <c r="J3435" s="106">
        <v>9.0999999999999998E-2</v>
      </c>
      <c r="K3435" s="106" t="s">
        <v>16705</v>
      </c>
      <c r="L3435" s="117" t="s">
        <v>16185</v>
      </c>
      <c r="M3435" s="146"/>
    </row>
    <row r="3436" spans="1:13">
      <c r="A3436" s="103" t="s">
        <v>10</v>
      </c>
      <c r="B3436" s="150" t="s">
        <v>8110</v>
      </c>
      <c r="C3436" s="9" t="s">
        <v>8111</v>
      </c>
      <c r="D3436" s="9" t="s">
        <v>15273</v>
      </c>
      <c r="E3436" s="11"/>
      <c r="F3436" s="143">
        <v>40.69</v>
      </c>
      <c r="G3436" s="17" t="s">
        <v>724</v>
      </c>
      <c r="H3436" s="18" t="s">
        <v>8112</v>
      </c>
      <c r="I3436" s="11" t="s">
        <v>177</v>
      </c>
      <c r="J3436" s="106">
        <v>8.8999999999999996E-2</v>
      </c>
      <c r="K3436" s="106" t="s">
        <v>16705</v>
      </c>
      <c r="L3436" s="117" t="s">
        <v>16186</v>
      </c>
      <c r="M3436" s="146"/>
    </row>
    <row r="3437" spans="1:13">
      <c r="A3437" s="103" t="s">
        <v>10</v>
      </c>
      <c r="B3437" s="150" t="s">
        <v>8113</v>
      </c>
      <c r="C3437" s="9" t="s">
        <v>8114</v>
      </c>
      <c r="D3437" s="9" t="s">
        <v>15273</v>
      </c>
      <c r="E3437" s="11"/>
      <c r="F3437" s="143">
        <v>40.69</v>
      </c>
      <c r="G3437" s="17">
        <v>90262040</v>
      </c>
      <c r="H3437" s="18">
        <v>3800152517459</v>
      </c>
      <c r="I3437" s="11" t="s">
        <v>177</v>
      </c>
      <c r="J3437" s="106">
        <v>9.0999999999999998E-2</v>
      </c>
      <c r="K3437" s="106" t="s">
        <v>16705</v>
      </c>
      <c r="L3437" s="117" t="s">
        <v>16186</v>
      </c>
      <c r="M3437" s="146"/>
    </row>
    <row r="3438" spans="1:13">
      <c r="A3438" s="103" t="s">
        <v>10</v>
      </c>
      <c r="B3438" s="150" t="s">
        <v>14407</v>
      </c>
      <c r="C3438" s="9" t="s">
        <v>14603</v>
      </c>
      <c r="D3438" s="9" t="s">
        <v>15273</v>
      </c>
      <c r="E3438" s="11"/>
      <c r="F3438" s="143">
        <v>37.18</v>
      </c>
      <c r="G3438" s="17" t="s">
        <v>7878</v>
      </c>
      <c r="H3438" s="18" t="s">
        <v>14604</v>
      </c>
      <c r="I3438" s="11" t="s">
        <v>177</v>
      </c>
      <c r="J3438" s="106">
        <v>0.09</v>
      </c>
      <c r="K3438" s="106" t="s">
        <v>16705</v>
      </c>
      <c r="L3438" s="117" t="s">
        <v>16185</v>
      </c>
      <c r="M3438" s="146"/>
    </row>
    <row r="3439" spans="1:13">
      <c r="A3439" s="103" t="s">
        <v>10</v>
      </c>
      <c r="B3439" s="150" t="s">
        <v>8116</v>
      </c>
      <c r="C3439" s="9" t="s">
        <v>8117</v>
      </c>
      <c r="D3439" s="9" t="s">
        <v>15273</v>
      </c>
      <c r="E3439" s="11"/>
      <c r="F3439" s="143">
        <v>40.69</v>
      </c>
      <c r="G3439" s="17">
        <v>90262040</v>
      </c>
      <c r="H3439" s="18">
        <v>3800152517510</v>
      </c>
      <c r="I3439" s="11" t="s">
        <v>177</v>
      </c>
      <c r="J3439" s="106">
        <v>9.0999999999999998E-2</v>
      </c>
      <c r="K3439" s="106" t="s">
        <v>16705</v>
      </c>
      <c r="L3439" s="117" t="s">
        <v>16186</v>
      </c>
      <c r="M3439" s="146"/>
    </row>
    <row r="3440" spans="1:13">
      <c r="A3440" s="103" t="s">
        <v>10</v>
      </c>
      <c r="B3440" s="150" t="s">
        <v>14408</v>
      </c>
      <c r="C3440" s="9" t="s">
        <v>14605</v>
      </c>
      <c r="D3440" s="9" t="s">
        <v>15273</v>
      </c>
      <c r="E3440" s="11"/>
      <c r="F3440" s="143">
        <v>37.18</v>
      </c>
      <c r="G3440" s="17" t="s">
        <v>7878</v>
      </c>
      <c r="H3440" s="18" t="s">
        <v>14606</v>
      </c>
      <c r="I3440" s="11" t="s">
        <v>177</v>
      </c>
      <c r="J3440" s="106">
        <v>9.4E-2</v>
      </c>
      <c r="K3440" s="106" t="s">
        <v>16705</v>
      </c>
      <c r="L3440" s="117" t="s">
        <v>16186</v>
      </c>
      <c r="M3440" s="146"/>
    </row>
    <row r="3441" spans="1:13">
      <c r="A3441" s="103" t="s">
        <v>10</v>
      </c>
      <c r="B3441" s="150" t="s">
        <v>14409</v>
      </c>
      <c r="C3441" s="9" t="s">
        <v>14607</v>
      </c>
      <c r="D3441" s="9" t="s">
        <v>15273</v>
      </c>
      <c r="E3441" s="11"/>
      <c r="F3441" s="143">
        <v>37.18</v>
      </c>
      <c r="G3441" s="17" t="s">
        <v>7878</v>
      </c>
      <c r="H3441" s="18" t="s">
        <v>14608</v>
      </c>
      <c r="I3441" s="11" t="s">
        <v>177</v>
      </c>
      <c r="J3441" s="106">
        <v>9.5000000000000001E-2</v>
      </c>
      <c r="K3441" s="106" t="s">
        <v>16705</v>
      </c>
      <c r="L3441" s="117" t="s">
        <v>16185</v>
      </c>
      <c r="M3441" s="146"/>
    </row>
    <row r="3442" spans="1:13">
      <c r="A3442" s="103" t="s">
        <v>10</v>
      </c>
      <c r="B3442" s="150" t="s">
        <v>8119</v>
      </c>
      <c r="C3442" s="9" t="s">
        <v>8120</v>
      </c>
      <c r="D3442" s="9" t="s">
        <v>15273</v>
      </c>
      <c r="E3442" s="11"/>
      <c r="F3442" s="143">
        <v>40.69</v>
      </c>
      <c r="G3442" s="17" t="s">
        <v>7878</v>
      </c>
      <c r="H3442" s="18" t="s">
        <v>8121</v>
      </c>
      <c r="I3442" s="11" t="s">
        <v>177</v>
      </c>
      <c r="J3442" s="106">
        <v>9.4E-2</v>
      </c>
      <c r="K3442" s="106" t="s">
        <v>16705</v>
      </c>
      <c r="L3442" s="117" t="s">
        <v>16186</v>
      </c>
      <c r="M3442" s="146"/>
    </row>
    <row r="3443" spans="1:13">
      <c r="A3443" s="103" t="s">
        <v>10</v>
      </c>
      <c r="B3443" s="150" t="s">
        <v>14415</v>
      </c>
      <c r="C3443" s="9" t="s">
        <v>14611</v>
      </c>
      <c r="D3443" s="9" t="s">
        <v>15273</v>
      </c>
      <c r="E3443" s="11"/>
      <c r="F3443" s="143">
        <v>40.69</v>
      </c>
      <c r="G3443" s="17" t="s">
        <v>7878</v>
      </c>
      <c r="H3443" s="18" t="s">
        <v>14612</v>
      </c>
      <c r="I3443" s="11" t="s">
        <v>177</v>
      </c>
      <c r="J3443" s="106">
        <v>0.09</v>
      </c>
      <c r="K3443" s="106" t="s">
        <v>16705</v>
      </c>
      <c r="L3443" s="117" t="s">
        <v>16185</v>
      </c>
      <c r="M3443" s="146"/>
    </row>
    <row r="3444" spans="1:13">
      <c r="A3444" s="103" t="s">
        <v>10</v>
      </c>
      <c r="B3444" s="150" t="s">
        <v>14416</v>
      </c>
      <c r="C3444" s="9" t="s">
        <v>14615</v>
      </c>
      <c r="D3444" s="9" t="s">
        <v>15273</v>
      </c>
      <c r="E3444" s="11"/>
      <c r="F3444" s="143">
        <v>40.69</v>
      </c>
      <c r="G3444" s="17" t="s">
        <v>7878</v>
      </c>
      <c r="H3444" s="18" t="s">
        <v>14616</v>
      </c>
      <c r="I3444" s="11" t="s">
        <v>177</v>
      </c>
      <c r="J3444" s="106">
        <v>0.09</v>
      </c>
      <c r="K3444" s="106" t="s">
        <v>16705</v>
      </c>
      <c r="L3444" s="117" t="s">
        <v>16185</v>
      </c>
      <c r="M3444" s="146"/>
    </row>
    <row r="3445" spans="1:13">
      <c r="A3445" s="103" t="s">
        <v>10</v>
      </c>
      <c r="B3445" s="150" t="s">
        <v>8122</v>
      </c>
      <c r="C3445" s="9" t="s">
        <v>8123</v>
      </c>
      <c r="D3445" s="9" t="s">
        <v>15273</v>
      </c>
      <c r="E3445" s="11"/>
      <c r="F3445" s="143">
        <v>52.21</v>
      </c>
      <c r="G3445" s="17">
        <v>90262040</v>
      </c>
      <c r="H3445" s="18">
        <v>3800152517848</v>
      </c>
      <c r="I3445" s="11" t="s">
        <v>177</v>
      </c>
      <c r="J3445" s="106">
        <v>0.09</v>
      </c>
      <c r="K3445" s="106" t="s">
        <v>16705</v>
      </c>
      <c r="L3445" s="117" t="s">
        <v>16185</v>
      </c>
      <c r="M3445" s="146"/>
    </row>
    <row r="3446" spans="1:13">
      <c r="A3446" s="103" t="s">
        <v>10</v>
      </c>
      <c r="B3446" s="150" t="s">
        <v>14410</v>
      </c>
      <c r="C3446" s="9" t="s">
        <v>14722</v>
      </c>
      <c r="D3446" s="9" t="s">
        <v>15273</v>
      </c>
      <c r="E3446" s="11"/>
      <c r="F3446" s="143">
        <v>55.77</v>
      </c>
      <c r="G3446" s="17">
        <v>84159000</v>
      </c>
      <c r="H3446" s="18">
        <v>3800152518135</v>
      </c>
      <c r="I3446" s="11" t="s">
        <v>177</v>
      </c>
      <c r="J3446" s="106">
        <v>0.109</v>
      </c>
      <c r="K3446" s="106" t="s">
        <v>16705</v>
      </c>
      <c r="L3446" s="117" t="s">
        <v>16185</v>
      </c>
      <c r="M3446" s="146"/>
    </row>
    <row r="3447" spans="1:13">
      <c r="A3447" s="103" t="s">
        <v>10</v>
      </c>
      <c r="B3447" s="150" t="s">
        <v>14411</v>
      </c>
      <c r="C3447" s="9" t="s">
        <v>14617</v>
      </c>
      <c r="D3447" s="9" t="s">
        <v>15273</v>
      </c>
      <c r="E3447" s="11"/>
      <c r="F3447" s="143">
        <v>55.77</v>
      </c>
      <c r="G3447" s="17" t="s">
        <v>7878</v>
      </c>
      <c r="H3447" s="18" t="s">
        <v>14618</v>
      </c>
      <c r="I3447" s="11" t="s">
        <v>177</v>
      </c>
      <c r="J3447" s="106">
        <v>0.109</v>
      </c>
      <c r="K3447" s="106" t="s">
        <v>16705</v>
      </c>
      <c r="L3447" s="117" t="s">
        <v>16185</v>
      </c>
      <c r="M3447" s="146"/>
    </row>
    <row r="3448" spans="1:13">
      <c r="A3448" s="103" t="s">
        <v>10</v>
      </c>
      <c r="B3448" s="150" t="s">
        <v>8124</v>
      </c>
      <c r="C3448" s="9" t="s">
        <v>8125</v>
      </c>
      <c r="D3448" s="9" t="s">
        <v>15274</v>
      </c>
      <c r="E3448" s="11"/>
      <c r="F3448" s="143">
        <v>63.21</v>
      </c>
      <c r="G3448" s="17">
        <v>90262040</v>
      </c>
      <c r="H3448" s="18">
        <v>3800152518364</v>
      </c>
      <c r="I3448" s="11" t="s">
        <v>177</v>
      </c>
      <c r="J3448" s="106">
        <v>0.11</v>
      </c>
      <c r="K3448" s="106" t="s">
        <v>16705</v>
      </c>
      <c r="L3448" s="117" t="s">
        <v>15838</v>
      </c>
      <c r="M3448" s="146"/>
    </row>
    <row r="3449" spans="1:13">
      <c r="A3449" s="103" t="s">
        <v>10</v>
      </c>
      <c r="B3449" s="150" t="s">
        <v>8127</v>
      </c>
      <c r="C3449" s="9" t="s">
        <v>8128</v>
      </c>
      <c r="D3449" s="9" t="s">
        <v>15274</v>
      </c>
      <c r="E3449" s="11"/>
      <c r="F3449" s="143">
        <v>63.21</v>
      </c>
      <c r="G3449" s="17">
        <v>90262040</v>
      </c>
      <c r="H3449" s="18">
        <v>3800152518371</v>
      </c>
      <c r="I3449" s="11" t="s">
        <v>177</v>
      </c>
      <c r="J3449" s="106">
        <v>0.14299999999999999</v>
      </c>
      <c r="K3449" s="106" t="s">
        <v>16705</v>
      </c>
      <c r="L3449" s="117" t="s">
        <v>16187</v>
      </c>
      <c r="M3449" s="146"/>
    </row>
    <row r="3450" spans="1:13">
      <c r="A3450" s="103" t="s">
        <v>10</v>
      </c>
      <c r="B3450" s="150" t="s">
        <v>8130</v>
      </c>
      <c r="C3450" s="9" t="s">
        <v>8131</v>
      </c>
      <c r="D3450" s="9" t="s">
        <v>15274</v>
      </c>
      <c r="E3450" s="11"/>
      <c r="F3450" s="143">
        <v>63.21</v>
      </c>
      <c r="G3450" s="17">
        <v>90262040</v>
      </c>
      <c r="H3450" s="18">
        <v>3800152518388</v>
      </c>
      <c r="I3450" s="11" t="s">
        <v>177</v>
      </c>
      <c r="J3450" s="106">
        <v>0.14399999999999999</v>
      </c>
      <c r="K3450" s="106" t="s">
        <v>16705</v>
      </c>
      <c r="L3450" s="117" t="s">
        <v>16187</v>
      </c>
      <c r="M3450" s="146"/>
    </row>
    <row r="3451" spans="1:13">
      <c r="A3451" s="103" t="s">
        <v>10</v>
      </c>
      <c r="B3451" s="150" t="s">
        <v>8132</v>
      </c>
      <c r="C3451" s="9" t="s">
        <v>8133</v>
      </c>
      <c r="D3451" s="9" t="s">
        <v>15274</v>
      </c>
      <c r="E3451" s="11"/>
      <c r="F3451" s="143">
        <v>63.21</v>
      </c>
      <c r="G3451" s="17">
        <v>90262040</v>
      </c>
      <c r="H3451" s="18">
        <v>3800152518395</v>
      </c>
      <c r="I3451" s="11" t="s">
        <v>177</v>
      </c>
      <c r="J3451" s="106">
        <v>0.11</v>
      </c>
      <c r="K3451" s="106" t="s">
        <v>16705</v>
      </c>
      <c r="L3451" s="117" t="s">
        <v>16187</v>
      </c>
      <c r="M3451" s="146"/>
    </row>
    <row r="3452" spans="1:13">
      <c r="A3452" s="103" t="s">
        <v>10</v>
      </c>
      <c r="B3452" s="150" t="s">
        <v>8134</v>
      </c>
      <c r="C3452" s="9" t="s">
        <v>8135</v>
      </c>
      <c r="D3452" s="9" t="s">
        <v>15274</v>
      </c>
      <c r="E3452" s="11"/>
      <c r="F3452" s="143">
        <v>64.599999999999994</v>
      </c>
      <c r="G3452" s="17">
        <v>90262040</v>
      </c>
      <c r="H3452" s="18">
        <v>8019001087035</v>
      </c>
      <c r="I3452" s="11" t="s">
        <v>177</v>
      </c>
      <c r="J3452" s="106">
        <v>0.2</v>
      </c>
      <c r="K3452" s="106" t="s">
        <v>16705</v>
      </c>
      <c r="L3452" s="117" t="s">
        <v>16187</v>
      </c>
      <c r="M3452" s="146"/>
    </row>
    <row r="3453" spans="1:13">
      <c r="A3453" s="103" t="s">
        <v>10</v>
      </c>
      <c r="B3453" s="150" t="s">
        <v>8137</v>
      </c>
      <c r="C3453" s="9" t="s">
        <v>8138</v>
      </c>
      <c r="D3453" s="9" t="s">
        <v>15274</v>
      </c>
      <c r="E3453" s="11"/>
      <c r="F3453" s="143">
        <v>64.599999999999994</v>
      </c>
      <c r="G3453" s="17" t="s">
        <v>7878</v>
      </c>
      <c r="H3453" s="18" t="s">
        <v>8139</v>
      </c>
      <c r="I3453" s="11" t="s">
        <v>177</v>
      </c>
      <c r="J3453" s="106">
        <v>0.2</v>
      </c>
      <c r="K3453" s="106" t="s">
        <v>16705</v>
      </c>
      <c r="L3453" s="117" t="s">
        <v>16187</v>
      </c>
      <c r="M3453" s="146"/>
    </row>
    <row r="3454" spans="1:13">
      <c r="A3454" s="103" t="s">
        <v>10</v>
      </c>
      <c r="B3454" s="150" t="s">
        <v>8140</v>
      </c>
      <c r="C3454" s="9" t="s">
        <v>8141</v>
      </c>
      <c r="D3454" s="9" t="s">
        <v>15275</v>
      </c>
      <c r="E3454" s="11"/>
      <c r="F3454" s="143">
        <v>36.39</v>
      </c>
      <c r="G3454" s="17">
        <v>90262040</v>
      </c>
      <c r="H3454" s="18">
        <v>3800152506507</v>
      </c>
      <c r="I3454" s="11" t="s">
        <v>177</v>
      </c>
      <c r="J3454" s="106">
        <v>0.02</v>
      </c>
      <c r="K3454" s="106" t="s">
        <v>16705</v>
      </c>
      <c r="L3454" s="117" t="s">
        <v>15839</v>
      </c>
      <c r="M3454" s="146"/>
    </row>
    <row r="3455" spans="1:13">
      <c r="A3455" s="103" t="s">
        <v>10</v>
      </c>
      <c r="B3455" s="150" t="s">
        <v>8142</v>
      </c>
      <c r="C3455" s="9" t="s">
        <v>8143</v>
      </c>
      <c r="D3455" s="9" t="s">
        <v>15273</v>
      </c>
      <c r="E3455" s="11"/>
      <c r="F3455" s="143">
        <v>30.91</v>
      </c>
      <c r="G3455" s="17">
        <v>90262040</v>
      </c>
      <c r="H3455" s="18">
        <v>3800152506552</v>
      </c>
      <c r="I3455" s="11" t="s">
        <v>177</v>
      </c>
      <c r="J3455" s="106">
        <v>3.5999999999999997E-2</v>
      </c>
      <c r="K3455" s="106" t="s">
        <v>16705</v>
      </c>
      <c r="L3455" s="117" t="s">
        <v>16187</v>
      </c>
      <c r="M3455" s="146"/>
    </row>
    <row r="3456" spans="1:13">
      <c r="A3456" s="103" t="s">
        <v>10</v>
      </c>
      <c r="B3456" s="150" t="s">
        <v>8145</v>
      </c>
      <c r="C3456" s="9" t="s">
        <v>8146</v>
      </c>
      <c r="D3456" s="9" t="s">
        <v>15273</v>
      </c>
      <c r="E3456" s="11"/>
      <c r="F3456" s="143">
        <v>36.39</v>
      </c>
      <c r="G3456" s="17" t="s">
        <v>7878</v>
      </c>
      <c r="H3456" s="18">
        <v>3800152507092</v>
      </c>
      <c r="I3456" s="11" t="s">
        <v>177</v>
      </c>
      <c r="J3456" s="106">
        <v>4.2000000000000003E-2</v>
      </c>
      <c r="K3456" s="106" t="s">
        <v>16705</v>
      </c>
      <c r="L3456" s="117" t="s">
        <v>16187</v>
      </c>
      <c r="M3456" s="146"/>
    </row>
    <row r="3457" spans="1:13">
      <c r="A3457" s="103" t="s">
        <v>10</v>
      </c>
      <c r="B3457" s="150" t="s">
        <v>8148</v>
      </c>
      <c r="C3457" s="9" t="s">
        <v>14736</v>
      </c>
      <c r="D3457" s="9" t="s">
        <v>15273</v>
      </c>
      <c r="E3457" s="11"/>
      <c r="F3457" s="143">
        <v>38.47</v>
      </c>
      <c r="G3457" s="17">
        <v>90262040</v>
      </c>
      <c r="H3457" s="18">
        <v>3800152507153</v>
      </c>
      <c r="I3457" s="11" t="s">
        <v>177</v>
      </c>
      <c r="J3457" s="106">
        <v>0.05</v>
      </c>
      <c r="K3457" s="106" t="s">
        <v>16705</v>
      </c>
      <c r="L3457" s="117" t="s">
        <v>16187</v>
      </c>
      <c r="M3457" s="146"/>
    </row>
    <row r="3458" spans="1:13">
      <c r="A3458" s="103" t="s">
        <v>10</v>
      </c>
      <c r="B3458" s="150" t="s">
        <v>8150</v>
      </c>
      <c r="C3458" s="9" t="s">
        <v>8151</v>
      </c>
      <c r="D3458" s="9" t="s">
        <v>15276</v>
      </c>
      <c r="E3458" s="11"/>
      <c r="F3458" s="143">
        <v>66.3</v>
      </c>
      <c r="G3458" s="17">
        <v>90262040</v>
      </c>
      <c r="H3458" s="18">
        <v>3800152518470</v>
      </c>
      <c r="I3458" s="11" t="s">
        <v>177</v>
      </c>
      <c r="J3458" s="106">
        <v>8.2000000000000003E-2</v>
      </c>
      <c r="K3458" s="106" t="s">
        <v>16705</v>
      </c>
      <c r="L3458" s="117" t="s">
        <v>16188</v>
      </c>
      <c r="M3458" s="146"/>
    </row>
    <row r="3459" spans="1:13">
      <c r="A3459" s="103" t="s">
        <v>10</v>
      </c>
      <c r="B3459" s="150" t="s">
        <v>8152</v>
      </c>
      <c r="C3459" s="9" t="s">
        <v>8153</v>
      </c>
      <c r="D3459" s="9" t="s">
        <v>15276</v>
      </c>
      <c r="E3459" s="11"/>
      <c r="F3459" s="143">
        <v>66.3</v>
      </c>
      <c r="G3459" s="17">
        <v>90262040</v>
      </c>
      <c r="H3459" s="18">
        <v>3800152518487</v>
      </c>
      <c r="I3459" s="11" t="s">
        <v>177</v>
      </c>
      <c r="J3459" s="106">
        <v>8.2000000000000003E-2</v>
      </c>
      <c r="K3459" s="106" t="s">
        <v>16705</v>
      </c>
      <c r="L3459" s="117" t="s">
        <v>16188</v>
      </c>
      <c r="M3459" s="146"/>
    </row>
    <row r="3460" spans="1:13">
      <c r="A3460" s="103" t="s">
        <v>10</v>
      </c>
      <c r="B3460" s="150" t="s">
        <v>8154</v>
      </c>
      <c r="C3460" s="9" t="s">
        <v>8155</v>
      </c>
      <c r="D3460" s="9" t="s">
        <v>15276</v>
      </c>
      <c r="E3460" s="11"/>
      <c r="F3460" s="143">
        <v>66.3</v>
      </c>
      <c r="G3460" s="17">
        <v>90262040</v>
      </c>
      <c r="H3460" s="18">
        <v>3800152518517</v>
      </c>
      <c r="I3460" s="11" t="s">
        <v>177</v>
      </c>
      <c r="J3460" s="106">
        <v>7.6999999999999999E-2</v>
      </c>
      <c r="K3460" s="106" t="s">
        <v>16705</v>
      </c>
      <c r="L3460" s="117" t="s">
        <v>16188</v>
      </c>
      <c r="M3460" s="146"/>
    </row>
    <row r="3461" spans="1:13">
      <c r="A3461" s="103" t="s">
        <v>10</v>
      </c>
      <c r="B3461" s="150" t="s">
        <v>8156</v>
      </c>
      <c r="C3461" s="9" t="s">
        <v>8157</v>
      </c>
      <c r="D3461" s="9" t="s">
        <v>15276</v>
      </c>
      <c r="E3461" s="11"/>
      <c r="F3461" s="143">
        <v>78.430000000000007</v>
      </c>
      <c r="G3461" s="17">
        <v>90262040</v>
      </c>
      <c r="H3461" s="18">
        <v>3800152518548</v>
      </c>
      <c r="I3461" s="11" t="s">
        <v>177</v>
      </c>
      <c r="J3461" s="106">
        <v>0.08</v>
      </c>
      <c r="K3461" s="106" t="s">
        <v>16705</v>
      </c>
      <c r="L3461" s="117" t="s">
        <v>16188</v>
      </c>
      <c r="M3461" s="146"/>
    </row>
    <row r="3462" spans="1:13">
      <c r="A3462" s="103" t="s">
        <v>10</v>
      </c>
      <c r="B3462" s="150" t="s">
        <v>8158</v>
      </c>
      <c r="C3462" s="9" t="s">
        <v>8159</v>
      </c>
      <c r="D3462" s="9" t="s">
        <v>15276</v>
      </c>
      <c r="E3462" s="11"/>
      <c r="F3462" s="143">
        <v>78.430000000000007</v>
      </c>
      <c r="G3462" s="17" t="s">
        <v>7878</v>
      </c>
      <c r="H3462" s="18" t="s">
        <v>8160</v>
      </c>
      <c r="I3462" s="11" t="s">
        <v>177</v>
      </c>
      <c r="J3462" s="106">
        <v>0.08</v>
      </c>
      <c r="K3462" s="106" t="s">
        <v>16705</v>
      </c>
      <c r="L3462" s="117" t="s">
        <v>16188</v>
      </c>
      <c r="M3462" s="146"/>
    </row>
    <row r="3463" spans="1:13">
      <c r="A3463" s="103" t="s">
        <v>10</v>
      </c>
      <c r="B3463" s="150" t="s">
        <v>8161</v>
      </c>
      <c r="C3463" s="9" t="s">
        <v>8162</v>
      </c>
      <c r="D3463" s="9" t="s">
        <v>15276</v>
      </c>
      <c r="E3463" s="11"/>
      <c r="F3463" s="143">
        <v>78.430000000000007</v>
      </c>
      <c r="G3463" s="17">
        <v>90262040</v>
      </c>
      <c r="H3463" s="18">
        <v>3800152518715</v>
      </c>
      <c r="I3463" s="11" t="s">
        <v>177</v>
      </c>
      <c r="J3463" s="106">
        <v>0.14299999999999999</v>
      </c>
      <c r="K3463" s="106" t="s">
        <v>16705</v>
      </c>
      <c r="L3463" s="117" t="s">
        <v>16188</v>
      </c>
      <c r="M3463" s="146"/>
    </row>
    <row r="3464" spans="1:13">
      <c r="A3464" s="103" t="s">
        <v>10</v>
      </c>
      <c r="B3464" s="150" t="s">
        <v>8163</v>
      </c>
      <c r="C3464" s="9" t="s">
        <v>8164</v>
      </c>
      <c r="D3464" s="9" t="s">
        <v>15276</v>
      </c>
      <c r="E3464" s="11"/>
      <c r="F3464" s="143">
        <v>78.430000000000007</v>
      </c>
      <c r="G3464" s="17">
        <v>90262040</v>
      </c>
      <c r="H3464" s="18">
        <v>3800152518739</v>
      </c>
      <c r="I3464" s="11" t="s">
        <v>177</v>
      </c>
      <c r="J3464" s="106">
        <v>0.15</v>
      </c>
      <c r="K3464" s="106" t="s">
        <v>16705</v>
      </c>
      <c r="L3464" s="117" t="s">
        <v>16188</v>
      </c>
      <c r="M3464" s="146"/>
    </row>
    <row r="3465" spans="1:13">
      <c r="A3465" s="103" t="s">
        <v>10</v>
      </c>
      <c r="B3465" s="150" t="s">
        <v>8165</v>
      </c>
      <c r="C3465" s="9" t="s">
        <v>8166</v>
      </c>
      <c r="D3465" s="9" t="s">
        <v>15276</v>
      </c>
      <c r="E3465" s="11"/>
      <c r="F3465" s="143">
        <v>78.430000000000007</v>
      </c>
      <c r="G3465" s="17">
        <v>90262040</v>
      </c>
      <c r="H3465" s="18">
        <v>3800152518760</v>
      </c>
      <c r="I3465" s="11" t="s">
        <v>177</v>
      </c>
      <c r="J3465" s="106">
        <v>0.14599999999999999</v>
      </c>
      <c r="K3465" s="106" t="s">
        <v>16705</v>
      </c>
      <c r="L3465" s="117" t="s">
        <v>16188</v>
      </c>
      <c r="M3465" s="146"/>
    </row>
    <row r="3466" spans="1:13">
      <c r="A3466" s="103" t="s">
        <v>10</v>
      </c>
      <c r="B3466" s="150" t="s">
        <v>8167</v>
      </c>
      <c r="C3466" s="9" t="s">
        <v>8168</v>
      </c>
      <c r="D3466" s="9" t="s">
        <v>15276</v>
      </c>
      <c r="E3466" s="11"/>
      <c r="F3466" s="143">
        <v>78.430000000000007</v>
      </c>
      <c r="G3466" s="17">
        <v>90262040</v>
      </c>
      <c r="H3466" s="18">
        <v>3800152518791</v>
      </c>
      <c r="I3466" s="11" t="s">
        <v>177</v>
      </c>
      <c r="J3466" s="106">
        <v>0.14699999999999999</v>
      </c>
      <c r="K3466" s="106" t="s">
        <v>16705</v>
      </c>
      <c r="L3466" s="117" t="s">
        <v>16188</v>
      </c>
      <c r="M3466" s="146"/>
    </row>
    <row r="3467" spans="1:13">
      <c r="A3467" s="103" t="s">
        <v>10</v>
      </c>
      <c r="B3467" s="150" t="s">
        <v>8169</v>
      </c>
      <c r="C3467" s="9" t="s">
        <v>8170</v>
      </c>
      <c r="D3467" s="9" t="s">
        <v>15276</v>
      </c>
      <c r="E3467" s="11"/>
      <c r="F3467" s="143">
        <v>78.430000000000007</v>
      </c>
      <c r="G3467" s="17">
        <v>90262040</v>
      </c>
      <c r="H3467" s="18">
        <v>3800152518814</v>
      </c>
      <c r="I3467" s="11" t="s">
        <v>177</v>
      </c>
      <c r="J3467" s="106">
        <v>0.14699999999999999</v>
      </c>
      <c r="K3467" s="106" t="s">
        <v>16705</v>
      </c>
      <c r="L3467" s="117" t="s">
        <v>16188</v>
      </c>
      <c r="M3467" s="146"/>
    </row>
    <row r="3468" spans="1:13">
      <c r="A3468" s="103" t="s">
        <v>10</v>
      </c>
      <c r="B3468" s="150" t="s">
        <v>8171</v>
      </c>
      <c r="C3468" s="9" t="s">
        <v>8172</v>
      </c>
      <c r="D3468" s="9" t="s">
        <v>15277</v>
      </c>
      <c r="E3468" s="11"/>
      <c r="F3468" s="143">
        <v>63.54</v>
      </c>
      <c r="G3468" s="17" t="s">
        <v>7878</v>
      </c>
      <c r="H3468" s="18" t="s">
        <v>8174</v>
      </c>
      <c r="I3468" s="11" t="s">
        <v>177</v>
      </c>
      <c r="J3468" s="106">
        <v>7.4999999999999997E-2</v>
      </c>
      <c r="K3468" s="106" t="s">
        <v>16705</v>
      </c>
      <c r="L3468" s="117" t="s">
        <v>16187</v>
      </c>
      <c r="M3468" s="146"/>
    </row>
    <row r="3469" spans="1:13">
      <c r="A3469" s="103" t="s">
        <v>10</v>
      </c>
      <c r="B3469" s="150" t="s">
        <v>8175</v>
      </c>
      <c r="C3469" s="9" t="s">
        <v>8176</v>
      </c>
      <c r="D3469" s="9" t="s">
        <v>15276</v>
      </c>
      <c r="E3469" s="11"/>
      <c r="F3469" s="143">
        <v>66.3</v>
      </c>
      <c r="G3469" s="17">
        <v>90262040</v>
      </c>
      <c r="H3469" s="18">
        <v>8016466074556</v>
      </c>
      <c r="I3469" s="11" t="s">
        <v>177</v>
      </c>
      <c r="J3469" s="106">
        <v>9.1999999999999998E-2</v>
      </c>
      <c r="K3469" s="106" t="s">
        <v>16705</v>
      </c>
      <c r="L3469" s="117" t="s">
        <v>16188</v>
      </c>
      <c r="M3469" s="146"/>
    </row>
    <row r="3470" spans="1:13">
      <c r="A3470" s="103" t="s">
        <v>10</v>
      </c>
      <c r="B3470" s="150" t="s">
        <v>8177</v>
      </c>
      <c r="C3470" s="9" t="s">
        <v>8178</v>
      </c>
      <c r="D3470" s="9" t="s">
        <v>15276</v>
      </c>
      <c r="E3470" s="11"/>
      <c r="F3470" s="143">
        <v>66.3</v>
      </c>
      <c r="G3470" s="17">
        <v>90262040</v>
      </c>
      <c r="H3470" s="18">
        <v>3800152518982</v>
      </c>
      <c r="I3470" s="11" t="s">
        <v>177</v>
      </c>
      <c r="J3470" s="106">
        <v>9.1999999999999998E-2</v>
      </c>
      <c r="K3470" s="106" t="s">
        <v>16705</v>
      </c>
      <c r="L3470" s="117" t="s">
        <v>16188</v>
      </c>
      <c r="M3470" s="146"/>
    </row>
    <row r="3471" spans="1:13">
      <c r="A3471" s="103" t="s">
        <v>10</v>
      </c>
      <c r="B3471" s="150" t="s">
        <v>8179</v>
      </c>
      <c r="C3471" s="9" t="s">
        <v>8180</v>
      </c>
      <c r="D3471" s="9" t="s">
        <v>15276</v>
      </c>
      <c r="E3471" s="11"/>
      <c r="F3471" s="143">
        <v>58.05</v>
      </c>
      <c r="G3471" s="17">
        <v>90262040</v>
      </c>
      <c r="H3471" s="18">
        <v>3800152519095</v>
      </c>
      <c r="I3471" s="11" t="s">
        <v>177</v>
      </c>
      <c r="J3471" s="106">
        <v>7.1999999999999995E-2</v>
      </c>
      <c r="K3471" s="106" t="s">
        <v>16705</v>
      </c>
      <c r="L3471" s="117" t="s">
        <v>16188</v>
      </c>
      <c r="M3471" s="146"/>
    </row>
    <row r="3472" spans="1:13">
      <c r="A3472" s="103" t="s">
        <v>10</v>
      </c>
      <c r="B3472" s="150" t="s">
        <v>8181</v>
      </c>
      <c r="C3472" s="9" t="s">
        <v>8182</v>
      </c>
      <c r="D3472" s="9" t="s">
        <v>15276</v>
      </c>
      <c r="E3472" s="11"/>
      <c r="F3472" s="143">
        <v>54.93</v>
      </c>
      <c r="G3472" s="17">
        <v>90262040</v>
      </c>
      <c r="H3472" s="18">
        <v>3800152519125</v>
      </c>
      <c r="I3472" s="11" t="s">
        <v>177</v>
      </c>
      <c r="J3472" s="106">
        <v>0.1</v>
      </c>
      <c r="K3472" s="106" t="s">
        <v>16705</v>
      </c>
      <c r="L3472" s="117" t="s">
        <v>16189</v>
      </c>
      <c r="M3472" s="146"/>
    </row>
    <row r="3473" spans="1:13">
      <c r="A3473" s="103" t="s">
        <v>10</v>
      </c>
      <c r="B3473" s="150" t="s">
        <v>8184</v>
      </c>
      <c r="C3473" s="9" t="s">
        <v>8185</v>
      </c>
      <c r="D3473" s="9" t="s">
        <v>15276</v>
      </c>
      <c r="E3473" s="11"/>
      <c r="F3473" s="143">
        <v>54.93</v>
      </c>
      <c r="G3473" s="17">
        <v>90262040</v>
      </c>
      <c r="H3473" s="18">
        <v>3800152519163</v>
      </c>
      <c r="I3473" s="11" t="s">
        <v>177</v>
      </c>
      <c r="J3473" s="106">
        <v>9.1999999999999998E-2</v>
      </c>
      <c r="K3473" s="106" t="s">
        <v>16705</v>
      </c>
      <c r="L3473" s="117" t="s">
        <v>16189</v>
      </c>
      <c r="M3473" s="146"/>
    </row>
    <row r="3474" spans="1:13">
      <c r="A3474" s="103" t="s">
        <v>10</v>
      </c>
      <c r="B3474" s="150" t="s">
        <v>8187</v>
      </c>
      <c r="C3474" s="9" t="s">
        <v>8188</v>
      </c>
      <c r="D3474" s="9" t="s">
        <v>15276</v>
      </c>
      <c r="E3474" s="11"/>
      <c r="F3474" s="143">
        <v>62.74</v>
      </c>
      <c r="G3474" s="17">
        <v>90262040</v>
      </c>
      <c r="H3474" s="18">
        <v>3800152519224</v>
      </c>
      <c r="I3474" s="11" t="s">
        <v>177</v>
      </c>
      <c r="J3474" s="106">
        <v>9.1999999999999998E-2</v>
      </c>
      <c r="K3474" s="106" t="s">
        <v>16705</v>
      </c>
      <c r="L3474" s="117" t="s">
        <v>16189</v>
      </c>
      <c r="M3474" s="146"/>
    </row>
    <row r="3475" spans="1:13">
      <c r="A3475" s="103" t="s">
        <v>10</v>
      </c>
      <c r="B3475" s="150" t="s">
        <v>8189</v>
      </c>
      <c r="C3475" s="9" t="s">
        <v>8190</v>
      </c>
      <c r="D3475" s="9" t="s">
        <v>15276</v>
      </c>
      <c r="E3475" s="11"/>
      <c r="F3475" s="143">
        <v>66.34</v>
      </c>
      <c r="G3475" s="17">
        <v>90262040</v>
      </c>
      <c r="H3475" s="18">
        <v>3800152519354</v>
      </c>
      <c r="I3475" s="11" t="s">
        <v>177</v>
      </c>
      <c r="J3475" s="106">
        <v>0.126</v>
      </c>
      <c r="K3475" s="106" t="s">
        <v>16705</v>
      </c>
      <c r="L3475" s="117" t="s">
        <v>16189</v>
      </c>
      <c r="M3475" s="146"/>
    </row>
    <row r="3476" spans="1:13">
      <c r="A3476" s="103" t="s">
        <v>10</v>
      </c>
      <c r="B3476" s="150" t="s">
        <v>8191</v>
      </c>
      <c r="C3476" s="9" t="s">
        <v>8192</v>
      </c>
      <c r="D3476" s="9" t="s">
        <v>15276</v>
      </c>
      <c r="E3476" s="11"/>
      <c r="F3476" s="143">
        <v>72.28</v>
      </c>
      <c r="G3476" s="17">
        <v>90262040</v>
      </c>
      <c r="H3476" s="18">
        <v>3800152519668</v>
      </c>
      <c r="I3476" s="11" t="s">
        <v>177</v>
      </c>
      <c r="J3476" s="106">
        <v>0.14799999999999999</v>
      </c>
      <c r="K3476" s="106" t="s">
        <v>16705</v>
      </c>
      <c r="L3476" s="117" t="s">
        <v>16189</v>
      </c>
      <c r="M3476" s="146"/>
    </row>
    <row r="3477" spans="1:13">
      <c r="A3477" s="103" t="s">
        <v>10</v>
      </c>
      <c r="B3477" s="150" t="s">
        <v>8193</v>
      </c>
      <c r="C3477" s="9" t="s">
        <v>8194</v>
      </c>
      <c r="D3477" s="9" t="s">
        <v>15278</v>
      </c>
      <c r="E3477" s="11"/>
      <c r="F3477" s="143">
        <v>107.68</v>
      </c>
      <c r="G3477" s="17" t="s">
        <v>7878</v>
      </c>
      <c r="H3477" s="18" t="s">
        <v>8195</v>
      </c>
      <c r="I3477" s="11" t="s">
        <v>177</v>
      </c>
      <c r="J3477" s="106">
        <v>0.19500000000000001</v>
      </c>
      <c r="K3477" s="106" t="s">
        <v>16705</v>
      </c>
      <c r="L3477" s="117" t="s">
        <v>16190</v>
      </c>
      <c r="M3477" s="146"/>
    </row>
    <row r="3478" spans="1:13">
      <c r="A3478" s="103" t="s">
        <v>10</v>
      </c>
      <c r="B3478" s="150" t="s">
        <v>8196</v>
      </c>
      <c r="C3478" s="9" t="s">
        <v>8197</v>
      </c>
      <c r="D3478" s="9" t="s">
        <v>15278</v>
      </c>
      <c r="E3478" s="11"/>
      <c r="F3478" s="143">
        <v>107.68</v>
      </c>
      <c r="G3478" s="17" t="s">
        <v>7878</v>
      </c>
      <c r="H3478" s="18" t="s">
        <v>8198</v>
      </c>
      <c r="I3478" s="11" t="s">
        <v>177</v>
      </c>
      <c r="J3478" s="106">
        <v>0.19500000000000001</v>
      </c>
      <c r="K3478" s="106" t="s">
        <v>16705</v>
      </c>
      <c r="L3478" s="117" t="s">
        <v>16190</v>
      </c>
      <c r="M3478" s="146"/>
    </row>
    <row r="3479" spans="1:13">
      <c r="A3479" s="103" t="s">
        <v>10</v>
      </c>
      <c r="B3479" s="150" t="s">
        <v>8199</v>
      </c>
      <c r="C3479" s="9" t="s">
        <v>8200</v>
      </c>
      <c r="D3479" s="9" t="s">
        <v>15278</v>
      </c>
      <c r="E3479" s="11"/>
      <c r="F3479" s="143">
        <v>107.68</v>
      </c>
      <c r="G3479" s="17" t="s">
        <v>7878</v>
      </c>
      <c r="H3479" s="18" t="s">
        <v>8201</v>
      </c>
      <c r="I3479" s="11" t="s">
        <v>177</v>
      </c>
      <c r="J3479" s="106">
        <v>0.192</v>
      </c>
      <c r="K3479" s="106" t="s">
        <v>16705</v>
      </c>
      <c r="L3479" s="117" t="s">
        <v>16190</v>
      </c>
      <c r="M3479" s="146"/>
    </row>
    <row r="3480" spans="1:13">
      <c r="A3480" s="103" t="s">
        <v>10</v>
      </c>
      <c r="B3480" s="150" t="s">
        <v>8202</v>
      </c>
      <c r="C3480" s="9" t="s">
        <v>8203</v>
      </c>
      <c r="D3480" s="9" t="s">
        <v>15278</v>
      </c>
      <c r="E3480" s="11"/>
      <c r="F3480" s="143">
        <v>107.68</v>
      </c>
      <c r="G3480" s="17" t="s">
        <v>7878</v>
      </c>
      <c r="H3480" s="18" t="s">
        <v>8204</v>
      </c>
      <c r="I3480" s="11" t="s">
        <v>177</v>
      </c>
      <c r="J3480" s="106">
        <v>0.19</v>
      </c>
      <c r="K3480" s="106" t="s">
        <v>16705</v>
      </c>
      <c r="L3480" s="117" t="s">
        <v>16190</v>
      </c>
      <c r="M3480" s="146"/>
    </row>
    <row r="3481" spans="1:13">
      <c r="A3481" s="103" t="s">
        <v>10</v>
      </c>
      <c r="B3481" s="150" t="s">
        <v>11507</v>
      </c>
      <c r="C3481" s="9" t="s">
        <v>14621</v>
      </c>
      <c r="D3481" s="9" t="s">
        <v>15278</v>
      </c>
      <c r="E3481" s="11"/>
      <c r="F3481" s="143">
        <v>107.68</v>
      </c>
      <c r="G3481" s="17" t="s">
        <v>7878</v>
      </c>
      <c r="H3481" s="18" t="s">
        <v>11509</v>
      </c>
      <c r="I3481" s="11" t="s">
        <v>177</v>
      </c>
      <c r="J3481" s="106">
        <v>0.19500000000000001</v>
      </c>
      <c r="K3481" s="106" t="s">
        <v>16705</v>
      </c>
      <c r="L3481" s="117" t="s">
        <v>16190</v>
      </c>
      <c r="M3481" s="146"/>
    </row>
    <row r="3482" spans="1:13">
      <c r="A3482" s="103" t="s">
        <v>10</v>
      </c>
      <c r="B3482" s="150" t="s">
        <v>8205</v>
      </c>
      <c r="C3482" s="9" t="s">
        <v>8206</v>
      </c>
      <c r="D3482" s="9" t="s">
        <v>15278</v>
      </c>
      <c r="E3482" s="11"/>
      <c r="F3482" s="143">
        <v>107.68</v>
      </c>
      <c r="G3482" s="17">
        <v>90262040</v>
      </c>
      <c r="H3482" s="18">
        <v>3800152520831</v>
      </c>
      <c r="I3482" s="11" t="s">
        <v>177</v>
      </c>
      <c r="J3482" s="106">
        <v>0.18</v>
      </c>
      <c r="K3482" s="106" t="s">
        <v>16705</v>
      </c>
      <c r="L3482" s="117" t="s">
        <v>16190</v>
      </c>
      <c r="M3482" s="146"/>
    </row>
    <row r="3483" spans="1:13">
      <c r="A3483" s="103" t="s">
        <v>10</v>
      </c>
      <c r="B3483" s="150" t="s">
        <v>8208</v>
      </c>
      <c r="C3483" s="9" t="s">
        <v>8209</v>
      </c>
      <c r="D3483" s="9" t="s">
        <v>15278</v>
      </c>
      <c r="E3483" s="11"/>
      <c r="F3483" s="143">
        <v>107.68</v>
      </c>
      <c r="G3483" s="17">
        <v>90262040</v>
      </c>
      <c r="H3483" s="18">
        <v>3800152520848</v>
      </c>
      <c r="I3483" s="11" t="s">
        <v>177</v>
      </c>
      <c r="J3483" s="106">
        <v>0.19</v>
      </c>
      <c r="K3483" s="106" t="s">
        <v>16705</v>
      </c>
      <c r="L3483" s="117" t="s">
        <v>16190</v>
      </c>
      <c r="M3483" s="146"/>
    </row>
    <row r="3484" spans="1:13">
      <c r="A3484" s="103" t="s">
        <v>10</v>
      </c>
      <c r="B3484" s="150" t="s">
        <v>8210</v>
      </c>
      <c r="C3484" s="9" t="s">
        <v>8211</v>
      </c>
      <c r="D3484" s="9" t="s">
        <v>15278</v>
      </c>
      <c r="E3484" s="11"/>
      <c r="F3484" s="143">
        <v>107.68</v>
      </c>
      <c r="G3484" s="17" t="s">
        <v>7878</v>
      </c>
      <c r="H3484" s="18" t="s">
        <v>8212</v>
      </c>
      <c r="I3484" s="11" t="s">
        <v>177</v>
      </c>
      <c r="J3484" s="106">
        <v>0.192</v>
      </c>
      <c r="K3484" s="106" t="s">
        <v>16705</v>
      </c>
      <c r="L3484" s="117" t="s">
        <v>16190</v>
      </c>
      <c r="M3484" s="146"/>
    </row>
    <row r="3485" spans="1:13">
      <c r="A3485" s="103" t="s">
        <v>10</v>
      </c>
      <c r="B3485" s="150" t="s">
        <v>8213</v>
      </c>
      <c r="C3485" s="9" t="s">
        <v>8214</v>
      </c>
      <c r="D3485" s="9" t="s">
        <v>15278</v>
      </c>
      <c r="E3485" s="11"/>
      <c r="F3485" s="143">
        <v>107.68</v>
      </c>
      <c r="G3485" s="17">
        <v>90262040</v>
      </c>
      <c r="H3485" s="18">
        <v>3800152520985</v>
      </c>
      <c r="I3485" s="11" t="s">
        <v>177</v>
      </c>
      <c r="J3485" s="106">
        <v>0.19500000000000001</v>
      </c>
      <c r="K3485" s="106" t="s">
        <v>16705</v>
      </c>
      <c r="L3485" s="117" t="s">
        <v>16190</v>
      </c>
      <c r="M3485" s="146"/>
    </row>
    <row r="3486" spans="1:13">
      <c r="A3486" s="103" t="s">
        <v>10</v>
      </c>
      <c r="B3486" s="150" t="s">
        <v>8216</v>
      </c>
      <c r="C3486" s="9" t="s">
        <v>8217</v>
      </c>
      <c r="D3486" s="9" t="s">
        <v>15278</v>
      </c>
      <c r="E3486" s="11"/>
      <c r="F3486" s="143">
        <v>107.68</v>
      </c>
      <c r="G3486" s="17" t="s">
        <v>7878</v>
      </c>
      <c r="H3486" s="18" t="s">
        <v>8218</v>
      </c>
      <c r="I3486" s="11" t="s">
        <v>177</v>
      </c>
      <c r="J3486" s="106">
        <v>0.189</v>
      </c>
      <c r="K3486" s="106" t="s">
        <v>16705</v>
      </c>
      <c r="L3486" s="117" t="s">
        <v>16190</v>
      </c>
      <c r="M3486" s="146"/>
    </row>
    <row r="3487" spans="1:13">
      <c r="A3487" s="103" t="s">
        <v>10</v>
      </c>
      <c r="B3487" s="150" t="s">
        <v>8219</v>
      </c>
      <c r="C3487" s="9" t="s">
        <v>8220</v>
      </c>
      <c r="D3487" s="9" t="s">
        <v>15278</v>
      </c>
      <c r="E3487" s="11"/>
      <c r="F3487" s="143">
        <v>107.68</v>
      </c>
      <c r="G3487" s="17" t="s">
        <v>7878</v>
      </c>
      <c r="H3487" s="18" t="s">
        <v>8221</v>
      </c>
      <c r="I3487" s="11" t="s">
        <v>177</v>
      </c>
      <c r="J3487" s="106">
        <v>0.19500000000000001</v>
      </c>
      <c r="K3487" s="106" t="s">
        <v>16705</v>
      </c>
      <c r="L3487" s="117" t="s">
        <v>16190</v>
      </c>
      <c r="M3487" s="146"/>
    </row>
    <row r="3488" spans="1:13">
      <c r="A3488" s="103" t="s">
        <v>10</v>
      </c>
      <c r="B3488" s="150" t="s">
        <v>8222</v>
      </c>
      <c r="C3488" s="9" t="s">
        <v>8223</v>
      </c>
      <c r="D3488" s="9" t="s">
        <v>15278</v>
      </c>
      <c r="E3488" s="11"/>
      <c r="F3488" s="143">
        <v>107.68</v>
      </c>
      <c r="G3488" s="17" t="s">
        <v>7878</v>
      </c>
      <c r="H3488" s="18" t="s">
        <v>8224</v>
      </c>
      <c r="I3488" s="11" t="s">
        <v>177</v>
      </c>
      <c r="J3488" s="106">
        <v>0.19800000000000001</v>
      </c>
      <c r="K3488" s="106" t="s">
        <v>16705</v>
      </c>
      <c r="L3488" s="117" t="s">
        <v>16190</v>
      </c>
      <c r="M3488" s="146"/>
    </row>
    <row r="3489" spans="1:13">
      <c r="A3489" s="103" t="s">
        <v>10</v>
      </c>
      <c r="B3489" s="150" t="s">
        <v>8225</v>
      </c>
      <c r="C3489" s="9" t="s">
        <v>8226</v>
      </c>
      <c r="D3489" s="9" t="s">
        <v>15278</v>
      </c>
      <c r="E3489" s="11"/>
      <c r="F3489" s="143">
        <v>107.68</v>
      </c>
      <c r="G3489" s="17" t="s">
        <v>7878</v>
      </c>
      <c r="H3489" s="18" t="s">
        <v>8227</v>
      </c>
      <c r="I3489" s="11" t="s">
        <v>177</v>
      </c>
      <c r="J3489" s="106">
        <v>0.19800000000000001</v>
      </c>
      <c r="K3489" s="106" t="s">
        <v>16705</v>
      </c>
      <c r="L3489" s="117" t="s">
        <v>16190</v>
      </c>
      <c r="M3489" s="146"/>
    </row>
    <row r="3490" spans="1:13">
      <c r="A3490" s="103" t="s">
        <v>10</v>
      </c>
      <c r="B3490" s="150" t="s">
        <v>8228</v>
      </c>
      <c r="C3490" s="9" t="s">
        <v>8229</v>
      </c>
      <c r="D3490" s="9" t="s">
        <v>15278</v>
      </c>
      <c r="E3490" s="11"/>
      <c r="F3490" s="143">
        <v>107.68</v>
      </c>
      <c r="G3490" s="17">
        <v>90262040</v>
      </c>
      <c r="H3490" s="18">
        <v>3800152521500</v>
      </c>
      <c r="I3490" s="11" t="s">
        <v>177</v>
      </c>
      <c r="J3490" s="106">
        <v>0.19</v>
      </c>
      <c r="K3490" s="106" t="s">
        <v>16705</v>
      </c>
      <c r="L3490" s="117" t="s">
        <v>16190</v>
      </c>
      <c r="M3490" s="146"/>
    </row>
    <row r="3491" spans="1:13">
      <c r="A3491" s="103" t="s">
        <v>10</v>
      </c>
      <c r="B3491" s="150" t="s">
        <v>8231</v>
      </c>
      <c r="C3491" s="9" t="s">
        <v>8232</v>
      </c>
      <c r="D3491" s="9" t="s">
        <v>15278</v>
      </c>
      <c r="E3491" s="11"/>
      <c r="F3491" s="143">
        <v>184.45</v>
      </c>
      <c r="G3491" s="17" t="s">
        <v>7878</v>
      </c>
      <c r="H3491" s="18" t="s">
        <v>8233</v>
      </c>
      <c r="I3491" s="11" t="s">
        <v>177</v>
      </c>
      <c r="J3491" s="106">
        <v>0.51300000000000001</v>
      </c>
      <c r="K3491" s="106" t="s">
        <v>16705</v>
      </c>
      <c r="L3491" s="117" t="s">
        <v>16191</v>
      </c>
      <c r="M3491" s="146"/>
    </row>
    <row r="3492" spans="1:13">
      <c r="A3492" s="103" t="s">
        <v>10</v>
      </c>
      <c r="B3492" s="150" t="s">
        <v>8234</v>
      </c>
      <c r="C3492" s="9" t="s">
        <v>8235</v>
      </c>
      <c r="D3492" s="9" t="s">
        <v>15278</v>
      </c>
      <c r="E3492" s="11"/>
      <c r="F3492" s="143">
        <v>184.45</v>
      </c>
      <c r="G3492" s="17" t="s">
        <v>7878</v>
      </c>
      <c r="H3492" s="18" t="s">
        <v>8236</v>
      </c>
      <c r="I3492" s="11" t="s">
        <v>177</v>
      </c>
      <c r="J3492" s="106">
        <v>0.184</v>
      </c>
      <c r="K3492" s="106" t="s">
        <v>16705</v>
      </c>
      <c r="L3492" s="117" t="s">
        <v>16191</v>
      </c>
      <c r="M3492" s="146"/>
    </row>
    <row r="3493" spans="1:13">
      <c r="A3493" s="103" t="s">
        <v>10</v>
      </c>
      <c r="B3493" s="150" t="s">
        <v>8237</v>
      </c>
      <c r="C3493" s="9" t="s">
        <v>8238</v>
      </c>
      <c r="D3493" s="9" t="s">
        <v>15278</v>
      </c>
      <c r="E3493" s="11"/>
      <c r="F3493" s="143">
        <v>184.45</v>
      </c>
      <c r="G3493" s="17" t="s">
        <v>7878</v>
      </c>
      <c r="H3493" s="18" t="s">
        <v>8239</v>
      </c>
      <c r="I3493" s="11" t="s">
        <v>177</v>
      </c>
      <c r="J3493" s="106">
        <v>0.51500000000000001</v>
      </c>
      <c r="K3493" s="106" t="s">
        <v>16705</v>
      </c>
      <c r="L3493" s="117" t="s">
        <v>16191</v>
      </c>
      <c r="M3493" s="146"/>
    </row>
    <row r="3494" spans="1:13">
      <c r="A3494" s="103" t="s">
        <v>10</v>
      </c>
      <c r="B3494" s="150" t="s">
        <v>8240</v>
      </c>
      <c r="C3494" s="9" t="s">
        <v>8241</v>
      </c>
      <c r="D3494" s="9" t="s">
        <v>15278</v>
      </c>
      <c r="F3494" s="143">
        <v>184.45</v>
      </c>
      <c r="G3494" s="17" t="s">
        <v>7878</v>
      </c>
      <c r="H3494" s="18" t="s">
        <v>8242</v>
      </c>
      <c r="I3494" s="11" t="s">
        <v>177</v>
      </c>
      <c r="J3494" s="106">
        <v>0.53</v>
      </c>
      <c r="K3494" s="106" t="s">
        <v>16705</v>
      </c>
      <c r="L3494" s="117" t="s">
        <v>16191</v>
      </c>
      <c r="M3494" s="146"/>
    </row>
    <row r="3495" spans="1:13">
      <c r="A3495" s="103" t="s">
        <v>10</v>
      </c>
      <c r="B3495" s="150" t="s">
        <v>11504</v>
      </c>
      <c r="C3495" s="9" t="s">
        <v>14620</v>
      </c>
      <c r="D3495" s="9" t="s">
        <v>15278</v>
      </c>
      <c r="E3495" s="11"/>
      <c r="F3495" s="143">
        <v>184.45</v>
      </c>
      <c r="G3495" s="17" t="s">
        <v>7878</v>
      </c>
      <c r="H3495" s="18" t="s">
        <v>11506</v>
      </c>
      <c r="I3495" s="11" t="s">
        <v>177</v>
      </c>
      <c r="J3495" s="106">
        <v>0.53</v>
      </c>
      <c r="K3495" s="106" t="s">
        <v>16705</v>
      </c>
      <c r="L3495" s="117" t="s">
        <v>16190</v>
      </c>
      <c r="M3495" s="146"/>
    </row>
    <row r="3496" spans="1:13">
      <c r="A3496" s="103" t="s">
        <v>10</v>
      </c>
      <c r="B3496" s="150" t="s">
        <v>8243</v>
      </c>
      <c r="C3496" s="9" t="s">
        <v>8244</v>
      </c>
      <c r="D3496" s="9" t="s">
        <v>15278</v>
      </c>
      <c r="E3496" s="11"/>
      <c r="F3496" s="143">
        <v>184.45</v>
      </c>
      <c r="G3496" s="17" t="s">
        <v>7878</v>
      </c>
      <c r="H3496" s="18" t="s">
        <v>8245</v>
      </c>
      <c r="I3496" s="11" t="s">
        <v>177</v>
      </c>
      <c r="J3496" s="106">
        <v>0.53</v>
      </c>
      <c r="K3496" s="106" t="s">
        <v>16705</v>
      </c>
      <c r="L3496" s="117" t="s">
        <v>16191</v>
      </c>
      <c r="M3496" s="146"/>
    </row>
    <row r="3497" spans="1:13">
      <c r="A3497" s="103" t="s">
        <v>10</v>
      </c>
      <c r="B3497" s="150" t="s">
        <v>8246</v>
      </c>
      <c r="C3497" s="9" t="s">
        <v>8247</v>
      </c>
      <c r="D3497" s="9" t="s">
        <v>15278</v>
      </c>
      <c r="E3497" s="11"/>
      <c r="F3497" s="143">
        <v>184.45</v>
      </c>
      <c r="G3497" s="17" t="s">
        <v>7878</v>
      </c>
      <c r="H3497" s="18" t="s">
        <v>8248</v>
      </c>
      <c r="I3497" s="11" t="s">
        <v>177</v>
      </c>
      <c r="J3497" s="106">
        <v>0.53</v>
      </c>
      <c r="K3497" s="106" t="s">
        <v>16705</v>
      </c>
      <c r="L3497" s="117" t="s">
        <v>16191</v>
      </c>
      <c r="M3497" s="146"/>
    </row>
    <row r="3498" spans="1:13">
      <c r="A3498" s="103" t="s">
        <v>10</v>
      </c>
      <c r="B3498" s="150" t="s">
        <v>8249</v>
      </c>
      <c r="C3498" s="9" t="s">
        <v>8250</v>
      </c>
      <c r="D3498" s="9" t="s">
        <v>15278</v>
      </c>
      <c r="E3498" s="11"/>
      <c r="F3498" s="143">
        <v>184.45</v>
      </c>
      <c r="G3498" s="17" t="s">
        <v>7878</v>
      </c>
      <c r="H3498" s="18" t="s">
        <v>8251</v>
      </c>
      <c r="I3498" s="11" t="s">
        <v>177</v>
      </c>
      <c r="J3498" s="106">
        <v>0.53</v>
      </c>
      <c r="K3498" s="106" t="s">
        <v>16705</v>
      </c>
      <c r="L3498" s="117" t="s">
        <v>16191</v>
      </c>
      <c r="M3498" s="146"/>
    </row>
    <row r="3499" spans="1:13">
      <c r="A3499" s="103" t="s">
        <v>10</v>
      </c>
      <c r="B3499" s="150" t="s">
        <v>8252</v>
      </c>
      <c r="C3499" s="9" t="s">
        <v>8253</v>
      </c>
      <c r="D3499" s="9" t="s">
        <v>15278</v>
      </c>
      <c r="E3499" s="11"/>
      <c r="F3499" s="143">
        <v>184.45</v>
      </c>
      <c r="G3499" s="17" t="s">
        <v>7878</v>
      </c>
      <c r="H3499" s="18" t="s">
        <v>8254</v>
      </c>
      <c r="I3499" s="11" t="s">
        <v>177</v>
      </c>
      <c r="J3499" s="106">
        <v>0.53</v>
      </c>
      <c r="K3499" s="106" t="s">
        <v>16705</v>
      </c>
      <c r="L3499" s="117" t="s">
        <v>16191</v>
      </c>
      <c r="M3499" s="146"/>
    </row>
    <row r="3500" spans="1:13">
      <c r="A3500" s="103" t="s">
        <v>10</v>
      </c>
      <c r="B3500" s="150" t="s">
        <v>8255</v>
      </c>
      <c r="C3500" s="9" t="s">
        <v>8256</v>
      </c>
      <c r="D3500" s="9" t="s">
        <v>15278</v>
      </c>
      <c r="E3500" s="11"/>
      <c r="F3500" s="143">
        <v>184.45</v>
      </c>
      <c r="G3500" s="17" t="s">
        <v>7878</v>
      </c>
      <c r="H3500" s="18" t="s">
        <v>8257</v>
      </c>
      <c r="I3500" s="11" t="s">
        <v>177</v>
      </c>
      <c r="J3500" s="106">
        <v>0.53</v>
      </c>
      <c r="K3500" s="106" t="s">
        <v>16705</v>
      </c>
      <c r="L3500" s="117" t="s">
        <v>16191</v>
      </c>
      <c r="M3500" s="146"/>
    </row>
    <row r="3501" spans="1:13">
      <c r="A3501" s="103" t="s">
        <v>10</v>
      </c>
      <c r="B3501" s="150" t="s">
        <v>8258</v>
      </c>
      <c r="C3501" s="9" t="s">
        <v>8259</v>
      </c>
      <c r="D3501" s="9" t="s">
        <v>15278</v>
      </c>
      <c r="E3501" s="11"/>
      <c r="F3501" s="143">
        <v>184.45</v>
      </c>
      <c r="G3501" s="17" t="s">
        <v>7878</v>
      </c>
      <c r="H3501" s="18" t="s">
        <v>8260</v>
      </c>
      <c r="I3501" s="11" t="s">
        <v>177</v>
      </c>
      <c r="J3501" s="106">
        <v>0.51900000000000002</v>
      </c>
      <c r="K3501" s="106" t="s">
        <v>16705</v>
      </c>
      <c r="L3501" s="117" t="s">
        <v>16191</v>
      </c>
      <c r="M3501" s="146"/>
    </row>
    <row r="3502" spans="1:13">
      <c r="A3502" s="103" t="s">
        <v>10</v>
      </c>
      <c r="B3502" s="150" t="s">
        <v>8261</v>
      </c>
      <c r="C3502" s="9" t="s">
        <v>8262</v>
      </c>
      <c r="D3502" s="9" t="s">
        <v>15278</v>
      </c>
      <c r="E3502" s="11"/>
      <c r="F3502" s="143">
        <v>184.45</v>
      </c>
      <c r="G3502" s="17" t="s">
        <v>7878</v>
      </c>
      <c r="H3502" s="18" t="s">
        <v>8263</v>
      </c>
      <c r="I3502" s="11" t="s">
        <v>177</v>
      </c>
      <c r="J3502" s="106">
        <v>0.52</v>
      </c>
      <c r="K3502" s="106" t="s">
        <v>16705</v>
      </c>
      <c r="L3502" s="117" t="s">
        <v>16191</v>
      </c>
      <c r="M3502" s="146"/>
    </row>
    <row r="3503" spans="1:13">
      <c r="A3503" s="103" t="s">
        <v>10</v>
      </c>
      <c r="B3503" s="150" t="s">
        <v>8264</v>
      </c>
      <c r="C3503" s="9" t="s">
        <v>8265</v>
      </c>
      <c r="D3503" s="9" t="s">
        <v>15278</v>
      </c>
      <c r="E3503" s="11"/>
      <c r="F3503" s="143">
        <v>184.45</v>
      </c>
      <c r="G3503" s="17" t="s">
        <v>7878</v>
      </c>
      <c r="H3503" s="18" t="s">
        <v>8266</v>
      </c>
      <c r="I3503" s="11" t="s">
        <v>177</v>
      </c>
      <c r="J3503" s="106">
        <v>0.51</v>
      </c>
      <c r="K3503" s="106" t="s">
        <v>16705</v>
      </c>
      <c r="L3503" s="117" t="s">
        <v>16191</v>
      </c>
      <c r="M3503" s="146"/>
    </row>
    <row r="3504" spans="1:13">
      <c r="A3504" s="103" t="s">
        <v>10</v>
      </c>
      <c r="B3504" s="150" t="s">
        <v>8267</v>
      </c>
      <c r="C3504" s="9" t="s">
        <v>8268</v>
      </c>
      <c r="D3504" s="9" t="s">
        <v>15278</v>
      </c>
      <c r="E3504" s="11"/>
      <c r="F3504" s="143">
        <v>184.45</v>
      </c>
      <c r="G3504" s="17" t="s">
        <v>7878</v>
      </c>
      <c r="H3504" s="18" t="s">
        <v>8269</v>
      </c>
      <c r="I3504" s="11" t="s">
        <v>177</v>
      </c>
      <c r="J3504" s="106">
        <v>0.53</v>
      </c>
      <c r="K3504" s="106" t="s">
        <v>16705</v>
      </c>
      <c r="L3504" s="117" t="s">
        <v>16191</v>
      </c>
      <c r="M3504" s="146"/>
    </row>
    <row r="3505" spans="1:13">
      <c r="A3505" s="103" t="s">
        <v>10</v>
      </c>
      <c r="B3505" s="150" t="s">
        <v>8270</v>
      </c>
      <c r="C3505" s="9" t="s">
        <v>8271</v>
      </c>
      <c r="D3505" s="9" t="s">
        <v>15279</v>
      </c>
      <c r="E3505" s="11"/>
      <c r="F3505" s="143">
        <v>107.68</v>
      </c>
      <c r="G3505" s="17" t="s">
        <v>7878</v>
      </c>
      <c r="H3505" s="18" t="s">
        <v>8272</v>
      </c>
      <c r="I3505" s="11" t="s">
        <v>177</v>
      </c>
      <c r="J3505" s="106">
        <v>0.2</v>
      </c>
      <c r="K3505" s="106" t="s">
        <v>16705</v>
      </c>
      <c r="L3505" s="117" t="s">
        <v>16192</v>
      </c>
      <c r="M3505" s="146"/>
    </row>
    <row r="3506" spans="1:13">
      <c r="A3506" s="103" t="s">
        <v>10</v>
      </c>
      <c r="B3506" s="150" t="s">
        <v>8273</v>
      </c>
      <c r="C3506" s="9" t="s">
        <v>8274</v>
      </c>
      <c r="D3506" s="9" t="s">
        <v>15279</v>
      </c>
      <c r="E3506" s="11"/>
      <c r="F3506" s="143">
        <v>107.68</v>
      </c>
      <c r="G3506" s="17" t="s">
        <v>7878</v>
      </c>
      <c r="H3506" s="18" t="s">
        <v>8275</v>
      </c>
      <c r="I3506" s="11" t="s">
        <v>177</v>
      </c>
      <c r="J3506" s="106">
        <v>7.5999999999999998E-2</v>
      </c>
      <c r="K3506" s="106" t="s">
        <v>16705</v>
      </c>
      <c r="L3506" s="117" t="s">
        <v>16192</v>
      </c>
      <c r="M3506" s="146"/>
    </row>
    <row r="3507" spans="1:13">
      <c r="A3507" s="103" t="s">
        <v>10</v>
      </c>
      <c r="B3507" s="150" t="s">
        <v>8276</v>
      </c>
      <c r="C3507" s="9" t="s">
        <v>8277</v>
      </c>
      <c r="D3507" s="9" t="s">
        <v>15279</v>
      </c>
      <c r="E3507" s="11"/>
      <c r="F3507" s="143">
        <v>107.68</v>
      </c>
      <c r="G3507" s="17" t="s">
        <v>7878</v>
      </c>
      <c r="H3507" s="18" t="s">
        <v>8278</v>
      </c>
      <c r="I3507" s="11" t="s">
        <v>177</v>
      </c>
      <c r="J3507" s="106">
        <v>0.20200000000000001</v>
      </c>
      <c r="K3507" s="106" t="s">
        <v>16705</v>
      </c>
      <c r="L3507" s="117" t="s">
        <v>16192</v>
      </c>
      <c r="M3507" s="146"/>
    </row>
    <row r="3508" spans="1:13">
      <c r="A3508" s="103" t="s">
        <v>10</v>
      </c>
      <c r="B3508" s="150" t="s">
        <v>8279</v>
      </c>
      <c r="C3508" s="9" t="s">
        <v>8280</v>
      </c>
      <c r="D3508" s="9" t="s">
        <v>15279</v>
      </c>
      <c r="E3508" s="11"/>
      <c r="F3508" s="143">
        <v>107.68</v>
      </c>
      <c r="G3508" s="17" t="s">
        <v>7878</v>
      </c>
      <c r="H3508" s="18" t="s">
        <v>8281</v>
      </c>
      <c r="I3508" s="11" t="s">
        <v>177</v>
      </c>
      <c r="J3508" s="106">
        <v>0.20300000000000001</v>
      </c>
      <c r="K3508" s="106" t="s">
        <v>16705</v>
      </c>
      <c r="L3508" s="117" t="s">
        <v>16192</v>
      </c>
      <c r="M3508" s="146"/>
    </row>
    <row r="3509" spans="1:13">
      <c r="A3509" s="103" t="s">
        <v>10</v>
      </c>
      <c r="B3509" s="150" t="s">
        <v>8282</v>
      </c>
      <c r="C3509" s="9" t="s">
        <v>8283</v>
      </c>
      <c r="D3509" s="9" t="s">
        <v>15279</v>
      </c>
      <c r="E3509" s="11"/>
      <c r="F3509" s="143">
        <v>107.68</v>
      </c>
      <c r="G3509" s="17" t="s">
        <v>7878</v>
      </c>
      <c r="H3509" s="18" t="s">
        <v>8284</v>
      </c>
      <c r="I3509" s="11" t="s">
        <v>177</v>
      </c>
      <c r="J3509" s="106">
        <v>0.20100000000000001</v>
      </c>
      <c r="K3509" s="106" t="s">
        <v>16705</v>
      </c>
      <c r="L3509" s="117" t="s">
        <v>16192</v>
      </c>
      <c r="M3509" s="146"/>
    </row>
    <row r="3510" spans="1:13">
      <c r="A3510" s="103" t="s">
        <v>10</v>
      </c>
      <c r="B3510" s="150" t="s">
        <v>8285</v>
      </c>
      <c r="C3510" s="9" t="s">
        <v>8286</v>
      </c>
      <c r="D3510" s="9" t="s">
        <v>15279</v>
      </c>
      <c r="E3510" s="11"/>
      <c r="F3510" s="143">
        <v>107.68</v>
      </c>
      <c r="G3510" s="17">
        <v>90262040</v>
      </c>
      <c r="H3510" s="18">
        <v>3800152523634</v>
      </c>
      <c r="I3510" s="11" t="s">
        <v>177</v>
      </c>
      <c r="J3510" s="106">
        <v>0.2</v>
      </c>
      <c r="K3510" s="106" t="s">
        <v>16705</v>
      </c>
      <c r="L3510" s="117" t="s">
        <v>16192</v>
      </c>
      <c r="M3510" s="146"/>
    </row>
    <row r="3511" spans="1:13">
      <c r="A3511" s="103" t="s">
        <v>10</v>
      </c>
      <c r="B3511" s="150" t="s">
        <v>8288</v>
      </c>
      <c r="C3511" s="9" t="s">
        <v>8289</v>
      </c>
      <c r="D3511" s="9" t="s">
        <v>15279</v>
      </c>
      <c r="E3511" s="11"/>
      <c r="F3511" s="143">
        <v>107.68</v>
      </c>
      <c r="G3511" s="17" t="s">
        <v>7878</v>
      </c>
      <c r="H3511" s="18" t="s">
        <v>8290</v>
      </c>
      <c r="I3511" s="11" t="s">
        <v>177</v>
      </c>
      <c r="J3511" s="106">
        <v>7.5999999999999998E-2</v>
      </c>
      <c r="K3511" s="106" t="s">
        <v>16705</v>
      </c>
      <c r="L3511" s="117" t="s">
        <v>16192</v>
      </c>
      <c r="M3511" s="146"/>
    </row>
    <row r="3512" spans="1:13">
      <c r="A3512" s="103" t="s">
        <v>10</v>
      </c>
      <c r="B3512" s="150" t="s">
        <v>8291</v>
      </c>
      <c r="C3512" s="9" t="s">
        <v>8292</v>
      </c>
      <c r="D3512" s="9" t="s">
        <v>15279</v>
      </c>
      <c r="E3512" s="11"/>
      <c r="F3512" s="143">
        <v>107.68</v>
      </c>
      <c r="G3512" s="17" t="s">
        <v>7878</v>
      </c>
      <c r="H3512" s="18" t="s">
        <v>8293</v>
      </c>
      <c r="I3512" s="11" t="s">
        <v>177</v>
      </c>
      <c r="J3512" s="106">
        <v>0.20200000000000001</v>
      </c>
      <c r="K3512" s="106" t="s">
        <v>16705</v>
      </c>
      <c r="L3512" s="117" t="s">
        <v>16192</v>
      </c>
      <c r="M3512" s="146"/>
    </row>
    <row r="3513" spans="1:13">
      <c r="A3513" s="103" t="s">
        <v>10</v>
      </c>
      <c r="B3513" s="150" t="s">
        <v>8294</v>
      </c>
      <c r="C3513" s="9" t="s">
        <v>8295</v>
      </c>
      <c r="D3513" s="9" t="s">
        <v>15279</v>
      </c>
      <c r="E3513" s="11"/>
      <c r="F3513" s="143">
        <v>107.68</v>
      </c>
      <c r="G3513" s="17" t="s">
        <v>7878</v>
      </c>
      <c r="H3513" s="18" t="s">
        <v>8296</v>
      </c>
      <c r="I3513" s="11" t="s">
        <v>177</v>
      </c>
      <c r="J3513" s="106">
        <v>7.5999999999999998E-2</v>
      </c>
      <c r="K3513" s="106" t="s">
        <v>16705</v>
      </c>
      <c r="L3513" s="117" t="s">
        <v>16192</v>
      </c>
      <c r="M3513" s="146"/>
    </row>
    <row r="3514" spans="1:13">
      <c r="A3514" s="103" t="s">
        <v>10</v>
      </c>
      <c r="B3514" s="150" t="s">
        <v>8297</v>
      </c>
      <c r="C3514" s="9" t="s">
        <v>8298</v>
      </c>
      <c r="D3514" s="9" t="s">
        <v>15279</v>
      </c>
      <c r="E3514" s="11"/>
      <c r="F3514" s="143">
        <v>107.68</v>
      </c>
      <c r="G3514" s="17" t="s">
        <v>7878</v>
      </c>
      <c r="H3514" s="18" t="s">
        <v>8299</v>
      </c>
      <c r="I3514" s="11" t="s">
        <v>177</v>
      </c>
      <c r="J3514" s="106">
        <v>0.20699999999999999</v>
      </c>
      <c r="K3514" s="106" t="s">
        <v>16705</v>
      </c>
      <c r="L3514" s="117" t="s">
        <v>16192</v>
      </c>
      <c r="M3514" s="146"/>
    </row>
    <row r="3515" spans="1:13">
      <c r="A3515" s="103" t="s">
        <v>10</v>
      </c>
      <c r="B3515" s="150" t="s">
        <v>8300</v>
      </c>
      <c r="C3515" s="9" t="s">
        <v>8301</v>
      </c>
      <c r="D3515" s="9" t="s">
        <v>15279</v>
      </c>
      <c r="E3515" s="11"/>
      <c r="F3515" s="143">
        <v>107.68</v>
      </c>
      <c r="G3515" s="17">
        <v>90262040</v>
      </c>
      <c r="H3515" s="18">
        <v>3800152524037</v>
      </c>
      <c r="I3515" s="11" t="s">
        <v>177</v>
      </c>
      <c r="J3515" s="106">
        <v>7.5999999999999998E-2</v>
      </c>
      <c r="K3515" s="106" t="s">
        <v>16705</v>
      </c>
      <c r="L3515" s="117" t="s">
        <v>16192</v>
      </c>
      <c r="M3515" s="146"/>
    </row>
    <row r="3516" spans="1:13">
      <c r="A3516" s="103" t="s">
        <v>10</v>
      </c>
      <c r="B3516" s="150" t="s">
        <v>8303</v>
      </c>
      <c r="C3516" s="9" t="s">
        <v>8304</v>
      </c>
      <c r="D3516" s="9" t="s">
        <v>15279</v>
      </c>
      <c r="E3516" s="11"/>
      <c r="F3516" s="143">
        <v>107.68</v>
      </c>
      <c r="G3516" s="17">
        <v>90262040</v>
      </c>
      <c r="H3516" s="18">
        <v>3800152524167</v>
      </c>
      <c r="I3516" s="11" t="s">
        <v>177</v>
      </c>
      <c r="J3516" s="106">
        <v>7.5999999999999998E-2</v>
      </c>
      <c r="K3516" s="106" t="s">
        <v>16705</v>
      </c>
      <c r="L3516" s="117" t="s">
        <v>16192</v>
      </c>
      <c r="M3516" s="146"/>
    </row>
    <row r="3517" spans="1:13">
      <c r="A3517" s="103" t="s">
        <v>10</v>
      </c>
      <c r="B3517" s="150" t="s">
        <v>8305</v>
      </c>
      <c r="C3517" s="9" t="s">
        <v>8306</v>
      </c>
      <c r="D3517" s="9" t="s">
        <v>15279</v>
      </c>
      <c r="E3517" s="11"/>
      <c r="F3517" s="143">
        <v>107.68</v>
      </c>
      <c r="G3517" s="17" t="s">
        <v>7878</v>
      </c>
      <c r="H3517" s="18" t="s">
        <v>8308</v>
      </c>
      <c r="I3517" s="11" t="s">
        <v>177</v>
      </c>
      <c r="J3517" s="106">
        <v>0.20499999999999999</v>
      </c>
      <c r="K3517" s="106" t="s">
        <v>16705</v>
      </c>
      <c r="L3517" s="117" t="s">
        <v>16193</v>
      </c>
      <c r="M3517" s="146"/>
    </row>
    <row r="3518" spans="1:13">
      <c r="A3518" s="103" t="s">
        <v>10</v>
      </c>
      <c r="B3518" s="150" t="s">
        <v>8309</v>
      </c>
      <c r="C3518" s="9" t="s">
        <v>8310</v>
      </c>
      <c r="D3518" s="9" t="s">
        <v>15279</v>
      </c>
      <c r="E3518" s="11"/>
      <c r="F3518" s="143">
        <v>184.45</v>
      </c>
      <c r="G3518" s="17" t="s">
        <v>7878</v>
      </c>
      <c r="H3518" s="18" t="s">
        <v>8311</v>
      </c>
      <c r="I3518" s="11" t="s">
        <v>177</v>
      </c>
      <c r="J3518" s="106">
        <v>0.5</v>
      </c>
      <c r="K3518" s="106" t="s">
        <v>16705</v>
      </c>
      <c r="L3518" s="117" t="s">
        <v>16193</v>
      </c>
      <c r="M3518" s="146"/>
    </row>
    <row r="3519" spans="1:13">
      <c r="A3519" s="103" t="s">
        <v>10</v>
      </c>
      <c r="B3519" s="150" t="s">
        <v>8312</v>
      </c>
      <c r="C3519" s="9" t="s">
        <v>8313</v>
      </c>
      <c r="D3519" s="9" t="s">
        <v>15279</v>
      </c>
      <c r="E3519" s="11"/>
      <c r="F3519" s="143">
        <v>184.45</v>
      </c>
      <c r="G3519" s="17" t="s">
        <v>7878</v>
      </c>
      <c r="H3519" s="18" t="s">
        <v>8314</v>
      </c>
      <c r="I3519" s="11" t="s">
        <v>177</v>
      </c>
      <c r="J3519" s="106">
        <v>0.5</v>
      </c>
      <c r="K3519" s="106" t="s">
        <v>16705</v>
      </c>
      <c r="L3519" s="117" t="s">
        <v>16193</v>
      </c>
      <c r="M3519" s="146"/>
    </row>
    <row r="3520" spans="1:13">
      <c r="A3520" s="103" t="s">
        <v>10</v>
      </c>
      <c r="B3520" s="150" t="s">
        <v>8315</v>
      </c>
      <c r="C3520" s="9" t="s">
        <v>8316</v>
      </c>
      <c r="D3520" s="9" t="s">
        <v>15279</v>
      </c>
      <c r="E3520" s="11"/>
      <c r="F3520" s="143">
        <v>184.45</v>
      </c>
      <c r="G3520" s="17" t="s">
        <v>7878</v>
      </c>
      <c r="H3520" s="18" t="s">
        <v>8317</v>
      </c>
      <c r="I3520" s="11" t="s">
        <v>177</v>
      </c>
      <c r="J3520" s="106">
        <v>0.5</v>
      </c>
      <c r="K3520" s="106" t="s">
        <v>16705</v>
      </c>
      <c r="L3520" s="117" t="s">
        <v>16193</v>
      </c>
      <c r="M3520" s="146"/>
    </row>
    <row r="3521" spans="1:13">
      <c r="A3521" s="103" t="s">
        <v>10</v>
      </c>
      <c r="B3521" s="150" t="s">
        <v>8318</v>
      </c>
      <c r="C3521" s="9" t="s">
        <v>8319</v>
      </c>
      <c r="D3521" s="9" t="s">
        <v>15279</v>
      </c>
      <c r="E3521" s="11"/>
      <c r="F3521" s="143">
        <v>184.45</v>
      </c>
      <c r="G3521" s="17" t="s">
        <v>7878</v>
      </c>
      <c r="H3521" s="18" t="s">
        <v>8320</v>
      </c>
      <c r="I3521" s="11" t="s">
        <v>177</v>
      </c>
      <c r="J3521" s="106">
        <v>0.49299999999999999</v>
      </c>
      <c r="K3521" s="106" t="s">
        <v>16705</v>
      </c>
      <c r="L3521" s="117" t="s">
        <v>16193</v>
      </c>
      <c r="M3521" s="146"/>
    </row>
    <row r="3522" spans="1:13">
      <c r="A3522" s="103" t="s">
        <v>10</v>
      </c>
      <c r="B3522" s="150" t="s">
        <v>8321</v>
      </c>
      <c r="C3522" s="9" t="s">
        <v>8322</v>
      </c>
      <c r="D3522" s="9" t="s">
        <v>15279</v>
      </c>
      <c r="E3522" s="11"/>
      <c r="F3522" s="143">
        <v>184.45</v>
      </c>
      <c r="G3522" s="17" t="s">
        <v>7878</v>
      </c>
      <c r="H3522" s="18" t="s">
        <v>8323</v>
      </c>
      <c r="I3522" s="11" t="s">
        <v>177</v>
      </c>
      <c r="J3522" s="106">
        <v>0.501</v>
      </c>
      <c r="K3522" s="106" t="s">
        <v>16705</v>
      </c>
      <c r="L3522" s="117" t="s">
        <v>16193</v>
      </c>
      <c r="M3522" s="146"/>
    </row>
    <row r="3523" spans="1:13">
      <c r="A3523" s="103" t="s">
        <v>10</v>
      </c>
      <c r="B3523" s="150" t="s">
        <v>8324</v>
      </c>
      <c r="C3523" s="9" t="s">
        <v>8325</v>
      </c>
      <c r="D3523" s="9" t="s">
        <v>15279</v>
      </c>
      <c r="E3523" s="11"/>
      <c r="F3523" s="143">
        <v>184.45</v>
      </c>
      <c r="G3523" s="17" t="s">
        <v>7878</v>
      </c>
      <c r="H3523" s="18" t="s">
        <v>8326</v>
      </c>
      <c r="I3523" s="11" t="s">
        <v>177</v>
      </c>
      <c r="J3523" s="106">
        <v>0.28999999999999998</v>
      </c>
      <c r="K3523" s="106" t="s">
        <v>16705</v>
      </c>
      <c r="L3523" s="117" t="s">
        <v>16193</v>
      </c>
      <c r="M3523" s="146"/>
    </row>
    <row r="3524" spans="1:13">
      <c r="A3524" s="103" t="s">
        <v>10</v>
      </c>
      <c r="B3524" s="150" t="s">
        <v>8327</v>
      </c>
      <c r="C3524" s="9" t="s">
        <v>8328</v>
      </c>
      <c r="D3524" s="9" t="s">
        <v>15279</v>
      </c>
      <c r="E3524" s="11"/>
      <c r="F3524" s="143">
        <v>184.45</v>
      </c>
      <c r="G3524" s="17" t="s">
        <v>7878</v>
      </c>
      <c r="H3524" s="18" t="s">
        <v>8329</v>
      </c>
      <c r="I3524" s="11" t="s">
        <v>177</v>
      </c>
      <c r="J3524" s="106">
        <v>0.501</v>
      </c>
      <c r="K3524" s="106" t="s">
        <v>16705</v>
      </c>
      <c r="L3524" s="117" t="s">
        <v>16193</v>
      </c>
      <c r="M3524" s="146"/>
    </row>
    <row r="3525" spans="1:13">
      <c r="A3525" s="103" t="s">
        <v>10</v>
      </c>
      <c r="B3525" s="150" t="s">
        <v>8330</v>
      </c>
      <c r="C3525" s="9" t="s">
        <v>8331</v>
      </c>
      <c r="D3525" s="9" t="s">
        <v>15279</v>
      </c>
      <c r="E3525" s="11"/>
      <c r="F3525" s="143">
        <v>184.45</v>
      </c>
      <c r="G3525" s="17" t="s">
        <v>7878</v>
      </c>
      <c r="H3525" s="18" t="s">
        <v>8332</v>
      </c>
      <c r="I3525" s="11" t="s">
        <v>177</v>
      </c>
      <c r="J3525" s="106">
        <v>0.5</v>
      </c>
      <c r="K3525" s="106" t="s">
        <v>16705</v>
      </c>
      <c r="L3525" s="117" t="s">
        <v>16193</v>
      </c>
      <c r="M3525" s="146"/>
    </row>
    <row r="3526" spans="1:13">
      <c r="A3526" s="103" t="s">
        <v>10</v>
      </c>
      <c r="B3526" s="150" t="s">
        <v>8333</v>
      </c>
      <c r="C3526" s="9" t="s">
        <v>8334</v>
      </c>
      <c r="D3526" s="9" t="s">
        <v>15279</v>
      </c>
      <c r="E3526" s="11"/>
      <c r="F3526" s="143">
        <v>184.45</v>
      </c>
      <c r="G3526" s="17" t="s">
        <v>7878</v>
      </c>
      <c r="H3526" s="18" t="s">
        <v>8335</v>
      </c>
      <c r="I3526" s="11" t="s">
        <v>177</v>
      </c>
      <c r="J3526" s="106">
        <v>0.5</v>
      </c>
      <c r="K3526" s="106" t="s">
        <v>16705</v>
      </c>
      <c r="L3526" s="117" t="s">
        <v>16193</v>
      </c>
      <c r="M3526" s="146"/>
    </row>
    <row r="3527" spans="1:13">
      <c r="A3527" s="103" t="s">
        <v>10</v>
      </c>
      <c r="B3527" s="150" t="s">
        <v>8336</v>
      </c>
      <c r="C3527" s="9" t="s">
        <v>8337</v>
      </c>
      <c r="D3527" s="9" t="s">
        <v>15279</v>
      </c>
      <c r="E3527" s="11"/>
      <c r="F3527" s="143">
        <v>184.45</v>
      </c>
      <c r="G3527" s="17" t="s">
        <v>7878</v>
      </c>
      <c r="H3527" s="18" t="s">
        <v>8338</v>
      </c>
      <c r="I3527" s="11" t="s">
        <v>177</v>
      </c>
      <c r="J3527" s="106">
        <v>0.56000000000000005</v>
      </c>
      <c r="K3527" s="106" t="s">
        <v>16705</v>
      </c>
      <c r="L3527" s="117" t="s">
        <v>16193</v>
      </c>
      <c r="M3527" s="146"/>
    </row>
    <row r="3528" spans="1:13">
      <c r="A3528" s="103" t="s">
        <v>10</v>
      </c>
      <c r="B3528" s="150" t="s">
        <v>8339</v>
      </c>
      <c r="C3528" s="9" t="s">
        <v>8340</v>
      </c>
      <c r="D3528" s="9" t="s">
        <v>15279</v>
      </c>
      <c r="E3528" s="11"/>
      <c r="F3528" s="143">
        <v>184.45</v>
      </c>
      <c r="G3528" s="17" t="s">
        <v>7878</v>
      </c>
      <c r="H3528" s="18" t="s">
        <v>8341</v>
      </c>
      <c r="I3528" s="11" t="s">
        <v>177</v>
      </c>
      <c r="J3528" s="106">
        <v>0.5</v>
      </c>
      <c r="K3528" s="106" t="s">
        <v>16705</v>
      </c>
      <c r="L3528" s="117" t="s">
        <v>16193</v>
      </c>
      <c r="M3528" s="146"/>
    </row>
    <row r="3529" spans="1:13">
      <c r="A3529" s="103" t="s">
        <v>10</v>
      </c>
      <c r="B3529" s="150" t="s">
        <v>8342</v>
      </c>
      <c r="C3529" s="9" t="s">
        <v>8343</v>
      </c>
      <c r="D3529" s="9" t="s">
        <v>15280</v>
      </c>
      <c r="E3529" s="11"/>
      <c r="F3529" s="143">
        <v>82.17</v>
      </c>
      <c r="G3529" s="17" t="s">
        <v>7878</v>
      </c>
      <c r="H3529" s="18" t="s">
        <v>8344</v>
      </c>
      <c r="I3529" s="11" t="s">
        <v>177</v>
      </c>
      <c r="J3529" s="106">
        <v>0.13600000000000001</v>
      </c>
      <c r="K3529" s="106" t="s">
        <v>16705</v>
      </c>
      <c r="L3529" s="117" t="s">
        <v>16194</v>
      </c>
      <c r="M3529" s="146"/>
    </row>
    <row r="3530" spans="1:13">
      <c r="A3530" s="103" t="s">
        <v>10</v>
      </c>
      <c r="B3530" s="150" t="s">
        <v>8345</v>
      </c>
      <c r="C3530" s="9" t="s">
        <v>8346</v>
      </c>
      <c r="D3530" s="9" t="s">
        <v>15280</v>
      </c>
      <c r="E3530" s="11"/>
      <c r="F3530" s="143">
        <v>82.17</v>
      </c>
      <c r="G3530" s="17" t="s">
        <v>7878</v>
      </c>
      <c r="H3530" s="18" t="s">
        <v>8347</v>
      </c>
      <c r="I3530" s="11" t="s">
        <v>177</v>
      </c>
      <c r="J3530" s="106">
        <v>0.218</v>
      </c>
      <c r="K3530" s="106" t="s">
        <v>16705</v>
      </c>
      <c r="L3530" s="117" t="s">
        <v>16194</v>
      </c>
      <c r="M3530" s="146"/>
    </row>
    <row r="3531" spans="1:13">
      <c r="A3531" s="103" t="s">
        <v>10</v>
      </c>
      <c r="B3531" s="150" t="s">
        <v>8348</v>
      </c>
      <c r="C3531" s="9" t="s">
        <v>8349</v>
      </c>
      <c r="D3531" s="9" t="s">
        <v>15280</v>
      </c>
      <c r="E3531" s="11"/>
      <c r="F3531" s="143">
        <v>82.17</v>
      </c>
      <c r="G3531" s="17" t="s">
        <v>7878</v>
      </c>
      <c r="H3531" s="18" t="s">
        <v>8350</v>
      </c>
      <c r="I3531" s="11" t="s">
        <v>177</v>
      </c>
      <c r="J3531" s="106">
        <v>0.23499999999999999</v>
      </c>
      <c r="K3531" s="106" t="s">
        <v>16705</v>
      </c>
      <c r="L3531" s="117" t="s">
        <v>16194</v>
      </c>
      <c r="M3531" s="146"/>
    </row>
    <row r="3532" spans="1:13">
      <c r="A3532" s="103" t="s">
        <v>10</v>
      </c>
      <c r="B3532" s="150" t="s">
        <v>8351</v>
      </c>
      <c r="C3532" s="9" t="s">
        <v>8352</v>
      </c>
      <c r="D3532" s="9" t="s">
        <v>15280</v>
      </c>
      <c r="E3532" s="11"/>
      <c r="F3532" s="143">
        <v>82.17</v>
      </c>
      <c r="G3532" s="17">
        <v>90262040</v>
      </c>
      <c r="H3532" s="18">
        <v>3800152524723</v>
      </c>
      <c r="I3532" s="11" t="s">
        <v>177</v>
      </c>
      <c r="J3532" s="106">
        <v>0.216</v>
      </c>
      <c r="K3532" s="106" t="s">
        <v>16705</v>
      </c>
      <c r="L3532" s="117" t="s">
        <v>16194</v>
      </c>
      <c r="M3532" s="146"/>
    </row>
    <row r="3533" spans="1:13">
      <c r="A3533" s="103" t="s">
        <v>10</v>
      </c>
      <c r="B3533" s="150" t="s">
        <v>8354</v>
      </c>
      <c r="C3533" s="9" t="s">
        <v>8355</v>
      </c>
      <c r="D3533" s="9" t="s">
        <v>15280</v>
      </c>
      <c r="E3533" s="11"/>
      <c r="F3533" s="143">
        <v>87.67</v>
      </c>
      <c r="G3533" s="17" t="s">
        <v>7878</v>
      </c>
      <c r="H3533" s="18" t="s">
        <v>8356</v>
      </c>
      <c r="I3533" s="11" t="s">
        <v>177</v>
      </c>
      <c r="J3533" s="106">
        <v>0.23499999999999999</v>
      </c>
      <c r="K3533" s="106" t="s">
        <v>16705</v>
      </c>
      <c r="L3533" s="117" t="s">
        <v>16194</v>
      </c>
      <c r="M3533" s="146"/>
    </row>
    <row r="3534" spans="1:13">
      <c r="A3534" s="103" t="s">
        <v>10</v>
      </c>
      <c r="B3534" s="150" t="s">
        <v>8357</v>
      </c>
      <c r="C3534" s="9" t="s">
        <v>8358</v>
      </c>
      <c r="D3534" s="9" t="s">
        <v>15280</v>
      </c>
      <c r="E3534" s="11"/>
      <c r="F3534" s="143">
        <v>87.67</v>
      </c>
      <c r="G3534" s="17" t="s">
        <v>7878</v>
      </c>
      <c r="H3534" s="18" t="s">
        <v>8359</v>
      </c>
      <c r="I3534" s="11" t="s">
        <v>177</v>
      </c>
      <c r="J3534" s="106">
        <v>0.218</v>
      </c>
      <c r="K3534" s="106" t="s">
        <v>16705</v>
      </c>
      <c r="L3534" s="117" t="s">
        <v>16194</v>
      </c>
      <c r="M3534" s="146"/>
    </row>
    <row r="3535" spans="1:13">
      <c r="A3535" s="103" t="s">
        <v>10</v>
      </c>
      <c r="B3535" s="150" t="s">
        <v>8360</v>
      </c>
      <c r="C3535" s="9" t="s">
        <v>8361</v>
      </c>
      <c r="D3535" s="9" t="s">
        <v>15280</v>
      </c>
      <c r="E3535" s="11"/>
      <c r="F3535" s="143">
        <v>87.67</v>
      </c>
      <c r="G3535" s="17" t="s">
        <v>7878</v>
      </c>
      <c r="H3535" s="18" t="s">
        <v>8362</v>
      </c>
      <c r="I3535" s="11" t="s">
        <v>177</v>
      </c>
      <c r="J3535" s="106">
        <v>0.222</v>
      </c>
      <c r="K3535" s="106" t="s">
        <v>16705</v>
      </c>
      <c r="L3535" s="117" t="s">
        <v>16194</v>
      </c>
      <c r="M3535" s="146"/>
    </row>
    <row r="3536" spans="1:13">
      <c r="A3536" s="103" t="s">
        <v>10</v>
      </c>
      <c r="B3536" s="150" t="s">
        <v>8363</v>
      </c>
      <c r="C3536" s="9" t="s">
        <v>8364</v>
      </c>
      <c r="D3536" s="9" t="s">
        <v>15280</v>
      </c>
      <c r="E3536" s="11"/>
      <c r="F3536" s="143">
        <v>87.67</v>
      </c>
      <c r="G3536" s="17" t="s">
        <v>7878</v>
      </c>
      <c r="H3536" s="18" t="s">
        <v>8365</v>
      </c>
      <c r="I3536" s="11" t="s">
        <v>177</v>
      </c>
      <c r="J3536" s="106">
        <v>0.22500000000000001</v>
      </c>
      <c r="K3536" s="106" t="s">
        <v>16705</v>
      </c>
      <c r="L3536" s="117" t="s">
        <v>16194</v>
      </c>
      <c r="M3536" s="146"/>
    </row>
    <row r="3537" spans="1:13">
      <c r="A3537" s="103" t="s">
        <v>10</v>
      </c>
      <c r="B3537" s="150" t="s">
        <v>8366</v>
      </c>
      <c r="C3537" s="9" t="s">
        <v>8367</v>
      </c>
      <c r="D3537" s="9" t="s">
        <v>15281</v>
      </c>
      <c r="E3537" s="11"/>
      <c r="F3537" s="143">
        <v>187.46</v>
      </c>
      <c r="G3537" s="17" t="s">
        <v>1684</v>
      </c>
      <c r="H3537" s="18" t="s">
        <v>8368</v>
      </c>
      <c r="I3537" s="11" t="s">
        <v>269</v>
      </c>
      <c r="J3537" s="106">
        <v>5.1999999999999998E-2</v>
      </c>
      <c r="K3537" s="106" t="s">
        <v>16705</v>
      </c>
      <c r="L3537" s="117" t="s">
        <v>16195</v>
      </c>
      <c r="M3537" s="146"/>
    </row>
    <row r="3538" spans="1:13">
      <c r="A3538" s="103" t="s">
        <v>10</v>
      </c>
      <c r="B3538" s="150" t="s">
        <v>8369</v>
      </c>
      <c r="C3538" s="9" t="s">
        <v>8370</v>
      </c>
      <c r="D3538" s="9" t="s">
        <v>15282</v>
      </c>
      <c r="E3538" s="11"/>
      <c r="F3538" s="143">
        <v>164.79</v>
      </c>
      <c r="G3538" s="17" t="s">
        <v>1684</v>
      </c>
      <c r="H3538" s="18" t="s">
        <v>8371</v>
      </c>
      <c r="I3538" s="11" t="s">
        <v>14</v>
      </c>
      <c r="J3538" s="106">
        <v>6.9000000000000006E-2</v>
      </c>
      <c r="K3538" s="106" t="s">
        <v>16705</v>
      </c>
      <c r="L3538" s="117" t="s">
        <v>16195</v>
      </c>
      <c r="M3538" s="146"/>
    </row>
    <row r="3539" spans="1:13">
      <c r="A3539" s="103" t="s">
        <v>10</v>
      </c>
      <c r="B3539" s="150" t="s">
        <v>8372</v>
      </c>
      <c r="C3539" s="9" t="s">
        <v>8373</v>
      </c>
      <c r="D3539" s="9" t="s">
        <v>15282</v>
      </c>
      <c r="E3539" s="11"/>
      <c r="F3539" s="143">
        <v>164.79</v>
      </c>
      <c r="G3539" s="17" t="s">
        <v>1684</v>
      </c>
      <c r="H3539" s="18" t="s">
        <v>8374</v>
      </c>
      <c r="I3539" s="11" t="s">
        <v>14</v>
      </c>
      <c r="J3539" s="106">
        <v>5.6000000000000001E-2</v>
      </c>
      <c r="K3539" s="106" t="s">
        <v>16705</v>
      </c>
      <c r="L3539" s="117" t="s">
        <v>16195</v>
      </c>
      <c r="M3539" s="146"/>
    </row>
    <row r="3540" spans="1:13">
      <c r="A3540" s="103" t="s">
        <v>10</v>
      </c>
      <c r="B3540" s="150" t="s">
        <v>8375</v>
      </c>
      <c r="C3540" s="9" t="s">
        <v>8376</v>
      </c>
      <c r="D3540" s="9" t="s">
        <v>15282</v>
      </c>
      <c r="E3540" s="11"/>
      <c r="F3540" s="143">
        <v>230.06</v>
      </c>
      <c r="G3540" s="17" t="s">
        <v>1684</v>
      </c>
      <c r="H3540" s="18" t="s">
        <v>8377</v>
      </c>
      <c r="I3540" s="11" t="s">
        <v>14</v>
      </c>
      <c r="J3540" s="106">
        <v>9.5000000000000001E-2</v>
      </c>
      <c r="K3540" s="106" t="s">
        <v>16705</v>
      </c>
      <c r="L3540" s="117" t="s">
        <v>16195</v>
      </c>
      <c r="M3540" s="146"/>
    </row>
    <row r="3541" spans="1:13">
      <c r="A3541" s="103" t="s">
        <v>10</v>
      </c>
      <c r="B3541" s="150" t="s">
        <v>8378</v>
      </c>
      <c r="C3541" s="9" t="s">
        <v>8379</v>
      </c>
      <c r="D3541" s="9" t="s">
        <v>15282</v>
      </c>
      <c r="E3541" s="11"/>
      <c r="F3541" s="143">
        <v>230.06</v>
      </c>
      <c r="G3541" s="17" t="s">
        <v>1684</v>
      </c>
      <c r="H3541" s="18" t="s">
        <v>8380</v>
      </c>
      <c r="I3541" s="11" t="s">
        <v>14</v>
      </c>
      <c r="J3541" s="106">
        <v>6.6000000000000003E-2</v>
      </c>
      <c r="K3541" s="106" t="s">
        <v>16705</v>
      </c>
      <c r="L3541" s="117" t="s">
        <v>16195</v>
      </c>
      <c r="M3541" s="146"/>
    </row>
    <row r="3542" spans="1:13">
      <c r="A3542" s="103" t="s">
        <v>10</v>
      </c>
      <c r="B3542" s="150" t="s">
        <v>8381</v>
      </c>
      <c r="C3542" s="9" t="s">
        <v>8382</v>
      </c>
      <c r="D3542" s="9" t="s">
        <v>8383</v>
      </c>
      <c r="E3542" s="11"/>
      <c r="F3542" s="143">
        <v>13.02</v>
      </c>
      <c r="G3542" s="17">
        <v>90259000</v>
      </c>
      <c r="H3542" s="18">
        <v>3800152549528</v>
      </c>
      <c r="I3542" s="11" t="s">
        <v>177</v>
      </c>
      <c r="J3542" s="106">
        <v>4.2999999999999997E-2</v>
      </c>
      <c r="K3542" s="106" t="s">
        <v>16705</v>
      </c>
      <c r="L3542" s="117" t="s">
        <v>16196</v>
      </c>
      <c r="M3542" s="146"/>
    </row>
    <row r="3543" spans="1:13">
      <c r="A3543" s="103" t="s">
        <v>10</v>
      </c>
      <c r="B3543" s="150" t="s">
        <v>8384</v>
      </c>
      <c r="C3543" s="9" t="s">
        <v>8385</v>
      </c>
      <c r="D3543" s="9" t="s">
        <v>8383</v>
      </c>
      <c r="E3543" s="11"/>
      <c r="F3543" s="143">
        <v>26.71</v>
      </c>
      <c r="G3543" s="17">
        <v>90259000</v>
      </c>
      <c r="H3543" s="18">
        <v>3800152550043</v>
      </c>
      <c r="I3543" s="11" t="s">
        <v>177</v>
      </c>
      <c r="J3543" s="106">
        <v>5.5E-2</v>
      </c>
      <c r="K3543" s="106" t="s">
        <v>16705</v>
      </c>
      <c r="L3543" s="117" t="s">
        <v>16196</v>
      </c>
      <c r="M3543" s="146"/>
    </row>
    <row r="3544" spans="1:13">
      <c r="A3544" s="103" t="s">
        <v>10</v>
      </c>
      <c r="B3544" s="150" t="s">
        <v>8387</v>
      </c>
      <c r="C3544" s="9" t="s">
        <v>8388</v>
      </c>
      <c r="D3544" s="9" t="s">
        <v>8383</v>
      </c>
      <c r="E3544" s="11"/>
      <c r="F3544" s="143">
        <v>103.97</v>
      </c>
      <c r="G3544" s="17">
        <v>90259000</v>
      </c>
      <c r="H3544" s="18">
        <v>3800152550036</v>
      </c>
      <c r="I3544" s="11" t="s">
        <v>177</v>
      </c>
      <c r="J3544" s="106">
        <v>0.08</v>
      </c>
      <c r="K3544" s="106" t="s">
        <v>16705</v>
      </c>
      <c r="L3544" s="117" t="s">
        <v>16196</v>
      </c>
      <c r="M3544" s="146"/>
    </row>
    <row r="3545" spans="1:13">
      <c r="A3545" s="103" t="s">
        <v>10</v>
      </c>
      <c r="B3545" s="150" t="s">
        <v>8389</v>
      </c>
      <c r="C3545" s="9" t="s">
        <v>8390</v>
      </c>
      <c r="D3545" s="9" t="s">
        <v>8383</v>
      </c>
      <c r="E3545" s="11"/>
      <c r="F3545" s="143">
        <v>124.73</v>
      </c>
      <c r="G3545" s="17">
        <v>90259000</v>
      </c>
      <c r="H3545" s="18">
        <v>3800152550029</v>
      </c>
      <c r="I3545" s="11" t="s">
        <v>177</v>
      </c>
      <c r="J3545" s="106">
        <v>0.09</v>
      </c>
      <c r="K3545" s="106" t="s">
        <v>16705</v>
      </c>
      <c r="L3545" s="117" t="s">
        <v>16196</v>
      </c>
      <c r="M3545" s="146"/>
    </row>
    <row r="3546" spans="1:13">
      <c r="A3546" s="103" t="s">
        <v>10</v>
      </c>
      <c r="B3546" s="150" t="s">
        <v>8391</v>
      </c>
      <c r="C3546" s="9" t="s">
        <v>8392</v>
      </c>
      <c r="D3546" s="9" t="s">
        <v>8383</v>
      </c>
      <c r="E3546" s="11"/>
      <c r="F3546" s="143">
        <v>13.02</v>
      </c>
      <c r="G3546" s="17" t="s">
        <v>1684</v>
      </c>
      <c r="H3546" s="18" t="s">
        <v>8393</v>
      </c>
      <c r="I3546" s="11" t="s">
        <v>177</v>
      </c>
      <c r="J3546" s="106">
        <v>1</v>
      </c>
      <c r="K3546" s="106" t="s">
        <v>16705</v>
      </c>
      <c r="L3546" s="117" t="s">
        <v>16196</v>
      </c>
      <c r="M3546" s="146"/>
    </row>
    <row r="3547" spans="1:13">
      <c r="A3547" s="103" t="s">
        <v>10</v>
      </c>
      <c r="B3547" s="150" t="s">
        <v>8394</v>
      </c>
      <c r="C3547" s="9" t="s">
        <v>8395</v>
      </c>
      <c r="D3547" s="9" t="s">
        <v>1367</v>
      </c>
      <c r="E3547" s="11"/>
      <c r="F3547" s="143">
        <v>17.16</v>
      </c>
      <c r="G3547" s="17">
        <v>90259000</v>
      </c>
      <c r="H3547" s="18">
        <v>3800152549993</v>
      </c>
      <c r="I3547" s="11" t="s">
        <v>177</v>
      </c>
      <c r="J3547" s="106">
        <v>3.4000000000000002E-2</v>
      </c>
      <c r="K3547" s="106" t="s">
        <v>16705</v>
      </c>
      <c r="L3547" s="117" t="s">
        <v>16196</v>
      </c>
      <c r="M3547" s="146"/>
    </row>
    <row r="3548" spans="1:13">
      <c r="A3548" s="103" t="s">
        <v>10</v>
      </c>
      <c r="B3548" s="150" t="s">
        <v>8396</v>
      </c>
      <c r="C3548" s="9" t="s">
        <v>8397</v>
      </c>
      <c r="D3548" s="9" t="s">
        <v>1367</v>
      </c>
      <c r="E3548" s="11"/>
      <c r="F3548" s="143">
        <v>26.77</v>
      </c>
      <c r="G3548" s="17">
        <v>90259000</v>
      </c>
      <c r="H3548" s="18">
        <v>3800152549986</v>
      </c>
      <c r="I3548" s="11" t="s">
        <v>177</v>
      </c>
      <c r="J3548" s="106">
        <v>4.4999999999999998E-2</v>
      </c>
      <c r="K3548" s="106" t="s">
        <v>16705</v>
      </c>
      <c r="L3548" s="117" t="s">
        <v>16196</v>
      </c>
      <c r="M3548" s="146"/>
    </row>
    <row r="3549" spans="1:13">
      <c r="A3549" s="103" t="s">
        <v>10</v>
      </c>
      <c r="B3549" s="150" t="s">
        <v>8398</v>
      </c>
      <c r="C3549" s="9" t="s">
        <v>8399</v>
      </c>
      <c r="D3549" s="9" t="s">
        <v>1367</v>
      </c>
      <c r="E3549" s="11"/>
      <c r="F3549" s="143">
        <v>26.77</v>
      </c>
      <c r="G3549" s="17">
        <v>90259000</v>
      </c>
      <c r="H3549" s="18">
        <v>3800152549979</v>
      </c>
      <c r="I3549" s="11" t="s">
        <v>177</v>
      </c>
      <c r="J3549" s="106">
        <v>4.1000000000000002E-2</v>
      </c>
      <c r="K3549" s="106" t="s">
        <v>16705</v>
      </c>
      <c r="L3549" s="117" t="s">
        <v>16196</v>
      </c>
      <c r="M3549" s="146"/>
    </row>
    <row r="3550" spans="1:13">
      <c r="A3550" s="103" t="s">
        <v>10</v>
      </c>
      <c r="B3550" s="150" t="s">
        <v>8400</v>
      </c>
      <c r="C3550" s="9" t="s">
        <v>8401</v>
      </c>
      <c r="D3550" s="9" t="s">
        <v>1367</v>
      </c>
      <c r="E3550" s="11"/>
      <c r="F3550" s="143">
        <v>42.34</v>
      </c>
      <c r="G3550" s="17">
        <v>90259000</v>
      </c>
      <c r="H3550" s="18">
        <v>3800152549955</v>
      </c>
      <c r="I3550" s="11" t="s">
        <v>177</v>
      </c>
      <c r="J3550" s="106">
        <v>0.08</v>
      </c>
      <c r="K3550" s="106" t="s">
        <v>16705</v>
      </c>
      <c r="L3550" s="117" t="s">
        <v>16196</v>
      </c>
      <c r="M3550" s="146"/>
    </row>
    <row r="3551" spans="1:13">
      <c r="A3551" s="103" t="s">
        <v>10</v>
      </c>
      <c r="B3551" s="150" t="s">
        <v>8402</v>
      </c>
      <c r="C3551" s="9" t="s">
        <v>8403</v>
      </c>
      <c r="D3551" s="9" t="s">
        <v>1367</v>
      </c>
      <c r="E3551" s="11"/>
      <c r="F3551" s="143">
        <v>103.97</v>
      </c>
      <c r="G3551" s="17">
        <v>90259000</v>
      </c>
      <c r="H3551" s="18">
        <v>3800152549948</v>
      </c>
      <c r="I3551" s="11" t="s">
        <v>177</v>
      </c>
      <c r="J3551" s="106">
        <v>0.09</v>
      </c>
      <c r="K3551" s="106" t="s">
        <v>16705</v>
      </c>
      <c r="L3551" s="117" t="s">
        <v>16196</v>
      </c>
      <c r="M3551" s="146"/>
    </row>
    <row r="3552" spans="1:13">
      <c r="A3552" s="103" t="s">
        <v>10</v>
      </c>
      <c r="B3552" s="150" t="s">
        <v>8404</v>
      </c>
      <c r="C3552" s="9" t="s">
        <v>8405</v>
      </c>
      <c r="D3552" s="9" t="s">
        <v>15283</v>
      </c>
      <c r="E3552" s="11"/>
      <c r="F3552" s="143">
        <v>86.13</v>
      </c>
      <c r="G3552" s="17">
        <v>90262080</v>
      </c>
      <c r="H3552" s="18">
        <v>3800152530090</v>
      </c>
      <c r="I3552" s="11" t="s">
        <v>177</v>
      </c>
      <c r="J3552" s="106">
        <v>0.125</v>
      </c>
      <c r="K3552" s="106" t="s">
        <v>16705</v>
      </c>
      <c r="L3552" s="117" t="s">
        <v>16197</v>
      </c>
      <c r="M3552" s="146"/>
    </row>
    <row r="3553" spans="1:13">
      <c r="A3553" s="103" t="s">
        <v>10</v>
      </c>
      <c r="B3553" s="150" t="s">
        <v>8407</v>
      </c>
      <c r="C3553" s="9" t="s">
        <v>8408</v>
      </c>
      <c r="D3553" s="9" t="s">
        <v>15283</v>
      </c>
      <c r="E3553" s="11"/>
      <c r="F3553" s="143">
        <v>86.13</v>
      </c>
      <c r="G3553" s="17">
        <v>90262080</v>
      </c>
      <c r="H3553" s="18">
        <v>3800152525546</v>
      </c>
      <c r="I3553" s="11" t="s">
        <v>177</v>
      </c>
      <c r="J3553" s="106">
        <v>7.1999999999999995E-2</v>
      </c>
      <c r="K3553" s="106" t="s">
        <v>16705</v>
      </c>
      <c r="L3553" s="117" t="s">
        <v>16197</v>
      </c>
      <c r="M3553" s="146"/>
    </row>
    <row r="3554" spans="1:13">
      <c r="A3554" s="103" t="s">
        <v>10</v>
      </c>
      <c r="B3554" s="150" t="s">
        <v>8409</v>
      </c>
      <c r="C3554" s="9" t="s">
        <v>8410</v>
      </c>
      <c r="D3554" s="9" t="s">
        <v>15283</v>
      </c>
      <c r="E3554" s="11"/>
      <c r="F3554" s="143">
        <v>86.13</v>
      </c>
      <c r="G3554" s="17">
        <v>90262080</v>
      </c>
      <c r="H3554" s="18">
        <v>3800152525553</v>
      </c>
      <c r="I3554" s="11" t="s">
        <v>177</v>
      </c>
      <c r="J3554" s="106">
        <v>0.13500000000000001</v>
      </c>
      <c r="K3554" s="106" t="s">
        <v>16705</v>
      </c>
      <c r="L3554" s="117" t="s">
        <v>16197</v>
      </c>
      <c r="M3554" s="146"/>
    </row>
    <row r="3555" spans="1:13">
      <c r="A3555" s="103" t="s">
        <v>10</v>
      </c>
      <c r="B3555" s="150" t="s">
        <v>8411</v>
      </c>
      <c r="C3555" s="9" t="s">
        <v>8412</v>
      </c>
      <c r="D3555" s="9" t="s">
        <v>15283</v>
      </c>
      <c r="E3555" s="11"/>
      <c r="F3555" s="143">
        <v>86.13</v>
      </c>
      <c r="G3555" s="17">
        <v>90251900</v>
      </c>
      <c r="H3555" s="18">
        <v>3800152525607</v>
      </c>
      <c r="I3555" s="11" t="s">
        <v>177</v>
      </c>
      <c r="J3555" s="106">
        <v>0.13500000000000001</v>
      </c>
      <c r="K3555" s="106" t="s">
        <v>16705</v>
      </c>
      <c r="L3555" s="117" t="s">
        <v>16197</v>
      </c>
      <c r="M3555" s="146"/>
    </row>
    <row r="3556" spans="1:13">
      <c r="A3556" s="103" t="s">
        <v>10</v>
      </c>
      <c r="B3556" s="150" t="s">
        <v>8414</v>
      </c>
      <c r="C3556" s="9" t="s">
        <v>8415</v>
      </c>
      <c r="D3556" s="9" t="s">
        <v>15283</v>
      </c>
      <c r="E3556" s="11"/>
      <c r="F3556" s="143">
        <v>86.13</v>
      </c>
      <c r="G3556" s="17">
        <v>90251900</v>
      </c>
      <c r="H3556" s="18">
        <v>3800152537570</v>
      </c>
      <c r="I3556" s="11" t="s">
        <v>177</v>
      </c>
      <c r="J3556" s="106">
        <v>0.13500000000000001</v>
      </c>
      <c r="K3556" s="106" t="s">
        <v>16705</v>
      </c>
      <c r="L3556" s="117" t="s">
        <v>16197</v>
      </c>
      <c r="M3556" s="146"/>
    </row>
    <row r="3557" spans="1:13">
      <c r="A3557" s="103" t="s">
        <v>10</v>
      </c>
      <c r="B3557" s="150" t="s">
        <v>8416</v>
      </c>
      <c r="C3557" s="9" t="s">
        <v>16388</v>
      </c>
      <c r="D3557" s="9" t="s">
        <v>15283</v>
      </c>
      <c r="E3557" s="11"/>
      <c r="F3557" s="143">
        <v>86.13</v>
      </c>
      <c r="G3557" s="17">
        <v>90251900</v>
      </c>
      <c r="H3557" s="18">
        <v>3800152532414</v>
      </c>
      <c r="I3557" s="11" t="s">
        <v>14</v>
      </c>
      <c r="J3557" s="106">
        <v>0.13500000000000001</v>
      </c>
      <c r="K3557" s="106" t="s">
        <v>16705</v>
      </c>
      <c r="L3557" s="117" t="s">
        <v>16197</v>
      </c>
      <c r="M3557" s="146"/>
    </row>
    <row r="3558" spans="1:13">
      <c r="A3558" s="103" t="s">
        <v>10</v>
      </c>
      <c r="B3558" s="150" t="s">
        <v>8418</v>
      </c>
      <c r="C3558" s="9" t="s">
        <v>8419</v>
      </c>
      <c r="D3558" s="9" t="s">
        <v>15284</v>
      </c>
      <c r="E3558" s="11"/>
      <c r="F3558" s="143">
        <v>10.68</v>
      </c>
      <c r="G3558" s="17">
        <v>90269000</v>
      </c>
      <c r="H3558" s="18">
        <v>3800152549900</v>
      </c>
      <c r="I3558" s="11" t="s">
        <v>177</v>
      </c>
      <c r="J3558" s="106">
        <v>0.06</v>
      </c>
      <c r="K3558" s="106" t="s">
        <v>16705</v>
      </c>
      <c r="L3558" s="117" t="s">
        <v>16364</v>
      </c>
      <c r="M3558" s="146"/>
    </row>
    <row r="3559" spans="1:13">
      <c r="A3559" s="103" t="s">
        <v>10</v>
      </c>
      <c r="B3559" s="150" t="s">
        <v>8420</v>
      </c>
      <c r="C3559" s="9" t="s">
        <v>8421</v>
      </c>
      <c r="D3559" s="9" t="s">
        <v>15284</v>
      </c>
      <c r="E3559" s="11"/>
      <c r="F3559" s="143">
        <v>10.08</v>
      </c>
      <c r="G3559" s="17">
        <v>90269000</v>
      </c>
      <c r="H3559" s="18">
        <v>3800152536993</v>
      </c>
      <c r="I3559" s="11" t="s">
        <v>177</v>
      </c>
      <c r="J3559" s="106">
        <v>4.2000000000000003E-2</v>
      </c>
      <c r="K3559" s="106" t="s">
        <v>16705</v>
      </c>
      <c r="L3559" s="117" t="s">
        <v>16364</v>
      </c>
      <c r="M3559" s="146"/>
    </row>
    <row r="3560" spans="1:13">
      <c r="A3560" s="103" t="s">
        <v>10</v>
      </c>
      <c r="B3560" s="150" t="s">
        <v>8423</v>
      </c>
      <c r="C3560" s="9" t="s">
        <v>8424</v>
      </c>
      <c r="D3560" s="9" t="s">
        <v>15285</v>
      </c>
      <c r="E3560" s="11"/>
      <c r="F3560" s="143">
        <v>86.13</v>
      </c>
      <c r="G3560" s="17">
        <v>90262080</v>
      </c>
      <c r="H3560" s="18">
        <v>3800152525676</v>
      </c>
      <c r="I3560" s="11" t="s">
        <v>177</v>
      </c>
      <c r="J3560" s="106">
        <v>0.13</v>
      </c>
      <c r="K3560" s="106" t="s">
        <v>16705</v>
      </c>
      <c r="L3560" s="117" t="s">
        <v>16198</v>
      </c>
      <c r="M3560" s="146"/>
    </row>
    <row r="3561" spans="1:13">
      <c r="A3561" s="103" t="s">
        <v>10</v>
      </c>
      <c r="B3561" s="150" t="s">
        <v>8426</v>
      </c>
      <c r="C3561" s="9" t="s">
        <v>8427</v>
      </c>
      <c r="D3561" s="9" t="s">
        <v>15285</v>
      </c>
      <c r="E3561" s="11"/>
      <c r="F3561" s="143">
        <v>86.13</v>
      </c>
      <c r="G3561" s="17">
        <v>90251900</v>
      </c>
      <c r="H3561" s="18">
        <v>3800152525690</v>
      </c>
      <c r="I3561" s="11" t="s">
        <v>177</v>
      </c>
      <c r="J3561" s="106">
        <v>0.125</v>
      </c>
      <c r="K3561" s="106" t="s">
        <v>16705</v>
      </c>
      <c r="L3561" s="117" t="s">
        <v>16198</v>
      </c>
      <c r="M3561" s="146"/>
    </row>
    <row r="3562" spans="1:13">
      <c r="A3562" s="103" t="s">
        <v>10</v>
      </c>
      <c r="B3562" s="150" t="s">
        <v>8429</v>
      </c>
      <c r="C3562" s="9" t="s">
        <v>8430</v>
      </c>
      <c r="D3562" s="9" t="s">
        <v>15285</v>
      </c>
      <c r="E3562" s="11"/>
      <c r="F3562" s="143">
        <v>119.59</v>
      </c>
      <c r="G3562" s="17" t="s">
        <v>2739</v>
      </c>
      <c r="H3562" s="18" t="s">
        <v>8431</v>
      </c>
      <c r="I3562" s="11" t="s">
        <v>177</v>
      </c>
      <c r="J3562" s="106">
        <v>0.125</v>
      </c>
      <c r="K3562" s="106" t="s">
        <v>16705</v>
      </c>
      <c r="L3562" s="117" t="s">
        <v>16198</v>
      </c>
      <c r="M3562" s="146"/>
    </row>
    <row r="3563" spans="1:13">
      <c r="A3563" s="103" t="s">
        <v>10</v>
      </c>
      <c r="B3563" s="150" t="s">
        <v>14426</v>
      </c>
      <c r="C3563" s="9" t="s">
        <v>14675</v>
      </c>
      <c r="D3563" s="9" t="s">
        <v>15285</v>
      </c>
      <c r="E3563" s="11"/>
      <c r="F3563" s="143">
        <v>86.13</v>
      </c>
      <c r="G3563" s="17" t="s">
        <v>780</v>
      </c>
      <c r="H3563" s="18" t="s">
        <v>14676</v>
      </c>
      <c r="I3563" s="11" t="s">
        <v>177</v>
      </c>
      <c r="J3563" s="106">
        <v>0.13800000000000001</v>
      </c>
      <c r="K3563" s="106" t="s">
        <v>16705</v>
      </c>
      <c r="L3563" s="117" t="s">
        <v>16198</v>
      </c>
      <c r="M3563" s="146"/>
    </row>
    <row r="3564" spans="1:13">
      <c r="A3564" s="103" t="s">
        <v>10</v>
      </c>
      <c r="B3564" s="150" t="s">
        <v>8434</v>
      </c>
      <c r="C3564" s="9" t="s">
        <v>8435</v>
      </c>
      <c r="D3564" s="9" t="s">
        <v>15285</v>
      </c>
      <c r="E3564" s="11"/>
      <c r="F3564" s="143">
        <v>86.13</v>
      </c>
      <c r="G3564" s="17">
        <v>90262080</v>
      </c>
      <c r="H3564" s="18">
        <v>3800152525799</v>
      </c>
      <c r="I3564" s="11" t="s">
        <v>177</v>
      </c>
      <c r="J3564" s="106">
        <v>7.1999999999999995E-2</v>
      </c>
      <c r="K3564" s="106" t="s">
        <v>16705</v>
      </c>
      <c r="L3564" s="117" t="s">
        <v>16198</v>
      </c>
      <c r="M3564" s="146"/>
    </row>
    <row r="3565" spans="1:13">
      <c r="A3565" s="103" t="s">
        <v>10</v>
      </c>
      <c r="B3565" s="150" t="s">
        <v>16641</v>
      </c>
      <c r="C3565" s="9" t="s">
        <v>16642</v>
      </c>
      <c r="D3565" s="9" t="s">
        <v>16662</v>
      </c>
      <c r="E3565" s="11"/>
      <c r="F3565" s="143">
        <v>86.13</v>
      </c>
      <c r="G3565" s="17">
        <v>90262080</v>
      </c>
      <c r="H3565" s="18">
        <v>3800152525867</v>
      </c>
      <c r="I3565" s="11" t="s">
        <v>177</v>
      </c>
      <c r="J3565" s="106">
        <v>0.17</v>
      </c>
      <c r="K3565" s="106" t="s">
        <v>16705</v>
      </c>
      <c r="L3565" s="117" t="s">
        <v>16198</v>
      </c>
      <c r="M3565" s="146"/>
    </row>
    <row r="3566" spans="1:13">
      <c r="A3566" s="103" t="s">
        <v>10</v>
      </c>
      <c r="B3566" s="150" t="s">
        <v>8436</v>
      </c>
      <c r="C3566" s="9" t="s">
        <v>8437</v>
      </c>
      <c r="D3566" s="9" t="s">
        <v>15285</v>
      </c>
      <c r="E3566" s="11"/>
      <c r="F3566" s="143">
        <v>86.13</v>
      </c>
      <c r="G3566" s="17">
        <v>90262080</v>
      </c>
      <c r="H3566" s="18">
        <v>3800152525874</v>
      </c>
      <c r="I3566" s="11" t="s">
        <v>177</v>
      </c>
      <c r="J3566" s="106">
        <v>0.14499999999999999</v>
      </c>
      <c r="K3566" s="106" t="s">
        <v>16705</v>
      </c>
      <c r="L3566" s="117" t="s">
        <v>16198</v>
      </c>
      <c r="M3566" s="146"/>
    </row>
    <row r="3567" spans="1:13">
      <c r="A3567" s="103" t="s">
        <v>10</v>
      </c>
      <c r="B3567" s="150" t="s">
        <v>8438</v>
      </c>
      <c r="C3567" s="9" t="s">
        <v>8439</v>
      </c>
      <c r="D3567" s="9" t="s">
        <v>15285</v>
      </c>
      <c r="E3567" s="11"/>
      <c r="F3567" s="143">
        <v>119.59</v>
      </c>
      <c r="G3567" s="17">
        <v>90262080</v>
      </c>
      <c r="H3567" s="18">
        <v>3800152525928</v>
      </c>
      <c r="I3567" s="11" t="s">
        <v>177</v>
      </c>
      <c r="J3567" s="106">
        <v>0.1</v>
      </c>
      <c r="K3567" s="106" t="s">
        <v>16705</v>
      </c>
      <c r="L3567" s="117" t="s">
        <v>16198</v>
      </c>
      <c r="M3567" s="146"/>
    </row>
    <row r="3568" spans="1:13">
      <c r="A3568" s="103" t="s">
        <v>10</v>
      </c>
      <c r="B3568" s="150" t="s">
        <v>14417</v>
      </c>
      <c r="C3568" s="9" t="s">
        <v>14646</v>
      </c>
      <c r="D3568" s="9" t="s">
        <v>15286</v>
      </c>
      <c r="E3568" s="11"/>
      <c r="F3568" s="143">
        <v>200.54</v>
      </c>
      <c r="G3568" s="17" t="s">
        <v>7878</v>
      </c>
      <c r="H3568" s="18" t="s">
        <v>14647</v>
      </c>
      <c r="I3568" s="11" t="s">
        <v>177</v>
      </c>
      <c r="J3568" s="106">
        <v>0.16700000000000001</v>
      </c>
      <c r="K3568" s="106" t="s">
        <v>16705</v>
      </c>
      <c r="L3568" s="117" t="s">
        <v>16199</v>
      </c>
      <c r="M3568" s="146"/>
    </row>
    <row r="3569" spans="1:13">
      <c r="A3569" s="103" t="s">
        <v>10</v>
      </c>
      <c r="B3569" s="150" t="s">
        <v>8440</v>
      </c>
      <c r="C3569" s="9" t="s">
        <v>8441</v>
      </c>
      <c r="D3569" s="9" t="s">
        <v>15286</v>
      </c>
      <c r="E3569" s="11"/>
      <c r="F3569" s="143">
        <v>200.54</v>
      </c>
      <c r="G3569" s="17">
        <v>90262040</v>
      </c>
      <c r="H3569" s="18">
        <v>3800152526024</v>
      </c>
      <c r="I3569" s="11" t="s">
        <v>177</v>
      </c>
      <c r="J3569" s="106">
        <v>0.16700000000000001</v>
      </c>
      <c r="K3569" s="106" t="s">
        <v>16705</v>
      </c>
      <c r="L3569" s="117" t="s">
        <v>16199</v>
      </c>
      <c r="M3569" s="146"/>
    </row>
    <row r="3570" spans="1:13">
      <c r="A3570" s="103" t="s">
        <v>10</v>
      </c>
      <c r="B3570" s="150" t="s">
        <v>8442</v>
      </c>
      <c r="C3570" s="9" t="s">
        <v>8443</v>
      </c>
      <c r="D3570" s="9" t="s">
        <v>15286</v>
      </c>
      <c r="F3570" s="143">
        <v>220.71</v>
      </c>
      <c r="G3570" s="17" t="s">
        <v>7878</v>
      </c>
      <c r="H3570" s="18" t="s">
        <v>8444</v>
      </c>
      <c r="I3570" s="11" t="s">
        <v>177</v>
      </c>
      <c r="J3570" s="106">
        <v>0.2</v>
      </c>
      <c r="K3570" s="106" t="s">
        <v>16705</v>
      </c>
      <c r="L3570" s="117" t="s">
        <v>16199</v>
      </c>
      <c r="M3570" s="146"/>
    </row>
    <row r="3571" spans="1:13">
      <c r="A3571" s="103" t="s">
        <v>10</v>
      </c>
      <c r="B3571" s="150" t="s">
        <v>14419</v>
      </c>
      <c r="C3571" s="9" t="s">
        <v>14644</v>
      </c>
      <c r="D3571" s="9" t="s">
        <v>15286</v>
      </c>
      <c r="F3571" s="143">
        <v>200.54</v>
      </c>
      <c r="G3571" s="17" t="s">
        <v>7878</v>
      </c>
      <c r="H3571" s="18" t="s">
        <v>14645</v>
      </c>
      <c r="I3571" s="11" t="s">
        <v>177</v>
      </c>
      <c r="J3571" s="106">
        <v>0.16600000000000001</v>
      </c>
      <c r="K3571" s="106" t="s">
        <v>16705</v>
      </c>
      <c r="L3571" s="117"/>
      <c r="M3571" s="146"/>
    </row>
    <row r="3572" spans="1:13">
      <c r="A3572" s="103" t="s">
        <v>10</v>
      </c>
      <c r="B3572" s="150" t="s">
        <v>8445</v>
      </c>
      <c r="C3572" s="9" t="s">
        <v>8446</v>
      </c>
      <c r="D3572" s="9" t="s">
        <v>15286</v>
      </c>
      <c r="E3572" s="11"/>
      <c r="F3572" s="143">
        <v>200.54</v>
      </c>
      <c r="G3572" s="17">
        <v>90262040</v>
      </c>
      <c r="H3572" s="18">
        <v>3800152526048</v>
      </c>
      <c r="I3572" s="11" t="s">
        <v>177</v>
      </c>
      <c r="J3572" s="106">
        <v>0.16600000000000001</v>
      </c>
      <c r="K3572" s="106" t="s">
        <v>16705</v>
      </c>
      <c r="L3572" s="117" t="s">
        <v>16199</v>
      </c>
      <c r="M3572" s="146"/>
    </row>
    <row r="3573" spans="1:13">
      <c r="A3573" s="103" t="s">
        <v>10</v>
      </c>
      <c r="B3573" s="150" t="s">
        <v>8447</v>
      </c>
      <c r="C3573" s="9" t="s">
        <v>8448</v>
      </c>
      <c r="D3573" s="9" t="s">
        <v>15286</v>
      </c>
      <c r="E3573" s="11"/>
      <c r="F3573" s="143">
        <v>200.54</v>
      </c>
      <c r="G3573" s="17">
        <v>90262040</v>
      </c>
      <c r="H3573" s="18">
        <v>3800152526062</v>
      </c>
      <c r="I3573" s="11" t="s">
        <v>177</v>
      </c>
      <c r="J3573" s="106">
        <v>0.17</v>
      </c>
      <c r="K3573" s="106" t="s">
        <v>16705</v>
      </c>
      <c r="L3573" s="117" t="s">
        <v>16199</v>
      </c>
      <c r="M3573" s="146"/>
    </row>
    <row r="3574" spans="1:13">
      <c r="A3574" s="103" t="s">
        <v>10</v>
      </c>
      <c r="B3574" s="150" t="s">
        <v>8449</v>
      </c>
      <c r="C3574" s="9" t="s">
        <v>8450</v>
      </c>
      <c r="D3574" s="9" t="s">
        <v>15286</v>
      </c>
      <c r="E3574" s="11"/>
      <c r="F3574" s="143">
        <v>220.71</v>
      </c>
      <c r="G3574" s="17">
        <v>90262040</v>
      </c>
      <c r="H3574" s="18">
        <v>3800152543823</v>
      </c>
      <c r="I3574" s="11" t="s">
        <v>177</v>
      </c>
      <c r="J3574" s="106">
        <v>0.3</v>
      </c>
      <c r="K3574" s="106" t="s">
        <v>16705</v>
      </c>
      <c r="L3574" s="117" t="s">
        <v>16199</v>
      </c>
      <c r="M3574" s="146"/>
    </row>
    <row r="3575" spans="1:13">
      <c r="A3575" s="103" t="s">
        <v>10</v>
      </c>
      <c r="B3575" s="150" t="s">
        <v>8451</v>
      </c>
      <c r="C3575" s="9" t="s">
        <v>8452</v>
      </c>
      <c r="D3575" s="9" t="s">
        <v>15286</v>
      </c>
      <c r="E3575" s="11"/>
      <c r="F3575" s="143">
        <v>200.54</v>
      </c>
      <c r="G3575" s="17" t="s">
        <v>7878</v>
      </c>
      <c r="H3575" s="18" t="s">
        <v>8453</v>
      </c>
      <c r="I3575" s="11" t="s">
        <v>177</v>
      </c>
      <c r="J3575" s="106">
        <v>0.18</v>
      </c>
      <c r="K3575" s="106" t="s">
        <v>16705</v>
      </c>
      <c r="L3575" s="117" t="s">
        <v>16199</v>
      </c>
      <c r="M3575" s="146"/>
    </row>
    <row r="3576" spans="1:13">
      <c r="A3576" s="103" t="s">
        <v>10</v>
      </c>
      <c r="B3576" s="150" t="s">
        <v>8454</v>
      </c>
      <c r="C3576" s="9" t="s">
        <v>8455</v>
      </c>
      <c r="D3576" s="9" t="s">
        <v>15286</v>
      </c>
      <c r="E3576" s="11"/>
      <c r="F3576" s="143">
        <v>220.71</v>
      </c>
      <c r="G3576" s="17" t="s">
        <v>7878</v>
      </c>
      <c r="H3576" s="18" t="s">
        <v>8456</v>
      </c>
      <c r="I3576" s="11" t="s">
        <v>177</v>
      </c>
      <c r="J3576" s="106">
        <v>0.3</v>
      </c>
      <c r="K3576" s="106" t="s">
        <v>16705</v>
      </c>
      <c r="L3576" s="117" t="s">
        <v>16199</v>
      </c>
      <c r="M3576" s="146"/>
    </row>
    <row r="3577" spans="1:13">
      <c r="A3577" s="103" t="s">
        <v>10</v>
      </c>
      <c r="B3577" s="150" t="s">
        <v>8457</v>
      </c>
      <c r="C3577" s="9" t="s">
        <v>8458</v>
      </c>
      <c r="D3577" s="9" t="s">
        <v>15286</v>
      </c>
      <c r="E3577" s="11"/>
      <c r="F3577" s="143">
        <v>200.54</v>
      </c>
      <c r="G3577" s="17" t="s">
        <v>7878</v>
      </c>
      <c r="H3577" s="18" t="s">
        <v>8459</v>
      </c>
      <c r="I3577" s="11" t="s">
        <v>177</v>
      </c>
      <c r="J3577" s="106">
        <v>0.16900000000000001</v>
      </c>
      <c r="K3577" s="106" t="s">
        <v>16705</v>
      </c>
      <c r="L3577" s="117" t="s">
        <v>16199</v>
      </c>
      <c r="M3577" s="146"/>
    </row>
    <row r="3578" spans="1:13">
      <c r="A3578" s="103" t="s">
        <v>10</v>
      </c>
      <c r="B3578" s="150" t="s">
        <v>8460</v>
      </c>
      <c r="C3578" s="9" t="s">
        <v>8461</v>
      </c>
      <c r="D3578" s="9" t="s">
        <v>15286</v>
      </c>
      <c r="E3578" s="11"/>
      <c r="F3578" s="143">
        <v>220.71</v>
      </c>
      <c r="G3578" s="17">
        <v>90262040</v>
      </c>
      <c r="H3578" s="18">
        <v>3800152543588</v>
      </c>
      <c r="I3578" s="11" t="s">
        <v>177</v>
      </c>
      <c r="J3578" s="106">
        <v>0.2</v>
      </c>
      <c r="K3578" s="106" t="s">
        <v>16705</v>
      </c>
      <c r="L3578" s="117" t="s">
        <v>16199</v>
      </c>
      <c r="M3578" s="146"/>
    </row>
    <row r="3579" spans="1:13">
      <c r="A3579" s="103" t="s">
        <v>10</v>
      </c>
      <c r="B3579" s="150" t="s">
        <v>8462</v>
      </c>
      <c r="C3579" s="9" t="s">
        <v>8463</v>
      </c>
      <c r="D3579" s="9" t="s">
        <v>15286</v>
      </c>
      <c r="E3579" s="11"/>
      <c r="F3579" s="143">
        <v>237.64</v>
      </c>
      <c r="G3579" s="17">
        <v>90262040</v>
      </c>
      <c r="H3579" s="18">
        <v>3800152526185</v>
      </c>
      <c r="I3579" s="11" t="s">
        <v>177</v>
      </c>
      <c r="J3579" s="106">
        <v>0.28000000000000003</v>
      </c>
      <c r="K3579" s="106" t="s">
        <v>16705</v>
      </c>
      <c r="L3579" s="117" t="s">
        <v>16200</v>
      </c>
      <c r="M3579" s="146"/>
    </row>
    <row r="3580" spans="1:13">
      <c r="A3580" s="103" t="s">
        <v>10</v>
      </c>
      <c r="B3580" s="150" t="s">
        <v>8464</v>
      </c>
      <c r="C3580" s="9" t="s">
        <v>8465</v>
      </c>
      <c r="D3580" s="9" t="s">
        <v>15286</v>
      </c>
      <c r="E3580" s="11"/>
      <c r="F3580" s="143">
        <v>237.64</v>
      </c>
      <c r="G3580" s="17">
        <v>90262040</v>
      </c>
      <c r="H3580" s="18">
        <v>3800152526208</v>
      </c>
      <c r="I3580" s="11" t="s">
        <v>177</v>
      </c>
      <c r="J3580" s="106">
        <v>0.26600000000000001</v>
      </c>
      <c r="K3580" s="106" t="s">
        <v>16705</v>
      </c>
      <c r="L3580" s="117" t="s">
        <v>16200</v>
      </c>
      <c r="M3580" s="146"/>
    </row>
    <row r="3581" spans="1:13">
      <c r="A3581" s="103" t="s">
        <v>10</v>
      </c>
      <c r="B3581" s="150" t="s">
        <v>8466</v>
      </c>
      <c r="C3581" s="9" t="s">
        <v>8467</v>
      </c>
      <c r="D3581" s="9" t="s">
        <v>15286</v>
      </c>
      <c r="E3581" s="11"/>
      <c r="F3581" s="143">
        <v>237.64</v>
      </c>
      <c r="G3581" s="17">
        <v>90262040</v>
      </c>
      <c r="H3581" s="18">
        <v>3800152526222</v>
      </c>
      <c r="I3581" s="11" t="s">
        <v>177</v>
      </c>
      <c r="J3581" s="106">
        <v>0.26600000000000001</v>
      </c>
      <c r="K3581" s="106" t="s">
        <v>16705</v>
      </c>
      <c r="L3581" s="117" t="s">
        <v>16200</v>
      </c>
      <c r="M3581" s="146"/>
    </row>
    <row r="3582" spans="1:13">
      <c r="A3582" s="103" t="s">
        <v>10</v>
      </c>
      <c r="B3582" s="150" t="s">
        <v>8468</v>
      </c>
      <c r="C3582" s="9" t="s">
        <v>8469</v>
      </c>
      <c r="D3582" s="9" t="s">
        <v>15286</v>
      </c>
      <c r="E3582" s="11"/>
      <c r="F3582" s="143">
        <v>295.98</v>
      </c>
      <c r="G3582" s="17" t="s">
        <v>7878</v>
      </c>
      <c r="H3582" s="18" t="s">
        <v>8470</v>
      </c>
      <c r="I3582" s="11" t="s">
        <v>177</v>
      </c>
      <c r="J3582" s="106">
        <v>0.34</v>
      </c>
      <c r="K3582" s="106" t="s">
        <v>16705</v>
      </c>
      <c r="L3582" s="117" t="s">
        <v>16200</v>
      </c>
      <c r="M3582" s="146"/>
    </row>
    <row r="3583" spans="1:13">
      <c r="A3583" s="103" t="s">
        <v>10</v>
      </c>
      <c r="B3583" s="150" t="s">
        <v>8471</v>
      </c>
      <c r="C3583" s="9" t="s">
        <v>8472</v>
      </c>
      <c r="D3583" s="9" t="s">
        <v>15286</v>
      </c>
      <c r="E3583" s="11"/>
      <c r="F3583" s="143">
        <v>237.64</v>
      </c>
      <c r="G3583" s="17" t="s">
        <v>7878</v>
      </c>
      <c r="H3583" s="18" t="s">
        <v>8473</v>
      </c>
      <c r="I3583" s="11" t="s">
        <v>177</v>
      </c>
      <c r="J3583" s="106">
        <v>0.26700000000000002</v>
      </c>
      <c r="K3583" s="106" t="s">
        <v>16705</v>
      </c>
      <c r="L3583" s="117" t="s">
        <v>16200</v>
      </c>
      <c r="M3583" s="146"/>
    </row>
    <row r="3584" spans="1:13">
      <c r="A3584" s="103" t="s">
        <v>10</v>
      </c>
      <c r="B3584" s="150" t="s">
        <v>8474</v>
      </c>
      <c r="C3584" s="9" t="s">
        <v>8475</v>
      </c>
      <c r="D3584" s="9" t="s">
        <v>15286</v>
      </c>
      <c r="E3584" s="11"/>
      <c r="F3584" s="143">
        <v>237.64</v>
      </c>
      <c r="G3584" s="17" t="s">
        <v>7878</v>
      </c>
      <c r="H3584" s="18" t="s">
        <v>8476</v>
      </c>
      <c r="I3584" s="11" t="s">
        <v>177</v>
      </c>
      <c r="J3584" s="106">
        <v>0.26700000000000002</v>
      </c>
      <c r="K3584" s="106" t="s">
        <v>16705</v>
      </c>
      <c r="L3584" s="117" t="s">
        <v>16200</v>
      </c>
      <c r="M3584" s="146"/>
    </row>
    <row r="3585" spans="1:13">
      <c r="A3585" s="103" t="s">
        <v>10</v>
      </c>
      <c r="B3585" s="150" t="s">
        <v>8477</v>
      </c>
      <c r="C3585" s="9" t="s">
        <v>8478</v>
      </c>
      <c r="D3585" s="9" t="s">
        <v>15286</v>
      </c>
      <c r="E3585" s="11"/>
      <c r="F3585" s="143">
        <v>334.17</v>
      </c>
      <c r="G3585" s="17">
        <v>90262040</v>
      </c>
      <c r="H3585" s="18">
        <v>3800152526277</v>
      </c>
      <c r="I3585" s="11" t="s">
        <v>177</v>
      </c>
      <c r="J3585" s="106">
        <v>0.46300000000000002</v>
      </c>
      <c r="K3585" s="106" t="s">
        <v>16705</v>
      </c>
      <c r="L3585" s="117" t="s">
        <v>16201</v>
      </c>
      <c r="M3585" s="146"/>
    </row>
    <row r="3586" spans="1:13">
      <c r="A3586" s="103" t="s">
        <v>10</v>
      </c>
      <c r="B3586" s="150" t="s">
        <v>8479</v>
      </c>
      <c r="C3586" s="9" t="s">
        <v>8480</v>
      </c>
      <c r="D3586" s="9" t="s">
        <v>15286</v>
      </c>
      <c r="E3586" s="11"/>
      <c r="F3586" s="143">
        <v>334.17</v>
      </c>
      <c r="G3586" s="17">
        <v>90262040</v>
      </c>
      <c r="H3586" s="18">
        <v>3800152526284</v>
      </c>
      <c r="I3586" s="11" t="s">
        <v>177</v>
      </c>
      <c r="J3586" s="106">
        <v>0.45700000000000002</v>
      </c>
      <c r="K3586" s="106" t="s">
        <v>16705</v>
      </c>
      <c r="L3586" s="117" t="s">
        <v>16201</v>
      </c>
      <c r="M3586" s="146"/>
    </row>
    <row r="3587" spans="1:13">
      <c r="A3587" s="103" t="s">
        <v>10</v>
      </c>
      <c r="B3587" s="150" t="s">
        <v>8481</v>
      </c>
      <c r="C3587" s="9" t="s">
        <v>8482</v>
      </c>
      <c r="D3587" s="9" t="s">
        <v>15286</v>
      </c>
      <c r="E3587" s="11"/>
      <c r="F3587" s="143">
        <v>334.17</v>
      </c>
      <c r="G3587" s="17">
        <v>90262040</v>
      </c>
      <c r="H3587" s="18">
        <v>3800152526307</v>
      </c>
      <c r="I3587" s="11" t="s">
        <v>177</v>
      </c>
      <c r="J3587" s="106">
        <v>0.5</v>
      </c>
      <c r="K3587" s="106" t="s">
        <v>16705</v>
      </c>
      <c r="L3587" s="117" t="s">
        <v>16201</v>
      </c>
      <c r="M3587" s="146"/>
    </row>
    <row r="3588" spans="1:13">
      <c r="A3588" s="103" t="s">
        <v>10</v>
      </c>
      <c r="B3588" s="150" t="s">
        <v>8483</v>
      </c>
      <c r="C3588" s="9" t="s">
        <v>8484</v>
      </c>
      <c r="D3588" s="9" t="s">
        <v>15286</v>
      </c>
      <c r="E3588" s="11"/>
      <c r="F3588" s="143">
        <v>334.17</v>
      </c>
      <c r="G3588" s="17" t="s">
        <v>7878</v>
      </c>
      <c r="H3588" s="18" t="s">
        <v>8485</v>
      </c>
      <c r="I3588" s="11" t="s">
        <v>177</v>
      </c>
      <c r="J3588" s="106">
        <v>0.44</v>
      </c>
      <c r="K3588" s="106" t="s">
        <v>16705</v>
      </c>
      <c r="L3588" s="117" t="s">
        <v>16201</v>
      </c>
      <c r="M3588" s="146"/>
    </row>
    <row r="3589" spans="1:13">
      <c r="A3589" s="103" t="s">
        <v>10</v>
      </c>
      <c r="B3589" s="150" t="s">
        <v>8486</v>
      </c>
      <c r="C3589" s="9" t="s">
        <v>8487</v>
      </c>
      <c r="D3589" s="9" t="s">
        <v>15286</v>
      </c>
      <c r="E3589" s="11"/>
      <c r="F3589" s="143">
        <v>334.17</v>
      </c>
      <c r="G3589" s="17">
        <v>90262040</v>
      </c>
      <c r="H3589" s="18">
        <v>3800152526321</v>
      </c>
      <c r="I3589" s="11" t="s">
        <v>177</v>
      </c>
      <c r="J3589" s="106">
        <v>0.46300000000000002</v>
      </c>
      <c r="K3589" s="106" t="s">
        <v>16705</v>
      </c>
      <c r="L3589" s="117" t="s">
        <v>16201</v>
      </c>
      <c r="M3589" s="146"/>
    </row>
    <row r="3590" spans="1:13">
      <c r="A3590" s="103" t="s">
        <v>10</v>
      </c>
      <c r="B3590" s="150" t="s">
        <v>8489</v>
      </c>
      <c r="C3590" s="9" t="s">
        <v>8490</v>
      </c>
      <c r="D3590" s="9" t="s">
        <v>8491</v>
      </c>
      <c r="E3590" s="11"/>
      <c r="F3590" s="143">
        <v>13.49</v>
      </c>
      <c r="G3590" s="17">
        <v>84159000</v>
      </c>
      <c r="H3590" s="18">
        <v>3660878218081</v>
      </c>
      <c r="I3590" s="11" t="s">
        <v>69</v>
      </c>
      <c r="J3590" s="106">
        <v>0.157</v>
      </c>
      <c r="K3590" s="106" t="s">
        <v>16705</v>
      </c>
      <c r="L3590" s="117"/>
      <c r="M3590" s="146"/>
    </row>
    <row r="3591" spans="1:13">
      <c r="A3591" s="103" t="s">
        <v>10</v>
      </c>
      <c r="B3591" s="150" t="s">
        <v>8492</v>
      </c>
      <c r="C3591" s="9" t="s">
        <v>8493</v>
      </c>
      <c r="D3591" s="9" t="s">
        <v>8494</v>
      </c>
      <c r="E3591" s="11"/>
      <c r="F3591" s="143">
        <v>69.08</v>
      </c>
      <c r="G3591" s="17" t="s">
        <v>162</v>
      </c>
      <c r="H3591" s="18" t="s">
        <v>8495</v>
      </c>
      <c r="I3591" s="11" t="s">
        <v>69</v>
      </c>
      <c r="J3591" s="106">
        <v>0.09</v>
      </c>
      <c r="K3591" s="106" t="s">
        <v>16705</v>
      </c>
      <c r="L3591" s="117" t="s">
        <v>16202</v>
      </c>
      <c r="M3591" s="146"/>
    </row>
    <row r="3592" spans="1:13">
      <c r="A3592" s="103" t="s">
        <v>10</v>
      </c>
      <c r="B3592" s="150" t="s">
        <v>8496</v>
      </c>
      <c r="C3592" s="9" t="s">
        <v>8497</v>
      </c>
      <c r="D3592" s="9" t="s">
        <v>8498</v>
      </c>
      <c r="E3592" s="11"/>
      <c r="F3592" s="143">
        <v>76.5</v>
      </c>
      <c r="G3592" s="17">
        <v>85371091</v>
      </c>
      <c r="H3592" s="18">
        <v>3660878075202</v>
      </c>
      <c r="I3592" s="11" t="s">
        <v>69</v>
      </c>
      <c r="J3592" s="106">
        <v>4.5999999999999999E-2</v>
      </c>
      <c r="K3592" s="106" t="s">
        <v>16705</v>
      </c>
      <c r="L3592" s="117" t="s">
        <v>16203</v>
      </c>
      <c r="M3592" s="146"/>
    </row>
    <row r="3593" spans="1:13">
      <c r="A3593" s="103" t="s">
        <v>10</v>
      </c>
      <c r="B3593" s="150" t="s">
        <v>8499</v>
      </c>
      <c r="C3593" s="9" t="s">
        <v>8500</v>
      </c>
      <c r="D3593" s="9" t="s">
        <v>8501</v>
      </c>
      <c r="E3593" s="11"/>
      <c r="F3593" s="143">
        <v>46.09</v>
      </c>
      <c r="G3593" s="17">
        <v>90321020</v>
      </c>
      <c r="H3593" s="18">
        <v>8019001139888</v>
      </c>
      <c r="I3593" s="11" t="s">
        <v>5</v>
      </c>
      <c r="J3593" s="106">
        <v>6.7000000000000004E-2</v>
      </c>
      <c r="K3593" s="106" t="s">
        <v>16705</v>
      </c>
      <c r="L3593" s="117" t="s">
        <v>16115</v>
      </c>
      <c r="M3593" s="146"/>
    </row>
    <row r="3594" spans="1:13">
      <c r="A3594" s="103" t="s">
        <v>10</v>
      </c>
      <c r="B3594" s="150" t="s">
        <v>8502</v>
      </c>
      <c r="C3594" s="9" t="s">
        <v>8503</v>
      </c>
      <c r="D3594" s="9" t="s">
        <v>15289</v>
      </c>
      <c r="E3594" s="11"/>
      <c r="F3594" s="143">
        <v>89.1</v>
      </c>
      <c r="G3594" s="17" t="s">
        <v>1558</v>
      </c>
      <c r="H3594" s="18" t="s">
        <v>8505</v>
      </c>
      <c r="I3594" s="11" t="s">
        <v>69</v>
      </c>
      <c r="J3594" s="106">
        <v>6.7000000000000004E-2</v>
      </c>
      <c r="K3594" s="106" t="s">
        <v>16705</v>
      </c>
      <c r="L3594" s="117"/>
      <c r="M3594" s="146"/>
    </row>
    <row r="3595" spans="1:13">
      <c r="A3595" s="103" t="s">
        <v>10</v>
      </c>
      <c r="B3595" s="150" t="s">
        <v>8506</v>
      </c>
      <c r="C3595" s="9" t="s">
        <v>8507</v>
      </c>
      <c r="D3595" s="9" t="s">
        <v>8508</v>
      </c>
      <c r="E3595" s="11"/>
      <c r="F3595" s="143">
        <v>31.98</v>
      </c>
      <c r="G3595" s="17">
        <v>90251900</v>
      </c>
      <c r="H3595" s="18">
        <v>3800152526338</v>
      </c>
      <c r="I3595" s="11" t="s">
        <v>177</v>
      </c>
      <c r="J3595" s="106">
        <v>6.5000000000000002E-2</v>
      </c>
      <c r="K3595" s="106" t="s">
        <v>16705</v>
      </c>
      <c r="L3595" s="117" t="s">
        <v>16204</v>
      </c>
      <c r="M3595" s="146"/>
    </row>
    <row r="3596" spans="1:13">
      <c r="A3596" s="103" t="s">
        <v>10</v>
      </c>
      <c r="B3596" s="150" t="s">
        <v>8509</v>
      </c>
      <c r="C3596" s="9" t="s">
        <v>8510</v>
      </c>
      <c r="D3596" s="9" t="s">
        <v>8508</v>
      </c>
      <c r="E3596" s="11"/>
      <c r="F3596" s="143">
        <v>31.98</v>
      </c>
      <c r="G3596" s="17" t="s">
        <v>2739</v>
      </c>
      <c r="H3596" s="18" t="s">
        <v>8511</v>
      </c>
      <c r="I3596" s="11" t="s">
        <v>177</v>
      </c>
      <c r="J3596" s="106">
        <v>0.08</v>
      </c>
      <c r="K3596" s="106" t="s">
        <v>16705</v>
      </c>
      <c r="L3596" s="117" t="s">
        <v>16205</v>
      </c>
      <c r="M3596" s="146"/>
    </row>
    <row r="3597" spans="1:13">
      <c r="A3597" s="103" t="s">
        <v>10</v>
      </c>
      <c r="B3597" s="150" t="s">
        <v>8512</v>
      </c>
      <c r="C3597" s="9" t="s">
        <v>8513</v>
      </c>
      <c r="D3597" s="9" t="s">
        <v>8508</v>
      </c>
      <c r="E3597" s="11"/>
      <c r="F3597" s="143">
        <v>31.98</v>
      </c>
      <c r="G3597" s="17">
        <v>90251900</v>
      </c>
      <c r="H3597" s="18">
        <v>3800152526406</v>
      </c>
      <c r="I3597" s="11" t="s">
        <v>177</v>
      </c>
      <c r="J3597" s="106">
        <v>0.06</v>
      </c>
      <c r="K3597" s="106" t="s">
        <v>16705</v>
      </c>
      <c r="L3597" s="117" t="s">
        <v>16204</v>
      </c>
      <c r="M3597" s="146"/>
    </row>
    <row r="3598" spans="1:13">
      <c r="A3598" s="103" t="s">
        <v>10</v>
      </c>
      <c r="B3598" s="150" t="s">
        <v>8514</v>
      </c>
      <c r="C3598" s="9" t="s">
        <v>8515</v>
      </c>
      <c r="D3598" s="9" t="s">
        <v>15287</v>
      </c>
      <c r="E3598" s="11"/>
      <c r="F3598" s="143">
        <v>42.3</v>
      </c>
      <c r="G3598" s="17" t="s">
        <v>2739</v>
      </c>
      <c r="H3598" s="18" t="s">
        <v>8516</v>
      </c>
      <c r="I3598" s="11" t="s">
        <v>177</v>
      </c>
      <c r="J3598" s="106">
        <v>0.08</v>
      </c>
      <c r="K3598" s="106" t="s">
        <v>16705</v>
      </c>
      <c r="L3598" s="117" t="s">
        <v>16206</v>
      </c>
      <c r="M3598" s="146"/>
    </row>
    <row r="3599" spans="1:13">
      <c r="A3599" s="103" t="s">
        <v>10</v>
      </c>
      <c r="B3599" s="150" t="s">
        <v>8517</v>
      </c>
      <c r="C3599" s="9" t="s">
        <v>8518</v>
      </c>
      <c r="D3599" s="9" t="s">
        <v>15287</v>
      </c>
      <c r="E3599" s="11"/>
      <c r="F3599" s="143">
        <v>42.3</v>
      </c>
      <c r="G3599" s="17" t="s">
        <v>2739</v>
      </c>
      <c r="H3599" s="18" t="s">
        <v>8519</v>
      </c>
      <c r="I3599" s="11" t="s">
        <v>177</v>
      </c>
      <c r="J3599" s="106">
        <v>0.09</v>
      </c>
      <c r="K3599" s="106" t="s">
        <v>16705</v>
      </c>
      <c r="L3599" s="117" t="s">
        <v>16206</v>
      </c>
      <c r="M3599" s="146"/>
    </row>
    <row r="3600" spans="1:13">
      <c r="A3600" s="103" t="s">
        <v>10</v>
      </c>
      <c r="B3600" s="150" t="s">
        <v>8520</v>
      </c>
      <c r="C3600" s="9" t="s">
        <v>8521</v>
      </c>
      <c r="D3600" s="9" t="s">
        <v>8508</v>
      </c>
      <c r="E3600" s="11"/>
      <c r="F3600" s="143">
        <v>36.39</v>
      </c>
      <c r="G3600" s="17">
        <v>90251900</v>
      </c>
      <c r="H3600" s="18">
        <v>3800152532193</v>
      </c>
      <c r="I3600" s="11" t="s">
        <v>177</v>
      </c>
      <c r="J3600" s="106">
        <v>6.5000000000000002E-2</v>
      </c>
      <c r="K3600" s="106" t="s">
        <v>16705</v>
      </c>
      <c r="L3600" s="117" t="s">
        <v>16205</v>
      </c>
      <c r="M3600" s="146"/>
    </row>
    <row r="3601" spans="1:13">
      <c r="A3601" s="103" t="s">
        <v>10</v>
      </c>
      <c r="B3601" s="150" t="s">
        <v>8522</v>
      </c>
      <c r="C3601" s="9" t="s">
        <v>8523</v>
      </c>
      <c r="D3601" s="9" t="s">
        <v>8508</v>
      </c>
      <c r="E3601" s="11"/>
      <c r="F3601" s="143">
        <v>36.39</v>
      </c>
      <c r="G3601" s="17">
        <v>90251900</v>
      </c>
      <c r="H3601" s="18">
        <v>3800152526444</v>
      </c>
      <c r="I3601" s="11" t="s">
        <v>177</v>
      </c>
      <c r="J3601" s="106">
        <v>8.6999999999999994E-2</v>
      </c>
      <c r="K3601" s="106" t="s">
        <v>16705</v>
      </c>
      <c r="L3601" s="117" t="s">
        <v>16205</v>
      </c>
      <c r="M3601" s="146"/>
    </row>
    <row r="3602" spans="1:13">
      <c r="A3602" s="103" t="s">
        <v>10</v>
      </c>
      <c r="B3602" s="150" t="s">
        <v>8524</v>
      </c>
      <c r="C3602" s="9" t="s">
        <v>8525</v>
      </c>
      <c r="D3602" s="9" t="s">
        <v>15288</v>
      </c>
      <c r="E3602" s="11"/>
      <c r="F3602" s="143">
        <v>18.64</v>
      </c>
      <c r="G3602" s="17">
        <v>90251900</v>
      </c>
      <c r="H3602" s="18">
        <v>3800152526789</v>
      </c>
      <c r="I3602" s="11" t="s">
        <v>177</v>
      </c>
      <c r="J3602" s="106">
        <v>3.5000000000000003E-2</v>
      </c>
      <c r="K3602" s="106" t="s">
        <v>16705</v>
      </c>
      <c r="L3602" s="117" t="s">
        <v>16207</v>
      </c>
      <c r="M3602" s="146"/>
    </row>
    <row r="3603" spans="1:13">
      <c r="A3603" s="103" t="s">
        <v>10</v>
      </c>
      <c r="B3603" s="150" t="s">
        <v>8527</v>
      </c>
      <c r="C3603" s="9" t="s">
        <v>8528</v>
      </c>
      <c r="D3603" s="9" t="s">
        <v>15290</v>
      </c>
      <c r="E3603" s="11"/>
      <c r="F3603" s="143">
        <v>40.78</v>
      </c>
      <c r="G3603" s="17">
        <v>90251900</v>
      </c>
      <c r="H3603" s="18">
        <v>3800152527014</v>
      </c>
      <c r="I3603" s="11" t="s">
        <v>177</v>
      </c>
      <c r="J3603" s="106">
        <v>0.10100000000000001</v>
      </c>
      <c r="K3603" s="106" t="s">
        <v>16705</v>
      </c>
      <c r="L3603" s="117" t="s">
        <v>16208</v>
      </c>
      <c r="M3603" s="146"/>
    </row>
    <row r="3604" spans="1:13">
      <c r="A3604" s="103" t="s">
        <v>10</v>
      </c>
      <c r="B3604" s="150" t="s">
        <v>8530</v>
      </c>
      <c r="C3604" s="9" t="s">
        <v>8531</v>
      </c>
      <c r="D3604" s="9" t="s">
        <v>15290</v>
      </c>
      <c r="E3604" s="11"/>
      <c r="F3604" s="143">
        <v>26.02</v>
      </c>
      <c r="G3604" s="17" t="s">
        <v>2739</v>
      </c>
      <c r="H3604" s="18" t="s">
        <v>8532</v>
      </c>
      <c r="I3604" s="11" t="s">
        <v>177</v>
      </c>
      <c r="J3604" s="106">
        <v>0.10100000000000001</v>
      </c>
      <c r="K3604" s="106" t="s">
        <v>16705</v>
      </c>
      <c r="L3604" s="117" t="s">
        <v>16208</v>
      </c>
      <c r="M3604" s="146"/>
    </row>
    <row r="3605" spans="1:13">
      <c r="A3605" s="103" t="s">
        <v>10</v>
      </c>
      <c r="B3605" s="150" t="s">
        <v>8533</v>
      </c>
      <c r="C3605" s="9" t="s">
        <v>8534</v>
      </c>
      <c r="D3605" s="9" t="s">
        <v>15290</v>
      </c>
      <c r="E3605" s="11"/>
      <c r="F3605" s="143">
        <v>23.02</v>
      </c>
      <c r="G3605" s="17">
        <v>90251900</v>
      </c>
      <c r="H3605" s="18">
        <v>3800152527175</v>
      </c>
      <c r="I3605" s="11" t="s">
        <v>177</v>
      </c>
      <c r="J3605" s="106">
        <v>9.9000000000000005E-2</v>
      </c>
      <c r="K3605" s="106" t="s">
        <v>16705</v>
      </c>
      <c r="L3605" s="117" t="s">
        <v>16208</v>
      </c>
      <c r="M3605" s="146"/>
    </row>
    <row r="3606" spans="1:13">
      <c r="A3606" s="103" t="s">
        <v>10</v>
      </c>
      <c r="B3606" s="150" t="s">
        <v>8536</v>
      </c>
      <c r="C3606" s="9" t="s">
        <v>8537</v>
      </c>
      <c r="D3606" s="9" t="s">
        <v>15290</v>
      </c>
      <c r="E3606" s="11"/>
      <c r="F3606" s="143">
        <v>26.02</v>
      </c>
      <c r="G3606" s="17">
        <v>90251900</v>
      </c>
      <c r="H3606" s="18">
        <v>3800152527182</v>
      </c>
      <c r="I3606" s="11" t="s">
        <v>177</v>
      </c>
      <c r="J3606" s="106">
        <v>9.9000000000000005E-2</v>
      </c>
      <c r="K3606" s="106" t="s">
        <v>16705</v>
      </c>
      <c r="L3606" s="117" t="s">
        <v>16208</v>
      </c>
      <c r="M3606" s="146"/>
    </row>
    <row r="3607" spans="1:13">
      <c r="A3607" s="103" t="s">
        <v>10</v>
      </c>
      <c r="B3607" s="150" t="s">
        <v>8539</v>
      </c>
      <c r="C3607" s="9" t="s">
        <v>8540</v>
      </c>
      <c r="D3607" s="9" t="s">
        <v>15290</v>
      </c>
      <c r="E3607" s="11"/>
      <c r="F3607" s="143">
        <v>40.880000000000003</v>
      </c>
      <c r="G3607" s="17">
        <v>90251900</v>
      </c>
      <c r="H3607" s="18">
        <v>3800152527199</v>
      </c>
      <c r="I3607" s="11" t="s">
        <v>177</v>
      </c>
      <c r="J3607" s="106">
        <v>0.11</v>
      </c>
      <c r="K3607" s="106" t="s">
        <v>16705</v>
      </c>
      <c r="L3607" s="117" t="s">
        <v>16209</v>
      </c>
      <c r="M3607" s="146"/>
    </row>
    <row r="3608" spans="1:13">
      <c r="A3608" s="103" t="s">
        <v>10</v>
      </c>
      <c r="B3608" s="150" t="s">
        <v>8542</v>
      </c>
      <c r="C3608" s="9" t="s">
        <v>8543</v>
      </c>
      <c r="D3608" s="9" t="s">
        <v>15290</v>
      </c>
      <c r="E3608" s="11"/>
      <c r="F3608" s="143">
        <v>32.67</v>
      </c>
      <c r="G3608" s="17">
        <v>90251900</v>
      </c>
      <c r="H3608" s="18">
        <v>3660878062400</v>
      </c>
      <c r="I3608" s="11" t="s">
        <v>177</v>
      </c>
      <c r="J3608" s="106">
        <v>0.10299999999999999</v>
      </c>
      <c r="K3608" s="106" t="s">
        <v>16705</v>
      </c>
      <c r="L3608" s="117" t="s">
        <v>16208</v>
      </c>
      <c r="M3608" s="146"/>
    </row>
    <row r="3609" spans="1:13">
      <c r="A3609" s="103" t="s">
        <v>10</v>
      </c>
      <c r="B3609" s="150" t="s">
        <v>8545</v>
      </c>
      <c r="C3609" s="9" t="s">
        <v>8546</v>
      </c>
      <c r="D3609" s="9" t="s">
        <v>15290</v>
      </c>
      <c r="E3609" s="11"/>
      <c r="F3609" s="143">
        <v>33.47</v>
      </c>
      <c r="G3609" s="17">
        <v>90251900</v>
      </c>
      <c r="H3609" s="18">
        <v>3800152527250</v>
      </c>
      <c r="I3609" s="11" t="s">
        <v>177</v>
      </c>
      <c r="J3609" s="106">
        <v>0.115</v>
      </c>
      <c r="K3609" s="106" t="s">
        <v>16705</v>
      </c>
      <c r="L3609" s="117" t="s">
        <v>16209</v>
      </c>
      <c r="M3609" s="146"/>
    </row>
    <row r="3610" spans="1:13">
      <c r="A3610" s="103" t="s">
        <v>10</v>
      </c>
      <c r="B3610" s="150" t="s">
        <v>8547</v>
      </c>
      <c r="C3610" s="9" t="s">
        <v>8548</v>
      </c>
      <c r="D3610" s="9" t="s">
        <v>15290</v>
      </c>
      <c r="E3610" s="11"/>
      <c r="F3610" s="143">
        <v>48.33</v>
      </c>
      <c r="G3610" s="17">
        <v>90251900</v>
      </c>
      <c r="H3610" s="18">
        <v>3800152527267</v>
      </c>
      <c r="I3610" s="11" t="s">
        <v>177</v>
      </c>
      <c r="J3610" s="106">
        <v>0.25600000000000001</v>
      </c>
      <c r="K3610" s="106" t="s">
        <v>16705</v>
      </c>
      <c r="L3610" s="117" t="s">
        <v>16208</v>
      </c>
      <c r="M3610" s="146"/>
    </row>
    <row r="3611" spans="1:13">
      <c r="A3611" s="103" t="s">
        <v>10</v>
      </c>
      <c r="B3611" s="150" t="s">
        <v>8549</v>
      </c>
      <c r="C3611" s="9" t="s">
        <v>8550</v>
      </c>
      <c r="D3611" s="9" t="s">
        <v>15290</v>
      </c>
      <c r="E3611" s="11"/>
      <c r="F3611" s="143">
        <v>40.880000000000003</v>
      </c>
      <c r="G3611" s="17" t="s">
        <v>724</v>
      </c>
      <c r="H3611" s="18" t="s">
        <v>8551</v>
      </c>
      <c r="I3611" s="11" t="s">
        <v>177</v>
      </c>
      <c r="J3611" s="106">
        <v>1.1599999999999999</v>
      </c>
      <c r="K3611" s="106" t="s">
        <v>16705</v>
      </c>
      <c r="L3611" s="117" t="s">
        <v>16208</v>
      </c>
      <c r="M3611" s="146"/>
    </row>
    <row r="3612" spans="1:13">
      <c r="A3612" s="103" t="s">
        <v>10</v>
      </c>
      <c r="B3612" s="150" t="s">
        <v>8552</v>
      </c>
      <c r="C3612" s="9" t="s">
        <v>8553</v>
      </c>
      <c r="D3612" s="9" t="s">
        <v>15290</v>
      </c>
      <c r="E3612" s="11"/>
      <c r="F3612" s="143">
        <v>40.880000000000003</v>
      </c>
      <c r="G3612" s="17" t="s">
        <v>2739</v>
      </c>
      <c r="H3612" s="18" t="s">
        <v>8554</v>
      </c>
      <c r="I3612" s="11" t="s">
        <v>177</v>
      </c>
      <c r="J3612" s="106">
        <v>0.153</v>
      </c>
      <c r="K3612" s="106" t="s">
        <v>16705</v>
      </c>
      <c r="L3612" s="117" t="s">
        <v>16208</v>
      </c>
      <c r="M3612" s="146"/>
    </row>
    <row r="3613" spans="1:13">
      <c r="A3613" s="103" t="s">
        <v>10</v>
      </c>
      <c r="B3613" s="150" t="s">
        <v>8555</v>
      </c>
      <c r="C3613" s="9" t="s">
        <v>8556</v>
      </c>
      <c r="D3613" s="9" t="s">
        <v>15290</v>
      </c>
      <c r="E3613" s="11"/>
      <c r="F3613" s="143">
        <v>49.74</v>
      </c>
      <c r="G3613" s="17">
        <v>90251900</v>
      </c>
      <c r="H3613" s="18">
        <v>3800152527298</v>
      </c>
      <c r="I3613" s="11" t="s">
        <v>177</v>
      </c>
      <c r="J3613" s="106">
        <v>8.7999999999999995E-2</v>
      </c>
      <c r="K3613" s="106" t="s">
        <v>16705</v>
      </c>
      <c r="L3613" s="117" t="s">
        <v>16209</v>
      </c>
      <c r="M3613" s="146"/>
    </row>
    <row r="3614" spans="1:13">
      <c r="A3614" s="103" t="s">
        <v>10</v>
      </c>
      <c r="B3614" s="150" t="s">
        <v>8557</v>
      </c>
      <c r="C3614" s="9" t="s">
        <v>8558</v>
      </c>
      <c r="D3614" s="9" t="s">
        <v>15290</v>
      </c>
      <c r="E3614" s="11"/>
      <c r="F3614" s="143">
        <v>40.880000000000003</v>
      </c>
      <c r="G3614" s="17">
        <v>90251900</v>
      </c>
      <c r="H3614" s="18">
        <v>3800152527311</v>
      </c>
      <c r="I3614" s="11" t="s">
        <v>177</v>
      </c>
      <c r="J3614" s="106">
        <v>0.11</v>
      </c>
      <c r="K3614" s="106" t="s">
        <v>16705</v>
      </c>
      <c r="L3614" s="117" t="s">
        <v>16208</v>
      </c>
      <c r="M3614" s="146"/>
    </row>
    <row r="3615" spans="1:13">
      <c r="A3615" s="103" t="s">
        <v>10</v>
      </c>
      <c r="B3615" s="150" t="s">
        <v>8560</v>
      </c>
      <c r="C3615" s="9" t="s">
        <v>8561</v>
      </c>
      <c r="D3615" s="9" t="s">
        <v>15290</v>
      </c>
      <c r="E3615" s="11"/>
      <c r="F3615" s="143">
        <v>41.61</v>
      </c>
      <c r="G3615" s="17" t="s">
        <v>2739</v>
      </c>
      <c r="H3615" s="18" t="s">
        <v>8562</v>
      </c>
      <c r="I3615" s="11" t="s">
        <v>177</v>
      </c>
      <c r="J3615" s="106">
        <v>0.1</v>
      </c>
      <c r="K3615" s="106" t="s">
        <v>16705</v>
      </c>
      <c r="L3615" s="117" t="s">
        <v>16208</v>
      </c>
      <c r="M3615" s="146"/>
    </row>
    <row r="3616" spans="1:13">
      <c r="A3616" s="103" t="s">
        <v>10</v>
      </c>
      <c r="B3616" s="150" t="s">
        <v>8563</v>
      </c>
      <c r="C3616" s="9" t="s">
        <v>8564</v>
      </c>
      <c r="D3616" s="9" t="s">
        <v>15290</v>
      </c>
      <c r="E3616" s="11"/>
      <c r="F3616" s="143">
        <v>41.61</v>
      </c>
      <c r="G3616" s="17" t="s">
        <v>2739</v>
      </c>
      <c r="H3616" s="18" t="s">
        <v>8565</v>
      </c>
      <c r="I3616" s="11" t="s">
        <v>177</v>
      </c>
      <c r="J3616" s="106">
        <v>0.124</v>
      </c>
      <c r="K3616" s="106" t="s">
        <v>16705</v>
      </c>
      <c r="L3616" s="117" t="s">
        <v>16208</v>
      </c>
      <c r="M3616" s="146"/>
    </row>
    <row r="3617" spans="1:13">
      <c r="A3617" s="103" t="s">
        <v>10</v>
      </c>
      <c r="B3617" s="150" t="s">
        <v>8566</v>
      </c>
      <c r="C3617" s="9" t="s">
        <v>8567</v>
      </c>
      <c r="D3617" s="9" t="s">
        <v>15290</v>
      </c>
      <c r="E3617" s="11"/>
      <c r="F3617" s="143">
        <v>41.61</v>
      </c>
      <c r="G3617" s="17">
        <v>90251900</v>
      </c>
      <c r="H3617" s="18">
        <v>3800152527373</v>
      </c>
      <c r="I3617" s="11" t="s">
        <v>177</v>
      </c>
      <c r="J3617" s="106">
        <v>0.11700000000000001</v>
      </c>
      <c r="K3617" s="106" t="s">
        <v>16705</v>
      </c>
      <c r="L3617" s="117" t="s">
        <v>16209</v>
      </c>
      <c r="M3617" s="146"/>
    </row>
    <row r="3618" spans="1:13">
      <c r="A3618" s="103" t="s">
        <v>10</v>
      </c>
      <c r="B3618" s="150" t="s">
        <v>8569</v>
      </c>
      <c r="C3618" s="9" t="s">
        <v>8570</v>
      </c>
      <c r="D3618" s="9" t="s">
        <v>15290</v>
      </c>
      <c r="E3618" s="11"/>
      <c r="F3618" s="143">
        <v>50.25</v>
      </c>
      <c r="G3618" s="17" t="s">
        <v>2739</v>
      </c>
      <c r="H3618" s="18" t="s">
        <v>8571</v>
      </c>
      <c r="I3618" s="11" t="s">
        <v>177</v>
      </c>
      <c r="J3618" s="106">
        <v>0.1</v>
      </c>
      <c r="K3618" s="106" t="s">
        <v>16705</v>
      </c>
      <c r="L3618" s="117" t="s">
        <v>16208</v>
      </c>
      <c r="M3618" s="146"/>
    </row>
    <row r="3619" spans="1:13">
      <c r="A3619" s="103" t="s">
        <v>10</v>
      </c>
      <c r="B3619" s="150" t="s">
        <v>8572</v>
      </c>
      <c r="C3619" s="9" t="s">
        <v>8573</v>
      </c>
      <c r="D3619" s="9" t="s">
        <v>15290</v>
      </c>
      <c r="E3619" s="11"/>
      <c r="F3619" s="143">
        <v>50.25</v>
      </c>
      <c r="G3619" s="17" t="s">
        <v>2739</v>
      </c>
      <c r="H3619" s="18" t="s">
        <v>8574</v>
      </c>
      <c r="I3619" s="11" t="s">
        <v>177</v>
      </c>
      <c r="J3619" s="106">
        <v>0.19800000000000001</v>
      </c>
      <c r="K3619" s="106" t="s">
        <v>16705</v>
      </c>
      <c r="L3619" s="117" t="s">
        <v>16208</v>
      </c>
      <c r="M3619" s="146"/>
    </row>
    <row r="3620" spans="1:13">
      <c r="A3620" s="103" t="s">
        <v>10</v>
      </c>
      <c r="B3620" s="150" t="s">
        <v>8575</v>
      </c>
      <c r="C3620" s="9" t="s">
        <v>8576</v>
      </c>
      <c r="D3620" s="9" t="s">
        <v>15290</v>
      </c>
      <c r="E3620" s="11"/>
      <c r="F3620" s="143">
        <v>41.61</v>
      </c>
      <c r="G3620" s="17">
        <v>90251900</v>
      </c>
      <c r="H3620" s="18">
        <v>3800152527403</v>
      </c>
      <c r="I3620" s="11" t="s">
        <v>177</v>
      </c>
      <c r="J3620" s="106">
        <v>1E-3</v>
      </c>
      <c r="K3620" s="106" t="s">
        <v>16705</v>
      </c>
      <c r="L3620" s="117" t="s">
        <v>16208</v>
      </c>
      <c r="M3620" s="146"/>
    </row>
    <row r="3621" spans="1:13">
      <c r="A3621" s="103" t="s">
        <v>10</v>
      </c>
      <c r="B3621" s="150" t="s">
        <v>8577</v>
      </c>
      <c r="C3621" s="9" t="s">
        <v>8578</v>
      </c>
      <c r="D3621" s="9" t="s">
        <v>15290</v>
      </c>
      <c r="E3621" s="11"/>
      <c r="F3621" s="143">
        <v>50.25</v>
      </c>
      <c r="G3621" s="17">
        <v>90251900</v>
      </c>
      <c r="H3621" s="18">
        <v>3800152530830</v>
      </c>
      <c r="I3621" s="11" t="s">
        <v>177</v>
      </c>
      <c r="J3621" s="106">
        <v>0.14599999999999999</v>
      </c>
      <c r="K3621" s="106" t="s">
        <v>16705</v>
      </c>
      <c r="L3621" s="117" t="s">
        <v>16209</v>
      </c>
      <c r="M3621" s="146"/>
    </row>
    <row r="3622" spans="1:13">
      <c r="A3622" s="103" t="s">
        <v>10</v>
      </c>
      <c r="B3622" s="150" t="s">
        <v>8580</v>
      </c>
      <c r="C3622" s="9" t="s">
        <v>8581</v>
      </c>
      <c r="D3622" s="9" t="s">
        <v>15290</v>
      </c>
      <c r="E3622" s="11"/>
      <c r="F3622" s="143">
        <v>84.8</v>
      </c>
      <c r="G3622" s="17" t="s">
        <v>2739</v>
      </c>
      <c r="H3622" s="18" t="s">
        <v>8582</v>
      </c>
      <c r="I3622" s="11" t="s">
        <v>177</v>
      </c>
      <c r="J3622" s="106">
        <v>8.5000000000000006E-2</v>
      </c>
      <c r="K3622" s="106" t="s">
        <v>16705</v>
      </c>
      <c r="L3622" s="117" t="s">
        <v>16210</v>
      </c>
      <c r="M3622" s="146"/>
    </row>
    <row r="3623" spans="1:13">
      <c r="A3623" s="103" t="s">
        <v>10</v>
      </c>
      <c r="B3623" s="150" t="s">
        <v>8583</v>
      </c>
      <c r="C3623" s="9" t="s">
        <v>8584</v>
      </c>
      <c r="D3623" s="9" t="s">
        <v>15290</v>
      </c>
      <c r="E3623" s="11"/>
      <c r="F3623" s="143">
        <v>84.8</v>
      </c>
      <c r="G3623" s="17" t="s">
        <v>2739</v>
      </c>
      <c r="H3623" s="18" t="s">
        <v>8585</v>
      </c>
      <c r="I3623" s="11" t="s">
        <v>177</v>
      </c>
      <c r="J3623" s="106">
        <v>4.4999999999999998E-2</v>
      </c>
      <c r="K3623" s="106" t="s">
        <v>16705</v>
      </c>
      <c r="L3623" s="117" t="s">
        <v>16210</v>
      </c>
      <c r="M3623" s="146"/>
    </row>
    <row r="3624" spans="1:13">
      <c r="A3624" s="103" t="s">
        <v>10</v>
      </c>
      <c r="B3624" s="150" t="s">
        <v>8586</v>
      </c>
      <c r="C3624" s="9" t="s">
        <v>8587</v>
      </c>
      <c r="D3624" s="9" t="s">
        <v>15290</v>
      </c>
      <c r="E3624" s="11"/>
      <c r="F3624" s="143">
        <v>84.8</v>
      </c>
      <c r="G3624" s="17" t="s">
        <v>2739</v>
      </c>
      <c r="H3624" s="18" t="s">
        <v>8588</v>
      </c>
      <c r="I3624" s="11" t="s">
        <v>177</v>
      </c>
      <c r="J3624" s="106">
        <v>0.105</v>
      </c>
      <c r="K3624" s="106" t="s">
        <v>16705</v>
      </c>
      <c r="L3624" s="117" t="s">
        <v>16210</v>
      </c>
      <c r="M3624" s="146"/>
    </row>
    <row r="3625" spans="1:13">
      <c r="A3625" s="103" t="s">
        <v>10</v>
      </c>
      <c r="B3625" s="150" t="s">
        <v>8589</v>
      </c>
      <c r="C3625" s="9" t="s">
        <v>8590</v>
      </c>
      <c r="D3625" s="9" t="s">
        <v>15290</v>
      </c>
      <c r="E3625" s="11"/>
      <c r="F3625" s="143">
        <v>84.8</v>
      </c>
      <c r="G3625" s="17" t="s">
        <v>2739</v>
      </c>
      <c r="H3625" s="18" t="s">
        <v>8591</v>
      </c>
      <c r="I3625" s="11" t="s">
        <v>177</v>
      </c>
      <c r="J3625" s="106">
        <v>0.2</v>
      </c>
      <c r="K3625" s="106" t="s">
        <v>16705</v>
      </c>
      <c r="L3625" s="117" t="s">
        <v>16210</v>
      </c>
      <c r="M3625" s="146"/>
    </row>
    <row r="3626" spans="1:13">
      <c r="A3626" s="103" t="s">
        <v>10</v>
      </c>
      <c r="B3626" s="150" t="s">
        <v>8592</v>
      </c>
      <c r="C3626" s="9" t="s">
        <v>8593</v>
      </c>
      <c r="D3626" s="9" t="s">
        <v>15290</v>
      </c>
      <c r="E3626" s="11"/>
      <c r="F3626" s="143">
        <v>40.880000000000003</v>
      </c>
      <c r="G3626" s="17" t="s">
        <v>2739</v>
      </c>
      <c r="H3626" s="18" t="s">
        <v>8594</v>
      </c>
      <c r="I3626" s="11" t="s">
        <v>177</v>
      </c>
      <c r="J3626" s="106">
        <v>9.0999999999999998E-2</v>
      </c>
      <c r="K3626" s="106" t="s">
        <v>16705</v>
      </c>
      <c r="L3626" s="117" t="s">
        <v>16207</v>
      </c>
      <c r="M3626" s="146"/>
    </row>
    <row r="3627" spans="1:13">
      <c r="A3627" s="103" t="s">
        <v>10</v>
      </c>
      <c r="B3627" s="150" t="s">
        <v>8595</v>
      </c>
      <c r="C3627" s="9" t="s">
        <v>8596</v>
      </c>
      <c r="D3627" s="9" t="s">
        <v>15290</v>
      </c>
      <c r="E3627" s="11"/>
      <c r="F3627" s="143">
        <v>26.02</v>
      </c>
      <c r="G3627" s="17" t="s">
        <v>2739</v>
      </c>
      <c r="H3627" s="18" t="s">
        <v>8597</v>
      </c>
      <c r="I3627" s="11" t="s">
        <v>177</v>
      </c>
      <c r="J3627" s="106">
        <v>9.0999999999999998E-2</v>
      </c>
      <c r="K3627" s="106" t="s">
        <v>16705</v>
      </c>
      <c r="L3627" s="117" t="s">
        <v>16207</v>
      </c>
      <c r="M3627" s="146"/>
    </row>
    <row r="3628" spans="1:13">
      <c r="A3628" s="103" t="s">
        <v>10</v>
      </c>
      <c r="B3628" s="150" t="s">
        <v>8598</v>
      </c>
      <c r="C3628" s="9" t="s">
        <v>8599</v>
      </c>
      <c r="D3628" s="9" t="s">
        <v>15290</v>
      </c>
      <c r="E3628" s="11"/>
      <c r="F3628" s="143">
        <v>41.61</v>
      </c>
      <c r="G3628" s="17" t="s">
        <v>724</v>
      </c>
      <c r="H3628" s="18" t="s">
        <v>8600</v>
      </c>
      <c r="I3628" s="11" t="s">
        <v>177</v>
      </c>
      <c r="J3628" s="106">
        <v>0.11600000000000001</v>
      </c>
      <c r="K3628" s="106" t="s">
        <v>16705</v>
      </c>
      <c r="L3628" s="117" t="s">
        <v>16207</v>
      </c>
      <c r="M3628" s="146"/>
    </row>
    <row r="3629" spans="1:13">
      <c r="A3629" s="103" t="s">
        <v>10</v>
      </c>
      <c r="B3629" s="150" t="s">
        <v>8601</v>
      </c>
      <c r="C3629" s="9" t="s">
        <v>8602</v>
      </c>
      <c r="D3629" s="9" t="s">
        <v>15290</v>
      </c>
      <c r="E3629" s="11"/>
      <c r="F3629" s="143">
        <v>50.25</v>
      </c>
      <c r="G3629" s="17" t="s">
        <v>2739</v>
      </c>
      <c r="H3629" s="18" t="s">
        <v>8603</v>
      </c>
      <c r="I3629" s="11" t="s">
        <v>177</v>
      </c>
      <c r="J3629" s="106">
        <v>0.14899999999999999</v>
      </c>
      <c r="K3629" s="106" t="s">
        <v>16705</v>
      </c>
      <c r="L3629" s="117" t="s">
        <v>16207</v>
      </c>
      <c r="M3629" s="146"/>
    </row>
    <row r="3630" spans="1:13">
      <c r="A3630" s="103" t="s">
        <v>10</v>
      </c>
      <c r="B3630" s="150" t="s">
        <v>8604</v>
      </c>
      <c r="C3630" s="9" t="s">
        <v>8605</v>
      </c>
      <c r="D3630" s="9" t="s">
        <v>15290</v>
      </c>
      <c r="E3630" s="11"/>
      <c r="F3630" s="143">
        <v>46.38</v>
      </c>
      <c r="G3630" s="17" t="s">
        <v>2739</v>
      </c>
      <c r="H3630" s="18" t="s">
        <v>8606</v>
      </c>
      <c r="I3630" s="11" t="s">
        <v>177</v>
      </c>
      <c r="J3630" s="106">
        <v>0.09</v>
      </c>
      <c r="K3630" s="106" t="s">
        <v>16705</v>
      </c>
      <c r="L3630" s="117" t="s">
        <v>16211</v>
      </c>
      <c r="M3630" s="146"/>
    </row>
    <row r="3631" spans="1:13">
      <c r="A3631" s="103" t="s">
        <v>10</v>
      </c>
      <c r="B3631" s="150" t="s">
        <v>8607</v>
      </c>
      <c r="C3631" s="9" t="s">
        <v>8608</v>
      </c>
      <c r="D3631" s="9" t="s">
        <v>15290</v>
      </c>
      <c r="E3631" s="11"/>
      <c r="F3631" s="143">
        <v>33.47</v>
      </c>
      <c r="G3631" s="17" t="s">
        <v>2739</v>
      </c>
      <c r="H3631" s="18" t="s">
        <v>8609</v>
      </c>
      <c r="I3631" s="11" t="s">
        <v>177</v>
      </c>
      <c r="J3631" s="106">
        <v>0.13300000000000001</v>
      </c>
      <c r="K3631" s="106" t="s">
        <v>16705</v>
      </c>
      <c r="L3631" s="117" t="s">
        <v>16211</v>
      </c>
      <c r="M3631" s="146"/>
    </row>
    <row r="3632" spans="1:13">
      <c r="A3632" s="103" t="s">
        <v>10</v>
      </c>
      <c r="B3632" s="150" t="s">
        <v>8610</v>
      </c>
      <c r="C3632" s="9" t="s">
        <v>8611</v>
      </c>
      <c r="D3632" s="9" t="s">
        <v>15290</v>
      </c>
      <c r="E3632" s="11"/>
      <c r="F3632" s="143">
        <v>33.47</v>
      </c>
      <c r="G3632" s="17">
        <v>90259000</v>
      </c>
      <c r="H3632" s="18">
        <v>3800152527960</v>
      </c>
      <c r="I3632" s="11" t="s">
        <v>177</v>
      </c>
      <c r="J3632" s="106">
        <v>0.13</v>
      </c>
      <c r="K3632" s="106" t="s">
        <v>16705</v>
      </c>
      <c r="L3632" s="117" t="s">
        <v>16209</v>
      </c>
      <c r="M3632" s="146"/>
    </row>
    <row r="3633" spans="1:13">
      <c r="A3633" s="103" t="s">
        <v>10</v>
      </c>
      <c r="B3633" s="150" t="s">
        <v>8613</v>
      </c>
      <c r="C3633" s="9" t="s">
        <v>8614</v>
      </c>
      <c r="D3633" s="9" t="s">
        <v>15290</v>
      </c>
      <c r="E3633" s="11"/>
      <c r="F3633" s="143">
        <v>37.18</v>
      </c>
      <c r="G3633" s="17">
        <v>90251900</v>
      </c>
      <c r="H3633" s="18">
        <v>3800152527984</v>
      </c>
      <c r="I3633" s="11" t="s">
        <v>177</v>
      </c>
      <c r="J3633" s="106">
        <v>0.14000000000000001</v>
      </c>
      <c r="K3633" s="106" t="s">
        <v>16705</v>
      </c>
      <c r="L3633" s="117" t="s">
        <v>16209</v>
      </c>
      <c r="M3633" s="146"/>
    </row>
    <row r="3634" spans="1:13">
      <c r="A3634" s="103" t="s">
        <v>10</v>
      </c>
      <c r="B3634" s="150" t="s">
        <v>8615</v>
      </c>
      <c r="C3634" s="9" t="s">
        <v>8616</v>
      </c>
      <c r="D3634" s="9" t="s">
        <v>15290</v>
      </c>
      <c r="E3634" s="11"/>
      <c r="F3634" s="143">
        <v>48.33</v>
      </c>
      <c r="G3634" s="17">
        <v>90251900</v>
      </c>
      <c r="H3634" s="18">
        <v>3800152527991</v>
      </c>
      <c r="I3634" s="11" t="s">
        <v>177</v>
      </c>
      <c r="J3634" s="106">
        <v>0.25600000000000001</v>
      </c>
      <c r="K3634" s="106" t="s">
        <v>16705</v>
      </c>
      <c r="L3634" s="117" t="s">
        <v>16209</v>
      </c>
      <c r="M3634" s="146"/>
    </row>
    <row r="3635" spans="1:13">
      <c r="A3635" s="103" t="s">
        <v>10</v>
      </c>
      <c r="B3635" s="150" t="s">
        <v>8617</v>
      </c>
      <c r="C3635" s="9" t="s">
        <v>8618</v>
      </c>
      <c r="D3635" s="9" t="s">
        <v>15290</v>
      </c>
      <c r="E3635" s="11"/>
      <c r="F3635" s="143">
        <v>63.21</v>
      </c>
      <c r="G3635" s="17">
        <v>90251900</v>
      </c>
      <c r="H3635" s="18">
        <v>3800152528110</v>
      </c>
      <c r="I3635" s="11" t="s">
        <v>177</v>
      </c>
      <c r="J3635" s="106">
        <v>0.13</v>
      </c>
      <c r="K3635" s="106" t="s">
        <v>16705</v>
      </c>
      <c r="L3635" s="117" t="s">
        <v>16209</v>
      </c>
      <c r="M3635" s="146"/>
    </row>
    <row r="3636" spans="1:13">
      <c r="A3636" s="103" t="s">
        <v>10</v>
      </c>
      <c r="B3636" s="150" t="s">
        <v>8620</v>
      </c>
      <c r="C3636" s="9" t="s">
        <v>8621</v>
      </c>
      <c r="D3636" s="9" t="s">
        <v>15290</v>
      </c>
      <c r="E3636" s="11"/>
      <c r="F3636" s="143">
        <v>40.880000000000003</v>
      </c>
      <c r="G3636" s="17">
        <v>90251900</v>
      </c>
      <c r="H3636" s="18">
        <v>3800152528134</v>
      </c>
      <c r="I3636" s="11" t="s">
        <v>177</v>
      </c>
      <c r="J3636" s="106">
        <v>0.14399999999999999</v>
      </c>
      <c r="K3636" s="106" t="s">
        <v>16705</v>
      </c>
      <c r="L3636" s="117" t="s">
        <v>16209</v>
      </c>
      <c r="M3636" s="146"/>
    </row>
    <row r="3637" spans="1:13">
      <c r="A3637" s="103" t="s">
        <v>10</v>
      </c>
      <c r="B3637" s="150" t="s">
        <v>8623</v>
      </c>
      <c r="C3637" s="9" t="s">
        <v>8624</v>
      </c>
      <c r="D3637" s="9" t="s">
        <v>15290</v>
      </c>
      <c r="E3637" s="11"/>
      <c r="F3637" s="143">
        <v>46.38</v>
      </c>
      <c r="G3637" s="17">
        <v>90251900</v>
      </c>
      <c r="H3637" s="18">
        <v>3800152528158</v>
      </c>
      <c r="I3637" s="11" t="s">
        <v>177</v>
      </c>
      <c r="J3637" s="106">
        <v>0.13</v>
      </c>
      <c r="K3637" s="106" t="s">
        <v>16705</v>
      </c>
      <c r="L3637" s="117" t="s">
        <v>16211</v>
      </c>
      <c r="M3637" s="146"/>
    </row>
    <row r="3638" spans="1:13">
      <c r="A3638" s="103" t="s">
        <v>10</v>
      </c>
      <c r="B3638" s="150" t="s">
        <v>8625</v>
      </c>
      <c r="C3638" s="9" t="s">
        <v>8626</v>
      </c>
      <c r="D3638" s="9" t="s">
        <v>15290</v>
      </c>
      <c r="E3638" s="11"/>
      <c r="F3638" s="143">
        <v>46.38</v>
      </c>
      <c r="G3638" s="17" t="s">
        <v>2739</v>
      </c>
      <c r="H3638" s="18" t="s">
        <v>8627</v>
      </c>
      <c r="I3638" s="11" t="s">
        <v>177</v>
      </c>
      <c r="J3638" s="106">
        <v>0.14000000000000001</v>
      </c>
      <c r="K3638" s="106" t="s">
        <v>16705</v>
      </c>
      <c r="L3638" s="117" t="s">
        <v>16211</v>
      </c>
      <c r="M3638" s="146"/>
    </row>
    <row r="3639" spans="1:13">
      <c r="A3639" s="103" t="s">
        <v>10</v>
      </c>
      <c r="B3639" s="150" t="s">
        <v>8628</v>
      </c>
      <c r="C3639" s="9" t="s">
        <v>8629</v>
      </c>
      <c r="D3639" s="9" t="s">
        <v>15290</v>
      </c>
      <c r="E3639" s="11"/>
      <c r="F3639" s="143">
        <v>46.38</v>
      </c>
      <c r="G3639" s="17" t="s">
        <v>2739</v>
      </c>
      <c r="H3639" s="18" t="s">
        <v>8630</v>
      </c>
      <c r="I3639" s="11" t="s">
        <v>177</v>
      </c>
      <c r="J3639" s="106">
        <v>0.19800000000000001</v>
      </c>
      <c r="K3639" s="106" t="s">
        <v>16705</v>
      </c>
      <c r="L3639" s="117" t="s">
        <v>16211</v>
      </c>
      <c r="M3639" s="146"/>
    </row>
    <row r="3640" spans="1:13">
      <c r="A3640" s="103" t="s">
        <v>10</v>
      </c>
      <c r="B3640" s="150" t="s">
        <v>8631</v>
      </c>
      <c r="C3640" s="9" t="s">
        <v>8632</v>
      </c>
      <c r="D3640" s="9" t="s">
        <v>15290</v>
      </c>
      <c r="E3640" s="11"/>
      <c r="F3640" s="143">
        <v>46.38</v>
      </c>
      <c r="G3640" s="17" t="s">
        <v>2739</v>
      </c>
      <c r="H3640" s="18" t="s">
        <v>8633</v>
      </c>
      <c r="I3640" s="11" t="s">
        <v>177</v>
      </c>
      <c r="J3640" s="106">
        <v>0.13400000000000001</v>
      </c>
      <c r="K3640" s="106" t="s">
        <v>16705</v>
      </c>
      <c r="L3640" s="117" t="s">
        <v>16211</v>
      </c>
      <c r="M3640" s="146"/>
    </row>
    <row r="3641" spans="1:13">
      <c r="A3641" s="103" t="s">
        <v>10</v>
      </c>
      <c r="B3641" s="150" t="s">
        <v>8634</v>
      </c>
      <c r="C3641" s="9" t="s">
        <v>8635</v>
      </c>
      <c r="D3641" s="9" t="s">
        <v>15290</v>
      </c>
      <c r="E3641" s="11"/>
      <c r="F3641" s="143">
        <v>62.36</v>
      </c>
      <c r="G3641" s="17">
        <v>90251900</v>
      </c>
      <c r="H3641" s="18">
        <v>3800152528264</v>
      </c>
      <c r="I3641" s="11" t="s">
        <v>177</v>
      </c>
      <c r="J3641" s="106">
        <v>0.15</v>
      </c>
      <c r="K3641" s="106" t="s">
        <v>16705</v>
      </c>
      <c r="L3641" s="117" t="s">
        <v>16209</v>
      </c>
      <c r="M3641" s="146"/>
    </row>
    <row r="3642" spans="1:13">
      <c r="A3642" s="103" t="s">
        <v>10</v>
      </c>
      <c r="B3642" s="150" t="s">
        <v>8636</v>
      </c>
      <c r="C3642" s="9" t="s">
        <v>8637</v>
      </c>
      <c r="D3642" s="9" t="s">
        <v>15290</v>
      </c>
      <c r="E3642" s="11"/>
      <c r="F3642" s="143">
        <v>62.36</v>
      </c>
      <c r="G3642" s="17">
        <v>90251900</v>
      </c>
      <c r="H3642" s="18">
        <v>3800152528271</v>
      </c>
      <c r="I3642" s="11" t="s">
        <v>177</v>
      </c>
      <c r="J3642" s="106">
        <v>0.16500000000000001</v>
      </c>
      <c r="K3642" s="106" t="s">
        <v>16705</v>
      </c>
      <c r="L3642" s="117" t="s">
        <v>16209</v>
      </c>
      <c r="M3642" s="146"/>
    </row>
    <row r="3643" spans="1:13">
      <c r="A3643" s="103" t="s">
        <v>10</v>
      </c>
      <c r="B3643" s="150" t="s">
        <v>8638</v>
      </c>
      <c r="C3643" s="9" t="s">
        <v>8639</v>
      </c>
      <c r="D3643" s="9" t="s">
        <v>15290</v>
      </c>
      <c r="E3643" s="11"/>
      <c r="F3643" s="143">
        <v>62.36</v>
      </c>
      <c r="G3643" s="17" t="s">
        <v>2739</v>
      </c>
      <c r="H3643" s="18" t="s">
        <v>8640</v>
      </c>
      <c r="I3643" s="11" t="s">
        <v>177</v>
      </c>
      <c r="J3643" s="106">
        <v>0.17</v>
      </c>
      <c r="K3643" s="106" t="s">
        <v>16705</v>
      </c>
      <c r="L3643" s="117" t="s">
        <v>16211</v>
      </c>
      <c r="M3643" s="146"/>
    </row>
    <row r="3644" spans="1:13">
      <c r="A3644" s="103" t="s">
        <v>10</v>
      </c>
      <c r="B3644" s="150" t="s">
        <v>8641</v>
      </c>
      <c r="C3644" s="9" t="s">
        <v>8642</v>
      </c>
      <c r="D3644" s="9" t="s">
        <v>15290</v>
      </c>
      <c r="E3644" s="11"/>
      <c r="F3644" s="143">
        <v>46.38</v>
      </c>
      <c r="G3644" s="17">
        <v>90251900</v>
      </c>
      <c r="H3644" s="18">
        <v>3800152528301</v>
      </c>
      <c r="I3644" s="11" t="s">
        <v>177</v>
      </c>
      <c r="J3644" s="106">
        <v>0.157</v>
      </c>
      <c r="K3644" s="106" t="s">
        <v>16705</v>
      </c>
      <c r="L3644" s="117" t="s">
        <v>16211</v>
      </c>
      <c r="M3644" s="146"/>
    </row>
    <row r="3645" spans="1:13">
      <c r="A3645" s="103" t="s">
        <v>10</v>
      </c>
      <c r="B3645" s="150" t="s">
        <v>16430</v>
      </c>
      <c r="C3645" s="9" t="s">
        <v>16610</v>
      </c>
      <c r="D3645" s="9" t="s">
        <v>16780</v>
      </c>
      <c r="E3645" s="11"/>
      <c r="F3645" s="143">
        <v>62.36</v>
      </c>
      <c r="G3645" s="17">
        <v>90251900</v>
      </c>
      <c r="H3645" s="18">
        <v>3800152528349</v>
      </c>
      <c r="I3645" s="11" t="s">
        <v>177</v>
      </c>
      <c r="J3645" s="106">
        <v>0.4</v>
      </c>
      <c r="K3645" s="106" t="s">
        <v>16705</v>
      </c>
      <c r="L3645" s="117" t="s">
        <v>16211</v>
      </c>
      <c r="M3645" s="146"/>
    </row>
    <row r="3646" spans="1:13">
      <c r="A3646" s="103" t="s">
        <v>10</v>
      </c>
      <c r="B3646" s="150" t="s">
        <v>16644</v>
      </c>
      <c r="C3646" s="9" t="s">
        <v>16645</v>
      </c>
      <c r="D3646" s="9" t="s">
        <v>16780</v>
      </c>
      <c r="E3646" s="11"/>
      <c r="F3646" s="143">
        <v>61.09</v>
      </c>
      <c r="G3646" s="17">
        <v>90251900</v>
      </c>
      <c r="H3646" s="18">
        <v>8016466091027</v>
      </c>
      <c r="I3646" s="11" t="s">
        <v>177</v>
      </c>
      <c r="J3646" s="106">
        <v>0.24</v>
      </c>
      <c r="K3646" s="106" t="s">
        <v>16705</v>
      </c>
      <c r="L3646" s="117" t="s">
        <v>16211</v>
      </c>
      <c r="M3646" s="146"/>
    </row>
    <row r="3647" spans="1:13">
      <c r="A3647" s="103" t="s">
        <v>10</v>
      </c>
      <c r="B3647" s="150" t="s">
        <v>16429</v>
      </c>
      <c r="C3647" s="9" t="s">
        <v>16611</v>
      </c>
      <c r="D3647" s="9" t="s">
        <v>16780</v>
      </c>
      <c r="E3647" s="11"/>
      <c r="F3647" s="143">
        <v>62.36</v>
      </c>
      <c r="G3647" s="17">
        <v>90251900</v>
      </c>
      <c r="H3647" s="18">
        <v>3800152528370</v>
      </c>
      <c r="I3647" s="11" t="s">
        <v>177</v>
      </c>
      <c r="J3647" s="106" t="s">
        <v>16612</v>
      </c>
      <c r="K3647" s="106" t="s">
        <v>16705</v>
      </c>
      <c r="L3647" s="117" t="s">
        <v>16211</v>
      </c>
      <c r="M3647" s="146"/>
    </row>
    <row r="3648" spans="1:13">
      <c r="A3648" s="103" t="s">
        <v>10</v>
      </c>
      <c r="B3648" s="150" t="s">
        <v>8644</v>
      </c>
      <c r="C3648" s="9" t="s">
        <v>8645</v>
      </c>
      <c r="D3648" s="9" t="s">
        <v>15290</v>
      </c>
      <c r="E3648" s="11"/>
      <c r="F3648" s="143">
        <v>46.38</v>
      </c>
      <c r="G3648" s="17" t="s">
        <v>2739</v>
      </c>
      <c r="H3648" s="18" t="s">
        <v>8646</v>
      </c>
      <c r="I3648" s="11" t="s">
        <v>177</v>
      </c>
      <c r="J3648" s="106">
        <v>0.11700000000000001</v>
      </c>
      <c r="K3648" s="106" t="s">
        <v>16705</v>
      </c>
      <c r="L3648" s="117" t="s">
        <v>16211</v>
      </c>
      <c r="M3648" s="146"/>
    </row>
    <row r="3649" spans="1:13">
      <c r="A3649" s="103" t="s">
        <v>10</v>
      </c>
      <c r="B3649" s="150" t="s">
        <v>8647</v>
      </c>
      <c r="C3649" s="9" t="s">
        <v>8648</v>
      </c>
      <c r="D3649" s="9" t="s">
        <v>15290</v>
      </c>
      <c r="E3649" s="11"/>
      <c r="F3649" s="143">
        <v>33.47</v>
      </c>
      <c r="G3649" s="17" t="s">
        <v>2739</v>
      </c>
      <c r="H3649" s="18" t="s">
        <v>8649</v>
      </c>
      <c r="I3649" s="11" t="s">
        <v>177</v>
      </c>
      <c r="J3649" s="106">
        <v>0.115</v>
      </c>
      <c r="K3649" s="106" t="s">
        <v>16705</v>
      </c>
      <c r="L3649" s="117" t="s">
        <v>16211</v>
      </c>
      <c r="M3649" s="146"/>
    </row>
    <row r="3650" spans="1:13">
      <c r="A3650" s="103" t="s">
        <v>10</v>
      </c>
      <c r="B3650" s="150" t="s">
        <v>8650</v>
      </c>
      <c r="C3650" s="9" t="s">
        <v>8651</v>
      </c>
      <c r="D3650" s="9" t="s">
        <v>15290</v>
      </c>
      <c r="E3650" s="11"/>
      <c r="F3650" s="143">
        <v>46.38</v>
      </c>
      <c r="G3650" s="17" t="s">
        <v>2739</v>
      </c>
      <c r="H3650" s="18" t="s">
        <v>8652</v>
      </c>
      <c r="I3650" s="11" t="s">
        <v>177</v>
      </c>
      <c r="J3650" s="106">
        <v>0.11700000000000001</v>
      </c>
      <c r="K3650" s="106" t="s">
        <v>16705</v>
      </c>
      <c r="L3650" s="117" t="s">
        <v>16211</v>
      </c>
      <c r="M3650" s="146"/>
    </row>
    <row r="3651" spans="1:13">
      <c r="A3651" s="103" t="s">
        <v>10</v>
      </c>
      <c r="B3651" s="150" t="s">
        <v>8653</v>
      </c>
      <c r="C3651" s="9" t="s">
        <v>8654</v>
      </c>
      <c r="D3651" s="9" t="s">
        <v>15290</v>
      </c>
      <c r="E3651" s="11"/>
      <c r="F3651" s="143">
        <v>46.38</v>
      </c>
      <c r="G3651" s="17" t="s">
        <v>2739</v>
      </c>
      <c r="H3651" s="18" t="s">
        <v>8655</v>
      </c>
      <c r="I3651" s="11" t="s">
        <v>177</v>
      </c>
      <c r="J3651" s="106">
        <v>0.15</v>
      </c>
      <c r="K3651" s="106" t="s">
        <v>16705</v>
      </c>
      <c r="L3651" s="117" t="s">
        <v>16211</v>
      </c>
      <c r="M3651" s="147"/>
    </row>
    <row r="3652" spans="1:13">
      <c r="A3652" s="103" t="s">
        <v>10</v>
      </c>
      <c r="B3652" s="150" t="s">
        <v>8656</v>
      </c>
      <c r="C3652" s="9" t="s">
        <v>8657</v>
      </c>
      <c r="D3652" s="9" t="s">
        <v>15290</v>
      </c>
      <c r="E3652" s="11"/>
      <c r="F3652" s="143">
        <v>46.38</v>
      </c>
      <c r="G3652" s="17" t="s">
        <v>2739</v>
      </c>
      <c r="H3652" s="18" t="s">
        <v>8658</v>
      </c>
      <c r="I3652" s="11" t="s">
        <v>177</v>
      </c>
      <c r="J3652" s="106">
        <v>0.13700000000000001</v>
      </c>
      <c r="K3652" s="106" t="s">
        <v>16705</v>
      </c>
      <c r="L3652" s="117" t="s">
        <v>16211</v>
      </c>
      <c r="M3652" s="147"/>
    </row>
    <row r="3653" spans="1:13">
      <c r="A3653" s="103" t="s">
        <v>10</v>
      </c>
      <c r="B3653" s="150" t="s">
        <v>8659</v>
      </c>
      <c r="C3653" s="9" t="s">
        <v>8660</v>
      </c>
      <c r="D3653" s="9" t="s">
        <v>15290</v>
      </c>
      <c r="E3653" s="11"/>
      <c r="F3653" s="143">
        <v>46.38</v>
      </c>
      <c r="G3653" s="17" t="s">
        <v>2739</v>
      </c>
      <c r="H3653" s="18" t="s">
        <v>8661</v>
      </c>
      <c r="I3653" s="11" t="s">
        <v>177</v>
      </c>
      <c r="J3653" s="106">
        <v>0.14099999999999999</v>
      </c>
      <c r="K3653" s="106" t="s">
        <v>16705</v>
      </c>
      <c r="L3653" s="117" t="s">
        <v>16211</v>
      </c>
      <c r="M3653" s="146"/>
    </row>
    <row r="3654" spans="1:13">
      <c r="A3654" s="103" t="s">
        <v>10</v>
      </c>
      <c r="B3654" s="150" t="s">
        <v>8662</v>
      </c>
      <c r="C3654" s="9" t="s">
        <v>8663</v>
      </c>
      <c r="D3654" s="9" t="s">
        <v>15290</v>
      </c>
      <c r="E3654" s="11"/>
      <c r="F3654" s="143">
        <v>62.36</v>
      </c>
      <c r="G3654" s="17">
        <v>90251900</v>
      </c>
      <c r="H3654" s="18">
        <v>3800152528707</v>
      </c>
      <c r="I3654" s="11" t="s">
        <v>177</v>
      </c>
      <c r="J3654" s="106">
        <v>0.17299999999999999</v>
      </c>
      <c r="K3654" s="106" t="s">
        <v>16705</v>
      </c>
      <c r="L3654" s="117" t="s">
        <v>16211</v>
      </c>
      <c r="M3654" s="146"/>
    </row>
    <row r="3655" spans="1:13">
      <c r="A3655" s="103" t="s">
        <v>10</v>
      </c>
      <c r="B3655" s="150" t="s">
        <v>8664</v>
      </c>
      <c r="C3655" s="9" t="s">
        <v>8665</v>
      </c>
      <c r="D3655" s="9" t="s">
        <v>15290</v>
      </c>
      <c r="E3655" s="11"/>
      <c r="F3655" s="143">
        <v>62.36</v>
      </c>
      <c r="G3655" s="17" t="s">
        <v>2739</v>
      </c>
      <c r="H3655" s="18" t="s">
        <v>8666</v>
      </c>
      <c r="I3655" s="11" t="s">
        <v>177</v>
      </c>
      <c r="J3655" s="106">
        <v>0.19600000000000001</v>
      </c>
      <c r="K3655" s="106" t="s">
        <v>16705</v>
      </c>
      <c r="L3655" s="117" t="s">
        <v>16211</v>
      </c>
      <c r="M3655" s="146"/>
    </row>
    <row r="3656" spans="1:13">
      <c r="A3656" s="103" t="s">
        <v>10</v>
      </c>
      <c r="B3656" s="150" t="s">
        <v>8667</v>
      </c>
      <c r="C3656" s="9" t="s">
        <v>8668</v>
      </c>
      <c r="D3656" s="9" t="s">
        <v>15290</v>
      </c>
      <c r="E3656" s="11"/>
      <c r="F3656" s="143">
        <v>60.4</v>
      </c>
      <c r="G3656" s="17" t="s">
        <v>2739</v>
      </c>
      <c r="H3656" s="18" t="s">
        <v>8669</v>
      </c>
      <c r="I3656" s="11" t="s">
        <v>177</v>
      </c>
      <c r="J3656" s="106">
        <v>0.19</v>
      </c>
      <c r="K3656" s="106" t="s">
        <v>16705</v>
      </c>
      <c r="L3656" s="117" t="s">
        <v>16212</v>
      </c>
      <c r="M3656" s="146"/>
    </row>
    <row r="3657" spans="1:13">
      <c r="A3657" s="103" t="s">
        <v>10</v>
      </c>
      <c r="B3657" s="150" t="s">
        <v>8670</v>
      </c>
      <c r="C3657" s="9" t="s">
        <v>8671</v>
      </c>
      <c r="D3657" s="9" t="s">
        <v>15290</v>
      </c>
      <c r="E3657" s="11"/>
      <c r="F3657" s="143">
        <v>41.61</v>
      </c>
      <c r="G3657" s="17" t="s">
        <v>2739</v>
      </c>
      <c r="H3657" s="18" t="s">
        <v>8672</v>
      </c>
      <c r="I3657" s="11" t="s">
        <v>177</v>
      </c>
      <c r="J3657" s="106">
        <v>0.192</v>
      </c>
      <c r="K3657" s="106" t="s">
        <v>16705</v>
      </c>
      <c r="L3657" s="117" t="s">
        <v>16212</v>
      </c>
      <c r="M3657" s="146"/>
    </row>
    <row r="3658" spans="1:13">
      <c r="A3658" s="103" t="s">
        <v>10</v>
      </c>
      <c r="B3658" s="150" t="s">
        <v>8673</v>
      </c>
      <c r="C3658" s="9" t="s">
        <v>8674</v>
      </c>
      <c r="D3658" s="9" t="s">
        <v>15290</v>
      </c>
      <c r="E3658" s="11"/>
      <c r="F3658" s="143">
        <v>41.61</v>
      </c>
      <c r="G3658" s="17">
        <v>90251900</v>
      </c>
      <c r="H3658" s="18">
        <v>3800152528752</v>
      </c>
      <c r="I3658" s="11" t="s">
        <v>177</v>
      </c>
      <c r="J3658" s="106">
        <v>0.16400000000000001</v>
      </c>
      <c r="K3658" s="106" t="s">
        <v>16705</v>
      </c>
      <c r="L3658" s="117" t="s">
        <v>16209</v>
      </c>
      <c r="M3658" s="146"/>
    </row>
    <row r="3659" spans="1:13">
      <c r="A3659" s="103" t="s">
        <v>10</v>
      </c>
      <c r="B3659" s="150" t="s">
        <v>8676</v>
      </c>
      <c r="C3659" s="9" t="s">
        <v>8677</v>
      </c>
      <c r="D3659" s="9" t="s">
        <v>15290</v>
      </c>
      <c r="E3659" s="11"/>
      <c r="F3659" s="143">
        <v>49.04</v>
      </c>
      <c r="G3659" s="17">
        <v>90251900</v>
      </c>
      <c r="H3659" s="18">
        <v>3800152528769</v>
      </c>
      <c r="I3659" s="11" t="s">
        <v>177</v>
      </c>
      <c r="J3659" s="106">
        <v>0.17299999999999999</v>
      </c>
      <c r="K3659" s="106" t="s">
        <v>16705</v>
      </c>
      <c r="L3659" s="117" t="s">
        <v>16209</v>
      </c>
      <c r="M3659" s="146"/>
    </row>
    <row r="3660" spans="1:13">
      <c r="A3660" s="103" t="s">
        <v>10</v>
      </c>
      <c r="B3660" s="150" t="s">
        <v>8678</v>
      </c>
      <c r="C3660" s="9" t="s">
        <v>8679</v>
      </c>
      <c r="D3660" s="9" t="s">
        <v>15290</v>
      </c>
      <c r="E3660" s="11"/>
      <c r="F3660" s="143">
        <v>49.04</v>
      </c>
      <c r="G3660" s="17">
        <v>90251900</v>
      </c>
      <c r="H3660" s="18">
        <v>3800152528776</v>
      </c>
      <c r="I3660" s="11" t="s">
        <v>177</v>
      </c>
      <c r="J3660" s="106">
        <v>0.18099999999999999</v>
      </c>
      <c r="K3660" s="106" t="s">
        <v>16705</v>
      </c>
      <c r="L3660" s="117" t="s">
        <v>16209</v>
      </c>
      <c r="M3660" s="146"/>
    </row>
    <row r="3661" spans="1:13">
      <c r="A3661" s="103" t="s">
        <v>10</v>
      </c>
      <c r="B3661" s="150" t="s">
        <v>8680</v>
      </c>
      <c r="C3661" s="9" t="s">
        <v>8681</v>
      </c>
      <c r="D3661" s="9" t="s">
        <v>15290</v>
      </c>
      <c r="E3661" s="11"/>
      <c r="F3661" s="143">
        <v>54.93</v>
      </c>
      <c r="G3661" s="17">
        <v>90251900</v>
      </c>
      <c r="H3661" s="18">
        <v>3800152528790</v>
      </c>
      <c r="I3661" s="11" t="s">
        <v>177</v>
      </c>
      <c r="J3661" s="106">
        <v>0.193</v>
      </c>
      <c r="K3661" s="106" t="s">
        <v>16705</v>
      </c>
      <c r="L3661" s="117" t="s">
        <v>16212</v>
      </c>
      <c r="M3661" s="146"/>
    </row>
    <row r="3662" spans="1:13">
      <c r="A3662" s="103" t="s">
        <v>10</v>
      </c>
      <c r="B3662" s="150" t="s">
        <v>8682</v>
      </c>
      <c r="C3662" s="9" t="s">
        <v>8683</v>
      </c>
      <c r="D3662" s="9" t="s">
        <v>15290</v>
      </c>
      <c r="E3662" s="11"/>
      <c r="F3662" s="143">
        <v>60.4</v>
      </c>
      <c r="G3662" s="17" t="s">
        <v>2739</v>
      </c>
      <c r="H3662" s="18" t="s">
        <v>8684</v>
      </c>
      <c r="I3662" s="11" t="s">
        <v>177</v>
      </c>
      <c r="J3662" s="106">
        <v>0.17</v>
      </c>
      <c r="K3662" s="106" t="s">
        <v>16705</v>
      </c>
      <c r="L3662" s="117" t="s">
        <v>16212</v>
      </c>
      <c r="M3662" s="146"/>
    </row>
    <row r="3663" spans="1:13">
      <c r="A3663" s="103" t="s">
        <v>10</v>
      </c>
      <c r="B3663" s="150" t="s">
        <v>8685</v>
      </c>
      <c r="C3663" s="9" t="s">
        <v>8686</v>
      </c>
      <c r="D3663" s="9" t="s">
        <v>15290</v>
      </c>
      <c r="E3663" s="11"/>
      <c r="F3663" s="143">
        <v>67.8</v>
      </c>
      <c r="G3663" s="17">
        <v>90251900</v>
      </c>
      <c r="H3663" s="18">
        <v>3800152528837</v>
      </c>
      <c r="I3663" s="11" t="s">
        <v>177</v>
      </c>
      <c r="J3663" s="106">
        <v>1E-3</v>
      </c>
      <c r="K3663" s="106" t="s">
        <v>16705</v>
      </c>
      <c r="L3663" s="117" t="s">
        <v>16212</v>
      </c>
      <c r="M3663" s="146"/>
    </row>
    <row r="3664" spans="1:13">
      <c r="A3664" s="103" t="s">
        <v>10</v>
      </c>
      <c r="B3664" s="150" t="s">
        <v>8687</v>
      </c>
      <c r="C3664" s="9" t="s">
        <v>8688</v>
      </c>
      <c r="D3664" s="9" t="s">
        <v>15290</v>
      </c>
      <c r="E3664" s="11"/>
      <c r="F3664" s="143">
        <v>67.8</v>
      </c>
      <c r="G3664" s="17" t="s">
        <v>2739</v>
      </c>
      <c r="H3664" s="18" t="s">
        <v>8689</v>
      </c>
      <c r="I3664" s="11" t="s">
        <v>177</v>
      </c>
      <c r="J3664" s="106">
        <v>0.17499999999999999</v>
      </c>
      <c r="K3664" s="106" t="s">
        <v>16705</v>
      </c>
      <c r="L3664" s="117" t="s">
        <v>16212</v>
      </c>
      <c r="M3664" s="146"/>
    </row>
    <row r="3665" spans="1:13">
      <c r="A3665" s="103" t="s">
        <v>10</v>
      </c>
      <c r="B3665" s="150" t="s">
        <v>8690</v>
      </c>
      <c r="C3665" s="9" t="s">
        <v>8691</v>
      </c>
      <c r="D3665" s="9" t="s">
        <v>15290</v>
      </c>
      <c r="E3665" s="11"/>
      <c r="F3665" s="143">
        <v>63.21</v>
      </c>
      <c r="G3665" s="17">
        <v>90251900</v>
      </c>
      <c r="H3665" s="18">
        <v>3800152528875</v>
      </c>
      <c r="I3665" s="11" t="s">
        <v>177</v>
      </c>
      <c r="J3665" s="106">
        <v>0.193</v>
      </c>
      <c r="K3665" s="106" t="s">
        <v>16705</v>
      </c>
      <c r="L3665" s="117" t="s">
        <v>16212</v>
      </c>
      <c r="M3665" s="146"/>
    </row>
    <row r="3666" spans="1:13">
      <c r="A3666" s="103" t="s">
        <v>10</v>
      </c>
      <c r="B3666" s="150" t="s">
        <v>8692</v>
      </c>
      <c r="C3666" s="9" t="s">
        <v>8693</v>
      </c>
      <c r="D3666" s="9" t="s">
        <v>15290</v>
      </c>
      <c r="E3666" s="11"/>
      <c r="F3666" s="143">
        <v>81.709999999999994</v>
      </c>
      <c r="G3666" s="17">
        <v>90251900</v>
      </c>
      <c r="H3666" s="18">
        <v>3800152528882</v>
      </c>
      <c r="I3666" s="11" t="s">
        <v>177</v>
      </c>
      <c r="J3666" s="106">
        <v>0.26</v>
      </c>
      <c r="K3666" s="106" t="s">
        <v>16705</v>
      </c>
      <c r="L3666" s="117" t="s">
        <v>16212</v>
      </c>
      <c r="M3666" s="146"/>
    </row>
    <row r="3667" spans="1:13">
      <c r="A3667" s="103" t="s">
        <v>10</v>
      </c>
      <c r="B3667" s="150" t="s">
        <v>8694</v>
      </c>
      <c r="C3667" s="9" t="s">
        <v>8695</v>
      </c>
      <c r="D3667" s="9" t="s">
        <v>15290</v>
      </c>
      <c r="E3667" s="11"/>
      <c r="F3667" s="143">
        <v>67.8</v>
      </c>
      <c r="G3667" s="17" t="s">
        <v>2739</v>
      </c>
      <c r="H3667" s="18" t="s">
        <v>8696</v>
      </c>
      <c r="I3667" s="11" t="s">
        <v>177</v>
      </c>
      <c r="J3667" s="106">
        <v>0.21</v>
      </c>
      <c r="K3667" s="106" t="s">
        <v>16705</v>
      </c>
      <c r="L3667" s="117" t="s">
        <v>16212</v>
      </c>
      <c r="M3667" s="146"/>
    </row>
    <row r="3668" spans="1:13">
      <c r="A3668" s="103" t="s">
        <v>10</v>
      </c>
      <c r="B3668" s="150" t="s">
        <v>8697</v>
      </c>
      <c r="C3668" s="9" t="s">
        <v>8698</v>
      </c>
      <c r="D3668" s="9" t="s">
        <v>15290</v>
      </c>
      <c r="E3668" s="11"/>
      <c r="F3668" s="143">
        <v>65.63</v>
      </c>
      <c r="G3668" s="17">
        <v>90251900</v>
      </c>
      <c r="H3668" s="18">
        <v>3800152528912</v>
      </c>
      <c r="I3668" s="11" t="s">
        <v>177</v>
      </c>
      <c r="J3668" s="106">
        <v>0.21</v>
      </c>
      <c r="K3668" s="106" t="s">
        <v>16705</v>
      </c>
      <c r="L3668" s="117" t="s">
        <v>16212</v>
      </c>
      <c r="M3668" s="146"/>
    </row>
    <row r="3669" spans="1:13">
      <c r="A3669" s="103" t="s">
        <v>10</v>
      </c>
      <c r="B3669" s="150" t="s">
        <v>8699</v>
      </c>
      <c r="C3669" s="9" t="s">
        <v>8700</v>
      </c>
      <c r="D3669" s="9" t="s">
        <v>15290</v>
      </c>
      <c r="E3669" s="11"/>
      <c r="F3669" s="143">
        <v>81.709999999999994</v>
      </c>
      <c r="G3669" s="17">
        <v>90259000</v>
      </c>
      <c r="H3669" s="18">
        <v>3800152528943</v>
      </c>
      <c r="I3669" s="11" t="s">
        <v>177</v>
      </c>
      <c r="J3669" s="106">
        <v>0.223</v>
      </c>
      <c r="K3669" s="106" t="s">
        <v>16705</v>
      </c>
      <c r="L3669" s="117" t="s">
        <v>16212</v>
      </c>
      <c r="M3669" s="146"/>
    </row>
    <row r="3670" spans="1:13">
      <c r="A3670" s="103" t="s">
        <v>10</v>
      </c>
      <c r="B3670" s="150" t="s">
        <v>8702</v>
      </c>
      <c r="C3670" s="9" t="s">
        <v>8703</v>
      </c>
      <c r="D3670" s="9" t="s">
        <v>15290</v>
      </c>
      <c r="E3670" s="11"/>
      <c r="F3670" s="143">
        <v>60.45</v>
      </c>
      <c r="G3670" s="17">
        <v>90251900</v>
      </c>
      <c r="H3670" s="18">
        <v>3800152529049</v>
      </c>
      <c r="I3670" s="11" t="s">
        <v>177</v>
      </c>
      <c r="J3670" s="106">
        <v>0.315</v>
      </c>
      <c r="K3670" s="106" t="s">
        <v>16705</v>
      </c>
      <c r="L3670" s="117" t="s">
        <v>16212</v>
      </c>
      <c r="M3670" s="146"/>
    </row>
    <row r="3671" spans="1:13">
      <c r="A3671" s="103" t="s">
        <v>10</v>
      </c>
      <c r="B3671" s="150" t="s">
        <v>8705</v>
      </c>
      <c r="C3671" s="9" t="s">
        <v>8706</v>
      </c>
      <c r="D3671" s="9" t="s">
        <v>15290</v>
      </c>
      <c r="E3671" s="11"/>
      <c r="F3671" s="143">
        <v>60.4</v>
      </c>
      <c r="G3671" s="17" t="s">
        <v>2739</v>
      </c>
      <c r="H3671" s="18" t="s">
        <v>8707</v>
      </c>
      <c r="I3671" s="11" t="s">
        <v>177</v>
      </c>
      <c r="J3671" s="106">
        <v>0.15</v>
      </c>
      <c r="K3671" s="106" t="s">
        <v>16705</v>
      </c>
      <c r="L3671" s="117" t="s">
        <v>16212</v>
      </c>
      <c r="M3671" s="146"/>
    </row>
    <row r="3672" spans="1:13">
      <c r="A3672" s="103" t="s">
        <v>10</v>
      </c>
      <c r="B3672" s="150" t="s">
        <v>8708</v>
      </c>
      <c r="C3672" s="9" t="s">
        <v>8709</v>
      </c>
      <c r="D3672" s="9" t="s">
        <v>15290</v>
      </c>
      <c r="E3672" s="11"/>
      <c r="F3672" s="143">
        <v>41.61</v>
      </c>
      <c r="G3672" s="17" t="s">
        <v>2739</v>
      </c>
      <c r="H3672" s="18" t="s">
        <v>8710</v>
      </c>
      <c r="I3672" s="11" t="s">
        <v>177</v>
      </c>
      <c r="J3672" s="106">
        <v>0.155</v>
      </c>
      <c r="K3672" s="106" t="s">
        <v>16705</v>
      </c>
      <c r="L3672" s="117" t="s">
        <v>16212</v>
      </c>
      <c r="M3672" s="146"/>
    </row>
    <row r="3673" spans="1:13">
      <c r="A3673" s="103" t="s">
        <v>10</v>
      </c>
      <c r="B3673" s="150" t="s">
        <v>8711</v>
      </c>
      <c r="C3673" s="9" t="s">
        <v>8712</v>
      </c>
      <c r="D3673" s="9" t="s">
        <v>15290</v>
      </c>
      <c r="E3673" s="11"/>
      <c r="F3673" s="143">
        <v>60.4</v>
      </c>
      <c r="G3673" s="17" t="s">
        <v>724</v>
      </c>
      <c r="H3673" s="18" t="s">
        <v>8713</v>
      </c>
      <c r="I3673" s="11" t="s">
        <v>177</v>
      </c>
      <c r="J3673" s="106">
        <v>0.09</v>
      </c>
      <c r="K3673" s="106" t="s">
        <v>16705</v>
      </c>
      <c r="L3673" s="117" t="s">
        <v>16212</v>
      </c>
      <c r="M3673" s="146"/>
    </row>
    <row r="3674" spans="1:13">
      <c r="A3674" s="103" t="s">
        <v>10</v>
      </c>
      <c r="B3674" s="150" t="s">
        <v>8714</v>
      </c>
      <c r="C3674" s="9" t="s">
        <v>8715</v>
      </c>
      <c r="D3674" s="9" t="s">
        <v>15290</v>
      </c>
      <c r="E3674" s="11"/>
      <c r="F3674" s="143">
        <v>65.63</v>
      </c>
      <c r="G3674" s="17" t="s">
        <v>2739</v>
      </c>
      <c r="H3674" s="18" t="s">
        <v>8716</v>
      </c>
      <c r="I3674" s="11" t="s">
        <v>177</v>
      </c>
      <c r="J3674" s="106">
        <v>0.03</v>
      </c>
      <c r="K3674" s="106" t="s">
        <v>16705</v>
      </c>
      <c r="L3674" s="117" t="s">
        <v>16212</v>
      </c>
      <c r="M3674" s="146"/>
    </row>
    <row r="3675" spans="1:13">
      <c r="A3675" s="103" t="s">
        <v>10</v>
      </c>
      <c r="B3675" s="150" t="s">
        <v>8717</v>
      </c>
      <c r="C3675" s="9" t="s">
        <v>8718</v>
      </c>
      <c r="D3675" s="9" t="s">
        <v>15290</v>
      </c>
      <c r="E3675" s="11"/>
      <c r="F3675" s="143">
        <v>63.21</v>
      </c>
      <c r="G3675" s="17" t="s">
        <v>2739</v>
      </c>
      <c r="H3675" s="18" t="s">
        <v>8719</v>
      </c>
      <c r="I3675" s="11" t="s">
        <v>177</v>
      </c>
      <c r="J3675" s="106">
        <v>0.17499999999999999</v>
      </c>
      <c r="K3675" s="106" t="s">
        <v>16705</v>
      </c>
      <c r="L3675" s="117" t="s">
        <v>16212</v>
      </c>
      <c r="M3675" s="146"/>
    </row>
    <row r="3676" spans="1:13">
      <c r="A3676" s="103" t="s">
        <v>10</v>
      </c>
      <c r="B3676" s="150" t="s">
        <v>8720</v>
      </c>
      <c r="C3676" s="9" t="s">
        <v>8721</v>
      </c>
      <c r="D3676" s="9" t="s">
        <v>15290</v>
      </c>
      <c r="E3676" s="11"/>
      <c r="F3676" s="143">
        <v>65.63</v>
      </c>
      <c r="G3676" s="17" t="s">
        <v>2739</v>
      </c>
      <c r="H3676" s="18" t="s">
        <v>8722</v>
      </c>
      <c r="I3676" s="11" t="s">
        <v>177</v>
      </c>
      <c r="J3676" s="106">
        <v>0.09</v>
      </c>
      <c r="K3676" s="106" t="s">
        <v>16705</v>
      </c>
      <c r="L3676" s="117" t="s">
        <v>16212</v>
      </c>
      <c r="M3676" s="146"/>
    </row>
    <row r="3677" spans="1:13">
      <c r="A3677" s="103" t="s">
        <v>10</v>
      </c>
      <c r="B3677" s="150" t="s">
        <v>8723</v>
      </c>
      <c r="C3677" s="9" t="s">
        <v>8724</v>
      </c>
      <c r="D3677" s="9" t="s">
        <v>15290</v>
      </c>
      <c r="E3677" s="11"/>
      <c r="F3677" s="143">
        <v>81.709999999999994</v>
      </c>
      <c r="G3677" s="17" t="s">
        <v>7878</v>
      </c>
      <c r="H3677" s="18" t="s">
        <v>8725</v>
      </c>
      <c r="I3677" s="11" t="s">
        <v>177</v>
      </c>
      <c r="J3677" s="106">
        <v>0.25600000000000001</v>
      </c>
      <c r="K3677" s="106" t="s">
        <v>16705</v>
      </c>
      <c r="L3677" s="117" t="s">
        <v>16212</v>
      </c>
      <c r="M3677" s="146"/>
    </row>
    <row r="3678" spans="1:13">
      <c r="A3678" s="103" t="s">
        <v>10</v>
      </c>
      <c r="B3678" s="150" t="s">
        <v>8726</v>
      </c>
      <c r="C3678" s="9" t="s">
        <v>8727</v>
      </c>
      <c r="D3678" s="9" t="s">
        <v>15291</v>
      </c>
      <c r="E3678" s="11"/>
      <c r="F3678" s="143">
        <v>101.72</v>
      </c>
      <c r="G3678" s="17" t="s">
        <v>2739</v>
      </c>
      <c r="H3678" s="18" t="s">
        <v>8728</v>
      </c>
      <c r="I3678" s="11" t="s">
        <v>177</v>
      </c>
      <c r="J3678" s="106">
        <v>0.23</v>
      </c>
      <c r="K3678" s="106" t="s">
        <v>16705</v>
      </c>
      <c r="L3678" s="117" t="s">
        <v>16213</v>
      </c>
      <c r="M3678" s="146"/>
    </row>
    <row r="3679" spans="1:13">
      <c r="A3679" s="103" t="s">
        <v>10</v>
      </c>
      <c r="B3679" s="150" t="s">
        <v>8729</v>
      </c>
      <c r="C3679" s="9" t="s">
        <v>8730</v>
      </c>
      <c r="D3679" s="9" t="s">
        <v>15291</v>
      </c>
      <c r="E3679" s="11"/>
      <c r="F3679" s="143">
        <v>101.72</v>
      </c>
      <c r="G3679" s="17" t="s">
        <v>2739</v>
      </c>
      <c r="H3679" s="18" t="s">
        <v>8731</v>
      </c>
      <c r="I3679" s="11" t="s">
        <v>177</v>
      </c>
      <c r="J3679" s="106">
        <v>0.22</v>
      </c>
      <c r="K3679" s="106" t="s">
        <v>16705</v>
      </c>
      <c r="L3679" s="117" t="s">
        <v>16213</v>
      </c>
      <c r="M3679" s="146"/>
    </row>
    <row r="3680" spans="1:13">
      <c r="A3680" s="103" t="s">
        <v>10</v>
      </c>
      <c r="B3680" s="150" t="s">
        <v>8732</v>
      </c>
      <c r="C3680" s="9" t="s">
        <v>8733</v>
      </c>
      <c r="D3680" s="9" t="s">
        <v>15291</v>
      </c>
      <c r="E3680" s="11"/>
      <c r="F3680" s="143">
        <v>101.72</v>
      </c>
      <c r="G3680" s="17">
        <v>90251900</v>
      </c>
      <c r="H3680" s="18">
        <v>3800152529346</v>
      </c>
      <c r="I3680" s="11" t="s">
        <v>177</v>
      </c>
      <c r="J3680" s="106">
        <v>0.22</v>
      </c>
      <c r="K3680" s="106" t="s">
        <v>16705</v>
      </c>
      <c r="L3680" s="117" t="s">
        <v>16213</v>
      </c>
      <c r="M3680" s="146"/>
    </row>
    <row r="3681" spans="1:13">
      <c r="A3681" s="103" t="s">
        <v>10</v>
      </c>
      <c r="B3681" s="150" t="s">
        <v>8734</v>
      </c>
      <c r="C3681" s="9" t="s">
        <v>8735</v>
      </c>
      <c r="D3681" s="9" t="s">
        <v>15291</v>
      </c>
      <c r="E3681" s="11"/>
      <c r="F3681" s="143">
        <v>101.72</v>
      </c>
      <c r="G3681" s="17" t="s">
        <v>2739</v>
      </c>
      <c r="H3681" s="18" t="s">
        <v>8736</v>
      </c>
      <c r="I3681" s="11" t="s">
        <v>177</v>
      </c>
      <c r="J3681" s="106">
        <v>0.04</v>
      </c>
      <c r="K3681" s="106" t="s">
        <v>16705</v>
      </c>
      <c r="L3681" s="117" t="s">
        <v>16213</v>
      </c>
      <c r="M3681" s="146"/>
    </row>
    <row r="3682" spans="1:13">
      <c r="A3682" s="103" t="s">
        <v>10</v>
      </c>
      <c r="B3682" s="150" t="s">
        <v>8737</v>
      </c>
      <c r="C3682" s="9" t="s">
        <v>8738</v>
      </c>
      <c r="D3682" s="9" t="s">
        <v>15291</v>
      </c>
      <c r="E3682" s="11"/>
      <c r="F3682" s="143">
        <v>101.72</v>
      </c>
      <c r="G3682" s="17" t="s">
        <v>2739</v>
      </c>
      <c r="H3682" s="18" t="s">
        <v>8739</v>
      </c>
      <c r="I3682" s="11" t="s">
        <v>177</v>
      </c>
      <c r="J3682" s="106">
        <v>0.24299999999999999</v>
      </c>
      <c r="K3682" s="106" t="s">
        <v>16705</v>
      </c>
      <c r="L3682" s="117" t="s">
        <v>16213</v>
      </c>
      <c r="M3682" s="146"/>
    </row>
    <row r="3683" spans="1:13">
      <c r="A3683" s="103" t="s">
        <v>10</v>
      </c>
      <c r="B3683" s="150" t="s">
        <v>8740</v>
      </c>
      <c r="C3683" s="9" t="s">
        <v>8741</v>
      </c>
      <c r="D3683" s="9" t="s">
        <v>15291</v>
      </c>
      <c r="E3683" s="11"/>
      <c r="F3683" s="143">
        <v>101.72</v>
      </c>
      <c r="G3683" s="17" t="s">
        <v>2739</v>
      </c>
      <c r="H3683" s="18" t="s">
        <v>8742</v>
      </c>
      <c r="I3683" s="11" t="s">
        <v>177</v>
      </c>
      <c r="J3683" s="106">
        <v>0.21</v>
      </c>
      <c r="K3683" s="106" t="s">
        <v>16705</v>
      </c>
      <c r="L3683" s="117" t="s">
        <v>16213</v>
      </c>
      <c r="M3683" s="146"/>
    </row>
    <row r="3684" spans="1:13">
      <c r="A3684" s="103" t="s">
        <v>10</v>
      </c>
      <c r="B3684" s="150" t="s">
        <v>8743</v>
      </c>
      <c r="C3684" s="9" t="s">
        <v>8744</v>
      </c>
      <c r="D3684" s="9" t="s">
        <v>15291</v>
      </c>
      <c r="E3684" s="11"/>
      <c r="F3684" s="143">
        <v>101.72</v>
      </c>
      <c r="G3684" s="17" t="s">
        <v>2739</v>
      </c>
      <c r="H3684" s="18" t="s">
        <v>8745</v>
      </c>
      <c r="I3684" s="11" t="s">
        <v>177</v>
      </c>
      <c r="J3684" s="106">
        <v>0.252</v>
      </c>
      <c r="K3684" s="106" t="s">
        <v>16705</v>
      </c>
      <c r="L3684" s="117" t="s">
        <v>16213</v>
      </c>
      <c r="M3684" s="146"/>
    </row>
    <row r="3685" spans="1:13">
      <c r="A3685" s="103" t="s">
        <v>10</v>
      </c>
      <c r="B3685" s="150" t="s">
        <v>8746</v>
      </c>
      <c r="C3685" s="9" t="s">
        <v>8747</v>
      </c>
      <c r="D3685" s="9" t="s">
        <v>15292</v>
      </c>
      <c r="E3685" s="11"/>
      <c r="F3685" s="143">
        <v>48.33</v>
      </c>
      <c r="G3685" s="17">
        <v>90251900</v>
      </c>
      <c r="H3685" s="18">
        <v>3800152529483</v>
      </c>
      <c r="I3685" s="11" t="s">
        <v>177</v>
      </c>
      <c r="J3685" s="106">
        <v>2.5999999999999999E-2</v>
      </c>
      <c r="K3685" s="106" t="s">
        <v>16705</v>
      </c>
      <c r="L3685" s="117" t="s">
        <v>16214</v>
      </c>
      <c r="M3685" s="146"/>
    </row>
    <row r="3686" spans="1:13">
      <c r="A3686" s="103" t="s">
        <v>10</v>
      </c>
      <c r="B3686" s="150" t="s">
        <v>8748</v>
      </c>
      <c r="C3686" s="9" t="s">
        <v>8749</v>
      </c>
      <c r="D3686" s="9" t="s">
        <v>15292</v>
      </c>
      <c r="E3686" s="11"/>
      <c r="F3686" s="143">
        <v>48.33</v>
      </c>
      <c r="G3686" s="17">
        <v>90251900</v>
      </c>
      <c r="H3686" s="18">
        <v>3800152529490</v>
      </c>
      <c r="I3686" s="11" t="s">
        <v>14</v>
      </c>
      <c r="J3686" s="106">
        <v>2.5999999999999999E-2</v>
      </c>
      <c r="K3686" s="106" t="s">
        <v>16705</v>
      </c>
      <c r="L3686" s="117" t="s">
        <v>16214</v>
      </c>
      <c r="M3686" s="146"/>
    </row>
    <row r="3687" spans="1:13">
      <c r="A3687" s="138" t="s">
        <v>10</v>
      </c>
      <c r="B3687" s="151" t="s">
        <v>8750</v>
      </c>
      <c r="C3687" s="134" t="s">
        <v>14724</v>
      </c>
      <c r="D3687" s="134" t="s">
        <v>15304</v>
      </c>
      <c r="E3687" s="102"/>
      <c r="F3687" s="143">
        <v>2505.3000000000002</v>
      </c>
      <c r="G3687" s="135">
        <v>90262040</v>
      </c>
      <c r="H3687" s="136"/>
      <c r="I3687" s="11" t="s">
        <v>14</v>
      </c>
      <c r="J3687" s="137">
        <v>1.2</v>
      </c>
      <c r="K3687" s="106" t="s">
        <v>16705</v>
      </c>
      <c r="L3687" s="139"/>
      <c r="M3687" s="146"/>
    </row>
    <row r="3688" spans="1:13">
      <c r="A3688" s="138" t="s">
        <v>10</v>
      </c>
      <c r="B3688" s="151" t="s">
        <v>8751</v>
      </c>
      <c r="C3688" s="134" t="s">
        <v>14725</v>
      </c>
      <c r="D3688" s="134" t="s">
        <v>15304</v>
      </c>
      <c r="E3688" s="102"/>
      <c r="F3688" s="143">
        <v>2505.3000000000002</v>
      </c>
      <c r="G3688" s="135">
        <v>90262040</v>
      </c>
      <c r="H3688" s="136"/>
      <c r="I3688" s="11" t="s">
        <v>14</v>
      </c>
      <c r="J3688" s="137">
        <v>1.2</v>
      </c>
      <c r="K3688" s="106" t="s">
        <v>16705</v>
      </c>
      <c r="L3688" s="139"/>
      <c r="M3688" s="147"/>
    </row>
    <row r="3689" spans="1:13">
      <c r="A3689" s="103" t="s">
        <v>10</v>
      </c>
      <c r="B3689" s="150" t="s">
        <v>8752</v>
      </c>
      <c r="C3689" s="9" t="s">
        <v>14619</v>
      </c>
      <c r="D3689" s="9" t="s">
        <v>15304</v>
      </c>
      <c r="E3689" s="11"/>
      <c r="F3689" s="143">
        <v>2505.3000000000002</v>
      </c>
      <c r="G3689" s="17">
        <v>90262040</v>
      </c>
      <c r="H3689" s="18">
        <v>8019001091230</v>
      </c>
      <c r="I3689" s="11" t="s">
        <v>14</v>
      </c>
      <c r="J3689" s="106">
        <v>0.9</v>
      </c>
      <c r="K3689" s="106" t="s">
        <v>16705</v>
      </c>
      <c r="L3689" s="117"/>
      <c r="M3689" s="146"/>
    </row>
    <row r="3690" spans="1:13">
      <c r="A3690" s="103" t="s">
        <v>10</v>
      </c>
      <c r="B3690" s="150" t="s">
        <v>8753</v>
      </c>
      <c r="C3690" s="9" t="s">
        <v>8754</v>
      </c>
      <c r="D3690" s="9" t="s">
        <v>15293</v>
      </c>
      <c r="E3690" s="11"/>
      <c r="F3690" s="143">
        <v>54.01</v>
      </c>
      <c r="G3690" s="17" t="s">
        <v>1553</v>
      </c>
      <c r="H3690" s="18" t="s">
        <v>8755</v>
      </c>
      <c r="I3690" s="11" t="s">
        <v>14</v>
      </c>
      <c r="J3690" s="106">
        <v>3.3000000000000002E-2</v>
      </c>
      <c r="K3690" s="106" t="s">
        <v>16705</v>
      </c>
      <c r="L3690" s="117" t="s">
        <v>16215</v>
      </c>
      <c r="M3690" s="146"/>
    </row>
    <row r="3691" spans="1:13">
      <c r="A3691" s="103" t="s">
        <v>10</v>
      </c>
      <c r="B3691" s="150" t="s">
        <v>8756</v>
      </c>
      <c r="C3691" s="9" t="s">
        <v>8757</v>
      </c>
      <c r="D3691" s="9" t="s">
        <v>15293</v>
      </c>
      <c r="E3691" s="11"/>
      <c r="F3691" s="143">
        <v>62.43</v>
      </c>
      <c r="G3691" s="17" t="s">
        <v>1553</v>
      </c>
      <c r="H3691" s="18" t="s">
        <v>8758</v>
      </c>
      <c r="I3691" s="11" t="s">
        <v>14</v>
      </c>
      <c r="J3691" s="106">
        <v>0.06</v>
      </c>
      <c r="K3691" s="106" t="s">
        <v>16705</v>
      </c>
      <c r="L3691" s="117" t="s">
        <v>16215</v>
      </c>
      <c r="M3691" s="146"/>
    </row>
    <row r="3692" spans="1:13">
      <c r="A3692" s="103" t="s">
        <v>10</v>
      </c>
      <c r="B3692" s="150" t="s">
        <v>8759</v>
      </c>
      <c r="C3692" s="9" t="s">
        <v>8760</v>
      </c>
      <c r="D3692" s="9" t="s">
        <v>15293</v>
      </c>
      <c r="E3692" s="11"/>
      <c r="F3692" s="143">
        <v>69.75</v>
      </c>
      <c r="G3692" s="17">
        <v>90269000</v>
      </c>
      <c r="H3692" s="18">
        <v>8019001103124</v>
      </c>
      <c r="I3692" s="11" t="s">
        <v>14</v>
      </c>
      <c r="J3692" s="106">
        <v>0.129</v>
      </c>
      <c r="K3692" s="106" t="s">
        <v>16705</v>
      </c>
      <c r="L3692" s="117" t="s">
        <v>16215</v>
      </c>
      <c r="M3692" s="146"/>
    </row>
    <row r="3693" spans="1:13">
      <c r="A3693" s="103" t="s">
        <v>10</v>
      </c>
      <c r="B3693" s="150" t="s">
        <v>8761</v>
      </c>
      <c r="C3693" s="9" t="s">
        <v>8762</v>
      </c>
      <c r="D3693" s="9" t="s">
        <v>15295</v>
      </c>
      <c r="E3693" s="11"/>
      <c r="F3693" s="143">
        <v>48.33</v>
      </c>
      <c r="G3693" s="17">
        <v>90259000</v>
      </c>
      <c r="H3693" s="18">
        <v>8019001106644</v>
      </c>
      <c r="I3693" s="11" t="s">
        <v>14</v>
      </c>
      <c r="J3693" s="106">
        <v>0.126</v>
      </c>
      <c r="K3693" s="106" t="s">
        <v>16705</v>
      </c>
      <c r="L3693" s="117" t="s">
        <v>16216</v>
      </c>
      <c r="M3693" s="146"/>
    </row>
    <row r="3694" spans="1:13">
      <c r="A3694" s="103" t="s">
        <v>10</v>
      </c>
      <c r="B3694" s="150" t="s">
        <v>8764</v>
      </c>
      <c r="C3694" s="9" t="s">
        <v>8765</v>
      </c>
      <c r="D3694" s="9" t="s">
        <v>15295</v>
      </c>
      <c r="E3694" s="11"/>
      <c r="F3694" s="143">
        <v>59.41</v>
      </c>
      <c r="G3694" s="17">
        <v>90259000</v>
      </c>
      <c r="H3694" s="18">
        <v>8019001103551</v>
      </c>
      <c r="I3694" s="11" t="s">
        <v>14</v>
      </c>
      <c r="J3694" s="106">
        <v>4.8000000000000001E-2</v>
      </c>
      <c r="K3694" s="106" t="s">
        <v>16705</v>
      </c>
      <c r="L3694" s="117" t="s">
        <v>16216</v>
      </c>
      <c r="M3694" s="146"/>
    </row>
    <row r="3695" spans="1:13">
      <c r="A3695" s="103" t="s">
        <v>10</v>
      </c>
      <c r="B3695" s="150" t="s">
        <v>14355</v>
      </c>
      <c r="C3695" s="9" t="s">
        <v>14477</v>
      </c>
      <c r="D3695" s="9" t="s">
        <v>15294</v>
      </c>
      <c r="E3695" s="11"/>
      <c r="F3695" s="143">
        <v>102.22</v>
      </c>
      <c r="G3695" s="17" t="s">
        <v>1684</v>
      </c>
      <c r="H3695" s="18" t="s">
        <v>14478</v>
      </c>
      <c r="I3695" s="11" t="s">
        <v>14</v>
      </c>
      <c r="J3695" s="106">
        <v>4.9000000000000002E-2</v>
      </c>
      <c r="K3695" s="106" t="s">
        <v>16705</v>
      </c>
      <c r="L3695" s="117" t="s">
        <v>16365</v>
      </c>
      <c r="M3695" s="146"/>
    </row>
    <row r="3696" spans="1:13">
      <c r="A3696" s="103" t="s">
        <v>10</v>
      </c>
      <c r="B3696" s="150" t="s">
        <v>11340</v>
      </c>
      <c r="C3696" s="9" t="s">
        <v>14476</v>
      </c>
      <c r="D3696" s="9" t="s">
        <v>15294</v>
      </c>
      <c r="E3696" s="11"/>
      <c r="F3696" s="143">
        <v>102.22</v>
      </c>
      <c r="G3696" s="17" t="s">
        <v>1684</v>
      </c>
      <c r="H3696" s="18" t="s">
        <v>11342</v>
      </c>
      <c r="I3696" s="11" t="s">
        <v>14</v>
      </c>
      <c r="J3696" s="106">
        <v>0.217</v>
      </c>
      <c r="K3696" s="106" t="s">
        <v>16705</v>
      </c>
      <c r="L3696" s="117" t="s">
        <v>16365</v>
      </c>
      <c r="M3696" s="147"/>
    </row>
    <row r="3697" spans="1:13">
      <c r="A3697" s="103" t="s">
        <v>10</v>
      </c>
      <c r="B3697" s="150" t="s">
        <v>8767</v>
      </c>
      <c r="C3697" s="9" t="s">
        <v>8768</v>
      </c>
      <c r="D3697" s="9" t="s">
        <v>15296</v>
      </c>
      <c r="E3697" s="11"/>
      <c r="F3697" s="143">
        <v>121.07</v>
      </c>
      <c r="G3697" s="17" t="s">
        <v>1553</v>
      </c>
      <c r="H3697" s="18" t="s">
        <v>8769</v>
      </c>
      <c r="I3697" s="11" t="s">
        <v>14</v>
      </c>
      <c r="J3697" s="106">
        <v>0.23499999999999999</v>
      </c>
      <c r="K3697" s="106" t="s">
        <v>16705</v>
      </c>
      <c r="L3697" s="117" t="s">
        <v>16217</v>
      </c>
      <c r="M3697" s="146"/>
    </row>
    <row r="3698" spans="1:13">
      <c r="A3698" s="103" t="s">
        <v>10</v>
      </c>
      <c r="B3698" s="150" t="s">
        <v>8770</v>
      </c>
      <c r="C3698" s="9" t="s">
        <v>8771</v>
      </c>
      <c r="D3698" s="9" t="s">
        <v>15297</v>
      </c>
      <c r="E3698" s="11"/>
      <c r="F3698" s="143">
        <v>50.57</v>
      </c>
      <c r="G3698" s="17">
        <v>90269000</v>
      </c>
      <c r="H3698" s="18">
        <v>8019001146503</v>
      </c>
      <c r="I3698" s="11" t="s">
        <v>14</v>
      </c>
      <c r="J3698" s="106">
        <v>0.13</v>
      </c>
      <c r="K3698" s="106" t="s">
        <v>16705</v>
      </c>
      <c r="L3698" s="117" t="s">
        <v>16218</v>
      </c>
      <c r="M3698" s="146"/>
    </row>
    <row r="3699" spans="1:13">
      <c r="A3699" s="103" t="s">
        <v>10</v>
      </c>
      <c r="B3699" s="150" t="s">
        <v>8772</v>
      </c>
      <c r="C3699" s="9" t="s">
        <v>8773</v>
      </c>
      <c r="D3699" s="9" t="s">
        <v>15296</v>
      </c>
      <c r="F3699" s="143">
        <v>121.07</v>
      </c>
      <c r="G3699" s="17" t="s">
        <v>1553</v>
      </c>
      <c r="H3699" s="18" t="s">
        <v>8774</v>
      </c>
      <c r="I3699" s="11" t="s">
        <v>14</v>
      </c>
      <c r="J3699" s="106">
        <v>0.21299999999999999</v>
      </c>
      <c r="K3699" s="106" t="s">
        <v>16705</v>
      </c>
      <c r="L3699" s="117" t="s">
        <v>16217</v>
      </c>
      <c r="M3699" s="146"/>
    </row>
    <row r="3700" spans="1:13">
      <c r="A3700" s="103" t="s">
        <v>10</v>
      </c>
      <c r="B3700" s="150" t="s">
        <v>8775</v>
      </c>
      <c r="C3700" s="9" t="s">
        <v>8776</v>
      </c>
      <c r="D3700" s="9" t="s">
        <v>15297</v>
      </c>
      <c r="F3700" s="143">
        <v>54.93</v>
      </c>
      <c r="G3700" s="17">
        <v>90269000</v>
      </c>
      <c r="H3700" s="18">
        <v>8019001103261</v>
      </c>
      <c r="I3700" s="11" t="s">
        <v>14</v>
      </c>
      <c r="J3700" s="106">
        <v>0.14000000000000001</v>
      </c>
      <c r="K3700" s="106" t="s">
        <v>16705</v>
      </c>
      <c r="L3700" s="117" t="s">
        <v>16218</v>
      </c>
      <c r="M3700" s="146"/>
    </row>
    <row r="3701" spans="1:13">
      <c r="A3701" s="103" t="s">
        <v>10</v>
      </c>
      <c r="B3701" s="150" t="s">
        <v>8777</v>
      </c>
      <c r="C3701" s="9" t="s">
        <v>8778</v>
      </c>
      <c r="D3701" s="9" t="s">
        <v>15298</v>
      </c>
      <c r="F3701" s="143">
        <v>1579.97</v>
      </c>
      <c r="G3701" s="17" t="s">
        <v>1553</v>
      </c>
      <c r="H3701" s="18" t="s">
        <v>8779</v>
      </c>
      <c r="I3701" s="11" t="s">
        <v>14</v>
      </c>
      <c r="J3701" s="106">
        <v>0.5</v>
      </c>
      <c r="K3701" s="106" t="s">
        <v>16705</v>
      </c>
      <c r="L3701" s="117" t="s">
        <v>16366</v>
      </c>
      <c r="M3701" s="146"/>
    </row>
    <row r="3702" spans="1:13">
      <c r="A3702" s="103" t="s">
        <v>10</v>
      </c>
      <c r="B3702" s="150" t="s">
        <v>8780</v>
      </c>
      <c r="C3702" s="9" t="s">
        <v>8781</v>
      </c>
      <c r="D3702" s="9" t="s">
        <v>15296</v>
      </c>
      <c r="F3702" s="143">
        <v>121.07</v>
      </c>
      <c r="G3702" s="17" t="s">
        <v>1553</v>
      </c>
      <c r="H3702" s="18" t="s">
        <v>8782</v>
      </c>
      <c r="I3702" s="11" t="s">
        <v>14</v>
      </c>
      <c r="J3702" s="106">
        <v>0.25800000000000001</v>
      </c>
      <c r="K3702" s="106" t="s">
        <v>16705</v>
      </c>
      <c r="L3702" s="117" t="s">
        <v>16217</v>
      </c>
      <c r="M3702" s="146"/>
    </row>
    <row r="3703" spans="1:13">
      <c r="A3703" s="103" t="s">
        <v>10</v>
      </c>
      <c r="B3703" s="150" t="s">
        <v>8783</v>
      </c>
      <c r="C3703" s="9" t="s">
        <v>8784</v>
      </c>
      <c r="D3703" s="9" t="s">
        <v>15297</v>
      </c>
      <c r="F3703" s="143">
        <v>55.77</v>
      </c>
      <c r="G3703" s="17">
        <v>84818081</v>
      </c>
      <c r="H3703" s="18">
        <v>8019001083105</v>
      </c>
      <c r="I3703" s="11" t="s">
        <v>14</v>
      </c>
      <c r="J3703" s="106">
        <v>0.17</v>
      </c>
      <c r="K3703" s="106" t="s">
        <v>16705</v>
      </c>
      <c r="L3703" s="117" t="s">
        <v>16218</v>
      </c>
      <c r="M3703" s="146"/>
    </row>
    <row r="3704" spans="1:13">
      <c r="A3704" s="103" t="s">
        <v>10</v>
      </c>
      <c r="B3704" s="150" t="s">
        <v>8785</v>
      </c>
      <c r="C3704" s="9" t="s">
        <v>8786</v>
      </c>
      <c r="D3704" s="9" t="s">
        <v>15299</v>
      </c>
      <c r="F3704" s="143">
        <v>484.61</v>
      </c>
      <c r="G3704" s="17" t="s">
        <v>1553</v>
      </c>
      <c r="H3704" s="18" t="s">
        <v>8787</v>
      </c>
      <c r="I3704" s="11" t="s">
        <v>14</v>
      </c>
      <c r="J3704" s="106">
        <v>0.223</v>
      </c>
      <c r="K3704" s="106" t="s">
        <v>16705</v>
      </c>
      <c r="L3704" s="117" t="s">
        <v>16367</v>
      </c>
      <c r="M3704" s="146"/>
    </row>
    <row r="3705" spans="1:13">
      <c r="A3705" s="103" t="s">
        <v>10</v>
      </c>
      <c r="B3705" s="150" t="s">
        <v>8788</v>
      </c>
      <c r="C3705" s="9" t="s">
        <v>8789</v>
      </c>
      <c r="D3705" s="9" t="s">
        <v>8790</v>
      </c>
      <c r="F3705" s="143">
        <v>51.26</v>
      </c>
      <c r="G3705" s="17">
        <v>90251900</v>
      </c>
      <c r="H3705" s="18">
        <v>8019001106408</v>
      </c>
      <c r="I3705" s="11" t="s">
        <v>14</v>
      </c>
      <c r="J3705" s="106">
        <v>0.03</v>
      </c>
      <c r="K3705" s="106" t="s">
        <v>16705</v>
      </c>
      <c r="L3705" s="117" t="s">
        <v>16219</v>
      </c>
      <c r="M3705" s="146"/>
    </row>
    <row r="3706" spans="1:13">
      <c r="A3706" s="103" t="s">
        <v>10</v>
      </c>
      <c r="B3706" s="150" t="s">
        <v>8791</v>
      </c>
      <c r="C3706" s="9" t="s">
        <v>8792</v>
      </c>
      <c r="D3706" s="9" t="s">
        <v>8790</v>
      </c>
      <c r="E3706" s="11"/>
      <c r="F3706" s="143">
        <v>66.150000000000006</v>
      </c>
      <c r="G3706" s="17">
        <v>90251900</v>
      </c>
      <c r="H3706" s="18">
        <v>8019001102288</v>
      </c>
      <c r="I3706" s="11" t="s">
        <v>14</v>
      </c>
      <c r="J3706" s="106">
        <v>4.7E-2</v>
      </c>
      <c r="K3706" s="106" t="s">
        <v>16705</v>
      </c>
      <c r="L3706" s="117" t="s">
        <v>16219</v>
      </c>
      <c r="M3706" s="146"/>
    </row>
    <row r="3707" spans="1:13">
      <c r="A3707" s="103" t="s">
        <v>10</v>
      </c>
      <c r="B3707" s="150" t="s">
        <v>8793</v>
      </c>
      <c r="C3707" s="9" t="s">
        <v>8794</v>
      </c>
      <c r="D3707" s="9" t="s">
        <v>15300</v>
      </c>
      <c r="E3707" s="11"/>
      <c r="F3707" s="143">
        <v>93.25</v>
      </c>
      <c r="G3707" s="17">
        <v>90251900</v>
      </c>
      <c r="H3707" s="18">
        <v>8019001090943</v>
      </c>
      <c r="I3707" s="11" t="s">
        <v>14</v>
      </c>
      <c r="J3707" s="106">
        <v>0.01</v>
      </c>
      <c r="K3707" s="106" t="s">
        <v>16705</v>
      </c>
      <c r="L3707" s="117" t="s">
        <v>16219</v>
      </c>
      <c r="M3707" s="146"/>
    </row>
    <row r="3708" spans="1:13">
      <c r="A3708" s="103" t="s">
        <v>10</v>
      </c>
      <c r="B3708" s="150" t="s">
        <v>11345</v>
      </c>
      <c r="C3708" s="9" t="s">
        <v>14677</v>
      </c>
      <c r="D3708" s="9" t="s">
        <v>15300</v>
      </c>
      <c r="E3708" s="11"/>
      <c r="F3708" s="143">
        <v>93.25</v>
      </c>
      <c r="G3708" s="17" t="s">
        <v>2739</v>
      </c>
      <c r="H3708" s="18" t="s">
        <v>11347</v>
      </c>
      <c r="I3708" s="11" t="s">
        <v>14</v>
      </c>
      <c r="J3708" s="106">
        <v>1.4999999999999999E-2</v>
      </c>
      <c r="K3708" s="106" t="s">
        <v>16705</v>
      </c>
      <c r="L3708" s="117" t="s">
        <v>16368</v>
      </c>
      <c r="M3708" s="146"/>
    </row>
    <row r="3709" spans="1:13">
      <c r="A3709" s="103" t="s">
        <v>10</v>
      </c>
      <c r="B3709" s="150" t="s">
        <v>8796</v>
      </c>
      <c r="C3709" s="9" t="s">
        <v>8797</v>
      </c>
      <c r="D3709" s="9" t="s">
        <v>16379</v>
      </c>
      <c r="E3709" s="11"/>
      <c r="F3709" s="143">
        <v>431.26</v>
      </c>
      <c r="G3709" s="17" t="s">
        <v>7878</v>
      </c>
      <c r="H3709" s="18" t="s">
        <v>8798</v>
      </c>
      <c r="I3709" s="11" t="s">
        <v>269</v>
      </c>
      <c r="J3709" s="106">
        <v>0.13500000000000001</v>
      </c>
      <c r="K3709" s="106" t="s">
        <v>16705</v>
      </c>
      <c r="L3709" s="117" t="s">
        <v>16220</v>
      </c>
      <c r="M3709" s="146"/>
    </row>
    <row r="3710" spans="1:13">
      <c r="A3710" s="103" t="s">
        <v>10</v>
      </c>
      <c r="B3710" s="150" t="s">
        <v>8799</v>
      </c>
      <c r="C3710" s="9" t="s">
        <v>8800</v>
      </c>
      <c r="D3710" s="9" t="s">
        <v>16377</v>
      </c>
      <c r="E3710" s="11"/>
      <c r="F3710" s="143">
        <v>431.26</v>
      </c>
      <c r="G3710" s="17" t="s">
        <v>7878</v>
      </c>
      <c r="H3710" s="18" t="s">
        <v>8801</v>
      </c>
      <c r="I3710" s="11" t="s">
        <v>269</v>
      </c>
      <c r="J3710" s="106">
        <v>0.04</v>
      </c>
      <c r="K3710" s="106" t="s">
        <v>16705</v>
      </c>
      <c r="L3710" s="117" t="s">
        <v>16220</v>
      </c>
      <c r="M3710" s="146"/>
    </row>
    <row r="3711" spans="1:13">
      <c r="A3711" s="103" t="s">
        <v>10</v>
      </c>
      <c r="B3711" s="150" t="s">
        <v>8802</v>
      </c>
      <c r="C3711" s="9" t="s">
        <v>8803</v>
      </c>
      <c r="D3711" s="9" t="s">
        <v>16377</v>
      </c>
      <c r="E3711" s="11"/>
      <c r="F3711" s="143">
        <v>431.26</v>
      </c>
      <c r="G3711" s="17" t="s">
        <v>7878</v>
      </c>
      <c r="H3711" s="18" t="s">
        <v>8804</v>
      </c>
      <c r="I3711" s="11" t="s">
        <v>269</v>
      </c>
      <c r="J3711" s="106">
        <v>0.13600000000000001</v>
      </c>
      <c r="K3711" s="106" t="s">
        <v>16705</v>
      </c>
      <c r="L3711" s="117" t="s">
        <v>16220</v>
      </c>
      <c r="M3711" s="146"/>
    </row>
    <row r="3712" spans="1:13">
      <c r="A3712" s="103" t="s">
        <v>10</v>
      </c>
      <c r="B3712" s="150" t="s">
        <v>8805</v>
      </c>
      <c r="C3712" s="9" t="s">
        <v>8806</v>
      </c>
      <c r="D3712" s="9" t="s">
        <v>16377</v>
      </c>
      <c r="E3712" s="11"/>
      <c r="F3712" s="143">
        <v>431.26</v>
      </c>
      <c r="G3712" s="17" t="s">
        <v>7878</v>
      </c>
      <c r="H3712" s="18" t="s">
        <v>8807</v>
      </c>
      <c r="I3712" s="11" t="s">
        <v>269</v>
      </c>
      <c r="J3712" s="106">
        <v>0.13700000000000001</v>
      </c>
      <c r="K3712" s="106" t="s">
        <v>16705</v>
      </c>
      <c r="L3712" s="117" t="s">
        <v>16220</v>
      </c>
      <c r="M3712" s="146"/>
    </row>
    <row r="3713" spans="1:13">
      <c r="A3713" s="103" t="s">
        <v>10</v>
      </c>
      <c r="B3713" s="150" t="s">
        <v>8808</v>
      </c>
      <c r="C3713" s="9" t="s">
        <v>8809</v>
      </c>
      <c r="D3713" s="9" t="s">
        <v>16377</v>
      </c>
      <c r="E3713" s="11"/>
      <c r="F3713" s="143">
        <v>431.26</v>
      </c>
      <c r="G3713" s="17">
        <v>90262040</v>
      </c>
      <c r="H3713" s="18">
        <v>8019001101496</v>
      </c>
      <c r="I3713" s="11" t="s">
        <v>269</v>
      </c>
      <c r="J3713" s="106">
        <v>0.14000000000000001</v>
      </c>
      <c r="K3713" s="106" t="s">
        <v>16705</v>
      </c>
      <c r="L3713" s="117" t="s">
        <v>16220</v>
      </c>
      <c r="M3713" s="146"/>
    </row>
    <row r="3714" spans="1:13">
      <c r="A3714" s="103" t="s">
        <v>10</v>
      </c>
      <c r="B3714" s="150" t="s">
        <v>8810</v>
      </c>
      <c r="C3714" s="9" t="s">
        <v>8811</v>
      </c>
      <c r="D3714" s="9" t="s">
        <v>16377</v>
      </c>
      <c r="E3714" s="11"/>
      <c r="F3714" s="143">
        <v>431.26</v>
      </c>
      <c r="G3714" s="17" t="s">
        <v>7878</v>
      </c>
      <c r="H3714" s="18" t="s">
        <v>8812</v>
      </c>
      <c r="I3714" s="11" t="s">
        <v>269</v>
      </c>
      <c r="J3714" s="106">
        <v>0.14000000000000001</v>
      </c>
      <c r="K3714" s="106" t="s">
        <v>16705</v>
      </c>
      <c r="L3714" s="117" t="s">
        <v>16220</v>
      </c>
      <c r="M3714" s="146"/>
    </row>
    <row r="3715" spans="1:13">
      <c r="A3715" s="103" t="s">
        <v>10</v>
      </c>
      <c r="B3715" s="150" t="s">
        <v>8813</v>
      </c>
      <c r="C3715" s="9" t="s">
        <v>8814</v>
      </c>
      <c r="D3715" s="9" t="s">
        <v>16377</v>
      </c>
      <c r="E3715" s="11"/>
      <c r="F3715" s="143">
        <v>431.26</v>
      </c>
      <c r="G3715" s="17" t="s">
        <v>7878</v>
      </c>
      <c r="H3715" s="18" t="s">
        <v>8815</v>
      </c>
      <c r="I3715" s="11" t="s">
        <v>269</v>
      </c>
      <c r="J3715" s="106">
        <v>0.151</v>
      </c>
      <c r="K3715" s="106" t="s">
        <v>16705</v>
      </c>
      <c r="L3715" s="117" t="s">
        <v>16220</v>
      </c>
      <c r="M3715" s="146"/>
    </row>
    <row r="3716" spans="1:13">
      <c r="A3716" s="103" t="s">
        <v>10</v>
      </c>
      <c r="B3716" s="150" t="s">
        <v>8816</v>
      </c>
      <c r="C3716" s="9" t="s">
        <v>8817</v>
      </c>
      <c r="D3716" s="9" t="s">
        <v>16377</v>
      </c>
      <c r="E3716" s="11"/>
      <c r="F3716" s="143">
        <v>482.68</v>
      </c>
      <c r="G3716" s="17" t="s">
        <v>7878</v>
      </c>
      <c r="H3716" s="18" t="s">
        <v>8818</v>
      </c>
      <c r="I3716" s="11" t="s">
        <v>269</v>
      </c>
      <c r="J3716" s="114">
        <v>0.16</v>
      </c>
      <c r="K3716" s="106" t="s">
        <v>16705</v>
      </c>
      <c r="L3716" s="117" t="s">
        <v>16220</v>
      </c>
      <c r="M3716" s="146"/>
    </row>
    <row r="3717" spans="1:13">
      <c r="A3717" s="103" t="s">
        <v>10</v>
      </c>
      <c r="B3717" s="150" t="s">
        <v>8819</v>
      </c>
      <c r="C3717" s="9" t="s">
        <v>8820</v>
      </c>
      <c r="D3717" s="9" t="s">
        <v>16377</v>
      </c>
      <c r="E3717" s="11"/>
      <c r="F3717" s="143">
        <v>642.35</v>
      </c>
      <c r="G3717" s="17" t="s">
        <v>7878</v>
      </c>
      <c r="H3717" s="18" t="s">
        <v>8821</v>
      </c>
      <c r="I3717" s="11" t="s">
        <v>269</v>
      </c>
      <c r="J3717" s="106">
        <v>0.15</v>
      </c>
      <c r="K3717" s="106" t="s">
        <v>16705</v>
      </c>
      <c r="L3717" s="117" t="s">
        <v>16220</v>
      </c>
      <c r="M3717" s="146"/>
    </row>
    <row r="3718" spans="1:13">
      <c r="A3718" s="103" t="s">
        <v>10</v>
      </c>
      <c r="B3718" s="150" t="s">
        <v>8822</v>
      </c>
      <c r="C3718" s="9" t="s">
        <v>8823</v>
      </c>
      <c r="D3718" s="9" t="s">
        <v>16377</v>
      </c>
      <c r="E3718" s="11"/>
      <c r="F3718" s="143">
        <v>642.35</v>
      </c>
      <c r="G3718" s="17" t="s">
        <v>7878</v>
      </c>
      <c r="H3718" s="18" t="s">
        <v>8824</v>
      </c>
      <c r="I3718" s="11" t="s">
        <v>269</v>
      </c>
      <c r="J3718" s="106">
        <v>0.50600000000000001</v>
      </c>
      <c r="K3718" s="106" t="s">
        <v>16705</v>
      </c>
      <c r="L3718" s="117" t="s">
        <v>16220</v>
      </c>
      <c r="M3718" s="146"/>
    </row>
    <row r="3719" spans="1:13">
      <c r="A3719" s="103" t="s">
        <v>10</v>
      </c>
      <c r="B3719" s="150" t="s">
        <v>8825</v>
      </c>
      <c r="C3719" s="9" t="s">
        <v>8826</v>
      </c>
      <c r="D3719" s="9" t="s">
        <v>16377</v>
      </c>
      <c r="E3719" s="11"/>
      <c r="F3719" s="143">
        <v>642.35</v>
      </c>
      <c r="G3719" s="17" t="s">
        <v>7878</v>
      </c>
      <c r="H3719" s="18" t="s">
        <v>8827</v>
      </c>
      <c r="I3719" s="11" t="s">
        <v>269</v>
      </c>
      <c r="J3719" s="106">
        <v>0.504</v>
      </c>
      <c r="K3719" s="106" t="s">
        <v>16705</v>
      </c>
      <c r="L3719" s="117" t="s">
        <v>16220</v>
      </c>
      <c r="M3719" s="146"/>
    </row>
    <row r="3720" spans="1:13">
      <c r="A3720" s="103" t="s">
        <v>10</v>
      </c>
      <c r="B3720" s="150" t="s">
        <v>8828</v>
      </c>
      <c r="C3720" s="9" t="s">
        <v>8829</v>
      </c>
      <c r="D3720" s="9" t="s">
        <v>16377</v>
      </c>
      <c r="E3720" s="11"/>
      <c r="F3720" s="143">
        <v>642.35</v>
      </c>
      <c r="G3720" s="17">
        <v>90262040</v>
      </c>
      <c r="H3720" s="18">
        <v>8019001101533</v>
      </c>
      <c r="I3720" s="11" t="s">
        <v>269</v>
      </c>
      <c r="J3720" s="106">
        <v>0.53</v>
      </c>
      <c r="K3720" s="106" t="s">
        <v>16705</v>
      </c>
      <c r="L3720" s="117" t="s">
        <v>16220</v>
      </c>
      <c r="M3720" s="146"/>
    </row>
    <row r="3721" spans="1:13">
      <c r="A3721" s="103" t="s">
        <v>10</v>
      </c>
      <c r="B3721" s="150" t="s">
        <v>8830</v>
      </c>
      <c r="C3721" s="9" t="s">
        <v>8831</v>
      </c>
      <c r="D3721" s="9" t="s">
        <v>16377</v>
      </c>
      <c r="E3721" s="11"/>
      <c r="F3721" s="143">
        <v>642.35</v>
      </c>
      <c r="G3721" s="17" t="s">
        <v>7878</v>
      </c>
      <c r="H3721" s="18" t="s">
        <v>8832</v>
      </c>
      <c r="I3721" s="11" t="s">
        <v>269</v>
      </c>
      <c r="J3721" s="106">
        <v>0.4</v>
      </c>
      <c r="K3721" s="106" t="s">
        <v>16705</v>
      </c>
      <c r="L3721" s="117" t="s">
        <v>16220</v>
      </c>
      <c r="M3721" s="146"/>
    </row>
    <row r="3722" spans="1:13">
      <c r="A3722" s="103" t="s">
        <v>10</v>
      </c>
      <c r="B3722" s="150" t="s">
        <v>8833</v>
      </c>
      <c r="C3722" s="9" t="s">
        <v>8834</v>
      </c>
      <c r="D3722" s="9" t="s">
        <v>16377</v>
      </c>
      <c r="E3722" s="11"/>
      <c r="F3722" s="143">
        <v>642.35</v>
      </c>
      <c r="G3722" s="17" t="s">
        <v>7878</v>
      </c>
      <c r="H3722" s="18" t="s">
        <v>8835</v>
      </c>
      <c r="I3722" s="11" t="s">
        <v>269</v>
      </c>
      <c r="J3722" s="106">
        <v>0.4</v>
      </c>
      <c r="K3722" s="106" t="s">
        <v>16705</v>
      </c>
      <c r="L3722" s="117" t="s">
        <v>16220</v>
      </c>
      <c r="M3722" s="146"/>
    </row>
    <row r="3723" spans="1:13">
      <c r="A3723" s="103" t="s">
        <v>10</v>
      </c>
      <c r="B3723" s="150" t="s">
        <v>8836</v>
      </c>
      <c r="C3723" s="9" t="s">
        <v>8837</v>
      </c>
      <c r="D3723" s="9" t="s">
        <v>16377</v>
      </c>
      <c r="E3723" s="11"/>
      <c r="F3723" s="143">
        <v>642.35</v>
      </c>
      <c r="G3723" s="17" t="s">
        <v>7878</v>
      </c>
      <c r="H3723" s="18" t="s">
        <v>8838</v>
      </c>
      <c r="I3723" s="11" t="s">
        <v>269</v>
      </c>
      <c r="J3723" s="106">
        <v>0.4</v>
      </c>
      <c r="K3723" s="106" t="s">
        <v>16705</v>
      </c>
      <c r="L3723" s="117" t="s">
        <v>16220</v>
      </c>
      <c r="M3723" s="146"/>
    </row>
    <row r="3724" spans="1:13">
      <c r="A3724" s="138" t="s">
        <v>10</v>
      </c>
      <c r="B3724" s="151" t="s">
        <v>16415</v>
      </c>
      <c r="C3724" s="134" t="s">
        <v>14654</v>
      </c>
      <c r="D3724" s="134" t="s">
        <v>16378</v>
      </c>
      <c r="E3724" s="102"/>
      <c r="F3724" s="143">
        <v>642.41999999999996</v>
      </c>
      <c r="G3724" s="135">
        <v>90262040</v>
      </c>
      <c r="H3724" s="136">
        <v>8019001093074</v>
      </c>
      <c r="I3724" s="11" t="s">
        <v>269</v>
      </c>
      <c r="J3724" s="106">
        <v>0.80900000000000005</v>
      </c>
      <c r="K3724" s="106" t="s">
        <v>16705</v>
      </c>
      <c r="L3724" s="139" t="s">
        <v>16369</v>
      </c>
      <c r="M3724" s="146"/>
    </row>
    <row r="3725" spans="1:13">
      <c r="A3725" s="103" t="s">
        <v>10</v>
      </c>
      <c r="B3725" s="150" t="s">
        <v>8840</v>
      </c>
      <c r="C3725" s="9" t="s">
        <v>8841</v>
      </c>
      <c r="D3725" s="9" t="s">
        <v>16378</v>
      </c>
      <c r="E3725" s="11"/>
      <c r="F3725" s="143">
        <v>642.35</v>
      </c>
      <c r="G3725" s="17" t="s">
        <v>7878</v>
      </c>
      <c r="H3725" s="18" t="s">
        <v>8842</v>
      </c>
      <c r="I3725" s="11" t="s">
        <v>269</v>
      </c>
      <c r="J3725" s="106">
        <v>0.82</v>
      </c>
      <c r="K3725" s="106" t="s">
        <v>16705</v>
      </c>
      <c r="L3725" s="117" t="s">
        <v>16369</v>
      </c>
      <c r="M3725" s="146"/>
    </row>
    <row r="3726" spans="1:13">
      <c r="A3726" s="103" t="s">
        <v>10</v>
      </c>
      <c r="B3726" s="150" t="s">
        <v>11296</v>
      </c>
      <c r="C3726" s="9" t="s">
        <v>11297</v>
      </c>
      <c r="D3726" s="9" t="s">
        <v>15301</v>
      </c>
      <c r="E3726" s="11"/>
      <c r="F3726" s="143">
        <v>427.5</v>
      </c>
      <c r="G3726" s="17" t="s">
        <v>2739</v>
      </c>
      <c r="H3726" s="18" t="s">
        <v>11298</v>
      </c>
      <c r="I3726" s="11" t="s">
        <v>269</v>
      </c>
      <c r="J3726" s="106">
        <v>7.1999999999999995E-2</v>
      </c>
      <c r="K3726" s="106" t="s">
        <v>16705</v>
      </c>
      <c r="L3726" s="117" t="s">
        <v>16221</v>
      </c>
      <c r="M3726" s="146"/>
    </row>
    <row r="3727" spans="1:13">
      <c r="A3727" s="103" t="s">
        <v>10</v>
      </c>
      <c r="B3727" s="150" t="s">
        <v>8843</v>
      </c>
      <c r="C3727" s="9" t="s">
        <v>8844</v>
      </c>
      <c r="D3727" s="9" t="s">
        <v>15301</v>
      </c>
      <c r="E3727" s="11"/>
      <c r="F3727" s="143">
        <v>280.54000000000002</v>
      </c>
      <c r="G3727" s="17" t="s">
        <v>2739</v>
      </c>
      <c r="H3727" s="18" t="s">
        <v>8845</v>
      </c>
      <c r="I3727" s="11" t="s">
        <v>269</v>
      </c>
      <c r="J3727" s="106">
        <v>0.4</v>
      </c>
      <c r="K3727" s="106" t="s">
        <v>16705</v>
      </c>
      <c r="L3727" s="117" t="s">
        <v>16221</v>
      </c>
      <c r="M3727" s="146"/>
    </row>
    <row r="3728" spans="1:13">
      <c r="A3728" s="103" t="s">
        <v>10</v>
      </c>
      <c r="B3728" s="150" t="s">
        <v>8846</v>
      </c>
      <c r="C3728" s="9" t="s">
        <v>8847</v>
      </c>
      <c r="D3728" s="9" t="s">
        <v>15301</v>
      </c>
      <c r="E3728" s="11"/>
      <c r="F3728" s="143">
        <v>408.19</v>
      </c>
      <c r="G3728" s="17" t="s">
        <v>2739</v>
      </c>
      <c r="H3728" s="18" t="s">
        <v>8849</v>
      </c>
      <c r="I3728" s="11" t="s">
        <v>269</v>
      </c>
      <c r="J3728" s="106">
        <v>0.5</v>
      </c>
      <c r="K3728" s="106" t="s">
        <v>16705</v>
      </c>
      <c r="L3728" s="117" t="s">
        <v>16221</v>
      </c>
      <c r="M3728" s="146"/>
    </row>
    <row r="3729" spans="1:13">
      <c r="A3729" s="103" t="s">
        <v>10</v>
      </c>
      <c r="B3729" s="150" t="s">
        <v>8850</v>
      </c>
      <c r="C3729" s="9" t="s">
        <v>8851</v>
      </c>
      <c r="D3729" s="9" t="s">
        <v>15301</v>
      </c>
      <c r="E3729" s="11"/>
      <c r="F3729" s="143">
        <v>408.19</v>
      </c>
      <c r="G3729" s="17" t="s">
        <v>2739</v>
      </c>
      <c r="H3729" s="136" t="s">
        <v>16749</v>
      </c>
      <c r="I3729" s="11" t="s">
        <v>269</v>
      </c>
      <c r="J3729" s="106">
        <v>0.1</v>
      </c>
      <c r="K3729" s="106" t="s">
        <v>16705</v>
      </c>
      <c r="L3729" s="117" t="s">
        <v>16221</v>
      </c>
      <c r="M3729" s="146"/>
    </row>
    <row r="3730" spans="1:13">
      <c r="A3730" s="103" t="s">
        <v>10</v>
      </c>
      <c r="B3730" s="150" t="s">
        <v>14352</v>
      </c>
      <c r="C3730" s="9" t="s">
        <v>14671</v>
      </c>
      <c r="D3730" s="9" t="s">
        <v>15301</v>
      </c>
      <c r="E3730" s="11"/>
      <c r="F3730" s="143">
        <v>408.19</v>
      </c>
      <c r="G3730" s="17" t="s">
        <v>2739</v>
      </c>
      <c r="H3730" s="18" t="s">
        <v>14672</v>
      </c>
      <c r="I3730" s="11" t="s">
        <v>269</v>
      </c>
      <c r="J3730" s="106">
        <v>0.11</v>
      </c>
      <c r="K3730" s="106" t="s">
        <v>16705</v>
      </c>
      <c r="L3730" s="117" t="s">
        <v>16221</v>
      </c>
      <c r="M3730" s="146"/>
    </row>
    <row r="3731" spans="1:13">
      <c r="A3731" s="103" t="s">
        <v>10</v>
      </c>
      <c r="B3731" s="150" t="s">
        <v>8853</v>
      </c>
      <c r="C3731" s="9" t="s">
        <v>8854</v>
      </c>
      <c r="D3731" s="9" t="s">
        <v>15301</v>
      </c>
      <c r="E3731" s="11"/>
      <c r="F3731" s="143">
        <v>431.36</v>
      </c>
      <c r="G3731" s="17" t="s">
        <v>2739</v>
      </c>
      <c r="H3731" s="18" t="s">
        <v>8855</v>
      </c>
      <c r="I3731" s="11" t="s">
        <v>269</v>
      </c>
      <c r="J3731" s="106">
        <v>0.6</v>
      </c>
      <c r="K3731" s="106" t="s">
        <v>16705</v>
      </c>
      <c r="L3731" s="117" t="s">
        <v>16221</v>
      </c>
      <c r="M3731" s="146"/>
    </row>
    <row r="3732" spans="1:13">
      <c r="A3732" s="138" t="s">
        <v>10</v>
      </c>
      <c r="B3732" s="151" t="s">
        <v>8856</v>
      </c>
      <c r="C3732" s="134" t="s">
        <v>8857</v>
      </c>
      <c r="D3732" s="134" t="s">
        <v>15302</v>
      </c>
      <c r="E3732" s="102"/>
      <c r="F3732" s="143">
        <v>1126.42</v>
      </c>
      <c r="G3732" s="135" t="s">
        <v>7878</v>
      </c>
      <c r="H3732" s="136"/>
      <c r="I3732" s="11" t="s">
        <v>177</v>
      </c>
      <c r="J3732" s="137"/>
      <c r="K3732" s="106" t="s">
        <v>16705</v>
      </c>
      <c r="L3732" s="139"/>
      <c r="M3732" s="146"/>
    </row>
    <row r="3733" spans="1:13">
      <c r="A3733" s="103" t="s">
        <v>10</v>
      </c>
      <c r="B3733" s="150" t="s">
        <v>8858</v>
      </c>
      <c r="C3733" s="9" t="s">
        <v>8859</v>
      </c>
      <c r="D3733" s="9" t="s">
        <v>15302</v>
      </c>
      <c r="E3733" s="11"/>
      <c r="F3733" s="143">
        <v>504.95</v>
      </c>
      <c r="G3733" s="17" t="s">
        <v>7878</v>
      </c>
      <c r="H3733" s="18" t="s">
        <v>8860</v>
      </c>
      <c r="I3733" s="11" t="s">
        <v>14</v>
      </c>
      <c r="J3733" s="106">
        <v>0.90500000000000003</v>
      </c>
      <c r="K3733" s="106" t="s">
        <v>16705</v>
      </c>
      <c r="L3733" s="117"/>
      <c r="M3733" s="146"/>
    </row>
    <row r="3734" spans="1:13">
      <c r="A3734" s="103" t="s">
        <v>10</v>
      </c>
      <c r="B3734" s="150" t="s">
        <v>8861</v>
      </c>
      <c r="C3734" s="9" t="s">
        <v>8862</v>
      </c>
      <c r="D3734" s="9" t="s">
        <v>15302</v>
      </c>
      <c r="E3734" s="11"/>
      <c r="F3734" s="143">
        <v>504.95</v>
      </c>
      <c r="G3734" s="17" t="s">
        <v>7878</v>
      </c>
      <c r="H3734" s="18" t="s">
        <v>8863</v>
      </c>
      <c r="I3734" s="11" t="s">
        <v>14</v>
      </c>
      <c r="J3734" s="106">
        <v>0.90500000000000003</v>
      </c>
      <c r="K3734" s="106" t="s">
        <v>16705</v>
      </c>
      <c r="L3734" s="117"/>
      <c r="M3734" s="146"/>
    </row>
    <row r="3735" spans="1:13">
      <c r="A3735" s="103" t="s">
        <v>10</v>
      </c>
      <c r="B3735" s="150" t="s">
        <v>8864</v>
      </c>
      <c r="C3735" s="9" t="s">
        <v>8865</v>
      </c>
      <c r="D3735" s="9" t="s">
        <v>15306</v>
      </c>
      <c r="E3735" s="11"/>
      <c r="F3735" s="143">
        <v>128.51</v>
      </c>
      <c r="G3735" s="17">
        <v>90262040</v>
      </c>
      <c r="H3735" s="18">
        <v>8019001091773</v>
      </c>
      <c r="I3735" s="11" t="s">
        <v>14</v>
      </c>
      <c r="J3735" s="106">
        <v>0.16</v>
      </c>
      <c r="K3735" s="106" t="s">
        <v>16705</v>
      </c>
      <c r="L3735" s="117" t="s">
        <v>16192</v>
      </c>
      <c r="M3735" s="146"/>
    </row>
    <row r="3736" spans="1:13">
      <c r="A3736" s="103" t="s">
        <v>10</v>
      </c>
      <c r="B3736" s="150" t="s">
        <v>8867</v>
      </c>
      <c r="C3736" s="9" t="s">
        <v>8868</v>
      </c>
      <c r="D3736" s="9" t="s">
        <v>15305</v>
      </c>
      <c r="E3736" s="11"/>
      <c r="F3736" s="143">
        <v>22.74</v>
      </c>
      <c r="G3736" s="17">
        <v>90262040</v>
      </c>
      <c r="H3736" s="18">
        <v>8019001083068</v>
      </c>
      <c r="I3736" s="11" t="s">
        <v>5</v>
      </c>
      <c r="J3736" s="106">
        <v>7.4999999999999997E-2</v>
      </c>
      <c r="K3736" s="106" t="s">
        <v>16705</v>
      </c>
      <c r="L3736" s="117" t="s">
        <v>16175</v>
      </c>
      <c r="M3736" s="146"/>
    </row>
    <row r="3737" spans="1:13">
      <c r="A3737" s="103" t="s">
        <v>10</v>
      </c>
      <c r="B3737" s="150" t="s">
        <v>8869</v>
      </c>
      <c r="C3737" s="9" t="s">
        <v>8870</v>
      </c>
      <c r="D3737" s="9" t="s">
        <v>15273</v>
      </c>
      <c r="E3737" s="11"/>
      <c r="F3737" s="143">
        <v>22.74</v>
      </c>
      <c r="G3737" s="17">
        <v>90262040</v>
      </c>
      <c r="H3737" s="18">
        <v>8019001067099</v>
      </c>
      <c r="I3737" s="11" t="s">
        <v>5</v>
      </c>
      <c r="J3737" s="106">
        <v>7.0000000000000007E-2</v>
      </c>
      <c r="K3737" s="106" t="s">
        <v>16705</v>
      </c>
      <c r="L3737" s="117" t="s">
        <v>15841</v>
      </c>
      <c r="M3737" s="146"/>
    </row>
    <row r="3738" spans="1:13">
      <c r="A3738" s="103" t="s">
        <v>10</v>
      </c>
      <c r="B3738" s="150" t="s">
        <v>8872</v>
      </c>
      <c r="C3738" s="9" t="s">
        <v>8873</v>
      </c>
      <c r="D3738" s="9" t="s">
        <v>8874</v>
      </c>
      <c r="E3738" s="11"/>
      <c r="F3738" s="143">
        <v>83.9</v>
      </c>
      <c r="G3738" s="17">
        <v>84819000</v>
      </c>
      <c r="H3738" s="18">
        <v>8019001104596</v>
      </c>
      <c r="I3738" s="11" t="s">
        <v>14</v>
      </c>
      <c r="J3738" s="106">
        <v>0.18099999999999999</v>
      </c>
      <c r="K3738" s="106" t="s">
        <v>16705</v>
      </c>
      <c r="L3738" s="117" t="s">
        <v>16222</v>
      </c>
      <c r="M3738" s="146"/>
    </row>
    <row r="3739" spans="1:13">
      <c r="A3739" s="103" t="s">
        <v>10</v>
      </c>
      <c r="B3739" s="150" t="s">
        <v>8875</v>
      </c>
      <c r="C3739" s="9" t="s">
        <v>8876</v>
      </c>
      <c r="D3739" s="9" t="s">
        <v>8877</v>
      </c>
      <c r="E3739" s="11"/>
      <c r="F3739" s="143">
        <v>5.67</v>
      </c>
      <c r="G3739" s="17">
        <v>84818099</v>
      </c>
      <c r="H3739" s="18">
        <v>4051394041090</v>
      </c>
      <c r="I3739" s="11" t="s">
        <v>14</v>
      </c>
      <c r="J3739" s="106">
        <v>1.7000000000000001E-2</v>
      </c>
      <c r="K3739" s="106" t="s">
        <v>16705</v>
      </c>
      <c r="L3739" s="117" t="s">
        <v>16223</v>
      </c>
      <c r="M3739" s="146"/>
    </row>
    <row r="3740" spans="1:13">
      <c r="A3740" s="103" t="s">
        <v>10</v>
      </c>
      <c r="B3740" s="150" t="s">
        <v>8878</v>
      </c>
      <c r="C3740" s="9" t="s">
        <v>8879</v>
      </c>
      <c r="D3740" s="9" t="s">
        <v>8880</v>
      </c>
      <c r="E3740" s="11"/>
      <c r="F3740" s="143">
        <v>31.8</v>
      </c>
      <c r="G3740" s="17" t="s">
        <v>628</v>
      </c>
      <c r="H3740" s="18">
        <v>8019001130069</v>
      </c>
      <c r="I3740" s="11" t="s">
        <v>14</v>
      </c>
      <c r="J3740" s="106">
        <v>6.9000000000000006E-2</v>
      </c>
      <c r="K3740" s="106" t="s">
        <v>16705</v>
      </c>
      <c r="L3740" s="117"/>
      <c r="M3740" s="146"/>
    </row>
    <row r="3741" spans="1:13">
      <c r="A3741" s="103" t="s">
        <v>10</v>
      </c>
      <c r="B3741" s="150" t="s">
        <v>8881</v>
      </c>
      <c r="C3741" s="9" t="s">
        <v>8882</v>
      </c>
      <c r="D3741" s="9" t="s">
        <v>15307</v>
      </c>
      <c r="E3741" s="11"/>
      <c r="F3741" s="143">
        <v>31.38</v>
      </c>
      <c r="G3741" s="17">
        <v>84818039</v>
      </c>
      <c r="H3741" s="18">
        <v>8019001130076</v>
      </c>
      <c r="I3741" s="11" t="s">
        <v>14</v>
      </c>
      <c r="J3741" s="106">
        <v>6.9000000000000006E-2</v>
      </c>
      <c r="K3741" s="106" t="s">
        <v>16705</v>
      </c>
      <c r="L3741" s="117" t="s">
        <v>16370</v>
      </c>
      <c r="M3741" s="146"/>
    </row>
    <row r="3742" spans="1:13">
      <c r="A3742" s="103" t="s">
        <v>10</v>
      </c>
      <c r="B3742" s="150" t="s">
        <v>8883</v>
      </c>
      <c r="C3742" s="9" t="s">
        <v>8884</v>
      </c>
      <c r="D3742" s="9" t="s">
        <v>8888</v>
      </c>
      <c r="E3742" s="11"/>
      <c r="F3742" s="143">
        <v>7.45</v>
      </c>
      <c r="G3742" s="17">
        <v>84819000</v>
      </c>
      <c r="H3742" s="18">
        <v>8016466025015</v>
      </c>
      <c r="I3742" s="11" t="s">
        <v>14</v>
      </c>
      <c r="J3742" s="137"/>
      <c r="K3742" s="106" t="s">
        <v>16705</v>
      </c>
      <c r="L3742" s="117" t="s">
        <v>16224</v>
      </c>
      <c r="M3742" s="146"/>
    </row>
    <row r="3743" spans="1:13">
      <c r="A3743" s="103" t="s">
        <v>15543</v>
      </c>
      <c r="B3743" s="150" t="s">
        <v>8886</v>
      </c>
      <c r="C3743" s="9" t="s">
        <v>8887</v>
      </c>
      <c r="D3743" s="9" t="s">
        <v>8888</v>
      </c>
      <c r="E3743" s="11"/>
      <c r="F3743" s="143">
        <v>7.47</v>
      </c>
      <c r="G3743" s="17">
        <v>84819000</v>
      </c>
      <c r="H3743" s="18">
        <v>8016466047765</v>
      </c>
      <c r="I3743" s="11" t="s">
        <v>14</v>
      </c>
      <c r="J3743" s="106">
        <v>1.9859999999999999E-2</v>
      </c>
      <c r="K3743" s="106" t="s">
        <v>16705</v>
      </c>
      <c r="L3743" s="117" t="s">
        <v>16224</v>
      </c>
      <c r="M3743" s="146"/>
    </row>
    <row r="3744" spans="1:13">
      <c r="A3744" s="103" t="s">
        <v>15543</v>
      </c>
      <c r="B3744" s="150" t="s">
        <v>8889</v>
      </c>
      <c r="C3744" s="9" t="s">
        <v>8890</v>
      </c>
      <c r="D3744" s="9" t="s">
        <v>8891</v>
      </c>
      <c r="E3744" s="11"/>
      <c r="F3744" s="143">
        <v>762.7</v>
      </c>
      <c r="G3744" s="17">
        <v>84212100</v>
      </c>
      <c r="H3744" s="18">
        <v>7438257984959</v>
      </c>
      <c r="I3744" s="11" t="s">
        <v>33</v>
      </c>
      <c r="J3744" s="106">
        <v>2.6</v>
      </c>
      <c r="K3744" s="106" t="s">
        <v>16705</v>
      </c>
      <c r="L3744" s="117" t="s">
        <v>16225</v>
      </c>
      <c r="M3744" s="146"/>
    </row>
    <row r="3745" spans="1:13">
      <c r="A3745" s="103" t="s">
        <v>15543</v>
      </c>
      <c r="B3745" s="150" t="s">
        <v>8892</v>
      </c>
      <c r="C3745" s="9" t="s">
        <v>8893</v>
      </c>
      <c r="D3745" s="9" t="s">
        <v>15308</v>
      </c>
      <c r="E3745" s="11"/>
      <c r="F3745" s="143">
        <v>1506.16</v>
      </c>
      <c r="G3745" s="17">
        <v>84212100</v>
      </c>
      <c r="H3745" s="18">
        <v>5404025400329</v>
      </c>
      <c r="I3745" s="11" t="s">
        <v>33</v>
      </c>
      <c r="J3745" s="106">
        <v>1.9</v>
      </c>
      <c r="K3745" s="106" t="s">
        <v>16705</v>
      </c>
      <c r="L3745" s="117" t="s">
        <v>16226</v>
      </c>
      <c r="M3745" s="146"/>
    </row>
    <row r="3746" spans="1:13">
      <c r="A3746" s="103" t="s">
        <v>15543</v>
      </c>
      <c r="B3746" s="150" t="s">
        <v>8895</v>
      </c>
      <c r="C3746" s="9" t="s">
        <v>8896</v>
      </c>
      <c r="D3746" s="9" t="s">
        <v>8897</v>
      </c>
      <c r="E3746" s="11"/>
      <c r="F3746" s="143">
        <v>544.78</v>
      </c>
      <c r="G3746" s="17">
        <v>84212100</v>
      </c>
      <c r="H3746" s="18" t="s">
        <v>8898</v>
      </c>
      <c r="I3746" s="11" t="s">
        <v>33</v>
      </c>
      <c r="J3746" s="106">
        <v>0.32500000000000001</v>
      </c>
      <c r="K3746" s="106" t="s">
        <v>16705</v>
      </c>
      <c r="L3746" s="117" t="s">
        <v>16226</v>
      </c>
      <c r="M3746" s="146"/>
    </row>
    <row r="3747" spans="1:13">
      <c r="A3747" s="103" t="s">
        <v>15543</v>
      </c>
      <c r="B3747" s="150" t="s">
        <v>8899</v>
      </c>
      <c r="C3747" s="9" t="s">
        <v>8900</v>
      </c>
      <c r="D3747" s="9" t="s">
        <v>8901</v>
      </c>
      <c r="E3747" s="11"/>
      <c r="F3747" s="143">
        <v>4005.76</v>
      </c>
      <c r="G3747" s="17">
        <v>84212100</v>
      </c>
      <c r="H3747" s="18">
        <v>8019001153082</v>
      </c>
      <c r="I3747" s="11" t="s">
        <v>14</v>
      </c>
      <c r="J3747" s="106">
        <v>6.1</v>
      </c>
      <c r="K3747" s="106" t="s">
        <v>16705</v>
      </c>
      <c r="L3747" s="117" t="s">
        <v>16227</v>
      </c>
      <c r="M3747" s="146"/>
    </row>
    <row r="3748" spans="1:13">
      <c r="A3748" s="103" t="s">
        <v>15543</v>
      </c>
      <c r="B3748" s="150" t="s">
        <v>8902</v>
      </c>
      <c r="C3748" s="9" t="s">
        <v>8903</v>
      </c>
      <c r="D3748" s="9" t="s">
        <v>8904</v>
      </c>
      <c r="E3748" s="11"/>
      <c r="F3748" s="143">
        <v>1980.45</v>
      </c>
      <c r="G3748" s="17">
        <v>84212100</v>
      </c>
      <c r="H3748" s="18">
        <v>8019001154119</v>
      </c>
      <c r="I3748" s="11" t="s">
        <v>14</v>
      </c>
      <c r="J3748" s="106">
        <v>2.0819999999999999</v>
      </c>
      <c r="K3748" s="106" t="s">
        <v>16705</v>
      </c>
      <c r="L3748" s="117" t="s">
        <v>16227</v>
      </c>
      <c r="M3748" s="146"/>
    </row>
    <row r="3749" spans="1:13">
      <c r="A3749" s="103" t="s">
        <v>15543</v>
      </c>
      <c r="B3749" s="150" t="s">
        <v>8905</v>
      </c>
      <c r="C3749" s="9" t="s">
        <v>8906</v>
      </c>
      <c r="D3749" s="9" t="s">
        <v>8901</v>
      </c>
      <c r="E3749" s="11"/>
      <c r="F3749" s="143">
        <v>3005.92</v>
      </c>
      <c r="G3749" s="17">
        <v>84212100</v>
      </c>
      <c r="H3749" s="18">
        <v>8019001153099</v>
      </c>
      <c r="I3749" s="11" t="s">
        <v>14</v>
      </c>
      <c r="J3749" s="106">
        <v>5.9</v>
      </c>
      <c r="K3749" s="106" t="s">
        <v>16705</v>
      </c>
      <c r="L3749" s="117" t="s">
        <v>16228</v>
      </c>
      <c r="M3749" s="146"/>
    </row>
    <row r="3750" spans="1:13">
      <c r="A3750" s="103" t="s">
        <v>15543</v>
      </c>
      <c r="B3750" s="150" t="s">
        <v>8907</v>
      </c>
      <c r="C3750" s="9" t="s">
        <v>8903</v>
      </c>
      <c r="D3750" s="9" t="s">
        <v>8908</v>
      </c>
      <c r="E3750" s="11"/>
      <c r="F3750" s="143">
        <v>1339.54</v>
      </c>
      <c r="G3750" s="17">
        <v>84212100</v>
      </c>
      <c r="H3750" s="18">
        <v>8019001154126</v>
      </c>
      <c r="I3750" s="11" t="s">
        <v>14</v>
      </c>
      <c r="J3750" s="106">
        <v>1.6</v>
      </c>
      <c r="K3750" s="106" t="s">
        <v>16705</v>
      </c>
      <c r="L3750" s="117" t="s">
        <v>16228</v>
      </c>
      <c r="M3750" s="146"/>
    </row>
    <row r="3751" spans="1:13">
      <c r="A3751" s="103" t="s">
        <v>10</v>
      </c>
      <c r="B3751" s="150" t="s">
        <v>8909</v>
      </c>
      <c r="C3751" s="9" t="s">
        <v>6649</v>
      </c>
      <c r="D3751" s="9" t="s">
        <v>8910</v>
      </c>
      <c r="E3751" s="11"/>
      <c r="F3751" s="143">
        <v>170.81</v>
      </c>
      <c r="G3751" s="17">
        <v>84818081</v>
      </c>
      <c r="H3751" s="18">
        <v>4051394093044</v>
      </c>
      <c r="I3751" s="11" t="s">
        <v>5169</v>
      </c>
      <c r="J3751" s="106">
        <v>0.24399999999999999</v>
      </c>
      <c r="K3751" s="106" t="s">
        <v>16705</v>
      </c>
      <c r="L3751" s="117" t="s">
        <v>16229</v>
      </c>
      <c r="M3751" s="146"/>
    </row>
    <row r="3752" spans="1:13">
      <c r="A3752" s="103" t="s">
        <v>10</v>
      </c>
      <c r="B3752" s="150" t="s">
        <v>8911</v>
      </c>
      <c r="C3752" s="9" t="s">
        <v>8912</v>
      </c>
      <c r="D3752" s="9" t="s">
        <v>8913</v>
      </c>
      <c r="E3752" s="11"/>
      <c r="F3752" s="143">
        <v>259.91000000000003</v>
      </c>
      <c r="G3752" s="17">
        <v>84798997</v>
      </c>
      <c r="H3752" s="18">
        <v>8034108702551</v>
      </c>
      <c r="I3752" s="11" t="s">
        <v>14</v>
      </c>
      <c r="J3752" s="106">
        <v>1.7</v>
      </c>
      <c r="K3752" s="106" t="s">
        <v>16705</v>
      </c>
      <c r="L3752" s="117" t="s">
        <v>16230</v>
      </c>
      <c r="M3752" s="146"/>
    </row>
    <row r="3753" spans="1:13">
      <c r="A3753" s="103" t="s">
        <v>10</v>
      </c>
      <c r="B3753" s="150" t="s">
        <v>8914</v>
      </c>
      <c r="C3753" s="9" t="s">
        <v>8915</v>
      </c>
      <c r="D3753" s="9" t="s">
        <v>8913</v>
      </c>
      <c r="E3753" s="11"/>
      <c r="F3753" s="143">
        <v>274.77999999999997</v>
      </c>
      <c r="G3753" s="17">
        <v>84798997</v>
      </c>
      <c r="H3753" s="18">
        <v>8034108702735</v>
      </c>
      <c r="I3753" s="11" t="s">
        <v>14</v>
      </c>
      <c r="J3753" s="106">
        <v>2.2999999999999998</v>
      </c>
      <c r="K3753" s="106" t="s">
        <v>16705</v>
      </c>
      <c r="L3753" s="117" t="s">
        <v>16230</v>
      </c>
      <c r="M3753" s="146"/>
    </row>
    <row r="3754" spans="1:13">
      <c r="A3754" s="103" t="s">
        <v>10</v>
      </c>
      <c r="B3754" s="150" t="s">
        <v>8916</v>
      </c>
      <c r="C3754" s="9" t="s">
        <v>8912</v>
      </c>
      <c r="D3754" s="9" t="s">
        <v>8913</v>
      </c>
      <c r="E3754" s="11"/>
      <c r="F3754" s="143">
        <v>311.88</v>
      </c>
      <c r="G3754" s="17">
        <v>84798997</v>
      </c>
      <c r="H3754" s="18">
        <v>8034108702858</v>
      </c>
      <c r="I3754" s="11" t="s">
        <v>14</v>
      </c>
      <c r="J3754" s="106">
        <v>2.9</v>
      </c>
      <c r="K3754" s="106" t="s">
        <v>16705</v>
      </c>
      <c r="L3754" s="117" t="s">
        <v>16230</v>
      </c>
      <c r="M3754" s="146"/>
    </row>
    <row r="3755" spans="1:13">
      <c r="A3755" s="103" t="s">
        <v>10</v>
      </c>
      <c r="B3755" s="150" t="s">
        <v>8917</v>
      </c>
      <c r="C3755" s="9" t="s">
        <v>8915</v>
      </c>
      <c r="D3755" s="9" t="s">
        <v>8913</v>
      </c>
      <c r="E3755" s="11"/>
      <c r="F3755" s="143">
        <v>363.84</v>
      </c>
      <c r="G3755" s="17">
        <v>84798997</v>
      </c>
      <c r="H3755" s="18">
        <v>8034108702926</v>
      </c>
      <c r="I3755" s="11" t="s">
        <v>14</v>
      </c>
      <c r="J3755" s="106">
        <v>3.39</v>
      </c>
      <c r="K3755" s="106" t="s">
        <v>16705</v>
      </c>
      <c r="L3755" s="117" t="s">
        <v>16230</v>
      </c>
      <c r="M3755" s="146"/>
    </row>
    <row r="3756" spans="1:13">
      <c r="A3756" s="103" t="s">
        <v>10</v>
      </c>
      <c r="B3756" s="150" t="s">
        <v>8918</v>
      </c>
      <c r="C3756" s="9" t="s">
        <v>8915</v>
      </c>
      <c r="D3756" s="9" t="s">
        <v>8913</v>
      </c>
      <c r="E3756" s="11"/>
      <c r="F3756" s="143">
        <v>386.08</v>
      </c>
      <c r="G3756" s="17">
        <v>84798997</v>
      </c>
      <c r="H3756" s="18">
        <v>8034108703800</v>
      </c>
      <c r="I3756" s="11" t="s">
        <v>14</v>
      </c>
      <c r="J3756" s="106">
        <v>4.5</v>
      </c>
      <c r="K3756" s="106" t="s">
        <v>16705</v>
      </c>
      <c r="L3756" s="117" t="s">
        <v>16230</v>
      </c>
      <c r="M3756" s="146"/>
    </row>
    <row r="3757" spans="1:13">
      <c r="A3757" s="103" t="s">
        <v>10</v>
      </c>
      <c r="B3757" s="150" t="s">
        <v>14457</v>
      </c>
      <c r="C3757" s="9" t="s">
        <v>14663</v>
      </c>
      <c r="D3757" s="9" t="s">
        <v>15531</v>
      </c>
      <c r="E3757" s="11"/>
      <c r="F3757" s="143">
        <v>14444.11</v>
      </c>
      <c r="G3757" s="17" t="s">
        <v>6736</v>
      </c>
      <c r="H3757" s="18" t="s">
        <v>14664</v>
      </c>
      <c r="I3757" s="11" t="s">
        <v>6728</v>
      </c>
      <c r="J3757" s="106">
        <v>27</v>
      </c>
      <c r="K3757" s="106" t="s">
        <v>16705</v>
      </c>
      <c r="L3757" s="117" t="s">
        <v>16371</v>
      </c>
      <c r="M3757" s="146"/>
    </row>
    <row r="3758" spans="1:13">
      <c r="A3758" s="103" t="s">
        <v>10</v>
      </c>
      <c r="B3758" s="150" t="s">
        <v>14458</v>
      </c>
      <c r="C3758" s="9" t="s">
        <v>14655</v>
      </c>
      <c r="D3758" s="9" t="s">
        <v>15531</v>
      </c>
      <c r="E3758" s="11"/>
      <c r="F3758" s="143">
        <v>16702.21</v>
      </c>
      <c r="G3758" s="17" t="s">
        <v>6736</v>
      </c>
      <c r="H3758" s="18" t="s">
        <v>14656</v>
      </c>
      <c r="I3758" s="11" t="s">
        <v>6728</v>
      </c>
      <c r="J3758" s="106">
        <v>31</v>
      </c>
      <c r="K3758" s="106" t="s">
        <v>16705</v>
      </c>
      <c r="L3758" s="117" t="s">
        <v>16371</v>
      </c>
      <c r="M3758" s="146"/>
    </row>
    <row r="3759" spans="1:13">
      <c r="A3759" s="103" t="s">
        <v>10</v>
      </c>
      <c r="B3759" s="150" t="s">
        <v>14459</v>
      </c>
      <c r="C3759" s="9" t="s">
        <v>14665</v>
      </c>
      <c r="D3759" s="9" t="s">
        <v>15531</v>
      </c>
      <c r="E3759" s="11"/>
      <c r="F3759" s="143">
        <v>22618.04</v>
      </c>
      <c r="G3759" s="17" t="s">
        <v>6736</v>
      </c>
      <c r="H3759" s="18" t="s">
        <v>14666</v>
      </c>
      <c r="I3759" s="11" t="s">
        <v>6728</v>
      </c>
      <c r="J3759" s="106">
        <v>45</v>
      </c>
      <c r="K3759" s="106" t="s">
        <v>16705</v>
      </c>
      <c r="L3759" s="117" t="s">
        <v>16371</v>
      </c>
      <c r="M3759" s="146"/>
    </row>
    <row r="3760" spans="1:13">
      <c r="A3760" s="103" t="s">
        <v>10</v>
      </c>
      <c r="B3760" s="150" t="s">
        <v>14460</v>
      </c>
      <c r="C3760" s="9" t="s">
        <v>14657</v>
      </c>
      <c r="D3760" s="9" t="s">
        <v>15531</v>
      </c>
      <c r="E3760" s="11"/>
      <c r="F3760" s="143">
        <v>25081.27</v>
      </c>
      <c r="G3760" s="17" t="s">
        <v>6736</v>
      </c>
      <c r="H3760" s="136" t="s">
        <v>16746</v>
      </c>
      <c r="I3760" s="11" t="s">
        <v>6728</v>
      </c>
      <c r="J3760" s="106">
        <v>57</v>
      </c>
      <c r="K3760" s="106" t="s">
        <v>16705</v>
      </c>
      <c r="L3760" s="117" t="s">
        <v>16371</v>
      </c>
      <c r="M3760" s="146"/>
    </row>
    <row r="3761" spans="1:13">
      <c r="A3761" s="103" t="s">
        <v>10</v>
      </c>
      <c r="B3761" s="150" t="s">
        <v>14461</v>
      </c>
      <c r="C3761" s="9" t="s">
        <v>14658</v>
      </c>
      <c r="D3761" s="9" t="s">
        <v>15531</v>
      </c>
      <c r="E3761" s="11"/>
      <c r="F3761" s="143">
        <v>41783.49</v>
      </c>
      <c r="G3761" s="17" t="s">
        <v>6736</v>
      </c>
      <c r="H3761" s="136" t="s">
        <v>16747</v>
      </c>
      <c r="I3761" s="11" t="s">
        <v>6728</v>
      </c>
      <c r="J3761" s="106">
        <v>114</v>
      </c>
      <c r="K3761" s="106" t="s">
        <v>16705</v>
      </c>
      <c r="L3761" s="117" t="s">
        <v>16371</v>
      </c>
      <c r="M3761" s="146"/>
    </row>
    <row r="3762" spans="1:13">
      <c r="A3762" s="103" t="s">
        <v>10</v>
      </c>
      <c r="B3762" s="150" t="s">
        <v>14462</v>
      </c>
      <c r="C3762" s="9" t="s">
        <v>14659</v>
      </c>
      <c r="D3762" s="9" t="s">
        <v>15531</v>
      </c>
      <c r="E3762" s="11"/>
      <c r="F3762" s="143">
        <v>44620.14</v>
      </c>
      <c r="G3762" s="17" t="s">
        <v>6736</v>
      </c>
      <c r="H3762" s="18" t="s">
        <v>14660</v>
      </c>
      <c r="I3762" s="11" t="s">
        <v>6728</v>
      </c>
      <c r="J3762" s="106">
        <v>125</v>
      </c>
      <c r="K3762" s="106" t="s">
        <v>16705</v>
      </c>
      <c r="L3762" s="117" t="s">
        <v>16371</v>
      </c>
      <c r="M3762" s="146"/>
    </row>
    <row r="3763" spans="1:13">
      <c r="A3763" s="103" t="s">
        <v>10</v>
      </c>
      <c r="B3763" s="150" t="s">
        <v>14463</v>
      </c>
      <c r="C3763" s="9" t="s">
        <v>14661</v>
      </c>
      <c r="D3763" s="9" t="s">
        <v>15531</v>
      </c>
      <c r="E3763" s="11"/>
      <c r="F3763" s="143">
        <v>70858.509999999995</v>
      </c>
      <c r="G3763" s="17" t="s">
        <v>6736</v>
      </c>
      <c r="H3763" s="18" t="s">
        <v>14662</v>
      </c>
      <c r="I3763" s="11" t="s">
        <v>6728</v>
      </c>
      <c r="J3763" s="106">
        <v>245</v>
      </c>
      <c r="K3763" s="106" t="s">
        <v>16705</v>
      </c>
      <c r="L3763" s="117" t="s">
        <v>16371</v>
      </c>
      <c r="M3763" s="146"/>
    </row>
    <row r="3764" spans="1:13">
      <c r="A3764" s="103" t="s">
        <v>10</v>
      </c>
      <c r="B3764" s="150" t="s">
        <v>8919</v>
      </c>
      <c r="C3764" s="9" t="s">
        <v>8920</v>
      </c>
      <c r="D3764" s="9" t="s">
        <v>15309</v>
      </c>
      <c r="E3764" s="11"/>
      <c r="F3764" s="143">
        <v>366.92</v>
      </c>
      <c r="G3764" s="17" t="s">
        <v>1544</v>
      </c>
      <c r="H3764" s="18" t="s">
        <v>8922</v>
      </c>
      <c r="I3764" s="11" t="s">
        <v>8921</v>
      </c>
      <c r="J3764" s="106">
        <v>0.54</v>
      </c>
      <c r="K3764" s="106" t="s">
        <v>16705</v>
      </c>
      <c r="L3764" s="117" t="s">
        <v>16231</v>
      </c>
      <c r="M3764" s="146"/>
    </row>
    <row r="3765" spans="1:13">
      <c r="A3765" s="103" t="s">
        <v>10</v>
      </c>
      <c r="B3765" s="150" t="s">
        <v>8923</v>
      </c>
      <c r="C3765" s="9" t="s">
        <v>8924</v>
      </c>
      <c r="D3765" s="9" t="s">
        <v>15309</v>
      </c>
      <c r="E3765" s="11"/>
      <c r="F3765" s="143">
        <v>372.55</v>
      </c>
      <c r="G3765" s="17" t="s">
        <v>1544</v>
      </c>
      <c r="H3765" s="18" t="s">
        <v>8925</v>
      </c>
      <c r="I3765" s="11" t="s">
        <v>8921</v>
      </c>
      <c r="J3765" s="106">
        <v>0.5</v>
      </c>
      <c r="K3765" s="106" t="s">
        <v>16705</v>
      </c>
      <c r="L3765" s="117" t="s">
        <v>16231</v>
      </c>
      <c r="M3765" s="146"/>
    </row>
    <row r="3766" spans="1:13">
      <c r="A3766" s="103" t="s">
        <v>10</v>
      </c>
      <c r="B3766" s="150" t="s">
        <v>8926</v>
      </c>
      <c r="C3766" s="9" t="s">
        <v>8927</v>
      </c>
      <c r="D3766" s="9" t="s">
        <v>15309</v>
      </c>
      <c r="E3766" s="11"/>
      <c r="F3766" s="143">
        <v>383.08</v>
      </c>
      <c r="G3766" s="17" t="s">
        <v>1544</v>
      </c>
      <c r="H3766" s="18" t="s">
        <v>8928</v>
      </c>
      <c r="I3766" s="11" t="s">
        <v>8921</v>
      </c>
      <c r="J3766" s="106">
        <v>0.55300000000000005</v>
      </c>
      <c r="K3766" s="106" t="s">
        <v>16705</v>
      </c>
      <c r="L3766" s="117" t="s">
        <v>16231</v>
      </c>
      <c r="M3766" s="146"/>
    </row>
    <row r="3767" spans="1:13">
      <c r="A3767" s="103" t="s">
        <v>10</v>
      </c>
      <c r="B3767" s="150" t="s">
        <v>8929</v>
      </c>
      <c r="C3767" s="9" t="s">
        <v>8930</v>
      </c>
      <c r="D3767" s="9" t="s">
        <v>15309</v>
      </c>
      <c r="E3767" s="11"/>
      <c r="F3767" s="143">
        <v>443.58</v>
      </c>
      <c r="G3767" s="17" t="s">
        <v>1544</v>
      </c>
      <c r="H3767" s="18" t="s">
        <v>8931</v>
      </c>
      <c r="I3767" s="11" t="s">
        <v>8921</v>
      </c>
      <c r="J3767" s="106">
        <v>0.68500000000000005</v>
      </c>
      <c r="K3767" s="106" t="s">
        <v>16705</v>
      </c>
      <c r="L3767" s="117" t="s">
        <v>16231</v>
      </c>
      <c r="M3767" s="146"/>
    </row>
    <row r="3768" spans="1:13">
      <c r="A3768" s="103" t="s">
        <v>10</v>
      </c>
      <c r="B3768" s="150" t="s">
        <v>8932</v>
      </c>
      <c r="C3768" s="9" t="s">
        <v>8933</v>
      </c>
      <c r="D3768" s="9" t="s">
        <v>15309</v>
      </c>
      <c r="E3768" s="11"/>
      <c r="F3768" s="143">
        <v>546.55999999999995</v>
      </c>
      <c r="G3768" s="17" t="s">
        <v>1544</v>
      </c>
      <c r="H3768" s="18" t="s">
        <v>8934</v>
      </c>
      <c r="I3768" s="11" t="s">
        <v>8921</v>
      </c>
      <c r="J3768" s="106">
        <v>1.022</v>
      </c>
      <c r="K3768" s="106" t="s">
        <v>16705</v>
      </c>
      <c r="L3768" s="117" t="s">
        <v>16231</v>
      </c>
      <c r="M3768" s="146"/>
    </row>
    <row r="3769" spans="1:13">
      <c r="A3769" s="103" t="s">
        <v>10</v>
      </c>
      <c r="B3769" s="150" t="s">
        <v>8935</v>
      </c>
      <c r="C3769" s="9" t="s">
        <v>8936</v>
      </c>
      <c r="D3769" s="9" t="s">
        <v>15309</v>
      </c>
      <c r="E3769" s="11"/>
      <c r="F3769" s="143">
        <v>670.45</v>
      </c>
      <c r="G3769" s="17" t="s">
        <v>1544</v>
      </c>
      <c r="H3769" s="18" t="s">
        <v>8937</v>
      </c>
      <c r="I3769" s="11" t="s">
        <v>8921</v>
      </c>
      <c r="J3769" s="106">
        <v>1.75</v>
      </c>
      <c r="K3769" s="106" t="s">
        <v>16705</v>
      </c>
      <c r="L3769" s="117" t="s">
        <v>16231</v>
      </c>
      <c r="M3769" s="146"/>
    </row>
    <row r="3770" spans="1:13">
      <c r="A3770" s="103" t="s">
        <v>10</v>
      </c>
      <c r="B3770" s="150" t="s">
        <v>8938</v>
      </c>
      <c r="C3770" s="9" t="s">
        <v>8939</v>
      </c>
      <c r="D3770" s="9" t="s">
        <v>15309</v>
      </c>
      <c r="E3770" s="11"/>
      <c r="F3770" s="143">
        <v>927.87</v>
      </c>
      <c r="G3770" s="17" t="s">
        <v>1544</v>
      </c>
      <c r="H3770" s="18" t="s">
        <v>8940</v>
      </c>
      <c r="I3770" s="11" t="s">
        <v>8921</v>
      </c>
      <c r="J3770" s="106">
        <v>2.14</v>
      </c>
      <c r="K3770" s="106" t="s">
        <v>16705</v>
      </c>
      <c r="L3770" s="117" t="s">
        <v>16231</v>
      </c>
      <c r="M3770" s="146"/>
    </row>
    <row r="3771" spans="1:13">
      <c r="A3771" s="103" t="s">
        <v>10</v>
      </c>
      <c r="B3771" s="150" t="s">
        <v>8941</v>
      </c>
      <c r="C3771" s="9" t="s">
        <v>8942</v>
      </c>
      <c r="D3771" s="9" t="s">
        <v>8943</v>
      </c>
      <c r="E3771" s="11"/>
      <c r="F3771" s="143">
        <v>11661.92</v>
      </c>
      <c r="G3771" s="17">
        <v>84818079</v>
      </c>
      <c r="H3771" s="18">
        <v>7318792823503</v>
      </c>
      <c r="I3771" s="11" t="s">
        <v>6567</v>
      </c>
      <c r="J3771" s="106">
        <v>1.38</v>
      </c>
      <c r="K3771" s="106" t="s">
        <v>16705</v>
      </c>
      <c r="L3771" s="117" t="s">
        <v>16232</v>
      </c>
      <c r="M3771" s="146"/>
    </row>
    <row r="3772" spans="1:13">
      <c r="A3772" s="103" t="s">
        <v>10</v>
      </c>
      <c r="B3772" s="150" t="s">
        <v>8944</v>
      </c>
      <c r="C3772" s="9" t="s">
        <v>8942</v>
      </c>
      <c r="D3772" s="9" t="s">
        <v>8943</v>
      </c>
      <c r="E3772" s="11"/>
      <c r="F3772" s="143">
        <v>16755.55</v>
      </c>
      <c r="G3772" s="17">
        <v>84818079</v>
      </c>
      <c r="H3772" s="18">
        <v>7318792823602</v>
      </c>
      <c r="I3772" s="11" t="s">
        <v>6567</v>
      </c>
      <c r="J3772" s="106">
        <v>1.03</v>
      </c>
      <c r="K3772" s="106" t="s">
        <v>16705</v>
      </c>
      <c r="L3772" s="117" t="s">
        <v>16232</v>
      </c>
      <c r="M3772" s="146"/>
    </row>
    <row r="3773" spans="1:13">
      <c r="A3773" s="103" t="s">
        <v>10</v>
      </c>
      <c r="B3773" s="150" t="s">
        <v>8945</v>
      </c>
      <c r="C3773" s="9" t="s">
        <v>8942</v>
      </c>
      <c r="D3773" s="9" t="s">
        <v>8943</v>
      </c>
      <c r="E3773" s="11"/>
      <c r="F3773" s="143">
        <v>21569.26</v>
      </c>
      <c r="G3773" s="17">
        <v>84818079</v>
      </c>
      <c r="H3773" s="18">
        <v>7318792823701</v>
      </c>
      <c r="I3773" s="11" t="s">
        <v>6567</v>
      </c>
      <c r="J3773" s="106">
        <v>13.78</v>
      </c>
      <c r="K3773" s="106" t="s">
        <v>16705</v>
      </c>
      <c r="L3773" s="117" t="s">
        <v>16232</v>
      </c>
      <c r="M3773" s="146"/>
    </row>
    <row r="3774" spans="1:13">
      <c r="A3774" s="103" t="s">
        <v>10</v>
      </c>
      <c r="B3774" s="150" t="s">
        <v>8951</v>
      </c>
      <c r="C3774" s="9" t="s">
        <v>8952</v>
      </c>
      <c r="D3774" s="9" t="s">
        <v>8943</v>
      </c>
      <c r="E3774" s="11"/>
      <c r="F3774" s="143">
        <v>4091.2</v>
      </c>
      <c r="G3774" s="17">
        <v>84818079</v>
      </c>
      <c r="H3774" s="18">
        <v>7318792823305</v>
      </c>
      <c r="I3774" s="11" t="s">
        <v>6567</v>
      </c>
      <c r="J3774" s="106">
        <v>10.199999999999999</v>
      </c>
      <c r="K3774" s="106" t="s">
        <v>16705</v>
      </c>
      <c r="L3774" s="117" t="s">
        <v>16232</v>
      </c>
      <c r="M3774" s="146"/>
    </row>
    <row r="3775" spans="1:13">
      <c r="A3775" s="103" t="s">
        <v>10</v>
      </c>
      <c r="B3775" s="150" t="s">
        <v>8953</v>
      </c>
      <c r="C3775" s="9" t="s">
        <v>8954</v>
      </c>
      <c r="D3775" s="9" t="s">
        <v>8943</v>
      </c>
      <c r="E3775" s="11"/>
      <c r="F3775" s="143">
        <v>7703.74</v>
      </c>
      <c r="G3775" s="17">
        <v>84818079</v>
      </c>
      <c r="H3775" s="18">
        <v>7318792823404</v>
      </c>
      <c r="I3775" s="11" t="s">
        <v>6567</v>
      </c>
      <c r="J3775" s="106">
        <v>13.5</v>
      </c>
      <c r="K3775" s="106" t="s">
        <v>16705</v>
      </c>
      <c r="L3775" s="117" t="s">
        <v>16232</v>
      </c>
      <c r="M3775" s="146"/>
    </row>
    <row r="3776" spans="1:13">
      <c r="A3776" s="103" t="s">
        <v>10</v>
      </c>
      <c r="B3776" s="150" t="s">
        <v>8959</v>
      </c>
      <c r="C3776" s="9" t="s">
        <v>15310</v>
      </c>
      <c r="D3776" s="9" t="s">
        <v>15311</v>
      </c>
      <c r="E3776" s="11"/>
      <c r="F3776" s="143">
        <v>70.64</v>
      </c>
      <c r="G3776" s="17">
        <v>73269098</v>
      </c>
      <c r="H3776" s="18">
        <v>4051394071028</v>
      </c>
      <c r="I3776" s="11" t="s">
        <v>14</v>
      </c>
      <c r="J3776" s="106">
        <v>0.23</v>
      </c>
      <c r="K3776" s="106" t="s">
        <v>16705</v>
      </c>
      <c r="L3776" s="117" t="s">
        <v>15765</v>
      </c>
      <c r="M3776" s="146"/>
    </row>
    <row r="3777" spans="1:13">
      <c r="A3777" s="103" t="s">
        <v>10</v>
      </c>
      <c r="B3777" s="150" t="s">
        <v>8961</v>
      </c>
      <c r="C3777" s="9" t="s">
        <v>8962</v>
      </c>
      <c r="D3777" s="9" t="s">
        <v>8969</v>
      </c>
      <c r="E3777" s="11"/>
      <c r="F3777" s="143">
        <v>27908.99</v>
      </c>
      <c r="G3777" s="17" t="s">
        <v>143</v>
      </c>
      <c r="H3777" s="18" t="s">
        <v>8963</v>
      </c>
      <c r="I3777" s="11" t="s">
        <v>69</v>
      </c>
      <c r="J3777" s="106">
        <v>25</v>
      </c>
      <c r="K3777" s="106" t="s">
        <v>16705</v>
      </c>
      <c r="L3777" s="117" t="s">
        <v>16022</v>
      </c>
      <c r="M3777" s="146"/>
    </row>
    <row r="3778" spans="1:13">
      <c r="A3778" s="103" t="s">
        <v>10</v>
      </c>
      <c r="B3778" s="150" t="s">
        <v>8964</v>
      </c>
      <c r="C3778" s="9" t="s">
        <v>8965</v>
      </c>
      <c r="D3778" s="9" t="s">
        <v>8969</v>
      </c>
      <c r="E3778" s="11"/>
      <c r="F3778" s="143">
        <v>29418.94</v>
      </c>
      <c r="G3778" s="17" t="s">
        <v>143</v>
      </c>
      <c r="H3778" s="18" t="s">
        <v>8966</v>
      </c>
      <c r="I3778" s="11" t="s">
        <v>69</v>
      </c>
      <c r="J3778" s="106">
        <v>49</v>
      </c>
      <c r="K3778" s="106" t="s">
        <v>16705</v>
      </c>
      <c r="L3778" s="117" t="s">
        <v>16022</v>
      </c>
      <c r="M3778" s="146"/>
    </row>
    <row r="3779" spans="1:13">
      <c r="A3779" s="103" t="s">
        <v>10</v>
      </c>
      <c r="B3779" s="150" t="s">
        <v>8967</v>
      </c>
      <c r="C3779" s="9" t="s">
        <v>8968</v>
      </c>
      <c r="D3779" s="9" t="s">
        <v>8969</v>
      </c>
      <c r="E3779" s="11"/>
      <c r="F3779" s="143">
        <v>29418.94</v>
      </c>
      <c r="G3779" s="17">
        <v>84818051</v>
      </c>
      <c r="H3779" s="18">
        <v>3390430040460</v>
      </c>
      <c r="I3779" s="11" t="s">
        <v>69</v>
      </c>
      <c r="J3779" s="106">
        <v>49</v>
      </c>
      <c r="K3779" s="106" t="s">
        <v>16705</v>
      </c>
      <c r="L3779" s="117" t="s">
        <v>16022</v>
      </c>
      <c r="M3779" s="146"/>
    </row>
    <row r="3780" spans="1:13">
      <c r="A3780" s="103" t="s">
        <v>10</v>
      </c>
      <c r="B3780" s="150" t="s">
        <v>8970</v>
      </c>
      <c r="C3780" s="9" t="s">
        <v>8971</v>
      </c>
      <c r="D3780" s="9" t="s">
        <v>8969</v>
      </c>
      <c r="E3780" s="11"/>
      <c r="F3780" s="143">
        <v>36237.75</v>
      </c>
      <c r="G3780" s="17" t="s">
        <v>143</v>
      </c>
      <c r="H3780" s="18">
        <v>3390430015000</v>
      </c>
      <c r="I3780" s="11" t="s">
        <v>69</v>
      </c>
      <c r="J3780" s="106">
        <v>69</v>
      </c>
      <c r="K3780" s="106" t="s">
        <v>16705</v>
      </c>
      <c r="L3780" s="117" t="s">
        <v>16022</v>
      </c>
      <c r="M3780" s="146"/>
    </row>
    <row r="3781" spans="1:13">
      <c r="A3781" s="103" t="s">
        <v>10</v>
      </c>
      <c r="B3781" s="150" t="s">
        <v>8973</v>
      </c>
      <c r="C3781" s="9" t="s">
        <v>8974</v>
      </c>
      <c r="D3781" s="9" t="s">
        <v>15312</v>
      </c>
      <c r="E3781" s="11"/>
      <c r="F3781" s="143">
        <v>1570.76</v>
      </c>
      <c r="G3781" s="17">
        <v>84818051</v>
      </c>
      <c r="H3781" s="18">
        <v>3390430030409</v>
      </c>
      <c r="I3781" s="11" t="s">
        <v>69</v>
      </c>
      <c r="J3781" s="106">
        <v>1.5</v>
      </c>
      <c r="K3781" s="106" t="s">
        <v>16705</v>
      </c>
      <c r="L3781" s="117" t="s">
        <v>16233</v>
      </c>
      <c r="M3781" s="146"/>
    </row>
    <row r="3782" spans="1:13">
      <c r="A3782" s="103" t="s">
        <v>10</v>
      </c>
      <c r="B3782" s="150" t="s">
        <v>8976</v>
      </c>
      <c r="C3782" s="9" t="s">
        <v>8977</v>
      </c>
      <c r="D3782" s="9" t="s">
        <v>15312</v>
      </c>
      <c r="E3782" s="11"/>
      <c r="F3782" s="143">
        <v>1570.76</v>
      </c>
      <c r="G3782" s="17">
        <v>84818051</v>
      </c>
      <c r="H3782" s="18">
        <v>3390430030430</v>
      </c>
      <c r="I3782" s="11" t="s">
        <v>69</v>
      </c>
      <c r="J3782" s="106">
        <v>1.5069999999999999</v>
      </c>
      <c r="K3782" s="106" t="s">
        <v>16705</v>
      </c>
      <c r="L3782" s="117" t="s">
        <v>16233</v>
      </c>
      <c r="M3782" s="146"/>
    </row>
    <row r="3783" spans="1:13">
      <c r="A3783" s="103" t="s">
        <v>10</v>
      </c>
      <c r="B3783" s="150" t="s">
        <v>8981</v>
      </c>
      <c r="C3783" s="9" t="s">
        <v>8982</v>
      </c>
      <c r="D3783" s="9" t="s">
        <v>15313</v>
      </c>
      <c r="E3783" s="11"/>
      <c r="F3783" s="143">
        <v>420.24</v>
      </c>
      <c r="G3783" s="17">
        <v>84819000</v>
      </c>
      <c r="H3783" s="18">
        <v>3390430030553</v>
      </c>
      <c r="I3783" s="11" t="s">
        <v>69</v>
      </c>
      <c r="J3783" s="106">
        <v>1</v>
      </c>
      <c r="K3783" s="106" t="s">
        <v>16705</v>
      </c>
      <c r="L3783" s="117"/>
      <c r="M3783" s="146"/>
    </row>
    <row r="3784" spans="1:13">
      <c r="A3784" s="103" t="s">
        <v>10</v>
      </c>
      <c r="B3784" s="150" t="s">
        <v>8984</v>
      </c>
      <c r="C3784" s="9" t="s">
        <v>8985</v>
      </c>
      <c r="D3784" s="9" t="s">
        <v>8986</v>
      </c>
      <c r="E3784" s="11"/>
      <c r="F3784" s="143">
        <v>6.48</v>
      </c>
      <c r="G3784" s="17" t="s">
        <v>628</v>
      </c>
      <c r="H3784" s="18" t="s">
        <v>8987</v>
      </c>
      <c r="I3784" s="11" t="s">
        <v>14</v>
      </c>
      <c r="J3784" s="106">
        <v>2.3E-2</v>
      </c>
      <c r="K3784" s="106" t="s">
        <v>16705</v>
      </c>
      <c r="L3784" s="117" t="s">
        <v>16372</v>
      </c>
      <c r="M3784" s="147"/>
    </row>
    <row r="3785" spans="1:13">
      <c r="A3785" s="103" t="s">
        <v>10</v>
      </c>
      <c r="B3785" s="150" t="s">
        <v>8988</v>
      </c>
      <c r="C3785" s="9" t="s">
        <v>8989</v>
      </c>
      <c r="D3785" s="9" t="s">
        <v>15314</v>
      </c>
      <c r="E3785" s="11"/>
      <c r="F3785" s="143">
        <v>1262.3599999999999</v>
      </c>
      <c r="G3785" s="17">
        <v>84819000</v>
      </c>
      <c r="H3785" s="18">
        <v>3390430029878</v>
      </c>
      <c r="I3785" s="11" t="s">
        <v>69</v>
      </c>
      <c r="J3785" s="106">
        <v>1E-3</v>
      </c>
      <c r="K3785" s="106" t="s">
        <v>16705</v>
      </c>
      <c r="L3785" s="117" t="s">
        <v>16023</v>
      </c>
      <c r="M3785" s="146"/>
    </row>
    <row r="3786" spans="1:13">
      <c r="A3786" s="103" t="s">
        <v>10</v>
      </c>
      <c r="B3786" s="150" t="s">
        <v>8991</v>
      </c>
      <c r="C3786" s="9" t="s">
        <v>8992</v>
      </c>
      <c r="D3786" s="9" t="s">
        <v>15314</v>
      </c>
      <c r="E3786" s="11"/>
      <c r="F3786" s="143">
        <v>1262.3599999999999</v>
      </c>
      <c r="G3786" s="17">
        <v>84818011</v>
      </c>
      <c r="H3786" s="18">
        <v>3390430028840</v>
      </c>
      <c r="I3786" s="11" t="s">
        <v>69</v>
      </c>
      <c r="J3786" s="106">
        <v>0.74</v>
      </c>
      <c r="K3786" s="106" t="s">
        <v>16705</v>
      </c>
      <c r="L3786" s="117" t="s">
        <v>16023</v>
      </c>
      <c r="M3786" s="146"/>
    </row>
    <row r="3787" spans="1:13">
      <c r="A3787" s="103" t="s">
        <v>10</v>
      </c>
      <c r="B3787" s="150" t="s">
        <v>14330</v>
      </c>
      <c r="C3787" s="9" t="s">
        <v>2145</v>
      </c>
      <c r="D3787" s="9" t="s">
        <v>15315</v>
      </c>
      <c r="E3787" s="11"/>
      <c r="F3787" s="143">
        <v>1333.75</v>
      </c>
      <c r="G3787" s="17">
        <v>84818011</v>
      </c>
      <c r="H3787" s="18">
        <v>3390430035787</v>
      </c>
      <c r="I3787" s="11" t="s">
        <v>69</v>
      </c>
      <c r="J3787" s="106">
        <v>0.72799999999999998</v>
      </c>
      <c r="K3787" s="106" t="s">
        <v>16705</v>
      </c>
      <c r="L3787" s="117" t="s">
        <v>16023</v>
      </c>
      <c r="M3787" s="146"/>
    </row>
    <row r="3788" spans="1:13">
      <c r="A3788" s="103" t="s">
        <v>10</v>
      </c>
      <c r="B3788" s="150" t="s">
        <v>8993</v>
      </c>
      <c r="C3788" s="9" t="s">
        <v>8994</v>
      </c>
      <c r="D3788" s="9" t="s">
        <v>15314</v>
      </c>
      <c r="E3788" s="11"/>
      <c r="F3788" s="143">
        <v>1633.58</v>
      </c>
      <c r="G3788" s="17">
        <v>84818011</v>
      </c>
      <c r="H3788" s="18">
        <v>3390430029854</v>
      </c>
      <c r="I3788" s="11" t="s">
        <v>69</v>
      </c>
      <c r="J3788" s="106">
        <v>1.25</v>
      </c>
      <c r="K3788" s="106" t="s">
        <v>16705</v>
      </c>
      <c r="L3788" s="117" t="s">
        <v>16023</v>
      </c>
      <c r="M3788" s="146"/>
    </row>
    <row r="3789" spans="1:13">
      <c r="A3789" s="103" t="s">
        <v>10</v>
      </c>
      <c r="B3789" s="150" t="s">
        <v>8995</v>
      </c>
      <c r="C3789" s="9" t="s">
        <v>8996</v>
      </c>
      <c r="D3789" s="9" t="s">
        <v>15314</v>
      </c>
      <c r="E3789" s="11"/>
      <c r="F3789" s="143">
        <v>2524.58</v>
      </c>
      <c r="G3789" s="17">
        <v>84819000</v>
      </c>
      <c r="H3789" s="18">
        <v>3390430030607</v>
      </c>
      <c r="I3789" s="11" t="s">
        <v>69</v>
      </c>
      <c r="J3789" s="106">
        <v>2.1549999999999998</v>
      </c>
      <c r="K3789" s="106" t="s">
        <v>16705</v>
      </c>
      <c r="L3789" s="117" t="s">
        <v>16023</v>
      </c>
      <c r="M3789" s="146"/>
    </row>
    <row r="3790" spans="1:13">
      <c r="A3790" s="103" t="s">
        <v>10</v>
      </c>
      <c r="B3790" s="150" t="s">
        <v>8997</v>
      </c>
      <c r="C3790" s="9" t="s">
        <v>8998</v>
      </c>
      <c r="D3790" s="9" t="s">
        <v>15314</v>
      </c>
      <c r="E3790" s="11"/>
      <c r="F3790" s="143">
        <v>2821.62</v>
      </c>
      <c r="G3790" s="17">
        <v>84819000</v>
      </c>
      <c r="H3790" s="18">
        <v>3390430030614</v>
      </c>
      <c r="I3790" s="11" t="s">
        <v>69</v>
      </c>
      <c r="J3790" s="106">
        <v>4</v>
      </c>
      <c r="K3790" s="106" t="s">
        <v>16705</v>
      </c>
      <c r="L3790" s="117" t="s">
        <v>16023</v>
      </c>
      <c r="M3790" s="146"/>
    </row>
    <row r="3791" spans="1:13">
      <c r="A3791" s="103" t="s">
        <v>10</v>
      </c>
      <c r="B3791" s="150" t="s">
        <v>9003</v>
      </c>
      <c r="C3791" s="9" t="s">
        <v>9004</v>
      </c>
      <c r="D3791" s="9" t="s">
        <v>15314</v>
      </c>
      <c r="E3791" s="11"/>
      <c r="F3791" s="143">
        <v>3267.15</v>
      </c>
      <c r="G3791" s="17">
        <v>84819000</v>
      </c>
      <c r="H3791" s="18">
        <v>3390430029533</v>
      </c>
      <c r="I3791" s="11" t="s">
        <v>69</v>
      </c>
      <c r="J3791" s="106">
        <v>4.9000000000000004</v>
      </c>
      <c r="K3791" s="106" t="s">
        <v>16705</v>
      </c>
      <c r="L3791" s="117" t="s">
        <v>16023</v>
      </c>
      <c r="M3791" s="146"/>
    </row>
    <row r="3792" spans="1:13">
      <c r="A3792" s="103" t="s">
        <v>10</v>
      </c>
      <c r="B3792" s="150" t="s">
        <v>9006</v>
      </c>
      <c r="C3792" s="9" t="s">
        <v>9007</v>
      </c>
      <c r="D3792" s="9" t="s">
        <v>6381</v>
      </c>
      <c r="E3792" s="11"/>
      <c r="F3792" s="143">
        <v>2041.97</v>
      </c>
      <c r="G3792" s="17">
        <v>84818011</v>
      </c>
      <c r="H3792" s="18">
        <v>3390430029786</v>
      </c>
      <c r="I3792" s="11" t="s">
        <v>69</v>
      </c>
      <c r="J3792" s="106">
        <v>1.7</v>
      </c>
      <c r="K3792" s="106" t="s">
        <v>16705</v>
      </c>
      <c r="L3792" s="117" t="s">
        <v>16235</v>
      </c>
      <c r="M3792" s="146"/>
    </row>
    <row r="3793" spans="1:13">
      <c r="A3793" s="103" t="s">
        <v>10</v>
      </c>
      <c r="B3793" s="150" t="s">
        <v>9008</v>
      </c>
      <c r="C3793" s="9" t="s">
        <v>9009</v>
      </c>
      <c r="D3793" s="9" t="s">
        <v>6381</v>
      </c>
      <c r="E3793" s="11"/>
      <c r="F3793" s="143">
        <v>1886.04</v>
      </c>
      <c r="G3793" s="17">
        <v>84818011</v>
      </c>
      <c r="H3793" s="18">
        <v>3390430035893</v>
      </c>
      <c r="I3793" s="11" t="s">
        <v>69</v>
      </c>
      <c r="J3793" s="106">
        <v>2.2879999999999998</v>
      </c>
      <c r="K3793" s="106" t="s">
        <v>16705</v>
      </c>
      <c r="L3793" s="117" t="s">
        <v>16235</v>
      </c>
      <c r="M3793" s="146"/>
    </row>
    <row r="3794" spans="1:13">
      <c r="A3794" s="103" t="s">
        <v>10</v>
      </c>
      <c r="B3794" s="150" t="s">
        <v>9010</v>
      </c>
      <c r="C3794" s="9" t="s">
        <v>9011</v>
      </c>
      <c r="D3794" s="9" t="s">
        <v>6381</v>
      </c>
      <c r="F3794" s="143">
        <v>2153.36</v>
      </c>
      <c r="G3794" s="17">
        <v>84818011</v>
      </c>
      <c r="H3794" s="18">
        <v>3390430029243</v>
      </c>
      <c r="I3794" s="11" t="s">
        <v>69</v>
      </c>
      <c r="J3794" s="106">
        <v>1.8</v>
      </c>
      <c r="K3794" s="106" t="s">
        <v>16705</v>
      </c>
      <c r="L3794" s="117" t="s">
        <v>16235</v>
      </c>
      <c r="M3794" s="146"/>
    </row>
    <row r="3795" spans="1:13">
      <c r="A3795" s="103" t="s">
        <v>10</v>
      </c>
      <c r="B3795" s="150" t="s">
        <v>9012</v>
      </c>
      <c r="C3795" s="9" t="s">
        <v>9013</v>
      </c>
      <c r="D3795" s="9" t="s">
        <v>6381</v>
      </c>
      <c r="E3795" s="11"/>
      <c r="F3795" s="143">
        <v>2101.39</v>
      </c>
      <c r="G3795" s="17">
        <v>84818011</v>
      </c>
      <c r="H3795" s="18">
        <v>3390430035916</v>
      </c>
      <c r="I3795" s="11" t="s">
        <v>69</v>
      </c>
      <c r="J3795" s="106">
        <v>2.2999999999999998</v>
      </c>
      <c r="K3795" s="106" t="s">
        <v>16705</v>
      </c>
      <c r="L3795" s="117" t="s">
        <v>16235</v>
      </c>
      <c r="M3795" s="146"/>
    </row>
    <row r="3796" spans="1:13">
      <c r="A3796" s="103" t="s">
        <v>10</v>
      </c>
      <c r="B3796" s="150" t="s">
        <v>9014</v>
      </c>
      <c r="C3796" s="9" t="s">
        <v>9015</v>
      </c>
      <c r="D3796" s="9" t="s">
        <v>6381</v>
      </c>
      <c r="E3796" s="11"/>
      <c r="F3796" s="143">
        <v>2583.9899999999998</v>
      </c>
      <c r="G3796" s="17">
        <v>84818051</v>
      </c>
      <c r="H3796" s="18">
        <v>3390430029755</v>
      </c>
      <c r="I3796" s="11" t="s">
        <v>69</v>
      </c>
      <c r="J3796" s="106">
        <v>2.4</v>
      </c>
      <c r="K3796" s="106" t="s">
        <v>16705</v>
      </c>
      <c r="L3796" s="117" t="s">
        <v>16235</v>
      </c>
      <c r="M3796" s="146"/>
    </row>
    <row r="3797" spans="1:13">
      <c r="A3797" s="103" t="s">
        <v>10</v>
      </c>
      <c r="B3797" s="150" t="s">
        <v>9016</v>
      </c>
      <c r="C3797" s="9" t="s">
        <v>9017</v>
      </c>
      <c r="D3797" s="9" t="s">
        <v>6381</v>
      </c>
      <c r="E3797" s="11"/>
      <c r="F3797" s="143">
        <v>2658.28</v>
      </c>
      <c r="G3797" s="17">
        <v>84818011</v>
      </c>
      <c r="H3797" s="18">
        <v>3390430035930</v>
      </c>
      <c r="I3797" s="11" t="s">
        <v>69</v>
      </c>
      <c r="J3797" s="106">
        <v>3.02</v>
      </c>
      <c r="K3797" s="106" t="s">
        <v>16705</v>
      </c>
      <c r="L3797" s="117" t="s">
        <v>16235</v>
      </c>
      <c r="M3797" s="146"/>
    </row>
    <row r="3798" spans="1:13">
      <c r="A3798" s="103" t="s">
        <v>10</v>
      </c>
      <c r="B3798" s="150" t="s">
        <v>9018</v>
      </c>
      <c r="C3798" s="9" t="s">
        <v>9019</v>
      </c>
      <c r="D3798" s="9" t="s">
        <v>6381</v>
      </c>
      <c r="E3798" s="11"/>
      <c r="F3798" s="143">
        <v>3857.4</v>
      </c>
      <c r="G3798" s="17" t="s">
        <v>143</v>
      </c>
      <c r="H3798" s="18" t="s">
        <v>9020</v>
      </c>
      <c r="I3798" s="11" t="s">
        <v>69</v>
      </c>
      <c r="J3798" s="106">
        <v>1.7</v>
      </c>
      <c r="K3798" s="106" t="s">
        <v>16705</v>
      </c>
      <c r="L3798" s="117" t="s">
        <v>16235</v>
      </c>
      <c r="M3798" s="146"/>
    </row>
    <row r="3799" spans="1:13">
      <c r="A3799" s="103" t="s">
        <v>10</v>
      </c>
      <c r="B3799" s="150" t="s">
        <v>9021</v>
      </c>
      <c r="C3799" s="9" t="s">
        <v>9022</v>
      </c>
      <c r="D3799" s="9" t="s">
        <v>6381</v>
      </c>
      <c r="E3799" s="11"/>
      <c r="F3799" s="143">
        <v>3341.37</v>
      </c>
      <c r="G3799" s="17">
        <v>84818051</v>
      </c>
      <c r="H3799" s="18">
        <v>3390430030560</v>
      </c>
      <c r="I3799" s="11" t="s">
        <v>69</v>
      </c>
      <c r="J3799" s="106">
        <v>4.9080000000000004</v>
      </c>
      <c r="K3799" s="106" t="s">
        <v>16705</v>
      </c>
      <c r="L3799" s="117" t="s">
        <v>16235</v>
      </c>
      <c r="M3799" s="146"/>
    </row>
    <row r="3800" spans="1:13">
      <c r="A3800" s="103" t="s">
        <v>10</v>
      </c>
      <c r="B3800" s="150" t="s">
        <v>9023</v>
      </c>
      <c r="C3800" s="9" t="s">
        <v>9024</v>
      </c>
      <c r="D3800" s="9" t="s">
        <v>6381</v>
      </c>
      <c r="E3800" s="11"/>
      <c r="F3800" s="143">
        <v>3489.94</v>
      </c>
      <c r="G3800" s="17">
        <v>84818011</v>
      </c>
      <c r="H3800" s="18">
        <v>3390430035961</v>
      </c>
      <c r="I3800" s="11" t="s">
        <v>69</v>
      </c>
      <c r="J3800" s="106">
        <v>4.8</v>
      </c>
      <c r="K3800" s="106" t="s">
        <v>16705</v>
      </c>
      <c r="L3800" s="117" t="s">
        <v>16235</v>
      </c>
      <c r="M3800" s="146"/>
    </row>
    <row r="3801" spans="1:13">
      <c r="A3801" s="103" t="s">
        <v>10</v>
      </c>
      <c r="B3801" s="150" t="s">
        <v>9025</v>
      </c>
      <c r="C3801" s="9" t="s">
        <v>9026</v>
      </c>
      <c r="D3801" s="9" t="s">
        <v>6381</v>
      </c>
      <c r="E3801" s="11"/>
      <c r="F3801" s="143">
        <v>6391.15</v>
      </c>
      <c r="G3801" s="17">
        <v>84159000</v>
      </c>
      <c r="H3801" s="18">
        <v>3390430030591</v>
      </c>
      <c r="I3801" s="11" t="s">
        <v>69</v>
      </c>
      <c r="J3801" s="106">
        <v>8.6</v>
      </c>
      <c r="K3801" s="106" t="s">
        <v>16705</v>
      </c>
      <c r="L3801" s="117" t="s">
        <v>16235</v>
      </c>
      <c r="M3801" s="146"/>
    </row>
    <row r="3802" spans="1:13">
      <c r="A3802" s="103" t="s">
        <v>10</v>
      </c>
      <c r="B3802" s="150" t="s">
        <v>9027</v>
      </c>
      <c r="C3802" s="9" t="s">
        <v>9028</v>
      </c>
      <c r="D3802" s="9" t="s">
        <v>6381</v>
      </c>
      <c r="E3802" s="11"/>
      <c r="F3802" s="143">
        <v>5613.58</v>
      </c>
      <c r="G3802" s="17">
        <v>84818051</v>
      </c>
      <c r="H3802" s="18">
        <v>3390430030584</v>
      </c>
      <c r="I3802" s="11" t="s">
        <v>69</v>
      </c>
      <c r="J3802" s="106">
        <v>8.6</v>
      </c>
      <c r="K3802" s="106" t="s">
        <v>16705</v>
      </c>
      <c r="L3802" s="117" t="s">
        <v>16235</v>
      </c>
      <c r="M3802" s="146"/>
    </row>
    <row r="3803" spans="1:13">
      <c r="A3803" s="103" t="s">
        <v>10</v>
      </c>
      <c r="B3803" s="150" t="s">
        <v>9029</v>
      </c>
      <c r="C3803" s="9" t="s">
        <v>9030</v>
      </c>
      <c r="D3803" s="9" t="s">
        <v>6381</v>
      </c>
      <c r="E3803" s="11"/>
      <c r="F3803" s="143">
        <v>5613.58</v>
      </c>
      <c r="G3803" s="17">
        <v>84818011</v>
      </c>
      <c r="H3803" s="18">
        <v>3390430035985</v>
      </c>
      <c r="I3803" s="11" t="s">
        <v>69</v>
      </c>
      <c r="J3803" s="106">
        <v>8.9</v>
      </c>
      <c r="K3803" s="106" t="s">
        <v>16705</v>
      </c>
      <c r="L3803" s="117" t="s">
        <v>16235</v>
      </c>
      <c r="M3803" s="146"/>
    </row>
    <row r="3804" spans="1:13">
      <c r="A3804" s="103" t="s">
        <v>10</v>
      </c>
      <c r="B3804" s="150" t="s">
        <v>9031</v>
      </c>
      <c r="C3804" s="9" t="s">
        <v>9032</v>
      </c>
      <c r="D3804" s="9" t="s">
        <v>6381</v>
      </c>
      <c r="E3804" s="11"/>
      <c r="F3804" s="143">
        <v>6311.49</v>
      </c>
      <c r="G3804" s="17">
        <v>84818051</v>
      </c>
      <c r="H3804" s="18">
        <v>3390430029472</v>
      </c>
      <c r="I3804" s="11" t="s">
        <v>69</v>
      </c>
      <c r="J3804" s="106">
        <v>12.1</v>
      </c>
      <c r="K3804" s="106" t="s">
        <v>16705</v>
      </c>
      <c r="L3804" s="117" t="s">
        <v>16235</v>
      </c>
      <c r="M3804" s="146"/>
    </row>
    <row r="3805" spans="1:13">
      <c r="A3805" s="103" t="s">
        <v>10</v>
      </c>
      <c r="B3805" s="150" t="s">
        <v>9033</v>
      </c>
      <c r="C3805" s="9" t="s">
        <v>9034</v>
      </c>
      <c r="D3805" s="9" t="s">
        <v>6381</v>
      </c>
      <c r="E3805" s="11"/>
      <c r="F3805" s="143">
        <v>6237.25</v>
      </c>
      <c r="G3805" s="17">
        <v>84818051</v>
      </c>
      <c r="H3805" s="18">
        <v>3390430036005</v>
      </c>
      <c r="I3805" s="11" t="s">
        <v>69</v>
      </c>
      <c r="J3805" s="106">
        <v>11.5</v>
      </c>
      <c r="K3805" s="106" t="s">
        <v>16705</v>
      </c>
      <c r="L3805" s="117" t="s">
        <v>16235</v>
      </c>
      <c r="M3805" s="146"/>
    </row>
    <row r="3806" spans="1:13">
      <c r="A3806" s="103" t="s">
        <v>10</v>
      </c>
      <c r="B3806" s="150" t="s">
        <v>9035</v>
      </c>
      <c r="C3806" s="9" t="s">
        <v>9036</v>
      </c>
      <c r="D3806" s="9" t="s">
        <v>15316</v>
      </c>
      <c r="E3806" s="11"/>
      <c r="F3806" s="143">
        <v>649.04999999999995</v>
      </c>
      <c r="G3806" s="17" t="s">
        <v>1544</v>
      </c>
      <c r="H3806" s="18" t="s">
        <v>9037</v>
      </c>
      <c r="I3806" s="11" t="s">
        <v>14</v>
      </c>
      <c r="J3806" s="106">
        <v>0.9</v>
      </c>
      <c r="K3806" s="106" t="s">
        <v>16705</v>
      </c>
      <c r="L3806" s="117" t="s">
        <v>16236</v>
      </c>
      <c r="M3806" s="146"/>
    </row>
    <row r="3807" spans="1:13">
      <c r="A3807" s="103" t="s">
        <v>10</v>
      </c>
      <c r="B3807" s="150" t="s">
        <v>9038</v>
      </c>
      <c r="C3807" s="9" t="s">
        <v>9039</v>
      </c>
      <c r="D3807" s="9" t="s">
        <v>15316</v>
      </c>
      <c r="E3807" s="11"/>
      <c r="F3807" s="143">
        <v>810</v>
      </c>
      <c r="G3807" s="17" t="s">
        <v>1290</v>
      </c>
      <c r="H3807" s="18" t="s">
        <v>9040</v>
      </c>
      <c r="I3807" s="11" t="s">
        <v>14</v>
      </c>
      <c r="J3807" s="106">
        <v>1</v>
      </c>
      <c r="K3807" s="106" t="s">
        <v>16705</v>
      </c>
      <c r="L3807" s="117" t="s">
        <v>16236</v>
      </c>
      <c r="M3807" s="146"/>
    </row>
    <row r="3808" spans="1:13">
      <c r="A3808" s="103" t="s">
        <v>10</v>
      </c>
      <c r="B3808" s="150" t="s">
        <v>9041</v>
      </c>
      <c r="C3808" s="9" t="s">
        <v>9042</v>
      </c>
      <c r="D3808" s="9" t="s">
        <v>15316</v>
      </c>
      <c r="E3808" s="11"/>
      <c r="F3808" s="143">
        <v>850.8</v>
      </c>
      <c r="G3808" s="17" t="s">
        <v>1544</v>
      </c>
      <c r="H3808" s="18" t="s">
        <v>9043</v>
      </c>
      <c r="I3808" s="11" t="s">
        <v>14</v>
      </c>
      <c r="J3808" s="106">
        <v>1.5</v>
      </c>
      <c r="K3808" s="106" t="s">
        <v>16705</v>
      </c>
      <c r="L3808" s="117" t="s">
        <v>16236</v>
      </c>
      <c r="M3808" s="146"/>
    </row>
    <row r="3809" spans="1:13">
      <c r="A3809" s="103" t="s">
        <v>10</v>
      </c>
      <c r="B3809" s="150" t="s">
        <v>9044</v>
      </c>
      <c r="C3809" s="9" t="s">
        <v>9045</v>
      </c>
      <c r="D3809" s="9" t="s">
        <v>15316</v>
      </c>
      <c r="E3809" s="11"/>
      <c r="F3809" s="143">
        <v>875.93</v>
      </c>
      <c r="G3809" s="17" t="s">
        <v>162</v>
      </c>
      <c r="H3809" s="18" t="s">
        <v>9046</v>
      </c>
      <c r="I3809" s="11" t="s">
        <v>14</v>
      </c>
      <c r="J3809" s="106">
        <v>1.5</v>
      </c>
      <c r="K3809" s="106" t="s">
        <v>16705</v>
      </c>
      <c r="L3809" s="117" t="s">
        <v>16236</v>
      </c>
      <c r="M3809" s="146"/>
    </row>
    <row r="3810" spans="1:13">
      <c r="A3810" s="103" t="s">
        <v>10</v>
      </c>
      <c r="B3810" s="150" t="s">
        <v>9047</v>
      </c>
      <c r="C3810" s="9" t="s">
        <v>9048</v>
      </c>
      <c r="D3810" s="9" t="s">
        <v>15316</v>
      </c>
      <c r="E3810" s="11"/>
      <c r="F3810" s="143">
        <v>1906.09</v>
      </c>
      <c r="G3810" s="17" t="s">
        <v>1290</v>
      </c>
      <c r="H3810" s="18" t="s">
        <v>9049</v>
      </c>
      <c r="I3810" s="11" t="s">
        <v>14</v>
      </c>
      <c r="J3810" s="106">
        <v>2</v>
      </c>
      <c r="K3810" s="106" t="s">
        <v>16705</v>
      </c>
      <c r="L3810" s="117" t="s">
        <v>16236</v>
      </c>
      <c r="M3810" s="146"/>
    </row>
    <row r="3811" spans="1:13">
      <c r="A3811" s="103" t="s">
        <v>10</v>
      </c>
      <c r="B3811" s="150" t="s">
        <v>16621</v>
      </c>
      <c r="C3811" s="9" t="s">
        <v>16671</v>
      </c>
      <c r="D3811" s="9" t="s">
        <v>15316</v>
      </c>
      <c r="E3811" s="11"/>
      <c r="F3811" s="143">
        <v>2033.95</v>
      </c>
      <c r="G3811" s="17" t="s">
        <v>16782</v>
      </c>
      <c r="H3811" s="136" t="s">
        <v>16754</v>
      </c>
      <c r="I3811" s="11" t="s">
        <v>14</v>
      </c>
      <c r="J3811" s="106">
        <v>4.2</v>
      </c>
      <c r="K3811" s="106" t="s">
        <v>16705</v>
      </c>
      <c r="L3811" s="117" t="s">
        <v>16674</v>
      </c>
      <c r="M3811" s="146"/>
    </row>
    <row r="3812" spans="1:13">
      <c r="A3812" s="103" t="s">
        <v>10</v>
      </c>
      <c r="B3812" s="150" t="s">
        <v>9050</v>
      </c>
      <c r="C3812" s="9" t="s">
        <v>9051</v>
      </c>
      <c r="D3812" s="9" t="s">
        <v>15316</v>
      </c>
      <c r="E3812" s="11"/>
      <c r="F3812" s="143">
        <v>837.97</v>
      </c>
      <c r="G3812" s="17" t="s">
        <v>1544</v>
      </c>
      <c r="H3812" s="18" t="s">
        <v>9052</v>
      </c>
      <c r="I3812" s="11" t="s">
        <v>14</v>
      </c>
      <c r="J3812" s="106">
        <v>1.31</v>
      </c>
      <c r="K3812" s="106" t="s">
        <v>16705</v>
      </c>
      <c r="L3812" s="117" t="s">
        <v>16236</v>
      </c>
      <c r="M3812" s="146"/>
    </row>
    <row r="3813" spans="1:13">
      <c r="A3813" s="103" t="s">
        <v>10</v>
      </c>
      <c r="B3813" s="150" t="s">
        <v>9053</v>
      </c>
      <c r="C3813" s="9" t="s">
        <v>9054</v>
      </c>
      <c r="D3813" s="9" t="s">
        <v>15317</v>
      </c>
      <c r="E3813" s="11"/>
      <c r="F3813" s="143">
        <v>900.9</v>
      </c>
      <c r="G3813" s="17" t="s">
        <v>1544</v>
      </c>
      <c r="H3813" s="18" t="s">
        <v>9055</v>
      </c>
      <c r="I3813" s="11" t="s">
        <v>14</v>
      </c>
      <c r="J3813" s="106">
        <v>0.09</v>
      </c>
      <c r="K3813" s="106" t="s">
        <v>16705</v>
      </c>
      <c r="L3813" s="117" t="s">
        <v>16236</v>
      </c>
      <c r="M3813" s="146"/>
    </row>
    <row r="3814" spans="1:13">
      <c r="A3814" s="103" t="s">
        <v>10</v>
      </c>
      <c r="B3814" s="150" t="s">
        <v>9056</v>
      </c>
      <c r="C3814" s="9" t="s">
        <v>9057</v>
      </c>
      <c r="D3814" s="9" t="s">
        <v>15317</v>
      </c>
      <c r="E3814" s="11"/>
      <c r="F3814" s="143">
        <v>914.38</v>
      </c>
      <c r="G3814" s="17" t="s">
        <v>1544</v>
      </c>
      <c r="H3814" s="18" t="s">
        <v>9058</v>
      </c>
      <c r="I3814" s="11" t="s">
        <v>14</v>
      </c>
      <c r="J3814" s="106">
        <v>0.99</v>
      </c>
      <c r="K3814" s="106" t="s">
        <v>16705</v>
      </c>
      <c r="L3814" s="117" t="s">
        <v>16236</v>
      </c>
      <c r="M3814" s="146"/>
    </row>
    <row r="3815" spans="1:13">
      <c r="A3815" s="103" t="s">
        <v>10</v>
      </c>
      <c r="B3815" s="150" t="s">
        <v>9059</v>
      </c>
      <c r="C3815" s="9" t="s">
        <v>9060</v>
      </c>
      <c r="D3815" s="9" t="s">
        <v>15317</v>
      </c>
      <c r="E3815" s="11"/>
      <c r="F3815" s="143">
        <v>1008.38</v>
      </c>
      <c r="G3815" s="17" t="s">
        <v>1544</v>
      </c>
      <c r="H3815" s="18" t="s">
        <v>9061</v>
      </c>
      <c r="I3815" s="11" t="s">
        <v>14</v>
      </c>
      <c r="J3815" s="106">
        <v>1.49</v>
      </c>
      <c r="K3815" s="106" t="s">
        <v>16705</v>
      </c>
      <c r="L3815" s="117" t="s">
        <v>16236</v>
      </c>
      <c r="M3815" s="146"/>
    </row>
    <row r="3816" spans="1:13">
      <c r="A3816" s="103" t="s">
        <v>10</v>
      </c>
      <c r="B3816" s="150" t="s">
        <v>9062</v>
      </c>
      <c r="C3816" s="9" t="s">
        <v>9063</v>
      </c>
      <c r="D3816" s="9" t="s">
        <v>15317</v>
      </c>
      <c r="E3816" s="11"/>
      <c r="F3816" s="143">
        <v>914.4</v>
      </c>
      <c r="G3816" s="17" t="s">
        <v>1544</v>
      </c>
      <c r="H3816" s="18" t="s">
        <v>9064</v>
      </c>
      <c r="I3816" s="11" t="s">
        <v>14</v>
      </c>
      <c r="J3816" s="106">
        <v>1.48</v>
      </c>
      <c r="K3816" s="106" t="s">
        <v>16705</v>
      </c>
      <c r="L3816" s="117" t="s">
        <v>16236</v>
      </c>
      <c r="M3816" s="146"/>
    </row>
    <row r="3817" spans="1:13">
      <c r="A3817" s="103" t="s">
        <v>10</v>
      </c>
      <c r="B3817" s="150" t="s">
        <v>9065</v>
      </c>
      <c r="C3817" s="9" t="s">
        <v>9066</v>
      </c>
      <c r="D3817" s="9" t="s">
        <v>15317</v>
      </c>
      <c r="E3817" s="11"/>
      <c r="F3817" s="143">
        <v>1070.02</v>
      </c>
      <c r="G3817" s="17" t="s">
        <v>1544</v>
      </c>
      <c r="H3817" s="18" t="s">
        <v>9067</v>
      </c>
      <c r="I3817" s="11" t="s">
        <v>14</v>
      </c>
      <c r="J3817" s="106">
        <v>1.9239999999999999</v>
      </c>
      <c r="K3817" s="106" t="s">
        <v>16705</v>
      </c>
      <c r="L3817" s="117" t="s">
        <v>16236</v>
      </c>
      <c r="M3817" s="146"/>
    </row>
    <row r="3818" spans="1:13">
      <c r="A3818" s="103" t="s">
        <v>10</v>
      </c>
      <c r="B3818" s="150" t="s">
        <v>9068</v>
      </c>
      <c r="C3818" s="9" t="s">
        <v>9069</v>
      </c>
      <c r="D3818" s="9" t="s">
        <v>15317</v>
      </c>
      <c r="E3818" s="11"/>
      <c r="F3818" s="143">
        <v>991.7</v>
      </c>
      <c r="G3818" s="17" t="s">
        <v>1544</v>
      </c>
      <c r="H3818" s="18" t="s">
        <v>9070</v>
      </c>
      <c r="I3818" s="11" t="s">
        <v>14</v>
      </c>
      <c r="J3818" s="106">
        <v>1.42</v>
      </c>
      <c r="K3818" s="106" t="s">
        <v>16705</v>
      </c>
      <c r="L3818" s="117" t="s">
        <v>16236</v>
      </c>
      <c r="M3818" s="146"/>
    </row>
    <row r="3819" spans="1:13">
      <c r="A3819" s="103" t="s">
        <v>10</v>
      </c>
      <c r="B3819" s="150" t="s">
        <v>9071</v>
      </c>
      <c r="C3819" s="9" t="s">
        <v>9072</v>
      </c>
      <c r="D3819" s="9" t="s">
        <v>15317</v>
      </c>
      <c r="E3819" s="11"/>
      <c r="F3819" s="143">
        <v>1309.0899999999999</v>
      </c>
      <c r="G3819" s="17" t="s">
        <v>1544</v>
      </c>
      <c r="H3819" s="18" t="s">
        <v>9073</v>
      </c>
      <c r="I3819" s="11" t="s">
        <v>14</v>
      </c>
      <c r="J3819" s="106">
        <v>1.99</v>
      </c>
      <c r="K3819" s="106" t="s">
        <v>16705</v>
      </c>
      <c r="L3819" s="117" t="s">
        <v>16236</v>
      </c>
      <c r="M3819" s="146"/>
    </row>
    <row r="3820" spans="1:13">
      <c r="A3820" s="138" t="s">
        <v>10</v>
      </c>
      <c r="B3820" s="151" t="s">
        <v>9074</v>
      </c>
      <c r="C3820" s="134" t="s">
        <v>9075</v>
      </c>
      <c r="D3820" s="134" t="s">
        <v>15317</v>
      </c>
      <c r="E3820" s="102"/>
      <c r="F3820" s="143">
        <v>1808.87</v>
      </c>
      <c r="G3820" s="135" t="s">
        <v>14734</v>
      </c>
      <c r="H3820" s="136" t="s">
        <v>9076</v>
      </c>
      <c r="I3820" s="11" t="s">
        <v>14</v>
      </c>
      <c r="J3820" s="137">
        <v>4.0999999999999996</v>
      </c>
      <c r="K3820" s="106" t="s">
        <v>16705</v>
      </c>
      <c r="L3820" s="139" t="s">
        <v>16236</v>
      </c>
      <c r="M3820" s="146"/>
    </row>
    <row r="3821" spans="1:13">
      <c r="A3821" s="103" t="s">
        <v>10</v>
      </c>
      <c r="B3821" s="150" t="s">
        <v>9077</v>
      </c>
      <c r="C3821" s="9" t="s">
        <v>9078</v>
      </c>
      <c r="D3821" s="9" t="s">
        <v>1656</v>
      </c>
      <c r="E3821" s="11"/>
      <c r="F3821" s="143">
        <v>215.36</v>
      </c>
      <c r="G3821" s="17">
        <v>73102990</v>
      </c>
      <c r="H3821" s="18">
        <v>4051394071707</v>
      </c>
      <c r="I3821" s="11" t="s">
        <v>14</v>
      </c>
      <c r="J3821" s="106">
        <v>2.4900000000000002</v>
      </c>
      <c r="K3821" s="106" t="s">
        <v>16705</v>
      </c>
      <c r="L3821" s="117" t="s">
        <v>15766</v>
      </c>
      <c r="M3821" s="146"/>
    </row>
    <row r="3822" spans="1:13">
      <c r="A3822" s="103" t="s">
        <v>10</v>
      </c>
      <c r="B3822" s="150" t="s">
        <v>9079</v>
      </c>
      <c r="C3822" s="9" t="s">
        <v>9080</v>
      </c>
      <c r="D3822" s="9" t="s">
        <v>1656</v>
      </c>
      <c r="E3822" s="11"/>
      <c r="F3822" s="143">
        <v>237.64</v>
      </c>
      <c r="G3822" s="17">
        <v>73102990</v>
      </c>
      <c r="H3822" s="18">
        <v>4051394071745</v>
      </c>
      <c r="I3822" s="11" t="s">
        <v>14</v>
      </c>
      <c r="J3822" s="106">
        <v>2.923</v>
      </c>
      <c r="K3822" s="106" t="s">
        <v>16705</v>
      </c>
      <c r="L3822" s="117" t="s">
        <v>15766</v>
      </c>
      <c r="M3822" s="146"/>
    </row>
    <row r="3823" spans="1:13">
      <c r="A3823" s="103" t="s">
        <v>10</v>
      </c>
      <c r="B3823" s="150" t="s">
        <v>9081</v>
      </c>
      <c r="C3823" s="9" t="s">
        <v>9082</v>
      </c>
      <c r="D3823" s="9" t="s">
        <v>1656</v>
      </c>
      <c r="E3823" s="11"/>
      <c r="F3823" s="143">
        <v>185.68</v>
      </c>
      <c r="G3823" s="17">
        <v>73102990</v>
      </c>
      <c r="H3823" s="18">
        <v>4051394071677</v>
      </c>
      <c r="I3823" s="11" t="s">
        <v>14</v>
      </c>
      <c r="J3823" s="106">
        <v>1.51</v>
      </c>
      <c r="K3823" s="106" t="s">
        <v>16705</v>
      </c>
      <c r="L3823" s="117" t="s">
        <v>15766</v>
      </c>
      <c r="M3823" s="146"/>
    </row>
    <row r="3824" spans="1:13">
      <c r="A3824" s="103" t="s">
        <v>10</v>
      </c>
      <c r="B3824" s="150" t="s">
        <v>16405</v>
      </c>
      <c r="C3824" s="9" t="s">
        <v>1658</v>
      </c>
      <c r="D3824" s="9" t="s">
        <v>1656</v>
      </c>
      <c r="E3824" s="11"/>
      <c r="F3824" s="143">
        <v>928.19</v>
      </c>
      <c r="G3824" s="17" t="s">
        <v>1659</v>
      </c>
      <c r="H3824" s="18" t="s">
        <v>1660</v>
      </c>
      <c r="I3824" s="11" t="s">
        <v>14</v>
      </c>
      <c r="J3824" s="106">
        <v>17.5</v>
      </c>
      <c r="K3824" s="106" t="s">
        <v>16705</v>
      </c>
      <c r="L3824" s="117" t="s">
        <v>15766</v>
      </c>
      <c r="M3824" s="146"/>
    </row>
    <row r="3825" spans="1:13">
      <c r="A3825" s="103" t="s">
        <v>10</v>
      </c>
      <c r="B3825" s="150" t="s">
        <v>9083</v>
      </c>
      <c r="C3825" s="9" t="s">
        <v>9084</v>
      </c>
      <c r="D3825" s="9" t="s">
        <v>1656</v>
      </c>
      <c r="E3825" s="11"/>
      <c r="F3825" s="143">
        <v>1113.78</v>
      </c>
      <c r="G3825" s="17">
        <v>73101000</v>
      </c>
      <c r="H3825" s="18">
        <v>4051394071943</v>
      </c>
      <c r="I3825" s="11" t="s">
        <v>14</v>
      </c>
      <c r="J3825" s="106">
        <v>23</v>
      </c>
      <c r="K3825" s="106" t="s">
        <v>16705</v>
      </c>
      <c r="L3825" s="117" t="s">
        <v>15766</v>
      </c>
      <c r="M3825" s="146"/>
    </row>
    <row r="3826" spans="1:13">
      <c r="A3826" s="103" t="s">
        <v>10</v>
      </c>
      <c r="B3826" s="150" t="s">
        <v>9085</v>
      </c>
      <c r="C3826" s="9" t="s">
        <v>16617</v>
      </c>
      <c r="D3826" s="9" t="s">
        <v>16618</v>
      </c>
      <c r="E3826" s="11"/>
      <c r="F3826" s="143">
        <v>1559.36</v>
      </c>
      <c r="G3826" s="17" t="s">
        <v>1659</v>
      </c>
      <c r="H3826" s="18" t="s">
        <v>9087</v>
      </c>
      <c r="I3826" s="11" t="s">
        <v>14</v>
      </c>
      <c r="J3826" s="106">
        <v>32.49</v>
      </c>
      <c r="K3826" s="106" t="s">
        <v>16705</v>
      </c>
      <c r="L3826" s="117" t="s">
        <v>15766</v>
      </c>
      <c r="M3826" s="146"/>
    </row>
    <row r="3827" spans="1:13">
      <c r="A3827" s="103" t="s">
        <v>10</v>
      </c>
      <c r="B3827" s="150" t="s">
        <v>9088</v>
      </c>
      <c r="C3827" s="9" t="s">
        <v>9089</v>
      </c>
      <c r="D3827" s="9" t="s">
        <v>1656</v>
      </c>
      <c r="E3827" s="11"/>
      <c r="F3827" s="143">
        <v>646.01</v>
      </c>
      <c r="G3827" s="17">
        <v>73101000</v>
      </c>
      <c r="H3827" s="18">
        <v>4051394071875</v>
      </c>
      <c r="I3827" s="11" t="s">
        <v>14</v>
      </c>
      <c r="J3827" s="106">
        <v>12</v>
      </c>
      <c r="K3827" s="106" t="s">
        <v>16705</v>
      </c>
      <c r="L3827" s="117" t="s">
        <v>15766</v>
      </c>
      <c r="M3827" s="146"/>
    </row>
    <row r="3828" spans="1:13">
      <c r="A3828" s="103" t="s">
        <v>10</v>
      </c>
      <c r="B3828" s="150" t="s">
        <v>9090</v>
      </c>
      <c r="C3828" s="9" t="s">
        <v>9091</v>
      </c>
      <c r="D3828" s="9" t="s">
        <v>1656</v>
      </c>
      <c r="E3828" s="11"/>
      <c r="F3828" s="143">
        <v>334.17</v>
      </c>
      <c r="G3828" s="17">
        <v>73102990</v>
      </c>
      <c r="H3828" s="18">
        <v>4051394071806</v>
      </c>
      <c r="I3828" s="11" t="s">
        <v>14</v>
      </c>
      <c r="J3828" s="106">
        <v>5.0999999999999996</v>
      </c>
      <c r="K3828" s="106" t="s">
        <v>16705</v>
      </c>
      <c r="L3828" s="117" t="s">
        <v>15766</v>
      </c>
      <c r="M3828" s="146"/>
    </row>
    <row r="3829" spans="1:13">
      <c r="A3829" s="103" t="s">
        <v>10</v>
      </c>
      <c r="B3829" s="150" t="s">
        <v>9092</v>
      </c>
      <c r="C3829" s="9" t="s">
        <v>9093</v>
      </c>
      <c r="D3829" s="9" t="s">
        <v>1656</v>
      </c>
      <c r="E3829" s="11"/>
      <c r="F3829" s="143">
        <v>519.79</v>
      </c>
      <c r="G3829" s="17">
        <v>73101000</v>
      </c>
      <c r="H3829" s="18">
        <v>4051394071844</v>
      </c>
      <c r="I3829" s="11" t="s">
        <v>14</v>
      </c>
      <c r="J3829" s="106">
        <v>8.86</v>
      </c>
      <c r="K3829" s="106" t="s">
        <v>16705</v>
      </c>
      <c r="L3829" s="117" t="s">
        <v>15766</v>
      </c>
      <c r="M3829" s="146"/>
    </row>
    <row r="3830" spans="1:13">
      <c r="A3830" s="103" t="s">
        <v>10</v>
      </c>
      <c r="B3830" s="150" t="s">
        <v>9094</v>
      </c>
      <c r="C3830" s="9" t="s">
        <v>9095</v>
      </c>
      <c r="D3830" s="9" t="s">
        <v>15318</v>
      </c>
      <c r="E3830" s="11"/>
      <c r="F3830" s="143">
        <v>9</v>
      </c>
      <c r="G3830" s="17">
        <v>84818039</v>
      </c>
      <c r="H3830" s="18">
        <v>4051394040789</v>
      </c>
      <c r="I3830" s="11" t="s">
        <v>14</v>
      </c>
      <c r="J3830" s="106">
        <v>4.1000000000000002E-2</v>
      </c>
      <c r="K3830" s="106" t="s">
        <v>16705</v>
      </c>
      <c r="L3830" s="117" t="s">
        <v>15636</v>
      </c>
      <c r="M3830" s="146"/>
    </row>
    <row r="3831" spans="1:13">
      <c r="A3831" s="103" t="s">
        <v>10</v>
      </c>
      <c r="B3831" s="150" t="s">
        <v>9097</v>
      </c>
      <c r="C3831" s="9" t="s">
        <v>9098</v>
      </c>
      <c r="D3831" s="9" t="s">
        <v>15318</v>
      </c>
      <c r="E3831" s="11"/>
      <c r="F3831" s="143">
        <v>9</v>
      </c>
      <c r="G3831" s="17">
        <v>84818099</v>
      </c>
      <c r="H3831" s="18">
        <v>4051394040727</v>
      </c>
      <c r="I3831" s="11" t="s">
        <v>14</v>
      </c>
      <c r="J3831" s="106">
        <v>2.8000000000000001E-2</v>
      </c>
      <c r="K3831" s="106" t="s">
        <v>16705</v>
      </c>
      <c r="L3831" s="117" t="s">
        <v>15636</v>
      </c>
      <c r="M3831" s="146"/>
    </row>
    <row r="3832" spans="1:13">
      <c r="A3832" s="103" t="s">
        <v>10</v>
      </c>
      <c r="B3832" s="150" t="s">
        <v>9100</v>
      </c>
      <c r="C3832" s="9" t="s">
        <v>9101</v>
      </c>
      <c r="D3832" s="9" t="s">
        <v>9102</v>
      </c>
      <c r="E3832" s="11"/>
      <c r="F3832" s="143">
        <v>340.91</v>
      </c>
      <c r="G3832" s="17">
        <v>84818039</v>
      </c>
      <c r="H3832" s="18">
        <v>8016466016501</v>
      </c>
      <c r="I3832" s="11" t="s">
        <v>14</v>
      </c>
      <c r="J3832" s="106">
        <v>0.436</v>
      </c>
      <c r="K3832" s="106" t="s">
        <v>16705</v>
      </c>
      <c r="L3832" s="117" t="s">
        <v>16237</v>
      </c>
      <c r="M3832" s="146"/>
    </row>
    <row r="3833" spans="1:13">
      <c r="A3833" s="103" t="s">
        <v>10</v>
      </c>
      <c r="B3833" s="150" t="s">
        <v>9103</v>
      </c>
      <c r="C3833" s="9" t="s">
        <v>9104</v>
      </c>
      <c r="D3833" s="9" t="s">
        <v>9105</v>
      </c>
      <c r="E3833" s="11"/>
      <c r="F3833" s="143">
        <v>390.9</v>
      </c>
      <c r="G3833" s="17">
        <v>84818039</v>
      </c>
      <c r="H3833" s="18">
        <v>8016466016525</v>
      </c>
      <c r="I3833" s="11" t="s">
        <v>14</v>
      </c>
      <c r="J3833" s="106">
        <v>0.58099999999999996</v>
      </c>
      <c r="K3833" s="106" t="s">
        <v>16705</v>
      </c>
      <c r="L3833" s="117" t="s">
        <v>16237</v>
      </c>
      <c r="M3833" s="146"/>
    </row>
    <row r="3834" spans="1:13">
      <c r="A3834" s="103" t="s">
        <v>10</v>
      </c>
      <c r="B3834" s="150" t="s">
        <v>9106</v>
      </c>
      <c r="C3834" s="9" t="s">
        <v>9107</v>
      </c>
      <c r="D3834" s="9" t="s">
        <v>9108</v>
      </c>
      <c r="E3834" s="11"/>
      <c r="F3834" s="143">
        <v>89.1</v>
      </c>
      <c r="G3834" s="17">
        <v>84818039</v>
      </c>
      <c r="H3834" s="18">
        <v>8016466112043</v>
      </c>
      <c r="I3834" s="11" t="s">
        <v>14</v>
      </c>
      <c r="J3834" s="106">
        <v>0.245</v>
      </c>
      <c r="K3834" s="106" t="s">
        <v>16705</v>
      </c>
      <c r="L3834" s="117" t="s">
        <v>16238</v>
      </c>
      <c r="M3834" s="146"/>
    </row>
    <row r="3835" spans="1:13">
      <c r="A3835" s="103" t="s">
        <v>10</v>
      </c>
      <c r="B3835" s="150" t="s">
        <v>9109</v>
      </c>
      <c r="C3835" s="9" t="s">
        <v>9110</v>
      </c>
      <c r="D3835" s="9" t="s">
        <v>9108</v>
      </c>
      <c r="E3835" s="11"/>
      <c r="F3835" s="143">
        <v>76.209999999999994</v>
      </c>
      <c r="G3835" s="17">
        <v>84818039</v>
      </c>
      <c r="H3835" s="18">
        <v>8016466106189</v>
      </c>
      <c r="I3835" s="11" t="s">
        <v>14</v>
      </c>
      <c r="J3835" s="106">
        <v>0.26500000000000001</v>
      </c>
      <c r="K3835" s="106" t="s">
        <v>16705</v>
      </c>
      <c r="L3835" s="117" t="s">
        <v>16238</v>
      </c>
      <c r="M3835" s="146"/>
    </row>
    <row r="3836" spans="1:13">
      <c r="A3836" s="103" t="s">
        <v>10</v>
      </c>
      <c r="B3836" s="150" t="s">
        <v>9111</v>
      </c>
      <c r="C3836" s="9" t="s">
        <v>9112</v>
      </c>
      <c r="D3836" s="9" t="s">
        <v>9113</v>
      </c>
      <c r="E3836" s="11"/>
      <c r="F3836" s="143">
        <v>404.94</v>
      </c>
      <c r="G3836" s="17">
        <v>84818039</v>
      </c>
      <c r="H3836" s="18">
        <v>8016466016976</v>
      </c>
      <c r="I3836" s="11" t="s">
        <v>14</v>
      </c>
      <c r="J3836" s="106">
        <v>0.435</v>
      </c>
      <c r="K3836" s="106" t="s">
        <v>16705</v>
      </c>
      <c r="L3836" s="117" t="s">
        <v>16239</v>
      </c>
      <c r="M3836" s="146"/>
    </row>
    <row r="3837" spans="1:13">
      <c r="A3837" s="103" t="s">
        <v>10</v>
      </c>
      <c r="B3837" s="150" t="s">
        <v>9114</v>
      </c>
      <c r="C3837" s="9" t="s">
        <v>9115</v>
      </c>
      <c r="D3837" s="9" t="s">
        <v>9113</v>
      </c>
      <c r="E3837" s="11"/>
      <c r="F3837" s="143">
        <v>406.98</v>
      </c>
      <c r="G3837" s="17">
        <v>84818039</v>
      </c>
      <c r="H3837" s="18">
        <v>8016466016983</v>
      </c>
      <c r="I3837" s="11" t="s">
        <v>14</v>
      </c>
      <c r="J3837" s="106">
        <v>0.61499999999999999</v>
      </c>
      <c r="K3837" s="106" t="s">
        <v>16705</v>
      </c>
      <c r="L3837" s="117" t="s">
        <v>16239</v>
      </c>
      <c r="M3837" s="146"/>
    </row>
    <row r="3838" spans="1:13">
      <c r="A3838" s="103" t="s">
        <v>10</v>
      </c>
      <c r="B3838" s="150" t="s">
        <v>9116</v>
      </c>
      <c r="C3838" s="9" t="s">
        <v>9117</v>
      </c>
      <c r="D3838" s="9" t="s">
        <v>15319</v>
      </c>
      <c r="E3838" s="11"/>
      <c r="F3838" s="143">
        <v>68.7</v>
      </c>
      <c r="G3838" s="17" t="s">
        <v>600</v>
      </c>
      <c r="H3838" s="18" t="s">
        <v>9118</v>
      </c>
      <c r="I3838" s="11" t="s">
        <v>14</v>
      </c>
      <c r="J3838" s="106">
        <v>0.25</v>
      </c>
      <c r="K3838" s="106" t="s">
        <v>16705</v>
      </c>
      <c r="L3838" s="117" t="s">
        <v>16240</v>
      </c>
      <c r="M3838" s="146"/>
    </row>
    <row r="3839" spans="1:13">
      <c r="A3839" s="103" t="s">
        <v>10</v>
      </c>
      <c r="B3839" s="150" t="s">
        <v>9119</v>
      </c>
      <c r="C3839" s="9" t="s">
        <v>9120</v>
      </c>
      <c r="D3839" s="9" t="s">
        <v>15319</v>
      </c>
      <c r="E3839" s="11"/>
      <c r="F3839" s="143">
        <v>137.88</v>
      </c>
      <c r="G3839" s="17" t="s">
        <v>600</v>
      </c>
      <c r="H3839" s="18" t="s">
        <v>9121</v>
      </c>
      <c r="I3839" s="11" t="s">
        <v>14</v>
      </c>
      <c r="J3839" s="106">
        <v>0.40200000000000002</v>
      </c>
      <c r="K3839" s="106" t="s">
        <v>16705</v>
      </c>
      <c r="L3839" s="117" t="s">
        <v>16240</v>
      </c>
      <c r="M3839" s="146"/>
    </row>
    <row r="3840" spans="1:13">
      <c r="A3840" s="103" t="s">
        <v>5928</v>
      </c>
      <c r="B3840" s="150" t="s">
        <v>9122</v>
      </c>
      <c r="C3840" s="9" t="s">
        <v>9123</v>
      </c>
      <c r="D3840" s="9" t="s">
        <v>15365</v>
      </c>
      <c r="E3840" s="11"/>
      <c r="F3840" s="143">
        <v>243.17</v>
      </c>
      <c r="G3840" s="17">
        <v>74122000</v>
      </c>
      <c r="H3840" s="18">
        <v>8019001110429</v>
      </c>
      <c r="I3840" s="11" t="s">
        <v>14</v>
      </c>
      <c r="J3840" s="106">
        <v>0.7</v>
      </c>
      <c r="K3840" s="106" t="s">
        <v>16705</v>
      </c>
      <c r="L3840" s="117" t="s">
        <v>16241</v>
      </c>
      <c r="M3840" s="146"/>
    </row>
    <row r="3841" spans="1:13">
      <c r="A3841" s="103" t="s">
        <v>5928</v>
      </c>
      <c r="B3841" s="150" t="s">
        <v>9124</v>
      </c>
      <c r="C3841" s="9" t="s">
        <v>9125</v>
      </c>
      <c r="D3841" s="9" t="s">
        <v>15365</v>
      </c>
      <c r="E3841" s="11"/>
      <c r="F3841" s="143">
        <v>653.28</v>
      </c>
      <c r="G3841" s="17">
        <v>74122000</v>
      </c>
      <c r="H3841" s="18">
        <v>8019001109966</v>
      </c>
      <c r="I3841" s="11" t="s">
        <v>14</v>
      </c>
      <c r="J3841" s="106">
        <v>1.62</v>
      </c>
      <c r="K3841" s="106" t="s">
        <v>16705</v>
      </c>
      <c r="L3841" s="117" t="s">
        <v>16241</v>
      </c>
      <c r="M3841" s="146"/>
    </row>
    <row r="3842" spans="1:13">
      <c r="A3842" s="103" t="s">
        <v>5928</v>
      </c>
      <c r="B3842" s="150" t="s">
        <v>9126</v>
      </c>
      <c r="C3842" s="9" t="s">
        <v>9127</v>
      </c>
      <c r="D3842" s="9" t="s">
        <v>15365</v>
      </c>
      <c r="E3842" s="11"/>
      <c r="F3842" s="143">
        <v>777.32</v>
      </c>
      <c r="G3842" s="17">
        <v>74122000</v>
      </c>
      <c r="H3842" s="18">
        <v>8019001113710</v>
      </c>
      <c r="I3842" s="11" t="s">
        <v>14</v>
      </c>
      <c r="J3842" s="106">
        <v>2.12</v>
      </c>
      <c r="K3842" s="106" t="s">
        <v>16705</v>
      </c>
      <c r="L3842" s="117" t="s">
        <v>16241</v>
      </c>
      <c r="M3842" s="146"/>
    </row>
    <row r="3843" spans="1:13">
      <c r="A3843" s="103" t="s">
        <v>5928</v>
      </c>
      <c r="B3843" s="150" t="s">
        <v>9128</v>
      </c>
      <c r="C3843" s="9" t="s">
        <v>9129</v>
      </c>
      <c r="D3843" s="9" t="s">
        <v>15365</v>
      </c>
      <c r="E3843" s="11"/>
      <c r="F3843" s="143">
        <v>67.760000000000005</v>
      </c>
      <c r="G3843" s="17">
        <v>74122000</v>
      </c>
      <c r="H3843" s="18">
        <v>8019001110733</v>
      </c>
      <c r="I3843" s="11" t="s">
        <v>14</v>
      </c>
      <c r="J3843" s="106">
        <v>0.16</v>
      </c>
      <c r="K3843" s="106" t="s">
        <v>16705</v>
      </c>
      <c r="L3843" s="117" t="s">
        <v>16241</v>
      </c>
      <c r="M3843" s="146"/>
    </row>
    <row r="3844" spans="1:13">
      <c r="A3844" s="103" t="s">
        <v>5928</v>
      </c>
      <c r="B3844" s="150" t="s">
        <v>9130</v>
      </c>
      <c r="C3844" s="9" t="s">
        <v>9131</v>
      </c>
      <c r="D3844" s="9" t="s">
        <v>15365</v>
      </c>
      <c r="E3844" s="11"/>
      <c r="F3844" s="143">
        <v>1799.71</v>
      </c>
      <c r="G3844" s="17">
        <v>74122000</v>
      </c>
      <c r="H3844" s="18">
        <v>8019001112799</v>
      </c>
      <c r="I3844" s="11" t="s">
        <v>14</v>
      </c>
      <c r="J3844" s="106">
        <v>5.0199999999999996</v>
      </c>
      <c r="K3844" s="106" t="s">
        <v>16705</v>
      </c>
      <c r="L3844" s="117" t="s">
        <v>16241</v>
      </c>
      <c r="M3844" s="146"/>
    </row>
    <row r="3845" spans="1:13">
      <c r="A3845" s="103" t="s">
        <v>5928</v>
      </c>
      <c r="B3845" s="150" t="s">
        <v>9132</v>
      </c>
      <c r="C3845" s="9" t="s">
        <v>9133</v>
      </c>
      <c r="D3845" s="9" t="s">
        <v>15365</v>
      </c>
      <c r="E3845" s="11"/>
      <c r="F3845" s="143">
        <v>73.569999999999993</v>
      </c>
      <c r="G3845" s="17">
        <v>74122000</v>
      </c>
      <c r="H3845" s="18">
        <v>8019001110498</v>
      </c>
      <c r="I3845" s="11" t="s">
        <v>14</v>
      </c>
      <c r="J3845" s="106">
        <v>0.26</v>
      </c>
      <c r="K3845" s="106" t="s">
        <v>16705</v>
      </c>
      <c r="L3845" s="117" t="s">
        <v>16241</v>
      </c>
      <c r="M3845" s="146"/>
    </row>
    <row r="3846" spans="1:13">
      <c r="A3846" s="103" t="s">
        <v>5928</v>
      </c>
      <c r="B3846" s="150" t="s">
        <v>14640</v>
      </c>
      <c r="C3846" s="9" t="s">
        <v>14641</v>
      </c>
      <c r="D3846" s="9" t="s">
        <v>15365</v>
      </c>
      <c r="E3846" s="11"/>
      <c r="F3846" s="143">
        <v>143.22</v>
      </c>
      <c r="G3846" s="17">
        <v>74122000</v>
      </c>
      <c r="H3846" s="18">
        <v>8019001112805</v>
      </c>
      <c r="I3846" s="11" t="s">
        <v>14</v>
      </c>
      <c r="J3846" s="106">
        <v>0.35</v>
      </c>
      <c r="K3846" s="106" t="s">
        <v>16705</v>
      </c>
      <c r="L3846" s="117" t="s">
        <v>16241</v>
      </c>
      <c r="M3846" s="146"/>
    </row>
    <row r="3847" spans="1:13">
      <c r="A3847" s="103" t="s">
        <v>5928</v>
      </c>
      <c r="B3847" s="150" t="s">
        <v>9134</v>
      </c>
      <c r="C3847" s="9" t="s">
        <v>9135</v>
      </c>
      <c r="D3847" s="9" t="s">
        <v>15365</v>
      </c>
      <c r="E3847" s="11"/>
      <c r="F3847" s="143">
        <v>188.62</v>
      </c>
      <c r="G3847" s="17">
        <v>74122000</v>
      </c>
      <c r="H3847" s="18">
        <v>8019001110542</v>
      </c>
      <c r="I3847" s="11" t="s">
        <v>14</v>
      </c>
      <c r="J3847" s="106">
        <v>0.45</v>
      </c>
      <c r="K3847" s="106" t="s">
        <v>16705</v>
      </c>
      <c r="L3847" s="117" t="s">
        <v>16241</v>
      </c>
      <c r="M3847" s="146"/>
    </row>
    <row r="3848" spans="1:13">
      <c r="A3848" s="103" t="s">
        <v>5928</v>
      </c>
      <c r="B3848" s="150" t="s">
        <v>9136</v>
      </c>
      <c r="C3848" s="9" t="s">
        <v>9137</v>
      </c>
      <c r="D3848" s="9" t="s">
        <v>15362</v>
      </c>
      <c r="E3848" s="11"/>
      <c r="F3848" s="143">
        <v>343.59</v>
      </c>
      <c r="G3848" s="17">
        <v>74122000</v>
      </c>
      <c r="H3848" s="18">
        <v>8019001109911</v>
      </c>
      <c r="I3848" s="11" t="s">
        <v>14</v>
      </c>
      <c r="J3848" s="106">
        <v>1.52</v>
      </c>
      <c r="K3848" s="106" t="s">
        <v>16705</v>
      </c>
      <c r="L3848" s="117" t="s">
        <v>16242</v>
      </c>
      <c r="M3848" s="146"/>
    </row>
    <row r="3849" spans="1:13">
      <c r="A3849" s="103" t="s">
        <v>5928</v>
      </c>
      <c r="B3849" s="150" t="s">
        <v>9139</v>
      </c>
      <c r="C3849" s="9" t="s">
        <v>9140</v>
      </c>
      <c r="D3849" s="9" t="s">
        <v>15362</v>
      </c>
      <c r="E3849" s="11"/>
      <c r="F3849" s="143">
        <v>572.59</v>
      </c>
      <c r="G3849" s="17">
        <v>74122000</v>
      </c>
      <c r="H3849" s="18">
        <v>8019001114724</v>
      </c>
      <c r="I3849" s="11" t="s">
        <v>14</v>
      </c>
      <c r="J3849" s="106">
        <v>1.1000000000000001</v>
      </c>
      <c r="K3849" s="106" t="s">
        <v>16705</v>
      </c>
      <c r="L3849" s="117" t="s">
        <v>16242</v>
      </c>
      <c r="M3849" s="146"/>
    </row>
    <row r="3850" spans="1:13">
      <c r="A3850" s="103" t="s">
        <v>5928</v>
      </c>
      <c r="B3850" s="150" t="s">
        <v>9141</v>
      </c>
      <c r="C3850" s="9" t="s">
        <v>9142</v>
      </c>
      <c r="D3850" s="9" t="s">
        <v>15362</v>
      </c>
      <c r="E3850" s="11"/>
      <c r="F3850" s="143">
        <v>400.82</v>
      </c>
      <c r="G3850" s="17">
        <v>74122000</v>
      </c>
      <c r="H3850" s="18">
        <v>8019001112812</v>
      </c>
      <c r="I3850" s="11" t="s">
        <v>14</v>
      </c>
      <c r="J3850" s="106">
        <v>0.70499999999999996</v>
      </c>
      <c r="K3850" s="106" t="s">
        <v>16705</v>
      </c>
      <c r="L3850" s="117" t="s">
        <v>16242</v>
      </c>
      <c r="M3850" s="146"/>
    </row>
    <row r="3851" spans="1:13">
      <c r="A3851" s="103" t="s">
        <v>5928</v>
      </c>
      <c r="B3851" s="150" t="s">
        <v>9143</v>
      </c>
      <c r="C3851" s="9" t="s">
        <v>9144</v>
      </c>
      <c r="D3851" s="9" t="s">
        <v>15362</v>
      </c>
      <c r="E3851" s="11"/>
      <c r="F3851" s="143">
        <v>203.96</v>
      </c>
      <c r="G3851" s="17">
        <v>74122000</v>
      </c>
      <c r="H3851" s="18">
        <v>8019001122071</v>
      </c>
      <c r="I3851" s="11" t="s">
        <v>14</v>
      </c>
      <c r="J3851" s="106">
        <v>0.48</v>
      </c>
      <c r="K3851" s="106" t="s">
        <v>16705</v>
      </c>
      <c r="L3851" s="117" t="s">
        <v>16242</v>
      </c>
      <c r="M3851" s="146"/>
    </row>
    <row r="3852" spans="1:13">
      <c r="A3852" s="103" t="s">
        <v>5928</v>
      </c>
      <c r="B3852" s="150" t="s">
        <v>9145</v>
      </c>
      <c r="C3852" s="9" t="s">
        <v>9146</v>
      </c>
      <c r="D3852" s="9" t="s">
        <v>15362</v>
      </c>
      <c r="E3852" s="11"/>
      <c r="F3852" s="143">
        <v>163.19</v>
      </c>
      <c r="G3852" s="17">
        <v>74122000</v>
      </c>
      <c r="H3852" s="18">
        <v>8019001110054</v>
      </c>
      <c r="I3852" s="11" t="s">
        <v>14</v>
      </c>
      <c r="J3852" s="106">
        <v>0.35499999999999998</v>
      </c>
      <c r="K3852" s="106" t="s">
        <v>16705</v>
      </c>
      <c r="L3852" s="117" t="s">
        <v>16242</v>
      </c>
      <c r="M3852" s="146"/>
    </row>
    <row r="3853" spans="1:13">
      <c r="A3853" s="103" t="s">
        <v>5928</v>
      </c>
      <c r="B3853" s="150" t="s">
        <v>9147</v>
      </c>
      <c r="C3853" s="9" t="s">
        <v>9148</v>
      </c>
      <c r="D3853" s="9" t="s">
        <v>15362</v>
      </c>
      <c r="E3853" s="11"/>
      <c r="F3853" s="143">
        <v>132.61000000000001</v>
      </c>
      <c r="G3853" s="17">
        <v>74122000</v>
      </c>
      <c r="H3853" s="18">
        <v>8019001109836</v>
      </c>
      <c r="I3853" s="11" t="s">
        <v>14</v>
      </c>
      <c r="J3853" s="106">
        <v>0.28999999999999998</v>
      </c>
      <c r="K3853" s="106" t="s">
        <v>16705</v>
      </c>
      <c r="L3853" s="117" t="s">
        <v>16242</v>
      </c>
      <c r="M3853" s="146"/>
    </row>
    <row r="3854" spans="1:13">
      <c r="A3854" s="103" t="s">
        <v>5928</v>
      </c>
      <c r="B3854" s="150" t="s">
        <v>9149</v>
      </c>
      <c r="C3854" s="9" t="s">
        <v>9150</v>
      </c>
      <c r="D3854" s="9" t="s">
        <v>15362</v>
      </c>
      <c r="E3854" s="11"/>
      <c r="F3854" s="143">
        <v>132.61000000000001</v>
      </c>
      <c r="G3854" s="17">
        <v>74122000</v>
      </c>
      <c r="H3854" s="18">
        <v>8019001112829</v>
      </c>
      <c r="I3854" s="11" t="s">
        <v>14</v>
      </c>
      <c r="J3854" s="106">
        <v>0.23</v>
      </c>
      <c r="K3854" s="106" t="s">
        <v>16705</v>
      </c>
      <c r="L3854" s="117" t="s">
        <v>16242</v>
      </c>
      <c r="M3854" s="146"/>
    </row>
    <row r="3855" spans="1:13">
      <c r="A3855" s="103" t="s">
        <v>5928</v>
      </c>
      <c r="B3855" s="150" t="s">
        <v>9151</v>
      </c>
      <c r="C3855" s="9" t="s">
        <v>9152</v>
      </c>
      <c r="D3855" s="9" t="s">
        <v>15362</v>
      </c>
      <c r="E3855" s="11"/>
      <c r="F3855" s="143">
        <v>780.66</v>
      </c>
      <c r="G3855" s="17">
        <v>74122000</v>
      </c>
      <c r="H3855" s="18">
        <v>8019001112836</v>
      </c>
      <c r="I3855" s="11" t="s">
        <v>14</v>
      </c>
      <c r="J3855" s="106">
        <v>0.75</v>
      </c>
      <c r="K3855" s="106" t="s">
        <v>16705</v>
      </c>
      <c r="L3855" s="117" t="s">
        <v>16242</v>
      </c>
      <c r="M3855" s="146"/>
    </row>
    <row r="3856" spans="1:13">
      <c r="A3856" s="103" t="s">
        <v>5928</v>
      </c>
      <c r="B3856" s="150" t="s">
        <v>9153</v>
      </c>
      <c r="C3856" s="9" t="s">
        <v>9154</v>
      </c>
      <c r="D3856" s="9" t="s">
        <v>15362</v>
      </c>
      <c r="E3856" s="11"/>
      <c r="F3856" s="143">
        <v>507.41</v>
      </c>
      <c r="G3856" s="17">
        <v>74122000</v>
      </c>
      <c r="H3856" s="18">
        <v>8019001112843</v>
      </c>
      <c r="I3856" s="11" t="s">
        <v>14</v>
      </c>
      <c r="J3856" s="106">
        <v>0.45</v>
      </c>
      <c r="K3856" s="106" t="s">
        <v>16705</v>
      </c>
      <c r="L3856" s="117" t="s">
        <v>16242</v>
      </c>
      <c r="M3856" s="146"/>
    </row>
    <row r="3857" spans="1:13">
      <c r="A3857" s="103" t="s">
        <v>5928</v>
      </c>
      <c r="B3857" s="150" t="s">
        <v>9155</v>
      </c>
      <c r="C3857" s="9" t="s">
        <v>9156</v>
      </c>
      <c r="D3857" s="9" t="s">
        <v>15362</v>
      </c>
      <c r="E3857" s="11"/>
      <c r="F3857" s="143">
        <v>1114.96</v>
      </c>
      <c r="G3857" s="17">
        <v>74122000</v>
      </c>
      <c r="H3857" s="18">
        <v>8019001122088</v>
      </c>
      <c r="I3857" s="11" t="s">
        <v>5</v>
      </c>
      <c r="J3857" s="106">
        <v>1.0449999999999999</v>
      </c>
      <c r="K3857" s="106" t="s">
        <v>16705</v>
      </c>
      <c r="L3857" s="117" t="s">
        <v>16242</v>
      </c>
      <c r="M3857" s="146"/>
    </row>
    <row r="3858" spans="1:13">
      <c r="A3858" s="103" t="s">
        <v>5928</v>
      </c>
      <c r="B3858" s="150" t="s">
        <v>9157</v>
      </c>
      <c r="C3858" s="9" t="s">
        <v>9158</v>
      </c>
      <c r="D3858" s="9" t="s">
        <v>15362</v>
      </c>
      <c r="E3858" s="11"/>
      <c r="F3858" s="143">
        <v>1139.57</v>
      </c>
      <c r="G3858" s="17">
        <v>74122000</v>
      </c>
      <c r="H3858" s="18">
        <v>8019001112850</v>
      </c>
      <c r="I3858" s="11" t="s">
        <v>14</v>
      </c>
      <c r="J3858" s="106">
        <v>1.095</v>
      </c>
      <c r="K3858" s="106" t="s">
        <v>16705</v>
      </c>
      <c r="L3858" s="117" t="s">
        <v>16242</v>
      </c>
      <c r="M3858" s="146"/>
    </row>
    <row r="3859" spans="1:13">
      <c r="A3859" s="103" t="s">
        <v>5928</v>
      </c>
      <c r="B3859" s="150" t="s">
        <v>9159</v>
      </c>
      <c r="C3859" s="9" t="s">
        <v>9160</v>
      </c>
      <c r="D3859" s="9" t="s">
        <v>15362</v>
      </c>
      <c r="E3859" s="11"/>
      <c r="F3859" s="143">
        <v>1121.81</v>
      </c>
      <c r="G3859" s="17">
        <v>74122000</v>
      </c>
      <c r="H3859" s="18">
        <v>8019001130335</v>
      </c>
      <c r="I3859" s="11" t="s">
        <v>14</v>
      </c>
      <c r="J3859" s="106">
        <v>0.91500000000000004</v>
      </c>
      <c r="K3859" s="106" t="s">
        <v>16705</v>
      </c>
      <c r="L3859" s="117" t="s">
        <v>16242</v>
      </c>
      <c r="M3859" s="146"/>
    </row>
    <row r="3860" spans="1:13">
      <c r="A3860" s="103" t="s">
        <v>5928</v>
      </c>
      <c r="B3860" s="150" t="s">
        <v>9161</v>
      </c>
      <c r="C3860" s="9" t="s">
        <v>9162</v>
      </c>
      <c r="D3860" s="9" t="s">
        <v>15362</v>
      </c>
      <c r="E3860" s="11"/>
      <c r="F3860" s="143">
        <v>1463.91</v>
      </c>
      <c r="G3860" s="17">
        <v>74122000</v>
      </c>
      <c r="H3860" s="18">
        <v>8019001112867</v>
      </c>
      <c r="I3860" s="11" t="s">
        <v>14</v>
      </c>
      <c r="J3860" s="106">
        <v>1.88</v>
      </c>
      <c r="K3860" s="106" t="s">
        <v>16705</v>
      </c>
      <c r="L3860" s="117" t="s">
        <v>16242</v>
      </c>
      <c r="M3860" s="146"/>
    </row>
    <row r="3861" spans="1:13">
      <c r="A3861" s="103" t="s">
        <v>5928</v>
      </c>
      <c r="B3861" s="150" t="s">
        <v>9163</v>
      </c>
      <c r="C3861" s="9" t="s">
        <v>9164</v>
      </c>
      <c r="D3861" s="9" t="s">
        <v>15362</v>
      </c>
      <c r="E3861" s="11"/>
      <c r="F3861" s="143">
        <v>1408.5</v>
      </c>
      <c r="G3861" s="17">
        <v>74122000</v>
      </c>
      <c r="H3861" s="18">
        <v>8019001130342</v>
      </c>
      <c r="I3861" s="11" t="s">
        <v>14</v>
      </c>
      <c r="J3861" s="106">
        <v>1.52</v>
      </c>
      <c r="K3861" s="106" t="s">
        <v>16705</v>
      </c>
      <c r="L3861" s="117" t="s">
        <v>16242</v>
      </c>
      <c r="M3861" s="146"/>
    </row>
    <row r="3862" spans="1:13">
      <c r="A3862" s="103" t="s">
        <v>5928</v>
      </c>
      <c r="B3862" s="150" t="s">
        <v>9165</v>
      </c>
      <c r="C3862" s="9" t="s">
        <v>9166</v>
      </c>
      <c r="D3862" s="9" t="s">
        <v>15362</v>
      </c>
      <c r="E3862" s="11"/>
      <c r="F3862" s="143">
        <v>983.76</v>
      </c>
      <c r="G3862" s="17">
        <v>74122000</v>
      </c>
      <c r="H3862" s="18">
        <v>8019001112874</v>
      </c>
      <c r="I3862" s="11" t="s">
        <v>14</v>
      </c>
      <c r="J3862" s="106">
        <v>1.155</v>
      </c>
      <c r="K3862" s="106" t="s">
        <v>16705</v>
      </c>
      <c r="L3862" s="117" t="s">
        <v>16242</v>
      </c>
      <c r="M3862" s="146"/>
    </row>
    <row r="3863" spans="1:13">
      <c r="A3863" s="103" t="s">
        <v>5928</v>
      </c>
      <c r="B3863" s="150" t="s">
        <v>9167</v>
      </c>
      <c r="C3863" s="9" t="s">
        <v>9168</v>
      </c>
      <c r="D3863" s="9" t="s">
        <v>15362</v>
      </c>
      <c r="E3863" s="11"/>
      <c r="F3863" s="143">
        <v>36.549999999999997</v>
      </c>
      <c r="G3863" s="17">
        <v>74122000</v>
      </c>
      <c r="H3863" s="18">
        <v>8019001122095</v>
      </c>
      <c r="I3863" s="11" t="s">
        <v>14</v>
      </c>
      <c r="J3863" s="106">
        <v>5.5E-2</v>
      </c>
      <c r="K3863" s="106" t="s">
        <v>16705</v>
      </c>
      <c r="L3863" s="117" t="s">
        <v>16242</v>
      </c>
      <c r="M3863" s="146"/>
    </row>
    <row r="3864" spans="1:13">
      <c r="A3864" s="103" t="s">
        <v>5928</v>
      </c>
      <c r="B3864" s="150" t="s">
        <v>9169</v>
      </c>
      <c r="C3864" s="9" t="s">
        <v>9170</v>
      </c>
      <c r="D3864" s="9" t="s">
        <v>15362</v>
      </c>
      <c r="E3864" s="11"/>
      <c r="F3864" s="143">
        <v>67.760000000000005</v>
      </c>
      <c r="G3864" s="17">
        <v>74122000</v>
      </c>
      <c r="H3864" s="18">
        <v>8019001114731</v>
      </c>
      <c r="I3864" s="11" t="s">
        <v>14</v>
      </c>
      <c r="J3864" s="106">
        <v>0.13500000000000001</v>
      </c>
      <c r="K3864" s="106" t="s">
        <v>16705</v>
      </c>
      <c r="L3864" s="117" t="s">
        <v>16242</v>
      </c>
      <c r="M3864" s="146"/>
    </row>
    <row r="3865" spans="1:13">
      <c r="A3865" s="103" t="s">
        <v>5928</v>
      </c>
      <c r="B3865" s="150" t="s">
        <v>9171</v>
      </c>
      <c r="C3865" s="9" t="s">
        <v>9172</v>
      </c>
      <c r="D3865" s="9" t="s">
        <v>15362</v>
      </c>
      <c r="E3865" s="11"/>
      <c r="F3865" s="143">
        <v>52.12</v>
      </c>
      <c r="G3865" s="17">
        <v>74122000</v>
      </c>
      <c r="H3865" s="18">
        <v>8019001110160</v>
      </c>
      <c r="I3865" s="11" t="s">
        <v>14</v>
      </c>
      <c r="J3865" s="106">
        <v>0.105</v>
      </c>
      <c r="K3865" s="106" t="s">
        <v>16705</v>
      </c>
      <c r="L3865" s="117" t="s">
        <v>16242</v>
      </c>
      <c r="M3865" s="146"/>
    </row>
    <row r="3866" spans="1:13">
      <c r="A3866" s="103" t="s">
        <v>5928</v>
      </c>
      <c r="B3866" s="150" t="s">
        <v>9173</v>
      </c>
      <c r="C3866" s="9" t="s">
        <v>9174</v>
      </c>
      <c r="D3866" s="9" t="s">
        <v>15362</v>
      </c>
      <c r="E3866" s="11"/>
      <c r="F3866" s="143">
        <v>170.19</v>
      </c>
      <c r="G3866" s="17">
        <v>74122000</v>
      </c>
      <c r="H3866" s="18">
        <v>8019001117190</v>
      </c>
      <c r="I3866" s="11" t="s">
        <v>14</v>
      </c>
      <c r="J3866" s="106">
        <v>0.23</v>
      </c>
      <c r="K3866" s="106" t="s">
        <v>16705</v>
      </c>
      <c r="L3866" s="117" t="s">
        <v>16242</v>
      </c>
      <c r="M3866" s="146"/>
    </row>
    <row r="3867" spans="1:13">
      <c r="A3867" s="103" t="s">
        <v>5928</v>
      </c>
      <c r="B3867" s="150" t="s">
        <v>9175</v>
      </c>
      <c r="C3867" s="9" t="s">
        <v>9176</v>
      </c>
      <c r="D3867" s="9" t="s">
        <v>15362</v>
      </c>
      <c r="E3867" s="11"/>
      <c r="F3867" s="143">
        <v>85.05</v>
      </c>
      <c r="G3867" s="17">
        <v>74122000</v>
      </c>
      <c r="H3867" s="18">
        <v>8019001112881</v>
      </c>
      <c r="I3867" s="11" t="s">
        <v>14</v>
      </c>
      <c r="J3867" s="106">
        <v>0.185</v>
      </c>
      <c r="K3867" s="106" t="s">
        <v>16705</v>
      </c>
      <c r="L3867" s="117" t="s">
        <v>16242</v>
      </c>
      <c r="M3867" s="146"/>
    </row>
    <row r="3868" spans="1:13">
      <c r="A3868" s="103" t="s">
        <v>5928</v>
      </c>
      <c r="B3868" s="150" t="s">
        <v>9177</v>
      </c>
      <c r="C3868" s="9" t="s">
        <v>9178</v>
      </c>
      <c r="D3868" s="9" t="s">
        <v>15362</v>
      </c>
      <c r="E3868" s="11"/>
      <c r="F3868" s="143">
        <v>77.37</v>
      </c>
      <c r="G3868" s="17">
        <v>74122000</v>
      </c>
      <c r="H3868" s="18">
        <v>8019001109843</v>
      </c>
      <c r="I3868" s="11" t="s">
        <v>14</v>
      </c>
      <c r="J3868" s="106">
        <v>0.105</v>
      </c>
      <c r="K3868" s="106" t="s">
        <v>16705</v>
      </c>
      <c r="L3868" s="117" t="s">
        <v>16242</v>
      </c>
      <c r="M3868" s="146"/>
    </row>
    <row r="3869" spans="1:13">
      <c r="A3869" s="103" t="s">
        <v>5928</v>
      </c>
      <c r="B3869" s="150" t="s">
        <v>9179</v>
      </c>
      <c r="C3869" s="9" t="s">
        <v>9180</v>
      </c>
      <c r="D3869" s="9" t="s">
        <v>15366</v>
      </c>
      <c r="E3869" s="11"/>
      <c r="F3869" s="143">
        <v>159.91</v>
      </c>
      <c r="G3869" s="17">
        <v>74122000</v>
      </c>
      <c r="H3869" s="18">
        <v>8019001112898</v>
      </c>
      <c r="I3869" s="11" t="s">
        <v>14</v>
      </c>
      <c r="J3869" s="106">
        <v>0.33</v>
      </c>
      <c r="K3869" s="106" t="s">
        <v>16705</v>
      </c>
      <c r="L3869" s="117" t="s">
        <v>16243</v>
      </c>
      <c r="M3869" s="146"/>
    </row>
    <row r="3870" spans="1:13">
      <c r="A3870" s="103" t="s">
        <v>5928</v>
      </c>
      <c r="B3870" s="150" t="s">
        <v>9181</v>
      </c>
      <c r="C3870" s="9" t="s">
        <v>9182</v>
      </c>
      <c r="D3870" s="9" t="s">
        <v>15366</v>
      </c>
      <c r="E3870" s="11"/>
      <c r="F3870" s="143">
        <v>333.27</v>
      </c>
      <c r="G3870" s="17">
        <v>74122000</v>
      </c>
      <c r="H3870" s="18">
        <v>8019001112904</v>
      </c>
      <c r="I3870" s="11" t="s">
        <v>14</v>
      </c>
      <c r="J3870" s="106">
        <v>0.91500000000000004</v>
      </c>
      <c r="K3870" s="106" t="s">
        <v>16705</v>
      </c>
      <c r="L3870" s="117" t="s">
        <v>16243</v>
      </c>
      <c r="M3870" s="146"/>
    </row>
    <row r="3871" spans="1:13">
      <c r="A3871" s="103" t="s">
        <v>5928</v>
      </c>
      <c r="B3871" s="150" t="s">
        <v>9183</v>
      </c>
      <c r="C3871" s="9" t="s">
        <v>9184</v>
      </c>
      <c r="D3871" s="9" t="s">
        <v>15367</v>
      </c>
      <c r="E3871" s="11"/>
      <c r="F3871" s="143">
        <v>384.49</v>
      </c>
      <c r="G3871" s="17">
        <v>74122000</v>
      </c>
      <c r="H3871" s="18">
        <v>8019001112911</v>
      </c>
      <c r="I3871" s="11" t="s">
        <v>14</v>
      </c>
      <c r="J3871" s="106">
        <v>1.3049999999999999</v>
      </c>
      <c r="K3871" s="106" t="s">
        <v>16705</v>
      </c>
      <c r="L3871" s="117" t="s">
        <v>16243</v>
      </c>
      <c r="M3871" s="146"/>
    </row>
    <row r="3872" spans="1:13">
      <c r="A3872" s="103" t="s">
        <v>5928</v>
      </c>
      <c r="B3872" s="150" t="s">
        <v>9185</v>
      </c>
      <c r="C3872" s="9" t="s">
        <v>9186</v>
      </c>
      <c r="D3872" s="9" t="s">
        <v>15368</v>
      </c>
      <c r="E3872" s="11"/>
      <c r="F3872" s="143">
        <v>51.72</v>
      </c>
      <c r="G3872" s="17">
        <v>74122000</v>
      </c>
      <c r="H3872" s="18">
        <v>8019001110818</v>
      </c>
      <c r="I3872" s="11" t="s">
        <v>14</v>
      </c>
      <c r="J3872" s="106">
        <v>9.5000000000000001E-2</v>
      </c>
      <c r="K3872" s="106" t="s">
        <v>16705</v>
      </c>
      <c r="L3872" s="117" t="s">
        <v>16243</v>
      </c>
      <c r="M3872" s="146"/>
    </row>
    <row r="3873" spans="1:13">
      <c r="A3873" s="103" t="s">
        <v>5928</v>
      </c>
      <c r="B3873" s="150" t="s">
        <v>9187</v>
      </c>
      <c r="C3873" s="9" t="s">
        <v>9188</v>
      </c>
      <c r="D3873" s="9" t="s">
        <v>15369</v>
      </c>
      <c r="E3873" s="11"/>
      <c r="F3873" s="143">
        <v>722.78</v>
      </c>
      <c r="G3873" s="17">
        <v>74122000</v>
      </c>
      <c r="H3873" s="18">
        <v>8019001112928</v>
      </c>
      <c r="I3873" s="11" t="s">
        <v>14</v>
      </c>
      <c r="J3873" s="106">
        <v>2.3849999999999998</v>
      </c>
      <c r="K3873" s="106" t="s">
        <v>16705</v>
      </c>
      <c r="L3873" s="117" t="s">
        <v>16243</v>
      </c>
      <c r="M3873" s="146"/>
    </row>
    <row r="3874" spans="1:13">
      <c r="A3874" s="103" t="s">
        <v>5928</v>
      </c>
      <c r="B3874" s="150" t="s">
        <v>9189</v>
      </c>
      <c r="C3874" s="9" t="s">
        <v>9190</v>
      </c>
      <c r="D3874" s="9" t="s">
        <v>15370</v>
      </c>
      <c r="E3874" s="11"/>
      <c r="F3874" s="143">
        <v>46.97</v>
      </c>
      <c r="G3874" s="17">
        <v>74122000</v>
      </c>
      <c r="H3874" s="18">
        <v>8019001110467</v>
      </c>
      <c r="I3874" s="11" t="s">
        <v>14</v>
      </c>
      <c r="J3874" s="106">
        <v>0.13500000000000001</v>
      </c>
      <c r="K3874" s="106" t="s">
        <v>16705</v>
      </c>
      <c r="L3874" s="117" t="s">
        <v>16243</v>
      </c>
      <c r="M3874" s="146"/>
    </row>
    <row r="3875" spans="1:13">
      <c r="A3875" s="103" t="s">
        <v>5928</v>
      </c>
      <c r="B3875" s="155" t="s">
        <v>9191</v>
      </c>
      <c r="C3875" s="27" t="s">
        <v>9192</v>
      </c>
      <c r="D3875" s="9" t="s">
        <v>15371</v>
      </c>
      <c r="E3875" s="11"/>
      <c r="F3875" s="143">
        <v>72.11</v>
      </c>
      <c r="G3875" s="17">
        <v>74122000</v>
      </c>
      <c r="H3875" s="18">
        <v>8019001110580</v>
      </c>
      <c r="I3875" s="11" t="s">
        <v>14</v>
      </c>
      <c r="J3875" s="106">
        <v>0.21</v>
      </c>
      <c r="K3875" s="106" t="s">
        <v>16705</v>
      </c>
      <c r="L3875" s="117" t="s">
        <v>16243</v>
      </c>
      <c r="M3875" s="146"/>
    </row>
    <row r="3876" spans="1:13">
      <c r="A3876" s="103" t="s">
        <v>5928</v>
      </c>
      <c r="B3876" s="150" t="s">
        <v>9193</v>
      </c>
      <c r="C3876" s="9" t="s">
        <v>9194</v>
      </c>
      <c r="D3876" s="9" t="s">
        <v>15372</v>
      </c>
      <c r="E3876" s="11"/>
      <c r="F3876" s="143">
        <v>142.02000000000001</v>
      </c>
      <c r="G3876" s="17">
        <v>74122000</v>
      </c>
      <c r="H3876" s="18">
        <v>8019001139062</v>
      </c>
      <c r="I3876" s="11" t="s">
        <v>14</v>
      </c>
      <c r="J3876" s="106">
        <v>0.27</v>
      </c>
      <c r="K3876" s="106" t="s">
        <v>16705</v>
      </c>
      <c r="L3876" s="117" t="s">
        <v>16243</v>
      </c>
      <c r="M3876" s="146"/>
    </row>
    <row r="3877" spans="1:13">
      <c r="A3877" s="103" t="s">
        <v>5928</v>
      </c>
      <c r="B3877" s="150" t="s">
        <v>9195</v>
      </c>
      <c r="C3877" s="9" t="s">
        <v>9196</v>
      </c>
      <c r="D3877" s="9" t="s">
        <v>15387</v>
      </c>
      <c r="E3877" s="11"/>
      <c r="F3877" s="143">
        <v>124.73</v>
      </c>
      <c r="G3877" s="17">
        <v>74122000</v>
      </c>
      <c r="H3877" s="18">
        <v>8019001113642</v>
      </c>
      <c r="I3877" s="11" t="s">
        <v>14</v>
      </c>
      <c r="J3877" s="106">
        <v>0.25</v>
      </c>
      <c r="K3877" s="106" t="s">
        <v>16705</v>
      </c>
      <c r="L3877" s="117" t="s">
        <v>16244</v>
      </c>
      <c r="M3877" s="146"/>
    </row>
    <row r="3878" spans="1:13">
      <c r="A3878" s="103" t="s">
        <v>5928</v>
      </c>
      <c r="B3878" s="150" t="s">
        <v>9197</v>
      </c>
      <c r="C3878" s="9" t="s">
        <v>9198</v>
      </c>
      <c r="D3878" s="9" t="s">
        <v>15387</v>
      </c>
      <c r="E3878" s="11"/>
      <c r="F3878" s="143">
        <v>194.84</v>
      </c>
      <c r="G3878" s="17">
        <v>74122000</v>
      </c>
      <c r="H3878" s="18">
        <v>8019001112935</v>
      </c>
      <c r="I3878" s="11" t="s">
        <v>14</v>
      </c>
      <c r="J3878" s="106">
        <v>0.48</v>
      </c>
      <c r="K3878" s="106" t="s">
        <v>16705</v>
      </c>
      <c r="L3878" s="117" t="s">
        <v>16244</v>
      </c>
      <c r="M3878" s="146"/>
    </row>
    <row r="3879" spans="1:13">
      <c r="A3879" s="103" t="s">
        <v>5928</v>
      </c>
      <c r="B3879" s="150" t="s">
        <v>9199</v>
      </c>
      <c r="C3879" s="9" t="s">
        <v>9200</v>
      </c>
      <c r="D3879" s="9" t="s">
        <v>15387</v>
      </c>
      <c r="E3879" s="11"/>
      <c r="F3879" s="143">
        <v>508.11</v>
      </c>
      <c r="G3879" s="17">
        <v>74122000</v>
      </c>
      <c r="H3879" s="18">
        <v>8019001112942</v>
      </c>
      <c r="I3879" s="11" t="s">
        <v>14</v>
      </c>
      <c r="J3879" s="106">
        <v>0.59</v>
      </c>
      <c r="K3879" s="106" t="s">
        <v>16705</v>
      </c>
      <c r="L3879" s="117" t="s">
        <v>16244</v>
      </c>
      <c r="M3879" s="146"/>
    </row>
    <row r="3880" spans="1:13">
      <c r="A3880" s="103" t="s">
        <v>5928</v>
      </c>
      <c r="B3880" s="150" t="s">
        <v>9201</v>
      </c>
      <c r="C3880" s="9" t="s">
        <v>9202</v>
      </c>
      <c r="D3880" s="9" t="s">
        <v>15363</v>
      </c>
      <c r="E3880" s="11"/>
      <c r="F3880" s="143">
        <v>28.14</v>
      </c>
      <c r="G3880" s="17">
        <v>74122000</v>
      </c>
      <c r="H3880" s="18">
        <v>8019001113703</v>
      </c>
      <c r="I3880" s="11" t="s">
        <v>14</v>
      </c>
      <c r="J3880" s="106">
        <v>0.05</v>
      </c>
      <c r="K3880" s="106" t="s">
        <v>16705</v>
      </c>
      <c r="L3880" s="117" t="s">
        <v>16244</v>
      </c>
      <c r="M3880" s="146"/>
    </row>
    <row r="3881" spans="1:13">
      <c r="A3881" s="103" t="s">
        <v>5928</v>
      </c>
      <c r="B3881" s="150" t="s">
        <v>9204</v>
      </c>
      <c r="C3881" s="9" t="s">
        <v>9205</v>
      </c>
      <c r="D3881" s="9" t="s">
        <v>15387</v>
      </c>
      <c r="E3881" s="11"/>
      <c r="F3881" s="143">
        <v>909.72</v>
      </c>
      <c r="G3881" s="17">
        <v>74122000</v>
      </c>
      <c r="H3881" s="18">
        <v>8019001119385</v>
      </c>
      <c r="I3881" s="11" t="s">
        <v>14</v>
      </c>
      <c r="J3881" s="106">
        <v>1.0649999999999999</v>
      </c>
      <c r="K3881" s="106" t="s">
        <v>16705</v>
      </c>
      <c r="L3881" s="117" t="s">
        <v>16244</v>
      </c>
      <c r="M3881" s="146"/>
    </row>
    <row r="3882" spans="1:13">
      <c r="A3882" s="103" t="s">
        <v>5928</v>
      </c>
      <c r="B3882" s="150" t="s">
        <v>9206</v>
      </c>
      <c r="C3882" s="9" t="s">
        <v>9207</v>
      </c>
      <c r="D3882" s="9" t="s">
        <v>15387</v>
      </c>
      <c r="E3882" s="11"/>
      <c r="F3882" s="143">
        <v>37.1</v>
      </c>
      <c r="G3882" s="17">
        <v>74122000</v>
      </c>
      <c r="H3882" s="18">
        <v>8019001113697</v>
      </c>
      <c r="I3882" s="11" t="s">
        <v>14</v>
      </c>
      <c r="J3882" s="106">
        <v>0.09</v>
      </c>
      <c r="K3882" s="106" t="s">
        <v>16705</v>
      </c>
      <c r="L3882" s="117" t="s">
        <v>16244</v>
      </c>
      <c r="M3882" s="146"/>
    </row>
    <row r="3883" spans="1:13">
      <c r="A3883" s="103" t="s">
        <v>5928</v>
      </c>
      <c r="B3883" s="150" t="s">
        <v>9208</v>
      </c>
      <c r="C3883" s="9" t="s">
        <v>9209</v>
      </c>
      <c r="D3883" s="9" t="s">
        <v>15387</v>
      </c>
      <c r="E3883" s="11"/>
      <c r="F3883" s="143">
        <v>63</v>
      </c>
      <c r="G3883" s="17">
        <v>74122000</v>
      </c>
      <c r="H3883" s="18">
        <v>8019001113635</v>
      </c>
      <c r="I3883" s="11" t="s">
        <v>14</v>
      </c>
      <c r="J3883" s="106">
        <v>0.13500000000000001</v>
      </c>
      <c r="K3883" s="106" t="s">
        <v>16705</v>
      </c>
      <c r="L3883" s="117" t="s">
        <v>16244</v>
      </c>
      <c r="M3883" s="146"/>
    </row>
    <row r="3884" spans="1:13">
      <c r="A3884" s="103" t="s">
        <v>5928</v>
      </c>
      <c r="B3884" s="150" t="s">
        <v>9210</v>
      </c>
      <c r="C3884" s="9" t="s">
        <v>9211</v>
      </c>
      <c r="D3884" s="9" t="s">
        <v>15387</v>
      </c>
      <c r="E3884" s="11"/>
      <c r="F3884" s="143">
        <v>96.34</v>
      </c>
      <c r="G3884" s="17">
        <v>74122000</v>
      </c>
      <c r="H3884" s="18">
        <v>8019001112959</v>
      </c>
      <c r="I3884" s="11" t="s">
        <v>14</v>
      </c>
      <c r="J3884" s="106">
        <v>0.17</v>
      </c>
      <c r="K3884" s="106" t="s">
        <v>16705</v>
      </c>
      <c r="L3884" s="117" t="s">
        <v>16244</v>
      </c>
      <c r="M3884" s="146"/>
    </row>
    <row r="3885" spans="1:13">
      <c r="A3885" s="103" t="s">
        <v>5928</v>
      </c>
      <c r="B3885" s="150" t="s">
        <v>9212</v>
      </c>
      <c r="C3885" s="9" t="s">
        <v>9213</v>
      </c>
      <c r="D3885" s="9" t="s">
        <v>15388</v>
      </c>
      <c r="E3885" s="11"/>
      <c r="F3885" s="143">
        <v>77.819999999999993</v>
      </c>
      <c r="G3885" s="17">
        <v>74122000</v>
      </c>
      <c r="H3885" s="18">
        <v>8019001122101</v>
      </c>
      <c r="I3885" s="11" t="s">
        <v>7371</v>
      </c>
      <c r="J3885" s="106">
        <v>0.25</v>
      </c>
      <c r="K3885" s="106" t="s">
        <v>16705</v>
      </c>
      <c r="L3885" s="117" t="s">
        <v>16245</v>
      </c>
      <c r="M3885" s="146"/>
    </row>
    <row r="3886" spans="1:13">
      <c r="A3886" s="103" t="s">
        <v>5928</v>
      </c>
      <c r="B3886" s="150" t="s">
        <v>9214</v>
      </c>
      <c r="C3886" s="9" t="s">
        <v>9215</v>
      </c>
      <c r="D3886" s="9" t="s">
        <v>15388</v>
      </c>
      <c r="E3886" s="11"/>
      <c r="F3886" s="143">
        <v>353.66</v>
      </c>
      <c r="G3886" s="17">
        <v>74122000</v>
      </c>
      <c r="H3886" s="18">
        <v>8019001119392</v>
      </c>
      <c r="I3886" s="11" t="s">
        <v>7371</v>
      </c>
      <c r="J3886" s="106">
        <v>0.39500000000000002</v>
      </c>
      <c r="K3886" s="106" t="s">
        <v>16705</v>
      </c>
      <c r="L3886" s="117" t="s">
        <v>16245</v>
      </c>
      <c r="M3886" s="146"/>
    </row>
    <row r="3887" spans="1:13">
      <c r="A3887" s="103" t="s">
        <v>5928</v>
      </c>
      <c r="B3887" s="150" t="s">
        <v>9216</v>
      </c>
      <c r="C3887" s="9" t="s">
        <v>9217</v>
      </c>
      <c r="D3887" s="9" t="s">
        <v>15388</v>
      </c>
      <c r="E3887" s="11"/>
      <c r="F3887" s="143">
        <v>539.75</v>
      </c>
      <c r="G3887" s="17">
        <v>74122000</v>
      </c>
      <c r="H3887" s="18">
        <v>8019001119408</v>
      </c>
      <c r="I3887" s="11" t="s">
        <v>14</v>
      </c>
      <c r="J3887" s="106">
        <v>0.58499999999999996</v>
      </c>
      <c r="K3887" s="106" t="s">
        <v>16705</v>
      </c>
      <c r="L3887" s="117" t="s">
        <v>16245</v>
      </c>
      <c r="M3887" s="146"/>
    </row>
    <row r="3888" spans="1:13">
      <c r="A3888" s="103" t="s">
        <v>5928</v>
      </c>
      <c r="B3888" s="150" t="s">
        <v>9218</v>
      </c>
      <c r="C3888" s="9" t="s">
        <v>9219</v>
      </c>
      <c r="D3888" s="9" t="s">
        <v>15374</v>
      </c>
      <c r="E3888" s="11"/>
      <c r="F3888" s="143">
        <v>20.91</v>
      </c>
      <c r="G3888" s="17">
        <v>74122000</v>
      </c>
      <c r="H3888" s="18">
        <v>8019001122118</v>
      </c>
      <c r="I3888" s="11" t="s">
        <v>14</v>
      </c>
      <c r="J3888" s="106">
        <v>0.04</v>
      </c>
      <c r="K3888" s="106" t="s">
        <v>16705</v>
      </c>
      <c r="L3888" s="117" t="s">
        <v>16245</v>
      </c>
      <c r="M3888" s="146"/>
    </row>
    <row r="3889" spans="1:13">
      <c r="A3889" s="103" t="s">
        <v>5928</v>
      </c>
      <c r="B3889" s="150" t="s">
        <v>9221</v>
      </c>
      <c r="C3889" s="9" t="s">
        <v>9222</v>
      </c>
      <c r="D3889" s="27" t="s">
        <v>15388</v>
      </c>
      <c r="F3889" s="143">
        <v>1314.27</v>
      </c>
      <c r="G3889" s="17">
        <v>74122000</v>
      </c>
      <c r="H3889" s="18">
        <v>8019001119415</v>
      </c>
      <c r="I3889" s="11" t="s">
        <v>7371</v>
      </c>
      <c r="J3889" s="106">
        <v>0.8</v>
      </c>
      <c r="K3889" s="106" t="s">
        <v>16705</v>
      </c>
      <c r="L3889" s="117" t="s">
        <v>16245</v>
      </c>
      <c r="M3889" s="146"/>
    </row>
    <row r="3890" spans="1:13">
      <c r="A3890" s="103" t="s">
        <v>5928</v>
      </c>
      <c r="B3890" s="150" t="s">
        <v>9223</v>
      </c>
      <c r="C3890" s="9" t="s">
        <v>9224</v>
      </c>
      <c r="D3890" s="9" t="s">
        <v>15388</v>
      </c>
      <c r="E3890" s="11"/>
      <c r="F3890" s="143">
        <v>21.22</v>
      </c>
      <c r="G3890" s="17">
        <v>74122000</v>
      </c>
      <c r="H3890" s="18">
        <v>8019001119422</v>
      </c>
      <c r="I3890" s="11" t="s">
        <v>14</v>
      </c>
      <c r="J3890" s="106">
        <v>7.4999999999999997E-2</v>
      </c>
      <c r="K3890" s="106" t="s">
        <v>16705</v>
      </c>
      <c r="L3890" s="117" t="s">
        <v>16245</v>
      </c>
      <c r="M3890" s="146"/>
    </row>
    <row r="3891" spans="1:13">
      <c r="A3891" s="103" t="s">
        <v>5928</v>
      </c>
      <c r="B3891" s="150" t="s">
        <v>9225</v>
      </c>
      <c r="C3891" s="9" t="s">
        <v>9226</v>
      </c>
      <c r="D3891" s="9" t="s">
        <v>15388</v>
      </c>
      <c r="E3891" s="11"/>
      <c r="F3891" s="143">
        <v>35.25</v>
      </c>
      <c r="G3891" s="17">
        <v>74122000</v>
      </c>
      <c r="H3891" s="18">
        <v>8019001119439</v>
      </c>
      <c r="I3891" s="11" t="s">
        <v>14</v>
      </c>
      <c r="J3891" s="106">
        <v>0.14499999999999999</v>
      </c>
      <c r="K3891" s="106" t="s">
        <v>16705</v>
      </c>
      <c r="L3891" s="117" t="s">
        <v>16245</v>
      </c>
      <c r="M3891" s="146"/>
    </row>
    <row r="3892" spans="1:13">
      <c r="A3892" s="103" t="s">
        <v>5928</v>
      </c>
      <c r="B3892" s="150" t="s">
        <v>9227</v>
      </c>
      <c r="C3892" s="9" t="s">
        <v>9228</v>
      </c>
      <c r="D3892" s="9" t="s">
        <v>15388</v>
      </c>
      <c r="E3892" s="11"/>
      <c r="F3892" s="143">
        <v>74.02</v>
      </c>
      <c r="G3892" s="17">
        <v>74122000</v>
      </c>
      <c r="H3892" s="18">
        <v>8019001119446</v>
      </c>
      <c r="I3892" s="11" t="s">
        <v>14</v>
      </c>
      <c r="J3892" s="106">
        <v>0.125</v>
      </c>
      <c r="K3892" s="106" t="s">
        <v>16705</v>
      </c>
      <c r="L3892" s="117" t="s">
        <v>16245</v>
      </c>
      <c r="M3892" s="146"/>
    </row>
    <row r="3893" spans="1:13">
      <c r="A3893" s="103" t="s">
        <v>5928</v>
      </c>
      <c r="B3893" s="150" t="s">
        <v>9229</v>
      </c>
      <c r="C3893" s="9" t="s">
        <v>9230</v>
      </c>
      <c r="D3893" s="9" t="s">
        <v>15385</v>
      </c>
      <c r="E3893" s="11"/>
      <c r="F3893" s="143">
        <v>996.19</v>
      </c>
      <c r="G3893" s="17">
        <v>84818079</v>
      </c>
      <c r="H3893" s="18">
        <v>8019001117145</v>
      </c>
      <c r="I3893" s="11" t="s">
        <v>69</v>
      </c>
      <c r="J3893" s="106">
        <v>2.1</v>
      </c>
      <c r="K3893" s="106" t="s">
        <v>16705</v>
      </c>
      <c r="L3893" s="117" t="s">
        <v>16246</v>
      </c>
      <c r="M3893" s="146"/>
    </row>
    <row r="3894" spans="1:13">
      <c r="A3894" s="103" t="s">
        <v>5928</v>
      </c>
      <c r="B3894" s="150" t="s">
        <v>9232</v>
      </c>
      <c r="C3894" s="9" t="s">
        <v>9233</v>
      </c>
      <c r="D3894" s="9" t="s">
        <v>15385</v>
      </c>
      <c r="E3894" s="11"/>
      <c r="F3894" s="143">
        <v>1538.22</v>
      </c>
      <c r="G3894" s="17">
        <v>84818079</v>
      </c>
      <c r="H3894" s="18">
        <v>8019001119453</v>
      </c>
      <c r="I3894" s="11" t="s">
        <v>7432</v>
      </c>
      <c r="J3894" s="106">
        <v>2.8</v>
      </c>
      <c r="K3894" s="106" t="s">
        <v>16705</v>
      </c>
      <c r="L3894" s="117" t="s">
        <v>16246</v>
      </c>
      <c r="M3894" s="146"/>
    </row>
    <row r="3895" spans="1:13">
      <c r="A3895" s="103" t="s">
        <v>5928</v>
      </c>
      <c r="B3895" s="150" t="s">
        <v>9235</v>
      </c>
      <c r="C3895" s="9" t="s">
        <v>9236</v>
      </c>
      <c r="D3895" s="9" t="s">
        <v>15385</v>
      </c>
      <c r="E3895" s="11"/>
      <c r="F3895" s="143">
        <v>2072.62</v>
      </c>
      <c r="G3895" s="17">
        <v>84818079</v>
      </c>
      <c r="H3895" s="18">
        <v>8019001119460</v>
      </c>
      <c r="I3895" s="11" t="s">
        <v>7371</v>
      </c>
      <c r="J3895" s="106">
        <v>4.1500000000000004</v>
      </c>
      <c r="K3895" s="106" t="s">
        <v>16705</v>
      </c>
      <c r="L3895" s="117" t="s">
        <v>16246</v>
      </c>
      <c r="M3895" s="146"/>
    </row>
    <row r="3896" spans="1:13">
      <c r="A3896" s="103" t="s">
        <v>5928</v>
      </c>
      <c r="B3896" s="150" t="s">
        <v>9237</v>
      </c>
      <c r="C3896" s="9" t="s">
        <v>9238</v>
      </c>
      <c r="D3896" s="9" t="s">
        <v>15385</v>
      </c>
      <c r="E3896" s="11"/>
      <c r="F3896" s="143">
        <v>174.65</v>
      </c>
      <c r="G3896" s="17">
        <v>84818079</v>
      </c>
      <c r="H3896" s="18">
        <v>8019001117084</v>
      </c>
      <c r="I3896" s="11" t="s">
        <v>69</v>
      </c>
      <c r="J3896" s="106">
        <v>0.35</v>
      </c>
      <c r="K3896" s="106" t="s">
        <v>16705</v>
      </c>
      <c r="L3896" s="117" t="s">
        <v>16246</v>
      </c>
      <c r="M3896" s="146"/>
    </row>
    <row r="3897" spans="1:13">
      <c r="A3897" s="103" t="s">
        <v>5928</v>
      </c>
      <c r="B3897" s="150" t="s">
        <v>9240</v>
      </c>
      <c r="C3897" s="9" t="s">
        <v>9241</v>
      </c>
      <c r="D3897" s="9" t="s">
        <v>15385</v>
      </c>
      <c r="E3897" s="11"/>
      <c r="F3897" s="143">
        <v>3653.28</v>
      </c>
      <c r="G3897" s="17">
        <v>84818079</v>
      </c>
      <c r="H3897" s="18">
        <v>8019001119477</v>
      </c>
      <c r="I3897" s="11" t="s">
        <v>7371</v>
      </c>
      <c r="J3897" s="106">
        <v>5.76</v>
      </c>
      <c r="K3897" s="106" t="s">
        <v>16705</v>
      </c>
      <c r="L3897" s="117" t="s">
        <v>16246</v>
      </c>
      <c r="M3897" s="146"/>
    </row>
    <row r="3898" spans="1:13">
      <c r="A3898" s="103" t="s">
        <v>5928</v>
      </c>
      <c r="B3898" s="150" t="s">
        <v>9243</v>
      </c>
      <c r="C3898" s="9" t="s">
        <v>9244</v>
      </c>
      <c r="D3898" s="9" t="s">
        <v>15385</v>
      </c>
      <c r="E3898" s="11"/>
      <c r="F3898" s="143">
        <v>271.43</v>
      </c>
      <c r="G3898" s="17">
        <v>84818079</v>
      </c>
      <c r="H3898" s="18">
        <v>8019001117176</v>
      </c>
      <c r="I3898" s="11" t="s">
        <v>69</v>
      </c>
      <c r="J3898" s="106">
        <v>0.6</v>
      </c>
      <c r="K3898" s="106" t="s">
        <v>16705</v>
      </c>
      <c r="L3898" s="117" t="s">
        <v>16246</v>
      </c>
      <c r="M3898" s="146"/>
    </row>
    <row r="3899" spans="1:13">
      <c r="A3899" s="103" t="s">
        <v>5928</v>
      </c>
      <c r="B3899" s="150" t="s">
        <v>9246</v>
      </c>
      <c r="C3899" s="9" t="s">
        <v>9247</v>
      </c>
      <c r="D3899" s="9" t="s">
        <v>15385</v>
      </c>
      <c r="E3899" s="11"/>
      <c r="F3899" s="143">
        <v>458.11</v>
      </c>
      <c r="G3899" s="17">
        <v>84818081</v>
      </c>
      <c r="H3899" s="18">
        <v>8019001139079</v>
      </c>
      <c r="I3899" s="11" t="s">
        <v>7371</v>
      </c>
      <c r="J3899" s="106">
        <v>0.74</v>
      </c>
      <c r="K3899" s="106" t="s">
        <v>16705</v>
      </c>
      <c r="L3899" s="117" t="s">
        <v>16246</v>
      </c>
      <c r="M3899" s="146"/>
    </row>
    <row r="3900" spans="1:13">
      <c r="A3900" s="103" t="s">
        <v>5928</v>
      </c>
      <c r="B3900" s="150" t="s">
        <v>9249</v>
      </c>
      <c r="C3900" s="9" t="s">
        <v>9250</v>
      </c>
      <c r="D3900" s="9" t="s">
        <v>15385</v>
      </c>
      <c r="E3900" s="11"/>
      <c r="F3900" s="143">
        <v>574.14</v>
      </c>
      <c r="G3900" s="17">
        <v>84818081</v>
      </c>
      <c r="H3900" s="18">
        <v>8428519059173</v>
      </c>
      <c r="I3900" s="11" t="s">
        <v>14</v>
      </c>
      <c r="J3900" s="106">
        <v>0.88</v>
      </c>
      <c r="K3900" s="106" t="s">
        <v>16705</v>
      </c>
      <c r="L3900" s="117" t="s">
        <v>16246</v>
      </c>
      <c r="M3900" s="146"/>
    </row>
    <row r="3901" spans="1:13">
      <c r="A3901" s="103" t="s">
        <v>5928</v>
      </c>
      <c r="B3901" s="150" t="s">
        <v>9252</v>
      </c>
      <c r="C3901" s="9" t="s">
        <v>9253</v>
      </c>
      <c r="D3901" s="9" t="s">
        <v>15389</v>
      </c>
      <c r="E3901" s="11"/>
      <c r="F3901" s="143">
        <v>202.58</v>
      </c>
      <c r="G3901" s="17">
        <v>74122000</v>
      </c>
      <c r="H3901" s="18">
        <v>8019001110092</v>
      </c>
      <c r="I3901" s="11" t="s">
        <v>14</v>
      </c>
      <c r="J3901" s="106">
        <v>0.69499999999999995</v>
      </c>
      <c r="K3901" s="106" t="s">
        <v>16705</v>
      </c>
      <c r="L3901" s="117" t="s">
        <v>16247</v>
      </c>
      <c r="M3901" s="146"/>
    </row>
    <row r="3902" spans="1:13">
      <c r="A3902" s="103" t="s">
        <v>5928</v>
      </c>
      <c r="B3902" s="150" t="s">
        <v>9255</v>
      </c>
      <c r="C3902" s="9" t="s">
        <v>9256</v>
      </c>
      <c r="D3902" s="9" t="s">
        <v>15389</v>
      </c>
      <c r="E3902" s="11"/>
      <c r="F3902" s="143">
        <v>511.78</v>
      </c>
      <c r="G3902" s="17">
        <v>74122000</v>
      </c>
      <c r="H3902" s="18">
        <v>8019001112966</v>
      </c>
      <c r="I3902" s="11" t="s">
        <v>14</v>
      </c>
      <c r="J3902" s="106">
        <v>1.48</v>
      </c>
      <c r="K3902" s="106" t="s">
        <v>16705</v>
      </c>
      <c r="L3902" s="117" t="s">
        <v>16247</v>
      </c>
      <c r="M3902" s="146"/>
    </row>
    <row r="3903" spans="1:13">
      <c r="A3903" s="103" t="s">
        <v>5928</v>
      </c>
      <c r="B3903" s="150" t="s">
        <v>9257</v>
      </c>
      <c r="C3903" s="9" t="s">
        <v>9258</v>
      </c>
      <c r="D3903" s="9" t="s">
        <v>15389</v>
      </c>
      <c r="E3903" s="11"/>
      <c r="F3903" s="143">
        <v>613.61</v>
      </c>
      <c r="G3903" s="17">
        <v>74122000</v>
      </c>
      <c r="H3903" s="18">
        <v>8019001112973</v>
      </c>
      <c r="I3903" s="11" t="s">
        <v>14</v>
      </c>
      <c r="J3903" s="106">
        <v>1.845</v>
      </c>
      <c r="K3903" s="106" t="s">
        <v>16705</v>
      </c>
      <c r="L3903" s="117" t="s">
        <v>16247</v>
      </c>
      <c r="M3903" s="146"/>
    </row>
    <row r="3904" spans="1:13">
      <c r="A3904" s="103" t="s">
        <v>5928</v>
      </c>
      <c r="B3904" s="150" t="s">
        <v>9259</v>
      </c>
      <c r="C3904" s="9" t="s">
        <v>9260</v>
      </c>
      <c r="D3904" s="9" t="s">
        <v>15389</v>
      </c>
      <c r="E3904" s="11"/>
      <c r="F3904" s="143">
        <v>42.88</v>
      </c>
      <c r="G3904" s="17">
        <v>74122000</v>
      </c>
      <c r="H3904" s="18">
        <v>8019001110535</v>
      </c>
      <c r="I3904" s="11" t="s">
        <v>14</v>
      </c>
      <c r="J3904" s="106">
        <v>0.11</v>
      </c>
      <c r="K3904" s="106" t="s">
        <v>16705</v>
      </c>
      <c r="L3904" s="117" t="s">
        <v>16247</v>
      </c>
      <c r="M3904" s="146"/>
    </row>
    <row r="3905" spans="1:13">
      <c r="A3905" s="103" t="s">
        <v>5928</v>
      </c>
      <c r="B3905" s="150" t="s">
        <v>9261</v>
      </c>
      <c r="C3905" s="9" t="s">
        <v>9262</v>
      </c>
      <c r="D3905" s="9" t="s">
        <v>15389</v>
      </c>
      <c r="E3905" s="11"/>
      <c r="F3905" s="143">
        <v>1039.45</v>
      </c>
      <c r="G3905" s="17">
        <v>74122000</v>
      </c>
      <c r="H3905" s="18">
        <v>8019001112980</v>
      </c>
      <c r="I3905" s="11" t="s">
        <v>14</v>
      </c>
      <c r="J3905" s="106">
        <v>2.5</v>
      </c>
      <c r="K3905" s="106" t="s">
        <v>16705</v>
      </c>
      <c r="L3905" s="117" t="s">
        <v>16247</v>
      </c>
      <c r="M3905" s="146"/>
    </row>
    <row r="3906" spans="1:13">
      <c r="A3906" s="103" t="s">
        <v>5928</v>
      </c>
      <c r="B3906" s="150" t="s">
        <v>9263</v>
      </c>
      <c r="C3906" s="9" t="s">
        <v>9264</v>
      </c>
      <c r="D3906" s="9" t="s">
        <v>15389</v>
      </c>
      <c r="E3906" s="11"/>
      <c r="F3906" s="143">
        <v>55.36</v>
      </c>
      <c r="G3906" s="17">
        <v>74122000</v>
      </c>
      <c r="H3906" s="18">
        <v>8019001112997</v>
      </c>
      <c r="I3906" s="11" t="s">
        <v>14</v>
      </c>
      <c r="J3906" s="106">
        <v>0.21</v>
      </c>
      <c r="K3906" s="106" t="s">
        <v>16705</v>
      </c>
      <c r="L3906" s="117" t="s">
        <v>16247</v>
      </c>
      <c r="M3906" s="146"/>
    </row>
    <row r="3907" spans="1:13">
      <c r="A3907" s="103" t="s">
        <v>5928</v>
      </c>
      <c r="B3907" s="150" t="s">
        <v>9265</v>
      </c>
      <c r="C3907" s="9" t="s">
        <v>9266</v>
      </c>
      <c r="D3907" s="9" t="s">
        <v>15389</v>
      </c>
      <c r="E3907" s="11"/>
      <c r="F3907" s="143">
        <v>92.76</v>
      </c>
      <c r="G3907" s="17">
        <v>74122000</v>
      </c>
      <c r="H3907" s="18">
        <v>8019001110306</v>
      </c>
      <c r="I3907" s="11" t="s">
        <v>14</v>
      </c>
      <c r="J3907" s="106">
        <v>0.31</v>
      </c>
      <c r="K3907" s="106" t="s">
        <v>16705</v>
      </c>
      <c r="L3907" s="117" t="s">
        <v>16247</v>
      </c>
      <c r="M3907" s="146"/>
    </row>
    <row r="3908" spans="1:13">
      <c r="A3908" s="103" t="s">
        <v>5928</v>
      </c>
      <c r="B3908" s="150" t="s">
        <v>9267</v>
      </c>
      <c r="C3908" s="9" t="s">
        <v>9268</v>
      </c>
      <c r="D3908" s="9" t="s">
        <v>15389</v>
      </c>
      <c r="E3908" s="11"/>
      <c r="F3908" s="143">
        <v>209.07</v>
      </c>
      <c r="G3908" s="17">
        <v>74122000</v>
      </c>
      <c r="H3908" s="18">
        <v>8019001110511</v>
      </c>
      <c r="I3908" s="11" t="s">
        <v>14</v>
      </c>
      <c r="J3908" s="106">
        <v>0.42</v>
      </c>
      <c r="K3908" s="106" t="s">
        <v>16705</v>
      </c>
      <c r="L3908" s="117" t="s">
        <v>16247</v>
      </c>
      <c r="M3908" s="146"/>
    </row>
    <row r="3909" spans="1:13">
      <c r="A3909" s="103" t="s">
        <v>10</v>
      </c>
      <c r="B3909" s="150" t="s">
        <v>9269</v>
      </c>
      <c r="C3909" s="9" t="s">
        <v>9270</v>
      </c>
      <c r="D3909" s="9" t="s">
        <v>15320</v>
      </c>
      <c r="E3909" s="11"/>
      <c r="F3909" s="143">
        <v>980.16</v>
      </c>
      <c r="G3909" s="17">
        <v>84818085</v>
      </c>
      <c r="H3909" s="18">
        <v>8019001148941</v>
      </c>
      <c r="I3909" s="11" t="s">
        <v>14</v>
      </c>
      <c r="J3909" s="106">
        <v>0.40600000000000003</v>
      </c>
      <c r="K3909" s="106" t="s">
        <v>16705</v>
      </c>
      <c r="L3909" s="117" t="s">
        <v>16248</v>
      </c>
      <c r="M3909" s="146"/>
    </row>
    <row r="3910" spans="1:13">
      <c r="A3910" s="103" t="s">
        <v>10</v>
      </c>
      <c r="B3910" s="150" t="s">
        <v>9272</v>
      </c>
      <c r="C3910" s="9" t="s">
        <v>9273</v>
      </c>
      <c r="D3910" s="9" t="s">
        <v>15320</v>
      </c>
      <c r="E3910" s="11"/>
      <c r="F3910" s="143">
        <v>980.16</v>
      </c>
      <c r="G3910" s="17">
        <v>84818085</v>
      </c>
      <c r="H3910" s="18">
        <v>4051394117825</v>
      </c>
      <c r="I3910" s="11" t="s">
        <v>269</v>
      </c>
      <c r="J3910" s="106">
        <v>1.0649999999999999</v>
      </c>
      <c r="K3910" s="106" t="s">
        <v>16705</v>
      </c>
      <c r="L3910" s="117" t="s">
        <v>16248</v>
      </c>
      <c r="M3910" s="146"/>
    </row>
    <row r="3911" spans="1:13">
      <c r="A3911" s="103" t="s">
        <v>10</v>
      </c>
      <c r="B3911" s="150" t="s">
        <v>9274</v>
      </c>
      <c r="C3911" s="9" t="s">
        <v>9275</v>
      </c>
      <c r="D3911" s="9" t="s">
        <v>15320</v>
      </c>
      <c r="E3911" s="11"/>
      <c r="F3911" s="143">
        <v>980.16</v>
      </c>
      <c r="G3911" s="17">
        <v>84818085</v>
      </c>
      <c r="H3911" s="18">
        <v>4051394117849</v>
      </c>
      <c r="I3911" s="11" t="s">
        <v>269</v>
      </c>
      <c r="J3911" s="106">
        <v>1.23</v>
      </c>
      <c r="K3911" s="106" t="s">
        <v>16705</v>
      </c>
      <c r="L3911" s="117" t="s">
        <v>16248</v>
      </c>
      <c r="M3911" s="146"/>
    </row>
    <row r="3912" spans="1:13">
      <c r="A3912" s="103" t="s">
        <v>10</v>
      </c>
      <c r="B3912" s="150" t="s">
        <v>9276</v>
      </c>
      <c r="C3912" s="9" t="s">
        <v>9277</v>
      </c>
      <c r="D3912" s="9" t="s">
        <v>15320</v>
      </c>
      <c r="E3912" s="11"/>
      <c r="F3912" s="143">
        <v>1005.43</v>
      </c>
      <c r="G3912" s="17">
        <v>84818085</v>
      </c>
      <c r="H3912" s="18">
        <v>4051394117863</v>
      </c>
      <c r="I3912" s="11" t="s">
        <v>269</v>
      </c>
      <c r="J3912" s="106">
        <v>0.36</v>
      </c>
      <c r="K3912" s="106" t="s">
        <v>16705</v>
      </c>
      <c r="L3912" s="117" t="s">
        <v>16248</v>
      </c>
    </row>
    <row r="3913" spans="1:13">
      <c r="A3913" s="103" t="s">
        <v>10</v>
      </c>
      <c r="B3913" s="150" t="s">
        <v>9278</v>
      </c>
      <c r="C3913" s="9" t="s">
        <v>9279</v>
      </c>
      <c r="D3913" s="9" t="s">
        <v>15320</v>
      </c>
      <c r="E3913" s="11"/>
      <c r="F3913" s="143">
        <v>1005.43</v>
      </c>
      <c r="G3913" s="17">
        <v>84818051</v>
      </c>
      <c r="H3913" s="18">
        <v>4051394117887</v>
      </c>
      <c r="I3913" s="11" t="s">
        <v>269</v>
      </c>
      <c r="J3913" s="106">
        <v>1.35</v>
      </c>
      <c r="K3913" s="106" t="s">
        <v>16705</v>
      </c>
      <c r="L3913" s="117" t="s">
        <v>16248</v>
      </c>
    </row>
    <row r="3914" spans="1:13">
      <c r="A3914" s="103" t="s">
        <v>10</v>
      </c>
      <c r="B3914" s="150" t="s">
        <v>9280</v>
      </c>
      <c r="C3914" s="9" t="s">
        <v>9281</v>
      </c>
      <c r="D3914" s="9" t="s">
        <v>15320</v>
      </c>
      <c r="E3914" s="11"/>
      <c r="F3914" s="143">
        <v>1054.45</v>
      </c>
      <c r="G3914" s="17">
        <v>84818085</v>
      </c>
      <c r="H3914" s="18">
        <v>4051394117900</v>
      </c>
      <c r="I3914" s="11" t="s">
        <v>269</v>
      </c>
      <c r="J3914" s="106">
        <v>1.0649999999999999</v>
      </c>
      <c r="K3914" s="106" t="s">
        <v>16705</v>
      </c>
      <c r="L3914" s="117" t="s">
        <v>16248</v>
      </c>
    </row>
    <row r="3915" spans="1:13">
      <c r="A3915" s="103" t="s">
        <v>10</v>
      </c>
      <c r="B3915" s="150" t="s">
        <v>9282</v>
      </c>
      <c r="C3915" s="9" t="s">
        <v>9283</v>
      </c>
      <c r="D3915" s="9" t="s">
        <v>15320</v>
      </c>
      <c r="E3915" s="11"/>
      <c r="F3915" s="143">
        <v>1054.45</v>
      </c>
      <c r="G3915" s="17">
        <v>84818051</v>
      </c>
      <c r="H3915" s="18">
        <v>4051394117924</v>
      </c>
      <c r="I3915" s="11" t="s">
        <v>269</v>
      </c>
      <c r="J3915" s="106">
        <v>1.6080000000000001</v>
      </c>
      <c r="K3915" s="106" t="s">
        <v>16705</v>
      </c>
      <c r="L3915" s="117" t="s">
        <v>16248</v>
      </c>
    </row>
    <row r="3916" spans="1:13">
      <c r="A3916" s="103" t="s">
        <v>10</v>
      </c>
      <c r="B3916" s="150" t="s">
        <v>9284</v>
      </c>
      <c r="C3916" s="9" t="s">
        <v>9285</v>
      </c>
      <c r="D3916" s="9" t="s">
        <v>15320</v>
      </c>
      <c r="E3916" s="11"/>
      <c r="F3916" s="143">
        <v>1240.04</v>
      </c>
      <c r="G3916" s="17" t="s">
        <v>143</v>
      </c>
      <c r="H3916" s="18" t="s">
        <v>9286</v>
      </c>
      <c r="I3916" s="11" t="s">
        <v>269</v>
      </c>
      <c r="J3916" s="106">
        <v>1.0649999999999999</v>
      </c>
      <c r="K3916" s="106" t="s">
        <v>16705</v>
      </c>
      <c r="L3916" s="117" t="s">
        <v>16248</v>
      </c>
    </row>
    <row r="3917" spans="1:13">
      <c r="A3917" s="103" t="s">
        <v>10</v>
      </c>
      <c r="B3917" s="150" t="s">
        <v>9287</v>
      </c>
      <c r="C3917" s="9" t="s">
        <v>9288</v>
      </c>
      <c r="D3917" s="9" t="s">
        <v>15320</v>
      </c>
      <c r="E3917" s="11"/>
      <c r="F3917" s="143">
        <v>1522.24</v>
      </c>
      <c r="G3917" s="17">
        <v>84818051</v>
      </c>
      <c r="H3917" s="18">
        <v>4051394117962</v>
      </c>
      <c r="I3917" s="11" t="s">
        <v>269</v>
      </c>
      <c r="J3917" s="106">
        <v>2.6179999999999999</v>
      </c>
      <c r="K3917" s="106" t="s">
        <v>16705</v>
      </c>
      <c r="L3917" s="117" t="s">
        <v>16248</v>
      </c>
    </row>
    <row r="3918" spans="1:13">
      <c r="A3918" s="103" t="s">
        <v>10</v>
      </c>
      <c r="B3918" s="150" t="s">
        <v>9289</v>
      </c>
      <c r="C3918" s="9" t="s">
        <v>9290</v>
      </c>
      <c r="D3918" s="9" t="s">
        <v>15321</v>
      </c>
      <c r="E3918" s="11"/>
      <c r="F3918" s="143">
        <v>1011.32</v>
      </c>
      <c r="G3918" s="17">
        <v>84818085</v>
      </c>
      <c r="H3918" s="18">
        <v>8019001140044</v>
      </c>
      <c r="I3918" s="11" t="s">
        <v>14</v>
      </c>
      <c r="J3918" s="106">
        <v>1.0649999999999999</v>
      </c>
      <c r="K3918" s="106" t="s">
        <v>16705</v>
      </c>
      <c r="L3918" s="117" t="s">
        <v>16249</v>
      </c>
    </row>
    <row r="3919" spans="1:13">
      <c r="A3919" s="103" t="s">
        <v>10</v>
      </c>
      <c r="B3919" s="150" t="s">
        <v>9292</v>
      </c>
      <c r="C3919" s="9" t="s">
        <v>9293</v>
      </c>
      <c r="D3919" s="9" t="s">
        <v>15321</v>
      </c>
      <c r="E3919" s="11"/>
      <c r="F3919" s="143">
        <v>1011.32</v>
      </c>
      <c r="G3919" s="17" t="s">
        <v>9294</v>
      </c>
      <c r="H3919" s="18" t="s">
        <v>9295</v>
      </c>
      <c r="I3919" s="11" t="s">
        <v>14</v>
      </c>
      <c r="J3919" s="106">
        <v>1.0649999999999999</v>
      </c>
      <c r="K3919" s="106" t="s">
        <v>16705</v>
      </c>
      <c r="L3919" s="117" t="s">
        <v>16249</v>
      </c>
    </row>
    <row r="3920" spans="1:13">
      <c r="A3920" s="103" t="s">
        <v>10</v>
      </c>
      <c r="B3920" s="150" t="s">
        <v>9296</v>
      </c>
      <c r="C3920" s="9" t="s">
        <v>9297</v>
      </c>
      <c r="D3920" s="9" t="s">
        <v>15321</v>
      </c>
      <c r="E3920" s="11"/>
      <c r="F3920" s="143">
        <v>1011.32</v>
      </c>
      <c r="G3920" s="17">
        <v>84818085</v>
      </c>
      <c r="H3920" s="18">
        <v>8019001140051</v>
      </c>
      <c r="I3920" s="11" t="s">
        <v>14</v>
      </c>
      <c r="J3920" s="106">
        <v>1.0649999999999999</v>
      </c>
      <c r="K3920" s="106" t="s">
        <v>16705</v>
      </c>
      <c r="L3920" s="117" t="s">
        <v>16249</v>
      </c>
    </row>
    <row r="3921" spans="1:12">
      <c r="A3921" s="103" t="s">
        <v>10</v>
      </c>
      <c r="B3921" s="150" t="s">
        <v>9298</v>
      </c>
      <c r="C3921" s="9" t="s">
        <v>9299</v>
      </c>
      <c r="D3921" s="9" t="s">
        <v>15321</v>
      </c>
      <c r="E3921" s="11"/>
      <c r="F3921" s="143">
        <v>1047.02</v>
      </c>
      <c r="G3921" s="17">
        <v>84818085</v>
      </c>
      <c r="H3921" s="18">
        <v>8019001148873</v>
      </c>
      <c r="I3921" s="11" t="s">
        <v>14</v>
      </c>
      <c r="J3921" s="106">
        <v>1.0649999999999999</v>
      </c>
      <c r="K3921" s="106" t="s">
        <v>16705</v>
      </c>
      <c r="L3921" s="117" t="s">
        <v>16249</v>
      </c>
    </row>
    <row r="3922" spans="1:12">
      <c r="A3922" s="103" t="s">
        <v>10</v>
      </c>
      <c r="B3922" s="150" t="s">
        <v>9300</v>
      </c>
      <c r="C3922" s="9" t="s">
        <v>9301</v>
      </c>
      <c r="D3922" s="9" t="s">
        <v>15321</v>
      </c>
      <c r="E3922" s="11"/>
      <c r="F3922" s="143">
        <v>1047.02</v>
      </c>
      <c r="G3922" s="17">
        <v>84818085</v>
      </c>
      <c r="H3922" s="18">
        <v>8019001140068</v>
      </c>
      <c r="I3922" s="11" t="s">
        <v>14</v>
      </c>
      <c r="J3922" s="106">
        <v>1.48</v>
      </c>
      <c r="K3922" s="106" t="s">
        <v>16705</v>
      </c>
      <c r="L3922" s="117" t="s">
        <v>16249</v>
      </c>
    </row>
    <row r="3923" spans="1:12">
      <c r="A3923" s="103" t="s">
        <v>10</v>
      </c>
      <c r="B3923" s="150" t="s">
        <v>9302</v>
      </c>
      <c r="C3923" s="9" t="s">
        <v>9303</v>
      </c>
      <c r="D3923" s="9" t="s">
        <v>15321</v>
      </c>
      <c r="E3923" s="11"/>
      <c r="F3923" s="143">
        <v>1091.53</v>
      </c>
      <c r="G3923" s="17">
        <v>84818085</v>
      </c>
      <c r="H3923" s="18">
        <v>4051394118105</v>
      </c>
      <c r="I3923" s="11" t="s">
        <v>14</v>
      </c>
      <c r="J3923" s="106">
        <v>0.99</v>
      </c>
      <c r="K3923" s="106" t="s">
        <v>16705</v>
      </c>
      <c r="L3923" s="117" t="s">
        <v>16249</v>
      </c>
    </row>
    <row r="3924" spans="1:12">
      <c r="A3924" s="103" t="s">
        <v>10</v>
      </c>
      <c r="B3924" s="150" t="s">
        <v>9304</v>
      </c>
      <c r="C3924" s="9" t="s">
        <v>9305</v>
      </c>
      <c r="D3924" s="9" t="s">
        <v>15321</v>
      </c>
      <c r="E3924" s="11"/>
      <c r="F3924" s="143">
        <v>1091.53</v>
      </c>
      <c r="G3924" s="17">
        <v>84818085</v>
      </c>
      <c r="H3924" s="18">
        <v>8019001140075</v>
      </c>
      <c r="I3924" s="11" t="s">
        <v>14</v>
      </c>
      <c r="J3924" s="106">
        <v>1.68</v>
      </c>
      <c r="K3924" s="106" t="s">
        <v>16705</v>
      </c>
      <c r="L3924" s="117" t="s">
        <v>16249</v>
      </c>
    </row>
    <row r="3925" spans="1:12">
      <c r="A3925" s="103" t="s">
        <v>10</v>
      </c>
      <c r="B3925" s="150" t="s">
        <v>9306</v>
      </c>
      <c r="C3925" s="9" t="s">
        <v>9307</v>
      </c>
      <c r="D3925" s="9" t="s">
        <v>15321</v>
      </c>
      <c r="E3925" s="11"/>
      <c r="F3925" s="143">
        <v>1366.26</v>
      </c>
      <c r="G3925" s="17">
        <v>84818085</v>
      </c>
      <c r="H3925" s="18">
        <v>8019001140082</v>
      </c>
      <c r="I3925" s="11" t="s">
        <v>14</v>
      </c>
      <c r="J3925" s="106">
        <v>1.0649999999999999</v>
      </c>
      <c r="K3925" s="106" t="s">
        <v>16705</v>
      </c>
      <c r="L3925" s="117" t="s">
        <v>16249</v>
      </c>
    </row>
    <row r="3926" spans="1:12">
      <c r="A3926" s="103" t="s">
        <v>10</v>
      </c>
      <c r="B3926" s="150" t="s">
        <v>9308</v>
      </c>
      <c r="C3926" s="9" t="s">
        <v>9309</v>
      </c>
      <c r="D3926" s="9" t="s">
        <v>15321</v>
      </c>
      <c r="E3926" s="11"/>
      <c r="F3926" s="143">
        <v>1715.24</v>
      </c>
      <c r="G3926" s="17">
        <v>84818085</v>
      </c>
      <c r="H3926" s="18">
        <v>4051394118167</v>
      </c>
      <c r="I3926" s="11" t="s">
        <v>269</v>
      </c>
      <c r="J3926" s="106">
        <v>2.931</v>
      </c>
      <c r="K3926" s="106" t="s">
        <v>16705</v>
      </c>
      <c r="L3926" s="117" t="s">
        <v>16249</v>
      </c>
    </row>
    <row r="3927" spans="1:12">
      <c r="A3927" s="103" t="s">
        <v>10</v>
      </c>
      <c r="B3927" s="150" t="s">
        <v>9313</v>
      </c>
      <c r="C3927" s="9" t="s">
        <v>9314</v>
      </c>
      <c r="D3927" s="9" t="s">
        <v>15322</v>
      </c>
      <c r="E3927" s="11"/>
      <c r="F3927" s="143">
        <v>556.89</v>
      </c>
      <c r="G3927" s="17" t="s">
        <v>9316</v>
      </c>
      <c r="H3927" s="18" t="s">
        <v>9317</v>
      </c>
      <c r="I3927" s="11" t="s">
        <v>269</v>
      </c>
      <c r="J3927" s="106">
        <v>0.41199999999999998</v>
      </c>
      <c r="K3927" s="106" t="s">
        <v>16705</v>
      </c>
      <c r="L3927" s="117" t="s">
        <v>16250</v>
      </c>
    </row>
    <row r="3928" spans="1:12">
      <c r="A3928" s="103" t="s">
        <v>10</v>
      </c>
      <c r="B3928" s="150" t="s">
        <v>9318</v>
      </c>
      <c r="C3928" s="9" t="s">
        <v>9319</v>
      </c>
      <c r="D3928" s="9" t="s">
        <v>15463</v>
      </c>
      <c r="E3928" s="11"/>
      <c r="F3928" s="143">
        <v>652.89</v>
      </c>
      <c r="G3928" s="17" t="s">
        <v>6736</v>
      </c>
      <c r="H3928" s="18" t="s">
        <v>9320</v>
      </c>
      <c r="I3928" s="11" t="s">
        <v>14</v>
      </c>
      <c r="J3928" s="106">
        <v>1.077</v>
      </c>
      <c r="K3928" s="106" t="s">
        <v>16705</v>
      </c>
      <c r="L3928" s="117" t="s">
        <v>16373</v>
      </c>
    </row>
    <row r="3929" spans="1:12">
      <c r="A3929" s="103" t="s">
        <v>10</v>
      </c>
      <c r="B3929" s="150" t="s">
        <v>9321</v>
      </c>
      <c r="C3929" s="9" t="s">
        <v>9322</v>
      </c>
      <c r="D3929" s="9" t="s">
        <v>15323</v>
      </c>
      <c r="E3929" s="11"/>
      <c r="F3929" s="143">
        <v>331.36</v>
      </c>
      <c r="G3929" s="17">
        <v>84818059</v>
      </c>
      <c r="H3929" s="18">
        <v>8019001147166</v>
      </c>
      <c r="I3929" s="11" t="s">
        <v>14</v>
      </c>
      <c r="J3929" s="106">
        <v>0.8286</v>
      </c>
      <c r="K3929" s="106" t="s">
        <v>16705</v>
      </c>
      <c r="L3929" s="117"/>
    </row>
    <row r="3930" spans="1:12">
      <c r="A3930" s="103" t="s">
        <v>10</v>
      </c>
      <c r="B3930" s="150" t="s">
        <v>9324</v>
      </c>
      <c r="C3930" s="9" t="s">
        <v>9325</v>
      </c>
      <c r="D3930" s="9" t="s">
        <v>15324</v>
      </c>
      <c r="E3930" s="11"/>
      <c r="F3930" s="143">
        <v>18.02</v>
      </c>
      <c r="G3930" s="17" t="s">
        <v>628</v>
      </c>
      <c r="H3930" s="18" t="s">
        <v>9327</v>
      </c>
      <c r="I3930" s="11" t="s">
        <v>14</v>
      </c>
      <c r="J3930" s="106">
        <v>4.9000000000000002E-2</v>
      </c>
      <c r="K3930" s="106" t="s">
        <v>16705</v>
      </c>
      <c r="L3930" s="117"/>
    </row>
    <row r="3931" spans="1:12">
      <c r="A3931" s="103" t="s">
        <v>10</v>
      </c>
      <c r="B3931" s="150" t="s">
        <v>14681</v>
      </c>
      <c r="C3931" s="9" t="s">
        <v>15538</v>
      </c>
      <c r="D3931" s="9" t="s">
        <v>14732</v>
      </c>
      <c r="E3931" s="11"/>
      <c r="F3931" s="143">
        <v>21.16</v>
      </c>
      <c r="G3931" s="17">
        <v>84819000</v>
      </c>
      <c r="H3931" s="18">
        <v>8019001107672</v>
      </c>
      <c r="I3931" s="11" t="s">
        <v>5</v>
      </c>
      <c r="J3931" s="106">
        <v>0.05</v>
      </c>
      <c r="K3931" s="106" t="s">
        <v>16705</v>
      </c>
      <c r="L3931" s="117"/>
    </row>
    <row r="3932" spans="1:12">
      <c r="A3932" s="103" t="s">
        <v>10</v>
      </c>
      <c r="B3932" s="150" t="s">
        <v>9330</v>
      </c>
      <c r="C3932" s="9" t="s">
        <v>9331</v>
      </c>
      <c r="D3932" s="9" t="s">
        <v>9332</v>
      </c>
      <c r="E3932" s="11"/>
      <c r="F3932" s="143">
        <v>122.56</v>
      </c>
      <c r="G3932" s="17">
        <v>84818081</v>
      </c>
      <c r="H3932" s="18">
        <v>8019001053177</v>
      </c>
      <c r="I3932" s="11" t="s">
        <v>177</v>
      </c>
      <c r="J3932" s="106">
        <v>0.41499999999999998</v>
      </c>
      <c r="K3932" s="106" t="s">
        <v>16705</v>
      </c>
      <c r="L3932" s="117" t="s">
        <v>16251</v>
      </c>
    </row>
    <row r="3933" spans="1:12">
      <c r="A3933" s="103" t="s">
        <v>10</v>
      </c>
      <c r="B3933" s="150" t="s">
        <v>9333</v>
      </c>
      <c r="C3933" s="9" t="s">
        <v>15325</v>
      </c>
      <c r="D3933" s="9" t="s">
        <v>15326</v>
      </c>
      <c r="E3933" s="11"/>
      <c r="F3933" s="143">
        <v>63.61</v>
      </c>
      <c r="G3933" s="17">
        <v>84818081</v>
      </c>
      <c r="H3933" s="18">
        <v>8019001058035</v>
      </c>
      <c r="I3933" s="11" t="s">
        <v>14</v>
      </c>
      <c r="J3933" s="106">
        <v>0.14099999999999999</v>
      </c>
      <c r="K3933" s="106" t="s">
        <v>16705</v>
      </c>
      <c r="L3933" s="117" t="s">
        <v>16251</v>
      </c>
    </row>
    <row r="3934" spans="1:12">
      <c r="A3934" s="103" t="s">
        <v>10</v>
      </c>
      <c r="B3934" s="150" t="s">
        <v>9335</v>
      </c>
      <c r="C3934" s="9" t="s">
        <v>9336</v>
      </c>
      <c r="D3934" s="9" t="s">
        <v>9337</v>
      </c>
      <c r="E3934" s="11"/>
      <c r="F3934" s="143">
        <v>148.55000000000001</v>
      </c>
      <c r="G3934" s="17" t="s">
        <v>37</v>
      </c>
      <c r="H3934" s="18" t="s">
        <v>9338</v>
      </c>
      <c r="I3934" s="11" t="s">
        <v>14</v>
      </c>
      <c r="J3934" s="106">
        <v>0.372</v>
      </c>
      <c r="K3934" s="106" t="s">
        <v>16705</v>
      </c>
      <c r="L3934" s="117" t="s">
        <v>16252</v>
      </c>
    </row>
    <row r="3935" spans="1:12">
      <c r="A3935" s="103" t="s">
        <v>10</v>
      </c>
      <c r="B3935" s="150" t="s">
        <v>9339</v>
      </c>
      <c r="C3935" s="9" t="s">
        <v>9340</v>
      </c>
      <c r="D3935" s="9" t="s">
        <v>9341</v>
      </c>
      <c r="E3935" s="11"/>
      <c r="F3935" s="143">
        <v>126.26</v>
      </c>
      <c r="G3935" s="17">
        <v>84818081</v>
      </c>
      <c r="H3935" s="18">
        <v>8019001053238</v>
      </c>
      <c r="I3935" s="11" t="s">
        <v>14</v>
      </c>
      <c r="J3935" s="106">
        <v>0.64600000000000002</v>
      </c>
      <c r="K3935" s="106" t="s">
        <v>16705</v>
      </c>
      <c r="L3935" s="117" t="s">
        <v>16253</v>
      </c>
    </row>
    <row r="3936" spans="1:12">
      <c r="A3936" s="103" t="s">
        <v>10</v>
      </c>
      <c r="B3936" s="150" t="s">
        <v>9342</v>
      </c>
      <c r="C3936" s="9" t="s">
        <v>9343</v>
      </c>
      <c r="D3936" s="9" t="s">
        <v>9344</v>
      </c>
      <c r="E3936" s="11"/>
      <c r="F3936" s="143">
        <v>156</v>
      </c>
      <c r="G3936" s="17">
        <v>84818081</v>
      </c>
      <c r="H3936" s="18">
        <v>8019001052675</v>
      </c>
      <c r="I3936" s="11" t="s">
        <v>14</v>
      </c>
      <c r="J3936" s="106">
        <v>0.64300000000000002</v>
      </c>
      <c r="K3936" s="106" t="s">
        <v>16705</v>
      </c>
      <c r="L3936" s="117" t="s">
        <v>16374</v>
      </c>
    </row>
    <row r="3937" spans="1:12">
      <c r="A3937" s="103" t="s">
        <v>10</v>
      </c>
      <c r="B3937" s="150" t="s">
        <v>9345</v>
      </c>
      <c r="C3937" s="9" t="s">
        <v>9346</v>
      </c>
      <c r="D3937" s="9" t="s">
        <v>9341</v>
      </c>
      <c r="E3937" s="11"/>
      <c r="F3937" s="143">
        <v>193.11</v>
      </c>
      <c r="G3937" s="17">
        <v>84818081</v>
      </c>
      <c r="H3937" s="18">
        <v>8019001053610</v>
      </c>
      <c r="I3937" s="11" t="s">
        <v>14</v>
      </c>
      <c r="J3937" s="106">
        <v>0.63800000000000001</v>
      </c>
      <c r="K3937" s="106" t="s">
        <v>16705</v>
      </c>
      <c r="L3937" s="117" t="s">
        <v>16253</v>
      </c>
    </row>
    <row r="3938" spans="1:12">
      <c r="A3938" s="103" t="s">
        <v>10</v>
      </c>
      <c r="B3938" s="150" t="s">
        <v>9347</v>
      </c>
      <c r="C3938" s="9" t="s">
        <v>9348</v>
      </c>
      <c r="D3938" s="9" t="s">
        <v>9344</v>
      </c>
      <c r="E3938" s="11"/>
      <c r="F3938" s="143">
        <v>215.36</v>
      </c>
      <c r="G3938" s="17">
        <v>84818081</v>
      </c>
      <c r="H3938" s="18">
        <v>8019001052774</v>
      </c>
      <c r="I3938" s="11" t="s">
        <v>14</v>
      </c>
      <c r="J3938" s="106">
        <v>0.70699999999999996</v>
      </c>
      <c r="K3938" s="106" t="s">
        <v>16705</v>
      </c>
      <c r="L3938" s="117" t="s">
        <v>16253</v>
      </c>
    </row>
    <row r="3939" spans="1:12">
      <c r="A3939" s="103" t="s">
        <v>10</v>
      </c>
      <c r="B3939" s="150" t="s">
        <v>9349</v>
      </c>
      <c r="C3939" s="9" t="s">
        <v>9350</v>
      </c>
      <c r="D3939" s="9" t="s">
        <v>9351</v>
      </c>
      <c r="E3939" s="11"/>
      <c r="F3939" s="143">
        <v>51.26</v>
      </c>
      <c r="G3939" s="17">
        <v>84818081</v>
      </c>
      <c r="H3939" s="18">
        <v>8019001051555</v>
      </c>
      <c r="I3939" s="11" t="s">
        <v>14</v>
      </c>
      <c r="J3939" s="106">
        <v>0.02</v>
      </c>
      <c r="K3939" s="106" t="s">
        <v>16705</v>
      </c>
      <c r="L3939" s="117" t="s">
        <v>16254</v>
      </c>
    </row>
    <row r="3940" spans="1:12">
      <c r="A3940" s="103" t="s">
        <v>10</v>
      </c>
      <c r="B3940" s="150" t="s">
        <v>9352</v>
      </c>
      <c r="C3940" s="9" t="s">
        <v>14697</v>
      </c>
      <c r="D3940" s="9" t="s">
        <v>9341</v>
      </c>
      <c r="E3940" s="11"/>
      <c r="F3940" s="143">
        <v>226.5</v>
      </c>
      <c r="G3940" s="17">
        <v>84818081</v>
      </c>
      <c r="H3940" s="18">
        <v>8019001052712</v>
      </c>
      <c r="I3940" s="11" t="s">
        <v>14</v>
      </c>
      <c r="J3940" s="106">
        <v>0.73799999999999999</v>
      </c>
      <c r="K3940" s="106" t="s">
        <v>16705</v>
      </c>
      <c r="L3940" s="117"/>
    </row>
    <row r="3941" spans="1:12">
      <c r="A3941" s="103" t="s">
        <v>10</v>
      </c>
      <c r="B3941" s="150" t="s">
        <v>9353</v>
      </c>
      <c r="C3941" s="9" t="s">
        <v>9354</v>
      </c>
      <c r="D3941" s="9" t="s">
        <v>9355</v>
      </c>
      <c r="E3941" s="11"/>
      <c r="F3941" s="143">
        <v>219.06</v>
      </c>
      <c r="G3941" s="17">
        <v>84818059</v>
      </c>
      <c r="H3941" s="18">
        <v>8019001051920</v>
      </c>
      <c r="I3941" s="11" t="s">
        <v>14</v>
      </c>
      <c r="J3941" s="106">
        <v>0.78900000000000003</v>
      </c>
      <c r="K3941" s="106" t="s">
        <v>16705</v>
      </c>
      <c r="L3941" s="117"/>
    </row>
    <row r="3942" spans="1:12">
      <c r="A3942" s="103" t="s">
        <v>10</v>
      </c>
      <c r="B3942" s="150" t="s">
        <v>9356</v>
      </c>
      <c r="C3942" s="9" t="s">
        <v>15539</v>
      </c>
      <c r="D3942" s="9" t="s">
        <v>9357</v>
      </c>
      <c r="E3942" s="11"/>
      <c r="F3942" s="143">
        <v>320.83999999999997</v>
      </c>
      <c r="G3942" s="17">
        <v>84818059</v>
      </c>
      <c r="H3942" s="18">
        <v>8019001050749</v>
      </c>
      <c r="I3942" s="11" t="s">
        <v>14</v>
      </c>
      <c r="J3942" s="106">
        <v>0.99</v>
      </c>
      <c r="K3942" s="106" t="s">
        <v>16705</v>
      </c>
      <c r="L3942" s="117"/>
    </row>
    <row r="3943" spans="1:12">
      <c r="A3943" s="103" t="s">
        <v>10</v>
      </c>
      <c r="B3943" s="150" t="s">
        <v>9358</v>
      </c>
      <c r="C3943" s="9" t="s">
        <v>9359</v>
      </c>
      <c r="D3943" s="9" t="s">
        <v>15327</v>
      </c>
      <c r="E3943" s="11"/>
      <c r="F3943" s="143">
        <v>85.7</v>
      </c>
      <c r="G3943" s="17">
        <v>84818081</v>
      </c>
      <c r="H3943" s="18">
        <v>8019001053375</v>
      </c>
      <c r="I3943" s="11" t="s">
        <v>14</v>
      </c>
      <c r="J3943" s="106">
        <v>0.16639999999999999</v>
      </c>
      <c r="K3943" s="106" t="s">
        <v>16705</v>
      </c>
      <c r="L3943" s="117" t="s">
        <v>16255</v>
      </c>
    </row>
    <row r="3944" spans="1:12">
      <c r="A3944" s="103" t="s">
        <v>10</v>
      </c>
      <c r="B3944" s="150" t="s">
        <v>9361</v>
      </c>
      <c r="C3944" s="9" t="s">
        <v>9362</v>
      </c>
      <c r="D3944" s="9" t="s">
        <v>9363</v>
      </c>
      <c r="E3944" s="11"/>
      <c r="F3944" s="143">
        <v>623.75</v>
      </c>
      <c r="G3944" s="17">
        <v>84818039</v>
      </c>
      <c r="H3944" s="18" t="s">
        <v>9364</v>
      </c>
      <c r="I3944" s="11" t="s">
        <v>14</v>
      </c>
      <c r="J3944" s="106">
        <v>0.77800000000000002</v>
      </c>
      <c r="K3944" s="106" t="s">
        <v>16705</v>
      </c>
      <c r="L3944" s="117"/>
    </row>
    <row r="3945" spans="1:12">
      <c r="A3945" s="103" t="s">
        <v>10</v>
      </c>
      <c r="B3945" s="150" t="s">
        <v>9365</v>
      </c>
      <c r="C3945" s="9" t="s">
        <v>9366</v>
      </c>
      <c r="D3945" s="9" t="s">
        <v>9367</v>
      </c>
      <c r="E3945" s="11"/>
      <c r="F3945" s="143">
        <v>623.75</v>
      </c>
      <c r="G3945" s="17">
        <v>84818039</v>
      </c>
      <c r="H3945" s="18" t="s">
        <v>9368</v>
      </c>
      <c r="I3945" s="11" t="s">
        <v>14</v>
      </c>
      <c r="J3945" s="106">
        <v>0.77383000000000002</v>
      </c>
      <c r="K3945" s="106" t="s">
        <v>16705</v>
      </c>
      <c r="L3945" s="117"/>
    </row>
    <row r="3946" spans="1:12">
      <c r="A3946" s="103" t="s">
        <v>10</v>
      </c>
      <c r="B3946" s="150" t="s">
        <v>9369</v>
      </c>
      <c r="C3946" s="9" t="s">
        <v>9370</v>
      </c>
      <c r="D3946" s="9" t="s">
        <v>9371</v>
      </c>
      <c r="E3946" s="11"/>
      <c r="F3946" s="143">
        <v>131.53</v>
      </c>
      <c r="G3946" s="17">
        <v>73069000</v>
      </c>
      <c r="H3946" s="18" t="s">
        <v>9372</v>
      </c>
      <c r="I3946" s="11" t="s">
        <v>14</v>
      </c>
      <c r="J3946" s="106">
        <v>0.69499999999999995</v>
      </c>
      <c r="K3946" s="106" t="s">
        <v>16705</v>
      </c>
      <c r="L3946" s="117" t="s">
        <v>16256</v>
      </c>
    </row>
    <row r="3947" spans="1:12">
      <c r="A3947" s="103" t="s">
        <v>10</v>
      </c>
      <c r="B3947" s="150" t="s">
        <v>9373</v>
      </c>
      <c r="C3947" s="9" t="s">
        <v>9374</v>
      </c>
      <c r="D3947" s="9" t="s">
        <v>9375</v>
      </c>
      <c r="E3947" s="11"/>
      <c r="F3947" s="143">
        <v>147.81</v>
      </c>
      <c r="G3947" s="17">
        <v>84819000</v>
      </c>
      <c r="H3947" s="18" t="s">
        <v>9376</v>
      </c>
      <c r="I3947" s="11" t="s">
        <v>14</v>
      </c>
      <c r="J3947" s="106">
        <v>0.72</v>
      </c>
      <c r="K3947" s="106" t="s">
        <v>16705</v>
      </c>
      <c r="L3947" s="117" t="s">
        <v>16256</v>
      </c>
    </row>
  </sheetData>
  <autoFilter ref="A1:M1" xr:uid="{D4957997-338A-44E7-80C2-0A5D58DFE7EC}"/>
  <sortState xmlns:xlrd2="http://schemas.microsoft.com/office/spreadsheetml/2017/richdata2" ref="A2:L3947">
    <sortCondition ref="B2:B3947"/>
  </sortState>
  <phoneticPr fontId="37" type="noConversion"/>
  <conditionalFormatting sqref="B1 B3:B3911 B3948:B1048576">
    <cfRule type="duplicateValues" dxfId="21" priority="6"/>
  </conditionalFormatting>
  <conditionalFormatting sqref="B1:B1048576">
    <cfRule type="duplicateValues" dxfId="20" priority="1"/>
  </conditionalFormatting>
  <conditionalFormatting sqref="B2">
    <cfRule type="duplicateValues" dxfId="19" priority="5"/>
  </conditionalFormatting>
  <conditionalFormatting sqref="B2742">
    <cfRule type="duplicateValues" dxfId="18" priority="7"/>
  </conditionalFormatting>
  <conditionalFormatting sqref="B3912:B3947">
    <cfRule type="duplicateValues" dxfId="17" priority="3"/>
  </conditionalFormatting>
  <conditionalFormatting sqref="G3823">
    <cfRule type="duplicateValues" dxfId="16" priority="15"/>
  </conditionalFormatting>
  <conditionalFormatting sqref="G3849">
    <cfRule type="duplicateValues" dxfId="15" priority="14"/>
  </conditionalFormatting>
  <conditionalFormatting sqref="H1:H3911 H3948:H1048576">
    <cfRule type="duplicateValues" dxfId="14" priority="8"/>
  </conditionalFormatting>
  <conditionalFormatting sqref="H1:H1048576">
    <cfRule type="duplicateValues" dxfId="13" priority="2"/>
  </conditionalFormatting>
  <conditionalFormatting sqref="H3558:H3777 H2396:H3556 H2:H2394">
    <cfRule type="duplicateValues" dxfId="12" priority="129"/>
  </conditionalFormatting>
  <conditionalFormatting sqref="H3778:H3796">
    <cfRule type="duplicateValues" dxfId="11" priority="35"/>
  </conditionalFormatting>
  <conditionalFormatting sqref="H3797">
    <cfRule type="duplicateValues" dxfId="10" priority="51"/>
  </conditionalFormatting>
  <conditionalFormatting sqref="H3798:H3801 H3811:H3814">
    <cfRule type="duplicateValues" dxfId="9" priority="32"/>
  </conditionalFormatting>
  <conditionalFormatting sqref="H3802:H3810 H3815:H3820">
    <cfRule type="duplicateValues" dxfId="8" priority="29"/>
  </conditionalFormatting>
  <conditionalFormatting sqref="H3821:H3895">
    <cfRule type="duplicateValues" dxfId="7" priority="16"/>
  </conditionalFormatting>
  <conditionalFormatting sqref="H3896:H3897">
    <cfRule type="duplicateValues" dxfId="6" priority="92"/>
  </conditionalFormatting>
  <conditionalFormatting sqref="H3912:H3947">
    <cfRule type="duplicateValues" dxfId="5" priority="4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20842-1D25-487F-BAAA-935FBB720EB4}">
  <dimension ref="A1:J3914"/>
  <sheetViews>
    <sheetView workbookViewId="0"/>
  </sheetViews>
  <sheetFormatPr defaultRowHeight="14.4"/>
  <cols>
    <col min="2" max="2" width="16.21875" style="21" customWidth="1"/>
    <col min="3" max="3" width="53.77734375" customWidth="1"/>
    <col min="4" max="4" width="45.109375" customWidth="1"/>
    <col min="5" max="5" width="16.77734375" style="20" customWidth="1"/>
    <col min="6" max="6" width="17.33203125" customWidth="1"/>
    <col min="7" max="7" width="16.21875" customWidth="1"/>
    <col min="8" max="8" width="32.6640625" customWidth="1"/>
  </cols>
  <sheetData>
    <row r="1" spans="1:10">
      <c r="A1" s="1" t="s">
        <v>0</v>
      </c>
      <c r="B1" s="2" t="s">
        <v>1</v>
      </c>
      <c r="C1" s="3" t="s">
        <v>2</v>
      </c>
      <c r="D1" s="3" t="s">
        <v>3</v>
      </c>
      <c r="E1" s="4" t="s">
        <v>4</v>
      </c>
      <c r="F1" s="2" t="s">
        <v>5</v>
      </c>
      <c r="G1" s="2" t="s">
        <v>6</v>
      </c>
      <c r="H1" s="5" t="s">
        <v>7</v>
      </c>
      <c r="I1" s="2" t="s">
        <v>8</v>
      </c>
      <c r="J1" s="6" t="s">
        <v>9</v>
      </c>
    </row>
    <row r="2" spans="1:10">
      <c r="A2" s="7" t="s">
        <v>10</v>
      </c>
      <c r="B2" s="8" t="s">
        <v>11</v>
      </c>
      <c r="C2" s="9" t="s">
        <v>12</v>
      </c>
      <c r="D2" s="9" t="s">
        <v>13</v>
      </c>
      <c r="E2" s="10">
        <v>4.18</v>
      </c>
      <c r="F2" s="11">
        <v>84818039</v>
      </c>
      <c r="G2" s="11" t="s">
        <v>14</v>
      </c>
      <c r="H2" s="12">
        <v>4051394042622</v>
      </c>
      <c r="I2" s="11">
        <v>1.7999999999999999E-2</v>
      </c>
      <c r="J2" s="13">
        <v>1</v>
      </c>
    </row>
    <row r="3" spans="1:10">
      <c r="A3" s="14" t="s">
        <v>10</v>
      </c>
      <c r="B3" s="8" t="s">
        <v>15</v>
      </c>
      <c r="C3" s="15" t="s">
        <v>12</v>
      </c>
      <c r="D3" s="15" t="s">
        <v>13</v>
      </c>
      <c r="E3" s="16">
        <v>3.83</v>
      </c>
      <c r="F3" s="17">
        <v>84818039</v>
      </c>
      <c r="G3" s="17" t="s">
        <v>14</v>
      </c>
      <c r="H3" s="18">
        <v>4051394042561</v>
      </c>
      <c r="I3" s="17">
        <v>1.4999999999999999E-2</v>
      </c>
      <c r="J3" s="19">
        <v>50</v>
      </c>
    </row>
    <row r="4" spans="1:10">
      <c r="A4" s="7" t="s">
        <v>10</v>
      </c>
      <c r="B4" s="8" t="s">
        <v>16</v>
      </c>
      <c r="C4" s="9" t="s">
        <v>12</v>
      </c>
      <c r="D4" s="9" t="s">
        <v>13</v>
      </c>
      <c r="E4" s="10">
        <v>6.54</v>
      </c>
      <c r="F4" s="11">
        <v>84818039</v>
      </c>
      <c r="G4" s="11" t="s">
        <v>14</v>
      </c>
      <c r="H4" s="12">
        <v>4051394042684</v>
      </c>
      <c r="I4" s="11">
        <v>3.4000000000000002E-2</v>
      </c>
      <c r="J4" s="13">
        <v>1</v>
      </c>
    </row>
    <row r="5" spans="1:10">
      <c r="A5" s="14" t="s">
        <v>10</v>
      </c>
      <c r="B5" s="8" t="s">
        <v>17</v>
      </c>
      <c r="C5" s="15" t="s">
        <v>18</v>
      </c>
      <c r="D5" s="15" t="s">
        <v>19</v>
      </c>
      <c r="E5" s="16">
        <v>11.7</v>
      </c>
      <c r="F5" s="17">
        <v>84818099</v>
      </c>
      <c r="G5" s="17" t="s">
        <v>14</v>
      </c>
      <c r="H5" s="18">
        <v>4051394043018</v>
      </c>
      <c r="I5" s="17">
        <v>2.9000000000000001E-2</v>
      </c>
      <c r="J5" s="19">
        <v>50</v>
      </c>
    </row>
    <row r="6" spans="1:10">
      <c r="A6" s="7" t="s">
        <v>10</v>
      </c>
      <c r="B6" s="8" t="s">
        <v>20</v>
      </c>
      <c r="C6" s="9" t="s">
        <v>21</v>
      </c>
      <c r="D6" s="9" t="s">
        <v>19</v>
      </c>
      <c r="E6" s="10">
        <v>11.39</v>
      </c>
      <c r="F6" s="11">
        <v>84818039</v>
      </c>
      <c r="G6" s="11" t="s">
        <v>14</v>
      </c>
      <c r="H6" s="12">
        <v>4051394042943</v>
      </c>
      <c r="I6" s="11">
        <v>2.86E-2</v>
      </c>
      <c r="J6" s="13"/>
    </row>
    <row r="7" spans="1:10">
      <c r="A7" s="14" t="s">
        <v>10</v>
      </c>
      <c r="B7" s="8" t="s">
        <v>22</v>
      </c>
      <c r="C7" s="15" t="s">
        <v>23</v>
      </c>
      <c r="D7" s="15" t="s">
        <v>24</v>
      </c>
      <c r="E7" s="16">
        <v>53.64</v>
      </c>
      <c r="F7" s="17">
        <v>90261089</v>
      </c>
      <c r="G7" s="17" t="s">
        <v>14</v>
      </c>
      <c r="H7" s="18">
        <v>8016466110476</v>
      </c>
      <c r="I7" s="17">
        <v>0.125</v>
      </c>
      <c r="J7" s="19">
        <v>1</v>
      </c>
    </row>
    <row r="8" spans="1:10">
      <c r="A8" s="7" t="s">
        <v>10</v>
      </c>
      <c r="B8" s="8" t="s">
        <v>25</v>
      </c>
      <c r="C8" s="9" t="s">
        <v>26</v>
      </c>
      <c r="D8" s="9" t="s">
        <v>27</v>
      </c>
      <c r="E8" s="10">
        <v>2.09</v>
      </c>
      <c r="F8" s="11">
        <v>39269097</v>
      </c>
      <c r="G8" s="11" t="s">
        <v>28</v>
      </c>
      <c r="H8" s="12">
        <v>4051394097486</v>
      </c>
      <c r="I8" s="11"/>
      <c r="J8" s="13">
        <v>50</v>
      </c>
    </row>
    <row r="9" spans="1:10">
      <c r="A9" s="14" t="s">
        <v>29</v>
      </c>
      <c r="B9" s="8" t="s">
        <v>30</v>
      </c>
      <c r="C9" s="15" t="s">
        <v>31</v>
      </c>
      <c r="D9" s="15" t="s">
        <v>32</v>
      </c>
      <c r="E9" s="16">
        <v>763.2</v>
      </c>
      <c r="F9" s="17">
        <v>84811019</v>
      </c>
      <c r="G9" s="17" t="s">
        <v>33</v>
      </c>
      <c r="H9" s="18" t="s">
        <v>34</v>
      </c>
      <c r="I9" s="17">
        <v>44</v>
      </c>
      <c r="J9" s="19">
        <v>1</v>
      </c>
    </row>
    <row r="10" spans="1:10">
      <c r="A10" s="7" t="s">
        <v>10</v>
      </c>
      <c r="B10" s="8" t="s">
        <v>35</v>
      </c>
      <c r="C10" s="9" t="s">
        <v>36</v>
      </c>
      <c r="D10" s="9"/>
      <c r="E10" s="10">
        <v>138.91</v>
      </c>
      <c r="F10" s="11" t="s">
        <v>37</v>
      </c>
      <c r="G10" s="11" t="s">
        <v>14</v>
      </c>
      <c r="H10" s="12" t="s">
        <v>38</v>
      </c>
      <c r="I10" s="11">
        <v>0.63</v>
      </c>
      <c r="J10" s="13"/>
    </row>
    <row r="11" spans="1:10">
      <c r="A11" s="14" t="s">
        <v>10</v>
      </c>
      <c r="B11" s="8" t="s">
        <v>39</v>
      </c>
      <c r="C11" s="15" t="s">
        <v>40</v>
      </c>
      <c r="D11" s="15" t="s">
        <v>41</v>
      </c>
      <c r="E11" s="16">
        <v>144.22999999999999</v>
      </c>
      <c r="F11" s="17">
        <v>84818059</v>
      </c>
      <c r="G11" s="17" t="s">
        <v>14</v>
      </c>
      <c r="H11" s="18">
        <v>8016466049493</v>
      </c>
      <c r="I11" s="17">
        <v>0.46100000000000002</v>
      </c>
      <c r="J11" s="19">
        <v>1</v>
      </c>
    </row>
    <row r="12" spans="1:10">
      <c r="A12" s="7" t="s">
        <v>10</v>
      </c>
      <c r="B12" s="8" t="s">
        <v>42</v>
      </c>
      <c r="C12" s="9" t="s">
        <v>43</v>
      </c>
      <c r="D12" s="9" t="s">
        <v>44</v>
      </c>
      <c r="E12" s="10">
        <v>37.799999999999997</v>
      </c>
      <c r="F12" s="11">
        <v>84818099</v>
      </c>
      <c r="G12" s="11" t="s">
        <v>14</v>
      </c>
      <c r="H12" s="12">
        <v>8016466027002</v>
      </c>
      <c r="I12" s="11">
        <v>0.156</v>
      </c>
      <c r="J12" s="13"/>
    </row>
    <row r="13" spans="1:10">
      <c r="A13" s="14" t="s">
        <v>10</v>
      </c>
      <c r="B13" s="8" t="s">
        <v>45</v>
      </c>
      <c r="C13" s="15" t="s">
        <v>46</v>
      </c>
      <c r="D13" s="15" t="s">
        <v>47</v>
      </c>
      <c r="E13" s="16">
        <v>61.13</v>
      </c>
      <c r="F13" s="17">
        <v>84819000</v>
      </c>
      <c r="G13" s="17" t="s">
        <v>14</v>
      </c>
      <c r="H13" s="18">
        <v>8016466027019</v>
      </c>
      <c r="I13" s="17">
        <v>0.41</v>
      </c>
      <c r="J13" s="19"/>
    </row>
    <row r="14" spans="1:10">
      <c r="A14" s="7" t="s">
        <v>10</v>
      </c>
      <c r="B14" s="8" t="s">
        <v>48</v>
      </c>
      <c r="C14" s="9" t="s">
        <v>49</v>
      </c>
      <c r="D14" s="9" t="s">
        <v>50</v>
      </c>
      <c r="E14" s="10">
        <v>34.520000000000003</v>
      </c>
      <c r="F14" s="11">
        <v>84819000</v>
      </c>
      <c r="G14" s="11" t="s">
        <v>14</v>
      </c>
      <c r="H14" s="12">
        <v>8016466027026</v>
      </c>
      <c r="I14" s="11">
        <v>0.13900000000000001</v>
      </c>
      <c r="J14" s="13"/>
    </row>
    <row r="15" spans="1:10">
      <c r="A15" s="14" t="s">
        <v>10</v>
      </c>
      <c r="B15" s="8" t="s">
        <v>51</v>
      </c>
      <c r="C15" s="15" t="s">
        <v>52</v>
      </c>
      <c r="D15" s="15" t="s">
        <v>53</v>
      </c>
      <c r="E15" s="16">
        <v>157.91999999999999</v>
      </c>
      <c r="F15" s="17">
        <v>84818059</v>
      </c>
      <c r="G15" s="17" t="s">
        <v>14</v>
      </c>
      <c r="H15" s="18">
        <v>8016466048373</v>
      </c>
      <c r="I15" s="17">
        <v>0.54700000000000004</v>
      </c>
      <c r="J15" s="19"/>
    </row>
    <row r="16" spans="1:10">
      <c r="A16" s="7" t="s">
        <v>10</v>
      </c>
      <c r="B16" s="8" t="s">
        <v>54</v>
      </c>
      <c r="C16" s="9" t="s">
        <v>55</v>
      </c>
      <c r="D16" s="9" t="s">
        <v>56</v>
      </c>
      <c r="E16" s="10">
        <v>13.75</v>
      </c>
      <c r="F16" s="11">
        <v>74122000</v>
      </c>
      <c r="G16" s="11" t="s">
        <v>14</v>
      </c>
      <c r="H16" s="12">
        <v>4051394028824</v>
      </c>
      <c r="I16" s="11">
        <v>5.2499999999999998E-2</v>
      </c>
      <c r="J16" s="13">
        <v>10</v>
      </c>
    </row>
    <row r="17" spans="1:10">
      <c r="A17" s="14" t="s">
        <v>10</v>
      </c>
      <c r="B17" s="8" t="s">
        <v>57</v>
      </c>
      <c r="C17" s="15" t="s">
        <v>58</v>
      </c>
      <c r="D17" s="15" t="s">
        <v>56</v>
      </c>
      <c r="E17" s="16">
        <v>13.75</v>
      </c>
      <c r="F17" s="17">
        <v>74122000</v>
      </c>
      <c r="G17" s="17" t="s">
        <v>14</v>
      </c>
      <c r="H17" s="18">
        <v>4051394028886</v>
      </c>
      <c r="I17" s="17">
        <v>5.2999999999999999E-2</v>
      </c>
      <c r="J17" s="19">
        <v>50</v>
      </c>
    </row>
    <row r="18" spans="1:10">
      <c r="A18" s="7" t="s">
        <v>10</v>
      </c>
      <c r="B18" s="8" t="s">
        <v>59</v>
      </c>
      <c r="C18" s="9" t="s">
        <v>60</v>
      </c>
      <c r="D18" s="9" t="s">
        <v>56</v>
      </c>
      <c r="E18" s="10">
        <v>13.75</v>
      </c>
      <c r="F18" s="11">
        <v>74122000</v>
      </c>
      <c r="G18" s="11" t="s">
        <v>14</v>
      </c>
      <c r="H18" s="12">
        <v>4051394028961</v>
      </c>
      <c r="I18" s="11">
        <v>6.2E-2</v>
      </c>
      <c r="J18" s="13">
        <v>1</v>
      </c>
    </row>
    <row r="19" spans="1:10">
      <c r="A19" s="14" t="s">
        <v>10</v>
      </c>
      <c r="B19" s="8" t="s">
        <v>61</v>
      </c>
      <c r="C19" s="15" t="s">
        <v>62</v>
      </c>
      <c r="D19" s="15" t="s">
        <v>63</v>
      </c>
      <c r="E19" s="16">
        <v>13.1</v>
      </c>
      <c r="F19" s="17" t="s">
        <v>64</v>
      </c>
      <c r="G19" s="17" t="s">
        <v>5</v>
      </c>
      <c r="H19" s="18" t="s">
        <v>65</v>
      </c>
      <c r="I19" s="17">
        <v>4.5600000000000002E-2</v>
      </c>
      <c r="J19" s="19">
        <v>100</v>
      </c>
    </row>
    <row r="20" spans="1:10">
      <c r="A20" s="7" t="s">
        <v>10</v>
      </c>
      <c r="B20" s="8" t="s">
        <v>66</v>
      </c>
      <c r="C20" s="9" t="s">
        <v>67</v>
      </c>
      <c r="D20" s="9" t="s">
        <v>68</v>
      </c>
      <c r="E20" s="10">
        <v>157.22</v>
      </c>
      <c r="F20" s="11">
        <v>84814090</v>
      </c>
      <c r="G20" s="11" t="s">
        <v>69</v>
      </c>
      <c r="H20" s="12">
        <v>3390430031185</v>
      </c>
      <c r="I20" s="11">
        <v>0.24</v>
      </c>
      <c r="J20" s="13">
        <v>10</v>
      </c>
    </row>
    <row r="21" spans="1:10">
      <c r="A21" s="14" t="s">
        <v>10</v>
      </c>
      <c r="B21" s="8" t="s">
        <v>70</v>
      </c>
      <c r="C21" s="15" t="s">
        <v>71</v>
      </c>
      <c r="D21" s="15"/>
      <c r="E21" s="16">
        <v>157.22</v>
      </c>
      <c r="F21" s="17">
        <v>84814090</v>
      </c>
      <c r="G21" s="17" t="s">
        <v>69</v>
      </c>
      <c r="H21" s="18">
        <v>3660770323203</v>
      </c>
      <c r="I21" s="17">
        <v>0.32700000000000001</v>
      </c>
      <c r="J21" s="19">
        <v>50</v>
      </c>
    </row>
    <row r="22" spans="1:10">
      <c r="A22" s="7" t="s">
        <v>10</v>
      </c>
      <c r="B22" s="8" t="s">
        <v>72</v>
      </c>
      <c r="C22" s="9" t="s">
        <v>73</v>
      </c>
      <c r="D22" s="9"/>
      <c r="E22" s="10">
        <v>157.22</v>
      </c>
      <c r="F22" s="11" t="s">
        <v>74</v>
      </c>
      <c r="G22" s="11" t="s">
        <v>69</v>
      </c>
      <c r="H22" s="12" t="s">
        <v>75</v>
      </c>
      <c r="I22" s="11">
        <v>0.33</v>
      </c>
      <c r="J22" s="13"/>
    </row>
    <row r="23" spans="1:10">
      <c r="A23" s="14" t="s">
        <v>10</v>
      </c>
      <c r="B23" s="8" t="s">
        <v>76</v>
      </c>
      <c r="C23" s="15" t="s">
        <v>77</v>
      </c>
      <c r="D23" s="15" t="s">
        <v>68</v>
      </c>
      <c r="E23" s="16">
        <v>157.22</v>
      </c>
      <c r="F23" s="17">
        <v>84814090</v>
      </c>
      <c r="G23" s="17" t="s">
        <v>69</v>
      </c>
      <c r="H23" s="18">
        <v>3390430031192</v>
      </c>
      <c r="I23" s="17">
        <v>0.17</v>
      </c>
      <c r="J23" s="19">
        <v>5</v>
      </c>
    </row>
    <row r="24" spans="1:10">
      <c r="A24" s="7" t="s">
        <v>10</v>
      </c>
      <c r="B24" s="8" t="s">
        <v>78</v>
      </c>
      <c r="C24" s="9" t="s">
        <v>79</v>
      </c>
      <c r="D24" s="9"/>
      <c r="E24" s="10">
        <v>171.67</v>
      </c>
      <c r="F24" s="11" t="s">
        <v>74</v>
      </c>
      <c r="G24" s="11" t="s">
        <v>69</v>
      </c>
      <c r="H24" s="12" t="s">
        <v>80</v>
      </c>
      <c r="I24" s="11">
        <v>0.7</v>
      </c>
      <c r="J24" s="13"/>
    </row>
    <row r="25" spans="1:10">
      <c r="A25" s="14" t="s">
        <v>29</v>
      </c>
      <c r="B25" s="8" t="s">
        <v>81</v>
      </c>
      <c r="C25" s="15" t="s">
        <v>82</v>
      </c>
      <c r="D25" s="15" t="s">
        <v>83</v>
      </c>
      <c r="E25" s="16">
        <v>144.22999999999999</v>
      </c>
      <c r="F25" s="17">
        <v>84813099</v>
      </c>
      <c r="G25" s="17" t="s">
        <v>33</v>
      </c>
      <c r="H25" s="18" t="s">
        <v>84</v>
      </c>
      <c r="I25" s="17">
        <v>0.113</v>
      </c>
      <c r="J25" s="19"/>
    </row>
    <row r="26" spans="1:10">
      <c r="A26" s="7" t="s">
        <v>29</v>
      </c>
      <c r="B26" s="8" t="s">
        <v>85</v>
      </c>
      <c r="C26" s="9" t="s">
        <v>86</v>
      </c>
      <c r="D26" s="9" t="s">
        <v>87</v>
      </c>
      <c r="E26" s="10">
        <v>549.27</v>
      </c>
      <c r="F26" s="11">
        <v>84819000</v>
      </c>
      <c r="G26" s="11" t="s">
        <v>33</v>
      </c>
      <c r="H26" s="12" t="s">
        <v>88</v>
      </c>
      <c r="I26" s="11">
        <v>0.79</v>
      </c>
      <c r="J26" s="13"/>
    </row>
    <row r="27" spans="1:10">
      <c r="A27" s="14" t="s">
        <v>29</v>
      </c>
      <c r="B27" s="8" t="s">
        <v>89</v>
      </c>
      <c r="C27" s="15" t="s">
        <v>90</v>
      </c>
      <c r="D27" s="15" t="s">
        <v>91</v>
      </c>
      <c r="E27" s="16">
        <v>549.91999999999996</v>
      </c>
      <c r="F27" s="17" t="s">
        <v>92</v>
      </c>
      <c r="G27" s="17" t="s">
        <v>33</v>
      </c>
      <c r="H27" s="18" t="s">
        <v>93</v>
      </c>
      <c r="I27" s="17">
        <v>0.68</v>
      </c>
      <c r="J27" s="19"/>
    </row>
    <row r="28" spans="1:10">
      <c r="A28" s="7" t="s">
        <v>29</v>
      </c>
      <c r="B28" s="8" t="s">
        <v>94</v>
      </c>
      <c r="C28" s="9" t="s">
        <v>95</v>
      </c>
      <c r="D28" s="9" t="s">
        <v>96</v>
      </c>
      <c r="E28" s="10">
        <v>199.12</v>
      </c>
      <c r="F28" s="11">
        <v>84814090</v>
      </c>
      <c r="G28" s="11" t="s">
        <v>33</v>
      </c>
      <c r="H28" s="12" t="s">
        <v>97</v>
      </c>
      <c r="I28" s="11">
        <v>0.22700000000000001</v>
      </c>
      <c r="J28" s="13"/>
    </row>
    <row r="29" spans="1:10">
      <c r="A29" s="14" t="s">
        <v>29</v>
      </c>
      <c r="B29" s="8" t="s">
        <v>98</v>
      </c>
      <c r="C29" s="15" t="s">
        <v>99</v>
      </c>
      <c r="D29" s="15" t="s">
        <v>100</v>
      </c>
      <c r="E29" s="16">
        <v>1083.1199999999999</v>
      </c>
      <c r="F29" s="17">
        <v>90268080</v>
      </c>
      <c r="G29" s="17" t="s">
        <v>33</v>
      </c>
      <c r="H29" s="18" t="s">
        <v>101</v>
      </c>
      <c r="I29" s="17">
        <v>18</v>
      </c>
      <c r="J29" s="19"/>
    </row>
    <row r="30" spans="1:10">
      <c r="A30" s="7" t="s">
        <v>10</v>
      </c>
      <c r="B30" s="8" t="s">
        <v>102</v>
      </c>
      <c r="C30" s="9" t="s">
        <v>103</v>
      </c>
      <c r="D30" s="9" t="s">
        <v>104</v>
      </c>
      <c r="E30" s="10">
        <v>6.27</v>
      </c>
      <c r="F30" s="11" t="s">
        <v>105</v>
      </c>
      <c r="G30" s="11" t="s">
        <v>14</v>
      </c>
      <c r="H30" s="12"/>
      <c r="I30" s="11">
        <v>0.5</v>
      </c>
      <c r="J30" s="13">
        <v>5</v>
      </c>
    </row>
    <row r="31" spans="1:10">
      <c r="A31" s="14" t="s">
        <v>10</v>
      </c>
      <c r="B31" s="8" t="s">
        <v>106</v>
      </c>
      <c r="C31" s="15" t="s">
        <v>107</v>
      </c>
      <c r="D31" s="15" t="s">
        <v>108</v>
      </c>
      <c r="E31" s="16">
        <v>123.56</v>
      </c>
      <c r="F31" s="17">
        <v>90321080</v>
      </c>
      <c r="G31" s="17" t="s">
        <v>14</v>
      </c>
      <c r="H31" s="18">
        <v>4016203676061</v>
      </c>
      <c r="I31" s="17">
        <v>0.17</v>
      </c>
      <c r="J31" s="19">
        <v>5</v>
      </c>
    </row>
    <row r="32" spans="1:10">
      <c r="A32" s="7" t="s">
        <v>10</v>
      </c>
      <c r="B32" s="8" t="s">
        <v>109</v>
      </c>
      <c r="C32" s="9" t="s">
        <v>110</v>
      </c>
      <c r="D32" s="9" t="s">
        <v>111</v>
      </c>
      <c r="E32" s="10">
        <v>217.01</v>
      </c>
      <c r="F32" s="11">
        <v>84814090</v>
      </c>
      <c r="G32" s="11" t="s">
        <v>69</v>
      </c>
      <c r="H32" s="12">
        <v>3390430040026</v>
      </c>
      <c r="I32" s="11">
        <v>0.5</v>
      </c>
      <c r="J32" s="13">
        <v>1</v>
      </c>
    </row>
    <row r="33" spans="1:10">
      <c r="A33" s="14" t="s">
        <v>10</v>
      </c>
      <c r="B33" s="8" t="s">
        <v>112</v>
      </c>
      <c r="C33" s="15" t="s">
        <v>113</v>
      </c>
      <c r="D33" s="15" t="s">
        <v>114</v>
      </c>
      <c r="E33" s="16">
        <v>217.01</v>
      </c>
      <c r="F33" s="17">
        <v>84814090</v>
      </c>
      <c r="G33" s="17" t="s">
        <v>69</v>
      </c>
      <c r="H33" s="18">
        <v>3390430040033</v>
      </c>
      <c r="I33" s="17">
        <v>0.5</v>
      </c>
      <c r="J33" s="19"/>
    </row>
    <row r="34" spans="1:10">
      <c r="A34" s="7" t="s">
        <v>29</v>
      </c>
      <c r="B34" s="8" t="s">
        <v>115</v>
      </c>
      <c r="C34" s="9" t="s">
        <v>116</v>
      </c>
      <c r="D34" s="9" t="s">
        <v>117</v>
      </c>
      <c r="E34" s="10">
        <v>240.31</v>
      </c>
      <c r="F34" s="11">
        <v>84814090</v>
      </c>
      <c r="G34" s="11" t="s">
        <v>69</v>
      </c>
      <c r="H34" s="12">
        <v>3390430040040</v>
      </c>
      <c r="I34" s="11">
        <v>0.21299999999999999</v>
      </c>
      <c r="J34" s="13">
        <v>30</v>
      </c>
    </row>
    <row r="35" spans="1:10">
      <c r="A35" s="14" t="s">
        <v>10</v>
      </c>
      <c r="B35" s="8" t="s">
        <v>118</v>
      </c>
      <c r="C35" s="15" t="s">
        <v>119</v>
      </c>
      <c r="D35" s="15" t="s">
        <v>120</v>
      </c>
      <c r="E35" s="16">
        <v>240.31</v>
      </c>
      <c r="F35" s="17">
        <v>84814090</v>
      </c>
      <c r="G35" s="17" t="s">
        <v>69</v>
      </c>
      <c r="H35" s="18">
        <v>3390430040064</v>
      </c>
      <c r="I35" s="17">
        <v>0.217</v>
      </c>
      <c r="J35" s="19">
        <v>200</v>
      </c>
    </row>
    <row r="36" spans="1:10">
      <c r="A36" s="7" t="s">
        <v>10</v>
      </c>
      <c r="B36" s="8" t="s">
        <v>121</v>
      </c>
      <c r="C36" s="9" t="s">
        <v>122</v>
      </c>
      <c r="D36" s="9" t="s">
        <v>123</v>
      </c>
      <c r="E36" s="10">
        <v>240.31</v>
      </c>
      <c r="F36" s="11">
        <v>84814090</v>
      </c>
      <c r="G36" s="11" t="s">
        <v>69</v>
      </c>
      <c r="H36" s="12">
        <v>3390430040071</v>
      </c>
      <c r="I36" s="11">
        <v>0.5</v>
      </c>
      <c r="J36" s="13">
        <v>50</v>
      </c>
    </row>
    <row r="37" spans="1:10">
      <c r="A37" s="14" t="s">
        <v>10</v>
      </c>
      <c r="B37" s="8" t="s">
        <v>124</v>
      </c>
      <c r="C37" s="15" t="s">
        <v>125</v>
      </c>
      <c r="D37" s="15" t="s">
        <v>114</v>
      </c>
      <c r="E37" s="16">
        <v>240.31</v>
      </c>
      <c r="F37" s="17">
        <v>84814090</v>
      </c>
      <c r="G37" s="17" t="s">
        <v>69</v>
      </c>
      <c r="H37" s="18">
        <v>3390430040088</v>
      </c>
      <c r="I37" s="17">
        <v>0.217</v>
      </c>
      <c r="J37" s="19">
        <v>1</v>
      </c>
    </row>
    <row r="38" spans="1:10">
      <c r="A38" s="7" t="s">
        <v>10</v>
      </c>
      <c r="B38" s="8" t="s">
        <v>126</v>
      </c>
      <c r="C38" s="9" t="s">
        <v>127</v>
      </c>
      <c r="D38" s="9" t="s">
        <v>128</v>
      </c>
      <c r="E38" s="10">
        <v>163.18</v>
      </c>
      <c r="F38" s="11">
        <v>84811099</v>
      </c>
      <c r="G38" s="11" t="s">
        <v>69</v>
      </c>
      <c r="H38" s="12">
        <v>3390430003137</v>
      </c>
      <c r="I38" s="11">
        <v>0.36</v>
      </c>
      <c r="J38" s="13"/>
    </row>
    <row r="39" spans="1:10">
      <c r="A39" s="14" t="s">
        <v>10</v>
      </c>
      <c r="B39" s="8" t="s">
        <v>129</v>
      </c>
      <c r="C39" s="15" t="s">
        <v>130</v>
      </c>
      <c r="D39" s="15" t="s">
        <v>131</v>
      </c>
      <c r="E39" s="16">
        <v>157.91999999999999</v>
      </c>
      <c r="F39" s="17">
        <v>84811099</v>
      </c>
      <c r="G39" s="17" t="s">
        <v>69</v>
      </c>
      <c r="H39" s="18">
        <v>3390430040491</v>
      </c>
      <c r="I39" s="17">
        <v>0.15</v>
      </c>
      <c r="J39" s="19">
        <v>16</v>
      </c>
    </row>
    <row r="40" spans="1:10">
      <c r="A40" s="7" t="s">
        <v>10</v>
      </c>
      <c r="B40" s="8" t="s">
        <v>132</v>
      </c>
      <c r="C40" s="9" t="s">
        <v>133</v>
      </c>
      <c r="D40" s="9" t="s">
        <v>131</v>
      </c>
      <c r="E40" s="10">
        <v>274.77999999999997</v>
      </c>
      <c r="F40" s="11">
        <v>84811099</v>
      </c>
      <c r="G40" s="11" t="s">
        <v>69</v>
      </c>
      <c r="H40" s="12">
        <v>3390430040507</v>
      </c>
      <c r="I40" s="11">
        <v>0.14499999999999999</v>
      </c>
      <c r="J40" s="13">
        <v>20</v>
      </c>
    </row>
    <row r="41" spans="1:10">
      <c r="A41" s="14" t="s">
        <v>10</v>
      </c>
      <c r="B41" s="8" t="s">
        <v>134</v>
      </c>
      <c r="C41" s="15" t="s">
        <v>135</v>
      </c>
      <c r="D41" s="15" t="s">
        <v>136</v>
      </c>
      <c r="E41" s="16">
        <v>559.16999999999996</v>
      </c>
      <c r="F41" s="17">
        <v>84159000</v>
      </c>
      <c r="G41" s="17" t="s">
        <v>69</v>
      </c>
      <c r="H41" s="18">
        <v>3390430038863</v>
      </c>
      <c r="I41" s="17">
        <v>0.63</v>
      </c>
      <c r="J41" s="19">
        <v>50</v>
      </c>
    </row>
    <row r="42" spans="1:10">
      <c r="A42" s="7" t="s">
        <v>10</v>
      </c>
      <c r="B42" s="8" t="s">
        <v>137</v>
      </c>
      <c r="C42" s="9" t="s">
        <v>138</v>
      </c>
      <c r="D42" s="9" t="s">
        <v>139</v>
      </c>
      <c r="E42" s="10">
        <v>411.96</v>
      </c>
      <c r="F42" s="11">
        <v>84818051</v>
      </c>
      <c r="G42" s="11" t="s">
        <v>69</v>
      </c>
      <c r="H42" s="12">
        <v>3390430036227</v>
      </c>
      <c r="I42" s="11">
        <v>0.34</v>
      </c>
      <c r="J42" s="13">
        <v>1</v>
      </c>
    </row>
    <row r="43" spans="1:10">
      <c r="A43" s="14" t="s">
        <v>10</v>
      </c>
      <c r="B43" s="8" t="s">
        <v>140</v>
      </c>
      <c r="C43" s="15" t="s">
        <v>141</v>
      </c>
      <c r="D43" s="15" t="s">
        <v>142</v>
      </c>
      <c r="E43" s="16">
        <v>446.23</v>
      </c>
      <c r="F43" s="17" t="s">
        <v>143</v>
      </c>
      <c r="G43" s="17" t="s">
        <v>69</v>
      </c>
      <c r="H43" s="18" t="s">
        <v>144</v>
      </c>
      <c r="I43" s="17">
        <v>0.70499999999999996</v>
      </c>
      <c r="J43" s="19"/>
    </row>
    <row r="44" spans="1:10">
      <c r="A44" s="7" t="s">
        <v>10</v>
      </c>
      <c r="B44" s="8" t="s">
        <v>145</v>
      </c>
      <c r="C44" s="9" t="s">
        <v>146</v>
      </c>
      <c r="D44" s="9" t="s">
        <v>139</v>
      </c>
      <c r="E44" s="10">
        <v>384.05</v>
      </c>
      <c r="F44" s="11">
        <v>84819000</v>
      </c>
      <c r="G44" s="11" t="s">
        <v>69</v>
      </c>
      <c r="H44" s="12">
        <v>3390430036289</v>
      </c>
      <c r="I44" s="11">
        <v>0.43099999999999999</v>
      </c>
      <c r="J44" s="13"/>
    </row>
    <row r="45" spans="1:10">
      <c r="A45" s="14" t="s">
        <v>10</v>
      </c>
      <c r="B45" s="8" t="s">
        <v>147</v>
      </c>
      <c r="C45" s="15" t="s">
        <v>148</v>
      </c>
      <c r="D45" s="15" t="s">
        <v>149</v>
      </c>
      <c r="E45" s="16">
        <v>446.26</v>
      </c>
      <c r="F45" s="17">
        <v>84818051</v>
      </c>
      <c r="G45" s="17" t="s">
        <v>69</v>
      </c>
      <c r="H45" s="18">
        <v>3390430037392</v>
      </c>
      <c r="I45" s="17">
        <v>0.753</v>
      </c>
      <c r="J45" s="19">
        <v>5</v>
      </c>
    </row>
    <row r="46" spans="1:10">
      <c r="A46" s="7" t="s">
        <v>10</v>
      </c>
      <c r="B46" s="8" t="s">
        <v>150</v>
      </c>
      <c r="C46" s="9" t="s">
        <v>151</v>
      </c>
      <c r="D46" s="9" t="s">
        <v>149</v>
      </c>
      <c r="E46" s="10">
        <v>446.26</v>
      </c>
      <c r="F46" s="11">
        <v>84818051</v>
      </c>
      <c r="G46" s="11" t="s">
        <v>69</v>
      </c>
      <c r="H46" s="12">
        <v>3390430037408</v>
      </c>
      <c r="I46" s="11">
        <v>0.80600000000000005</v>
      </c>
      <c r="J46" s="13">
        <v>5</v>
      </c>
    </row>
    <row r="47" spans="1:10">
      <c r="A47" s="14" t="s">
        <v>10</v>
      </c>
      <c r="B47" s="8" t="s">
        <v>152</v>
      </c>
      <c r="C47" s="15" t="s">
        <v>153</v>
      </c>
      <c r="D47" s="15" t="s">
        <v>154</v>
      </c>
      <c r="E47" s="16">
        <v>549.69000000000005</v>
      </c>
      <c r="F47" s="17">
        <v>84818051</v>
      </c>
      <c r="G47" s="17" t="s">
        <v>69</v>
      </c>
      <c r="H47" s="18"/>
      <c r="I47" s="17"/>
      <c r="J47" s="19"/>
    </row>
    <row r="48" spans="1:10">
      <c r="A48" s="7" t="s">
        <v>10</v>
      </c>
      <c r="B48" s="8" t="s">
        <v>155</v>
      </c>
      <c r="C48" s="9" t="s">
        <v>156</v>
      </c>
      <c r="D48" s="9" t="s">
        <v>154</v>
      </c>
      <c r="E48" s="10">
        <v>506.41</v>
      </c>
      <c r="F48" s="11" t="s">
        <v>143</v>
      </c>
      <c r="G48" s="11" t="s">
        <v>69</v>
      </c>
      <c r="H48" s="12" t="s">
        <v>157</v>
      </c>
      <c r="I48" s="11">
        <v>1</v>
      </c>
      <c r="J48" s="13"/>
    </row>
    <row r="49" spans="1:10">
      <c r="A49" s="14" t="s">
        <v>10</v>
      </c>
      <c r="B49" s="8" t="s">
        <v>158</v>
      </c>
      <c r="C49" s="15" t="s">
        <v>159</v>
      </c>
      <c r="D49" s="15" t="s">
        <v>149</v>
      </c>
      <c r="E49" s="16">
        <v>411.24</v>
      </c>
      <c r="F49" s="17">
        <v>84818051</v>
      </c>
      <c r="G49" s="17" t="s">
        <v>69</v>
      </c>
      <c r="H49" s="18">
        <v>3390430037439</v>
      </c>
      <c r="I49" s="17">
        <v>0.41899999999999998</v>
      </c>
      <c r="J49" s="19">
        <v>5</v>
      </c>
    </row>
    <row r="50" spans="1:10">
      <c r="A50" s="7" t="s">
        <v>10</v>
      </c>
      <c r="B50" s="8" t="s">
        <v>160</v>
      </c>
      <c r="C50" s="9" t="s">
        <v>161</v>
      </c>
      <c r="D50" s="9" t="s">
        <v>154</v>
      </c>
      <c r="E50" s="10">
        <v>411.24</v>
      </c>
      <c r="F50" s="11" t="s">
        <v>162</v>
      </c>
      <c r="G50" s="11" t="s">
        <v>69</v>
      </c>
      <c r="H50" s="12" t="s">
        <v>163</v>
      </c>
      <c r="I50" s="11">
        <v>1</v>
      </c>
      <c r="J50" s="13"/>
    </row>
    <row r="51" spans="1:10">
      <c r="A51" s="14" t="s">
        <v>10</v>
      </c>
      <c r="B51" s="8" t="s">
        <v>164</v>
      </c>
      <c r="C51" s="15" t="s">
        <v>165</v>
      </c>
      <c r="D51" s="15" t="s">
        <v>166</v>
      </c>
      <c r="E51" s="16">
        <v>780.61</v>
      </c>
      <c r="F51" s="17" t="s">
        <v>143</v>
      </c>
      <c r="G51" s="17" t="s">
        <v>69</v>
      </c>
      <c r="H51" s="18" t="s">
        <v>167</v>
      </c>
      <c r="I51" s="17">
        <v>1.163</v>
      </c>
      <c r="J51" s="19">
        <v>5</v>
      </c>
    </row>
    <row r="52" spans="1:10">
      <c r="A52" s="7" t="s">
        <v>168</v>
      </c>
      <c r="B52" s="8" t="s">
        <v>169</v>
      </c>
      <c r="C52" s="9" t="s">
        <v>170</v>
      </c>
      <c r="D52" s="9" t="s">
        <v>171</v>
      </c>
      <c r="E52" s="10">
        <v>355.67</v>
      </c>
      <c r="F52" s="11">
        <v>84818099</v>
      </c>
      <c r="G52" s="11" t="s">
        <v>14</v>
      </c>
      <c r="H52" s="12">
        <v>8019001001024</v>
      </c>
      <c r="I52" s="11">
        <v>0.54</v>
      </c>
      <c r="J52" s="13">
        <v>50</v>
      </c>
    </row>
    <row r="53" spans="1:10">
      <c r="A53" s="14" t="s">
        <v>168</v>
      </c>
      <c r="B53" s="8" t="s">
        <v>172</v>
      </c>
      <c r="C53" s="15" t="s">
        <v>173</v>
      </c>
      <c r="D53" s="15" t="s">
        <v>171</v>
      </c>
      <c r="E53" s="16">
        <v>568.46</v>
      </c>
      <c r="F53" s="17">
        <v>84818099</v>
      </c>
      <c r="G53" s="17" t="s">
        <v>14</v>
      </c>
      <c r="H53" s="18">
        <v>8019001001062</v>
      </c>
      <c r="I53" s="17">
        <v>0.67</v>
      </c>
      <c r="J53" s="19">
        <v>50</v>
      </c>
    </row>
    <row r="54" spans="1:10">
      <c r="A54" s="7" t="s">
        <v>168</v>
      </c>
      <c r="B54" s="8" t="s">
        <v>174</v>
      </c>
      <c r="C54" s="9" t="s">
        <v>175</v>
      </c>
      <c r="D54" s="9" t="s">
        <v>176</v>
      </c>
      <c r="E54" s="10">
        <v>91.31</v>
      </c>
      <c r="F54" s="11">
        <v>90261089</v>
      </c>
      <c r="G54" s="11" t="s">
        <v>177</v>
      </c>
      <c r="H54" s="12">
        <v>8019001001246</v>
      </c>
      <c r="I54" s="11">
        <v>0.23</v>
      </c>
      <c r="J54" s="13">
        <v>50</v>
      </c>
    </row>
    <row r="55" spans="1:10">
      <c r="A55" s="14" t="s">
        <v>168</v>
      </c>
      <c r="B55" s="8" t="s">
        <v>178</v>
      </c>
      <c r="C55" s="15" t="s">
        <v>179</v>
      </c>
      <c r="D55" s="15"/>
      <c r="E55" s="16">
        <v>122.54</v>
      </c>
      <c r="F55" s="17">
        <v>84818099</v>
      </c>
      <c r="G55" s="17" t="s">
        <v>177</v>
      </c>
      <c r="H55" s="18">
        <v>8019001001505</v>
      </c>
      <c r="I55" s="17">
        <v>0.23</v>
      </c>
      <c r="J55" s="19"/>
    </row>
    <row r="56" spans="1:10">
      <c r="A56" s="7" t="s">
        <v>168</v>
      </c>
      <c r="B56" s="8" t="s">
        <v>180</v>
      </c>
      <c r="C56" s="9" t="s">
        <v>181</v>
      </c>
      <c r="D56" s="9" t="s">
        <v>182</v>
      </c>
      <c r="E56" s="10">
        <v>202.97</v>
      </c>
      <c r="F56" s="11" t="s">
        <v>92</v>
      </c>
      <c r="G56" s="11" t="s">
        <v>14</v>
      </c>
      <c r="H56" s="12" t="s">
        <v>183</v>
      </c>
      <c r="I56" s="11">
        <v>0.42</v>
      </c>
      <c r="J56" s="13">
        <v>32</v>
      </c>
    </row>
    <row r="57" spans="1:10">
      <c r="A57" s="14" t="s">
        <v>168</v>
      </c>
      <c r="B57" s="8" t="s">
        <v>184</v>
      </c>
      <c r="C57" s="15" t="s">
        <v>185</v>
      </c>
      <c r="D57" s="15"/>
      <c r="E57" s="16">
        <v>114.04</v>
      </c>
      <c r="F57" s="17">
        <v>90269000</v>
      </c>
      <c r="G57" s="17" t="s">
        <v>14</v>
      </c>
      <c r="H57" s="18">
        <v>8019001001628</v>
      </c>
      <c r="I57" s="17">
        <v>0.31</v>
      </c>
      <c r="J57" s="19"/>
    </row>
    <row r="58" spans="1:10">
      <c r="A58" s="7" t="s">
        <v>168</v>
      </c>
      <c r="B58" s="8" t="s">
        <v>186</v>
      </c>
      <c r="C58" s="9" t="s">
        <v>187</v>
      </c>
      <c r="D58" s="9"/>
      <c r="E58" s="10">
        <v>169.23</v>
      </c>
      <c r="F58" s="11">
        <v>84818099</v>
      </c>
      <c r="G58" s="11" t="s">
        <v>14</v>
      </c>
      <c r="H58" s="12">
        <v>8019001001642</v>
      </c>
      <c r="I58" s="11">
        <v>0.37</v>
      </c>
      <c r="J58" s="13"/>
    </row>
    <row r="59" spans="1:10">
      <c r="A59" s="14" t="s">
        <v>168</v>
      </c>
      <c r="B59" s="8" t="s">
        <v>188</v>
      </c>
      <c r="C59" s="15" t="s">
        <v>189</v>
      </c>
      <c r="D59" s="15" t="s">
        <v>190</v>
      </c>
      <c r="E59" s="16">
        <v>116.74</v>
      </c>
      <c r="F59" s="17">
        <v>39173900</v>
      </c>
      <c r="G59" s="17" t="s">
        <v>14</v>
      </c>
      <c r="H59" s="18">
        <v>8019001115899</v>
      </c>
      <c r="I59" s="17">
        <v>0.7</v>
      </c>
      <c r="J59" s="19">
        <v>30</v>
      </c>
    </row>
    <row r="60" spans="1:10">
      <c r="A60" s="7" t="s">
        <v>168</v>
      </c>
      <c r="B60" s="8" t="s">
        <v>191</v>
      </c>
      <c r="C60" s="9" t="s">
        <v>192</v>
      </c>
      <c r="D60" s="9" t="s">
        <v>193</v>
      </c>
      <c r="E60" s="10">
        <v>208.72</v>
      </c>
      <c r="F60" s="11">
        <v>84818099</v>
      </c>
      <c r="G60" s="11" t="s">
        <v>14</v>
      </c>
      <c r="H60" s="12">
        <v>8019001001703</v>
      </c>
      <c r="I60" s="11">
        <v>0.7</v>
      </c>
      <c r="J60" s="13">
        <v>10</v>
      </c>
    </row>
    <row r="61" spans="1:10">
      <c r="A61" s="14" t="s">
        <v>168</v>
      </c>
      <c r="B61" s="8" t="s">
        <v>194</v>
      </c>
      <c r="C61" s="15"/>
      <c r="D61" s="15"/>
      <c r="E61" s="16">
        <v>193.25</v>
      </c>
      <c r="F61" s="17" t="s">
        <v>92</v>
      </c>
      <c r="G61" s="17" t="s">
        <v>14</v>
      </c>
      <c r="H61" s="18" t="s">
        <v>195</v>
      </c>
      <c r="I61" s="17">
        <v>0.62</v>
      </c>
      <c r="J61" s="19"/>
    </row>
    <row r="62" spans="1:10">
      <c r="A62" s="7" t="s">
        <v>168</v>
      </c>
      <c r="B62" s="8" t="s">
        <v>196</v>
      </c>
      <c r="C62" s="9" t="s">
        <v>197</v>
      </c>
      <c r="D62" s="9"/>
      <c r="E62" s="10">
        <v>193.25</v>
      </c>
      <c r="F62" s="11" t="s">
        <v>92</v>
      </c>
      <c r="G62" s="11" t="s">
        <v>14</v>
      </c>
      <c r="H62" s="12" t="s">
        <v>198</v>
      </c>
      <c r="I62" s="11">
        <v>0.62</v>
      </c>
      <c r="J62" s="13"/>
    </row>
    <row r="63" spans="1:10">
      <c r="A63" s="14" t="s">
        <v>168</v>
      </c>
      <c r="B63" s="8" t="s">
        <v>199</v>
      </c>
      <c r="C63" s="15" t="s">
        <v>200</v>
      </c>
      <c r="D63" s="15"/>
      <c r="E63" s="16">
        <v>276.14</v>
      </c>
      <c r="F63" s="17">
        <v>84818099</v>
      </c>
      <c r="G63" s="17" t="s">
        <v>14</v>
      </c>
      <c r="H63" s="18">
        <v>8019001001888</v>
      </c>
      <c r="I63" s="17">
        <v>0.85</v>
      </c>
      <c r="J63" s="19"/>
    </row>
    <row r="64" spans="1:10">
      <c r="A64" s="7" t="s">
        <v>168</v>
      </c>
      <c r="B64" s="8" t="s">
        <v>201</v>
      </c>
      <c r="C64" s="9" t="s">
        <v>202</v>
      </c>
      <c r="D64" s="9" t="s">
        <v>193</v>
      </c>
      <c r="E64" s="10">
        <v>226.6</v>
      </c>
      <c r="F64" s="11">
        <v>84818099</v>
      </c>
      <c r="G64" s="11" t="s">
        <v>14</v>
      </c>
      <c r="H64" s="12">
        <v>8019001001901</v>
      </c>
      <c r="I64" s="11">
        <v>0.8</v>
      </c>
      <c r="J64" s="13">
        <v>10</v>
      </c>
    </row>
    <row r="65" spans="1:10">
      <c r="A65" s="14" t="s">
        <v>168</v>
      </c>
      <c r="B65" s="8" t="s">
        <v>203</v>
      </c>
      <c r="C65" s="15" t="s">
        <v>204</v>
      </c>
      <c r="D65" s="15"/>
      <c r="E65" s="16">
        <v>104.43</v>
      </c>
      <c r="F65" s="17">
        <v>84818099</v>
      </c>
      <c r="G65" s="17" t="s">
        <v>14</v>
      </c>
      <c r="H65" s="18">
        <v>8019001002281</v>
      </c>
      <c r="I65" s="17">
        <v>0.19</v>
      </c>
      <c r="J65" s="19"/>
    </row>
    <row r="66" spans="1:10">
      <c r="A66" s="7" t="s">
        <v>168</v>
      </c>
      <c r="B66" s="8" t="s">
        <v>205</v>
      </c>
      <c r="C66" s="9" t="s">
        <v>206</v>
      </c>
      <c r="D66" s="9" t="s">
        <v>207</v>
      </c>
      <c r="E66" s="10">
        <v>98.9</v>
      </c>
      <c r="F66" s="11">
        <v>84818099</v>
      </c>
      <c r="G66" s="11" t="s">
        <v>14</v>
      </c>
      <c r="H66" s="12">
        <v>8019001002304</v>
      </c>
      <c r="I66" s="11">
        <v>0.19</v>
      </c>
      <c r="J66" s="13"/>
    </row>
    <row r="67" spans="1:10">
      <c r="A67" s="14" t="s">
        <v>168</v>
      </c>
      <c r="B67" s="8" t="s">
        <v>208</v>
      </c>
      <c r="C67" s="15" t="s">
        <v>209</v>
      </c>
      <c r="D67" s="15"/>
      <c r="E67" s="16">
        <v>112.84</v>
      </c>
      <c r="F67" s="17">
        <v>84818099</v>
      </c>
      <c r="G67" s="17" t="s">
        <v>14</v>
      </c>
      <c r="H67" s="18">
        <v>8019001002328</v>
      </c>
      <c r="I67" s="17">
        <v>0.24</v>
      </c>
      <c r="J67" s="19"/>
    </row>
    <row r="68" spans="1:10">
      <c r="A68" s="7" t="s">
        <v>168</v>
      </c>
      <c r="B68" s="8" t="s">
        <v>210</v>
      </c>
      <c r="C68" s="9" t="s">
        <v>211</v>
      </c>
      <c r="D68" s="9"/>
      <c r="E68" s="10">
        <v>97.34</v>
      </c>
      <c r="F68" s="11">
        <v>84813099</v>
      </c>
      <c r="G68" s="11" t="s">
        <v>14</v>
      </c>
      <c r="H68" s="12">
        <v>8019001002366</v>
      </c>
      <c r="I68" s="11">
        <v>0.12</v>
      </c>
      <c r="J68" s="13"/>
    </row>
    <row r="69" spans="1:10">
      <c r="A69" s="14" t="s">
        <v>29</v>
      </c>
      <c r="B69" s="8" t="s">
        <v>212</v>
      </c>
      <c r="C69" s="15" t="s">
        <v>213</v>
      </c>
      <c r="D69" s="15" t="s">
        <v>214</v>
      </c>
      <c r="E69" s="16">
        <v>260.27999999999997</v>
      </c>
      <c r="F69" s="17">
        <v>84811099</v>
      </c>
      <c r="G69" s="17" t="s">
        <v>33</v>
      </c>
      <c r="H69" s="18" t="s">
        <v>215</v>
      </c>
      <c r="I69" s="17">
        <v>0.14000000000000001</v>
      </c>
      <c r="J69" s="19"/>
    </row>
    <row r="70" spans="1:10">
      <c r="A70" s="7" t="s">
        <v>29</v>
      </c>
      <c r="B70" s="8" t="s">
        <v>216</v>
      </c>
      <c r="C70" s="9" t="s">
        <v>217</v>
      </c>
      <c r="D70" s="9" t="s">
        <v>218</v>
      </c>
      <c r="E70" s="10">
        <v>161.22999999999999</v>
      </c>
      <c r="F70" s="11" t="s">
        <v>74</v>
      </c>
      <c r="G70" s="11" t="s">
        <v>33</v>
      </c>
      <c r="H70" s="12" t="s">
        <v>219</v>
      </c>
      <c r="I70" s="11">
        <v>0.22800000000000001</v>
      </c>
      <c r="J70" s="13"/>
    </row>
    <row r="71" spans="1:10">
      <c r="A71" s="14" t="s">
        <v>10</v>
      </c>
      <c r="B71" s="8" t="s">
        <v>220</v>
      </c>
      <c r="C71" s="15" t="s">
        <v>221</v>
      </c>
      <c r="D71" s="15"/>
      <c r="E71" s="16">
        <v>399.23</v>
      </c>
      <c r="F71" s="17">
        <v>73089098</v>
      </c>
      <c r="G71" s="17" t="s">
        <v>33</v>
      </c>
      <c r="H71" s="18" t="s">
        <v>222</v>
      </c>
      <c r="I71" s="17"/>
      <c r="J71" s="19"/>
    </row>
    <row r="72" spans="1:10">
      <c r="A72" s="7" t="s">
        <v>10</v>
      </c>
      <c r="B72" s="8" t="s">
        <v>223</v>
      </c>
      <c r="C72" s="9" t="s">
        <v>224</v>
      </c>
      <c r="D72" s="9"/>
      <c r="E72" s="10">
        <v>157.22</v>
      </c>
      <c r="F72" s="11">
        <v>84818099</v>
      </c>
      <c r="G72" s="11" t="s">
        <v>14</v>
      </c>
      <c r="H72" s="12">
        <v>8019001002465</v>
      </c>
      <c r="I72" s="11">
        <v>0.68500000000000005</v>
      </c>
      <c r="J72" s="13">
        <v>1</v>
      </c>
    </row>
    <row r="73" spans="1:10">
      <c r="A73" s="14" t="s">
        <v>10</v>
      </c>
      <c r="B73" s="8" t="s">
        <v>225</v>
      </c>
      <c r="C73" s="15" t="s">
        <v>226</v>
      </c>
      <c r="D73" s="15" t="s">
        <v>227</v>
      </c>
      <c r="E73" s="16">
        <v>157.22</v>
      </c>
      <c r="F73" s="17">
        <v>84818099</v>
      </c>
      <c r="G73" s="17" t="s">
        <v>14</v>
      </c>
      <c r="H73" s="18">
        <v>8019001002489</v>
      </c>
      <c r="I73" s="17">
        <v>0.70399999999999996</v>
      </c>
      <c r="J73" s="19">
        <v>1</v>
      </c>
    </row>
    <row r="74" spans="1:10">
      <c r="A74" s="7" t="s">
        <v>10</v>
      </c>
      <c r="B74" s="8" t="s">
        <v>228</v>
      </c>
      <c r="C74" s="9" t="s">
        <v>229</v>
      </c>
      <c r="D74" s="9"/>
      <c r="E74" s="10">
        <v>195.14</v>
      </c>
      <c r="F74" s="11">
        <v>84818099</v>
      </c>
      <c r="G74" s="11" t="s">
        <v>14</v>
      </c>
      <c r="H74" s="12">
        <v>8019001002502</v>
      </c>
      <c r="I74" s="11">
        <v>0.45</v>
      </c>
      <c r="J74" s="13">
        <v>1</v>
      </c>
    </row>
    <row r="75" spans="1:10">
      <c r="A75" s="14" t="s">
        <v>10</v>
      </c>
      <c r="B75" s="8" t="s">
        <v>230</v>
      </c>
      <c r="C75" s="15" t="s">
        <v>231</v>
      </c>
      <c r="D75" s="15" t="s">
        <v>232</v>
      </c>
      <c r="E75" s="16">
        <v>226.6</v>
      </c>
      <c r="F75" s="17">
        <v>84818099</v>
      </c>
      <c r="G75" s="17" t="s">
        <v>14</v>
      </c>
      <c r="H75" s="18">
        <v>8019001002540</v>
      </c>
      <c r="I75" s="17">
        <v>0.66200000000000003</v>
      </c>
      <c r="J75" s="19"/>
    </row>
    <row r="76" spans="1:10">
      <c r="A76" s="7" t="s">
        <v>10</v>
      </c>
      <c r="B76" s="8" t="s">
        <v>233</v>
      </c>
      <c r="C76" s="9" t="s">
        <v>234</v>
      </c>
      <c r="D76" s="9" t="s">
        <v>232</v>
      </c>
      <c r="E76" s="10">
        <v>272.33999999999997</v>
      </c>
      <c r="F76" s="11">
        <v>84818099</v>
      </c>
      <c r="G76" s="11" t="s">
        <v>14</v>
      </c>
      <c r="H76" s="12">
        <v>8019001002588</v>
      </c>
      <c r="I76" s="11">
        <v>0.4</v>
      </c>
      <c r="J76" s="13">
        <v>100</v>
      </c>
    </row>
    <row r="77" spans="1:10">
      <c r="A77" s="14" t="s">
        <v>10</v>
      </c>
      <c r="B77" s="8" t="s">
        <v>235</v>
      </c>
      <c r="C77" s="15" t="s">
        <v>236</v>
      </c>
      <c r="D77" s="15" t="s">
        <v>232</v>
      </c>
      <c r="E77" s="16">
        <v>302.10000000000002</v>
      </c>
      <c r="F77" s="17">
        <v>84818099</v>
      </c>
      <c r="G77" s="17" t="s">
        <v>14</v>
      </c>
      <c r="H77" s="18">
        <v>8019001002601</v>
      </c>
      <c r="I77" s="17">
        <v>0.4</v>
      </c>
      <c r="J77" s="19">
        <v>10</v>
      </c>
    </row>
    <row r="78" spans="1:10">
      <c r="A78" s="7" t="s">
        <v>10</v>
      </c>
      <c r="B78" s="8" t="s">
        <v>237</v>
      </c>
      <c r="C78" s="9" t="s">
        <v>238</v>
      </c>
      <c r="D78" s="9" t="s">
        <v>227</v>
      </c>
      <c r="E78" s="10">
        <v>148.32</v>
      </c>
      <c r="F78" s="11">
        <v>84818099</v>
      </c>
      <c r="G78" s="11" t="s">
        <v>14</v>
      </c>
      <c r="H78" s="12">
        <v>8019001002786</v>
      </c>
      <c r="I78" s="11">
        <v>0.41</v>
      </c>
      <c r="J78" s="13">
        <v>40</v>
      </c>
    </row>
    <row r="79" spans="1:10">
      <c r="A79" s="14" t="s">
        <v>168</v>
      </c>
      <c r="B79" s="8" t="s">
        <v>239</v>
      </c>
      <c r="C79" s="15" t="s">
        <v>240</v>
      </c>
      <c r="D79" s="15" t="s">
        <v>241</v>
      </c>
      <c r="E79" s="16">
        <v>224.88</v>
      </c>
      <c r="F79" s="17">
        <v>84818099</v>
      </c>
      <c r="G79" s="17" t="s">
        <v>14</v>
      </c>
      <c r="H79" s="18">
        <v>8019001003189</v>
      </c>
      <c r="I79" s="17">
        <v>0.18</v>
      </c>
      <c r="J79" s="19">
        <v>100</v>
      </c>
    </row>
    <row r="80" spans="1:10">
      <c r="A80" s="7" t="s">
        <v>168</v>
      </c>
      <c r="B80" s="8" t="s">
        <v>242</v>
      </c>
      <c r="C80" s="9" t="s">
        <v>243</v>
      </c>
      <c r="D80" s="9" t="s">
        <v>244</v>
      </c>
      <c r="E80" s="10">
        <v>377.94</v>
      </c>
      <c r="F80" s="11">
        <v>84818099</v>
      </c>
      <c r="G80" s="11" t="s">
        <v>14</v>
      </c>
      <c r="H80" s="12">
        <v>8019001055867</v>
      </c>
      <c r="I80" s="11">
        <v>0.53</v>
      </c>
      <c r="J80" s="13"/>
    </row>
    <row r="81" spans="1:10">
      <c r="A81" s="14" t="s">
        <v>168</v>
      </c>
      <c r="B81" s="8" t="s">
        <v>245</v>
      </c>
      <c r="C81" s="15" t="s">
        <v>246</v>
      </c>
      <c r="D81" s="15" t="s">
        <v>244</v>
      </c>
      <c r="E81" s="16">
        <v>377.94</v>
      </c>
      <c r="F81" s="17">
        <v>84818099</v>
      </c>
      <c r="G81" s="17" t="s">
        <v>14</v>
      </c>
      <c r="H81" s="18">
        <v>8019001055874</v>
      </c>
      <c r="I81" s="17">
        <v>0.47</v>
      </c>
      <c r="J81" s="19"/>
    </row>
    <row r="82" spans="1:10">
      <c r="A82" s="7" t="s">
        <v>168</v>
      </c>
      <c r="B82" s="8" t="s">
        <v>247</v>
      </c>
      <c r="C82" s="9" t="s">
        <v>248</v>
      </c>
      <c r="D82" s="9" t="s">
        <v>249</v>
      </c>
      <c r="E82" s="10">
        <v>83.15</v>
      </c>
      <c r="F82" s="11" t="s">
        <v>92</v>
      </c>
      <c r="G82" s="11" t="s">
        <v>14</v>
      </c>
      <c r="H82" s="12" t="s">
        <v>250</v>
      </c>
      <c r="I82" s="11">
        <v>0.19500000000000001</v>
      </c>
      <c r="J82" s="13"/>
    </row>
    <row r="83" spans="1:10">
      <c r="A83" s="14" t="s">
        <v>168</v>
      </c>
      <c r="B83" s="8" t="s">
        <v>251</v>
      </c>
      <c r="C83" s="15" t="s">
        <v>252</v>
      </c>
      <c r="D83" s="15"/>
      <c r="E83" s="16">
        <v>145.25</v>
      </c>
      <c r="F83" s="17">
        <v>84818099</v>
      </c>
      <c r="G83" s="17" t="s">
        <v>14</v>
      </c>
      <c r="H83" s="18">
        <v>8019001003301</v>
      </c>
      <c r="I83" s="17">
        <v>0.26</v>
      </c>
      <c r="J83" s="19"/>
    </row>
    <row r="84" spans="1:10">
      <c r="A84" s="7" t="s">
        <v>168</v>
      </c>
      <c r="B84" s="8" t="s">
        <v>253</v>
      </c>
      <c r="C84" s="9" t="s">
        <v>254</v>
      </c>
      <c r="D84" s="9"/>
      <c r="E84" s="10">
        <v>117.65</v>
      </c>
      <c r="F84" s="11">
        <v>84818099</v>
      </c>
      <c r="G84" s="11" t="s">
        <v>14</v>
      </c>
      <c r="H84" s="12">
        <v>8019001054303</v>
      </c>
      <c r="I84" s="11">
        <v>0.32</v>
      </c>
      <c r="J84" s="13"/>
    </row>
    <row r="85" spans="1:10">
      <c r="A85" s="14" t="s">
        <v>10</v>
      </c>
      <c r="B85" s="8" t="s">
        <v>255</v>
      </c>
      <c r="C85" s="15" t="s">
        <v>256</v>
      </c>
      <c r="D85" s="15"/>
      <c r="E85" s="16">
        <v>27.49</v>
      </c>
      <c r="F85" s="17" t="s">
        <v>92</v>
      </c>
      <c r="G85" s="17" t="s">
        <v>14</v>
      </c>
      <c r="H85" s="18" t="s">
        <v>257</v>
      </c>
      <c r="I85" s="17">
        <v>0.15</v>
      </c>
      <c r="J85" s="19"/>
    </row>
    <row r="86" spans="1:10">
      <c r="A86" s="7" t="s">
        <v>10</v>
      </c>
      <c r="B86" s="8" t="s">
        <v>258</v>
      </c>
      <c r="C86" s="9" t="s">
        <v>259</v>
      </c>
      <c r="D86" s="9"/>
      <c r="E86" s="10">
        <v>39.65</v>
      </c>
      <c r="F86" s="11" t="s">
        <v>92</v>
      </c>
      <c r="G86" s="11" t="s">
        <v>14</v>
      </c>
      <c r="H86" s="12" t="s">
        <v>260</v>
      </c>
      <c r="I86" s="11">
        <v>0.185</v>
      </c>
      <c r="J86" s="13"/>
    </row>
    <row r="87" spans="1:10">
      <c r="A87" s="14" t="s">
        <v>168</v>
      </c>
      <c r="B87" s="8" t="s">
        <v>261</v>
      </c>
      <c r="C87" s="15" t="s">
        <v>262</v>
      </c>
      <c r="D87" s="15"/>
      <c r="E87" s="16">
        <v>2244.4299999999998</v>
      </c>
      <c r="F87" s="17">
        <v>84819000</v>
      </c>
      <c r="G87" s="17" t="s">
        <v>14</v>
      </c>
      <c r="H87" s="18">
        <v>8019001101939</v>
      </c>
      <c r="I87" s="17">
        <v>1.5</v>
      </c>
      <c r="J87" s="19"/>
    </row>
    <row r="88" spans="1:10">
      <c r="A88" s="7" t="s">
        <v>29</v>
      </c>
      <c r="B88" s="8" t="s">
        <v>263</v>
      </c>
      <c r="C88" s="9" t="s">
        <v>264</v>
      </c>
      <c r="D88" s="9" t="s">
        <v>265</v>
      </c>
      <c r="E88" s="10">
        <v>144.30000000000001</v>
      </c>
      <c r="F88" s="11" t="s">
        <v>74</v>
      </c>
      <c r="G88" s="11" t="s">
        <v>33</v>
      </c>
      <c r="H88" s="12" t="s">
        <v>266</v>
      </c>
      <c r="I88" s="11">
        <v>0.3</v>
      </c>
      <c r="J88" s="13">
        <v>1</v>
      </c>
    </row>
    <row r="89" spans="1:10">
      <c r="A89" s="14" t="s">
        <v>168</v>
      </c>
      <c r="B89" s="8" t="s">
        <v>267</v>
      </c>
      <c r="C89" s="15" t="s">
        <v>268</v>
      </c>
      <c r="D89" s="15"/>
      <c r="E89" s="16">
        <v>570.14</v>
      </c>
      <c r="F89" s="17">
        <v>84819000</v>
      </c>
      <c r="G89" s="17" t="s">
        <v>269</v>
      </c>
      <c r="H89" s="18">
        <v>8019001101205</v>
      </c>
      <c r="I89" s="17">
        <v>1.5</v>
      </c>
      <c r="J89" s="19"/>
    </row>
    <row r="90" spans="1:10">
      <c r="A90" s="7" t="s">
        <v>168</v>
      </c>
      <c r="B90" s="8" t="s">
        <v>270</v>
      </c>
      <c r="C90" s="9" t="s">
        <v>271</v>
      </c>
      <c r="D90" s="9"/>
      <c r="E90" s="10">
        <v>690.21</v>
      </c>
      <c r="F90" s="11">
        <v>84818099</v>
      </c>
      <c r="G90" s="11" t="s">
        <v>269</v>
      </c>
      <c r="H90" s="12">
        <v>8019001101663</v>
      </c>
      <c r="I90" s="11">
        <v>1.615</v>
      </c>
      <c r="J90" s="13"/>
    </row>
    <row r="91" spans="1:10">
      <c r="A91" s="14" t="s">
        <v>10</v>
      </c>
      <c r="B91" s="8" t="s">
        <v>272</v>
      </c>
      <c r="C91" s="15" t="s">
        <v>273</v>
      </c>
      <c r="D91" s="15" t="s">
        <v>274</v>
      </c>
      <c r="E91" s="16">
        <v>18.579999999999998</v>
      </c>
      <c r="F91" s="17">
        <v>84818099</v>
      </c>
      <c r="G91" s="17" t="s">
        <v>14</v>
      </c>
      <c r="H91" s="18">
        <v>8019001004124</v>
      </c>
      <c r="I91" s="17">
        <v>0.01</v>
      </c>
      <c r="J91" s="19">
        <v>40</v>
      </c>
    </row>
    <row r="92" spans="1:10">
      <c r="A92" s="7" t="s">
        <v>10</v>
      </c>
      <c r="B92" s="8" t="s">
        <v>275</v>
      </c>
      <c r="C92" s="9" t="s">
        <v>276</v>
      </c>
      <c r="D92" s="9" t="s">
        <v>274</v>
      </c>
      <c r="E92" s="10">
        <v>24.06</v>
      </c>
      <c r="F92" s="11">
        <v>84818099</v>
      </c>
      <c r="G92" s="11" t="s">
        <v>14</v>
      </c>
      <c r="H92" s="12">
        <v>8019001004223</v>
      </c>
      <c r="I92" s="11"/>
      <c r="J92" s="13">
        <v>40</v>
      </c>
    </row>
    <row r="93" spans="1:10">
      <c r="A93" s="14" t="s">
        <v>10</v>
      </c>
      <c r="B93" s="8" t="s">
        <v>277</v>
      </c>
      <c r="C93" s="15" t="s">
        <v>278</v>
      </c>
      <c r="D93" s="15" t="s">
        <v>279</v>
      </c>
      <c r="E93" s="16">
        <v>30.95</v>
      </c>
      <c r="F93" s="17">
        <v>84814090</v>
      </c>
      <c r="G93" s="17" t="s">
        <v>14</v>
      </c>
      <c r="H93" s="18">
        <v>8019001032172</v>
      </c>
      <c r="I93" s="17">
        <v>0.15</v>
      </c>
      <c r="J93" s="19">
        <v>1</v>
      </c>
    </row>
    <row r="94" spans="1:10">
      <c r="A94" s="7" t="s">
        <v>10</v>
      </c>
      <c r="B94" s="8" t="s">
        <v>280</v>
      </c>
      <c r="C94" s="9" t="s">
        <v>281</v>
      </c>
      <c r="D94" s="9"/>
      <c r="E94" s="10">
        <v>77.16</v>
      </c>
      <c r="F94" s="11" t="s">
        <v>74</v>
      </c>
      <c r="G94" s="11" t="s">
        <v>14</v>
      </c>
      <c r="H94" s="12" t="s">
        <v>282</v>
      </c>
      <c r="I94" s="11">
        <v>0.192</v>
      </c>
      <c r="J94" s="13"/>
    </row>
    <row r="95" spans="1:10">
      <c r="A95" s="14" t="s">
        <v>10</v>
      </c>
      <c r="B95" s="8" t="s">
        <v>283</v>
      </c>
      <c r="C95" s="15" t="s">
        <v>284</v>
      </c>
      <c r="D95" s="15"/>
      <c r="E95" s="16">
        <v>77.16</v>
      </c>
      <c r="F95" s="17" t="s">
        <v>74</v>
      </c>
      <c r="G95" s="17" t="s">
        <v>14</v>
      </c>
      <c r="H95" s="18" t="s">
        <v>285</v>
      </c>
      <c r="I95" s="17">
        <v>0.192</v>
      </c>
      <c r="J95" s="19"/>
    </row>
    <row r="96" spans="1:10">
      <c r="A96" s="7" t="s">
        <v>10</v>
      </c>
      <c r="B96" s="8" t="s">
        <v>286</v>
      </c>
      <c r="C96" s="9" t="s">
        <v>287</v>
      </c>
      <c r="D96" s="9"/>
      <c r="E96" s="10">
        <v>77.16</v>
      </c>
      <c r="F96" s="11" t="s">
        <v>74</v>
      </c>
      <c r="G96" s="11" t="s">
        <v>14</v>
      </c>
      <c r="H96" s="12" t="s">
        <v>288</v>
      </c>
      <c r="I96" s="11">
        <v>0.192</v>
      </c>
      <c r="J96" s="13"/>
    </row>
    <row r="97" spans="1:10">
      <c r="A97" s="14" t="s">
        <v>10</v>
      </c>
      <c r="B97" s="8" t="s">
        <v>289</v>
      </c>
      <c r="C97" s="15" t="s">
        <v>290</v>
      </c>
      <c r="D97" s="15"/>
      <c r="E97" s="16">
        <v>77.16</v>
      </c>
      <c r="F97" s="17" t="s">
        <v>74</v>
      </c>
      <c r="G97" s="17" t="s">
        <v>14</v>
      </c>
      <c r="H97" s="18" t="s">
        <v>291</v>
      </c>
      <c r="I97" s="17">
        <v>0.192</v>
      </c>
      <c r="J97" s="19"/>
    </row>
    <row r="98" spans="1:10">
      <c r="A98" s="7" t="s">
        <v>10</v>
      </c>
      <c r="B98" s="8" t="s">
        <v>292</v>
      </c>
      <c r="C98" s="9" t="s">
        <v>293</v>
      </c>
      <c r="D98" s="9"/>
      <c r="E98" s="10">
        <v>77.16</v>
      </c>
      <c r="F98" s="11" t="s">
        <v>74</v>
      </c>
      <c r="G98" s="11" t="s">
        <v>14</v>
      </c>
      <c r="H98" s="12" t="s">
        <v>294</v>
      </c>
      <c r="I98" s="11">
        <v>0.192</v>
      </c>
      <c r="J98" s="13"/>
    </row>
    <row r="99" spans="1:10">
      <c r="A99" s="14" t="s">
        <v>10</v>
      </c>
      <c r="B99" s="8" t="s">
        <v>295</v>
      </c>
      <c r="C99" s="15" t="s">
        <v>296</v>
      </c>
      <c r="D99" s="15"/>
      <c r="E99" s="16">
        <v>77.16</v>
      </c>
      <c r="F99" s="17" t="s">
        <v>74</v>
      </c>
      <c r="G99" s="17" t="s">
        <v>14</v>
      </c>
      <c r="H99" s="18" t="s">
        <v>297</v>
      </c>
      <c r="I99" s="17">
        <v>0.192</v>
      </c>
      <c r="J99" s="19"/>
    </row>
    <row r="100" spans="1:10">
      <c r="A100" s="7" t="s">
        <v>10</v>
      </c>
      <c r="B100" s="8" t="s">
        <v>298</v>
      </c>
      <c r="C100" s="9" t="s">
        <v>299</v>
      </c>
      <c r="D100" s="9" t="s">
        <v>300</v>
      </c>
      <c r="E100" s="10">
        <v>38.47</v>
      </c>
      <c r="F100" s="11">
        <v>84814090</v>
      </c>
      <c r="G100" s="11" t="s">
        <v>14</v>
      </c>
      <c r="H100" s="12">
        <v>8019001005206</v>
      </c>
      <c r="I100" s="11">
        <v>0.11600000000000001</v>
      </c>
      <c r="J100" s="13">
        <v>1</v>
      </c>
    </row>
    <row r="101" spans="1:10">
      <c r="A101" s="14" t="s">
        <v>10</v>
      </c>
      <c r="B101" s="8" t="s">
        <v>301</v>
      </c>
      <c r="C101" s="15" t="s">
        <v>302</v>
      </c>
      <c r="D101" s="15" t="s">
        <v>303</v>
      </c>
      <c r="E101" s="16">
        <v>240.9</v>
      </c>
      <c r="F101" s="17" t="s">
        <v>74</v>
      </c>
      <c r="G101" s="17" t="s">
        <v>14</v>
      </c>
      <c r="H101" s="18" t="s">
        <v>304</v>
      </c>
      <c r="I101" s="17">
        <v>0.42</v>
      </c>
      <c r="J101" s="19"/>
    </row>
    <row r="102" spans="1:10">
      <c r="A102" s="7" t="s">
        <v>10</v>
      </c>
      <c r="B102" s="8" t="s">
        <v>305</v>
      </c>
      <c r="C102" s="9" t="s">
        <v>306</v>
      </c>
      <c r="D102" s="9" t="s">
        <v>307</v>
      </c>
      <c r="E102" s="10">
        <v>240.9</v>
      </c>
      <c r="F102" s="11" t="s">
        <v>74</v>
      </c>
      <c r="G102" s="11" t="s">
        <v>14</v>
      </c>
      <c r="H102" s="12" t="s">
        <v>308</v>
      </c>
      <c r="I102" s="11">
        <v>0.42</v>
      </c>
      <c r="J102" s="13"/>
    </row>
    <row r="103" spans="1:10">
      <c r="A103" s="14" t="s">
        <v>10</v>
      </c>
      <c r="B103" s="8" t="s">
        <v>309</v>
      </c>
      <c r="C103" s="15" t="s">
        <v>310</v>
      </c>
      <c r="D103" s="15" t="s">
        <v>311</v>
      </c>
      <c r="E103" s="16">
        <v>240.9</v>
      </c>
      <c r="F103" s="17" t="s">
        <v>74</v>
      </c>
      <c r="G103" s="17" t="s">
        <v>14</v>
      </c>
      <c r="H103" s="18" t="s">
        <v>312</v>
      </c>
      <c r="I103" s="17">
        <v>0.42</v>
      </c>
      <c r="J103" s="19"/>
    </row>
    <row r="104" spans="1:10">
      <c r="A104" s="7" t="s">
        <v>10</v>
      </c>
      <c r="B104" s="8" t="s">
        <v>313</v>
      </c>
      <c r="C104" s="9" t="s">
        <v>314</v>
      </c>
      <c r="D104" s="9" t="s">
        <v>315</v>
      </c>
      <c r="E104" s="10">
        <v>240.9</v>
      </c>
      <c r="F104" s="11" t="s">
        <v>74</v>
      </c>
      <c r="G104" s="11" t="s">
        <v>14</v>
      </c>
      <c r="H104" s="12" t="s">
        <v>316</v>
      </c>
      <c r="I104" s="11">
        <v>0.42</v>
      </c>
      <c r="J104" s="13"/>
    </row>
    <row r="105" spans="1:10">
      <c r="A105" s="14" t="s">
        <v>10</v>
      </c>
      <c r="B105" s="8" t="s">
        <v>317</v>
      </c>
      <c r="C105" s="15" t="s">
        <v>318</v>
      </c>
      <c r="D105" s="15" t="s">
        <v>319</v>
      </c>
      <c r="E105" s="16">
        <v>240.9</v>
      </c>
      <c r="F105" s="17" t="s">
        <v>74</v>
      </c>
      <c r="G105" s="17" t="s">
        <v>14</v>
      </c>
      <c r="H105" s="18" t="s">
        <v>320</v>
      </c>
      <c r="I105" s="17">
        <v>0.42</v>
      </c>
      <c r="J105" s="19"/>
    </row>
    <row r="106" spans="1:10">
      <c r="A106" s="7" t="s">
        <v>10</v>
      </c>
      <c r="B106" s="8" t="s">
        <v>321</v>
      </c>
      <c r="C106" s="9" t="s">
        <v>322</v>
      </c>
      <c r="D106" s="9" t="s">
        <v>323</v>
      </c>
      <c r="E106" s="10">
        <v>240.9</v>
      </c>
      <c r="F106" s="11" t="s">
        <v>74</v>
      </c>
      <c r="G106" s="11" t="s">
        <v>14</v>
      </c>
      <c r="H106" s="12" t="s">
        <v>324</v>
      </c>
      <c r="I106" s="11">
        <v>0.42</v>
      </c>
      <c r="J106" s="13"/>
    </row>
    <row r="107" spans="1:10">
      <c r="A107" s="14" t="s">
        <v>10</v>
      </c>
      <c r="B107" s="8" t="s">
        <v>325</v>
      </c>
      <c r="C107" s="15" t="s">
        <v>326</v>
      </c>
      <c r="D107" s="15" t="s">
        <v>327</v>
      </c>
      <c r="E107" s="16">
        <v>240.9</v>
      </c>
      <c r="F107" s="17" t="s">
        <v>74</v>
      </c>
      <c r="G107" s="17" t="s">
        <v>14</v>
      </c>
      <c r="H107" s="18" t="s">
        <v>328</v>
      </c>
      <c r="I107" s="17">
        <v>0.42</v>
      </c>
      <c r="J107" s="19"/>
    </row>
    <row r="108" spans="1:10">
      <c r="A108" s="7" t="s">
        <v>10</v>
      </c>
      <c r="B108" s="8" t="s">
        <v>329</v>
      </c>
      <c r="C108" s="9" t="s">
        <v>330</v>
      </c>
      <c r="D108" s="9" t="s">
        <v>331</v>
      </c>
      <c r="E108" s="10">
        <v>240.9</v>
      </c>
      <c r="F108" s="11" t="s">
        <v>74</v>
      </c>
      <c r="G108" s="11" t="s">
        <v>14</v>
      </c>
      <c r="H108" s="12" t="s">
        <v>332</v>
      </c>
      <c r="I108" s="11">
        <v>0.42</v>
      </c>
      <c r="J108" s="13"/>
    </row>
    <row r="109" spans="1:10">
      <c r="A109" s="14" t="s">
        <v>10</v>
      </c>
      <c r="B109" s="8" t="s">
        <v>333</v>
      </c>
      <c r="C109" s="15" t="s">
        <v>334</v>
      </c>
      <c r="D109" s="15" t="s">
        <v>335</v>
      </c>
      <c r="E109" s="16">
        <v>240.9</v>
      </c>
      <c r="F109" s="17">
        <v>84814090</v>
      </c>
      <c r="G109" s="17" t="s">
        <v>14</v>
      </c>
      <c r="H109" s="18">
        <v>8019001006500</v>
      </c>
      <c r="I109" s="17">
        <v>0.42</v>
      </c>
      <c r="J109" s="19">
        <v>1</v>
      </c>
    </row>
    <row r="110" spans="1:10">
      <c r="A110" s="7" t="s">
        <v>10</v>
      </c>
      <c r="B110" s="8" t="s">
        <v>336</v>
      </c>
      <c r="C110" s="9" t="s">
        <v>337</v>
      </c>
      <c r="D110" s="9" t="s">
        <v>338</v>
      </c>
      <c r="E110" s="10">
        <v>82.38</v>
      </c>
      <c r="F110" s="11">
        <v>84818059</v>
      </c>
      <c r="G110" s="11" t="s">
        <v>14</v>
      </c>
      <c r="H110" s="12">
        <v>8016466003389</v>
      </c>
      <c r="I110" s="11">
        <v>0.17299999999999999</v>
      </c>
      <c r="J110" s="13">
        <v>1</v>
      </c>
    </row>
    <row r="111" spans="1:10">
      <c r="A111" s="14" t="s">
        <v>10</v>
      </c>
      <c r="B111" s="8" t="s">
        <v>339</v>
      </c>
      <c r="C111" s="15" t="s">
        <v>340</v>
      </c>
      <c r="D111" s="15" t="s">
        <v>341</v>
      </c>
      <c r="E111" s="16">
        <v>341.5</v>
      </c>
      <c r="F111" s="17" t="s">
        <v>74</v>
      </c>
      <c r="G111" s="17" t="s">
        <v>14</v>
      </c>
      <c r="H111" s="18" t="s">
        <v>342</v>
      </c>
      <c r="I111" s="17">
        <v>0.78</v>
      </c>
      <c r="J111" s="19"/>
    </row>
    <row r="112" spans="1:10">
      <c r="A112" s="7" t="s">
        <v>10</v>
      </c>
      <c r="B112" s="8" t="s">
        <v>343</v>
      </c>
      <c r="C112" s="9" t="s">
        <v>344</v>
      </c>
      <c r="D112" s="9" t="s">
        <v>345</v>
      </c>
      <c r="E112" s="10">
        <v>89.25</v>
      </c>
      <c r="F112" s="11">
        <v>84818059</v>
      </c>
      <c r="G112" s="11" t="s">
        <v>14</v>
      </c>
      <c r="H112" s="12">
        <v>8016466003402</v>
      </c>
      <c r="I112" s="11">
        <v>0.19500000000000001</v>
      </c>
      <c r="J112" s="13">
        <v>1</v>
      </c>
    </row>
    <row r="113" spans="1:10">
      <c r="A113" s="14" t="s">
        <v>10</v>
      </c>
      <c r="B113" s="8" t="s">
        <v>346</v>
      </c>
      <c r="C113" s="15" t="s">
        <v>347</v>
      </c>
      <c r="D113" s="15" t="s">
        <v>348</v>
      </c>
      <c r="E113" s="16">
        <v>341.5</v>
      </c>
      <c r="F113" s="17">
        <v>84814090</v>
      </c>
      <c r="G113" s="17" t="s">
        <v>14</v>
      </c>
      <c r="H113" s="18">
        <v>8019001006623</v>
      </c>
      <c r="I113" s="17">
        <v>0.78</v>
      </c>
      <c r="J113" s="19">
        <v>30</v>
      </c>
    </row>
    <row r="114" spans="1:10">
      <c r="A114" s="7" t="s">
        <v>10</v>
      </c>
      <c r="B114" s="8" t="s">
        <v>349</v>
      </c>
      <c r="C114" s="9" t="s">
        <v>350</v>
      </c>
      <c r="D114" s="9" t="s">
        <v>351</v>
      </c>
      <c r="E114" s="10">
        <v>341.5</v>
      </c>
      <c r="F114" s="11" t="s">
        <v>74</v>
      </c>
      <c r="G114" s="11" t="s">
        <v>14</v>
      </c>
      <c r="H114" s="12" t="s">
        <v>352</v>
      </c>
      <c r="I114" s="11">
        <v>0.78</v>
      </c>
      <c r="J114" s="13"/>
    </row>
    <row r="115" spans="1:10">
      <c r="A115" s="14" t="s">
        <v>10</v>
      </c>
      <c r="B115" s="8" t="s">
        <v>353</v>
      </c>
      <c r="C115" s="15" t="s">
        <v>354</v>
      </c>
      <c r="D115" s="15" t="s">
        <v>355</v>
      </c>
      <c r="E115" s="16">
        <v>429.97</v>
      </c>
      <c r="F115" s="17" t="s">
        <v>74</v>
      </c>
      <c r="G115" s="17" t="s">
        <v>14</v>
      </c>
      <c r="H115" s="18" t="s">
        <v>356</v>
      </c>
      <c r="I115" s="17">
        <v>1</v>
      </c>
      <c r="J115" s="19"/>
    </row>
    <row r="116" spans="1:10">
      <c r="A116" s="7" t="s">
        <v>10</v>
      </c>
      <c r="B116" s="8" t="s">
        <v>357</v>
      </c>
      <c r="C116" s="9" t="s">
        <v>358</v>
      </c>
      <c r="D116" s="9" t="s">
        <v>359</v>
      </c>
      <c r="E116" s="10">
        <v>411.24</v>
      </c>
      <c r="F116" s="11">
        <v>84814090</v>
      </c>
      <c r="G116" s="11" t="s">
        <v>14</v>
      </c>
      <c r="H116" s="12">
        <v>8019001006807</v>
      </c>
      <c r="I116" s="11">
        <v>1</v>
      </c>
      <c r="J116" s="13">
        <v>30</v>
      </c>
    </row>
    <row r="117" spans="1:10">
      <c r="A117" s="14" t="s">
        <v>10</v>
      </c>
      <c r="B117" s="8" t="s">
        <v>360</v>
      </c>
      <c r="C117" s="15" t="s">
        <v>361</v>
      </c>
      <c r="D117" s="15" t="s">
        <v>362</v>
      </c>
      <c r="E117" s="16">
        <v>431.35</v>
      </c>
      <c r="F117" s="17">
        <v>84814090</v>
      </c>
      <c r="G117" s="17" t="s">
        <v>14</v>
      </c>
      <c r="H117" s="18">
        <v>8019001006869</v>
      </c>
      <c r="I117" s="17">
        <v>1</v>
      </c>
      <c r="J117" s="19">
        <v>1</v>
      </c>
    </row>
    <row r="118" spans="1:10">
      <c r="A118" s="7" t="s">
        <v>10</v>
      </c>
      <c r="B118" s="8" t="s">
        <v>363</v>
      </c>
      <c r="C118" s="9" t="s">
        <v>364</v>
      </c>
      <c r="D118" s="9" t="s">
        <v>365</v>
      </c>
      <c r="E118" s="10">
        <v>78.819999999999993</v>
      </c>
      <c r="F118" s="11" t="s">
        <v>74</v>
      </c>
      <c r="G118" s="11" t="s">
        <v>14</v>
      </c>
      <c r="H118" s="12" t="s">
        <v>366</v>
      </c>
      <c r="I118" s="11">
        <v>0.23899999999999999</v>
      </c>
      <c r="J118" s="13">
        <v>30</v>
      </c>
    </row>
    <row r="119" spans="1:10">
      <c r="A119" s="14" t="s">
        <v>10</v>
      </c>
      <c r="B119" s="8" t="s">
        <v>367</v>
      </c>
      <c r="C119" s="15" t="s">
        <v>368</v>
      </c>
      <c r="D119" s="15" t="s">
        <v>369</v>
      </c>
      <c r="E119" s="16">
        <v>89.25</v>
      </c>
      <c r="F119" s="17">
        <v>84814090</v>
      </c>
      <c r="G119" s="17" t="s">
        <v>14</v>
      </c>
      <c r="H119" s="18">
        <v>8019001007286</v>
      </c>
      <c r="I119" s="17">
        <v>0.251</v>
      </c>
      <c r="J119" s="19">
        <v>1</v>
      </c>
    </row>
    <row r="120" spans="1:10">
      <c r="A120" s="7" t="s">
        <v>10</v>
      </c>
      <c r="B120" s="8" t="s">
        <v>370</v>
      </c>
      <c r="C120" s="9" t="s">
        <v>371</v>
      </c>
      <c r="D120" s="9" t="s">
        <v>369</v>
      </c>
      <c r="E120" s="10">
        <v>92.04</v>
      </c>
      <c r="F120" s="11">
        <v>84814090</v>
      </c>
      <c r="G120" s="11" t="s">
        <v>14</v>
      </c>
      <c r="H120" s="12">
        <v>8019001059926</v>
      </c>
      <c r="I120" s="11">
        <v>0.249</v>
      </c>
      <c r="J120" s="13">
        <v>1</v>
      </c>
    </row>
    <row r="121" spans="1:10">
      <c r="A121" s="14" t="s">
        <v>10</v>
      </c>
      <c r="B121" s="8" t="s">
        <v>372</v>
      </c>
      <c r="C121" s="15" t="s">
        <v>373</v>
      </c>
      <c r="D121" s="15" t="s">
        <v>374</v>
      </c>
      <c r="E121" s="16">
        <v>70.73</v>
      </c>
      <c r="F121" s="17">
        <v>84814090</v>
      </c>
      <c r="G121" s="17" t="s">
        <v>14</v>
      </c>
      <c r="H121" s="18">
        <v>8019001052378</v>
      </c>
      <c r="I121" s="17">
        <v>0.19400000000000001</v>
      </c>
      <c r="J121" s="19">
        <v>5</v>
      </c>
    </row>
    <row r="122" spans="1:10">
      <c r="A122" s="7" t="s">
        <v>10</v>
      </c>
      <c r="B122" s="8" t="s">
        <v>375</v>
      </c>
      <c r="C122" s="9" t="s">
        <v>376</v>
      </c>
      <c r="D122" s="9" t="s">
        <v>377</v>
      </c>
      <c r="E122" s="10">
        <v>70.73</v>
      </c>
      <c r="F122" s="11">
        <v>84814090</v>
      </c>
      <c r="G122" s="11" t="s">
        <v>14</v>
      </c>
      <c r="H122" s="12">
        <v>8019001052392</v>
      </c>
      <c r="I122" s="11">
        <v>0.19400000000000001</v>
      </c>
      <c r="J122" s="13">
        <v>5</v>
      </c>
    </row>
    <row r="123" spans="1:10">
      <c r="A123" s="14" t="s">
        <v>10</v>
      </c>
      <c r="B123" s="8" t="s">
        <v>378</v>
      </c>
      <c r="C123" s="15" t="s">
        <v>379</v>
      </c>
      <c r="D123" s="15" t="s">
        <v>377</v>
      </c>
      <c r="E123" s="16">
        <v>70.73</v>
      </c>
      <c r="F123" s="17">
        <v>84814090</v>
      </c>
      <c r="G123" s="17" t="s">
        <v>14</v>
      </c>
      <c r="H123" s="18">
        <v>8016466097104</v>
      </c>
      <c r="I123" s="17">
        <v>0.19400000000000001</v>
      </c>
      <c r="J123" s="19">
        <v>5</v>
      </c>
    </row>
    <row r="124" spans="1:10">
      <c r="A124" s="7" t="s">
        <v>10</v>
      </c>
      <c r="B124" s="8" t="s">
        <v>380</v>
      </c>
      <c r="C124" s="9" t="s">
        <v>381</v>
      </c>
      <c r="D124" s="9" t="s">
        <v>377</v>
      </c>
      <c r="E124" s="10">
        <v>70.73</v>
      </c>
      <c r="F124" s="11">
        <v>84814090</v>
      </c>
      <c r="G124" s="11" t="s">
        <v>14</v>
      </c>
      <c r="H124" s="12">
        <v>8016466097128</v>
      </c>
      <c r="I124" s="11">
        <v>0.19400000000000001</v>
      </c>
      <c r="J124" s="13">
        <v>5</v>
      </c>
    </row>
    <row r="125" spans="1:10">
      <c r="A125" s="14" t="s">
        <v>10</v>
      </c>
      <c r="B125" s="8" t="s">
        <v>382</v>
      </c>
      <c r="C125" s="15" t="s">
        <v>383</v>
      </c>
      <c r="D125" s="15" t="s">
        <v>374</v>
      </c>
      <c r="E125" s="16">
        <v>70.73</v>
      </c>
      <c r="F125" s="17">
        <v>84814090</v>
      </c>
      <c r="G125" s="17" t="s">
        <v>14</v>
      </c>
      <c r="H125" s="18">
        <v>8016466095254</v>
      </c>
      <c r="I125" s="17">
        <v>0.19400000000000001</v>
      </c>
      <c r="J125" s="19">
        <v>1</v>
      </c>
    </row>
    <row r="126" spans="1:10">
      <c r="A126" s="7" t="s">
        <v>10</v>
      </c>
      <c r="B126" s="8" t="s">
        <v>384</v>
      </c>
      <c r="C126" s="9" t="s">
        <v>385</v>
      </c>
      <c r="D126" s="9" t="s">
        <v>377</v>
      </c>
      <c r="E126" s="10">
        <v>70.73</v>
      </c>
      <c r="F126" s="11">
        <v>84814090</v>
      </c>
      <c r="G126" s="11" t="s">
        <v>14</v>
      </c>
      <c r="H126" s="12">
        <v>8016466097142</v>
      </c>
      <c r="I126" s="11">
        <v>0.19800000000000001</v>
      </c>
      <c r="J126" s="13">
        <v>1</v>
      </c>
    </row>
    <row r="127" spans="1:10">
      <c r="A127" s="14" t="s">
        <v>10</v>
      </c>
      <c r="B127" s="8" t="s">
        <v>386</v>
      </c>
      <c r="C127" s="15" t="s">
        <v>387</v>
      </c>
      <c r="D127" s="15" t="s">
        <v>377</v>
      </c>
      <c r="E127" s="16">
        <v>70.73</v>
      </c>
      <c r="F127" s="17">
        <v>84814090</v>
      </c>
      <c r="G127" s="17" t="s">
        <v>14</v>
      </c>
      <c r="H127" s="18">
        <v>8016466097166</v>
      </c>
      <c r="I127" s="17">
        <v>0.34</v>
      </c>
      <c r="J127" s="19">
        <v>1</v>
      </c>
    </row>
    <row r="128" spans="1:10">
      <c r="A128" s="7" t="s">
        <v>10</v>
      </c>
      <c r="B128" s="8" t="s">
        <v>388</v>
      </c>
      <c r="C128" s="9" t="s">
        <v>389</v>
      </c>
      <c r="D128" s="9" t="s">
        <v>390</v>
      </c>
      <c r="E128" s="10">
        <v>243.85</v>
      </c>
      <c r="F128" s="11">
        <v>84814090</v>
      </c>
      <c r="G128" s="11" t="s">
        <v>14</v>
      </c>
      <c r="H128" s="12">
        <v>8016466096503</v>
      </c>
      <c r="I128" s="11">
        <v>0.75</v>
      </c>
      <c r="J128" s="13">
        <v>10</v>
      </c>
    </row>
    <row r="129" spans="1:10">
      <c r="A129" s="14" t="s">
        <v>10</v>
      </c>
      <c r="B129" s="8" t="s">
        <v>391</v>
      </c>
      <c r="C129" s="15" t="s">
        <v>392</v>
      </c>
      <c r="D129" s="15" t="s">
        <v>390</v>
      </c>
      <c r="E129" s="16">
        <v>171.67</v>
      </c>
      <c r="F129" s="17">
        <v>84814090</v>
      </c>
      <c r="G129" s="17" t="s">
        <v>14</v>
      </c>
      <c r="H129" s="18">
        <v>8019001045516</v>
      </c>
      <c r="I129" s="17">
        <v>0.66</v>
      </c>
      <c r="J129" s="19">
        <v>1</v>
      </c>
    </row>
    <row r="130" spans="1:10">
      <c r="A130" s="7" t="s">
        <v>10</v>
      </c>
      <c r="B130" s="8" t="s">
        <v>393</v>
      </c>
      <c r="C130" s="9" t="s">
        <v>394</v>
      </c>
      <c r="D130" s="9" t="s">
        <v>390</v>
      </c>
      <c r="E130" s="10">
        <v>171.67</v>
      </c>
      <c r="F130" s="11">
        <v>84814090</v>
      </c>
      <c r="G130" s="11" t="s">
        <v>14</v>
      </c>
      <c r="H130" s="12">
        <v>8019001045530</v>
      </c>
      <c r="I130" s="11">
        <v>0.66</v>
      </c>
      <c r="J130" s="13">
        <v>10</v>
      </c>
    </row>
    <row r="131" spans="1:10">
      <c r="A131" s="14" t="s">
        <v>10</v>
      </c>
      <c r="B131" s="8" t="s">
        <v>395</v>
      </c>
      <c r="C131" s="15" t="s">
        <v>396</v>
      </c>
      <c r="D131" s="15" t="s">
        <v>397</v>
      </c>
      <c r="E131" s="16">
        <v>171.67</v>
      </c>
      <c r="F131" s="17" t="s">
        <v>74</v>
      </c>
      <c r="G131" s="17" t="s">
        <v>14</v>
      </c>
      <c r="H131" s="18" t="s">
        <v>398</v>
      </c>
      <c r="I131" s="17">
        <v>0.66</v>
      </c>
      <c r="J131" s="19"/>
    </row>
    <row r="132" spans="1:10">
      <c r="A132" s="7" t="s">
        <v>10</v>
      </c>
      <c r="B132" s="8" t="s">
        <v>399</v>
      </c>
      <c r="C132" s="9" t="s">
        <v>400</v>
      </c>
      <c r="D132" s="9" t="s">
        <v>390</v>
      </c>
      <c r="E132" s="10">
        <v>171.67</v>
      </c>
      <c r="F132" s="11">
        <v>84814090</v>
      </c>
      <c r="G132" s="11" t="s">
        <v>14</v>
      </c>
      <c r="H132" s="12">
        <v>8019001045554</v>
      </c>
      <c r="I132" s="11">
        <v>0.64800000000000002</v>
      </c>
      <c r="J132" s="13">
        <v>10</v>
      </c>
    </row>
    <row r="133" spans="1:10">
      <c r="A133" s="14" t="s">
        <v>10</v>
      </c>
      <c r="B133" s="8" t="s">
        <v>401</v>
      </c>
      <c r="C133" s="15" t="s">
        <v>402</v>
      </c>
      <c r="D133" s="15" t="s">
        <v>390</v>
      </c>
      <c r="E133" s="16">
        <v>171.67</v>
      </c>
      <c r="F133" s="17">
        <v>84814090</v>
      </c>
      <c r="G133" s="17" t="s">
        <v>14</v>
      </c>
      <c r="H133" s="18">
        <v>8019001045578</v>
      </c>
      <c r="I133" s="17">
        <v>0.64300000000000002</v>
      </c>
      <c r="J133" s="19">
        <v>10</v>
      </c>
    </row>
    <row r="134" spans="1:10">
      <c r="A134" s="7" t="s">
        <v>10</v>
      </c>
      <c r="B134" s="8" t="s">
        <v>403</v>
      </c>
      <c r="C134" s="9" t="s">
        <v>404</v>
      </c>
      <c r="D134" s="9" t="s">
        <v>365</v>
      </c>
      <c r="E134" s="10">
        <v>171.67</v>
      </c>
      <c r="F134" s="11">
        <v>84814090</v>
      </c>
      <c r="G134" s="11" t="s">
        <v>14</v>
      </c>
      <c r="H134" s="12">
        <v>8019001045837</v>
      </c>
      <c r="I134" s="11">
        <v>0.63700000000000001</v>
      </c>
      <c r="J134" s="13">
        <v>1</v>
      </c>
    </row>
    <row r="135" spans="1:10">
      <c r="A135" s="14" t="s">
        <v>10</v>
      </c>
      <c r="B135" s="8" t="s">
        <v>405</v>
      </c>
      <c r="C135" s="15" t="s">
        <v>406</v>
      </c>
      <c r="D135" s="15" t="s">
        <v>365</v>
      </c>
      <c r="E135" s="16">
        <v>171.67</v>
      </c>
      <c r="F135" s="17">
        <v>84814090</v>
      </c>
      <c r="G135" s="17" t="s">
        <v>14</v>
      </c>
      <c r="H135" s="18">
        <v>8019001045851</v>
      </c>
      <c r="I135" s="17">
        <v>0.63700000000000001</v>
      </c>
      <c r="J135" s="19">
        <v>1</v>
      </c>
    </row>
    <row r="136" spans="1:10">
      <c r="A136" s="7" t="s">
        <v>10</v>
      </c>
      <c r="B136" s="8" t="s">
        <v>407</v>
      </c>
      <c r="C136" s="9" t="s">
        <v>408</v>
      </c>
      <c r="D136" s="9" t="s">
        <v>365</v>
      </c>
      <c r="E136" s="10">
        <v>171.67</v>
      </c>
      <c r="F136" s="11">
        <v>84814090</v>
      </c>
      <c r="G136" s="11" t="s">
        <v>14</v>
      </c>
      <c r="H136" s="12">
        <v>8019001045875</v>
      </c>
      <c r="I136" s="11">
        <v>0.63700000000000001</v>
      </c>
      <c r="J136" s="13">
        <v>100</v>
      </c>
    </row>
    <row r="137" spans="1:10">
      <c r="A137" s="14" t="s">
        <v>10</v>
      </c>
      <c r="B137" s="8" t="s">
        <v>409</v>
      </c>
      <c r="C137" s="15" t="s">
        <v>410</v>
      </c>
      <c r="D137" s="15" t="s">
        <v>365</v>
      </c>
      <c r="E137" s="16">
        <v>171.67</v>
      </c>
      <c r="F137" s="17">
        <v>84814090</v>
      </c>
      <c r="G137" s="17" t="s">
        <v>14</v>
      </c>
      <c r="H137" s="18">
        <v>8019001045592</v>
      </c>
      <c r="I137" s="17">
        <v>0.63700000000000001</v>
      </c>
      <c r="J137" s="19">
        <v>1</v>
      </c>
    </row>
    <row r="138" spans="1:10">
      <c r="A138" s="7" t="s">
        <v>10</v>
      </c>
      <c r="B138" s="8" t="s">
        <v>411</v>
      </c>
      <c r="C138" s="9" t="s">
        <v>412</v>
      </c>
      <c r="D138" s="9" t="s">
        <v>365</v>
      </c>
      <c r="E138" s="10">
        <v>171.67</v>
      </c>
      <c r="F138" s="11">
        <v>84814090</v>
      </c>
      <c r="G138" s="11" t="s">
        <v>14</v>
      </c>
      <c r="H138" s="12">
        <v>8019001045615</v>
      </c>
      <c r="I138" s="11">
        <v>0.63400000000000001</v>
      </c>
      <c r="J138" s="13">
        <v>1</v>
      </c>
    </row>
    <row r="139" spans="1:10">
      <c r="A139" s="14" t="s">
        <v>10</v>
      </c>
      <c r="B139" s="8" t="s">
        <v>413</v>
      </c>
      <c r="C139" s="15" t="s">
        <v>414</v>
      </c>
      <c r="D139" s="15" t="s">
        <v>390</v>
      </c>
      <c r="E139" s="16">
        <v>221.02</v>
      </c>
      <c r="F139" s="17">
        <v>84814090</v>
      </c>
      <c r="G139" s="17" t="s">
        <v>14</v>
      </c>
      <c r="H139" s="18">
        <v>8016466096527</v>
      </c>
      <c r="I139" s="17">
        <v>0.90100000000000002</v>
      </c>
      <c r="J139" s="19">
        <v>10</v>
      </c>
    </row>
    <row r="140" spans="1:10">
      <c r="A140" s="7" t="s">
        <v>10</v>
      </c>
      <c r="B140" s="8" t="s">
        <v>415</v>
      </c>
      <c r="C140" s="9" t="s">
        <v>416</v>
      </c>
      <c r="D140" s="9" t="s">
        <v>390</v>
      </c>
      <c r="E140" s="10">
        <v>221.02</v>
      </c>
      <c r="F140" s="11">
        <v>84814090</v>
      </c>
      <c r="G140" s="11" t="s">
        <v>14</v>
      </c>
      <c r="H140" s="12">
        <v>8019001045639</v>
      </c>
      <c r="I140" s="11">
        <v>0.871</v>
      </c>
      <c r="J140" s="13">
        <v>10</v>
      </c>
    </row>
    <row r="141" spans="1:10">
      <c r="A141" s="14" t="s">
        <v>10</v>
      </c>
      <c r="B141" s="8" t="s">
        <v>417</v>
      </c>
      <c r="C141" s="15" t="s">
        <v>418</v>
      </c>
      <c r="D141" s="15" t="s">
        <v>390</v>
      </c>
      <c r="E141" s="16">
        <v>221.02</v>
      </c>
      <c r="F141" s="17">
        <v>84814090</v>
      </c>
      <c r="G141" s="17" t="s">
        <v>14</v>
      </c>
      <c r="H141" s="18">
        <v>8019001045653</v>
      </c>
      <c r="I141" s="17">
        <v>0.86599999999999999</v>
      </c>
      <c r="J141" s="19">
        <v>10</v>
      </c>
    </row>
    <row r="142" spans="1:10">
      <c r="A142" s="7" t="s">
        <v>10</v>
      </c>
      <c r="B142" s="8" t="s">
        <v>419</v>
      </c>
      <c r="C142" s="9" t="s">
        <v>420</v>
      </c>
      <c r="D142" s="9" t="s">
        <v>390</v>
      </c>
      <c r="E142" s="10">
        <v>221.02</v>
      </c>
      <c r="F142" s="11" t="s">
        <v>74</v>
      </c>
      <c r="G142" s="11" t="s">
        <v>14</v>
      </c>
      <c r="H142" s="12" t="s">
        <v>421</v>
      </c>
      <c r="I142" s="11">
        <v>0.86599999999999999</v>
      </c>
      <c r="J142" s="13"/>
    </row>
    <row r="143" spans="1:10">
      <c r="A143" s="14" t="s">
        <v>10</v>
      </c>
      <c r="B143" s="8" t="s">
        <v>422</v>
      </c>
      <c r="C143" s="15" t="s">
        <v>423</v>
      </c>
      <c r="D143" s="15" t="s">
        <v>390</v>
      </c>
      <c r="E143" s="16">
        <v>221.02</v>
      </c>
      <c r="F143" s="17">
        <v>84814090</v>
      </c>
      <c r="G143" s="17" t="s">
        <v>14</v>
      </c>
      <c r="H143" s="18">
        <v>8019001045677</v>
      </c>
      <c r="I143" s="17">
        <v>0.86699999999999999</v>
      </c>
      <c r="J143" s="19">
        <v>10</v>
      </c>
    </row>
    <row r="144" spans="1:10">
      <c r="A144" s="7" t="s">
        <v>10</v>
      </c>
      <c r="B144" s="8" t="s">
        <v>424</v>
      </c>
      <c r="C144" s="9" t="s">
        <v>425</v>
      </c>
      <c r="D144" s="9" t="s">
        <v>390</v>
      </c>
      <c r="E144" s="10">
        <v>221.02</v>
      </c>
      <c r="F144" s="11">
        <v>84814090</v>
      </c>
      <c r="G144" s="11" t="s">
        <v>14</v>
      </c>
      <c r="H144" s="12">
        <v>8019001045691</v>
      </c>
      <c r="I144" s="11">
        <v>0.86599999999999999</v>
      </c>
      <c r="J144" s="13">
        <v>10</v>
      </c>
    </row>
    <row r="145" spans="1:10">
      <c r="A145" s="14" t="s">
        <v>10</v>
      </c>
      <c r="B145" s="8" t="s">
        <v>426</v>
      </c>
      <c r="C145" s="15" t="s">
        <v>427</v>
      </c>
      <c r="D145" s="15" t="s">
        <v>390</v>
      </c>
      <c r="E145" s="16">
        <v>221.02</v>
      </c>
      <c r="F145" s="17">
        <v>84814090</v>
      </c>
      <c r="G145" s="17" t="s">
        <v>14</v>
      </c>
      <c r="H145" s="18">
        <v>8019001046131</v>
      </c>
      <c r="I145" s="17">
        <v>0.86699999999999999</v>
      </c>
      <c r="J145" s="19">
        <v>1</v>
      </c>
    </row>
    <row r="146" spans="1:10">
      <c r="A146" s="7" t="s">
        <v>10</v>
      </c>
      <c r="B146" s="8" t="s">
        <v>428</v>
      </c>
      <c r="C146" s="9" t="s">
        <v>429</v>
      </c>
      <c r="D146" s="9" t="s">
        <v>390</v>
      </c>
      <c r="E146" s="10">
        <v>221.02</v>
      </c>
      <c r="F146" s="11">
        <v>84814090</v>
      </c>
      <c r="G146" s="11" t="s">
        <v>14</v>
      </c>
      <c r="H146" s="12">
        <v>8019001046155</v>
      </c>
      <c r="I146" s="11">
        <v>0.86699999999999999</v>
      </c>
      <c r="J146" s="13">
        <v>30</v>
      </c>
    </row>
    <row r="147" spans="1:10">
      <c r="A147" s="14" t="s">
        <v>10</v>
      </c>
      <c r="B147" s="8" t="s">
        <v>430</v>
      </c>
      <c r="C147" s="15" t="s">
        <v>431</v>
      </c>
      <c r="D147" s="15" t="s">
        <v>365</v>
      </c>
      <c r="E147" s="16">
        <v>221.02</v>
      </c>
      <c r="F147" s="17">
        <v>84814090</v>
      </c>
      <c r="G147" s="17" t="s">
        <v>14</v>
      </c>
      <c r="H147" s="18">
        <v>8019001045714</v>
      </c>
      <c r="I147" s="17">
        <v>0.86699999999999999</v>
      </c>
      <c r="J147" s="19">
        <v>1</v>
      </c>
    </row>
    <row r="148" spans="1:10">
      <c r="A148" s="7" t="s">
        <v>10</v>
      </c>
      <c r="B148" s="8" t="s">
        <v>432</v>
      </c>
      <c r="C148" s="9" t="s">
        <v>433</v>
      </c>
      <c r="D148" s="9" t="s">
        <v>365</v>
      </c>
      <c r="E148" s="10">
        <v>221.02</v>
      </c>
      <c r="F148" s="11">
        <v>84814090</v>
      </c>
      <c r="G148" s="11" t="s">
        <v>14</v>
      </c>
      <c r="H148" s="12">
        <v>8019001045738</v>
      </c>
      <c r="I148" s="11">
        <v>0.86599999999999999</v>
      </c>
      <c r="J148" s="13">
        <v>1</v>
      </c>
    </row>
    <row r="149" spans="1:10">
      <c r="A149" s="14" t="s">
        <v>10</v>
      </c>
      <c r="B149" s="8" t="s">
        <v>434</v>
      </c>
      <c r="C149" s="15" t="s">
        <v>435</v>
      </c>
      <c r="D149" s="15" t="s">
        <v>436</v>
      </c>
      <c r="E149" s="16">
        <v>377.59</v>
      </c>
      <c r="F149" s="17">
        <v>84814090</v>
      </c>
      <c r="G149" s="17" t="s">
        <v>14</v>
      </c>
      <c r="H149" s="18">
        <v>8019001010149</v>
      </c>
      <c r="I149" s="17">
        <v>0.78</v>
      </c>
      <c r="J149" s="19">
        <v>1</v>
      </c>
    </row>
    <row r="150" spans="1:10">
      <c r="A150" s="7" t="s">
        <v>10</v>
      </c>
      <c r="B150" s="8" t="s">
        <v>437</v>
      </c>
      <c r="C150" s="9" t="s">
        <v>438</v>
      </c>
      <c r="D150" s="9" t="s">
        <v>436</v>
      </c>
      <c r="E150" s="10">
        <v>368.37</v>
      </c>
      <c r="F150" s="11" t="s">
        <v>74</v>
      </c>
      <c r="G150" s="11" t="s">
        <v>14</v>
      </c>
      <c r="H150" s="12" t="s">
        <v>439</v>
      </c>
      <c r="I150" s="11">
        <v>0.78</v>
      </c>
      <c r="J150" s="13"/>
    </row>
    <row r="151" spans="1:10">
      <c r="A151" s="14" t="s">
        <v>10</v>
      </c>
      <c r="B151" s="8" t="s">
        <v>440</v>
      </c>
      <c r="C151" s="15" t="s">
        <v>441</v>
      </c>
      <c r="D151" s="15" t="s">
        <v>442</v>
      </c>
      <c r="E151" s="16">
        <v>480.58</v>
      </c>
      <c r="F151" s="17">
        <v>84814090</v>
      </c>
      <c r="G151" s="17" t="s">
        <v>14</v>
      </c>
      <c r="H151" s="18">
        <v>8019001010248</v>
      </c>
      <c r="I151" s="17">
        <v>0.82</v>
      </c>
      <c r="J151" s="19">
        <v>1</v>
      </c>
    </row>
    <row r="152" spans="1:10">
      <c r="A152" s="7" t="s">
        <v>10</v>
      </c>
      <c r="B152" s="8" t="s">
        <v>443</v>
      </c>
      <c r="C152" s="9" t="s">
        <v>444</v>
      </c>
      <c r="D152" s="9" t="s">
        <v>436</v>
      </c>
      <c r="E152" s="10">
        <v>600.99</v>
      </c>
      <c r="F152" s="11">
        <v>84814090</v>
      </c>
      <c r="G152" s="11" t="s">
        <v>14</v>
      </c>
      <c r="H152" s="12">
        <v>8019001053122</v>
      </c>
      <c r="I152" s="11">
        <v>1.0149999999999999</v>
      </c>
      <c r="J152" s="13">
        <v>1</v>
      </c>
    </row>
    <row r="153" spans="1:10">
      <c r="A153" s="14" t="s">
        <v>10</v>
      </c>
      <c r="B153" s="8" t="s">
        <v>445</v>
      </c>
      <c r="C153" s="15" t="s">
        <v>446</v>
      </c>
      <c r="D153" s="15" t="s">
        <v>436</v>
      </c>
      <c r="E153" s="16">
        <v>315.77999999999997</v>
      </c>
      <c r="F153" s="17">
        <v>84814090</v>
      </c>
      <c r="G153" s="17" t="s">
        <v>14</v>
      </c>
      <c r="H153" s="18">
        <v>8019001066405</v>
      </c>
      <c r="I153" s="17">
        <v>0.51400000000000001</v>
      </c>
      <c r="J153" s="19">
        <v>1</v>
      </c>
    </row>
    <row r="154" spans="1:10">
      <c r="A154" s="7" t="s">
        <v>10</v>
      </c>
      <c r="B154" s="8" t="s">
        <v>447</v>
      </c>
      <c r="C154" s="9" t="s">
        <v>448</v>
      </c>
      <c r="D154" s="9" t="s">
        <v>436</v>
      </c>
      <c r="E154" s="10">
        <v>446.26</v>
      </c>
      <c r="F154" s="11">
        <v>84814090</v>
      </c>
      <c r="G154" s="11" t="s">
        <v>14</v>
      </c>
      <c r="H154" s="12">
        <v>8019001071232</v>
      </c>
      <c r="I154" s="11">
        <v>0.52200000000000002</v>
      </c>
      <c r="J154" s="13">
        <v>1</v>
      </c>
    </row>
    <row r="155" spans="1:10">
      <c r="A155" s="14" t="s">
        <v>10</v>
      </c>
      <c r="B155" s="8" t="s">
        <v>449</v>
      </c>
      <c r="C155" s="15" t="s">
        <v>450</v>
      </c>
      <c r="D155" s="15" t="s">
        <v>436</v>
      </c>
      <c r="E155" s="16">
        <v>315.77999999999997</v>
      </c>
      <c r="F155" s="17">
        <v>84814090</v>
      </c>
      <c r="G155" s="17" t="s">
        <v>14</v>
      </c>
      <c r="H155" s="18">
        <v>8019001071010</v>
      </c>
      <c r="I155" s="17">
        <v>0.52200000000000002</v>
      </c>
      <c r="J155" s="19">
        <v>1</v>
      </c>
    </row>
    <row r="156" spans="1:10">
      <c r="A156" s="7" t="s">
        <v>10</v>
      </c>
      <c r="B156" s="8" t="s">
        <v>451</v>
      </c>
      <c r="C156" s="9" t="s">
        <v>452</v>
      </c>
      <c r="D156" s="9" t="s">
        <v>436</v>
      </c>
      <c r="E156" s="10">
        <v>315.77999999999997</v>
      </c>
      <c r="F156" s="11">
        <v>84814090</v>
      </c>
      <c r="G156" s="11" t="s">
        <v>14</v>
      </c>
      <c r="H156" s="12">
        <v>8019001071508</v>
      </c>
      <c r="I156" s="11">
        <v>0.52300000000000002</v>
      </c>
      <c r="J156" s="13">
        <v>1</v>
      </c>
    </row>
    <row r="157" spans="1:10">
      <c r="A157" s="14" t="s">
        <v>10</v>
      </c>
      <c r="B157" s="8" t="s">
        <v>453</v>
      </c>
      <c r="C157" s="15" t="s">
        <v>454</v>
      </c>
      <c r="D157" s="15" t="s">
        <v>436</v>
      </c>
      <c r="E157" s="16">
        <v>315.77999999999997</v>
      </c>
      <c r="F157" s="17">
        <v>84814090</v>
      </c>
      <c r="G157" s="17" t="s">
        <v>14</v>
      </c>
      <c r="H157" s="18">
        <v>8019001071522</v>
      </c>
      <c r="I157" s="17">
        <v>0.52200000000000002</v>
      </c>
      <c r="J157" s="19">
        <v>1</v>
      </c>
    </row>
    <row r="158" spans="1:10">
      <c r="A158" s="7" t="s">
        <v>10</v>
      </c>
      <c r="B158" s="8" t="s">
        <v>455</v>
      </c>
      <c r="C158" s="9" t="s">
        <v>456</v>
      </c>
      <c r="D158" s="9" t="s">
        <v>436</v>
      </c>
      <c r="E158" s="10">
        <v>398.2</v>
      </c>
      <c r="F158" s="11">
        <v>84814090</v>
      </c>
      <c r="G158" s="11" t="s">
        <v>14</v>
      </c>
      <c r="H158" s="12">
        <v>8019001071546</v>
      </c>
      <c r="I158" s="11">
        <v>0.57599999999999996</v>
      </c>
      <c r="J158" s="13">
        <v>1</v>
      </c>
    </row>
    <row r="159" spans="1:10">
      <c r="A159" s="14" t="s">
        <v>10</v>
      </c>
      <c r="B159" s="8" t="s">
        <v>457</v>
      </c>
      <c r="C159" s="15" t="s">
        <v>458</v>
      </c>
      <c r="D159" s="15" t="s">
        <v>436</v>
      </c>
      <c r="E159" s="16">
        <v>446.26</v>
      </c>
      <c r="F159" s="17">
        <v>84814090</v>
      </c>
      <c r="G159" s="17" t="s">
        <v>14</v>
      </c>
      <c r="H159" s="18">
        <v>8019001071256</v>
      </c>
      <c r="I159" s="17">
        <v>0.78</v>
      </c>
      <c r="J159" s="19">
        <v>1</v>
      </c>
    </row>
    <row r="160" spans="1:10">
      <c r="A160" s="7" t="s">
        <v>10</v>
      </c>
      <c r="B160" s="8" t="s">
        <v>459</v>
      </c>
      <c r="C160" s="9" t="s">
        <v>460</v>
      </c>
      <c r="D160" s="9" t="s">
        <v>461</v>
      </c>
      <c r="E160" s="10">
        <v>411.96</v>
      </c>
      <c r="F160" s="11">
        <v>84814090</v>
      </c>
      <c r="G160" s="11" t="s">
        <v>14</v>
      </c>
      <c r="H160" s="12">
        <v>8019001010286</v>
      </c>
      <c r="I160" s="11">
        <v>0.7</v>
      </c>
      <c r="J160" s="13">
        <v>1</v>
      </c>
    </row>
    <row r="161" spans="1:10">
      <c r="A161" s="14" t="s">
        <v>10</v>
      </c>
      <c r="B161" s="8" t="s">
        <v>462</v>
      </c>
      <c r="C161" s="15" t="s">
        <v>463</v>
      </c>
      <c r="D161" s="15" t="s">
        <v>464</v>
      </c>
      <c r="E161" s="16">
        <v>274.68</v>
      </c>
      <c r="F161" s="17">
        <v>84814090</v>
      </c>
      <c r="G161" s="17" t="s">
        <v>14</v>
      </c>
      <c r="H161" s="18">
        <v>8019001010347</v>
      </c>
      <c r="I161" s="17">
        <v>0.46</v>
      </c>
      <c r="J161" s="19">
        <v>1</v>
      </c>
    </row>
    <row r="162" spans="1:10">
      <c r="A162" s="7" t="s">
        <v>10</v>
      </c>
      <c r="B162" s="8" t="s">
        <v>465</v>
      </c>
      <c r="C162" s="9" t="s">
        <v>466</v>
      </c>
      <c r="D162" s="9" t="s">
        <v>467</v>
      </c>
      <c r="E162" s="10">
        <v>199.12</v>
      </c>
      <c r="F162" s="11">
        <v>84814090</v>
      </c>
      <c r="G162" s="11" t="s">
        <v>14</v>
      </c>
      <c r="H162" s="12">
        <v>8019001074189</v>
      </c>
      <c r="I162" s="11">
        <v>0.28999999999999998</v>
      </c>
      <c r="J162" s="13">
        <v>1</v>
      </c>
    </row>
    <row r="163" spans="1:10">
      <c r="A163" s="14" t="s">
        <v>10</v>
      </c>
      <c r="B163" s="8" t="s">
        <v>468</v>
      </c>
      <c r="C163" s="15" t="s">
        <v>469</v>
      </c>
      <c r="D163" s="15" t="s">
        <v>470</v>
      </c>
      <c r="E163" s="16">
        <v>126.45</v>
      </c>
      <c r="F163" s="17" t="s">
        <v>74</v>
      </c>
      <c r="G163" s="17" t="s">
        <v>14</v>
      </c>
      <c r="H163" s="18" t="s">
        <v>471</v>
      </c>
      <c r="I163" s="17">
        <v>0.20399999999999999</v>
      </c>
      <c r="J163" s="19"/>
    </row>
    <row r="164" spans="1:10">
      <c r="A164" s="7" t="s">
        <v>10</v>
      </c>
      <c r="B164" s="8" t="s">
        <v>472</v>
      </c>
      <c r="C164" s="9" t="s">
        <v>473</v>
      </c>
      <c r="D164" s="9" t="s">
        <v>474</v>
      </c>
      <c r="E164" s="10">
        <v>145.16999999999999</v>
      </c>
      <c r="F164" s="11" t="s">
        <v>74</v>
      </c>
      <c r="G164" s="11" t="s">
        <v>14</v>
      </c>
      <c r="H164" s="12" t="s">
        <v>475</v>
      </c>
      <c r="I164" s="11">
        <v>0.17</v>
      </c>
      <c r="J164" s="13"/>
    </row>
    <row r="165" spans="1:10">
      <c r="A165" s="14" t="s">
        <v>10</v>
      </c>
      <c r="B165" s="8" t="s">
        <v>476</v>
      </c>
      <c r="C165" s="15" t="s">
        <v>477</v>
      </c>
      <c r="D165" s="15" t="s">
        <v>478</v>
      </c>
      <c r="E165" s="16">
        <v>194.31</v>
      </c>
      <c r="F165" s="17" t="s">
        <v>74</v>
      </c>
      <c r="G165" s="17" t="s">
        <v>14</v>
      </c>
      <c r="H165" s="18" t="s">
        <v>479</v>
      </c>
      <c r="I165" s="17">
        <v>0.27400000000000002</v>
      </c>
      <c r="J165" s="19"/>
    </row>
    <row r="166" spans="1:10">
      <c r="A166" s="7" t="s">
        <v>10</v>
      </c>
      <c r="B166" s="8" t="s">
        <v>480</v>
      </c>
      <c r="C166" s="9" t="s">
        <v>481</v>
      </c>
      <c r="D166" s="9" t="s">
        <v>482</v>
      </c>
      <c r="E166" s="10">
        <v>333.66</v>
      </c>
      <c r="F166" s="11" t="s">
        <v>74</v>
      </c>
      <c r="G166" s="11" t="s">
        <v>14</v>
      </c>
      <c r="H166" s="12" t="s">
        <v>483</v>
      </c>
      <c r="I166" s="11">
        <v>0.60199999999999998</v>
      </c>
      <c r="J166" s="13"/>
    </row>
    <row r="167" spans="1:10">
      <c r="A167" s="14" t="s">
        <v>10</v>
      </c>
      <c r="B167" s="8" t="s">
        <v>484</v>
      </c>
      <c r="C167" s="15" t="s">
        <v>485</v>
      </c>
      <c r="D167" s="15" t="s">
        <v>486</v>
      </c>
      <c r="E167" s="16">
        <v>177.13</v>
      </c>
      <c r="F167" s="17">
        <v>84813099</v>
      </c>
      <c r="G167" s="17" t="s">
        <v>14</v>
      </c>
      <c r="H167" s="18">
        <v>8019001010408</v>
      </c>
      <c r="I167" s="17">
        <v>0.49199999999999999</v>
      </c>
      <c r="J167" s="19">
        <v>1</v>
      </c>
    </row>
    <row r="168" spans="1:10">
      <c r="A168" s="7" t="s">
        <v>10</v>
      </c>
      <c r="B168" s="8" t="s">
        <v>487</v>
      </c>
      <c r="C168" s="9" t="s">
        <v>488</v>
      </c>
      <c r="D168" s="9" t="s">
        <v>489</v>
      </c>
      <c r="E168" s="10">
        <v>177.13</v>
      </c>
      <c r="F168" s="11">
        <v>84813099</v>
      </c>
      <c r="G168" s="11" t="s">
        <v>14</v>
      </c>
      <c r="H168" s="12">
        <v>8019001010422</v>
      </c>
      <c r="I168" s="11">
        <v>0.49199999999999999</v>
      </c>
      <c r="J168" s="13">
        <v>1</v>
      </c>
    </row>
    <row r="169" spans="1:10">
      <c r="A169" s="14" t="s">
        <v>10</v>
      </c>
      <c r="B169" s="8" t="s">
        <v>490</v>
      </c>
      <c r="C169" s="15" t="s">
        <v>491</v>
      </c>
      <c r="D169" s="15" t="s">
        <v>492</v>
      </c>
      <c r="E169" s="16">
        <v>219.07</v>
      </c>
      <c r="F169" s="17">
        <v>84813099</v>
      </c>
      <c r="G169" s="17" t="s">
        <v>14</v>
      </c>
      <c r="H169" s="18">
        <v>8019001010507</v>
      </c>
      <c r="I169" s="17">
        <v>0.623</v>
      </c>
      <c r="J169" s="19">
        <v>1</v>
      </c>
    </row>
    <row r="170" spans="1:10">
      <c r="A170" s="7" t="s">
        <v>10</v>
      </c>
      <c r="B170" s="8" t="s">
        <v>493</v>
      </c>
      <c r="C170" s="9" t="s">
        <v>494</v>
      </c>
      <c r="D170" s="9" t="s">
        <v>495</v>
      </c>
      <c r="E170" s="10">
        <v>212.19</v>
      </c>
      <c r="F170" s="11">
        <v>84813099</v>
      </c>
      <c r="G170" s="11" t="s">
        <v>14</v>
      </c>
      <c r="H170" s="12">
        <v>8019001010521</v>
      </c>
      <c r="I170" s="11">
        <v>0.6</v>
      </c>
      <c r="J170" s="13">
        <v>1</v>
      </c>
    </row>
    <row r="171" spans="1:10">
      <c r="A171" s="14" t="s">
        <v>10</v>
      </c>
      <c r="B171" s="8" t="s">
        <v>496</v>
      </c>
      <c r="C171" s="15" t="s">
        <v>497</v>
      </c>
      <c r="D171" s="15" t="s">
        <v>492</v>
      </c>
      <c r="E171" s="16">
        <v>190.87</v>
      </c>
      <c r="F171" s="17">
        <v>84813099</v>
      </c>
      <c r="G171" s="17" t="s">
        <v>14</v>
      </c>
      <c r="H171" s="18">
        <v>8019001010545</v>
      </c>
      <c r="I171" s="17">
        <v>0.54800000000000004</v>
      </c>
      <c r="J171" s="19">
        <v>1</v>
      </c>
    </row>
    <row r="172" spans="1:10">
      <c r="A172" s="7" t="s">
        <v>10</v>
      </c>
      <c r="B172" s="8" t="s">
        <v>498</v>
      </c>
      <c r="C172" s="9" t="s">
        <v>499</v>
      </c>
      <c r="D172" s="9" t="s">
        <v>492</v>
      </c>
      <c r="E172" s="10">
        <v>240.31</v>
      </c>
      <c r="F172" s="11">
        <v>84813099</v>
      </c>
      <c r="G172" s="11" t="s">
        <v>14</v>
      </c>
      <c r="H172" s="12">
        <v>8019001010606</v>
      </c>
      <c r="I172" s="11">
        <v>0.68</v>
      </c>
      <c r="J172" s="13">
        <v>1</v>
      </c>
    </row>
    <row r="173" spans="1:10">
      <c r="A173" s="14" t="s">
        <v>10</v>
      </c>
      <c r="B173" s="8" t="s">
        <v>500</v>
      </c>
      <c r="C173" s="15" t="s">
        <v>501</v>
      </c>
      <c r="D173" s="15"/>
      <c r="E173" s="16">
        <v>25.33</v>
      </c>
      <c r="F173" s="17" t="s">
        <v>74</v>
      </c>
      <c r="G173" s="17" t="s">
        <v>14</v>
      </c>
      <c r="H173" s="18" t="s">
        <v>502</v>
      </c>
      <c r="I173" s="17">
        <v>0.08</v>
      </c>
      <c r="J173" s="19"/>
    </row>
    <row r="174" spans="1:10">
      <c r="A174" s="7" t="s">
        <v>10</v>
      </c>
      <c r="B174" s="8" t="s">
        <v>503</v>
      </c>
      <c r="C174" s="9" t="s">
        <v>504</v>
      </c>
      <c r="D174" s="9"/>
      <c r="E174" s="10">
        <v>25.34</v>
      </c>
      <c r="F174" s="11" t="s">
        <v>74</v>
      </c>
      <c r="G174" s="11" t="s">
        <v>14</v>
      </c>
      <c r="H174" s="12" t="s">
        <v>505</v>
      </c>
      <c r="I174" s="11">
        <v>0.08</v>
      </c>
      <c r="J174" s="13"/>
    </row>
    <row r="175" spans="1:10">
      <c r="A175" s="14" t="s">
        <v>10</v>
      </c>
      <c r="B175" s="8" t="s">
        <v>506</v>
      </c>
      <c r="C175" s="15" t="s">
        <v>507</v>
      </c>
      <c r="D175" s="15" t="s">
        <v>508</v>
      </c>
      <c r="E175" s="16">
        <v>40.299999999999997</v>
      </c>
      <c r="F175" s="17">
        <v>84814090</v>
      </c>
      <c r="G175" s="17" t="s">
        <v>14</v>
      </c>
      <c r="H175" s="18">
        <v>8019001080807</v>
      </c>
      <c r="I175" s="17">
        <v>0.19400000000000001</v>
      </c>
      <c r="J175" s="19">
        <v>1</v>
      </c>
    </row>
    <row r="176" spans="1:10">
      <c r="A176" s="7" t="s">
        <v>10</v>
      </c>
      <c r="B176" s="8" t="s">
        <v>509</v>
      </c>
      <c r="C176" s="9" t="s">
        <v>510</v>
      </c>
      <c r="D176" s="9" t="s">
        <v>511</v>
      </c>
      <c r="E176" s="10">
        <v>36.17</v>
      </c>
      <c r="F176" s="11" t="s">
        <v>74</v>
      </c>
      <c r="G176" s="11" t="s">
        <v>14</v>
      </c>
      <c r="H176" s="12" t="s">
        <v>512</v>
      </c>
      <c r="I176" s="11">
        <v>0.19400000000000001</v>
      </c>
      <c r="J176" s="13"/>
    </row>
    <row r="177" spans="1:10">
      <c r="A177" s="14" t="s">
        <v>10</v>
      </c>
      <c r="B177" s="8" t="s">
        <v>513</v>
      </c>
      <c r="C177" s="15" t="s">
        <v>514</v>
      </c>
      <c r="D177" s="15" t="s">
        <v>515</v>
      </c>
      <c r="E177" s="16">
        <v>48.19</v>
      </c>
      <c r="F177" s="17">
        <v>84814090</v>
      </c>
      <c r="G177" s="17" t="s">
        <v>14</v>
      </c>
      <c r="H177" s="18">
        <v>8019001116056</v>
      </c>
      <c r="I177" s="17">
        <v>0.19400000000000001</v>
      </c>
      <c r="J177" s="19">
        <v>1</v>
      </c>
    </row>
    <row r="178" spans="1:10">
      <c r="A178" s="7" t="s">
        <v>10</v>
      </c>
      <c r="B178" s="8" t="s">
        <v>516</v>
      </c>
      <c r="C178" s="9" t="s">
        <v>517</v>
      </c>
      <c r="D178" s="9"/>
      <c r="E178" s="10">
        <v>40.35</v>
      </c>
      <c r="F178" s="11" t="s">
        <v>74</v>
      </c>
      <c r="G178" s="11" t="s">
        <v>14</v>
      </c>
      <c r="H178" s="12" t="s">
        <v>518</v>
      </c>
      <c r="I178" s="11">
        <v>0.19400000000000001</v>
      </c>
      <c r="J178" s="13"/>
    </row>
    <row r="179" spans="1:10">
      <c r="A179" s="14" t="s">
        <v>10</v>
      </c>
      <c r="B179" s="8" t="s">
        <v>519</v>
      </c>
      <c r="C179" s="15" t="s">
        <v>520</v>
      </c>
      <c r="D179" s="15" t="s">
        <v>515</v>
      </c>
      <c r="E179" s="16">
        <v>41.67</v>
      </c>
      <c r="F179" s="17">
        <v>84814090</v>
      </c>
      <c r="G179" s="17" t="s">
        <v>14</v>
      </c>
      <c r="H179" s="18">
        <v>8019001082016</v>
      </c>
      <c r="I179" s="17">
        <v>0.19400000000000001</v>
      </c>
      <c r="J179" s="19">
        <v>1</v>
      </c>
    </row>
    <row r="180" spans="1:10">
      <c r="A180" s="7" t="s">
        <v>10</v>
      </c>
      <c r="B180" s="8" t="s">
        <v>521</v>
      </c>
      <c r="C180" s="9" t="s">
        <v>522</v>
      </c>
      <c r="D180" s="9" t="s">
        <v>515</v>
      </c>
      <c r="E180" s="10">
        <v>41.67</v>
      </c>
      <c r="F180" s="11">
        <v>84814090</v>
      </c>
      <c r="G180" s="11" t="s">
        <v>14</v>
      </c>
      <c r="H180" s="12">
        <v>8019001082030</v>
      </c>
      <c r="I180" s="11">
        <v>0.182</v>
      </c>
      <c r="J180" s="13">
        <v>1</v>
      </c>
    </row>
    <row r="181" spans="1:10">
      <c r="A181" s="14" t="s">
        <v>10</v>
      </c>
      <c r="B181" s="8" t="s">
        <v>523</v>
      </c>
      <c r="C181" s="15" t="s">
        <v>524</v>
      </c>
      <c r="D181" s="15" t="s">
        <v>525</v>
      </c>
      <c r="E181" s="16">
        <v>46.28</v>
      </c>
      <c r="F181" s="17">
        <v>84814090</v>
      </c>
      <c r="G181" s="17" t="s">
        <v>14</v>
      </c>
      <c r="H181" s="18">
        <v>8019001133619</v>
      </c>
      <c r="I181" s="17">
        <v>0.19400000000000001</v>
      </c>
      <c r="J181" s="19"/>
    </row>
    <row r="182" spans="1:10">
      <c r="A182" s="7" t="s">
        <v>10</v>
      </c>
      <c r="B182" s="8" t="s">
        <v>526</v>
      </c>
      <c r="C182" s="9" t="s">
        <v>527</v>
      </c>
      <c r="D182" s="9"/>
      <c r="E182" s="10">
        <v>49.49</v>
      </c>
      <c r="F182" s="11" t="s">
        <v>74</v>
      </c>
      <c r="G182" s="11" t="s">
        <v>14</v>
      </c>
      <c r="H182" s="12" t="s">
        <v>528</v>
      </c>
      <c r="I182" s="11">
        <v>0.19400000000000001</v>
      </c>
      <c r="J182" s="13"/>
    </row>
    <row r="183" spans="1:10">
      <c r="A183" s="14" t="s">
        <v>10</v>
      </c>
      <c r="B183" s="8" t="s">
        <v>529</v>
      </c>
      <c r="C183" s="15" t="s">
        <v>530</v>
      </c>
      <c r="D183" s="15"/>
      <c r="E183" s="16">
        <v>49.82</v>
      </c>
      <c r="F183" s="17" t="s">
        <v>74</v>
      </c>
      <c r="G183" s="17" t="s">
        <v>14</v>
      </c>
      <c r="H183" s="18" t="s">
        <v>531</v>
      </c>
      <c r="I183" s="17">
        <v>0.19400000000000001</v>
      </c>
      <c r="J183" s="19"/>
    </row>
    <row r="184" spans="1:10">
      <c r="A184" s="7" t="s">
        <v>10</v>
      </c>
      <c r="B184" s="8" t="s">
        <v>532</v>
      </c>
      <c r="C184" s="9" t="s">
        <v>533</v>
      </c>
      <c r="D184" s="9" t="s">
        <v>525</v>
      </c>
      <c r="E184" s="10">
        <v>52.8</v>
      </c>
      <c r="F184" s="11">
        <v>84814090</v>
      </c>
      <c r="G184" s="11" t="s">
        <v>14</v>
      </c>
      <c r="H184" s="12">
        <v>8019001116612</v>
      </c>
      <c r="I184" s="11">
        <v>0.19400000000000001</v>
      </c>
      <c r="J184" s="13"/>
    </row>
    <row r="185" spans="1:10">
      <c r="A185" s="14" t="s">
        <v>10</v>
      </c>
      <c r="B185" s="8" t="s">
        <v>534</v>
      </c>
      <c r="C185" s="15" t="s">
        <v>535</v>
      </c>
      <c r="D185" s="15" t="s">
        <v>525</v>
      </c>
      <c r="E185" s="16">
        <v>56.17</v>
      </c>
      <c r="F185" s="17">
        <v>84814090</v>
      </c>
      <c r="G185" s="17" t="s">
        <v>14</v>
      </c>
      <c r="H185" s="18">
        <v>8019001116650</v>
      </c>
      <c r="I185" s="17">
        <v>0.19400000000000001</v>
      </c>
      <c r="J185" s="19"/>
    </row>
    <row r="186" spans="1:10">
      <c r="A186" s="7" t="s">
        <v>10</v>
      </c>
      <c r="B186" s="8" t="s">
        <v>536</v>
      </c>
      <c r="C186" s="9" t="s">
        <v>537</v>
      </c>
      <c r="D186" s="9" t="s">
        <v>538</v>
      </c>
      <c r="E186" s="10">
        <v>58.44</v>
      </c>
      <c r="F186" s="11">
        <v>84814090</v>
      </c>
      <c r="G186" s="11" t="s">
        <v>14</v>
      </c>
      <c r="H186" s="12">
        <v>8016466096091</v>
      </c>
      <c r="I186" s="11">
        <v>0.18764</v>
      </c>
      <c r="J186" s="13">
        <v>1</v>
      </c>
    </row>
    <row r="187" spans="1:10">
      <c r="A187" s="14" t="s">
        <v>10</v>
      </c>
      <c r="B187" s="8" t="s">
        <v>539</v>
      </c>
      <c r="C187" s="15" t="s">
        <v>540</v>
      </c>
      <c r="D187" s="15" t="s">
        <v>538</v>
      </c>
      <c r="E187" s="16">
        <v>61.16</v>
      </c>
      <c r="F187" s="17">
        <v>84814090</v>
      </c>
      <c r="G187" s="17" t="s">
        <v>14</v>
      </c>
      <c r="H187" s="18">
        <v>8016466096114</v>
      </c>
      <c r="I187" s="17">
        <v>0.19128000000000001</v>
      </c>
      <c r="J187" s="19">
        <v>1</v>
      </c>
    </row>
    <row r="188" spans="1:10">
      <c r="A188" s="7" t="s">
        <v>10</v>
      </c>
      <c r="B188" s="8" t="s">
        <v>541</v>
      </c>
      <c r="C188" s="9" t="s">
        <v>542</v>
      </c>
      <c r="D188" s="9" t="s">
        <v>508</v>
      </c>
      <c r="E188" s="10">
        <v>57</v>
      </c>
      <c r="F188" s="11">
        <v>84814090</v>
      </c>
      <c r="G188" s="11" t="s">
        <v>14</v>
      </c>
      <c r="H188" s="12">
        <v>8019001010620</v>
      </c>
      <c r="I188" s="11">
        <v>0.18698999999999999</v>
      </c>
      <c r="J188" s="13">
        <v>1</v>
      </c>
    </row>
    <row r="189" spans="1:10">
      <c r="A189" s="14" t="s">
        <v>10</v>
      </c>
      <c r="B189" s="8" t="s">
        <v>543</v>
      </c>
      <c r="C189" s="15" t="s">
        <v>544</v>
      </c>
      <c r="D189" s="15" t="s">
        <v>508</v>
      </c>
      <c r="E189" s="16">
        <v>46.76</v>
      </c>
      <c r="F189" s="17">
        <v>84814090</v>
      </c>
      <c r="G189" s="17" t="s">
        <v>14</v>
      </c>
      <c r="H189" s="18">
        <v>8019001010644</v>
      </c>
      <c r="I189" s="17">
        <v>0.18886</v>
      </c>
      <c r="J189" s="19">
        <v>1</v>
      </c>
    </row>
    <row r="190" spans="1:10">
      <c r="A190" s="7" t="s">
        <v>10</v>
      </c>
      <c r="B190" s="8" t="s">
        <v>545</v>
      </c>
      <c r="C190" s="9" t="s">
        <v>546</v>
      </c>
      <c r="D190" s="9" t="s">
        <v>547</v>
      </c>
      <c r="E190" s="10">
        <v>54.71</v>
      </c>
      <c r="F190" s="11">
        <v>84814090</v>
      </c>
      <c r="G190" s="11" t="s">
        <v>14</v>
      </c>
      <c r="H190" s="12">
        <v>8019001010767</v>
      </c>
      <c r="I190" s="11">
        <v>0.18362000000000001</v>
      </c>
      <c r="J190" s="13">
        <v>1</v>
      </c>
    </row>
    <row r="191" spans="1:10">
      <c r="A191" s="14" t="s">
        <v>10</v>
      </c>
      <c r="B191" s="8" t="s">
        <v>548</v>
      </c>
      <c r="C191" s="15" t="s">
        <v>549</v>
      </c>
      <c r="D191" s="15"/>
      <c r="E191" s="16">
        <v>61.04</v>
      </c>
      <c r="F191" s="17" t="s">
        <v>74</v>
      </c>
      <c r="G191" s="17" t="s">
        <v>14</v>
      </c>
      <c r="H191" s="18" t="s">
        <v>550</v>
      </c>
      <c r="I191" s="17">
        <v>0.21462000000000001</v>
      </c>
      <c r="J191" s="19"/>
    </row>
    <row r="192" spans="1:10">
      <c r="A192" s="7" t="s">
        <v>10</v>
      </c>
      <c r="B192" s="8" t="s">
        <v>551</v>
      </c>
      <c r="C192" s="9" t="s">
        <v>552</v>
      </c>
      <c r="D192" s="9" t="s">
        <v>553</v>
      </c>
      <c r="E192" s="10">
        <v>50.78</v>
      </c>
      <c r="F192" s="11">
        <v>84814090</v>
      </c>
      <c r="G192" s="11" t="s">
        <v>14</v>
      </c>
      <c r="H192" s="12">
        <v>8019001010842</v>
      </c>
      <c r="I192" s="11">
        <v>0.215</v>
      </c>
      <c r="J192" s="13"/>
    </row>
    <row r="193" spans="1:10">
      <c r="A193" s="14" t="s">
        <v>10</v>
      </c>
      <c r="B193" s="8" t="s">
        <v>554</v>
      </c>
      <c r="C193" s="15" t="s">
        <v>555</v>
      </c>
      <c r="D193" s="15" t="s">
        <v>553</v>
      </c>
      <c r="E193" s="16">
        <v>50.78</v>
      </c>
      <c r="F193" s="17">
        <v>84814090</v>
      </c>
      <c r="G193" s="17" t="s">
        <v>14</v>
      </c>
      <c r="H193" s="18">
        <v>8019001010927</v>
      </c>
      <c r="I193" s="17">
        <v>0.2</v>
      </c>
      <c r="J193" s="19"/>
    </row>
    <row r="194" spans="1:10">
      <c r="A194" s="7" t="s">
        <v>10</v>
      </c>
      <c r="B194" s="8" t="s">
        <v>556</v>
      </c>
      <c r="C194" s="9" t="s">
        <v>557</v>
      </c>
      <c r="D194" s="9" t="s">
        <v>508</v>
      </c>
      <c r="E194" s="10">
        <v>46.76</v>
      </c>
      <c r="F194" s="11">
        <v>84814090</v>
      </c>
      <c r="G194" s="11" t="s">
        <v>14</v>
      </c>
      <c r="H194" s="12">
        <v>8019001010965</v>
      </c>
      <c r="I194" s="11">
        <v>0.18579999999999999</v>
      </c>
      <c r="J194" s="13">
        <v>1</v>
      </c>
    </row>
    <row r="195" spans="1:10">
      <c r="A195" s="14" t="s">
        <v>10</v>
      </c>
      <c r="B195" s="8" t="s">
        <v>558</v>
      </c>
      <c r="C195" s="15" t="s">
        <v>559</v>
      </c>
      <c r="D195" s="15" t="s">
        <v>560</v>
      </c>
      <c r="E195" s="16">
        <v>49.93</v>
      </c>
      <c r="F195" s="17" t="s">
        <v>74</v>
      </c>
      <c r="G195" s="17" t="s">
        <v>14</v>
      </c>
      <c r="H195" s="18" t="s">
        <v>561</v>
      </c>
      <c r="I195" s="17">
        <v>0.19500000000000001</v>
      </c>
      <c r="J195" s="19"/>
    </row>
    <row r="196" spans="1:10">
      <c r="A196" s="7" t="s">
        <v>10</v>
      </c>
      <c r="B196" s="8" t="s">
        <v>562</v>
      </c>
      <c r="C196" s="9" t="s">
        <v>563</v>
      </c>
      <c r="D196" s="9" t="s">
        <v>564</v>
      </c>
      <c r="E196" s="10">
        <v>51.56</v>
      </c>
      <c r="F196" s="11">
        <v>84814090</v>
      </c>
      <c r="G196" s="11" t="s">
        <v>14</v>
      </c>
      <c r="H196" s="12">
        <v>8019001011061</v>
      </c>
      <c r="I196" s="11">
        <v>0.22614000000000001</v>
      </c>
      <c r="J196" s="13">
        <v>1</v>
      </c>
    </row>
    <row r="197" spans="1:10">
      <c r="A197" s="14" t="s">
        <v>10</v>
      </c>
      <c r="B197" s="8" t="s">
        <v>565</v>
      </c>
      <c r="C197" s="15" t="s">
        <v>566</v>
      </c>
      <c r="D197" s="15" t="s">
        <v>564</v>
      </c>
      <c r="E197" s="16">
        <v>57</v>
      </c>
      <c r="F197" s="17">
        <v>84814090</v>
      </c>
      <c r="G197" s="17" t="s">
        <v>14</v>
      </c>
      <c r="H197" s="18">
        <v>8019001030659</v>
      </c>
      <c r="I197" s="17">
        <v>0.23902000000000001</v>
      </c>
      <c r="J197" s="19">
        <v>1</v>
      </c>
    </row>
    <row r="198" spans="1:10">
      <c r="A198" s="7" t="s">
        <v>10</v>
      </c>
      <c r="B198" s="8" t="s">
        <v>567</v>
      </c>
      <c r="C198" s="9" t="s">
        <v>568</v>
      </c>
      <c r="D198" s="9" t="s">
        <v>569</v>
      </c>
      <c r="E198" s="10">
        <v>30.95</v>
      </c>
      <c r="F198" s="11">
        <v>84814090</v>
      </c>
      <c r="G198" s="11" t="s">
        <v>14</v>
      </c>
      <c r="H198" s="12">
        <v>8019001011320</v>
      </c>
      <c r="I198" s="11">
        <v>0.13353000000000001</v>
      </c>
      <c r="J198" s="13">
        <v>25</v>
      </c>
    </row>
    <row r="199" spans="1:10">
      <c r="A199" s="14" t="s">
        <v>10</v>
      </c>
      <c r="B199" s="8" t="s">
        <v>570</v>
      </c>
      <c r="C199" s="15" t="s">
        <v>571</v>
      </c>
      <c r="D199" s="15" t="s">
        <v>572</v>
      </c>
      <c r="E199" s="16">
        <v>37.799999999999997</v>
      </c>
      <c r="F199" s="17">
        <v>84814090</v>
      </c>
      <c r="G199" s="17" t="s">
        <v>14</v>
      </c>
      <c r="H199" s="18">
        <v>8019001011368</v>
      </c>
      <c r="I199" s="17">
        <v>0.15873999999999999</v>
      </c>
      <c r="J199" s="19">
        <v>120</v>
      </c>
    </row>
    <row r="200" spans="1:10">
      <c r="A200" s="7" t="s">
        <v>10</v>
      </c>
      <c r="B200" s="8" t="s">
        <v>573</v>
      </c>
      <c r="C200" s="9" t="s">
        <v>574</v>
      </c>
      <c r="D200" s="9" t="s">
        <v>575</v>
      </c>
      <c r="E200" s="10">
        <v>39.15</v>
      </c>
      <c r="F200" s="11" t="s">
        <v>74</v>
      </c>
      <c r="G200" s="11" t="s">
        <v>14</v>
      </c>
      <c r="H200" s="12">
        <v>8019001011382</v>
      </c>
      <c r="I200" s="11">
        <v>0.17299999999999999</v>
      </c>
      <c r="J200" s="13">
        <v>100</v>
      </c>
    </row>
    <row r="201" spans="1:10">
      <c r="A201" s="14" t="s">
        <v>10</v>
      </c>
      <c r="B201" s="8" t="s">
        <v>576</v>
      </c>
      <c r="C201" s="15" t="s">
        <v>577</v>
      </c>
      <c r="D201" s="15" t="s">
        <v>569</v>
      </c>
      <c r="E201" s="16">
        <v>36.39</v>
      </c>
      <c r="F201" s="17">
        <v>84814090</v>
      </c>
      <c r="G201" s="17" t="s">
        <v>14</v>
      </c>
      <c r="H201" s="18">
        <v>8019001011665</v>
      </c>
      <c r="I201" s="17">
        <v>0.13558999999999999</v>
      </c>
      <c r="J201" s="19">
        <v>1</v>
      </c>
    </row>
    <row r="202" spans="1:10">
      <c r="A202" s="7" t="s">
        <v>10</v>
      </c>
      <c r="B202" s="8" t="s">
        <v>578</v>
      </c>
      <c r="C202" s="9" t="s">
        <v>579</v>
      </c>
      <c r="D202" s="9" t="s">
        <v>580</v>
      </c>
      <c r="E202" s="10">
        <v>41.19</v>
      </c>
      <c r="F202" s="11">
        <v>84814090</v>
      </c>
      <c r="G202" s="11" t="s">
        <v>14</v>
      </c>
      <c r="H202" s="12">
        <v>8019001011689</v>
      </c>
      <c r="I202" s="11">
        <v>0.15989</v>
      </c>
      <c r="J202" s="13">
        <v>1</v>
      </c>
    </row>
    <row r="203" spans="1:10">
      <c r="A203" s="14" t="s">
        <v>10</v>
      </c>
      <c r="B203" s="8" t="s">
        <v>581</v>
      </c>
      <c r="C203" s="15" t="s">
        <v>582</v>
      </c>
      <c r="D203" s="15" t="s">
        <v>583</v>
      </c>
      <c r="E203" s="16">
        <v>41.19</v>
      </c>
      <c r="F203" s="17">
        <v>84814090</v>
      </c>
      <c r="G203" s="17" t="s">
        <v>14</v>
      </c>
      <c r="H203" s="18">
        <v>8019001011702</v>
      </c>
      <c r="I203" s="17">
        <v>0.183</v>
      </c>
      <c r="J203" s="19">
        <v>1</v>
      </c>
    </row>
    <row r="204" spans="1:10">
      <c r="A204" s="7" t="s">
        <v>10</v>
      </c>
      <c r="B204" s="8" t="s">
        <v>584</v>
      </c>
      <c r="C204" s="9" t="s">
        <v>585</v>
      </c>
      <c r="D204" s="9" t="s">
        <v>586</v>
      </c>
      <c r="E204" s="10">
        <v>937.75</v>
      </c>
      <c r="F204" s="11">
        <v>84819000</v>
      </c>
      <c r="G204" s="11" t="s">
        <v>5</v>
      </c>
      <c r="H204" s="12">
        <v>8016466115297</v>
      </c>
      <c r="I204" s="11">
        <v>4.5</v>
      </c>
      <c r="J204" s="13"/>
    </row>
    <row r="205" spans="1:10">
      <c r="A205" s="14" t="s">
        <v>10</v>
      </c>
      <c r="B205" s="8" t="s">
        <v>587</v>
      </c>
      <c r="C205" s="15" t="s">
        <v>588</v>
      </c>
      <c r="D205" s="15" t="s">
        <v>589</v>
      </c>
      <c r="E205" s="16">
        <v>995.4</v>
      </c>
      <c r="F205" s="17">
        <v>84819000</v>
      </c>
      <c r="G205" s="17" t="s">
        <v>5</v>
      </c>
      <c r="H205" s="18">
        <v>8019001068515</v>
      </c>
      <c r="I205" s="17">
        <v>4.5</v>
      </c>
      <c r="J205" s="19"/>
    </row>
    <row r="206" spans="1:10">
      <c r="A206" s="7" t="s">
        <v>10</v>
      </c>
      <c r="B206" s="8" t="s">
        <v>590</v>
      </c>
      <c r="C206" s="9" t="s">
        <v>591</v>
      </c>
      <c r="D206" s="9" t="s">
        <v>592</v>
      </c>
      <c r="E206" s="10">
        <v>1065.8</v>
      </c>
      <c r="F206" s="11">
        <v>84819000</v>
      </c>
      <c r="G206" s="11" t="s">
        <v>5</v>
      </c>
      <c r="H206" s="12">
        <v>8016466115341</v>
      </c>
      <c r="I206" s="11">
        <v>4.5</v>
      </c>
      <c r="J206" s="13"/>
    </row>
    <row r="207" spans="1:10">
      <c r="A207" s="14" t="s">
        <v>10</v>
      </c>
      <c r="B207" s="8" t="s">
        <v>593</v>
      </c>
      <c r="C207" s="15" t="s">
        <v>594</v>
      </c>
      <c r="D207" s="15" t="s">
        <v>595</v>
      </c>
      <c r="E207" s="16">
        <v>295.23</v>
      </c>
      <c r="F207" s="17">
        <v>84819000</v>
      </c>
      <c r="G207" s="17" t="s">
        <v>14</v>
      </c>
      <c r="H207" s="18">
        <v>8019001035098</v>
      </c>
      <c r="I207" s="17">
        <v>0.81299999999999994</v>
      </c>
      <c r="J207" s="19">
        <v>60</v>
      </c>
    </row>
    <row r="208" spans="1:10">
      <c r="A208" s="7" t="s">
        <v>10</v>
      </c>
      <c r="B208" s="8" t="s">
        <v>596</v>
      </c>
      <c r="C208" s="9" t="s">
        <v>597</v>
      </c>
      <c r="D208" s="9" t="s">
        <v>595</v>
      </c>
      <c r="E208" s="10">
        <v>377.59</v>
      </c>
      <c r="F208" s="11">
        <v>84819000</v>
      </c>
      <c r="G208" s="11" t="s">
        <v>14</v>
      </c>
      <c r="H208" s="12">
        <v>8019001035111</v>
      </c>
      <c r="I208" s="11">
        <v>1.419</v>
      </c>
      <c r="J208" s="13">
        <v>10</v>
      </c>
    </row>
    <row r="209" spans="1:10">
      <c r="A209" s="14" t="s">
        <v>10</v>
      </c>
      <c r="B209" s="8" t="s">
        <v>598</v>
      </c>
      <c r="C209" s="15" t="s">
        <v>599</v>
      </c>
      <c r="D209" s="15" t="s">
        <v>560</v>
      </c>
      <c r="E209" s="16">
        <v>51.39</v>
      </c>
      <c r="F209" s="17" t="s">
        <v>600</v>
      </c>
      <c r="G209" s="17" t="s">
        <v>14</v>
      </c>
      <c r="H209" s="18" t="s">
        <v>601</v>
      </c>
      <c r="I209" s="17">
        <v>0.04</v>
      </c>
      <c r="J209" s="19"/>
    </row>
    <row r="210" spans="1:10">
      <c r="A210" s="7" t="s">
        <v>10</v>
      </c>
      <c r="B210" s="8" t="s">
        <v>602</v>
      </c>
      <c r="C210" s="9" t="s">
        <v>603</v>
      </c>
      <c r="D210" s="9" t="s">
        <v>604</v>
      </c>
      <c r="E210" s="10">
        <v>10.41</v>
      </c>
      <c r="F210" s="11">
        <v>84814090</v>
      </c>
      <c r="G210" s="11" t="s">
        <v>14</v>
      </c>
      <c r="H210" s="12">
        <v>8019001086083</v>
      </c>
      <c r="I210" s="11">
        <v>1.77E-2</v>
      </c>
      <c r="J210" s="13">
        <v>900</v>
      </c>
    </row>
    <row r="211" spans="1:10">
      <c r="A211" s="14" t="s">
        <v>10</v>
      </c>
      <c r="B211" s="8" t="s">
        <v>605</v>
      </c>
      <c r="C211" s="15" t="s">
        <v>606</v>
      </c>
      <c r="D211" s="15" t="s">
        <v>607</v>
      </c>
      <c r="E211" s="16">
        <v>21.15</v>
      </c>
      <c r="F211" s="17">
        <v>84811099</v>
      </c>
      <c r="G211" s="17" t="s">
        <v>14</v>
      </c>
      <c r="H211" s="18">
        <v>8019001011788</v>
      </c>
      <c r="I211" s="17">
        <v>0.03</v>
      </c>
      <c r="J211" s="19">
        <v>1</v>
      </c>
    </row>
    <row r="212" spans="1:10">
      <c r="A212" s="7" t="s">
        <v>10</v>
      </c>
      <c r="B212" s="8" t="s">
        <v>608</v>
      </c>
      <c r="C212" s="9" t="s">
        <v>609</v>
      </c>
      <c r="D212" s="9" t="s">
        <v>607</v>
      </c>
      <c r="E212" s="10">
        <v>8.9499999999999993</v>
      </c>
      <c r="F212" s="11">
        <v>84811099</v>
      </c>
      <c r="G212" s="11" t="s">
        <v>14</v>
      </c>
      <c r="H212" s="12">
        <v>8019001011801</v>
      </c>
      <c r="I212" s="11">
        <v>0.03</v>
      </c>
      <c r="J212" s="13">
        <v>1</v>
      </c>
    </row>
    <row r="213" spans="1:10">
      <c r="A213" s="14" t="s">
        <v>10</v>
      </c>
      <c r="B213" s="8" t="s">
        <v>610</v>
      </c>
      <c r="C213" s="15" t="s">
        <v>611</v>
      </c>
      <c r="D213" s="15" t="s">
        <v>607</v>
      </c>
      <c r="E213" s="16">
        <v>8.9499999999999993</v>
      </c>
      <c r="F213" s="17">
        <v>84811099</v>
      </c>
      <c r="G213" s="17" t="s">
        <v>14</v>
      </c>
      <c r="H213" s="18">
        <v>8019001011900</v>
      </c>
      <c r="I213" s="17">
        <v>4.65E-2</v>
      </c>
      <c r="J213" s="19">
        <v>1</v>
      </c>
    </row>
    <row r="214" spans="1:10">
      <c r="A214" s="7" t="s">
        <v>10</v>
      </c>
      <c r="B214" s="8" t="s">
        <v>612</v>
      </c>
      <c r="C214" s="9" t="s">
        <v>613</v>
      </c>
      <c r="D214" s="9" t="s">
        <v>607</v>
      </c>
      <c r="E214" s="10">
        <v>8.9499999999999993</v>
      </c>
      <c r="F214" s="11">
        <v>84811099</v>
      </c>
      <c r="G214" s="11" t="s">
        <v>14</v>
      </c>
      <c r="H214" s="12">
        <v>8019001011924</v>
      </c>
      <c r="I214" s="11">
        <v>0.03</v>
      </c>
      <c r="J214" s="13">
        <v>1</v>
      </c>
    </row>
    <row r="215" spans="1:10">
      <c r="A215" s="14" t="s">
        <v>10</v>
      </c>
      <c r="B215" s="8" t="s">
        <v>614</v>
      </c>
      <c r="C215" s="15" t="s">
        <v>615</v>
      </c>
      <c r="D215" s="15" t="s">
        <v>616</v>
      </c>
      <c r="E215" s="16">
        <v>16.510000000000002</v>
      </c>
      <c r="F215" s="17" t="s">
        <v>617</v>
      </c>
      <c r="G215" s="17" t="s">
        <v>14</v>
      </c>
      <c r="H215" s="18" t="s">
        <v>618</v>
      </c>
      <c r="I215" s="17">
        <v>0.03</v>
      </c>
      <c r="J215" s="19">
        <v>1</v>
      </c>
    </row>
    <row r="216" spans="1:10">
      <c r="A216" s="7" t="s">
        <v>10</v>
      </c>
      <c r="B216" s="8" t="s">
        <v>619</v>
      </c>
      <c r="C216" s="9" t="s">
        <v>620</v>
      </c>
      <c r="D216" s="9" t="s">
        <v>616</v>
      </c>
      <c r="E216" s="10">
        <v>24.06</v>
      </c>
      <c r="F216" s="11">
        <v>84811099</v>
      </c>
      <c r="G216" s="11" t="s">
        <v>14</v>
      </c>
      <c r="H216" s="12">
        <v>8019001050534</v>
      </c>
      <c r="I216" s="11">
        <v>0.03</v>
      </c>
      <c r="J216" s="13">
        <v>1</v>
      </c>
    </row>
    <row r="217" spans="1:10">
      <c r="A217" s="14" t="s">
        <v>10</v>
      </c>
      <c r="B217" s="8" t="s">
        <v>621</v>
      </c>
      <c r="C217" s="15" t="s">
        <v>622</v>
      </c>
      <c r="D217" s="15" t="s">
        <v>623</v>
      </c>
      <c r="E217" s="16">
        <v>38.99</v>
      </c>
      <c r="F217" s="17" t="s">
        <v>617</v>
      </c>
      <c r="G217" s="17" t="s">
        <v>14</v>
      </c>
      <c r="H217" s="18" t="s">
        <v>624</v>
      </c>
      <c r="I217" s="17">
        <v>0.02</v>
      </c>
      <c r="J217" s="19"/>
    </row>
    <row r="218" spans="1:10">
      <c r="A218" s="7" t="s">
        <v>10</v>
      </c>
      <c r="B218" s="8" t="s">
        <v>625</v>
      </c>
      <c r="C218" s="9" t="s">
        <v>626</v>
      </c>
      <c r="D218" s="9" t="s">
        <v>627</v>
      </c>
      <c r="E218" s="10">
        <v>694.36</v>
      </c>
      <c r="F218" s="11" t="s">
        <v>628</v>
      </c>
      <c r="G218" s="11" t="s">
        <v>14</v>
      </c>
      <c r="H218" s="12" t="s">
        <v>629</v>
      </c>
      <c r="I218" s="11">
        <v>1.7</v>
      </c>
      <c r="J218" s="13"/>
    </row>
    <row r="219" spans="1:10">
      <c r="A219" s="14" t="s">
        <v>10</v>
      </c>
      <c r="B219" s="8" t="s">
        <v>630</v>
      </c>
      <c r="C219" s="15" t="s">
        <v>631</v>
      </c>
      <c r="D219" s="15" t="s">
        <v>632</v>
      </c>
      <c r="E219" s="16">
        <v>700.01</v>
      </c>
      <c r="F219" s="17" t="s">
        <v>628</v>
      </c>
      <c r="G219" s="17" t="s">
        <v>14</v>
      </c>
      <c r="H219" s="18" t="s">
        <v>633</v>
      </c>
      <c r="I219" s="17">
        <v>1.65</v>
      </c>
      <c r="J219" s="19"/>
    </row>
    <row r="220" spans="1:10">
      <c r="A220" s="7" t="s">
        <v>10</v>
      </c>
      <c r="B220" s="8" t="s">
        <v>634</v>
      </c>
      <c r="C220" s="9" t="s">
        <v>635</v>
      </c>
      <c r="D220" s="9" t="s">
        <v>636</v>
      </c>
      <c r="E220" s="10">
        <v>752.04</v>
      </c>
      <c r="F220" s="11" t="s">
        <v>628</v>
      </c>
      <c r="G220" s="11" t="s">
        <v>14</v>
      </c>
      <c r="H220" s="12" t="s">
        <v>637</v>
      </c>
      <c r="I220" s="11">
        <v>1.95</v>
      </c>
      <c r="J220" s="13"/>
    </row>
    <row r="221" spans="1:10">
      <c r="A221" s="14" t="s">
        <v>10</v>
      </c>
      <c r="B221" s="8" t="s">
        <v>638</v>
      </c>
      <c r="C221" s="15" t="s">
        <v>639</v>
      </c>
      <c r="D221" s="15" t="s">
        <v>640</v>
      </c>
      <c r="E221" s="16">
        <v>2281.5500000000002</v>
      </c>
      <c r="F221" s="17" t="s">
        <v>628</v>
      </c>
      <c r="G221" s="17" t="s">
        <v>14</v>
      </c>
      <c r="H221" s="18" t="s">
        <v>641</v>
      </c>
      <c r="I221" s="17">
        <v>5.07</v>
      </c>
      <c r="J221" s="19"/>
    </row>
    <row r="222" spans="1:10">
      <c r="A222" s="7" t="s">
        <v>10</v>
      </c>
      <c r="B222" s="8" t="s">
        <v>642</v>
      </c>
      <c r="C222" s="9" t="s">
        <v>643</v>
      </c>
      <c r="D222" s="9" t="s">
        <v>644</v>
      </c>
      <c r="E222" s="10">
        <v>2685.85</v>
      </c>
      <c r="F222" s="11" t="s">
        <v>628</v>
      </c>
      <c r="G222" s="11" t="s">
        <v>14</v>
      </c>
      <c r="H222" s="12" t="s">
        <v>645</v>
      </c>
      <c r="I222" s="11">
        <v>4.5599999999999996</v>
      </c>
      <c r="J222" s="13"/>
    </row>
    <row r="223" spans="1:10">
      <c r="A223" s="14" t="s">
        <v>10</v>
      </c>
      <c r="B223" s="8" t="s">
        <v>646</v>
      </c>
      <c r="C223" s="15" t="s">
        <v>647</v>
      </c>
      <c r="D223" s="15" t="s">
        <v>648</v>
      </c>
      <c r="E223" s="16">
        <v>5360.44</v>
      </c>
      <c r="F223" s="17" t="s">
        <v>628</v>
      </c>
      <c r="G223" s="17" t="s">
        <v>14</v>
      </c>
      <c r="H223" s="18" t="s">
        <v>649</v>
      </c>
      <c r="I223" s="17">
        <v>26</v>
      </c>
      <c r="J223" s="19"/>
    </row>
    <row r="224" spans="1:10">
      <c r="A224" s="7" t="s">
        <v>10</v>
      </c>
      <c r="B224" s="8" t="s">
        <v>650</v>
      </c>
      <c r="C224" s="9" t="s">
        <v>651</v>
      </c>
      <c r="D224" s="9" t="s">
        <v>652</v>
      </c>
      <c r="E224" s="10">
        <v>171.67</v>
      </c>
      <c r="F224" s="11">
        <v>84811099</v>
      </c>
      <c r="G224" s="11" t="s">
        <v>14</v>
      </c>
      <c r="H224" s="12">
        <v>8019001012105</v>
      </c>
      <c r="I224" s="11">
        <v>0.52</v>
      </c>
      <c r="J224" s="13"/>
    </row>
    <row r="225" spans="1:10">
      <c r="A225" s="14" t="s">
        <v>10</v>
      </c>
      <c r="B225" s="8" t="s">
        <v>653</v>
      </c>
      <c r="C225" s="15" t="s">
        <v>654</v>
      </c>
      <c r="D225" s="15"/>
      <c r="E225" s="16">
        <v>171.67</v>
      </c>
      <c r="F225" s="17" t="s">
        <v>617</v>
      </c>
      <c r="G225" s="17" t="s">
        <v>14</v>
      </c>
      <c r="H225" s="18" t="s">
        <v>655</v>
      </c>
      <c r="I225" s="17">
        <v>0.6</v>
      </c>
      <c r="J225" s="19"/>
    </row>
    <row r="226" spans="1:10">
      <c r="A226" s="7" t="s">
        <v>10</v>
      </c>
      <c r="B226" s="8" t="s">
        <v>656</v>
      </c>
      <c r="C226" s="9" t="s">
        <v>657</v>
      </c>
      <c r="D226" s="9" t="s">
        <v>658</v>
      </c>
      <c r="E226" s="10">
        <v>133.93</v>
      </c>
      <c r="F226" s="11" t="s">
        <v>74</v>
      </c>
      <c r="G226" s="11" t="s">
        <v>14</v>
      </c>
      <c r="H226" s="12" t="s">
        <v>659</v>
      </c>
      <c r="I226" s="11">
        <v>0.3</v>
      </c>
      <c r="J226" s="13"/>
    </row>
    <row r="227" spans="1:10">
      <c r="A227" s="14" t="s">
        <v>10</v>
      </c>
      <c r="B227" s="8" t="s">
        <v>660</v>
      </c>
      <c r="C227" s="15" t="s">
        <v>661</v>
      </c>
      <c r="D227" s="15" t="s">
        <v>662</v>
      </c>
      <c r="E227" s="16">
        <v>157.91999999999999</v>
      </c>
      <c r="F227" s="17">
        <v>84814090</v>
      </c>
      <c r="G227" s="17" t="s">
        <v>14</v>
      </c>
      <c r="H227" s="18">
        <v>8019001030970</v>
      </c>
      <c r="I227" s="17">
        <v>0.32600000000000001</v>
      </c>
      <c r="J227" s="19">
        <v>1</v>
      </c>
    </row>
    <row r="228" spans="1:10">
      <c r="A228" s="7" t="s">
        <v>10</v>
      </c>
      <c r="B228" s="8" t="s">
        <v>663</v>
      </c>
      <c r="C228" s="9" t="s">
        <v>664</v>
      </c>
      <c r="D228" s="9" t="s">
        <v>665</v>
      </c>
      <c r="E228" s="10">
        <v>151.77000000000001</v>
      </c>
      <c r="F228" s="11" t="s">
        <v>74</v>
      </c>
      <c r="G228" s="11" t="s">
        <v>14</v>
      </c>
      <c r="H228" s="12" t="s">
        <v>666</v>
      </c>
      <c r="I228" s="11">
        <v>0.40400000000000003</v>
      </c>
      <c r="J228" s="13">
        <v>1</v>
      </c>
    </row>
    <row r="229" spans="1:10">
      <c r="A229" s="14" t="s">
        <v>10</v>
      </c>
      <c r="B229" s="8" t="s">
        <v>667</v>
      </c>
      <c r="C229" s="15" t="s">
        <v>668</v>
      </c>
      <c r="D229" s="15" t="s">
        <v>669</v>
      </c>
      <c r="E229" s="16">
        <v>168.25</v>
      </c>
      <c r="F229" s="17">
        <v>84814090</v>
      </c>
      <c r="G229" s="17" t="s">
        <v>14</v>
      </c>
      <c r="H229" s="18">
        <v>8019001012228</v>
      </c>
      <c r="I229" s="17">
        <v>0.51200000000000001</v>
      </c>
      <c r="J229" s="19">
        <v>1</v>
      </c>
    </row>
    <row r="230" spans="1:10">
      <c r="A230" s="7" t="s">
        <v>10</v>
      </c>
      <c r="B230" s="8" t="s">
        <v>670</v>
      </c>
      <c r="C230" s="9" t="s">
        <v>671</v>
      </c>
      <c r="D230" s="9" t="s">
        <v>672</v>
      </c>
      <c r="E230" s="10">
        <v>305.52999999999997</v>
      </c>
      <c r="F230" s="11">
        <v>84814090</v>
      </c>
      <c r="G230" s="11" t="s">
        <v>14</v>
      </c>
      <c r="H230" s="12">
        <v>8019001012303</v>
      </c>
      <c r="I230" s="11">
        <v>0.92</v>
      </c>
      <c r="J230" s="13">
        <v>1</v>
      </c>
    </row>
    <row r="231" spans="1:10">
      <c r="A231" s="14" t="s">
        <v>10</v>
      </c>
      <c r="B231" s="8" t="s">
        <v>673</v>
      </c>
      <c r="C231" s="15" t="s">
        <v>674</v>
      </c>
      <c r="D231" s="15" t="s">
        <v>675</v>
      </c>
      <c r="E231" s="16">
        <v>366.62</v>
      </c>
      <c r="F231" s="17">
        <v>84814090</v>
      </c>
      <c r="G231" s="17" t="s">
        <v>14</v>
      </c>
      <c r="H231" s="18">
        <v>8019001012327</v>
      </c>
      <c r="I231" s="17">
        <v>1.1399999999999999</v>
      </c>
      <c r="J231" s="19">
        <v>1</v>
      </c>
    </row>
    <row r="232" spans="1:10">
      <c r="A232" s="7" t="s">
        <v>10</v>
      </c>
      <c r="B232" s="8" t="s">
        <v>676</v>
      </c>
      <c r="C232" s="9" t="s">
        <v>677</v>
      </c>
      <c r="D232" s="9" t="s">
        <v>678</v>
      </c>
      <c r="E232" s="10">
        <v>338.37</v>
      </c>
      <c r="F232" s="11">
        <v>84814090</v>
      </c>
      <c r="G232" s="11" t="s">
        <v>14</v>
      </c>
      <c r="H232" s="12">
        <v>8019001053078</v>
      </c>
      <c r="I232" s="11">
        <v>1.4</v>
      </c>
      <c r="J232" s="13">
        <v>1</v>
      </c>
    </row>
    <row r="233" spans="1:10">
      <c r="A233" s="14" t="s">
        <v>10</v>
      </c>
      <c r="B233" s="8" t="s">
        <v>679</v>
      </c>
      <c r="C233" s="15" t="s">
        <v>680</v>
      </c>
      <c r="D233" s="15" t="s">
        <v>681</v>
      </c>
      <c r="E233" s="16">
        <v>232.76</v>
      </c>
      <c r="F233" s="17">
        <v>84814090</v>
      </c>
      <c r="G233" s="17" t="s">
        <v>14</v>
      </c>
      <c r="H233" s="18">
        <v>8019001012488</v>
      </c>
      <c r="I233" s="17">
        <v>1.1399999999999999</v>
      </c>
      <c r="J233" s="19">
        <v>1</v>
      </c>
    </row>
    <row r="234" spans="1:10">
      <c r="A234" s="7" t="s">
        <v>10</v>
      </c>
      <c r="B234" s="8" t="s">
        <v>682</v>
      </c>
      <c r="C234" s="9" t="s">
        <v>683</v>
      </c>
      <c r="D234" s="9" t="s">
        <v>684</v>
      </c>
      <c r="E234" s="10">
        <v>343.28</v>
      </c>
      <c r="F234" s="11">
        <v>84814090</v>
      </c>
      <c r="G234" s="11" t="s">
        <v>14</v>
      </c>
      <c r="H234" s="12">
        <v>8016466100866</v>
      </c>
      <c r="I234" s="11">
        <v>1.4</v>
      </c>
      <c r="J234" s="13">
        <v>1</v>
      </c>
    </row>
    <row r="235" spans="1:10">
      <c r="A235" s="14" t="s">
        <v>10</v>
      </c>
      <c r="B235" s="8" t="s">
        <v>685</v>
      </c>
      <c r="C235" s="15" t="s">
        <v>686</v>
      </c>
      <c r="D235" s="15" t="s">
        <v>687</v>
      </c>
      <c r="E235" s="16">
        <v>439.39</v>
      </c>
      <c r="F235" s="17">
        <v>84814090</v>
      </c>
      <c r="G235" s="17" t="s">
        <v>14</v>
      </c>
      <c r="H235" s="18">
        <v>8016466100873</v>
      </c>
      <c r="I235" s="17">
        <v>1.4</v>
      </c>
      <c r="J235" s="19">
        <v>1</v>
      </c>
    </row>
    <row r="236" spans="1:10">
      <c r="A236" s="7" t="s">
        <v>10</v>
      </c>
      <c r="B236" s="8" t="s">
        <v>688</v>
      </c>
      <c r="C236" s="9" t="s">
        <v>689</v>
      </c>
      <c r="D236" s="9" t="s">
        <v>690</v>
      </c>
      <c r="E236" s="10">
        <v>281.45999999999998</v>
      </c>
      <c r="F236" s="11">
        <v>84814090</v>
      </c>
      <c r="G236" s="11" t="s">
        <v>14</v>
      </c>
      <c r="H236" s="12">
        <v>8019001012624</v>
      </c>
      <c r="I236" s="11">
        <v>2.23</v>
      </c>
      <c r="J236" s="13">
        <v>1</v>
      </c>
    </row>
    <row r="237" spans="1:10">
      <c r="A237" s="14" t="s">
        <v>10</v>
      </c>
      <c r="B237" s="8" t="s">
        <v>691</v>
      </c>
      <c r="C237" s="15" t="s">
        <v>692</v>
      </c>
      <c r="D237" s="15" t="s">
        <v>693</v>
      </c>
      <c r="E237" s="16">
        <v>260.92</v>
      </c>
      <c r="F237" s="17">
        <v>84814090</v>
      </c>
      <c r="G237" s="17" t="s">
        <v>14</v>
      </c>
      <c r="H237" s="18">
        <v>8016466105687</v>
      </c>
      <c r="I237" s="17">
        <v>1.3</v>
      </c>
      <c r="J237" s="19"/>
    </row>
    <row r="238" spans="1:10">
      <c r="A238" s="7" t="s">
        <v>10</v>
      </c>
      <c r="B238" s="8" t="s">
        <v>694</v>
      </c>
      <c r="C238" s="9" t="s">
        <v>695</v>
      </c>
      <c r="D238" s="9" t="s">
        <v>696</v>
      </c>
      <c r="E238" s="10">
        <v>226.6</v>
      </c>
      <c r="F238" s="11">
        <v>84814090</v>
      </c>
      <c r="G238" s="11" t="s">
        <v>14</v>
      </c>
      <c r="H238" s="12">
        <v>8019001012723</v>
      </c>
      <c r="I238" s="11">
        <v>0.83326999999999996</v>
      </c>
      <c r="J238" s="13">
        <v>1</v>
      </c>
    </row>
    <row r="239" spans="1:10">
      <c r="A239" s="14" t="s">
        <v>10</v>
      </c>
      <c r="B239" s="8" t="s">
        <v>697</v>
      </c>
      <c r="C239" s="15" t="s">
        <v>698</v>
      </c>
      <c r="D239" s="15" t="s">
        <v>696</v>
      </c>
      <c r="E239" s="16">
        <v>245.1</v>
      </c>
      <c r="F239" s="17">
        <v>84814090</v>
      </c>
      <c r="G239" s="17" t="s">
        <v>14</v>
      </c>
      <c r="H239" s="18">
        <v>8016466108404</v>
      </c>
      <c r="I239" s="17">
        <v>0.88100000000000001</v>
      </c>
      <c r="J239" s="19">
        <v>1</v>
      </c>
    </row>
    <row r="240" spans="1:10">
      <c r="A240" s="7" t="s">
        <v>10</v>
      </c>
      <c r="B240" s="8" t="s">
        <v>699</v>
      </c>
      <c r="C240" s="9" t="s">
        <v>700</v>
      </c>
      <c r="D240" s="9" t="s">
        <v>701</v>
      </c>
      <c r="E240" s="10">
        <v>37.799999999999997</v>
      </c>
      <c r="F240" s="11">
        <v>90262080</v>
      </c>
      <c r="G240" s="11" t="s">
        <v>14</v>
      </c>
      <c r="H240" s="12">
        <v>8019001012822</v>
      </c>
      <c r="I240" s="11">
        <v>7.0000000000000007E-2</v>
      </c>
      <c r="J240" s="13">
        <v>1</v>
      </c>
    </row>
    <row r="241" spans="1:10">
      <c r="A241" s="14" t="s">
        <v>10</v>
      </c>
      <c r="B241" s="8" t="s">
        <v>702</v>
      </c>
      <c r="C241" s="15" t="s">
        <v>703</v>
      </c>
      <c r="D241" s="15" t="s">
        <v>704</v>
      </c>
      <c r="E241" s="16">
        <v>82.38</v>
      </c>
      <c r="F241" s="17">
        <v>84814090</v>
      </c>
      <c r="G241" s="17" t="s">
        <v>14</v>
      </c>
      <c r="H241" s="18">
        <v>8019001071713</v>
      </c>
      <c r="I241" s="17">
        <v>3.5000000000000003E-2</v>
      </c>
      <c r="J241" s="19">
        <v>1</v>
      </c>
    </row>
    <row r="242" spans="1:10">
      <c r="A242" s="7" t="s">
        <v>10</v>
      </c>
      <c r="B242" s="8" t="s">
        <v>705</v>
      </c>
      <c r="C242" s="9" t="s">
        <v>706</v>
      </c>
      <c r="D242" s="9"/>
      <c r="E242" s="10">
        <v>160.72</v>
      </c>
      <c r="F242" s="11" t="s">
        <v>707</v>
      </c>
      <c r="G242" s="11" t="s">
        <v>269</v>
      </c>
      <c r="H242" s="12" t="s">
        <v>708</v>
      </c>
      <c r="I242" s="11">
        <v>0.315</v>
      </c>
      <c r="J242" s="13"/>
    </row>
    <row r="243" spans="1:10">
      <c r="A243" s="14" t="s">
        <v>10</v>
      </c>
      <c r="B243" s="8" t="s">
        <v>709</v>
      </c>
      <c r="C243" s="15" t="s">
        <v>710</v>
      </c>
      <c r="D243" s="15"/>
      <c r="E243" s="16">
        <v>170.3</v>
      </c>
      <c r="F243" s="17" t="s">
        <v>707</v>
      </c>
      <c r="G243" s="17" t="s">
        <v>269</v>
      </c>
      <c r="H243" s="18" t="s">
        <v>711</v>
      </c>
      <c r="I243" s="17">
        <v>0.315</v>
      </c>
      <c r="J243" s="19"/>
    </row>
    <row r="244" spans="1:10">
      <c r="A244" s="7" t="s">
        <v>10</v>
      </c>
      <c r="B244" s="8" t="s">
        <v>712</v>
      </c>
      <c r="C244" s="9"/>
      <c r="D244" s="9"/>
      <c r="E244" s="10">
        <v>160.72</v>
      </c>
      <c r="F244" s="11"/>
      <c r="G244" s="11"/>
      <c r="H244" s="12"/>
      <c r="I244" s="11"/>
      <c r="J244" s="13"/>
    </row>
    <row r="245" spans="1:10">
      <c r="A245" s="14" t="s">
        <v>10</v>
      </c>
      <c r="B245" s="8" t="s">
        <v>713</v>
      </c>
      <c r="C245" s="15" t="s">
        <v>714</v>
      </c>
      <c r="D245" s="15"/>
      <c r="E245" s="16">
        <v>170.3</v>
      </c>
      <c r="F245" s="17" t="s">
        <v>707</v>
      </c>
      <c r="G245" s="17" t="s">
        <v>269</v>
      </c>
      <c r="H245" s="18" t="s">
        <v>715</v>
      </c>
      <c r="I245" s="17">
        <v>0.315</v>
      </c>
      <c r="J245" s="19"/>
    </row>
    <row r="246" spans="1:10">
      <c r="A246" s="7" t="s">
        <v>10</v>
      </c>
      <c r="B246" s="8" t="s">
        <v>716</v>
      </c>
      <c r="C246" s="9" t="s">
        <v>717</v>
      </c>
      <c r="D246" s="9"/>
      <c r="E246" s="10">
        <v>164.79</v>
      </c>
      <c r="F246" s="11" t="s">
        <v>707</v>
      </c>
      <c r="G246" s="11" t="s">
        <v>269</v>
      </c>
      <c r="H246" s="12" t="s">
        <v>718</v>
      </c>
      <c r="I246" s="11">
        <v>0.315</v>
      </c>
      <c r="J246" s="13"/>
    </row>
    <row r="247" spans="1:10">
      <c r="A247" s="14" t="s">
        <v>10</v>
      </c>
      <c r="B247" s="8" t="s">
        <v>719</v>
      </c>
      <c r="C247" s="15" t="s">
        <v>720</v>
      </c>
      <c r="D247" s="15"/>
      <c r="E247" s="16">
        <v>171.67</v>
      </c>
      <c r="F247" s="17" t="s">
        <v>707</v>
      </c>
      <c r="G247" s="17" t="s">
        <v>269</v>
      </c>
      <c r="H247" s="18" t="s">
        <v>721</v>
      </c>
      <c r="I247" s="17">
        <v>0.315</v>
      </c>
      <c r="J247" s="19"/>
    </row>
    <row r="248" spans="1:10">
      <c r="A248" s="7" t="s">
        <v>10</v>
      </c>
      <c r="B248" s="8" t="s">
        <v>722</v>
      </c>
      <c r="C248" s="9" t="s">
        <v>723</v>
      </c>
      <c r="D248" s="9"/>
      <c r="E248" s="10">
        <v>171.67</v>
      </c>
      <c r="F248" s="11" t="s">
        <v>724</v>
      </c>
      <c r="G248" s="11" t="s">
        <v>269</v>
      </c>
      <c r="H248" s="12" t="s">
        <v>725</v>
      </c>
      <c r="I248" s="11">
        <v>0.315</v>
      </c>
      <c r="J248" s="13"/>
    </row>
    <row r="249" spans="1:10">
      <c r="A249" s="14" t="s">
        <v>10</v>
      </c>
      <c r="B249" s="8" t="s">
        <v>726</v>
      </c>
      <c r="C249" s="15" t="s">
        <v>727</v>
      </c>
      <c r="D249" s="15"/>
      <c r="E249" s="16">
        <v>171.67</v>
      </c>
      <c r="F249" s="17" t="s">
        <v>707</v>
      </c>
      <c r="G249" s="17" t="s">
        <v>269</v>
      </c>
      <c r="H249" s="18" t="s">
        <v>728</v>
      </c>
      <c r="I249" s="17">
        <v>0.315</v>
      </c>
      <c r="J249" s="19"/>
    </row>
    <row r="250" spans="1:10">
      <c r="A250" s="7" t="s">
        <v>10</v>
      </c>
      <c r="B250" s="8" t="s">
        <v>729</v>
      </c>
      <c r="C250" s="9" t="s">
        <v>730</v>
      </c>
      <c r="D250" s="9" t="s">
        <v>731</v>
      </c>
      <c r="E250" s="10">
        <v>82.38</v>
      </c>
      <c r="F250" s="11">
        <v>84818059</v>
      </c>
      <c r="G250" s="11" t="s">
        <v>14</v>
      </c>
      <c r="H250" s="12">
        <v>8016466003426</v>
      </c>
      <c r="I250" s="11">
        <v>0.193</v>
      </c>
      <c r="J250" s="13">
        <v>1</v>
      </c>
    </row>
    <row r="251" spans="1:10">
      <c r="A251" s="14" t="s">
        <v>10</v>
      </c>
      <c r="B251" s="8" t="s">
        <v>732</v>
      </c>
      <c r="C251" s="15" t="s">
        <v>733</v>
      </c>
      <c r="D251" s="15" t="s">
        <v>734</v>
      </c>
      <c r="E251" s="16">
        <v>96.12</v>
      </c>
      <c r="F251" s="17">
        <v>84818059</v>
      </c>
      <c r="G251" s="17" t="s">
        <v>14</v>
      </c>
      <c r="H251" s="18">
        <v>8016466003440</v>
      </c>
      <c r="I251" s="17">
        <v>0.22500000000000001</v>
      </c>
      <c r="J251" s="19">
        <v>1</v>
      </c>
    </row>
    <row r="252" spans="1:10">
      <c r="A252" s="7" t="s">
        <v>10</v>
      </c>
      <c r="B252" s="8" t="s">
        <v>735</v>
      </c>
      <c r="C252" s="9" t="s">
        <v>736</v>
      </c>
      <c r="D252" s="9" t="s">
        <v>737</v>
      </c>
      <c r="E252" s="10">
        <v>19.190000000000001</v>
      </c>
      <c r="F252" s="11">
        <v>84813091</v>
      </c>
      <c r="G252" s="11" t="s">
        <v>14</v>
      </c>
      <c r="H252" s="12">
        <v>8019001013102</v>
      </c>
      <c r="I252" s="11">
        <v>0.26700000000000002</v>
      </c>
      <c r="J252" s="13">
        <v>5</v>
      </c>
    </row>
    <row r="253" spans="1:10">
      <c r="A253" s="14" t="s">
        <v>10</v>
      </c>
      <c r="B253" s="8" t="s">
        <v>738</v>
      </c>
      <c r="C253" s="15" t="s">
        <v>739</v>
      </c>
      <c r="D253" s="15" t="s">
        <v>737</v>
      </c>
      <c r="E253" s="16">
        <v>10.41</v>
      </c>
      <c r="F253" s="17">
        <v>84819000</v>
      </c>
      <c r="G253" s="17" t="s">
        <v>14</v>
      </c>
      <c r="H253" s="18">
        <v>8019001013126</v>
      </c>
      <c r="I253" s="17">
        <v>0.255</v>
      </c>
      <c r="J253" s="19">
        <v>10</v>
      </c>
    </row>
    <row r="254" spans="1:10">
      <c r="A254" s="7" t="s">
        <v>10</v>
      </c>
      <c r="B254" s="8" t="s">
        <v>740</v>
      </c>
      <c r="C254" s="9" t="s">
        <v>741</v>
      </c>
      <c r="D254" s="9" t="s">
        <v>737</v>
      </c>
      <c r="E254" s="10">
        <v>15.18</v>
      </c>
      <c r="F254" s="11">
        <v>84819000</v>
      </c>
      <c r="G254" s="11" t="s">
        <v>14</v>
      </c>
      <c r="H254" s="12">
        <v>8019001013164</v>
      </c>
      <c r="I254" s="11">
        <v>0.05</v>
      </c>
      <c r="J254" s="13">
        <v>10</v>
      </c>
    </row>
    <row r="255" spans="1:10">
      <c r="A255" s="14" t="s">
        <v>10</v>
      </c>
      <c r="B255" s="8" t="s">
        <v>742</v>
      </c>
      <c r="C255" s="15" t="s">
        <v>743</v>
      </c>
      <c r="D255" s="15" t="s">
        <v>737</v>
      </c>
      <c r="E255" s="16">
        <v>15.18</v>
      </c>
      <c r="F255" s="17">
        <v>84819000</v>
      </c>
      <c r="G255" s="17" t="s">
        <v>14</v>
      </c>
      <c r="H255" s="18">
        <v>8019001013201</v>
      </c>
      <c r="I255" s="17">
        <v>0.6</v>
      </c>
      <c r="J255" s="19">
        <v>10</v>
      </c>
    </row>
    <row r="256" spans="1:10">
      <c r="A256" s="7" t="s">
        <v>10</v>
      </c>
      <c r="B256" s="8" t="s">
        <v>744</v>
      </c>
      <c r="C256" s="9" t="s">
        <v>745</v>
      </c>
      <c r="D256" s="9" t="s">
        <v>737</v>
      </c>
      <c r="E256" s="10">
        <v>11.7</v>
      </c>
      <c r="F256" s="11">
        <v>84159000</v>
      </c>
      <c r="G256" s="11" t="s">
        <v>14</v>
      </c>
      <c r="H256" s="12">
        <v>8019001013225</v>
      </c>
      <c r="I256" s="11">
        <v>0.03</v>
      </c>
      <c r="J256" s="13">
        <v>1</v>
      </c>
    </row>
    <row r="257" spans="1:10">
      <c r="A257" s="14" t="s">
        <v>10</v>
      </c>
      <c r="B257" s="8" t="s">
        <v>746</v>
      </c>
      <c r="C257" s="15" t="s">
        <v>747</v>
      </c>
      <c r="D257" s="15" t="s">
        <v>748</v>
      </c>
      <c r="E257" s="16">
        <v>38.47</v>
      </c>
      <c r="F257" s="17">
        <v>84819000</v>
      </c>
      <c r="G257" s="17" t="s">
        <v>14</v>
      </c>
      <c r="H257" s="18">
        <v>8019001090981</v>
      </c>
      <c r="I257" s="17">
        <v>0.12</v>
      </c>
      <c r="J257" s="19">
        <v>1</v>
      </c>
    </row>
    <row r="258" spans="1:10">
      <c r="A258" s="7" t="s">
        <v>10</v>
      </c>
      <c r="B258" s="8" t="s">
        <v>749</v>
      </c>
      <c r="C258" s="9" t="s">
        <v>750</v>
      </c>
      <c r="D258" s="9" t="s">
        <v>748</v>
      </c>
      <c r="E258" s="10">
        <v>44.69</v>
      </c>
      <c r="F258" s="11">
        <v>84818081</v>
      </c>
      <c r="G258" s="11" t="s">
        <v>14</v>
      </c>
      <c r="H258" s="12">
        <v>8019001086120</v>
      </c>
      <c r="I258" s="11">
        <v>0.16</v>
      </c>
      <c r="J258" s="13">
        <v>1</v>
      </c>
    </row>
    <row r="259" spans="1:10">
      <c r="A259" s="14" t="s">
        <v>29</v>
      </c>
      <c r="B259" s="8" t="s">
        <v>751</v>
      </c>
      <c r="C259" s="15" t="s">
        <v>752</v>
      </c>
      <c r="D259" s="15"/>
      <c r="E259" s="16">
        <v>231.7</v>
      </c>
      <c r="F259" s="17">
        <v>84818085</v>
      </c>
      <c r="G259" s="17" t="s">
        <v>33</v>
      </c>
      <c r="H259" s="18" t="s">
        <v>753</v>
      </c>
      <c r="I259" s="17">
        <v>0.8</v>
      </c>
      <c r="J259" s="19">
        <v>100</v>
      </c>
    </row>
    <row r="260" spans="1:10">
      <c r="A260" s="7" t="s">
        <v>10</v>
      </c>
      <c r="B260" s="8" t="s">
        <v>754</v>
      </c>
      <c r="C260" s="9" t="s">
        <v>755</v>
      </c>
      <c r="D260" s="9" t="s">
        <v>756</v>
      </c>
      <c r="E260" s="10">
        <v>343.28</v>
      </c>
      <c r="F260" s="11">
        <v>90328900</v>
      </c>
      <c r="G260" s="11" t="s">
        <v>14</v>
      </c>
      <c r="H260" s="12">
        <v>8019001066702</v>
      </c>
      <c r="I260" s="11">
        <v>0.6</v>
      </c>
      <c r="J260" s="13">
        <v>5</v>
      </c>
    </row>
    <row r="261" spans="1:10">
      <c r="A261" s="14" t="s">
        <v>10</v>
      </c>
      <c r="B261" s="8" t="s">
        <v>757</v>
      </c>
      <c r="C261" s="15" t="s">
        <v>758</v>
      </c>
      <c r="D261" s="15" t="s">
        <v>759</v>
      </c>
      <c r="E261" s="16">
        <v>109.65</v>
      </c>
      <c r="F261" s="17">
        <v>90262080</v>
      </c>
      <c r="G261" s="17" t="s">
        <v>14</v>
      </c>
      <c r="H261" s="18">
        <v>8019001055478</v>
      </c>
      <c r="I261" s="17">
        <v>0.4</v>
      </c>
      <c r="J261" s="19"/>
    </row>
    <row r="262" spans="1:10">
      <c r="A262" s="7" t="s">
        <v>10</v>
      </c>
      <c r="B262" s="8" t="s">
        <v>760</v>
      </c>
      <c r="C262" s="9" t="s">
        <v>761</v>
      </c>
      <c r="D262" s="9" t="s">
        <v>762</v>
      </c>
      <c r="E262" s="10">
        <v>99.56</v>
      </c>
      <c r="F262" s="11">
        <v>90262020</v>
      </c>
      <c r="G262" s="11" t="s">
        <v>14</v>
      </c>
      <c r="H262" s="12">
        <v>8019001055485</v>
      </c>
      <c r="I262" s="11">
        <v>0.36165999999999998</v>
      </c>
      <c r="J262" s="13">
        <v>10</v>
      </c>
    </row>
    <row r="263" spans="1:10">
      <c r="A263" s="14" t="s">
        <v>10</v>
      </c>
      <c r="B263" s="8" t="s">
        <v>763</v>
      </c>
      <c r="C263" s="15" t="s">
        <v>764</v>
      </c>
      <c r="D263" s="15" t="s">
        <v>765</v>
      </c>
      <c r="E263" s="16">
        <v>112.64</v>
      </c>
      <c r="F263" s="17">
        <v>90262080</v>
      </c>
      <c r="G263" s="17" t="s">
        <v>14</v>
      </c>
      <c r="H263" s="18">
        <v>8019001055492</v>
      </c>
      <c r="I263" s="17">
        <v>0.36165999999999998</v>
      </c>
      <c r="J263" s="19">
        <v>10</v>
      </c>
    </row>
    <row r="264" spans="1:10">
      <c r="A264" s="7" t="s">
        <v>10</v>
      </c>
      <c r="B264" s="8" t="s">
        <v>766</v>
      </c>
      <c r="C264" s="9" t="s">
        <v>767</v>
      </c>
      <c r="D264" s="9" t="s">
        <v>768</v>
      </c>
      <c r="E264" s="10">
        <v>105.07</v>
      </c>
      <c r="F264" s="11">
        <v>90262080</v>
      </c>
      <c r="G264" s="11" t="s">
        <v>14</v>
      </c>
      <c r="H264" s="12">
        <v>8019001055508</v>
      </c>
      <c r="I264" s="11">
        <v>0.36165999999999998</v>
      </c>
      <c r="J264" s="13">
        <v>10</v>
      </c>
    </row>
    <row r="265" spans="1:10">
      <c r="A265" s="14" t="s">
        <v>10</v>
      </c>
      <c r="B265" s="8" t="s">
        <v>769</v>
      </c>
      <c r="C265" s="15" t="s">
        <v>770</v>
      </c>
      <c r="D265" s="15"/>
      <c r="E265" s="16">
        <v>107.66</v>
      </c>
      <c r="F265" s="17">
        <v>90321020</v>
      </c>
      <c r="G265" s="17" t="s">
        <v>771</v>
      </c>
      <c r="H265" s="18">
        <v>3660878016793</v>
      </c>
      <c r="I265" s="17"/>
      <c r="J265" s="19"/>
    </row>
    <row r="266" spans="1:10">
      <c r="A266" s="7" t="s">
        <v>10</v>
      </c>
      <c r="B266" s="8" t="s">
        <v>772</v>
      </c>
      <c r="C266" s="9" t="s">
        <v>773</v>
      </c>
      <c r="D266" s="9" t="s">
        <v>774</v>
      </c>
      <c r="E266" s="10">
        <v>85.86</v>
      </c>
      <c r="F266" s="11">
        <v>90321020</v>
      </c>
      <c r="G266" s="11" t="s">
        <v>771</v>
      </c>
      <c r="H266" s="12">
        <v>3660878016809</v>
      </c>
      <c r="I266" s="11">
        <v>0.122</v>
      </c>
      <c r="J266" s="13">
        <v>10</v>
      </c>
    </row>
    <row r="267" spans="1:10">
      <c r="A267" s="14" t="s">
        <v>10</v>
      </c>
      <c r="B267" s="8" t="s">
        <v>775</v>
      </c>
      <c r="C267" s="15" t="s">
        <v>776</v>
      </c>
      <c r="D267" s="15"/>
      <c r="E267" s="16">
        <v>119.62</v>
      </c>
      <c r="F267" s="17">
        <v>90321020</v>
      </c>
      <c r="G267" s="17" t="s">
        <v>771</v>
      </c>
      <c r="H267" s="18">
        <v>3660878017240</v>
      </c>
      <c r="I267" s="17"/>
      <c r="J267" s="19"/>
    </row>
    <row r="268" spans="1:10">
      <c r="A268" s="7" t="s">
        <v>10</v>
      </c>
      <c r="B268" s="8" t="s">
        <v>777</v>
      </c>
      <c r="C268" s="9" t="s">
        <v>778</v>
      </c>
      <c r="D268" s="9" t="s">
        <v>779</v>
      </c>
      <c r="E268" s="10">
        <v>123.56</v>
      </c>
      <c r="F268" s="11" t="s">
        <v>780</v>
      </c>
      <c r="G268" s="11" t="s">
        <v>14</v>
      </c>
      <c r="H268" s="12" t="s">
        <v>781</v>
      </c>
      <c r="I268" s="11">
        <v>0.12</v>
      </c>
      <c r="J268" s="13"/>
    </row>
    <row r="269" spans="1:10">
      <c r="A269" s="14" t="s">
        <v>10</v>
      </c>
      <c r="B269" s="8" t="s">
        <v>782</v>
      </c>
      <c r="C269" s="15" t="s">
        <v>783</v>
      </c>
      <c r="D269" s="15" t="s">
        <v>784</v>
      </c>
      <c r="E269" s="16">
        <v>46.47</v>
      </c>
      <c r="F269" s="17" t="s">
        <v>780</v>
      </c>
      <c r="G269" s="17" t="s">
        <v>14</v>
      </c>
      <c r="H269" s="18" t="s">
        <v>785</v>
      </c>
      <c r="I269" s="17">
        <v>0.01</v>
      </c>
      <c r="J269" s="19"/>
    </row>
    <row r="270" spans="1:10">
      <c r="A270" s="7" t="s">
        <v>10</v>
      </c>
      <c r="B270" s="8" t="s">
        <v>786</v>
      </c>
      <c r="C270" s="9" t="s">
        <v>783</v>
      </c>
      <c r="D270" s="9" t="s">
        <v>787</v>
      </c>
      <c r="E270" s="10">
        <v>72.83</v>
      </c>
      <c r="F270" s="11" t="s">
        <v>780</v>
      </c>
      <c r="G270" s="11" t="s">
        <v>14</v>
      </c>
      <c r="H270" s="12" t="s">
        <v>788</v>
      </c>
      <c r="I270" s="11">
        <v>0.03</v>
      </c>
      <c r="J270" s="13"/>
    </row>
    <row r="271" spans="1:10">
      <c r="A271" s="14" t="s">
        <v>10</v>
      </c>
      <c r="B271" s="8" t="s">
        <v>789</v>
      </c>
      <c r="C271" s="15" t="s">
        <v>790</v>
      </c>
      <c r="D271" s="15" t="s">
        <v>791</v>
      </c>
      <c r="E271" s="16">
        <v>119.28</v>
      </c>
      <c r="F271" s="17" t="s">
        <v>780</v>
      </c>
      <c r="G271" s="17" t="s">
        <v>14</v>
      </c>
      <c r="H271" s="18" t="s">
        <v>792</v>
      </c>
      <c r="I271" s="17">
        <v>9.5000000000000001E-2</v>
      </c>
      <c r="J271" s="19"/>
    </row>
    <row r="272" spans="1:10">
      <c r="A272" s="7" t="s">
        <v>10</v>
      </c>
      <c r="B272" s="8" t="s">
        <v>793</v>
      </c>
      <c r="C272" s="9" t="s">
        <v>794</v>
      </c>
      <c r="D272" s="9" t="s">
        <v>795</v>
      </c>
      <c r="E272" s="10">
        <v>99.56</v>
      </c>
      <c r="F272" s="11">
        <v>84818059</v>
      </c>
      <c r="G272" s="11" t="s">
        <v>14</v>
      </c>
      <c r="H272" s="12">
        <v>8016466003464</v>
      </c>
      <c r="I272" s="11">
        <v>0.32800000000000001</v>
      </c>
      <c r="J272" s="13">
        <v>1</v>
      </c>
    </row>
    <row r="273" spans="1:10">
      <c r="A273" s="14" t="s">
        <v>10</v>
      </c>
      <c r="B273" s="8" t="s">
        <v>796</v>
      </c>
      <c r="C273" s="15" t="s">
        <v>797</v>
      </c>
      <c r="D273" s="15" t="s">
        <v>795</v>
      </c>
      <c r="E273" s="16">
        <v>113.32</v>
      </c>
      <c r="F273" s="17">
        <v>84818059</v>
      </c>
      <c r="G273" s="17" t="s">
        <v>14</v>
      </c>
      <c r="H273" s="18">
        <v>8016466036059</v>
      </c>
      <c r="I273" s="17">
        <v>0.40100000000000002</v>
      </c>
      <c r="J273" s="19">
        <v>1</v>
      </c>
    </row>
    <row r="274" spans="1:10">
      <c r="A274" s="7" t="s">
        <v>10</v>
      </c>
      <c r="B274" s="8" t="s">
        <v>798</v>
      </c>
      <c r="C274" s="9" t="s">
        <v>799</v>
      </c>
      <c r="D274" s="9" t="s">
        <v>800</v>
      </c>
      <c r="E274" s="10">
        <v>123.56</v>
      </c>
      <c r="F274" s="11">
        <v>85362010</v>
      </c>
      <c r="G274" s="11" t="s">
        <v>14</v>
      </c>
      <c r="H274" s="12">
        <v>8019001013829</v>
      </c>
      <c r="I274" s="11">
        <v>0.9</v>
      </c>
      <c r="J274" s="13"/>
    </row>
    <row r="275" spans="1:10">
      <c r="A275" s="14" t="s">
        <v>10</v>
      </c>
      <c r="B275" s="8" t="s">
        <v>801</v>
      </c>
      <c r="C275" s="15" t="s">
        <v>802</v>
      </c>
      <c r="D275" s="15" t="s">
        <v>803</v>
      </c>
      <c r="E275" s="16">
        <v>178.55</v>
      </c>
      <c r="F275" s="17">
        <v>85362010</v>
      </c>
      <c r="G275" s="17" t="s">
        <v>14</v>
      </c>
      <c r="H275" s="18">
        <v>8019001013843</v>
      </c>
      <c r="I275" s="17">
        <v>0.97</v>
      </c>
      <c r="J275" s="19"/>
    </row>
    <row r="276" spans="1:10">
      <c r="A276" s="7" t="s">
        <v>10</v>
      </c>
      <c r="B276" s="8" t="s">
        <v>804</v>
      </c>
      <c r="C276" s="9" t="s">
        <v>805</v>
      </c>
      <c r="D276" s="9" t="s">
        <v>806</v>
      </c>
      <c r="E276" s="10">
        <v>123.56</v>
      </c>
      <c r="F276" s="11" t="s">
        <v>807</v>
      </c>
      <c r="G276" s="11" t="s">
        <v>14</v>
      </c>
      <c r="H276" s="12" t="s">
        <v>808</v>
      </c>
      <c r="I276" s="11">
        <v>1.5</v>
      </c>
      <c r="J276" s="13"/>
    </row>
    <row r="277" spans="1:10">
      <c r="A277" s="14" t="s">
        <v>10</v>
      </c>
      <c r="B277" s="8" t="s">
        <v>809</v>
      </c>
      <c r="C277" s="15" t="s">
        <v>810</v>
      </c>
      <c r="D277" s="15" t="s">
        <v>811</v>
      </c>
      <c r="E277" s="16">
        <v>256.77</v>
      </c>
      <c r="F277" s="17">
        <v>84811099</v>
      </c>
      <c r="G277" s="17" t="s">
        <v>14</v>
      </c>
      <c r="H277" s="18">
        <v>8019001016561</v>
      </c>
      <c r="I277" s="17">
        <v>0.88200000000000001</v>
      </c>
      <c r="J277" s="19">
        <v>10</v>
      </c>
    </row>
    <row r="278" spans="1:10">
      <c r="A278" s="7" t="s">
        <v>10</v>
      </c>
      <c r="B278" s="8" t="s">
        <v>812</v>
      </c>
      <c r="C278" s="9" t="s">
        <v>813</v>
      </c>
      <c r="D278" s="9" t="s">
        <v>811</v>
      </c>
      <c r="E278" s="10">
        <v>297.3</v>
      </c>
      <c r="F278" s="11">
        <v>84811099</v>
      </c>
      <c r="G278" s="11" t="s">
        <v>14</v>
      </c>
      <c r="H278" s="12">
        <v>8019001016585</v>
      </c>
      <c r="I278" s="11">
        <v>1.1819999999999999</v>
      </c>
      <c r="J278" s="13">
        <v>10</v>
      </c>
    </row>
    <row r="279" spans="1:10">
      <c r="A279" s="14" t="s">
        <v>10</v>
      </c>
      <c r="B279" s="8" t="s">
        <v>814</v>
      </c>
      <c r="C279" s="15" t="s">
        <v>815</v>
      </c>
      <c r="D279" s="15" t="s">
        <v>811</v>
      </c>
      <c r="E279" s="16">
        <v>370.72</v>
      </c>
      <c r="F279" s="17">
        <v>84811005</v>
      </c>
      <c r="G279" s="17" t="s">
        <v>14</v>
      </c>
      <c r="H279" s="18">
        <v>8019001016608</v>
      </c>
      <c r="I279" s="17">
        <v>1.6850000000000001</v>
      </c>
      <c r="J279" s="19">
        <v>20</v>
      </c>
    </row>
    <row r="280" spans="1:10">
      <c r="A280" s="7" t="s">
        <v>10</v>
      </c>
      <c r="B280" s="8" t="s">
        <v>816</v>
      </c>
      <c r="C280" s="9" t="s">
        <v>817</v>
      </c>
      <c r="D280" s="9" t="s">
        <v>811</v>
      </c>
      <c r="E280" s="10">
        <v>679.7</v>
      </c>
      <c r="F280" s="11">
        <v>84811099</v>
      </c>
      <c r="G280" s="11" t="s">
        <v>14</v>
      </c>
      <c r="H280" s="12">
        <v>8019001016622</v>
      </c>
      <c r="I280" s="11">
        <v>3.1019999999999999</v>
      </c>
      <c r="J280" s="13">
        <v>100</v>
      </c>
    </row>
    <row r="281" spans="1:10">
      <c r="A281" s="14" t="s">
        <v>10</v>
      </c>
      <c r="B281" s="8" t="s">
        <v>818</v>
      </c>
      <c r="C281" s="15" t="s">
        <v>819</v>
      </c>
      <c r="D281" s="15" t="s">
        <v>811</v>
      </c>
      <c r="E281" s="16">
        <v>1201.47</v>
      </c>
      <c r="F281" s="17">
        <v>84811005</v>
      </c>
      <c r="G281" s="17" t="s">
        <v>14</v>
      </c>
      <c r="H281" s="18">
        <v>8019001016646</v>
      </c>
      <c r="I281" s="17">
        <v>4.9000000000000004</v>
      </c>
      <c r="J281" s="19">
        <v>100</v>
      </c>
    </row>
    <row r="282" spans="1:10">
      <c r="A282" s="7" t="s">
        <v>10</v>
      </c>
      <c r="B282" s="8" t="s">
        <v>820</v>
      </c>
      <c r="C282" s="9" t="s">
        <v>821</v>
      </c>
      <c r="D282" s="9" t="s">
        <v>811</v>
      </c>
      <c r="E282" s="10">
        <v>1441.75</v>
      </c>
      <c r="F282" s="11">
        <v>84811005</v>
      </c>
      <c r="G282" s="11" t="s">
        <v>14</v>
      </c>
      <c r="H282" s="12">
        <v>8019001016660</v>
      </c>
      <c r="I282" s="11">
        <v>5.75</v>
      </c>
      <c r="J282" s="13">
        <v>100</v>
      </c>
    </row>
    <row r="283" spans="1:10">
      <c r="A283" s="14" t="s">
        <v>10</v>
      </c>
      <c r="B283" s="8" t="s">
        <v>822</v>
      </c>
      <c r="C283" s="15" t="s">
        <v>823</v>
      </c>
      <c r="D283" s="15" t="s">
        <v>824</v>
      </c>
      <c r="E283" s="16">
        <v>273.95</v>
      </c>
      <c r="F283" s="17"/>
      <c r="G283" s="17" t="s">
        <v>14</v>
      </c>
      <c r="H283" s="18">
        <v>8019001016721</v>
      </c>
      <c r="I283" s="17" t="s">
        <v>825</v>
      </c>
      <c r="J283" s="19"/>
    </row>
    <row r="284" spans="1:10">
      <c r="A284" s="7" t="s">
        <v>10</v>
      </c>
      <c r="B284" s="8" t="s">
        <v>826</v>
      </c>
      <c r="C284" s="9" t="s">
        <v>827</v>
      </c>
      <c r="D284" s="9" t="s">
        <v>824</v>
      </c>
      <c r="E284" s="10">
        <v>310.33</v>
      </c>
      <c r="F284" s="11"/>
      <c r="G284" s="11" t="s">
        <v>14</v>
      </c>
      <c r="H284" s="12">
        <v>8019001016745</v>
      </c>
      <c r="I284" s="11">
        <v>1.31</v>
      </c>
      <c r="J284" s="13"/>
    </row>
    <row r="285" spans="1:10">
      <c r="A285" s="14" t="s">
        <v>10</v>
      </c>
      <c r="B285" s="8" t="s">
        <v>828</v>
      </c>
      <c r="C285" s="15" t="s">
        <v>829</v>
      </c>
      <c r="D285" s="15" t="s">
        <v>824</v>
      </c>
      <c r="E285" s="16">
        <v>401</v>
      </c>
      <c r="F285" s="17"/>
      <c r="G285" s="17" t="s">
        <v>14</v>
      </c>
      <c r="H285" s="18">
        <v>8019001016769</v>
      </c>
      <c r="I285" s="17">
        <v>1.82</v>
      </c>
      <c r="J285" s="19"/>
    </row>
    <row r="286" spans="1:10">
      <c r="A286" s="7" t="s">
        <v>10</v>
      </c>
      <c r="B286" s="8" t="s">
        <v>830</v>
      </c>
      <c r="C286" s="9" t="s">
        <v>831</v>
      </c>
      <c r="D286" s="9" t="s">
        <v>824</v>
      </c>
      <c r="E286" s="10">
        <v>681.03</v>
      </c>
      <c r="F286" s="11" t="s">
        <v>617</v>
      </c>
      <c r="G286" s="11" t="s">
        <v>14</v>
      </c>
      <c r="H286" s="12">
        <v>8019001016783</v>
      </c>
      <c r="I286" s="11">
        <v>3.3</v>
      </c>
      <c r="J286" s="13"/>
    </row>
    <row r="287" spans="1:10">
      <c r="A287" s="14" t="s">
        <v>10</v>
      </c>
      <c r="B287" s="8" t="s">
        <v>832</v>
      </c>
      <c r="C287" s="15" t="s">
        <v>833</v>
      </c>
      <c r="D287" s="15" t="s">
        <v>824</v>
      </c>
      <c r="E287" s="16">
        <v>1237.0999999999999</v>
      </c>
      <c r="F287" s="17" t="s">
        <v>617</v>
      </c>
      <c r="G287" s="17" t="s">
        <v>14</v>
      </c>
      <c r="H287" s="18">
        <v>8019001016806</v>
      </c>
      <c r="I287" s="17">
        <v>4.96</v>
      </c>
      <c r="J287" s="19"/>
    </row>
    <row r="288" spans="1:10">
      <c r="A288" s="7" t="s">
        <v>10</v>
      </c>
      <c r="B288" s="8" t="s">
        <v>834</v>
      </c>
      <c r="C288" s="9" t="s">
        <v>835</v>
      </c>
      <c r="D288" s="9" t="s">
        <v>824</v>
      </c>
      <c r="E288" s="10">
        <v>1441.74</v>
      </c>
      <c r="F288" s="11" t="s">
        <v>617</v>
      </c>
      <c r="G288" s="11" t="s">
        <v>14</v>
      </c>
      <c r="H288" s="12">
        <v>8019001016820</v>
      </c>
      <c r="I288" s="11">
        <v>6.42</v>
      </c>
      <c r="J288" s="13"/>
    </row>
    <row r="289" spans="1:10">
      <c r="A289" s="14" t="s">
        <v>10</v>
      </c>
      <c r="B289" s="8" t="s">
        <v>836</v>
      </c>
      <c r="C289" s="15" t="s">
        <v>837</v>
      </c>
      <c r="D289" s="15" t="s">
        <v>838</v>
      </c>
      <c r="E289" s="16">
        <v>174.55</v>
      </c>
      <c r="F289" s="17" t="s">
        <v>617</v>
      </c>
      <c r="G289" s="17" t="s">
        <v>14</v>
      </c>
      <c r="H289" s="18">
        <v>8019001016905</v>
      </c>
      <c r="I289" s="17">
        <v>0.27</v>
      </c>
      <c r="J289" s="19"/>
    </row>
    <row r="290" spans="1:10">
      <c r="A290" s="7" t="s">
        <v>10</v>
      </c>
      <c r="B290" s="8" t="s">
        <v>839</v>
      </c>
      <c r="C290" s="9" t="s">
        <v>840</v>
      </c>
      <c r="D290" s="9" t="s">
        <v>838</v>
      </c>
      <c r="E290" s="10">
        <v>191.74</v>
      </c>
      <c r="F290" s="11"/>
      <c r="G290" s="11" t="s">
        <v>14</v>
      </c>
      <c r="H290" s="12">
        <v>8019001016929</v>
      </c>
      <c r="I290" s="11"/>
      <c r="J290" s="13"/>
    </row>
    <row r="291" spans="1:10">
      <c r="A291" s="14" t="s">
        <v>10</v>
      </c>
      <c r="B291" s="8" t="s">
        <v>841</v>
      </c>
      <c r="C291" s="15" t="s">
        <v>842</v>
      </c>
      <c r="D291" s="15" t="s">
        <v>843</v>
      </c>
      <c r="E291" s="16">
        <v>232.76</v>
      </c>
      <c r="F291" s="17">
        <v>84811005</v>
      </c>
      <c r="G291" s="17" t="s">
        <v>14</v>
      </c>
      <c r="H291" s="18">
        <v>8019001016967</v>
      </c>
      <c r="I291" s="17">
        <v>0.64</v>
      </c>
      <c r="J291" s="19">
        <v>40</v>
      </c>
    </row>
    <row r="292" spans="1:10">
      <c r="A292" s="7" t="s">
        <v>10</v>
      </c>
      <c r="B292" s="8" t="s">
        <v>844</v>
      </c>
      <c r="C292" s="9" t="s">
        <v>845</v>
      </c>
      <c r="D292" s="9" t="s">
        <v>843</v>
      </c>
      <c r="E292" s="10">
        <v>269.14999999999998</v>
      </c>
      <c r="F292" s="11">
        <v>84811005</v>
      </c>
      <c r="G292" s="11" t="s">
        <v>14</v>
      </c>
      <c r="H292" s="12">
        <v>8019001016981</v>
      </c>
      <c r="I292" s="11">
        <v>0.84799999999999998</v>
      </c>
      <c r="J292" s="13">
        <v>150</v>
      </c>
    </row>
    <row r="293" spans="1:10">
      <c r="A293" s="14" t="s">
        <v>10</v>
      </c>
      <c r="B293" s="8" t="s">
        <v>846</v>
      </c>
      <c r="C293" s="15" t="s">
        <v>847</v>
      </c>
      <c r="D293" s="15" t="s">
        <v>843</v>
      </c>
      <c r="E293" s="16">
        <v>359.82</v>
      </c>
      <c r="F293" s="17">
        <v>84811005</v>
      </c>
      <c r="G293" s="17" t="s">
        <v>14</v>
      </c>
      <c r="H293" s="18">
        <v>8019001017001</v>
      </c>
      <c r="I293" s="17">
        <v>1.2829999999999999</v>
      </c>
      <c r="J293" s="19">
        <v>100</v>
      </c>
    </row>
    <row r="294" spans="1:10">
      <c r="A294" s="7" t="s">
        <v>10</v>
      </c>
      <c r="B294" s="8" t="s">
        <v>848</v>
      </c>
      <c r="C294" s="9" t="s">
        <v>849</v>
      </c>
      <c r="D294" s="9" t="s">
        <v>843</v>
      </c>
      <c r="E294" s="10">
        <v>639.86</v>
      </c>
      <c r="F294" s="11">
        <v>84811005</v>
      </c>
      <c r="G294" s="11" t="s">
        <v>14</v>
      </c>
      <c r="H294" s="12">
        <v>8019001017025</v>
      </c>
      <c r="I294" s="11">
        <v>1.994</v>
      </c>
      <c r="J294" s="13">
        <v>20</v>
      </c>
    </row>
    <row r="295" spans="1:10">
      <c r="A295" s="14" t="s">
        <v>10</v>
      </c>
      <c r="B295" s="8" t="s">
        <v>850</v>
      </c>
      <c r="C295" s="15" t="s">
        <v>851</v>
      </c>
      <c r="D295" s="15" t="s">
        <v>843</v>
      </c>
      <c r="E295" s="16">
        <v>1195.95</v>
      </c>
      <c r="F295" s="17">
        <v>84811099</v>
      </c>
      <c r="G295" s="17" t="s">
        <v>14</v>
      </c>
      <c r="H295" s="18">
        <v>8019001038471</v>
      </c>
      <c r="I295" s="17">
        <v>3.1890000000000001</v>
      </c>
      <c r="J295" s="19">
        <v>60</v>
      </c>
    </row>
    <row r="296" spans="1:10">
      <c r="A296" s="7" t="s">
        <v>10</v>
      </c>
      <c r="B296" s="8" t="s">
        <v>852</v>
      </c>
      <c r="C296" s="9" t="s">
        <v>853</v>
      </c>
      <c r="D296" s="9" t="s">
        <v>843</v>
      </c>
      <c r="E296" s="10">
        <v>1375.1</v>
      </c>
      <c r="F296" s="11">
        <v>84811099</v>
      </c>
      <c r="G296" s="11" t="s">
        <v>14</v>
      </c>
      <c r="H296" s="12">
        <v>8019001038495</v>
      </c>
      <c r="I296" s="11">
        <v>4.1349999999999998</v>
      </c>
      <c r="J296" s="13">
        <v>20</v>
      </c>
    </row>
    <row r="297" spans="1:10">
      <c r="A297" s="14" t="s">
        <v>10</v>
      </c>
      <c r="B297" s="8" t="s">
        <v>854</v>
      </c>
      <c r="C297" s="15" t="s">
        <v>855</v>
      </c>
      <c r="D297" s="15" t="s">
        <v>856</v>
      </c>
      <c r="E297" s="16">
        <v>273.95</v>
      </c>
      <c r="F297" s="17">
        <v>84811099</v>
      </c>
      <c r="G297" s="17" t="s">
        <v>14</v>
      </c>
      <c r="H297" s="18">
        <v>8019001017049</v>
      </c>
      <c r="I297" s="17">
        <v>0.67</v>
      </c>
      <c r="J297" s="19">
        <v>50</v>
      </c>
    </row>
    <row r="298" spans="1:10">
      <c r="A298" s="7" t="s">
        <v>10</v>
      </c>
      <c r="B298" s="8" t="s">
        <v>857</v>
      </c>
      <c r="C298" s="9" t="s">
        <v>858</v>
      </c>
      <c r="D298" s="9" t="s">
        <v>856</v>
      </c>
      <c r="E298" s="10">
        <v>310.33</v>
      </c>
      <c r="F298" s="11">
        <v>84811099</v>
      </c>
      <c r="G298" s="11" t="s">
        <v>14</v>
      </c>
      <c r="H298" s="12">
        <v>8019001017063</v>
      </c>
      <c r="I298" s="11">
        <v>0.97599999999999998</v>
      </c>
      <c r="J298" s="13">
        <v>100</v>
      </c>
    </row>
    <row r="299" spans="1:10">
      <c r="A299" s="14" t="s">
        <v>10</v>
      </c>
      <c r="B299" s="8" t="s">
        <v>859</v>
      </c>
      <c r="C299" s="15" t="s">
        <v>860</v>
      </c>
      <c r="D299" s="15" t="s">
        <v>856</v>
      </c>
      <c r="E299" s="16">
        <v>401.01</v>
      </c>
      <c r="F299" s="17">
        <v>84811099</v>
      </c>
      <c r="G299" s="17" t="s">
        <v>14</v>
      </c>
      <c r="H299" s="18">
        <v>8019001017087</v>
      </c>
      <c r="I299" s="17">
        <v>1.359</v>
      </c>
      <c r="J299" s="19">
        <v>10</v>
      </c>
    </row>
    <row r="300" spans="1:10">
      <c r="A300" s="7" t="s">
        <v>10</v>
      </c>
      <c r="B300" s="8" t="s">
        <v>861</v>
      </c>
      <c r="C300" s="9" t="s">
        <v>862</v>
      </c>
      <c r="D300" s="9" t="s">
        <v>863</v>
      </c>
      <c r="E300" s="10">
        <v>681.03</v>
      </c>
      <c r="F300" s="11" t="s">
        <v>617</v>
      </c>
      <c r="G300" s="11" t="s">
        <v>14</v>
      </c>
      <c r="H300" s="12" t="s">
        <v>864</v>
      </c>
      <c r="I300" s="11">
        <v>2.2999999999999998</v>
      </c>
      <c r="J300" s="13"/>
    </row>
    <row r="301" spans="1:10">
      <c r="A301" s="14" t="s">
        <v>10</v>
      </c>
      <c r="B301" s="8" t="s">
        <v>865</v>
      </c>
      <c r="C301" s="15" t="s">
        <v>866</v>
      </c>
      <c r="D301" s="15" t="s">
        <v>863</v>
      </c>
      <c r="E301" s="16">
        <v>1237.0999999999999</v>
      </c>
      <c r="F301" s="17" t="s">
        <v>617</v>
      </c>
      <c r="G301" s="17" t="s">
        <v>14</v>
      </c>
      <c r="H301" s="18" t="s">
        <v>867</v>
      </c>
      <c r="I301" s="17">
        <v>3.5895800000000002</v>
      </c>
      <c r="J301" s="19"/>
    </row>
    <row r="302" spans="1:10">
      <c r="A302" s="7" t="s">
        <v>10</v>
      </c>
      <c r="B302" s="8" t="s">
        <v>868</v>
      </c>
      <c r="C302" s="9" t="s">
        <v>869</v>
      </c>
      <c r="D302" s="9" t="s">
        <v>863</v>
      </c>
      <c r="E302" s="10">
        <v>1416.3</v>
      </c>
      <c r="F302" s="11" t="s">
        <v>617</v>
      </c>
      <c r="G302" s="11" t="s">
        <v>14</v>
      </c>
      <c r="H302" s="12" t="s">
        <v>870</v>
      </c>
      <c r="I302" s="11">
        <v>4.3</v>
      </c>
      <c r="J302" s="13"/>
    </row>
    <row r="303" spans="1:10">
      <c r="A303" s="14" t="s">
        <v>10</v>
      </c>
      <c r="B303" s="8" t="s">
        <v>871</v>
      </c>
      <c r="C303" s="15" t="s">
        <v>872</v>
      </c>
      <c r="D303" s="15"/>
      <c r="E303" s="16">
        <v>4351.8900000000003</v>
      </c>
      <c r="F303" s="17">
        <v>84811099</v>
      </c>
      <c r="G303" s="17" t="s">
        <v>14</v>
      </c>
      <c r="H303" s="18">
        <v>8019001067976</v>
      </c>
      <c r="I303" s="17">
        <v>18</v>
      </c>
      <c r="J303" s="19">
        <v>1</v>
      </c>
    </row>
    <row r="304" spans="1:10">
      <c r="A304" s="7" t="s">
        <v>10</v>
      </c>
      <c r="B304" s="8" t="s">
        <v>873</v>
      </c>
      <c r="C304" s="9" t="s">
        <v>874</v>
      </c>
      <c r="D304" s="9"/>
      <c r="E304" s="10">
        <v>4431.71</v>
      </c>
      <c r="F304" s="11">
        <v>84811099</v>
      </c>
      <c r="G304" s="11" t="s">
        <v>14</v>
      </c>
      <c r="H304" s="12">
        <v>8019001067983</v>
      </c>
      <c r="I304" s="11">
        <v>15.4</v>
      </c>
      <c r="J304" s="13">
        <v>1</v>
      </c>
    </row>
    <row r="305" spans="1:10">
      <c r="A305" s="14" t="s">
        <v>10</v>
      </c>
      <c r="B305" s="8" t="s">
        <v>875</v>
      </c>
      <c r="C305" s="15" t="s">
        <v>876</v>
      </c>
      <c r="D305" s="15"/>
      <c r="E305" s="16">
        <v>5599.45</v>
      </c>
      <c r="F305" s="17">
        <v>84811099</v>
      </c>
      <c r="G305" s="17" t="s">
        <v>14</v>
      </c>
      <c r="H305" s="18">
        <v>8019001068065</v>
      </c>
      <c r="I305" s="17">
        <v>25.3</v>
      </c>
      <c r="J305" s="19">
        <v>1</v>
      </c>
    </row>
    <row r="306" spans="1:10">
      <c r="A306" s="7" t="s">
        <v>10</v>
      </c>
      <c r="B306" s="8" t="s">
        <v>877</v>
      </c>
      <c r="C306" s="9" t="s">
        <v>878</v>
      </c>
      <c r="D306" s="9"/>
      <c r="E306" s="10">
        <v>6281.28</v>
      </c>
      <c r="F306" s="11">
        <v>84811099</v>
      </c>
      <c r="G306" s="11" t="s">
        <v>14</v>
      </c>
      <c r="H306" s="12">
        <v>8019001068539</v>
      </c>
      <c r="I306" s="11">
        <v>26</v>
      </c>
      <c r="J306" s="13">
        <v>1</v>
      </c>
    </row>
    <row r="307" spans="1:10">
      <c r="A307" s="14" t="s">
        <v>10</v>
      </c>
      <c r="B307" s="8" t="s">
        <v>879</v>
      </c>
      <c r="C307" s="15" t="s">
        <v>880</v>
      </c>
      <c r="D307" s="15"/>
      <c r="E307" s="16">
        <v>6346.59</v>
      </c>
      <c r="F307" s="17">
        <v>84811099</v>
      </c>
      <c r="G307" s="17" t="s">
        <v>14</v>
      </c>
      <c r="H307" s="18">
        <v>8019001067723</v>
      </c>
      <c r="I307" s="17">
        <v>31.1</v>
      </c>
      <c r="J307" s="19">
        <v>1</v>
      </c>
    </row>
    <row r="308" spans="1:10">
      <c r="A308" s="7" t="s">
        <v>10</v>
      </c>
      <c r="B308" s="8" t="s">
        <v>881</v>
      </c>
      <c r="C308" s="9" t="s">
        <v>882</v>
      </c>
      <c r="D308" s="9"/>
      <c r="E308" s="10">
        <v>8391.9</v>
      </c>
      <c r="F308" s="11">
        <v>84811099</v>
      </c>
      <c r="G308" s="11" t="s">
        <v>14</v>
      </c>
      <c r="H308" s="12">
        <v>8019001068553</v>
      </c>
      <c r="I308" s="11">
        <v>50</v>
      </c>
      <c r="J308" s="13">
        <v>1</v>
      </c>
    </row>
    <row r="309" spans="1:10">
      <c r="A309" s="14" t="s">
        <v>10</v>
      </c>
      <c r="B309" s="8" t="s">
        <v>883</v>
      </c>
      <c r="C309" s="15" t="s">
        <v>884</v>
      </c>
      <c r="D309" s="15"/>
      <c r="E309" s="16">
        <v>8464.48</v>
      </c>
      <c r="F309" s="17">
        <v>84811099</v>
      </c>
      <c r="G309" s="17" t="s">
        <v>14</v>
      </c>
      <c r="H309" s="18">
        <v>8019001068560</v>
      </c>
      <c r="I309" s="17">
        <v>50</v>
      </c>
      <c r="J309" s="19"/>
    </row>
    <row r="310" spans="1:10">
      <c r="A310" s="7" t="s">
        <v>10</v>
      </c>
      <c r="B310" s="8" t="s">
        <v>885</v>
      </c>
      <c r="C310" s="9" t="s">
        <v>886</v>
      </c>
      <c r="D310" s="9"/>
      <c r="E310" s="10">
        <v>9636.51</v>
      </c>
      <c r="F310" s="11">
        <v>84811099</v>
      </c>
      <c r="G310" s="11" t="s">
        <v>14</v>
      </c>
      <c r="H310" s="12">
        <v>8019001068201</v>
      </c>
      <c r="I310" s="11">
        <v>45.5</v>
      </c>
      <c r="J310" s="13"/>
    </row>
    <row r="311" spans="1:10">
      <c r="A311" s="14" t="s">
        <v>10</v>
      </c>
      <c r="B311" s="8" t="s">
        <v>887</v>
      </c>
      <c r="C311" s="15" t="s">
        <v>888</v>
      </c>
      <c r="D311" s="15"/>
      <c r="E311" s="16">
        <v>13541.59</v>
      </c>
      <c r="F311" s="17">
        <v>84811099</v>
      </c>
      <c r="G311" s="17" t="s">
        <v>14</v>
      </c>
      <c r="H311" s="18">
        <v>8019001068270</v>
      </c>
      <c r="I311" s="17">
        <v>77</v>
      </c>
      <c r="J311" s="19">
        <v>1</v>
      </c>
    </row>
    <row r="312" spans="1:10">
      <c r="A312" s="7" t="s">
        <v>10</v>
      </c>
      <c r="B312" s="8" t="s">
        <v>889</v>
      </c>
      <c r="C312" s="9" t="s">
        <v>890</v>
      </c>
      <c r="D312" s="9"/>
      <c r="E312" s="10">
        <v>12990.35</v>
      </c>
      <c r="F312" s="11">
        <v>84811099</v>
      </c>
      <c r="G312" s="11" t="s">
        <v>14</v>
      </c>
      <c r="H312" s="12">
        <v>8019001068287</v>
      </c>
      <c r="I312" s="11">
        <v>77</v>
      </c>
      <c r="J312" s="13">
        <v>1</v>
      </c>
    </row>
    <row r="313" spans="1:10">
      <c r="A313" s="14" t="s">
        <v>10</v>
      </c>
      <c r="B313" s="8" t="s">
        <v>891</v>
      </c>
      <c r="C313" s="15" t="s">
        <v>892</v>
      </c>
      <c r="D313" s="15"/>
      <c r="E313" s="16">
        <v>17110.13</v>
      </c>
      <c r="F313" s="17">
        <v>84811099</v>
      </c>
      <c r="G313" s="17" t="s">
        <v>14</v>
      </c>
      <c r="H313" s="18">
        <v>8019001068577</v>
      </c>
      <c r="I313" s="17">
        <v>98</v>
      </c>
      <c r="J313" s="19"/>
    </row>
    <row r="314" spans="1:10">
      <c r="A314" s="7" t="s">
        <v>10</v>
      </c>
      <c r="B314" s="8" t="s">
        <v>893</v>
      </c>
      <c r="C314" s="9" t="s">
        <v>894</v>
      </c>
      <c r="D314" s="9"/>
      <c r="E314" s="10">
        <v>17015.849999999999</v>
      </c>
      <c r="F314" s="11">
        <v>84811099</v>
      </c>
      <c r="G314" s="11" t="s">
        <v>14</v>
      </c>
      <c r="H314" s="12">
        <v>8019001068362</v>
      </c>
      <c r="I314" s="11">
        <v>98</v>
      </c>
      <c r="J314" s="13">
        <v>1</v>
      </c>
    </row>
    <row r="315" spans="1:10">
      <c r="A315" s="14" t="s">
        <v>10</v>
      </c>
      <c r="B315" s="8" t="s">
        <v>895</v>
      </c>
      <c r="C315" s="15" t="s">
        <v>896</v>
      </c>
      <c r="D315" s="15"/>
      <c r="E315" s="16">
        <v>28903.67</v>
      </c>
      <c r="F315" s="17">
        <v>84811099</v>
      </c>
      <c r="G315" s="17" t="s">
        <v>14</v>
      </c>
      <c r="H315" s="18">
        <v>8019001068447</v>
      </c>
      <c r="I315" s="17">
        <v>191</v>
      </c>
      <c r="J315" s="19"/>
    </row>
    <row r="316" spans="1:10">
      <c r="A316" s="7" t="s">
        <v>10</v>
      </c>
      <c r="B316" s="8" t="s">
        <v>897</v>
      </c>
      <c r="C316" s="9" t="s">
        <v>898</v>
      </c>
      <c r="D316" s="9"/>
      <c r="E316" s="10">
        <v>30194.75</v>
      </c>
      <c r="F316" s="11">
        <v>84811099</v>
      </c>
      <c r="G316" s="11" t="s">
        <v>14</v>
      </c>
      <c r="H316" s="12">
        <v>8019001068454</v>
      </c>
      <c r="I316" s="11">
        <v>191</v>
      </c>
      <c r="J316" s="13">
        <v>1</v>
      </c>
    </row>
    <row r="317" spans="1:10">
      <c r="A317" s="14" t="s">
        <v>10</v>
      </c>
      <c r="B317" s="8" t="s">
        <v>899</v>
      </c>
      <c r="C317" s="15" t="s">
        <v>900</v>
      </c>
      <c r="D317" s="15" t="s">
        <v>901</v>
      </c>
      <c r="E317" s="16">
        <v>317.86</v>
      </c>
      <c r="F317" s="17">
        <v>84818081</v>
      </c>
      <c r="G317" s="17" t="s">
        <v>14</v>
      </c>
      <c r="H317" s="18">
        <v>4051394047702</v>
      </c>
      <c r="I317" s="17">
        <v>1</v>
      </c>
      <c r="J317" s="19"/>
    </row>
    <row r="318" spans="1:10">
      <c r="A318" s="7" t="s">
        <v>10</v>
      </c>
      <c r="B318" s="8" t="s">
        <v>902</v>
      </c>
      <c r="C318" s="9" t="s">
        <v>903</v>
      </c>
      <c r="D318" s="9" t="s">
        <v>904</v>
      </c>
      <c r="E318" s="10">
        <v>42.38</v>
      </c>
      <c r="F318" s="11">
        <v>84818081</v>
      </c>
      <c r="G318" s="11" t="s">
        <v>269</v>
      </c>
      <c r="H318" s="12">
        <v>4051394056001</v>
      </c>
      <c r="I318" s="11">
        <v>0.122</v>
      </c>
      <c r="J318" s="13">
        <v>1</v>
      </c>
    </row>
    <row r="319" spans="1:10">
      <c r="A319" s="14" t="s">
        <v>10</v>
      </c>
      <c r="B319" s="8" t="s">
        <v>905</v>
      </c>
      <c r="C319" s="15" t="s">
        <v>906</v>
      </c>
      <c r="D319" s="15" t="s">
        <v>907</v>
      </c>
      <c r="E319" s="16">
        <v>54.93</v>
      </c>
      <c r="F319" s="17">
        <v>84811099</v>
      </c>
      <c r="G319" s="17" t="s">
        <v>14</v>
      </c>
      <c r="H319" s="18">
        <v>8019001017469</v>
      </c>
      <c r="I319" s="17">
        <v>0.06</v>
      </c>
      <c r="J319" s="19"/>
    </row>
    <row r="320" spans="1:10">
      <c r="A320" s="7" t="s">
        <v>10</v>
      </c>
      <c r="B320" s="8" t="s">
        <v>908</v>
      </c>
      <c r="C320" s="9" t="s">
        <v>909</v>
      </c>
      <c r="D320" s="9" t="s">
        <v>907</v>
      </c>
      <c r="E320" s="10">
        <v>82.38</v>
      </c>
      <c r="F320" s="11">
        <v>84811099</v>
      </c>
      <c r="G320" s="11" t="s">
        <v>14</v>
      </c>
      <c r="H320" s="12">
        <v>8019001017483</v>
      </c>
      <c r="I320" s="11">
        <v>0.01</v>
      </c>
      <c r="J320" s="13">
        <v>1</v>
      </c>
    </row>
    <row r="321" spans="1:10">
      <c r="A321" s="14" t="s">
        <v>10</v>
      </c>
      <c r="B321" s="8" t="s">
        <v>910</v>
      </c>
      <c r="C321" s="15" t="s">
        <v>911</v>
      </c>
      <c r="D321" s="15" t="s">
        <v>907</v>
      </c>
      <c r="E321" s="16">
        <v>123.56</v>
      </c>
      <c r="F321" s="17">
        <v>84811099</v>
      </c>
      <c r="G321" s="17" t="s">
        <v>14</v>
      </c>
      <c r="H321" s="18">
        <v>8019001017506</v>
      </c>
      <c r="I321" s="17">
        <v>0.2</v>
      </c>
      <c r="J321" s="19">
        <v>1</v>
      </c>
    </row>
    <row r="322" spans="1:10">
      <c r="A322" s="7" t="s">
        <v>10</v>
      </c>
      <c r="B322" s="8" t="s">
        <v>912</v>
      </c>
      <c r="C322" s="9" t="s">
        <v>913</v>
      </c>
      <c r="D322" s="9" t="s">
        <v>907</v>
      </c>
      <c r="E322" s="10">
        <v>137.35</v>
      </c>
      <c r="F322" s="11">
        <v>84811099</v>
      </c>
      <c r="G322" s="11" t="s">
        <v>14</v>
      </c>
      <c r="H322" s="12">
        <v>8019001017520</v>
      </c>
      <c r="I322" s="11">
        <v>0.25</v>
      </c>
      <c r="J322" s="13">
        <v>1</v>
      </c>
    </row>
    <row r="323" spans="1:10">
      <c r="A323" s="14" t="s">
        <v>10</v>
      </c>
      <c r="B323" s="8" t="s">
        <v>914</v>
      </c>
      <c r="C323" s="15" t="s">
        <v>915</v>
      </c>
      <c r="D323" s="15" t="s">
        <v>907</v>
      </c>
      <c r="E323" s="16">
        <v>274.68</v>
      </c>
      <c r="F323" s="17">
        <v>84811099</v>
      </c>
      <c r="G323" s="17" t="s">
        <v>14</v>
      </c>
      <c r="H323" s="18">
        <v>8019001017544</v>
      </c>
      <c r="I323" s="17">
        <v>0.4</v>
      </c>
      <c r="J323" s="19">
        <v>1</v>
      </c>
    </row>
    <row r="324" spans="1:10">
      <c r="A324" s="7" t="s">
        <v>10</v>
      </c>
      <c r="B324" s="8" t="s">
        <v>916</v>
      </c>
      <c r="C324" s="9" t="s">
        <v>917</v>
      </c>
      <c r="D324" s="9" t="s">
        <v>918</v>
      </c>
      <c r="E324" s="10">
        <v>329.52</v>
      </c>
      <c r="F324" s="11">
        <v>84811099</v>
      </c>
      <c r="G324" s="11" t="s">
        <v>14</v>
      </c>
      <c r="H324" s="12">
        <v>8019001018503</v>
      </c>
      <c r="I324" s="11">
        <v>1.5629999999999999</v>
      </c>
      <c r="J324" s="13">
        <v>1</v>
      </c>
    </row>
    <row r="325" spans="1:10">
      <c r="A325" s="14" t="s">
        <v>10</v>
      </c>
      <c r="B325" s="8" t="s">
        <v>919</v>
      </c>
      <c r="C325" s="15" t="s">
        <v>920</v>
      </c>
      <c r="D325" s="15" t="s">
        <v>918</v>
      </c>
      <c r="E325" s="16">
        <v>377.59</v>
      </c>
      <c r="F325" s="17">
        <v>84814090</v>
      </c>
      <c r="G325" s="17" t="s">
        <v>14</v>
      </c>
      <c r="H325" s="18">
        <v>8019001018640</v>
      </c>
      <c r="I325" s="17">
        <v>1.7390000000000001</v>
      </c>
      <c r="J325" s="19"/>
    </row>
    <row r="326" spans="1:10">
      <c r="A326" s="7" t="s">
        <v>10</v>
      </c>
      <c r="B326" s="8" t="s">
        <v>921</v>
      </c>
      <c r="C326" s="9" t="s">
        <v>922</v>
      </c>
      <c r="D326" s="9" t="s">
        <v>923</v>
      </c>
      <c r="E326" s="10">
        <v>50.46</v>
      </c>
      <c r="F326" s="11">
        <v>84813091</v>
      </c>
      <c r="G326" s="11" t="s">
        <v>14</v>
      </c>
      <c r="H326" s="12">
        <v>8019001032752</v>
      </c>
      <c r="I326" s="11">
        <v>0.215</v>
      </c>
      <c r="J326" s="13">
        <v>1</v>
      </c>
    </row>
    <row r="327" spans="1:10">
      <c r="A327" s="14" t="s">
        <v>10</v>
      </c>
      <c r="B327" s="8" t="s">
        <v>924</v>
      </c>
      <c r="C327" s="15" t="s">
        <v>925</v>
      </c>
      <c r="D327" s="15" t="s">
        <v>926</v>
      </c>
      <c r="E327" s="16">
        <v>137.35</v>
      </c>
      <c r="F327" s="17">
        <v>84813091</v>
      </c>
      <c r="G327" s="17" t="s">
        <v>14</v>
      </c>
      <c r="H327" s="18">
        <v>8019001018701</v>
      </c>
      <c r="I327" s="17">
        <v>0.41</v>
      </c>
      <c r="J327" s="19">
        <v>1</v>
      </c>
    </row>
    <row r="328" spans="1:10">
      <c r="A328" s="7" t="s">
        <v>10</v>
      </c>
      <c r="B328" s="8" t="s">
        <v>927</v>
      </c>
      <c r="C328" s="9" t="s">
        <v>928</v>
      </c>
      <c r="D328" s="9" t="s">
        <v>929</v>
      </c>
      <c r="E328" s="10">
        <v>205.98</v>
      </c>
      <c r="F328" s="11">
        <v>84813091</v>
      </c>
      <c r="G328" s="11" t="s">
        <v>14</v>
      </c>
      <c r="H328" s="12">
        <v>8019001018749</v>
      </c>
      <c r="I328" s="11">
        <v>0.76200000000000001</v>
      </c>
      <c r="J328" s="13">
        <v>1</v>
      </c>
    </row>
    <row r="329" spans="1:10">
      <c r="A329" s="14" t="s">
        <v>168</v>
      </c>
      <c r="B329" s="8" t="s">
        <v>930</v>
      </c>
      <c r="C329" s="15" t="s">
        <v>931</v>
      </c>
      <c r="D329" s="15" t="s">
        <v>932</v>
      </c>
      <c r="E329" s="16">
        <v>13.75</v>
      </c>
      <c r="F329" s="17">
        <v>76081000</v>
      </c>
      <c r="G329" s="17" t="s">
        <v>14</v>
      </c>
      <c r="H329" s="18">
        <v>8019001086144</v>
      </c>
      <c r="I329" s="17">
        <v>0.1</v>
      </c>
      <c r="J329" s="19">
        <v>32</v>
      </c>
    </row>
    <row r="330" spans="1:10">
      <c r="A330" s="7" t="s">
        <v>168</v>
      </c>
      <c r="B330" s="8" t="s">
        <v>933</v>
      </c>
      <c r="C330" s="9" t="s">
        <v>934</v>
      </c>
      <c r="D330" s="9"/>
      <c r="E330" s="10">
        <v>29.48</v>
      </c>
      <c r="F330" s="11">
        <v>76081000</v>
      </c>
      <c r="G330" s="11" t="s">
        <v>14</v>
      </c>
      <c r="H330" s="12">
        <v>8019001107146</v>
      </c>
      <c r="I330" s="11">
        <v>0.13</v>
      </c>
      <c r="J330" s="13"/>
    </row>
    <row r="331" spans="1:10">
      <c r="A331" s="14" t="s">
        <v>168</v>
      </c>
      <c r="B331" s="8" t="s">
        <v>935</v>
      </c>
      <c r="C331" s="15" t="s">
        <v>936</v>
      </c>
      <c r="D331" s="15" t="s">
        <v>937</v>
      </c>
      <c r="E331" s="16">
        <v>14.77</v>
      </c>
      <c r="F331" s="17">
        <v>74122000</v>
      </c>
      <c r="G331" s="17" t="s">
        <v>14</v>
      </c>
      <c r="H331" s="18">
        <v>8019001086151</v>
      </c>
      <c r="I331" s="17">
        <v>4.1000000000000002E-2</v>
      </c>
      <c r="J331" s="19"/>
    </row>
    <row r="332" spans="1:10">
      <c r="A332" s="7" t="s">
        <v>168</v>
      </c>
      <c r="B332" s="8" t="s">
        <v>938</v>
      </c>
      <c r="C332" s="9" t="s">
        <v>939</v>
      </c>
      <c r="D332" s="9"/>
      <c r="E332" s="10">
        <v>13.55</v>
      </c>
      <c r="F332" s="11">
        <v>74122000</v>
      </c>
      <c r="G332" s="11" t="s">
        <v>14</v>
      </c>
      <c r="H332" s="12">
        <v>8019001086168</v>
      </c>
      <c r="I332" s="11">
        <v>3.49E-2</v>
      </c>
      <c r="J332" s="13"/>
    </row>
    <row r="333" spans="1:10">
      <c r="A333" s="14" t="s">
        <v>168</v>
      </c>
      <c r="B333" s="8" t="s">
        <v>940</v>
      </c>
      <c r="C333" s="15" t="s">
        <v>941</v>
      </c>
      <c r="D333" s="15"/>
      <c r="E333" s="16">
        <v>16.82</v>
      </c>
      <c r="F333" s="17">
        <v>74122000</v>
      </c>
      <c r="G333" s="17" t="s">
        <v>14</v>
      </c>
      <c r="H333" s="18">
        <v>8019001103599</v>
      </c>
      <c r="I333" s="17">
        <v>4.9599999999999998E-2</v>
      </c>
      <c r="J333" s="19"/>
    </row>
    <row r="334" spans="1:10">
      <c r="A334" s="7" t="s">
        <v>168</v>
      </c>
      <c r="B334" s="8" t="s">
        <v>942</v>
      </c>
      <c r="C334" s="9" t="s">
        <v>943</v>
      </c>
      <c r="D334" s="9"/>
      <c r="E334" s="10">
        <v>16.25</v>
      </c>
      <c r="F334" s="11">
        <v>74122000</v>
      </c>
      <c r="G334" s="11" t="s">
        <v>14</v>
      </c>
      <c r="H334" s="12">
        <v>8019001096952</v>
      </c>
      <c r="I334" s="11">
        <v>4.4999999999999998E-2</v>
      </c>
      <c r="J334" s="13"/>
    </row>
    <row r="335" spans="1:10">
      <c r="A335" s="14" t="s">
        <v>168</v>
      </c>
      <c r="B335" s="8" t="s">
        <v>944</v>
      </c>
      <c r="C335" s="15" t="s">
        <v>945</v>
      </c>
      <c r="D335" s="15"/>
      <c r="E335" s="16">
        <v>21.11</v>
      </c>
      <c r="F335" s="17">
        <v>84818099</v>
      </c>
      <c r="G335" s="17" t="s">
        <v>14</v>
      </c>
      <c r="H335" s="18">
        <v>8019001086175</v>
      </c>
      <c r="I335" s="17">
        <v>5.2299999999999999E-2</v>
      </c>
      <c r="J335" s="19"/>
    </row>
    <row r="336" spans="1:10">
      <c r="A336" s="7" t="s">
        <v>168</v>
      </c>
      <c r="B336" s="8" t="s">
        <v>946</v>
      </c>
      <c r="C336" s="9" t="s">
        <v>947</v>
      </c>
      <c r="D336" s="9"/>
      <c r="E336" s="10">
        <v>19.239999999999998</v>
      </c>
      <c r="F336" s="11">
        <v>74122000</v>
      </c>
      <c r="G336" s="11" t="s">
        <v>14</v>
      </c>
      <c r="H336" s="12">
        <v>8019001106132</v>
      </c>
      <c r="I336" s="11">
        <v>4.4299999999999999E-2</v>
      </c>
      <c r="J336" s="13"/>
    </row>
    <row r="337" spans="1:10">
      <c r="A337" s="14" t="s">
        <v>168</v>
      </c>
      <c r="B337" s="8" t="s">
        <v>948</v>
      </c>
      <c r="C337" s="15" t="s">
        <v>949</v>
      </c>
      <c r="D337" s="15"/>
      <c r="E337" s="16">
        <v>16</v>
      </c>
      <c r="F337" s="17">
        <v>84818099</v>
      </c>
      <c r="G337" s="17" t="s">
        <v>14</v>
      </c>
      <c r="H337" s="18">
        <v>8019001068720</v>
      </c>
      <c r="I337" s="17">
        <v>3.6299999999999999E-2</v>
      </c>
      <c r="J337" s="19"/>
    </row>
    <row r="338" spans="1:10">
      <c r="A338" s="7" t="s">
        <v>168</v>
      </c>
      <c r="B338" s="8" t="s">
        <v>950</v>
      </c>
      <c r="C338" s="9" t="s">
        <v>951</v>
      </c>
      <c r="D338" s="9"/>
      <c r="E338" s="10">
        <v>15.44</v>
      </c>
      <c r="F338" s="11">
        <v>84818099</v>
      </c>
      <c r="G338" s="11" t="s">
        <v>14</v>
      </c>
      <c r="H338" s="12">
        <v>8019001105166</v>
      </c>
      <c r="I338" s="11">
        <v>3.2000000000000001E-2</v>
      </c>
      <c r="J338" s="13"/>
    </row>
    <row r="339" spans="1:10">
      <c r="A339" s="14" t="s">
        <v>168</v>
      </c>
      <c r="B339" s="8" t="s">
        <v>952</v>
      </c>
      <c r="C339" s="15" t="s">
        <v>953</v>
      </c>
      <c r="D339" s="15"/>
      <c r="E339" s="16">
        <v>18.600000000000001</v>
      </c>
      <c r="F339" s="17">
        <v>84818099</v>
      </c>
      <c r="G339" s="17" t="s">
        <v>14</v>
      </c>
      <c r="H339" s="18">
        <v>8019001101953</v>
      </c>
      <c r="I339" s="17">
        <v>0.05</v>
      </c>
      <c r="J339" s="19"/>
    </row>
    <row r="340" spans="1:10">
      <c r="A340" s="7" t="s">
        <v>168</v>
      </c>
      <c r="B340" s="8" t="s">
        <v>954</v>
      </c>
      <c r="C340" s="9" t="s">
        <v>955</v>
      </c>
      <c r="D340" s="9"/>
      <c r="E340" s="10">
        <v>17.54</v>
      </c>
      <c r="F340" s="11">
        <v>84818099</v>
      </c>
      <c r="G340" s="11" t="s">
        <v>14</v>
      </c>
      <c r="H340" s="12">
        <v>8019001102622</v>
      </c>
      <c r="I340" s="11">
        <v>4.3999999999999997E-2</v>
      </c>
      <c r="J340" s="13"/>
    </row>
    <row r="341" spans="1:10">
      <c r="A341" s="14" t="s">
        <v>10</v>
      </c>
      <c r="B341" s="8" t="s">
        <v>956</v>
      </c>
      <c r="C341" s="15" t="s">
        <v>957</v>
      </c>
      <c r="D341" s="15" t="s">
        <v>958</v>
      </c>
      <c r="E341" s="16">
        <v>123.56</v>
      </c>
      <c r="F341" s="17">
        <v>90251900</v>
      </c>
      <c r="G341" s="17" t="s">
        <v>269</v>
      </c>
      <c r="H341" s="18">
        <v>4051394010997</v>
      </c>
      <c r="I341" s="17">
        <v>0.1115</v>
      </c>
      <c r="J341" s="19">
        <v>1</v>
      </c>
    </row>
    <row r="342" spans="1:10">
      <c r="A342" s="7" t="s">
        <v>10</v>
      </c>
      <c r="B342" s="8" t="s">
        <v>959</v>
      </c>
      <c r="C342" s="9" t="s">
        <v>960</v>
      </c>
      <c r="D342" s="9" t="s">
        <v>961</v>
      </c>
      <c r="E342" s="10">
        <v>130.5</v>
      </c>
      <c r="F342" s="11">
        <v>84039090</v>
      </c>
      <c r="G342" s="11" t="s">
        <v>269</v>
      </c>
      <c r="H342" s="12">
        <v>4051394070540</v>
      </c>
      <c r="I342" s="11">
        <v>0.93</v>
      </c>
      <c r="J342" s="13">
        <v>1</v>
      </c>
    </row>
    <row r="343" spans="1:10">
      <c r="A343" s="14" t="s">
        <v>10</v>
      </c>
      <c r="B343" s="8" t="s">
        <v>962</v>
      </c>
      <c r="C343" s="15" t="s">
        <v>960</v>
      </c>
      <c r="D343" s="15" t="s">
        <v>963</v>
      </c>
      <c r="E343" s="16">
        <v>302.10000000000002</v>
      </c>
      <c r="F343" s="17">
        <v>84039090</v>
      </c>
      <c r="G343" s="17" t="s">
        <v>269</v>
      </c>
      <c r="H343" s="18">
        <v>4051394071349</v>
      </c>
      <c r="I343" s="17">
        <v>0.82799999999999996</v>
      </c>
      <c r="J343" s="19">
        <v>10</v>
      </c>
    </row>
    <row r="344" spans="1:10">
      <c r="A344" s="7" t="s">
        <v>168</v>
      </c>
      <c r="B344" s="8" t="s">
        <v>964</v>
      </c>
      <c r="C344" s="9" t="s">
        <v>965</v>
      </c>
      <c r="D344" s="9"/>
      <c r="E344" s="10">
        <v>74.430000000000007</v>
      </c>
      <c r="F344" s="11">
        <v>84814090</v>
      </c>
      <c r="G344" s="11" t="s">
        <v>14</v>
      </c>
      <c r="H344" s="12">
        <v>8019001103377</v>
      </c>
      <c r="I344" s="11">
        <v>0.1</v>
      </c>
      <c r="J344" s="13"/>
    </row>
    <row r="345" spans="1:10">
      <c r="A345" s="14" t="s">
        <v>168</v>
      </c>
      <c r="B345" s="8" t="s">
        <v>966</v>
      </c>
      <c r="C345" s="15" t="s">
        <v>967</v>
      </c>
      <c r="D345" s="15" t="s">
        <v>968</v>
      </c>
      <c r="E345" s="16">
        <v>87.64</v>
      </c>
      <c r="F345" s="17">
        <v>84814090</v>
      </c>
      <c r="G345" s="17" t="s">
        <v>14</v>
      </c>
      <c r="H345" s="18">
        <v>8019001083143</v>
      </c>
      <c r="I345" s="17">
        <v>0.14000000000000001</v>
      </c>
      <c r="J345" s="19"/>
    </row>
    <row r="346" spans="1:10">
      <c r="A346" s="7" t="s">
        <v>168</v>
      </c>
      <c r="B346" s="8" t="s">
        <v>969</v>
      </c>
      <c r="C346" s="9" t="s">
        <v>970</v>
      </c>
      <c r="D346" s="9" t="s">
        <v>971</v>
      </c>
      <c r="E346" s="10">
        <v>109.2</v>
      </c>
      <c r="F346" s="11">
        <v>84814090</v>
      </c>
      <c r="G346" s="11" t="s">
        <v>14</v>
      </c>
      <c r="H346" s="12">
        <v>8019001140273</v>
      </c>
      <c r="I346" s="11">
        <v>0.25</v>
      </c>
      <c r="J346" s="13"/>
    </row>
    <row r="347" spans="1:10">
      <c r="A347" s="14" t="s">
        <v>168</v>
      </c>
      <c r="B347" s="8" t="s">
        <v>972</v>
      </c>
      <c r="C347" s="15" t="s">
        <v>973</v>
      </c>
      <c r="D347" s="15" t="s">
        <v>974</v>
      </c>
      <c r="E347" s="16">
        <v>148.87</v>
      </c>
      <c r="F347" s="17">
        <v>84814090</v>
      </c>
      <c r="G347" s="17" t="s">
        <v>14</v>
      </c>
      <c r="H347" s="18">
        <v>8019001083150</v>
      </c>
      <c r="I347" s="17">
        <v>0.34</v>
      </c>
      <c r="J347" s="19"/>
    </row>
    <row r="348" spans="1:10">
      <c r="A348" s="7" t="s">
        <v>168</v>
      </c>
      <c r="B348" s="8" t="s">
        <v>975</v>
      </c>
      <c r="C348" s="9" t="s">
        <v>976</v>
      </c>
      <c r="D348" s="9" t="s">
        <v>977</v>
      </c>
      <c r="E348" s="10">
        <v>165.69</v>
      </c>
      <c r="F348" s="11">
        <v>84814090</v>
      </c>
      <c r="G348" s="11" t="s">
        <v>14</v>
      </c>
      <c r="H348" s="12">
        <v>8019001083167</v>
      </c>
      <c r="I348" s="11">
        <v>0.372</v>
      </c>
      <c r="J348" s="13"/>
    </row>
    <row r="349" spans="1:10">
      <c r="A349" s="14" t="s">
        <v>168</v>
      </c>
      <c r="B349" s="8" t="s">
        <v>978</v>
      </c>
      <c r="C349" s="15" t="s">
        <v>979</v>
      </c>
      <c r="D349" s="15" t="s">
        <v>980</v>
      </c>
      <c r="E349" s="16">
        <v>234.06</v>
      </c>
      <c r="F349" s="17">
        <v>84814090</v>
      </c>
      <c r="G349" s="17" t="s">
        <v>14</v>
      </c>
      <c r="H349" s="18">
        <v>8019001083174</v>
      </c>
      <c r="I349" s="17">
        <v>0.62</v>
      </c>
      <c r="J349" s="19"/>
    </row>
    <row r="350" spans="1:10">
      <c r="A350" s="7" t="s">
        <v>168</v>
      </c>
      <c r="B350" s="8" t="s">
        <v>981</v>
      </c>
      <c r="C350" s="9" t="s">
        <v>982</v>
      </c>
      <c r="D350" s="9"/>
      <c r="E350" s="10">
        <v>825.21</v>
      </c>
      <c r="F350" s="11">
        <v>84814090</v>
      </c>
      <c r="G350" s="11" t="s">
        <v>14</v>
      </c>
      <c r="H350" s="12">
        <v>8019001102646</v>
      </c>
      <c r="I350" s="11">
        <v>4.88</v>
      </c>
      <c r="J350" s="13"/>
    </row>
    <row r="351" spans="1:10">
      <c r="A351" s="14" t="s">
        <v>168</v>
      </c>
      <c r="B351" s="8" t="s">
        <v>983</v>
      </c>
      <c r="C351" s="15" t="s">
        <v>984</v>
      </c>
      <c r="D351" s="15"/>
      <c r="E351" s="16">
        <v>818.9</v>
      </c>
      <c r="F351" s="17">
        <v>84814090</v>
      </c>
      <c r="G351" s="17" t="s">
        <v>14</v>
      </c>
      <c r="H351" s="18">
        <v>8019001101755</v>
      </c>
      <c r="I351" s="17">
        <v>5.79</v>
      </c>
      <c r="J351" s="19"/>
    </row>
    <row r="352" spans="1:10">
      <c r="A352" s="7" t="s">
        <v>168</v>
      </c>
      <c r="B352" s="8" t="s">
        <v>985</v>
      </c>
      <c r="C352" s="9" t="s">
        <v>986</v>
      </c>
      <c r="D352" s="9"/>
      <c r="E352" s="10">
        <v>1269.49</v>
      </c>
      <c r="F352" s="11">
        <v>84814090</v>
      </c>
      <c r="G352" s="11" t="s">
        <v>14</v>
      </c>
      <c r="H352" s="12">
        <v>8019001102738</v>
      </c>
      <c r="I352" s="11">
        <v>7.15</v>
      </c>
      <c r="J352" s="13"/>
    </row>
    <row r="353" spans="1:10">
      <c r="A353" s="14" t="s">
        <v>168</v>
      </c>
      <c r="B353" s="8" t="s">
        <v>987</v>
      </c>
      <c r="C353" s="15" t="s">
        <v>988</v>
      </c>
      <c r="D353" s="15"/>
      <c r="E353" s="16">
        <v>1104.26</v>
      </c>
      <c r="F353" s="17">
        <v>84819000</v>
      </c>
      <c r="G353" s="17" t="s">
        <v>14</v>
      </c>
      <c r="H353" s="18">
        <v>8019001056116</v>
      </c>
      <c r="I353" s="17">
        <v>0.25</v>
      </c>
      <c r="J353" s="19"/>
    </row>
    <row r="354" spans="1:10">
      <c r="A354" s="7" t="s">
        <v>168</v>
      </c>
      <c r="B354" s="8" t="s">
        <v>989</v>
      </c>
      <c r="C354" s="9" t="s">
        <v>990</v>
      </c>
      <c r="D354" s="9"/>
      <c r="E354" s="10">
        <v>1788.39</v>
      </c>
      <c r="F354" s="11">
        <v>84819000</v>
      </c>
      <c r="G354" s="11" t="s">
        <v>14</v>
      </c>
      <c r="H354" s="12">
        <v>8019001056123</v>
      </c>
      <c r="I354" s="11">
        <v>0.4</v>
      </c>
      <c r="J354" s="13"/>
    </row>
    <row r="355" spans="1:10">
      <c r="A355" s="14" t="s">
        <v>168</v>
      </c>
      <c r="B355" s="8" t="s">
        <v>991</v>
      </c>
      <c r="C355" s="15" t="s">
        <v>992</v>
      </c>
      <c r="D355" s="15"/>
      <c r="E355" s="16">
        <v>882.29</v>
      </c>
      <c r="F355" s="17">
        <v>84819000</v>
      </c>
      <c r="G355" s="17" t="s">
        <v>14</v>
      </c>
      <c r="H355" s="18">
        <v>8019001056130</v>
      </c>
      <c r="I355" s="17">
        <v>0.15</v>
      </c>
      <c r="J355" s="19"/>
    </row>
    <row r="356" spans="1:10">
      <c r="A356" s="7" t="s">
        <v>168</v>
      </c>
      <c r="B356" s="8" t="s">
        <v>993</v>
      </c>
      <c r="C356" s="9" t="s">
        <v>994</v>
      </c>
      <c r="D356" s="9"/>
      <c r="E356" s="10">
        <v>882.29</v>
      </c>
      <c r="F356" s="11">
        <v>84819000</v>
      </c>
      <c r="G356" s="11" t="s">
        <v>14</v>
      </c>
      <c r="H356" s="12">
        <v>8019001056147</v>
      </c>
      <c r="I356" s="11">
        <v>0.15</v>
      </c>
      <c r="J356" s="13"/>
    </row>
    <row r="357" spans="1:10">
      <c r="A357" s="14" t="s">
        <v>168</v>
      </c>
      <c r="B357" s="8" t="s">
        <v>995</v>
      </c>
      <c r="C357" s="15" t="s">
        <v>996</v>
      </c>
      <c r="D357" s="15"/>
      <c r="E357" s="16">
        <v>882.29</v>
      </c>
      <c r="F357" s="17">
        <v>84819000</v>
      </c>
      <c r="G357" s="17" t="s">
        <v>14</v>
      </c>
      <c r="H357" s="18">
        <v>8019001056154</v>
      </c>
      <c r="I357" s="17">
        <v>0.15</v>
      </c>
      <c r="J357" s="19"/>
    </row>
    <row r="358" spans="1:10">
      <c r="A358" s="7" t="s">
        <v>168</v>
      </c>
      <c r="B358" s="8" t="s">
        <v>997</v>
      </c>
      <c r="C358" s="9" t="s">
        <v>998</v>
      </c>
      <c r="D358" s="9"/>
      <c r="E358" s="10">
        <v>2994.57</v>
      </c>
      <c r="F358" s="11">
        <v>84819000</v>
      </c>
      <c r="G358" s="11" t="s">
        <v>14</v>
      </c>
      <c r="H358" s="12">
        <v>8019001056161</v>
      </c>
      <c r="I358" s="11">
        <v>0.5</v>
      </c>
      <c r="J358" s="13"/>
    </row>
    <row r="359" spans="1:10">
      <c r="A359" s="14" t="s">
        <v>168</v>
      </c>
      <c r="B359" s="8" t="s">
        <v>999</v>
      </c>
      <c r="C359" s="15" t="s">
        <v>1000</v>
      </c>
      <c r="D359" s="15"/>
      <c r="E359" s="16">
        <v>3108.63</v>
      </c>
      <c r="F359" s="17">
        <v>84819000</v>
      </c>
      <c r="G359" s="17" t="s">
        <v>14</v>
      </c>
      <c r="H359" s="18">
        <v>8019001056178</v>
      </c>
      <c r="I359" s="17">
        <v>0.5</v>
      </c>
      <c r="J359" s="19"/>
    </row>
    <row r="360" spans="1:10">
      <c r="A360" s="7" t="s">
        <v>168</v>
      </c>
      <c r="B360" s="8" t="s">
        <v>1001</v>
      </c>
      <c r="C360" s="9" t="s">
        <v>1002</v>
      </c>
      <c r="D360" s="9"/>
      <c r="E360" s="10">
        <v>3108.63</v>
      </c>
      <c r="F360" s="11">
        <v>84819000</v>
      </c>
      <c r="G360" s="11" t="s">
        <v>14</v>
      </c>
      <c r="H360" s="12">
        <v>8019001056185</v>
      </c>
      <c r="I360" s="11">
        <v>0.5</v>
      </c>
      <c r="J360" s="13"/>
    </row>
    <row r="361" spans="1:10">
      <c r="A361" s="14" t="s">
        <v>168</v>
      </c>
      <c r="B361" s="8" t="s">
        <v>1003</v>
      </c>
      <c r="C361" s="15" t="s">
        <v>1004</v>
      </c>
      <c r="D361" s="15" t="s">
        <v>1005</v>
      </c>
      <c r="E361" s="16">
        <v>504.1</v>
      </c>
      <c r="F361" s="17">
        <v>90269000</v>
      </c>
      <c r="G361" s="17" t="s">
        <v>14</v>
      </c>
      <c r="H361" s="18">
        <v>8019001056208</v>
      </c>
      <c r="I361" s="17">
        <v>0.27300000000000002</v>
      </c>
      <c r="J361" s="19"/>
    </row>
    <row r="362" spans="1:10">
      <c r="A362" s="7" t="s">
        <v>168</v>
      </c>
      <c r="B362" s="8" t="s">
        <v>1006</v>
      </c>
      <c r="C362" s="9" t="s">
        <v>1007</v>
      </c>
      <c r="D362" s="9"/>
      <c r="E362" s="10">
        <v>558.11</v>
      </c>
      <c r="F362" s="11">
        <v>90269000</v>
      </c>
      <c r="G362" s="11" t="s">
        <v>14</v>
      </c>
      <c r="H362" s="12">
        <v>8019001056215</v>
      </c>
      <c r="I362" s="11">
        <v>0.51100000000000001</v>
      </c>
      <c r="J362" s="13"/>
    </row>
    <row r="363" spans="1:10">
      <c r="A363" s="14" t="s">
        <v>168</v>
      </c>
      <c r="B363" s="8" t="s">
        <v>1008</v>
      </c>
      <c r="C363" s="15" t="s">
        <v>1009</v>
      </c>
      <c r="D363" s="15"/>
      <c r="E363" s="16">
        <v>504.11</v>
      </c>
      <c r="F363" s="17">
        <v>90269000</v>
      </c>
      <c r="G363" s="17" t="s">
        <v>14</v>
      </c>
      <c r="H363" s="18">
        <v>8019001056246</v>
      </c>
      <c r="I363" s="17">
        <v>0.51100000000000001</v>
      </c>
      <c r="J363" s="19"/>
    </row>
    <row r="364" spans="1:10">
      <c r="A364" s="7" t="s">
        <v>168</v>
      </c>
      <c r="B364" s="8" t="s">
        <v>1010</v>
      </c>
      <c r="C364" s="9" t="s">
        <v>1011</v>
      </c>
      <c r="D364" s="9"/>
      <c r="E364" s="10">
        <v>558.11</v>
      </c>
      <c r="F364" s="11">
        <v>90269000</v>
      </c>
      <c r="G364" s="11" t="s">
        <v>14</v>
      </c>
      <c r="H364" s="12">
        <v>8019001056253</v>
      </c>
      <c r="I364" s="11">
        <v>0.51100000000000001</v>
      </c>
      <c r="J364" s="13"/>
    </row>
    <row r="365" spans="1:10">
      <c r="A365" s="14" t="s">
        <v>10</v>
      </c>
      <c r="B365" s="8" t="s">
        <v>1012</v>
      </c>
      <c r="C365" s="15" t="s">
        <v>1013</v>
      </c>
      <c r="D365" s="15" t="s">
        <v>1014</v>
      </c>
      <c r="E365" s="16">
        <v>55.65</v>
      </c>
      <c r="F365" s="17" t="s">
        <v>1015</v>
      </c>
      <c r="G365" s="17" t="s">
        <v>14</v>
      </c>
      <c r="H365" s="18" t="s">
        <v>1016</v>
      </c>
      <c r="I365" s="17">
        <v>0.28000000000000003</v>
      </c>
      <c r="J365" s="19"/>
    </row>
    <row r="366" spans="1:10">
      <c r="A366" s="7" t="s">
        <v>10</v>
      </c>
      <c r="B366" s="8" t="s">
        <v>1017</v>
      </c>
      <c r="C366" s="9" t="s">
        <v>1018</v>
      </c>
      <c r="D366" s="9" t="s">
        <v>1019</v>
      </c>
      <c r="E366" s="10">
        <v>30.05</v>
      </c>
      <c r="F366" s="11" t="s">
        <v>1015</v>
      </c>
      <c r="G366" s="11" t="s">
        <v>14</v>
      </c>
      <c r="H366" s="12" t="s">
        <v>1020</v>
      </c>
      <c r="I366" s="11">
        <v>0.14699999999999999</v>
      </c>
      <c r="J366" s="13"/>
    </row>
    <row r="367" spans="1:10">
      <c r="A367" s="14" t="s">
        <v>10</v>
      </c>
      <c r="B367" s="8" t="s">
        <v>1021</v>
      </c>
      <c r="C367" s="15" t="s">
        <v>1022</v>
      </c>
      <c r="D367" s="15" t="s">
        <v>1023</v>
      </c>
      <c r="E367" s="16">
        <v>41.49</v>
      </c>
      <c r="F367" s="17" t="s">
        <v>1015</v>
      </c>
      <c r="G367" s="17" t="s">
        <v>14</v>
      </c>
      <c r="H367" s="18" t="s">
        <v>1024</v>
      </c>
      <c r="I367" s="17">
        <v>0.21</v>
      </c>
      <c r="J367" s="19"/>
    </row>
    <row r="368" spans="1:10">
      <c r="A368" s="7" t="s">
        <v>10</v>
      </c>
      <c r="B368" s="8" t="s">
        <v>1025</v>
      </c>
      <c r="C368" s="9" t="s">
        <v>1026</v>
      </c>
      <c r="D368" s="9" t="s">
        <v>1027</v>
      </c>
      <c r="E368" s="10">
        <v>51.73</v>
      </c>
      <c r="F368" s="11">
        <v>84813099</v>
      </c>
      <c r="G368" s="11"/>
      <c r="H368" s="12">
        <v>8023298010423</v>
      </c>
      <c r="I368" s="11">
        <v>0.09</v>
      </c>
      <c r="J368" s="13"/>
    </row>
    <row r="369" spans="1:10">
      <c r="A369" s="14" t="s">
        <v>10</v>
      </c>
      <c r="B369" s="8" t="s">
        <v>1028</v>
      </c>
      <c r="C369" s="15" t="s">
        <v>1029</v>
      </c>
      <c r="D369" s="15" t="s">
        <v>1030</v>
      </c>
      <c r="E369" s="16">
        <v>4.18</v>
      </c>
      <c r="F369" s="17">
        <v>74122000</v>
      </c>
      <c r="G369" s="17" t="s">
        <v>14</v>
      </c>
      <c r="H369" s="18">
        <v>8019001055720</v>
      </c>
      <c r="I369" s="17">
        <v>0.04</v>
      </c>
      <c r="J369" s="19">
        <v>1</v>
      </c>
    </row>
    <row r="370" spans="1:10">
      <c r="A370" s="7" t="s">
        <v>10</v>
      </c>
      <c r="B370" s="8" t="s">
        <v>1031</v>
      </c>
      <c r="C370" s="9" t="s">
        <v>1032</v>
      </c>
      <c r="D370" s="9" t="s">
        <v>1030</v>
      </c>
      <c r="E370" s="10">
        <v>7.57</v>
      </c>
      <c r="F370" s="11">
        <v>74122000</v>
      </c>
      <c r="G370" s="11" t="s">
        <v>14</v>
      </c>
      <c r="H370" s="12">
        <v>8019001055737</v>
      </c>
      <c r="I370" s="11">
        <v>7.0000000000000007E-2</v>
      </c>
      <c r="J370" s="13">
        <v>1</v>
      </c>
    </row>
    <row r="371" spans="1:10">
      <c r="A371" s="14" t="s">
        <v>10</v>
      </c>
      <c r="B371" s="8" t="s">
        <v>1033</v>
      </c>
      <c r="C371" s="15" t="s">
        <v>1034</v>
      </c>
      <c r="D371" s="15" t="s">
        <v>1035</v>
      </c>
      <c r="E371" s="16">
        <v>102.99</v>
      </c>
      <c r="F371" s="17">
        <v>84811099</v>
      </c>
      <c r="G371" s="17" t="s">
        <v>33</v>
      </c>
      <c r="H371" s="18">
        <v>8019001133398</v>
      </c>
      <c r="I371" s="17">
        <v>0.13600000000000001</v>
      </c>
      <c r="J371" s="19"/>
    </row>
    <row r="372" spans="1:10">
      <c r="A372" s="7" t="s">
        <v>10</v>
      </c>
      <c r="B372" s="8" t="s">
        <v>1036</v>
      </c>
      <c r="C372" s="9" t="s">
        <v>1037</v>
      </c>
      <c r="D372" s="9" t="s">
        <v>1038</v>
      </c>
      <c r="E372" s="10">
        <v>33.9</v>
      </c>
      <c r="F372" s="11">
        <v>84814090</v>
      </c>
      <c r="G372" s="11" t="s">
        <v>69</v>
      </c>
      <c r="H372" s="12">
        <v>3390430005452</v>
      </c>
      <c r="I372" s="11">
        <v>0.16</v>
      </c>
      <c r="J372" s="13">
        <v>300</v>
      </c>
    </row>
    <row r="373" spans="1:10">
      <c r="A373" s="14" t="s">
        <v>10</v>
      </c>
      <c r="B373" s="8" t="s">
        <v>1039</v>
      </c>
      <c r="C373" s="15" t="s">
        <v>1040</v>
      </c>
      <c r="D373" s="15" t="s">
        <v>1038</v>
      </c>
      <c r="E373" s="16">
        <v>41.02</v>
      </c>
      <c r="F373" s="17">
        <v>84814090</v>
      </c>
      <c r="G373" s="17" t="s">
        <v>69</v>
      </c>
      <c r="H373" s="18">
        <v>3390430022251</v>
      </c>
      <c r="I373" s="17">
        <v>0.64</v>
      </c>
      <c r="J373" s="19">
        <v>200</v>
      </c>
    </row>
    <row r="374" spans="1:10">
      <c r="A374" s="7" t="s">
        <v>10</v>
      </c>
      <c r="B374" s="8" t="s">
        <v>1041</v>
      </c>
      <c r="C374" s="9" t="s">
        <v>1042</v>
      </c>
      <c r="D374" s="9" t="s">
        <v>1038</v>
      </c>
      <c r="E374" s="10">
        <v>97.34</v>
      </c>
      <c r="F374" s="11">
        <v>84842000</v>
      </c>
      <c r="G374" s="11" t="s">
        <v>69</v>
      </c>
      <c r="H374" s="12">
        <v>3390430005551</v>
      </c>
      <c r="I374" s="11">
        <v>0.41</v>
      </c>
      <c r="J374" s="13">
        <v>10</v>
      </c>
    </row>
    <row r="375" spans="1:10">
      <c r="A375" s="14" t="s">
        <v>10</v>
      </c>
      <c r="B375" s="8" t="s">
        <v>1043</v>
      </c>
      <c r="C375" s="15" t="s">
        <v>1044</v>
      </c>
      <c r="D375" s="15" t="s">
        <v>1038</v>
      </c>
      <c r="E375" s="16">
        <v>72.7</v>
      </c>
      <c r="F375" s="17">
        <v>84842000</v>
      </c>
      <c r="G375" s="17" t="s">
        <v>69</v>
      </c>
      <c r="H375" s="18">
        <v>3390430005506</v>
      </c>
      <c r="I375" s="17">
        <v>0.56699999999999995</v>
      </c>
      <c r="J375" s="19">
        <v>100</v>
      </c>
    </row>
    <row r="376" spans="1:10">
      <c r="A376" s="7" t="s">
        <v>10</v>
      </c>
      <c r="B376" s="8" t="s">
        <v>1045</v>
      </c>
      <c r="C376" s="9" t="s">
        <v>1046</v>
      </c>
      <c r="D376" s="9" t="s">
        <v>1038</v>
      </c>
      <c r="E376" s="10">
        <v>102.83</v>
      </c>
      <c r="F376" s="11">
        <v>84159000</v>
      </c>
      <c r="G376" s="11" t="s">
        <v>69</v>
      </c>
      <c r="H376" s="12">
        <v>3390430005575</v>
      </c>
      <c r="I376" s="11">
        <v>0.41199999999999998</v>
      </c>
      <c r="J376" s="13">
        <v>50</v>
      </c>
    </row>
    <row r="377" spans="1:10">
      <c r="A377" s="14" t="s">
        <v>10</v>
      </c>
      <c r="B377" s="8" t="s">
        <v>1047</v>
      </c>
      <c r="C377" s="15" t="s">
        <v>1048</v>
      </c>
      <c r="D377" s="15" t="s">
        <v>1038</v>
      </c>
      <c r="E377" s="16">
        <v>146.32</v>
      </c>
      <c r="F377" s="17">
        <v>84814090</v>
      </c>
      <c r="G377" s="17" t="s">
        <v>69</v>
      </c>
      <c r="H377" s="18">
        <v>3390430006008</v>
      </c>
      <c r="I377" s="17">
        <v>0.753</v>
      </c>
      <c r="J377" s="19">
        <v>2400</v>
      </c>
    </row>
    <row r="378" spans="1:10">
      <c r="A378" s="7" t="s">
        <v>10</v>
      </c>
      <c r="B378" s="8" t="s">
        <v>1049</v>
      </c>
      <c r="C378" s="9" t="s">
        <v>1050</v>
      </c>
      <c r="D378" s="9" t="s">
        <v>1038</v>
      </c>
      <c r="E378" s="10">
        <v>292.07</v>
      </c>
      <c r="F378" s="11">
        <v>84842000</v>
      </c>
      <c r="G378" s="11" t="s">
        <v>69</v>
      </c>
      <c r="H378" s="12">
        <v>3390430005513</v>
      </c>
      <c r="I378" s="11">
        <v>1.36</v>
      </c>
      <c r="J378" s="13">
        <v>1700</v>
      </c>
    </row>
    <row r="379" spans="1:10">
      <c r="A379" s="14" t="s">
        <v>10</v>
      </c>
      <c r="B379" s="8" t="s">
        <v>1051</v>
      </c>
      <c r="C379" s="15" t="s">
        <v>1052</v>
      </c>
      <c r="D379" s="15" t="s">
        <v>1038</v>
      </c>
      <c r="E379" s="16">
        <v>362.66</v>
      </c>
      <c r="F379" s="17">
        <v>84842000</v>
      </c>
      <c r="G379" s="17" t="s">
        <v>69</v>
      </c>
      <c r="H379" s="18">
        <v>3390430005957</v>
      </c>
      <c r="I379" s="17">
        <v>4.33</v>
      </c>
      <c r="J379" s="19">
        <v>10</v>
      </c>
    </row>
    <row r="380" spans="1:10">
      <c r="A380" s="7" t="s">
        <v>10</v>
      </c>
      <c r="B380" s="8" t="s">
        <v>1053</v>
      </c>
      <c r="C380" s="9" t="s">
        <v>1054</v>
      </c>
      <c r="D380" s="9" t="s">
        <v>1055</v>
      </c>
      <c r="E380" s="10">
        <v>693.44</v>
      </c>
      <c r="F380" s="11">
        <v>84818079</v>
      </c>
      <c r="G380" s="11" t="s">
        <v>269</v>
      </c>
      <c r="H380" s="12">
        <v>4051394000035</v>
      </c>
      <c r="I380" s="11">
        <v>3.4849999999999999</v>
      </c>
      <c r="J380" s="13">
        <v>10</v>
      </c>
    </row>
    <row r="381" spans="1:10">
      <c r="A381" s="14" t="s">
        <v>10</v>
      </c>
      <c r="B381" s="8" t="s">
        <v>1056</v>
      </c>
      <c r="C381" s="15" t="s">
        <v>1057</v>
      </c>
      <c r="D381" s="15" t="s">
        <v>1058</v>
      </c>
      <c r="E381" s="16">
        <v>851.3</v>
      </c>
      <c r="F381" s="17">
        <v>84818079</v>
      </c>
      <c r="G381" s="17" t="s">
        <v>269</v>
      </c>
      <c r="H381" s="18">
        <v>4051394000042</v>
      </c>
      <c r="I381" s="17">
        <v>4.085</v>
      </c>
      <c r="J381" s="19">
        <v>120</v>
      </c>
    </row>
    <row r="382" spans="1:10">
      <c r="A382" s="7" t="s">
        <v>10</v>
      </c>
      <c r="B382" s="8" t="s">
        <v>1059</v>
      </c>
      <c r="C382" s="9" t="s">
        <v>1060</v>
      </c>
      <c r="D382" s="9" t="s">
        <v>1061</v>
      </c>
      <c r="E382" s="10">
        <v>940.61</v>
      </c>
      <c r="F382" s="11">
        <v>84818079</v>
      </c>
      <c r="G382" s="11" t="s">
        <v>269</v>
      </c>
      <c r="H382" s="12">
        <v>4051394000059</v>
      </c>
      <c r="I382" s="11">
        <v>4.8029999999999999</v>
      </c>
      <c r="J382" s="13">
        <v>120</v>
      </c>
    </row>
    <row r="383" spans="1:10">
      <c r="A383" s="14" t="s">
        <v>10</v>
      </c>
      <c r="B383" s="8" t="s">
        <v>1062</v>
      </c>
      <c r="C383" s="15" t="s">
        <v>1063</v>
      </c>
      <c r="D383" s="15" t="s">
        <v>1064</v>
      </c>
      <c r="E383" s="16">
        <v>1091.58</v>
      </c>
      <c r="F383" s="17">
        <v>84818079</v>
      </c>
      <c r="G383" s="17" t="s">
        <v>269</v>
      </c>
      <c r="H383" s="18">
        <v>4051394000066</v>
      </c>
      <c r="I383" s="17">
        <v>5.4029999999999996</v>
      </c>
      <c r="J383" s="19">
        <v>120</v>
      </c>
    </row>
    <row r="384" spans="1:10">
      <c r="A384" s="7" t="s">
        <v>10</v>
      </c>
      <c r="B384" s="8" t="s">
        <v>1065</v>
      </c>
      <c r="C384" s="9" t="s">
        <v>1066</v>
      </c>
      <c r="D384" s="9" t="s">
        <v>1067</v>
      </c>
      <c r="E384" s="10">
        <v>521.77</v>
      </c>
      <c r="F384" s="11">
        <v>90261081</v>
      </c>
      <c r="G384" s="11" t="s">
        <v>269</v>
      </c>
      <c r="H384" s="12">
        <v>4051394000127</v>
      </c>
      <c r="I384" s="11">
        <v>2.09</v>
      </c>
      <c r="J384" s="13">
        <v>1</v>
      </c>
    </row>
    <row r="385" spans="1:10">
      <c r="A385" s="14" t="s">
        <v>10</v>
      </c>
      <c r="B385" s="8" t="s">
        <v>1068</v>
      </c>
      <c r="C385" s="15" t="s">
        <v>1069</v>
      </c>
      <c r="D385" s="15" t="s">
        <v>1067</v>
      </c>
      <c r="E385" s="16">
        <v>659.14</v>
      </c>
      <c r="F385" s="17">
        <v>90261081</v>
      </c>
      <c r="G385" s="17" t="s">
        <v>269</v>
      </c>
      <c r="H385" s="18">
        <v>4051394000134</v>
      </c>
      <c r="I385" s="17">
        <v>2.89</v>
      </c>
      <c r="J385" s="19">
        <v>20</v>
      </c>
    </row>
    <row r="386" spans="1:10">
      <c r="A386" s="7" t="s">
        <v>10</v>
      </c>
      <c r="B386" s="8" t="s">
        <v>1070</v>
      </c>
      <c r="C386" s="9" t="s">
        <v>1071</v>
      </c>
      <c r="D386" s="9" t="s">
        <v>1067</v>
      </c>
      <c r="E386" s="10">
        <v>796.36</v>
      </c>
      <c r="F386" s="11">
        <v>90261081</v>
      </c>
      <c r="G386" s="11" t="s">
        <v>269</v>
      </c>
      <c r="H386" s="12">
        <v>4051394000141</v>
      </c>
      <c r="I386" s="11">
        <v>3.49</v>
      </c>
      <c r="J386" s="13">
        <v>20</v>
      </c>
    </row>
    <row r="387" spans="1:10">
      <c r="A387" s="14" t="s">
        <v>10</v>
      </c>
      <c r="B387" s="8" t="s">
        <v>1072</v>
      </c>
      <c r="C387" s="15" t="s">
        <v>1073</v>
      </c>
      <c r="D387" s="15" t="s">
        <v>1067</v>
      </c>
      <c r="E387" s="16">
        <v>940.61</v>
      </c>
      <c r="F387" s="17">
        <v>90261081</v>
      </c>
      <c r="G387" s="17" t="s">
        <v>269</v>
      </c>
      <c r="H387" s="18">
        <v>4051394000158</v>
      </c>
      <c r="I387" s="17">
        <v>3.89</v>
      </c>
      <c r="J387" s="19">
        <v>1</v>
      </c>
    </row>
    <row r="388" spans="1:10">
      <c r="A388" s="7" t="s">
        <v>10</v>
      </c>
      <c r="B388" s="8" t="s">
        <v>1074</v>
      </c>
      <c r="C388" s="9" t="s">
        <v>1075</v>
      </c>
      <c r="D388" s="9" t="s">
        <v>1067</v>
      </c>
      <c r="E388" s="10">
        <v>1112.1600000000001</v>
      </c>
      <c r="F388" s="11">
        <v>90261081</v>
      </c>
      <c r="G388" s="11" t="s">
        <v>269</v>
      </c>
      <c r="H388" s="12">
        <v>4051394000165</v>
      </c>
      <c r="I388" s="11">
        <v>4.6500000000000004</v>
      </c>
      <c r="J388" s="13">
        <v>20</v>
      </c>
    </row>
    <row r="389" spans="1:10">
      <c r="A389" s="14" t="s">
        <v>10</v>
      </c>
      <c r="B389" s="8" t="s">
        <v>1076</v>
      </c>
      <c r="C389" s="15" t="s">
        <v>1077</v>
      </c>
      <c r="D389" s="15" t="s">
        <v>1067</v>
      </c>
      <c r="E389" s="16">
        <v>1249.53</v>
      </c>
      <c r="F389" s="17">
        <v>90261081</v>
      </c>
      <c r="G389" s="17" t="s">
        <v>269</v>
      </c>
      <c r="H389" s="18">
        <v>4051394000172</v>
      </c>
      <c r="I389" s="17">
        <v>5.25</v>
      </c>
      <c r="J389" s="19">
        <v>20</v>
      </c>
    </row>
    <row r="390" spans="1:10">
      <c r="A390" s="7" t="s">
        <v>10</v>
      </c>
      <c r="B390" s="8" t="s">
        <v>1078</v>
      </c>
      <c r="C390" s="9" t="s">
        <v>1079</v>
      </c>
      <c r="D390" s="9" t="s">
        <v>1067</v>
      </c>
      <c r="E390" s="10">
        <v>1407.43</v>
      </c>
      <c r="F390" s="11">
        <v>90261081</v>
      </c>
      <c r="G390" s="11" t="s">
        <v>269</v>
      </c>
      <c r="H390" s="12">
        <v>4051394000189</v>
      </c>
      <c r="I390" s="11">
        <v>5.8</v>
      </c>
      <c r="J390" s="13">
        <v>20</v>
      </c>
    </row>
    <row r="391" spans="1:10">
      <c r="A391" s="14" t="s">
        <v>10</v>
      </c>
      <c r="B391" s="8" t="s">
        <v>1080</v>
      </c>
      <c r="C391" s="15" t="s">
        <v>1081</v>
      </c>
      <c r="D391" s="15" t="s">
        <v>1067</v>
      </c>
      <c r="E391" s="16">
        <v>1531</v>
      </c>
      <c r="F391" s="17">
        <v>84039090</v>
      </c>
      <c r="G391" s="17" t="s">
        <v>269</v>
      </c>
      <c r="H391" s="18">
        <v>4051394000196</v>
      </c>
      <c r="I391" s="17">
        <v>6.71</v>
      </c>
      <c r="J391" s="19">
        <v>20</v>
      </c>
    </row>
    <row r="392" spans="1:10">
      <c r="A392" s="7" t="s">
        <v>10</v>
      </c>
      <c r="B392" s="8" t="s">
        <v>1082</v>
      </c>
      <c r="C392" s="9" t="s">
        <v>1083</v>
      </c>
      <c r="D392" s="9" t="s">
        <v>1067</v>
      </c>
      <c r="E392" s="10">
        <v>1723.23</v>
      </c>
      <c r="F392" s="11">
        <v>90261081</v>
      </c>
      <c r="G392" s="11" t="s">
        <v>269</v>
      </c>
      <c r="H392" s="12">
        <v>4051394000202</v>
      </c>
      <c r="I392" s="11">
        <v>7.31</v>
      </c>
      <c r="J392" s="13">
        <v>10</v>
      </c>
    </row>
    <row r="393" spans="1:10">
      <c r="A393" s="14" t="s">
        <v>10</v>
      </c>
      <c r="B393" s="8" t="s">
        <v>1084</v>
      </c>
      <c r="C393" s="15" t="s">
        <v>1085</v>
      </c>
      <c r="D393" s="15" t="s">
        <v>1067</v>
      </c>
      <c r="E393" s="16">
        <v>1860.46</v>
      </c>
      <c r="F393" s="17">
        <v>90261081</v>
      </c>
      <c r="G393" s="17" t="s">
        <v>269</v>
      </c>
      <c r="H393" s="18">
        <v>4051394000219</v>
      </c>
      <c r="I393" s="17">
        <v>7.71</v>
      </c>
      <c r="J393" s="19">
        <v>1</v>
      </c>
    </row>
    <row r="394" spans="1:10">
      <c r="A394" s="7" t="s">
        <v>10</v>
      </c>
      <c r="B394" s="8" t="s">
        <v>1086</v>
      </c>
      <c r="C394" s="9" t="s">
        <v>1087</v>
      </c>
      <c r="D394" s="9" t="s">
        <v>1067</v>
      </c>
      <c r="E394" s="10">
        <v>2039.01</v>
      </c>
      <c r="F394" s="11">
        <v>90261081</v>
      </c>
      <c r="G394" s="11" t="s">
        <v>269</v>
      </c>
      <c r="H394" s="12">
        <v>4051394000226</v>
      </c>
      <c r="I394" s="11">
        <v>8.31</v>
      </c>
      <c r="J394" s="13">
        <v>10</v>
      </c>
    </row>
    <row r="395" spans="1:10">
      <c r="A395" s="14" t="s">
        <v>10</v>
      </c>
      <c r="B395" s="8" t="s">
        <v>1088</v>
      </c>
      <c r="C395" s="15" t="s">
        <v>1089</v>
      </c>
      <c r="D395" s="15"/>
      <c r="E395" s="16">
        <v>57.61</v>
      </c>
      <c r="F395" s="17" t="s">
        <v>37</v>
      </c>
      <c r="G395" s="17" t="s">
        <v>14</v>
      </c>
      <c r="H395" s="18" t="s">
        <v>1090</v>
      </c>
      <c r="I395" s="17">
        <v>0.24</v>
      </c>
      <c r="J395" s="19"/>
    </row>
    <row r="396" spans="1:10">
      <c r="A396" s="7" t="s">
        <v>10</v>
      </c>
      <c r="B396" s="8" t="s">
        <v>1091</v>
      </c>
      <c r="C396" s="9" t="s">
        <v>1092</v>
      </c>
      <c r="D396" s="9"/>
      <c r="E396" s="10">
        <v>81.89</v>
      </c>
      <c r="F396" s="11" t="s">
        <v>37</v>
      </c>
      <c r="G396" s="11" t="s">
        <v>14</v>
      </c>
      <c r="H396" s="12" t="s">
        <v>1093</v>
      </c>
      <c r="I396" s="11">
        <v>0.36</v>
      </c>
      <c r="J396" s="13"/>
    </row>
    <row r="397" spans="1:10">
      <c r="A397" s="14" t="s">
        <v>10</v>
      </c>
      <c r="B397" s="8" t="s">
        <v>1094</v>
      </c>
      <c r="C397" s="15" t="s">
        <v>1095</v>
      </c>
      <c r="D397" s="15" t="s">
        <v>1096</v>
      </c>
      <c r="E397" s="16">
        <v>157.56</v>
      </c>
      <c r="F397" s="17" t="s">
        <v>74</v>
      </c>
      <c r="G397" s="17" t="s">
        <v>69</v>
      </c>
      <c r="H397" s="18" t="s">
        <v>1097</v>
      </c>
      <c r="I397" s="17">
        <v>0.20899999999999999</v>
      </c>
      <c r="J397" s="19"/>
    </row>
    <row r="398" spans="1:10">
      <c r="A398" s="7" t="s">
        <v>10</v>
      </c>
      <c r="B398" s="8" t="s">
        <v>1098</v>
      </c>
      <c r="C398" s="9" t="s">
        <v>1099</v>
      </c>
      <c r="D398" s="9" t="s">
        <v>1100</v>
      </c>
      <c r="E398" s="10">
        <v>21.28</v>
      </c>
      <c r="F398" s="11">
        <v>39229000</v>
      </c>
      <c r="G398" s="11" t="s">
        <v>69</v>
      </c>
      <c r="H398" s="12">
        <v>3390430003533</v>
      </c>
      <c r="I398" s="11">
        <v>0.1</v>
      </c>
      <c r="J398" s="13">
        <v>5</v>
      </c>
    </row>
    <row r="399" spans="1:10">
      <c r="A399" s="14" t="s">
        <v>10</v>
      </c>
      <c r="B399" s="8" t="s">
        <v>1101</v>
      </c>
      <c r="C399" s="15" t="s">
        <v>1102</v>
      </c>
      <c r="D399" s="15" t="s">
        <v>139</v>
      </c>
      <c r="E399" s="16">
        <v>446.26</v>
      </c>
      <c r="F399" s="17">
        <v>84818011</v>
      </c>
      <c r="G399" s="17" t="s">
        <v>69</v>
      </c>
      <c r="H399" s="18">
        <v>3390430036234</v>
      </c>
      <c r="I399" s="17">
        <v>0.78</v>
      </c>
      <c r="J399" s="19">
        <v>1</v>
      </c>
    </row>
    <row r="400" spans="1:10">
      <c r="A400" s="7" t="s">
        <v>10</v>
      </c>
      <c r="B400" s="8" t="s">
        <v>1103</v>
      </c>
      <c r="C400" s="9" t="s">
        <v>1104</v>
      </c>
      <c r="D400" s="9" t="s">
        <v>1105</v>
      </c>
      <c r="E400" s="10">
        <v>120.13</v>
      </c>
      <c r="F400" s="11" t="s">
        <v>1106</v>
      </c>
      <c r="G400" s="11" t="s">
        <v>14</v>
      </c>
      <c r="H400" s="12" t="s">
        <v>1107</v>
      </c>
      <c r="I400" s="11">
        <v>0.5</v>
      </c>
      <c r="J400" s="13"/>
    </row>
    <row r="401" spans="1:10">
      <c r="A401" s="14" t="s">
        <v>10</v>
      </c>
      <c r="B401" s="8" t="s">
        <v>1108</v>
      </c>
      <c r="C401" s="15" t="s">
        <v>1109</v>
      </c>
      <c r="D401" s="15" t="s">
        <v>1105</v>
      </c>
      <c r="E401" s="16">
        <v>124.33</v>
      </c>
      <c r="F401" s="17"/>
      <c r="G401" s="17" t="s">
        <v>14</v>
      </c>
      <c r="H401" s="18" t="s">
        <v>1110</v>
      </c>
      <c r="I401" s="17">
        <v>0.5</v>
      </c>
      <c r="J401" s="19"/>
    </row>
    <row r="402" spans="1:10">
      <c r="A402" s="7" t="s">
        <v>10</v>
      </c>
      <c r="B402" s="8" t="s">
        <v>1111</v>
      </c>
      <c r="C402" s="9" t="s">
        <v>1112</v>
      </c>
      <c r="D402" s="9" t="s">
        <v>1113</v>
      </c>
      <c r="E402" s="10">
        <v>562.94000000000005</v>
      </c>
      <c r="F402" s="11" t="s">
        <v>143</v>
      </c>
      <c r="G402" s="11" t="s">
        <v>69</v>
      </c>
      <c r="H402" s="12"/>
      <c r="I402" s="11">
        <v>0.48</v>
      </c>
      <c r="J402" s="13">
        <v>1</v>
      </c>
    </row>
    <row r="403" spans="1:10">
      <c r="A403" s="14" t="s">
        <v>10</v>
      </c>
      <c r="B403" s="8" t="s">
        <v>1114</v>
      </c>
      <c r="C403" s="15" t="s">
        <v>1115</v>
      </c>
      <c r="D403" s="15" t="s">
        <v>1116</v>
      </c>
      <c r="E403" s="16">
        <v>562.94000000000005</v>
      </c>
      <c r="F403" s="17">
        <v>84818051</v>
      </c>
      <c r="G403" s="17" t="s">
        <v>69</v>
      </c>
      <c r="H403" s="18">
        <v>3390430042709</v>
      </c>
      <c r="I403" s="17">
        <v>0.497</v>
      </c>
      <c r="J403" s="19">
        <v>1</v>
      </c>
    </row>
    <row r="404" spans="1:10">
      <c r="A404" s="7" t="s">
        <v>10</v>
      </c>
      <c r="B404" s="8" t="s">
        <v>1117</v>
      </c>
      <c r="C404" s="9" t="s">
        <v>1118</v>
      </c>
      <c r="D404" s="9" t="s">
        <v>1119</v>
      </c>
      <c r="E404" s="10">
        <v>242.07</v>
      </c>
      <c r="F404" s="11">
        <v>84039090</v>
      </c>
      <c r="G404" s="11" t="s">
        <v>269</v>
      </c>
      <c r="H404" s="12">
        <v>4051394061944</v>
      </c>
      <c r="I404" s="11">
        <v>0.6</v>
      </c>
      <c r="J404" s="13">
        <v>1</v>
      </c>
    </row>
    <row r="405" spans="1:10">
      <c r="A405" s="14" t="s">
        <v>10</v>
      </c>
      <c r="B405" s="8" t="s">
        <v>1120</v>
      </c>
      <c r="C405" s="15" t="s">
        <v>1121</v>
      </c>
      <c r="D405" s="15" t="s">
        <v>1122</v>
      </c>
      <c r="E405" s="16">
        <v>686.56</v>
      </c>
      <c r="F405" s="17">
        <v>84818081</v>
      </c>
      <c r="G405" s="17" t="s">
        <v>14</v>
      </c>
      <c r="H405" s="18">
        <v>8019001072222</v>
      </c>
      <c r="I405" s="17">
        <v>1.0588</v>
      </c>
      <c r="J405" s="19"/>
    </row>
    <row r="406" spans="1:10">
      <c r="A406" s="7" t="s">
        <v>10</v>
      </c>
      <c r="B406" s="8" t="s">
        <v>1123</v>
      </c>
      <c r="C406" s="9" t="s">
        <v>1124</v>
      </c>
      <c r="D406" s="9" t="s">
        <v>1125</v>
      </c>
      <c r="E406" s="10">
        <v>1302.8900000000001</v>
      </c>
      <c r="F406" s="11" t="s">
        <v>1126</v>
      </c>
      <c r="G406" s="11" t="s">
        <v>14</v>
      </c>
      <c r="H406" s="12" t="s">
        <v>1127</v>
      </c>
      <c r="I406" s="11">
        <v>5</v>
      </c>
      <c r="J406" s="13">
        <v>1</v>
      </c>
    </row>
    <row r="407" spans="1:10">
      <c r="A407" s="14" t="s">
        <v>10</v>
      </c>
      <c r="B407" s="8" t="s">
        <v>1128</v>
      </c>
      <c r="C407" s="15" t="s">
        <v>1129</v>
      </c>
      <c r="D407" s="15" t="s">
        <v>1125</v>
      </c>
      <c r="E407" s="16">
        <v>1818.69</v>
      </c>
      <c r="F407" s="17">
        <v>84159000</v>
      </c>
      <c r="G407" s="17" t="s">
        <v>269</v>
      </c>
      <c r="H407" s="18">
        <v>4051394096328</v>
      </c>
      <c r="I407" s="17">
        <v>5</v>
      </c>
      <c r="J407" s="19">
        <v>1</v>
      </c>
    </row>
    <row r="408" spans="1:10">
      <c r="A408" s="7" t="s">
        <v>10</v>
      </c>
      <c r="B408" s="8" t="s">
        <v>1130</v>
      </c>
      <c r="C408" s="9" t="s">
        <v>1131</v>
      </c>
      <c r="D408" s="9" t="s">
        <v>1125</v>
      </c>
      <c r="E408" s="10">
        <v>2181.36</v>
      </c>
      <c r="F408" s="11">
        <v>84039090</v>
      </c>
      <c r="G408" s="11" t="s">
        <v>269</v>
      </c>
      <c r="H408" s="12">
        <v>4051394096359</v>
      </c>
      <c r="I408" s="11">
        <v>5</v>
      </c>
      <c r="J408" s="13">
        <v>1</v>
      </c>
    </row>
    <row r="409" spans="1:10">
      <c r="A409" s="14" t="s">
        <v>10</v>
      </c>
      <c r="B409" s="8" t="s">
        <v>1132</v>
      </c>
      <c r="C409" s="15" t="s">
        <v>1133</v>
      </c>
      <c r="D409" s="15" t="s">
        <v>1125</v>
      </c>
      <c r="E409" s="16">
        <v>2658.09</v>
      </c>
      <c r="F409" s="17" t="s">
        <v>1126</v>
      </c>
      <c r="G409" s="17" t="s">
        <v>14</v>
      </c>
      <c r="H409" s="18"/>
      <c r="I409" s="17">
        <v>5</v>
      </c>
      <c r="J409" s="19">
        <v>1</v>
      </c>
    </row>
    <row r="410" spans="1:10">
      <c r="A410" s="7" t="s">
        <v>10</v>
      </c>
      <c r="B410" s="8" t="s">
        <v>1134</v>
      </c>
      <c r="C410" s="9" t="s">
        <v>1135</v>
      </c>
      <c r="D410" s="9" t="s">
        <v>1125</v>
      </c>
      <c r="E410" s="10">
        <v>2986.78</v>
      </c>
      <c r="F410" s="11">
        <v>84039090</v>
      </c>
      <c r="G410" s="11" t="s">
        <v>269</v>
      </c>
      <c r="H410" s="12">
        <v>4051394096410</v>
      </c>
      <c r="I410" s="11">
        <v>5</v>
      </c>
      <c r="J410" s="13">
        <v>1</v>
      </c>
    </row>
    <row r="411" spans="1:10">
      <c r="A411" s="14" t="s">
        <v>10</v>
      </c>
      <c r="B411" s="8" t="s">
        <v>1136</v>
      </c>
      <c r="C411" s="15" t="s">
        <v>1137</v>
      </c>
      <c r="D411" s="15" t="s">
        <v>1138</v>
      </c>
      <c r="E411" s="16">
        <v>266.38</v>
      </c>
      <c r="F411" s="17" t="s">
        <v>1139</v>
      </c>
      <c r="G411" s="17" t="s">
        <v>269</v>
      </c>
      <c r="H411" s="18" t="s">
        <v>1140</v>
      </c>
      <c r="I411" s="17">
        <v>0.40899999999999997</v>
      </c>
      <c r="J411" s="19">
        <v>1</v>
      </c>
    </row>
    <row r="412" spans="1:10">
      <c r="A412" s="7" t="s">
        <v>10</v>
      </c>
      <c r="B412" s="8" t="s">
        <v>1141</v>
      </c>
      <c r="C412" s="9" t="s">
        <v>1142</v>
      </c>
      <c r="D412" s="9" t="s">
        <v>1143</v>
      </c>
      <c r="E412" s="10">
        <v>318.58</v>
      </c>
      <c r="F412" s="11" t="s">
        <v>1126</v>
      </c>
      <c r="G412" s="11" t="s">
        <v>14</v>
      </c>
      <c r="H412" s="12"/>
      <c r="I412" s="11">
        <v>1</v>
      </c>
      <c r="J412" s="13">
        <v>1</v>
      </c>
    </row>
    <row r="413" spans="1:10">
      <c r="A413" s="14" t="s">
        <v>10</v>
      </c>
      <c r="B413" s="8" t="s">
        <v>1144</v>
      </c>
      <c r="C413" s="15" t="s">
        <v>1145</v>
      </c>
      <c r="D413" s="15" t="s">
        <v>1146</v>
      </c>
      <c r="E413" s="16">
        <v>318.58</v>
      </c>
      <c r="F413" s="17">
        <v>84039090</v>
      </c>
      <c r="G413" s="17" t="s">
        <v>14</v>
      </c>
      <c r="H413" s="18">
        <v>4051394100650</v>
      </c>
      <c r="I413" s="17">
        <v>0.69</v>
      </c>
      <c r="J413" s="19">
        <v>1</v>
      </c>
    </row>
    <row r="414" spans="1:10">
      <c r="A414" s="7" t="s">
        <v>10</v>
      </c>
      <c r="B414" s="8" t="s">
        <v>1147</v>
      </c>
      <c r="C414" s="9" t="s">
        <v>1148</v>
      </c>
      <c r="D414" s="9" t="s">
        <v>1149</v>
      </c>
      <c r="E414" s="10">
        <v>304.16000000000003</v>
      </c>
      <c r="F414" s="11" t="s">
        <v>1126</v>
      </c>
      <c r="G414" s="11" t="s">
        <v>269</v>
      </c>
      <c r="H414" s="12" t="s">
        <v>1150</v>
      </c>
      <c r="I414" s="11">
        <v>1</v>
      </c>
      <c r="J414" s="13">
        <v>1</v>
      </c>
    </row>
    <row r="415" spans="1:10">
      <c r="A415" s="14" t="s">
        <v>10</v>
      </c>
      <c r="B415" s="8" t="s">
        <v>1151</v>
      </c>
      <c r="C415" s="15" t="s">
        <v>1152</v>
      </c>
      <c r="D415" s="15" t="s">
        <v>1153</v>
      </c>
      <c r="E415" s="16">
        <v>268.43</v>
      </c>
      <c r="F415" s="17" t="s">
        <v>1126</v>
      </c>
      <c r="G415" s="17" t="s">
        <v>269</v>
      </c>
      <c r="H415" s="18" t="s">
        <v>1154</v>
      </c>
      <c r="I415" s="17">
        <v>0.8</v>
      </c>
      <c r="J415" s="19">
        <v>1</v>
      </c>
    </row>
    <row r="416" spans="1:10">
      <c r="A416" s="7" t="s">
        <v>10</v>
      </c>
      <c r="B416" s="8" t="s">
        <v>1155</v>
      </c>
      <c r="C416" s="9" t="s">
        <v>1156</v>
      </c>
      <c r="D416" s="9" t="s">
        <v>1157</v>
      </c>
      <c r="E416" s="10">
        <v>318.58</v>
      </c>
      <c r="F416" s="11" t="s">
        <v>1126</v>
      </c>
      <c r="G416" s="11" t="s">
        <v>269</v>
      </c>
      <c r="H416" s="12" t="s">
        <v>1158</v>
      </c>
      <c r="I416" s="11">
        <v>0.1</v>
      </c>
      <c r="J416" s="13">
        <v>1</v>
      </c>
    </row>
    <row r="417" spans="1:10">
      <c r="A417" s="14" t="s">
        <v>10</v>
      </c>
      <c r="B417" s="8" t="s">
        <v>1159</v>
      </c>
      <c r="C417" s="15" t="s">
        <v>1160</v>
      </c>
      <c r="D417" s="15" t="s">
        <v>1161</v>
      </c>
      <c r="E417" s="16">
        <v>514.89</v>
      </c>
      <c r="F417" s="17">
        <v>84813099</v>
      </c>
      <c r="G417" s="17" t="s">
        <v>269</v>
      </c>
      <c r="H417" s="18">
        <v>8019001069024</v>
      </c>
      <c r="I417" s="17">
        <v>2</v>
      </c>
      <c r="J417" s="19"/>
    </row>
    <row r="418" spans="1:10">
      <c r="A418" s="7" t="s">
        <v>10</v>
      </c>
      <c r="B418" s="8" t="s">
        <v>1162</v>
      </c>
      <c r="C418" s="9" t="s">
        <v>1163</v>
      </c>
      <c r="D418" s="9" t="s">
        <v>1164</v>
      </c>
      <c r="E418" s="10">
        <v>569.83000000000004</v>
      </c>
      <c r="F418" s="11">
        <v>84813099</v>
      </c>
      <c r="G418" s="11" t="s">
        <v>269</v>
      </c>
      <c r="H418" s="12">
        <v>4051394062637</v>
      </c>
      <c r="I418" s="11">
        <v>2.4</v>
      </c>
      <c r="J418" s="13"/>
    </row>
    <row r="419" spans="1:10">
      <c r="A419" s="14" t="s">
        <v>10</v>
      </c>
      <c r="B419" s="8" t="s">
        <v>1165</v>
      </c>
      <c r="C419" s="15" t="s">
        <v>1166</v>
      </c>
      <c r="D419" s="15" t="s">
        <v>1167</v>
      </c>
      <c r="E419" s="16">
        <v>659.14</v>
      </c>
      <c r="F419" s="17">
        <v>84813099</v>
      </c>
      <c r="G419" s="17" t="s">
        <v>269</v>
      </c>
      <c r="H419" s="18">
        <v>4051394062675</v>
      </c>
      <c r="I419" s="17">
        <v>2.8</v>
      </c>
      <c r="J419" s="19"/>
    </row>
    <row r="420" spans="1:10">
      <c r="A420" s="7" t="s">
        <v>10</v>
      </c>
      <c r="B420" s="8" t="s">
        <v>1168</v>
      </c>
      <c r="C420" s="9" t="s">
        <v>1169</v>
      </c>
      <c r="D420" s="9" t="s">
        <v>1170</v>
      </c>
      <c r="E420" s="10">
        <v>823.89</v>
      </c>
      <c r="F420" s="11">
        <v>84813099</v>
      </c>
      <c r="G420" s="11" t="s">
        <v>269</v>
      </c>
      <c r="H420" s="12">
        <v>4051394062705</v>
      </c>
      <c r="I420" s="11">
        <v>3.2</v>
      </c>
      <c r="J420" s="13"/>
    </row>
    <row r="421" spans="1:10">
      <c r="A421" s="14" t="s">
        <v>10</v>
      </c>
      <c r="B421" s="8" t="s">
        <v>1171</v>
      </c>
      <c r="C421" s="15" t="s">
        <v>1172</v>
      </c>
      <c r="D421" s="15" t="s">
        <v>1173</v>
      </c>
      <c r="E421" s="16">
        <v>906.23</v>
      </c>
      <c r="F421" s="17">
        <v>84813099</v>
      </c>
      <c r="G421" s="17" t="s">
        <v>269</v>
      </c>
      <c r="H421" s="18">
        <v>4051394062736</v>
      </c>
      <c r="I421" s="17">
        <v>3.6</v>
      </c>
      <c r="J421" s="19"/>
    </row>
    <row r="422" spans="1:10">
      <c r="A422" s="7" t="s">
        <v>10</v>
      </c>
      <c r="B422" s="8" t="s">
        <v>1174</v>
      </c>
      <c r="C422" s="9" t="s">
        <v>1175</v>
      </c>
      <c r="D422" s="9" t="s">
        <v>1176</v>
      </c>
      <c r="E422" s="10">
        <v>1016.1</v>
      </c>
      <c r="F422" s="11">
        <v>84813099</v>
      </c>
      <c r="G422" s="11" t="s">
        <v>269</v>
      </c>
      <c r="H422" s="12">
        <v>4051394062767</v>
      </c>
      <c r="I422" s="11">
        <v>4</v>
      </c>
      <c r="J422" s="13"/>
    </row>
    <row r="423" spans="1:10">
      <c r="A423" s="14" t="s">
        <v>10</v>
      </c>
      <c r="B423" s="8" t="s">
        <v>1177</v>
      </c>
      <c r="C423" s="15" t="s">
        <v>1178</v>
      </c>
      <c r="D423" s="15" t="s">
        <v>1179</v>
      </c>
      <c r="E423" s="16">
        <v>1132.78</v>
      </c>
      <c r="F423" s="17">
        <v>84813099</v>
      </c>
      <c r="G423" s="17" t="s">
        <v>269</v>
      </c>
      <c r="H423" s="18">
        <v>4051394062804</v>
      </c>
      <c r="I423" s="17">
        <v>4.4000000000000004</v>
      </c>
      <c r="J423" s="19"/>
    </row>
    <row r="424" spans="1:10">
      <c r="A424" s="7" t="s">
        <v>10</v>
      </c>
      <c r="B424" s="8" t="s">
        <v>1180</v>
      </c>
      <c r="C424" s="9" t="s">
        <v>1181</v>
      </c>
      <c r="D424" s="9" t="s">
        <v>1182</v>
      </c>
      <c r="E424" s="10">
        <v>1235.76</v>
      </c>
      <c r="F424" s="11">
        <v>84813099</v>
      </c>
      <c r="G424" s="11" t="s">
        <v>269</v>
      </c>
      <c r="H424" s="12">
        <v>4051394062859</v>
      </c>
      <c r="I424" s="11">
        <v>4.8</v>
      </c>
      <c r="J424" s="13"/>
    </row>
    <row r="425" spans="1:10">
      <c r="A425" s="14" t="s">
        <v>10</v>
      </c>
      <c r="B425" s="8" t="s">
        <v>1183</v>
      </c>
      <c r="C425" s="15" t="s">
        <v>1184</v>
      </c>
      <c r="D425" s="15" t="s">
        <v>1185</v>
      </c>
      <c r="E425" s="16">
        <v>1338.69</v>
      </c>
      <c r="F425" s="17">
        <v>84813099</v>
      </c>
      <c r="G425" s="17" t="s">
        <v>269</v>
      </c>
      <c r="H425" s="18">
        <v>4051394062897</v>
      </c>
      <c r="I425" s="17">
        <v>5.2</v>
      </c>
      <c r="J425" s="19"/>
    </row>
    <row r="426" spans="1:10">
      <c r="A426" s="7" t="s">
        <v>10</v>
      </c>
      <c r="B426" s="8" t="s">
        <v>1186</v>
      </c>
      <c r="C426" s="9" t="s">
        <v>1187</v>
      </c>
      <c r="D426" s="9" t="s">
        <v>1188</v>
      </c>
      <c r="E426" s="10">
        <v>1579</v>
      </c>
      <c r="F426" s="11">
        <v>84813099</v>
      </c>
      <c r="G426" s="11" t="s">
        <v>269</v>
      </c>
      <c r="H426" s="12">
        <v>4051394062934</v>
      </c>
      <c r="I426" s="11">
        <v>5.6</v>
      </c>
      <c r="J426" s="13"/>
    </row>
    <row r="427" spans="1:10">
      <c r="A427" s="14" t="s">
        <v>10</v>
      </c>
      <c r="B427" s="8" t="s">
        <v>1189</v>
      </c>
      <c r="C427" s="15" t="s">
        <v>1190</v>
      </c>
      <c r="D427" s="15" t="s">
        <v>1191</v>
      </c>
      <c r="E427" s="16">
        <v>1682.05</v>
      </c>
      <c r="F427" s="17">
        <v>84813099</v>
      </c>
      <c r="G427" s="17" t="s">
        <v>269</v>
      </c>
      <c r="H427" s="18">
        <v>4051394062989</v>
      </c>
      <c r="I427" s="17">
        <v>6</v>
      </c>
      <c r="J427" s="19"/>
    </row>
    <row r="428" spans="1:10">
      <c r="A428" s="7" t="s">
        <v>10</v>
      </c>
      <c r="B428" s="8" t="s">
        <v>1192</v>
      </c>
      <c r="C428" s="9" t="s">
        <v>1193</v>
      </c>
      <c r="D428" s="9" t="s">
        <v>1194</v>
      </c>
      <c r="E428" s="10">
        <v>431.12</v>
      </c>
      <c r="F428" s="11">
        <v>84039090</v>
      </c>
      <c r="G428" s="11" t="s">
        <v>269</v>
      </c>
      <c r="H428" s="12">
        <v>4051394084257</v>
      </c>
      <c r="I428" s="11">
        <v>2.7</v>
      </c>
      <c r="J428" s="13"/>
    </row>
    <row r="429" spans="1:10">
      <c r="A429" s="14" t="s">
        <v>10</v>
      </c>
      <c r="B429" s="8" t="s">
        <v>1195</v>
      </c>
      <c r="C429" s="15" t="s">
        <v>1196</v>
      </c>
      <c r="D429" s="15" t="s">
        <v>1197</v>
      </c>
      <c r="E429" s="16">
        <v>2368.5</v>
      </c>
      <c r="F429" s="17">
        <v>84039090</v>
      </c>
      <c r="G429" s="17" t="s">
        <v>269</v>
      </c>
      <c r="H429" s="18">
        <v>4051394000233</v>
      </c>
      <c r="I429" s="17">
        <v>4.5999999999999996</v>
      </c>
      <c r="J429" s="19">
        <v>1</v>
      </c>
    </row>
    <row r="430" spans="1:10">
      <c r="A430" s="7" t="s">
        <v>10</v>
      </c>
      <c r="B430" s="8" t="s">
        <v>1198</v>
      </c>
      <c r="C430" s="9" t="s">
        <v>1199</v>
      </c>
      <c r="D430" s="9" t="s">
        <v>1200</v>
      </c>
      <c r="E430" s="10">
        <v>8.33</v>
      </c>
      <c r="F430" s="11" t="s">
        <v>37</v>
      </c>
      <c r="G430" s="11" t="s">
        <v>269</v>
      </c>
      <c r="H430" s="12"/>
      <c r="I430" s="11"/>
      <c r="J430" s="13">
        <v>1</v>
      </c>
    </row>
    <row r="431" spans="1:10">
      <c r="A431" s="14" t="s">
        <v>10</v>
      </c>
      <c r="B431" s="8" t="s">
        <v>1201</v>
      </c>
      <c r="C431" s="15" t="s">
        <v>1202</v>
      </c>
      <c r="D431" s="15" t="s">
        <v>1203</v>
      </c>
      <c r="E431" s="16">
        <v>65.239999999999995</v>
      </c>
      <c r="F431" s="17">
        <v>90321020</v>
      </c>
      <c r="G431" s="17" t="s">
        <v>269</v>
      </c>
      <c r="H431" s="18">
        <v>3800152516971</v>
      </c>
      <c r="I431" s="17">
        <v>0.10199999999999999</v>
      </c>
      <c r="J431" s="19">
        <v>1</v>
      </c>
    </row>
    <row r="432" spans="1:10">
      <c r="A432" s="7" t="s">
        <v>10</v>
      </c>
      <c r="B432" s="8" t="s">
        <v>1204</v>
      </c>
      <c r="C432" s="9" t="s">
        <v>1205</v>
      </c>
      <c r="D432" s="9"/>
      <c r="E432" s="10">
        <v>19.190000000000001</v>
      </c>
      <c r="F432" s="11">
        <v>84818081</v>
      </c>
      <c r="G432" s="11"/>
      <c r="H432" s="12">
        <v>3800152531486</v>
      </c>
      <c r="I432" s="11">
        <v>1</v>
      </c>
      <c r="J432" s="13"/>
    </row>
    <row r="433" spans="1:10">
      <c r="A433" s="14" t="s">
        <v>10</v>
      </c>
      <c r="B433" s="8" t="s">
        <v>1206</v>
      </c>
      <c r="C433" s="15" t="s">
        <v>1207</v>
      </c>
      <c r="D433" s="15"/>
      <c r="E433" s="16">
        <v>20.32</v>
      </c>
      <c r="F433" s="17">
        <v>84818081</v>
      </c>
      <c r="G433" s="17" t="s">
        <v>269</v>
      </c>
      <c r="H433" s="18">
        <v>3800152529889</v>
      </c>
      <c r="I433" s="17">
        <v>1</v>
      </c>
      <c r="J433" s="19"/>
    </row>
    <row r="434" spans="1:10">
      <c r="A434" s="7" t="s">
        <v>1208</v>
      </c>
      <c r="B434" s="8" t="s">
        <v>1209</v>
      </c>
      <c r="C434" s="9" t="s">
        <v>1210</v>
      </c>
      <c r="D434" s="9" t="s">
        <v>1211</v>
      </c>
      <c r="E434" s="10">
        <v>5066.58</v>
      </c>
      <c r="F434" s="11">
        <v>84212100</v>
      </c>
      <c r="G434" s="11" t="s">
        <v>33</v>
      </c>
      <c r="H434" s="12" t="s">
        <v>1212</v>
      </c>
      <c r="I434" s="11">
        <v>1.1000000000000001</v>
      </c>
      <c r="J434" s="13">
        <v>1</v>
      </c>
    </row>
    <row r="435" spans="1:10">
      <c r="A435" s="14" t="s">
        <v>1208</v>
      </c>
      <c r="B435" s="8" t="s">
        <v>1213</v>
      </c>
      <c r="C435" s="15" t="s">
        <v>1214</v>
      </c>
      <c r="D435" s="15" t="s">
        <v>1215</v>
      </c>
      <c r="E435" s="16">
        <v>942.2</v>
      </c>
      <c r="F435" s="17">
        <v>68151090</v>
      </c>
      <c r="G435" s="17" t="s">
        <v>33</v>
      </c>
      <c r="H435" s="18" t="s">
        <v>1216</v>
      </c>
      <c r="I435" s="17">
        <v>2.2000000000000002</v>
      </c>
      <c r="J435" s="19">
        <v>1</v>
      </c>
    </row>
    <row r="436" spans="1:10">
      <c r="A436" s="7" t="s">
        <v>1208</v>
      </c>
      <c r="B436" s="8" t="s">
        <v>1217</v>
      </c>
      <c r="C436" s="9" t="s">
        <v>1218</v>
      </c>
      <c r="D436" s="9" t="s">
        <v>1219</v>
      </c>
      <c r="E436" s="10">
        <v>2340.6999999999998</v>
      </c>
      <c r="F436" s="11">
        <v>84212100</v>
      </c>
      <c r="G436" s="11" t="s">
        <v>33</v>
      </c>
      <c r="H436" s="12" t="s">
        <v>1220</v>
      </c>
      <c r="I436" s="11">
        <v>1</v>
      </c>
      <c r="J436" s="13">
        <v>1</v>
      </c>
    </row>
    <row r="437" spans="1:10">
      <c r="A437" s="14" t="s">
        <v>1208</v>
      </c>
      <c r="B437" s="8" t="s">
        <v>1221</v>
      </c>
      <c r="C437" s="15" t="s">
        <v>1222</v>
      </c>
      <c r="D437" s="15" t="s">
        <v>1223</v>
      </c>
      <c r="E437" s="16">
        <v>3140.69</v>
      </c>
      <c r="F437" s="17">
        <v>84212100</v>
      </c>
      <c r="G437" s="17" t="s">
        <v>33</v>
      </c>
      <c r="H437" s="18" t="s">
        <v>1224</v>
      </c>
      <c r="I437" s="17">
        <v>5</v>
      </c>
      <c r="J437" s="19">
        <v>1</v>
      </c>
    </row>
    <row r="438" spans="1:10">
      <c r="A438" s="7" t="s">
        <v>10</v>
      </c>
      <c r="B438" s="8" t="s">
        <v>1225</v>
      </c>
      <c r="C438" s="9" t="s">
        <v>1226</v>
      </c>
      <c r="D438" s="9" t="s">
        <v>56</v>
      </c>
      <c r="E438" s="10">
        <v>16.510000000000002</v>
      </c>
      <c r="F438" s="11" t="s">
        <v>64</v>
      </c>
      <c r="G438" s="11" t="s">
        <v>14</v>
      </c>
      <c r="H438" s="12"/>
      <c r="I438" s="11">
        <v>0.1</v>
      </c>
      <c r="J438" s="13">
        <v>200</v>
      </c>
    </row>
    <row r="439" spans="1:10">
      <c r="A439" s="14" t="s">
        <v>10</v>
      </c>
      <c r="B439" s="8" t="s">
        <v>1227</v>
      </c>
      <c r="C439" s="15" t="s">
        <v>1228</v>
      </c>
      <c r="D439" s="15" t="s">
        <v>56</v>
      </c>
      <c r="E439" s="16">
        <v>13.75</v>
      </c>
      <c r="F439" s="17" t="s">
        <v>64</v>
      </c>
      <c r="G439" s="17" t="s">
        <v>14</v>
      </c>
      <c r="H439" s="18"/>
      <c r="I439" s="17">
        <v>0.1</v>
      </c>
      <c r="J439" s="19"/>
    </row>
    <row r="440" spans="1:10">
      <c r="A440" s="7" t="s">
        <v>10</v>
      </c>
      <c r="B440" s="8" t="s">
        <v>1229</v>
      </c>
      <c r="C440" s="9" t="s">
        <v>1230</v>
      </c>
      <c r="D440" s="9" t="s">
        <v>56</v>
      </c>
      <c r="E440" s="10">
        <v>13.75</v>
      </c>
      <c r="F440" s="11"/>
      <c r="G440" s="11"/>
      <c r="H440" s="12"/>
      <c r="I440" s="11"/>
      <c r="J440" s="13">
        <v>1</v>
      </c>
    </row>
    <row r="441" spans="1:10">
      <c r="A441" s="14" t="s">
        <v>10</v>
      </c>
      <c r="B441" s="8" t="s">
        <v>1231</v>
      </c>
      <c r="C441" s="15" t="s">
        <v>1232</v>
      </c>
      <c r="D441" s="15" t="s">
        <v>63</v>
      </c>
      <c r="E441" s="16">
        <v>13.1</v>
      </c>
      <c r="F441" s="17" t="s">
        <v>64</v>
      </c>
      <c r="G441" s="17" t="s">
        <v>14</v>
      </c>
      <c r="H441" s="18" t="s">
        <v>1233</v>
      </c>
      <c r="I441" s="17">
        <v>0.1</v>
      </c>
      <c r="J441" s="19"/>
    </row>
    <row r="442" spans="1:10">
      <c r="A442" s="7" t="s">
        <v>10</v>
      </c>
      <c r="B442" s="8" t="s">
        <v>1234</v>
      </c>
      <c r="C442" s="9" t="s">
        <v>1235</v>
      </c>
      <c r="D442" s="9" t="s">
        <v>1236</v>
      </c>
      <c r="E442" s="10">
        <v>10.41</v>
      </c>
      <c r="F442" s="11">
        <v>84818099</v>
      </c>
      <c r="G442" s="11" t="s">
        <v>14</v>
      </c>
      <c r="H442" s="12">
        <v>4051394040598</v>
      </c>
      <c r="I442" s="11">
        <v>1.4999999999999999E-2</v>
      </c>
      <c r="J442" s="13">
        <v>900</v>
      </c>
    </row>
    <row r="443" spans="1:10">
      <c r="A443" s="14" t="s">
        <v>10</v>
      </c>
      <c r="B443" s="8" t="s">
        <v>1237</v>
      </c>
      <c r="C443" s="15" t="s">
        <v>1238</v>
      </c>
      <c r="D443" s="15" t="s">
        <v>1239</v>
      </c>
      <c r="E443" s="16">
        <v>2.8</v>
      </c>
      <c r="F443" s="17">
        <v>82041100</v>
      </c>
      <c r="G443" s="17" t="s">
        <v>269</v>
      </c>
      <c r="H443" s="18">
        <v>4032526290654</v>
      </c>
      <c r="I443" s="17">
        <v>5.8799999999999998E-3</v>
      </c>
      <c r="J443" s="19">
        <v>50</v>
      </c>
    </row>
    <row r="444" spans="1:10">
      <c r="A444" s="7" t="s">
        <v>10</v>
      </c>
      <c r="B444" s="8" t="s">
        <v>1240</v>
      </c>
      <c r="C444" s="9" t="s">
        <v>1241</v>
      </c>
      <c r="D444" s="9"/>
      <c r="E444" s="10">
        <v>36.369999999999997</v>
      </c>
      <c r="F444" s="11">
        <v>74122000</v>
      </c>
      <c r="G444" s="11" t="s">
        <v>269</v>
      </c>
      <c r="H444" s="12">
        <v>4051394041427</v>
      </c>
      <c r="I444" s="11">
        <v>1.2500000000000001E-2</v>
      </c>
      <c r="J444" s="13">
        <v>50</v>
      </c>
    </row>
    <row r="445" spans="1:10">
      <c r="A445" s="14" t="s">
        <v>10</v>
      </c>
      <c r="B445" s="8" t="s">
        <v>1242</v>
      </c>
      <c r="C445" s="15" t="s">
        <v>1243</v>
      </c>
      <c r="D445" s="15" t="s">
        <v>1244</v>
      </c>
      <c r="E445" s="16">
        <v>82.01</v>
      </c>
      <c r="F445" s="17" t="s">
        <v>37</v>
      </c>
      <c r="G445" s="17" t="s">
        <v>14</v>
      </c>
      <c r="H445" s="18"/>
      <c r="I445" s="17">
        <v>0.2</v>
      </c>
      <c r="J445" s="19">
        <v>100</v>
      </c>
    </row>
    <row r="446" spans="1:10">
      <c r="A446" s="7" t="s">
        <v>10</v>
      </c>
      <c r="B446" s="8" t="s">
        <v>1245</v>
      </c>
      <c r="C446" s="9" t="s">
        <v>1246</v>
      </c>
      <c r="D446" s="9" t="s">
        <v>1247</v>
      </c>
      <c r="E446" s="10">
        <v>185.42</v>
      </c>
      <c r="F446" s="11" t="s">
        <v>1126</v>
      </c>
      <c r="G446" s="11" t="s">
        <v>14</v>
      </c>
      <c r="H446" s="12"/>
      <c r="I446" s="11">
        <v>0.2</v>
      </c>
      <c r="J446" s="13">
        <v>25</v>
      </c>
    </row>
    <row r="447" spans="1:10">
      <c r="A447" s="14" t="s">
        <v>10</v>
      </c>
      <c r="B447" s="8" t="s">
        <v>1248</v>
      </c>
      <c r="C447" s="15" t="s">
        <v>1249</v>
      </c>
      <c r="D447" s="15" t="s">
        <v>1247</v>
      </c>
      <c r="E447" s="16">
        <v>164.79</v>
      </c>
      <c r="F447" s="17" t="s">
        <v>1126</v>
      </c>
      <c r="G447" s="17" t="s">
        <v>14</v>
      </c>
      <c r="H447" s="18"/>
      <c r="I447" s="17">
        <v>0.2</v>
      </c>
      <c r="J447" s="19">
        <v>120</v>
      </c>
    </row>
    <row r="448" spans="1:10">
      <c r="A448" s="7" t="s">
        <v>10</v>
      </c>
      <c r="B448" s="8" t="s">
        <v>1250</v>
      </c>
      <c r="C448" s="9" t="s">
        <v>1251</v>
      </c>
      <c r="D448" s="9" t="s">
        <v>1252</v>
      </c>
      <c r="E448" s="10">
        <v>460.01</v>
      </c>
      <c r="F448" s="11">
        <v>84818079</v>
      </c>
      <c r="G448" s="11" t="s">
        <v>269</v>
      </c>
      <c r="H448" s="12">
        <v>4051394000011</v>
      </c>
      <c r="I448" s="11">
        <v>0.4</v>
      </c>
      <c r="J448" s="13">
        <v>10</v>
      </c>
    </row>
    <row r="449" spans="1:10">
      <c r="A449" s="14" t="s">
        <v>10</v>
      </c>
      <c r="B449" s="8" t="s">
        <v>1253</v>
      </c>
      <c r="C449" s="15" t="s">
        <v>1251</v>
      </c>
      <c r="D449" s="15" t="s">
        <v>1254</v>
      </c>
      <c r="E449" s="16">
        <v>580.15</v>
      </c>
      <c r="F449" s="17">
        <v>84818079</v>
      </c>
      <c r="G449" s="17" t="s">
        <v>269</v>
      </c>
      <c r="H449" s="18">
        <v>4051394000028</v>
      </c>
      <c r="I449" s="17">
        <v>0.34</v>
      </c>
      <c r="J449" s="19">
        <v>1</v>
      </c>
    </row>
    <row r="450" spans="1:10">
      <c r="A450" s="7" t="s">
        <v>10</v>
      </c>
      <c r="B450" s="8" t="s">
        <v>1255</v>
      </c>
      <c r="C450" s="9" t="s">
        <v>1251</v>
      </c>
      <c r="D450" s="9" t="s">
        <v>1256</v>
      </c>
      <c r="E450" s="10">
        <v>1215.21</v>
      </c>
      <c r="F450" s="11">
        <v>84818079</v>
      </c>
      <c r="G450" s="11" t="s">
        <v>269</v>
      </c>
      <c r="H450" s="12">
        <v>4051394000073</v>
      </c>
      <c r="I450" s="11">
        <v>0.48</v>
      </c>
      <c r="J450" s="13">
        <v>10</v>
      </c>
    </row>
    <row r="451" spans="1:10">
      <c r="A451" s="14" t="s">
        <v>10</v>
      </c>
      <c r="B451" s="8" t="s">
        <v>1257</v>
      </c>
      <c r="C451" s="15" t="s">
        <v>1251</v>
      </c>
      <c r="D451" s="15" t="s">
        <v>1258</v>
      </c>
      <c r="E451" s="16">
        <v>1366.2</v>
      </c>
      <c r="F451" s="17">
        <v>84818079</v>
      </c>
      <c r="G451" s="17" t="s">
        <v>269</v>
      </c>
      <c r="H451" s="18">
        <v>4051394000080</v>
      </c>
      <c r="I451" s="17">
        <v>0.48</v>
      </c>
      <c r="J451" s="19">
        <v>120</v>
      </c>
    </row>
    <row r="452" spans="1:10">
      <c r="A452" s="7" t="s">
        <v>10</v>
      </c>
      <c r="B452" s="8" t="s">
        <v>1259</v>
      </c>
      <c r="C452" s="9" t="s">
        <v>1251</v>
      </c>
      <c r="D452" s="9" t="s">
        <v>1260</v>
      </c>
      <c r="E452" s="10">
        <v>1496.63</v>
      </c>
      <c r="F452" s="11">
        <v>84818079</v>
      </c>
      <c r="G452" s="11" t="s">
        <v>269</v>
      </c>
      <c r="H452" s="12">
        <v>4051394000097</v>
      </c>
      <c r="I452" s="11">
        <v>6.01</v>
      </c>
      <c r="J452" s="13">
        <v>120</v>
      </c>
    </row>
    <row r="453" spans="1:10">
      <c r="A453" s="14" t="s">
        <v>10</v>
      </c>
      <c r="B453" s="8" t="s">
        <v>1261</v>
      </c>
      <c r="C453" s="15" t="s">
        <v>1262</v>
      </c>
      <c r="D453" s="15" t="s">
        <v>1263</v>
      </c>
      <c r="E453" s="16">
        <v>1613.36</v>
      </c>
      <c r="F453" s="17">
        <v>84818079</v>
      </c>
      <c r="G453" s="17" t="s">
        <v>269</v>
      </c>
      <c r="H453" s="18">
        <v>4051394000103</v>
      </c>
      <c r="I453" s="17">
        <v>8.11</v>
      </c>
      <c r="J453" s="19">
        <v>120</v>
      </c>
    </row>
    <row r="454" spans="1:10">
      <c r="A454" s="7" t="s">
        <v>10</v>
      </c>
      <c r="B454" s="8" t="s">
        <v>1264</v>
      </c>
      <c r="C454" s="9" t="s">
        <v>1251</v>
      </c>
      <c r="D454" s="9" t="s">
        <v>1265</v>
      </c>
      <c r="E454" s="10">
        <v>1757.55</v>
      </c>
      <c r="F454" s="11">
        <v>84818079</v>
      </c>
      <c r="G454" s="11" t="s">
        <v>269</v>
      </c>
      <c r="H454" s="12">
        <v>4051394000110</v>
      </c>
      <c r="I454" s="11">
        <v>3.6999999999999998E-2</v>
      </c>
      <c r="J454" s="13">
        <v>400</v>
      </c>
    </row>
    <row r="455" spans="1:10">
      <c r="A455" s="14" t="s">
        <v>10</v>
      </c>
      <c r="B455" s="8" t="s">
        <v>1266</v>
      </c>
      <c r="C455" s="15" t="s">
        <v>1267</v>
      </c>
      <c r="D455" s="15"/>
      <c r="E455" s="16">
        <v>1364.54</v>
      </c>
      <c r="F455" s="17" t="s">
        <v>1126</v>
      </c>
      <c r="G455" s="17" t="s">
        <v>14</v>
      </c>
      <c r="H455" s="18"/>
      <c r="I455" s="17">
        <v>4</v>
      </c>
      <c r="J455" s="19"/>
    </row>
    <row r="456" spans="1:10">
      <c r="A456" s="7" t="s">
        <v>10</v>
      </c>
      <c r="B456" s="8" t="s">
        <v>1268</v>
      </c>
      <c r="C456" s="9" t="s">
        <v>1269</v>
      </c>
      <c r="D456" s="9"/>
      <c r="E456" s="10">
        <v>849.3</v>
      </c>
      <c r="F456" s="11" t="s">
        <v>1126</v>
      </c>
      <c r="G456" s="11" t="s">
        <v>14</v>
      </c>
      <c r="H456" s="12" t="s">
        <v>1270</v>
      </c>
      <c r="I456" s="11">
        <v>5</v>
      </c>
      <c r="J456" s="13"/>
    </row>
    <row r="457" spans="1:10">
      <c r="A457" s="14" t="s">
        <v>10</v>
      </c>
      <c r="B457" s="8" t="s">
        <v>1271</v>
      </c>
      <c r="C457" s="15" t="s">
        <v>1272</v>
      </c>
      <c r="D457" s="15"/>
      <c r="E457" s="16">
        <v>976.64</v>
      </c>
      <c r="F457" s="17" t="s">
        <v>1126</v>
      </c>
      <c r="G457" s="17" t="s">
        <v>14</v>
      </c>
      <c r="H457" s="18"/>
      <c r="I457" s="17">
        <v>6</v>
      </c>
      <c r="J457" s="19"/>
    </row>
    <row r="458" spans="1:10">
      <c r="A458" s="7" t="s">
        <v>10</v>
      </c>
      <c r="B458" s="8" t="s">
        <v>1273</v>
      </c>
      <c r="C458" s="9" t="s">
        <v>1274</v>
      </c>
      <c r="D458" s="9"/>
      <c r="E458" s="10">
        <v>1095.9100000000001</v>
      </c>
      <c r="F458" s="11" t="s">
        <v>1126</v>
      </c>
      <c r="G458" s="11" t="s">
        <v>14</v>
      </c>
      <c r="H458" s="12" t="s">
        <v>1275</v>
      </c>
      <c r="I458" s="11">
        <v>7</v>
      </c>
      <c r="J458" s="13"/>
    </row>
    <row r="459" spans="1:10">
      <c r="A459" s="14" t="s">
        <v>10</v>
      </c>
      <c r="B459" s="8" t="s">
        <v>1276</v>
      </c>
      <c r="C459" s="15"/>
      <c r="D459" s="15" t="s">
        <v>1277</v>
      </c>
      <c r="E459" s="16">
        <v>1259.47</v>
      </c>
      <c r="F459" s="17"/>
      <c r="G459" s="17"/>
      <c r="H459" s="18"/>
      <c r="I459" s="17"/>
      <c r="J459" s="19"/>
    </row>
    <row r="460" spans="1:10">
      <c r="A460" s="7" t="s">
        <v>10</v>
      </c>
      <c r="B460" s="8" t="s">
        <v>1278</v>
      </c>
      <c r="C460" s="9"/>
      <c r="D460" s="9" t="s">
        <v>1277</v>
      </c>
      <c r="E460" s="10">
        <v>1392.51</v>
      </c>
      <c r="F460" s="11"/>
      <c r="G460" s="11"/>
      <c r="H460" s="12"/>
      <c r="I460" s="11"/>
      <c r="J460" s="13"/>
    </row>
    <row r="461" spans="1:10">
      <c r="A461" s="14" t="s">
        <v>10</v>
      </c>
      <c r="B461" s="8" t="s">
        <v>1279</v>
      </c>
      <c r="C461" s="15"/>
      <c r="D461" s="15" t="s">
        <v>1277</v>
      </c>
      <c r="E461" s="16">
        <v>1533.48</v>
      </c>
      <c r="F461" s="17"/>
      <c r="G461" s="17"/>
      <c r="H461" s="18"/>
      <c r="I461" s="17"/>
      <c r="J461" s="19"/>
    </row>
    <row r="462" spans="1:10">
      <c r="A462" s="7" t="s">
        <v>10</v>
      </c>
      <c r="B462" s="8" t="s">
        <v>1280</v>
      </c>
      <c r="C462" s="9"/>
      <c r="D462" s="9" t="s">
        <v>1277</v>
      </c>
      <c r="E462" s="10">
        <v>1677.19</v>
      </c>
      <c r="F462" s="11"/>
      <c r="G462" s="11"/>
      <c r="H462" s="12"/>
      <c r="I462" s="11"/>
      <c r="J462" s="13"/>
    </row>
    <row r="463" spans="1:10">
      <c r="A463" s="14" t="s">
        <v>10</v>
      </c>
      <c r="B463" s="8" t="s">
        <v>1281</v>
      </c>
      <c r="C463" s="15" t="s">
        <v>1282</v>
      </c>
      <c r="D463" s="15" t="s">
        <v>1277</v>
      </c>
      <c r="E463" s="16">
        <v>1809.39</v>
      </c>
      <c r="F463" s="17"/>
      <c r="G463" s="17"/>
      <c r="H463" s="18"/>
      <c r="I463" s="17"/>
      <c r="J463" s="19"/>
    </row>
    <row r="464" spans="1:10">
      <c r="A464" s="7" t="s">
        <v>10</v>
      </c>
      <c r="B464" s="8" t="s">
        <v>1283</v>
      </c>
      <c r="C464" s="9" t="s">
        <v>1284</v>
      </c>
      <c r="D464" s="9" t="s">
        <v>1277</v>
      </c>
      <c r="E464" s="10">
        <v>1970.74</v>
      </c>
      <c r="F464" s="11"/>
      <c r="G464" s="11"/>
      <c r="H464" s="12"/>
      <c r="I464" s="11"/>
      <c r="J464" s="13"/>
    </row>
    <row r="465" spans="1:10">
      <c r="A465" s="14" t="s">
        <v>10</v>
      </c>
      <c r="B465" s="8" t="s">
        <v>1285</v>
      </c>
      <c r="C465" s="15" t="s">
        <v>1286</v>
      </c>
      <c r="D465" s="15" t="s">
        <v>1277</v>
      </c>
      <c r="E465" s="16">
        <v>2090.9899999999998</v>
      </c>
      <c r="F465" s="17"/>
      <c r="G465" s="17"/>
      <c r="H465" s="18">
        <v>4051394084585</v>
      </c>
      <c r="I465" s="17"/>
      <c r="J465" s="19"/>
    </row>
    <row r="466" spans="1:10">
      <c r="A466" s="7" t="s">
        <v>10</v>
      </c>
      <c r="B466" s="8" t="s">
        <v>1287</v>
      </c>
      <c r="C466" s="9" t="s">
        <v>1288</v>
      </c>
      <c r="D466" s="9" t="s">
        <v>1289</v>
      </c>
      <c r="E466" s="10">
        <v>130.5</v>
      </c>
      <c r="F466" s="11" t="s">
        <v>1290</v>
      </c>
      <c r="G466" s="11" t="s">
        <v>14</v>
      </c>
      <c r="H466" s="12" t="s">
        <v>1291</v>
      </c>
      <c r="I466" s="11">
        <v>38.9</v>
      </c>
      <c r="J466" s="13">
        <v>1</v>
      </c>
    </row>
    <row r="467" spans="1:10">
      <c r="A467" s="14" t="s">
        <v>10</v>
      </c>
      <c r="B467" s="8" t="s">
        <v>1292</v>
      </c>
      <c r="C467" s="15" t="s">
        <v>1293</v>
      </c>
      <c r="D467" s="15" t="s">
        <v>1294</v>
      </c>
      <c r="E467" s="16">
        <v>2402.85</v>
      </c>
      <c r="F467" s="17">
        <v>84137030</v>
      </c>
      <c r="G467" s="17" t="s">
        <v>14</v>
      </c>
      <c r="H467" s="18">
        <v>4051394084738</v>
      </c>
      <c r="I467" s="17">
        <v>52</v>
      </c>
      <c r="J467" s="19"/>
    </row>
    <row r="468" spans="1:10">
      <c r="A468" s="7" t="s">
        <v>10</v>
      </c>
      <c r="B468" s="8" t="s">
        <v>1295</v>
      </c>
      <c r="C468" s="9" t="s">
        <v>1296</v>
      </c>
      <c r="D468" s="9" t="s">
        <v>1297</v>
      </c>
      <c r="E468" s="10">
        <v>568.54</v>
      </c>
      <c r="F468" s="11">
        <v>73089059</v>
      </c>
      <c r="G468" s="11" t="s">
        <v>269</v>
      </c>
      <c r="H468" s="12">
        <v>4051394084875</v>
      </c>
      <c r="I468" s="11">
        <v>9.5</v>
      </c>
      <c r="J468" s="13">
        <v>400</v>
      </c>
    </row>
    <row r="469" spans="1:10">
      <c r="A469" s="14" t="s">
        <v>10</v>
      </c>
      <c r="B469" s="8" t="s">
        <v>1298</v>
      </c>
      <c r="C469" s="15" t="s">
        <v>1296</v>
      </c>
      <c r="D469" s="15" t="s">
        <v>1297</v>
      </c>
      <c r="E469" s="16">
        <v>615.92999999999995</v>
      </c>
      <c r="F469" s="17">
        <v>73089059</v>
      </c>
      <c r="G469" s="17" t="s">
        <v>269</v>
      </c>
      <c r="H469" s="18">
        <v>4051394084912</v>
      </c>
      <c r="I469" s="17">
        <v>10.199999999999999</v>
      </c>
      <c r="J469" s="19">
        <v>400</v>
      </c>
    </row>
    <row r="470" spans="1:10">
      <c r="A470" s="7" t="s">
        <v>10</v>
      </c>
      <c r="B470" s="8" t="s">
        <v>1299</v>
      </c>
      <c r="C470" s="9" t="s">
        <v>1296</v>
      </c>
      <c r="D470" s="9" t="s">
        <v>1297</v>
      </c>
      <c r="E470" s="10">
        <v>666.18</v>
      </c>
      <c r="F470" s="11">
        <v>73089059</v>
      </c>
      <c r="G470" s="11" t="s">
        <v>269</v>
      </c>
      <c r="H470" s="12">
        <v>4051394084950</v>
      </c>
      <c r="I470" s="11">
        <v>13</v>
      </c>
      <c r="J470" s="13">
        <v>100</v>
      </c>
    </row>
    <row r="471" spans="1:10">
      <c r="A471" s="14" t="s">
        <v>10</v>
      </c>
      <c r="B471" s="8" t="s">
        <v>1300</v>
      </c>
      <c r="C471" s="15" t="s">
        <v>1296</v>
      </c>
      <c r="D471" s="15" t="s">
        <v>1297</v>
      </c>
      <c r="E471" s="16">
        <v>755.19</v>
      </c>
      <c r="F471" s="17">
        <v>73089059</v>
      </c>
      <c r="G471" s="17" t="s">
        <v>269</v>
      </c>
      <c r="H471" s="18">
        <v>4051394084998</v>
      </c>
      <c r="I471" s="17">
        <v>15</v>
      </c>
      <c r="J471" s="19">
        <v>5</v>
      </c>
    </row>
    <row r="472" spans="1:10">
      <c r="A472" s="7" t="s">
        <v>10</v>
      </c>
      <c r="B472" s="8" t="s">
        <v>1301</v>
      </c>
      <c r="C472" s="9" t="s">
        <v>1296</v>
      </c>
      <c r="D472" s="9" t="s">
        <v>1297</v>
      </c>
      <c r="E472" s="10">
        <v>789.4</v>
      </c>
      <c r="F472" s="11">
        <v>73089059</v>
      </c>
      <c r="G472" s="11" t="s">
        <v>269</v>
      </c>
      <c r="H472" s="12">
        <v>4051394085032</v>
      </c>
      <c r="I472" s="11">
        <v>17</v>
      </c>
      <c r="J472" s="13">
        <v>5</v>
      </c>
    </row>
    <row r="473" spans="1:10">
      <c r="A473" s="14" t="s">
        <v>10</v>
      </c>
      <c r="B473" s="8" t="s">
        <v>1302</v>
      </c>
      <c r="C473" s="15" t="s">
        <v>1303</v>
      </c>
      <c r="D473" s="15" t="s">
        <v>1297</v>
      </c>
      <c r="E473" s="16">
        <v>1222.02</v>
      </c>
      <c r="F473" s="17">
        <v>73089059</v>
      </c>
      <c r="G473" s="17" t="s">
        <v>269</v>
      </c>
      <c r="H473" s="18">
        <v>4051394085070</v>
      </c>
      <c r="I473" s="17">
        <v>19</v>
      </c>
      <c r="J473" s="19">
        <v>5</v>
      </c>
    </row>
    <row r="474" spans="1:10">
      <c r="A474" s="7" t="s">
        <v>10</v>
      </c>
      <c r="B474" s="8" t="s">
        <v>1304</v>
      </c>
      <c r="C474" s="9" t="s">
        <v>1305</v>
      </c>
      <c r="D474" s="9" t="s">
        <v>1306</v>
      </c>
      <c r="E474" s="10">
        <v>487.46</v>
      </c>
      <c r="F474" s="11">
        <v>73089059</v>
      </c>
      <c r="G474" s="11" t="s">
        <v>269</v>
      </c>
      <c r="H474" s="12">
        <v>4051394086237</v>
      </c>
      <c r="I474" s="11">
        <v>8</v>
      </c>
      <c r="J474" s="13">
        <v>5</v>
      </c>
    </row>
    <row r="475" spans="1:10">
      <c r="A475" s="14" t="s">
        <v>10</v>
      </c>
      <c r="B475" s="8" t="s">
        <v>1307</v>
      </c>
      <c r="C475" s="15" t="s">
        <v>1296</v>
      </c>
      <c r="D475" s="15" t="s">
        <v>1308</v>
      </c>
      <c r="E475" s="16">
        <v>693.52</v>
      </c>
      <c r="F475" s="17">
        <v>73089059</v>
      </c>
      <c r="G475" s="17" t="s">
        <v>269</v>
      </c>
      <c r="H475" s="18">
        <v>4051394086299</v>
      </c>
      <c r="I475" s="17">
        <v>11.6</v>
      </c>
      <c r="J475" s="19">
        <v>5</v>
      </c>
    </row>
    <row r="476" spans="1:10">
      <c r="A476" s="7" t="s">
        <v>10</v>
      </c>
      <c r="B476" s="8" t="s">
        <v>1309</v>
      </c>
      <c r="C476" s="9" t="s">
        <v>1296</v>
      </c>
      <c r="D476" s="9" t="s">
        <v>1310</v>
      </c>
      <c r="E476" s="10">
        <v>767.19</v>
      </c>
      <c r="F476" s="11">
        <v>73089059</v>
      </c>
      <c r="G476" s="11" t="s">
        <v>269</v>
      </c>
      <c r="H476" s="12">
        <v>4051394086336</v>
      </c>
      <c r="I476" s="11">
        <v>13.2</v>
      </c>
      <c r="J476" s="13">
        <v>1</v>
      </c>
    </row>
    <row r="477" spans="1:10">
      <c r="A477" s="14" t="s">
        <v>10</v>
      </c>
      <c r="B477" s="8" t="s">
        <v>1311</v>
      </c>
      <c r="C477" s="15" t="s">
        <v>1296</v>
      </c>
      <c r="D477" s="15" t="s">
        <v>1312</v>
      </c>
      <c r="E477" s="16">
        <v>865.04</v>
      </c>
      <c r="F477" s="17">
        <v>73089059</v>
      </c>
      <c r="G477" s="17" t="s">
        <v>269</v>
      </c>
      <c r="H477" s="18">
        <v>4051394086374</v>
      </c>
      <c r="I477" s="17">
        <v>14</v>
      </c>
      <c r="J477" s="19">
        <v>1</v>
      </c>
    </row>
    <row r="478" spans="1:10">
      <c r="A478" s="7" t="s">
        <v>10</v>
      </c>
      <c r="B478" s="8" t="s">
        <v>1313</v>
      </c>
      <c r="C478" s="9" t="s">
        <v>1314</v>
      </c>
      <c r="D478" s="9" t="s">
        <v>1315</v>
      </c>
      <c r="E478" s="10">
        <v>1208.3399999999999</v>
      </c>
      <c r="F478" s="11">
        <v>73089059</v>
      </c>
      <c r="G478" s="11" t="s">
        <v>269</v>
      </c>
      <c r="H478" s="12">
        <v>4051394086411</v>
      </c>
      <c r="I478" s="11">
        <v>15</v>
      </c>
      <c r="J478" s="13">
        <v>1</v>
      </c>
    </row>
    <row r="479" spans="1:10">
      <c r="A479" s="14" t="s">
        <v>10</v>
      </c>
      <c r="B479" s="8" t="s">
        <v>1316</v>
      </c>
      <c r="C479" s="15" t="s">
        <v>1317</v>
      </c>
      <c r="D479" s="15"/>
      <c r="E479" s="16">
        <v>40.96</v>
      </c>
      <c r="F479" s="17"/>
      <c r="G479" s="17"/>
      <c r="H479" s="18"/>
      <c r="I479" s="17"/>
      <c r="J479" s="19"/>
    </row>
    <row r="480" spans="1:10">
      <c r="A480" s="7" t="s">
        <v>10</v>
      </c>
      <c r="B480" s="8" t="s">
        <v>1318</v>
      </c>
      <c r="C480" s="9" t="s">
        <v>1319</v>
      </c>
      <c r="D480" s="9" t="s">
        <v>1320</v>
      </c>
      <c r="E480" s="10">
        <v>418.84</v>
      </c>
      <c r="F480" s="11">
        <v>74112110</v>
      </c>
      <c r="G480" s="11" t="s">
        <v>269</v>
      </c>
      <c r="H480" s="12">
        <v>4051394090777</v>
      </c>
      <c r="I480" s="11">
        <v>2</v>
      </c>
      <c r="J480" s="13"/>
    </row>
    <row r="481" spans="1:10">
      <c r="A481" s="14" t="s">
        <v>10</v>
      </c>
      <c r="B481" s="8" t="s">
        <v>1321</v>
      </c>
      <c r="C481" s="15" t="s">
        <v>1322</v>
      </c>
      <c r="D481" s="15" t="s">
        <v>1320</v>
      </c>
      <c r="E481" s="16">
        <v>473.71</v>
      </c>
      <c r="F481" s="17">
        <v>74112110</v>
      </c>
      <c r="G481" s="17" t="s">
        <v>269</v>
      </c>
      <c r="H481" s="18">
        <v>4051394090814</v>
      </c>
      <c r="I481" s="17">
        <v>2.6</v>
      </c>
      <c r="J481" s="19"/>
    </row>
    <row r="482" spans="1:10">
      <c r="A482" s="7" t="s">
        <v>10</v>
      </c>
      <c r="B482" s="8" t="s">
        <v>1323</v>
      </c>
      <c r="C482" s="9" t="s">
        <v>1251</v>
      </c>
      <c r="D482" s="9" t="s">
        <v>1320</v>
      </c>
      <c r="E482" s="10">
        <v>562.94000000000005</v>
      </c>
      <c r="F482" s="11">
        <v>74112110</v>
      </c>
      <c r="G482" s="11" t="s">
        <v>269</v>
      </c>
      <c r="H482" s="12">
        <v>4051394090852</v>
      </c>
      <c r="I482" s="11">
        <v>1.26</v>
      </c>
      <c r="J482" s="13"/>
    </row>
    <row r="483" spans="1:10">
      <c r="A483" s="14" t="s">
        <v>10</v>
      </c>
      <c r="B483" s="8" t="s">
        <v>1324</v>
      </c>
      <c r="C483" s="15" t="s">
        <v>1251</v>
      </c>
      <c r="D483" s="15" t="s">
        <v>1320</v>
      </c>
      <c r="E483" s="16">
        <v>645.37</v>
      </c>
      <c r="F483" s="17">
        <v>74112110</v>
      </c>
      <c r="G483" s="17" t="s">
        <v>269</v>
      </c>
      <c r="H483" s="18">
        <v>4051394090883</v>
      </c>
      <c r="I483" s="17">
        <v>6.8000000000000005E-2</v>
      </c>
      <c r="J483" s="19">
        <v>20</v>
      </c>
    </row>
    <row r="484" spans="1:10">
      <c r="A484" s="7" t="s">
        <v>10</v>
      </c>
      <c r="B484" s="8" t="s">
        <v>1325</v>
      </c>
      <c r="C484" s="9" t="s">
        <v>1326</v>
      </c>
      <c r="D484" s="9" t="s">
        <v>1320</v>
      </c>
      <c r="E484" s="10">
        <v>720.9</v>
      </c>
      <c r="F484" s="11">
        <v>74112110</v>
      </c>
      <c r="G484" s="11" t="s">
        <v>269</v>
      </c>
      <c r="H484" s="12">
        <v>4051394090913</v>
      </c>
      <c r="I484" s="11">
        <v>4.2</v>
      </c>
      <c r="J484" s="13">
        <v>12</v>
      </c>
    </row>
    <row r="485" spans="1:10">
      <c r="A485" s="14" t="s">
        <v>10</v>
      </c>
      <c r="B485" s="8" t="s">
        <v>1327</v>
      </c>
      <c r="C485" s="15" t="s">
        <v>1251</v>
      </c>
      <c r="D485" s="15" t="s">
        <v>1320</v>
      </c>
      <c r="E485" s="16">
        <v>844.43</v>
      </c>
      <c r="F485" s="17">
        <v>74112110</v>
      </c>
      <c r="G485" s="17" t="s">
        <v>269</v>
      </c>
      <c r="H485" s="18">
        <v>4051394090944</v>
      </c>
      <c r="I485" s="17">
        <v>7.4999999999999997E-2</v>
      </c>
      <c r="J485" s="19">
        <v>120</v>
      </c>
    </row>
    <row r="486" spans="1:10">
      <c r="A486" s="7" t="s">
        <v>10</v>
      </c>
      <c r="B486" s="8" t="s">
        <v>1328</v>
      </c>
      <c r="C486" s="9" t="s">
        <v>1251</v>
      </c>
      <c r="D486" s="9" t="s">
        <v>1320</v>
      </c>
      <c r="E486" s="10">
        <v>961.17</v>
      </c>
      <c r="F486" s="11">
        <v>74112110</v>
      </c>
      <c r="G486" s="11" t="s">
        <v>269</v>
      </c>
      <c r="H486" s="12">
        <v>4051394090975</v>
      </c>
      <c r="I486" s="11">
        <v>3.74</v>
      </c>
      <c r="J486" s="13">
        <v>120</v>
      </c>
    </row>
    <row r="487" spans="1:10">
      <c r="A487" s="14" t="s">
        <v>10</v>
      </c>
      <c r="B487" s="8" t="s">
        <v>1329</v>
      </c>
      <c r="C487" s="15" t="s">
        <v>1251</v>
      </c>
      <c r="D487" s="15" t="s">
        <v>1320</v>
      </c>
      <c r="E487" s="16">
        <v>1064.0999999999999</v>
      </c>
      <c r="F487" s="17">
        <v>74112110</v>
      </c>
      <c r="G487" s="17" t="s">
        <v>269</v>
      </c>
      <c r="H487" s="18">
        <v>4051394091002</v>
      </c>
      <c r="I487" s="17">
        <v>2.1850000000000001</v>
      </c>
      <c r="J487" s="19">
        <v>120</v>
      </c>
    </row>
    <row r="488" spans="1:10">
      <c r="A488" s="7" t="s">
        <v>10</v>
      </c>
      <c r="B488" s="8" t="s">
        <v>1330</v>
      </c>
      <c r="C488" s="9" t="s">
        <v>1251</v>
      </c>
      <c r="D488" s="9" t="s">
        <v>1320</v>
      </c>
      <c r="E488" s="10">
        <v>1167.1500000000001</v>
      </c>
      <c r="F488" s="11" t="s">
        <v>1331</v>
      </c>
      <c r="G488" s="11" t="s">
        <v>269</v>
      </c>
      <c r="H488" s="12" t="s">
        <v>1332</v>
      </c>
      <c r="I488" s="11">
        <v>2.5350000000000001</v>
      </c>
      <c r="J488" s="13">
        <v>1</v>
      </c>
    </row>
    <row r="489" spans="1:10">
      <c r="A489" s="14" t="s">
        <v>10</v>
      </c>
      <c r="B489" s="8" t="s">
        <v>1333</v>
      </c>
      <c r="C489" s="15" t="s">
        <v>1251</v>
      </c>
      <c r="D489" s="15" t="s">
        <v>1320</v>
      </c>
      <c r="E489" s="16">
        <v>1235.76</v>
      </c>
      <c r="F489" s="17">
        <v>74112110</v>
      </c>
      <c r="G489" s="17" t="s">
        <v>269</v>
      </c>
      <c r="H489" s="18">
        <v>4051394091071</v>
      </c>
      <c r="I489" s="17">
        <v>3.0030000000000001</v>
      </c>
      <c r="J489" s="19">
        <v>1</v>
      </c>
    </row>
    <row r="490" spans="1:10">
      <c r="A490" s="7" t="s">
        <v>10</v>
      </c>
      <c r="B490" s="8" t="s">
        <v>1334</v>
      </c>
      <c r="C490" s="9" t="s">
        <v>1335</v>
      </c>
      <c r="D490" s="9" t="s">
        <v>1320</v>
      </c>
      <c r="E490" s="10">
        <v>1366.2</v>
      </c>
      <c r="F490" s="11">
        <v>74112110</v>
      </c>
      <c r="G490" s="11" t="s">
        <v>269</v>
      </c>
      <c r="H490" s="12">
        <v>4051394091118</v>
      </c>
      <c r="I490" s="11">
        <v>7.2</v>
      </c>
      <c r="J490" s="13">
        <v>1</v>
      </c>
    </row>
    <row r="491" spans="1:10">
      <c r="A491" s="14" t="s">
        <v>10</v>
      </c>
      <c r="B491" s="8" t="s">
        <v>1336</v>
      </c>
      <c r="C491" s="15" t="s">
        <v>1337</v>
      </c>
      <c r="D491" s="15" t="s">
        <v>1338</v>
      </c>
      <c r="E491" s="16">
        <v>19.95</v>
      </c>
      <c r="F491" s="17">
        <v>74122000</v>
      </c>
      <c r="G491" s="17" t="s">
        <v>14</v>
      </c>
      <c r="H491" s="18">
        <v>4051394093051</v>
      </c>
      <c r="I491" s="17">
        <v>0.02</v>
      </c>
      <c r="J491" s="19">
        <v>1</v>
      </c>
    </row>
    <row r="492" spans="1:10">
      <c r="A492" s="7" t="s">
        <v>10</v>
      </c>
      <c r="B492" s="8" t="s">
        <v>1339</v>
      </c>
      <c r="C492" s="9" t="s">
        <v>1340</v>
      </c>
      <c r="D492" s="9" t="s">
        <v>1341</v>
      </c>
      <c r="E492" s="10">
        <v>116.74</v>
      </c>
      <c r="F492" s="11">
        <v>74122000</v>
      </c>
      <c r="G492" s="11" t="s">
        <v>14</v>
      </c>
      <c r="H492" s="12"/>
      <c r="I492" s="11"/>
      <c r="J492" s="13">
        <v>1</v>
      </c>
    </row>
    <row r="493" spans="1:10">
      <c r="A493" s="14" t="s">
        <v>10</v>
      </c>
      <c r="B493" s="8" t="s">
        <v>1342</v>
      </c>
      <c r="C493" s="15" t="s">
        <v>1343</v>
      </c>
      <c r="D493" s="15" t="s">
        <v>1344</v>
      </c>
      <c r="E493" s="16">
        <v>2495.3000000000002</v>
      </c>
      <c r="F493" s="17">
        <v>84814090</v>
      </c>
      <c r="G493" s="17" t="s">
        <v>269</v>
      </c>
      <c r="H493" s="18">
        <v>4051394094218</v>
      </c>
      <c r="I493" s="17">
        <v>1.26</v>
      </c>
      <c r="J493" s="19">
        <v>100</v>
      </c>
    </row>
    <row r="494" spans="1:10">
      <c r="A494" s="7" t="s">
        <v>10</v>
      </c>
      <c r="B494" s="8" t="s">
        <v>1345</v>
      </c>
      <c r="C494" s="9" t="s">
        <v>1346</v>
      </c>
      <c r="D494" s="9" t="s">
        <v>1347</v>
      </c>
      <c r="E494" s="10">
        <v>3399.64</v>
      </c>
      <c r="F494" s="11">
        <v>84814090</v>
      </c>
      <c r="G494" s="11" t="s">
        <v>269</v>
      </c>
      <c r="H494" s="12">
        <v>4051394094690</v>
      </c>
      <c r="I494" s="11">
        <v>2.6</v>
      </c>
      <c r="J494" s="13">
        <v>100</v>
      </c>
    </row>
    <row r="495" spans="1:10">
      <c r="A495" s="14" t="s">
        <v>10</v>
      </c>
      <c r="B495" s="8" t="s">
        <v>1348</v>
      </c>
      <c r="C495" s="15" t="s">
        <v>1349</v>
      </c>
      <c r="D495" s="15" t="s">
        <v>1350</v>
      </c>
      <c r="E495" s="16">
        <v>23.34</v>
      </c>
      <c r="F495" s="17">
        <v>39239000</v>
      </c>
      <c r="G495" s="17" t="s">
        <v>14</v>
      </c>
      <c r="H495" s="18">
        <v>4051394100629</v>
      </c>
      <c r="I495" s="17">
        <v>0.1</v>
      </c>
      <c r="J495" s="19">
        <v>1</v>
      </c>
    </row>
    <row r="496" spans="1:10">
      <c r="A496" s="7" t="s">
        <v>10</v>
      </c>
      <c r="B496" s="8" t="s">
        <v>1351</v>
      </c>
      <c r="C496" s="9" t="s">
        <v>1352</v>
      </c>
      <c r="D496" s="9" t="s">
        <v>1353</v>
      </c>
      <c r="E496" s="10">
        <v>258.19</v>
      </c>
      <c r="F496" s="11">
        <v>84814090</v>
      </c>
      <c r="G496" s="11" t="s">
        <v>14</v>
      </c>
      <c r="H496" s="12">
        <v>4051394000240</v>
      </c>
      <c r="I496" s="11">
        <v>1.38</v>
      </c>
      <c r="J496" s="13">
        <v>1</v>
      </c>
    </row>
    <row r="497" spans="1:10">
      <c r="A497" s="14" t="s">
        <v>10</v>
      </c>
      <c r="B497" s="8" t="s">
        <v>1354</v>
      </c>
      <c r="C497" s="15" t="s">
        <v>1355</v>
      </c>
      <c r="D497" s="15" t="s">
        <v>1356</v>
      </c>
      <c r="E497" s="16">
        <v>439.39</v>
      </c>
      <c r="F497" s="17" t="s">
        <v>628</v>
      </c>
      <c r="G497" s="17" t="s">
        <v>14</v>
      </c>
      <c r="H497" s="18"/>
      <c r="I497" s="17">
        <v>0.1</v>
      </c>
      <c r="J497" s="19"/>
    </row>
    <row r="498" spans="1:10">
      <c r="A498" s="7" t="s">
        <v>10</v>
      </c>
      <c r="B498" s="8" t="s">
        <v>1357</v>
      </c>
      <c r="C498" s="9" t="s">
        <v>1358</v>
      </c>
      <c r="D498" s="9" t="s">
        <v>1359</v>
      </c>
      <c r="E498" s="10">
        <v>6.09</v>
      </c>
      <c r="F498" s="11">
        <v>39174000</v>
      </c>
      <c r="G498" s="11" t="s">
        <v>1360</v>
      </c>
      <c r="H498" s="12">
        <v>4051394006785</v>
      </c>
      <c r="I498" s="11">
        <v>0.02</v>
      </c>
      <c r="J498" s="13"/>
    </row>
    <row r="499" spans="1:10">
      <c r="A499" s="14" t="s">
        <v>10</v>
      </c>
      <c r="B499" s="8" t="s">
        <v>1361</v>
      </c>
      <c r="C499" s="15" t="s">
        <v>1362</v>
      </c>
      <c r="D499" s="15" t="s">
        <v>1363</v>
      </c>
      <c r="E499" s="16">
        <v>274.68</v>
      </c>
      <c r="F499" s="17" t="s">
        <v>628</v>
      </c>
      <c r="G499" s="17" t="s">
        <v>14</v>
      </c>
      <c r="H499" s="18" t="s">
        <v>1364</v>
      </c>
      <c r="I499" s="17">
        <v>4.41</v>
      </c>
      <c r="J499" s="19">
        <v>30</v>
      </c>
    </row>
    <row r="500" spans="1:10">
      <c r="A500" s="7" t="s">
        <v>10</v>
      </c>
      <c r="B500" s="8" t="s">
        <v>1365</v>
      </c>
      <c r="C500" s="9" t="s">
        <v>1366</v>
      </c>
      <c r="D500" s="9" t="s">
        <v>1367</v>
      </c>
      <c r="E500" s="10">
        <v>115.37</v>
      </c>
      <c r="F500" s="11">
        <v>90259000</v>
      </c>
      <c r="G500" s="11" t="s">
        <v>269</v>
      </c>
      <c r="H500" s="12">
        <v>4051394028299</v>
      </c>
      <c r="I500" s="11">
        <v>8.5000000000000006E-2</v>
      </c>
      <c r="J500" s="13">
        <v>10</v>
      </c>
    </row>
    <row r="501" spans="1:10">
      <c r="A501" s="14" t="s">
        <v>10</v>
      </c>
      <c r="B501" s="8" t="s">
        <v>1368</v>
      </c>
      <c r="C501" s="15" t="s">
        <v>1369</v>
      </c>
      <c r="D501" s="15" t="s">
        <v>1370</v>
      </c>
      <c r="E501" s="16">
        <v>291.87</v>
      </c>
      <c r="F501" s="17">
        <v>84818081</v>
      </c>
      <c r="G501" s="17" t="s">
        <v>14</v>
      </c>
      <c r="H501" s="18">
        <v>4051394059286</v>
      </c>
      <c r="I501" s="17">
        <v>0.75</v>
      </c>
      <c r="J501" s="19">
        <v>60</v>
      </c>
    </row>
    <row r="502" spans="1:10">
      <c r="A502" s="7" t="s">
        <v>10</v>
      </c>
      <c r="B502" s="8" t="s">
        <v>1371</v>
      </c>
      <c r="C502" s="9" t="s">
        <v>1372</v>
      </c>
      <c r="D502" s="9"/>
      <c r="E502" s="10">
        <v>209.42</v>
      </c>
      <c r="F502" s="11"/>
      <c r="G502" s="11"/>
      <c r="H502" s="12"/>
      <c r="I502" s="11"/>
      <c r="J502" s="13"/>
    </row>
    <row r="503" spans="1:10">
      <c r="A503" s="14" t="s">
        <v>10</v>
      </c>
      <c r="B503" s="8" t="s">
        <v>1373</v>
      </c>
      <c r="C503" s="15" t="s">
        <v>1374</v>
      </c>
      <c r="D503" s="15" t="s">
        <v>1375</v>
      </c>
      <c r="E503" s="16">
        <v>291.87</v>
      </c>
      <c r="F503" s="17" t="s">
        <v>37</v>
      </c>
      <c r="G503" s="17" t="s">
        <v>14</v>
      </c>
      <c r="H503" s="18"/>
      <c r="I503" s="17">
        <v>0.67400000000000004</v>
      </c>
      <c r="J503" s="19">
        <v>20</v>
      </c>
    </row>
    <row r="504" spans="1:10">
      <c r="A504" s="7" t="s">
        <v>10</v>
      </c>
      <c r="B504" s="8" t="s">
        <v>1376</v>
      </c>
      <c r="C504" s="9" t="s">
        <v>1377</v>
      </c>
      <c r="D504" s="9" t="s">
        <v>1378</v>
      </c>
      <c r="E504" s="10">
        <v>44.69</v>
      </c>
      <c r="F504" s="11" t="s">
        <v>64</v>
      </c>
      <c r="G504" s="11" t="s">
        <v>14</v>
      </c>
      <c r="H504" s="12" t="s">
        <v>1379</v>
      </c>
      <c r="I504" s="11">
        <v>1</v>
      </c>
      <c r="J504" s="13">
        <v>1</v>
      </c>
    </row>
    <row r="505" spans="1:10">
      <c r="A505" s="14" t="s">
        <v>10</v>
      </c>
      <c r="B505" s="8" t="s">
        <v>1380</v>
      </c>
      <c r="C505" s="15" t="s">
        <v>1381</v>
      </c>
      <c r="D505" s="15" t="s">
        <v>1382</v>
      </c>
      <c r="E505" s="16">
        <v>68.69</v>
      </c>
      <c r="F505" s="17" t="s">
        <v>64</v>
      </c>
      <c r="G505" s="17" t="s">
        <v>14</v>
      </c>
      <c r="H505" s="18"/>
      <c r="I505" s="17">
        <v>1</v>
      </c>
      <c r="J505" s="19"/>
    </row>
    <row r="506" spans="1:10">
      <c r="A506" s="7" t="s">
        <v>10</v>
      </c>
      <c r="B506" s="8" t="s">
        <v>1383</v>
      </c>
      <c r="C506" s="9" t="s">
        <v>1384</v>
      </c>
      <c r="D506" s="9" t="s">
        <v>1385</v>
      </c>
      <c r="E506" s="10">
        <v>30.95</v>
      </c>
      <c r="F506" s="11">
        <v>74122000</v>
      </c>
      <c r="G506" s="11" t="s">
        <v>14</v>
      </c>
      <c r="H506" s="12"/>
      <c r="I506" s="11">
        <v>1</v>
      </c>
      <c r="J506" s="13">
        <v>1</v>
      </c>
    </row>
    <row r="507" spans="1:10">
      <c r="A507" s="14" t="s">
        <v>10</v>
      </c>
      <c r="B507" s="8" t="s">
        <v>1386</v>
      </c>
      <c r="C507" s="15" t="s">
        <v>1384</v>
      </c>
      <c r="D507" s="15" t="s">
        <v>1387</v>
      </c>
      <c r="E507" s="16">
        <v>27.5</v>
      </c>
      <c r="F507" s="17">
        <v>74122000</v>
      </c>
      <c r="G507" s="17" t="s">
        <v>14</v>
      </c>
      <c r="H507" s="18"/>
      <c r="I507" s="17">
        <v>1</v>
      </c>
      <c r="J507" s="19">
        <v>1</v>
      </c>
    </row>
    <row r="508" spans="1:10">
      <c r="A508" s="7" t="s">
        <v>10</v>
      </c>
      <c r="B508" s="8" t="s">
        <v>1388</v>
      </c>
      <c r="C508" s="9" t="s">
        <v>1389</v>
      </c>
      <c r="D508" s="9" t="s">
        <v>1390</v>
      </c>
      <c r="E508" s="10">
        <v>260.92</v>
      </c>
      <c r="F508" s="11">
        <v>84039090</v>
      </c>
      <c r="G508" s="11" t="s">
        <v>269</v>
      </c>
      <c r="H508" s="12">
        <v>4051394096762</v>
      </c>
      <c r="I508" s="11">
        <v>0.13</v>
      </c>
      <c r="J508" s="13">
        <v>1</v>
      </c>
    </row>
    <row r="509" spans="1:10">
      <c r="A509" s="14" t="s">
        <v>10</v>
      </c>
      <c r="B509" s="8" t="s">
        <v>1391</v>
      </c>
      <c r="C509" s="15" t="s">
        <v>1392</v>
      </c>
      <c r="D509" s="15" t="s">
        <v>1393</v>
      </c>
      <c r="E509" s="16">
        <v>307.01</v>
      </c>
      <c r="F509" s="17"/>
      <c r="G509" s="17"/>
      <c r="H509" s="18"/>
      <c r="I509" s="17"/>
      <c r="J509" s="19"/>
    </row>
    <row r="510" spans="1:10">
      <c r="A510" s="7" t="s">
        <v>10</v>
      </c>
      <c r="B510" s="8" t="s">
        <v>1394</v>
      </c>
      <c r="C510" s="9" t="s">
        <v>1395</v>
      </c>
      <c r="D510" s="9" t="s">
        <v>1396</v>
      </c>
      <c r="E510" s="10">
        <v>7558.03</v>
      </c>
      <c r="F510" s="11" t="s">
        <v>162</v>
      </c>
      <c r="G510" s="11" t="s">
        <v>269</v>
      </c>
      <c r="H510" s="12" t="s">
        <v>1397</v>
      </c>
      <c r="I510" s="11">
        <v>6.1</v>
      </c>
      <c r="J510" s="13"/>
    </row>
    <row r="511" spans="1:10">
      <c r="A511" s="14" t="s">
        <v>10</v>
      </c>
      <c r="B511" s="8" t="s">
        <v>1398</v>
      </c>
      <c r="C511" s="15" t="s">
        <v>1399</v>
      </c>
      <c r="D511" s="15" t="s">
        <v>1400</v>
      </c>
      <c r="E511" s="16">
        <v>254.68</v>
      </c>
      <c r="F511" s="17">
        <v>90261081</v>
      </c>
      <c r="G511" s="17" t="s">
        <v>269</v>
      </c>
      <c r="H511" s="18">
        <v>4051394098483</v>
      </c>
      <c r="I511" s="17">
        <v>0.35799999999999998</v>
      </c>
      <c r="J511" s="19">
        <v>1</v>
      </c>
    </row>
    <row r="512" spans="1:10">
      <c r="A512" s="7" t="s">
        <v>10</v>
      </c>
      <c r="B512" s="8" t="s">
        <v>1401</v>
      </c>
      <c r="C512" s="9" t="s">
        <v>1402</v>
      </c>
      <c r="D512" s="9" t="s">
        <v>1403</v>
      </c>
      <c r="E512" s="10">
        <v>151.11000000000001</v>
      </c>
      <c r="F512" s="11" t="s">
        <v>1139</v>
      </c>
      <c r="G512" s="11" t="s">
        <v>269</v>
      </c>
      <c r="H512" s="12" t="s">
        <v>1404</v>
      </c>
      <c r="I512" s="11">
        <v>0.29799999999999999</v>
      </c>
      <c r="J512" s="13">
        <v>1</v>
      </c>
    </row>
    <row r="513" spans="1:10">
      <c r="A513" s="14" t="s">
        <v>10</v>
      </c>
      <c r="B513" s="8" t="s">
        <v>1405</v>
      </c>
      <c r="C513" s="15" t="s">
        <v>1406</v>
      </c>
      <c r="D513" s="15" t="s">
        <v>1407</v>
      </c>
      <c r="E513" s="16">
        <v>259.5</v>
      </c>
      <c r="F513" s="17" t="s">
        <v>1126</v>
      </c>
      <c r="G513" s="17" t="s">
        <v>14</v>
      </c>
      <c r="H513" s="18"/>
      <c r="I513" s="17">
        <v>2</v>
      </c>
      <c r="J513" s="19">
        <v>1</v>
      </c>
    </row>
    <row r="514" spans="1:10">
      <c r="A514" s="7" t="s">
        <v>10</v>
      </c>
      <c r="B514" s="8" t="s">
        <v>1408</v>
      </c>
      <c r="C514" s="9" t="s">
        <v>1409</v>
      </c>
      <c r="D514" s="9" t="s">
        <v>1410</v>
      </c>
      <c r="E514" s="10">
        <v>151.11000000000001</v>
      </c>
      <c r="F514" s="11" t="s">
        <v>1126</v>
      </c>
      <c r="G514" s="11" t="s">
        <v>14</v>
      </c>
      <c r="H514" s="12"/>
      <c r="I514" s="11">
        <v>2</v>
      </c>
      <c r="J514" s="13">
        <v>1</v>
      </c>
    </row>
    <row r="515" spans="1:10">
      <c r="A515" s="14" t="s">
        <v>10</v>
      </c>
      <c r="B515" s="8" t="s">
        <v>1411</v>
      </c>
      <c r="C515" s="15" t="s">
        <v>1412</v>
      </c>
      <c r="D515" s="15" t="s">
        <v>1413</v>
      </c>
      <c r="E515" s="16">
        <v>181.27</v>
      </c>
      <c r="F515" s="17" t="s">
        <v>1290</v>
      </c>
      <c r="G515" s="17" t="s">
        <v>14</v>
      </c>
      <c r="H515" s="18" t="s">
        <v>1414</v>
      </c>
      <c r="I515" s="17">
        <v>0.48</v>
      </c>
      <c r="J515" s="19">
        <v>1</v>
      </c>
    </row>
    <row r="516" spans="1:10">
      <c r="A516" s="7" t="s">
        <v>10</v>
      </c>
      <c r="B516" s="8" t="s">
        <v>1415</v>
      </c>
      <c r="C516" s="9" t="s">
        <v>1416</v>
      </c>
      <c r="D516" s="9" t="s">
        <v>1417</v>
      </c>
      <c r="E516" s="10">
        <v>181.27</v>
      </c>
      <c r="F516" s="11" t="s">
        <v>1139</v>
      </c>
      <c r="G516" s="11" t="s">
        <v>269</v>
      </c>
      <c r="H516" s="12" t="s">
        <v>1418</v>
      </c>
      <c r="I516" s="11">
        <v>0.438</v>
      </c>
      <c r="J516" s="13">
        <v>1</v>
      </c>
    </row>
    <row r="517" spans="1:10">
      <c r="A517" s="14" t="s">
        <v>10</v>
      </c>
      <c r="B517" s="8" t="s">
        <v>1419</v>
      </c>
      <c r="C517" s="15" t="s">
        <v>1420</v>
      </c>
      <c r="D517" s="15" t="s">
        <v>1421</v>
      </c>
      <c r="E517" s="16">
        <v>192.31</v>
      </c>
      <c r="F517" s="17" t="s">
        <v>1126</v>
      </c>
      <c r="G517" s="17" t="s">
        <v>14</v>
      </c>
      <c r="H517" s="18"/>
      <c r="I517" s="17">
        <v>2</v>
      </c>
      <c r="J517" s="19">
        <v>1</v>
      </c>
    </row>
    <row r="518" spans="1:10">
      <c r="A518" s="7" t="s">
        <v>10</v>
      </c>
      <c r="B518" s="8" t="s">
        <v>1422</v>
      </c>
      <c r="C518" s="9" t="s">
        <v>1420</v>
      </c>
      <c r="D518" s="9" t="s">
        <v>1423</v>
      </c>
      <c r="E518" s="10">
        <v>138.07</v>
      </c>
      <c r="F518" s="11" t="s">
        <v>1126</v>
      </c>
      <c r="G518" s="11" t="s">
        <v>14</v>
      </c>
      <c r="H518" s="12"/>
      <c r="I518" s="11">
        <v>0.45800000000000002</v>
      </c>
      <c r="J518" s="13">
        <v>1</v>
      </c>
    </row>
    <row r="519" spans="1:10">
      <c r="A519" s="14" t="s">
        <v>10</v>
      </c>
      <c r="B519" s="8" t="s">
        <v>1424</v>
      </c>
      <c r="C519" s="15" t="s">
        <v>1425</v>
      </c>
      <c r="D519" s="15" t="s">
        <v>1426</v>
      </c>
      <c r="E519" s="16">
        <v>374.87</v>
      </c>
      <c r="F519" s="17" t="s">
        <v>1126</v>
      </c>
      <c r="G519" s="17" t="s">
        <v>14</v>
      </c>
      <c r="H519" s="18"/>
      <c r="I519" s="17">
        <v>1</v>
      </c>
      <c r="J519" s="19">
        <v>1</v>
      </c>
    </row>
    <row r="520" spans="1:10">
      <c r="A520" s="7" t="s">
        <v>10</v>
      </c>
      <c r="B520" s="8" t="s">
        <v>1427</v>
      </c>
      <c r="C520" s="9" t="s">
        <v>1428</v>
      </c>
      <c r="D520" s="9" t="s">
        <v>1426</v>
      </c>
      <c r="E520" s="10">
        <v>374.87</v>
      </c>
      <c r="F520" s="11" t="s">
        <v>1126</v>
      </c>
      <c r="G520" s="11" t="s">
        <v>14</v>
      </c>
      <c r="H520" s="12"/>
      <c r="I520" s="11">
        <v>1</v>
      </c>
      <c r="J520" s="13">
        <v>1</v>
      </c>
    </row>
    <row r="521" spans="1:10">
      <c r="A521" s="14" t="s">
        <v>10</v>
      </c>
      <c r="B521" s="8" t="s">
        <v>1429</v>
      </c>
      <c r="C521" s="15" t="s">
        <v>1430</v>
      </c>
      <c r="D521" s="15" t="s">
        <v>1431</v>
      </c>
      <c r="E521" s="16">
        <v>374.87</v>
      </c>
      <c r="F521" s="17" t="s">
        <v>1126</v>
      </c>
      <c r="G521" s="17" t="s">
        <v>14</v>
      </c>
      <c r="H521" s="18"/>
      <c r="I521" s="17">
        <v>1</v>
      </c>
      <c r="J521" s="19">
        <v>1</v>
      </c>
    </row>
    <row r="522" spans="1:10">
      <c r="A522" s="7" t="s">
        <v>10</v>
      </c>
      <c r="B522" s="8" t="s">
        <v>1432</v>
      </c>
      <c r="C522" s="9" t="s">
        <v>1433</v>
      </c>
      <c r="D522" s="9" t="s">
        <v>1434</v>
      </c>
      <c r="E522" s="10">
        <v>297.43</v>
      </c>
      <c r="F522" s="11">
        <v>90261081</v>
      </c>
      <c r="G522" s="11" t="s">
        <v>269</v>
      </c>
      <c r="H522" s="12">
        <v>4051394098988</v>
      </c>
      <c r="I522" s="11">
        <v>0.4</v>
      </c>
      <c r="J522" s="13">
        <v>1</v>
      </c>
    </row>
    <row r="523" spans="1:10">
      <c r="A523" s="14" t="s">
        <v>10</v>
      </c>
      <c r="B523" s="8" t="s">
        <v>1435</v>
      </c>
      <c r="C523" s="15" t="s">
        <v>1436</v>
      </c>
      <c r="D523" s="15" t="s">
        <v>1437</v>
      </c>
      <c r="E523" s="16">
        <v>191.53</v>
      </c>
      <c r="F523" s="17">
        <v>90261081</v>
      </c>
      <c r="G523" s="17" t="s">
        <v>269</v>
      </c>
      <c r="H523" s="18">
        <v>4051394099015</v>
      </c>
      <c r="I523" s="17">
        <v>0.42899999999999999</v>
      </c>
      <c r="J523" s="19">
        <v>1</v>
      </c>
    </row>
    <row r="524" spans="1:10">
      <c r="A524" s="7" t="s">
        <v>10</v>
      </c>
      <c r="B524" s="8" t="s">
        <v>1438</v>
      </c>
      <c r="C524" s="9" t="s">
        <v>1439</v>
      </c>
      <c r="D524" s="9" t="s">
        <v>1440</v>
      </c>
      <c r="E524" s="10">
        <v>411.24</v>
      </c>
      <c r="F524" s="11" t="s">
        <v>1126</v>
      </c>
      <c r="G524" s="11" t="s">
        <v>14</v>
      </c>
      <c r="H524" s="12" t="s">
        <v>1441</v>
      </c>
      <c r="I524" s="11">
        <v>0.56000000000000005</v>
      </c>
      <c r="J524" s="13">
        <v>1</v>
      </c>
    </row>
    <row r="525" spans="1:10">
      <c r="A525" s="14" t="s">
        <v>10</v>
      </c>
      <c r="B525" s="8" t="s">
        <v>1442</v>
      </c>
      <c r="C525" s="15" t="s">
        <v>1443</v>
      </c>
      <c r="D525" s="15" t="s">
        <v>1440</v>
      </c>
      <c r="E525" s="16">
        <v>313.05</v>
      </c>
      <c r="F525" s="17" t="s">
        <v>1126</v>
      </c>
      <c r="G525" s="17" t="s">
        <v>14</v>
      </c>
      <c r="H525" s="18"/>
      <c r="I525" s="17">
        <v>1</v>
      </c>
      <c r="J525" s="19">
        <v>1</v>
      </c>
    </row>
    <row r="526" spans="1:10">
      <c r="A526" s="7" t="s">
        <v>10</v>
      </c>
      <c r="B526" s="8" t="s">
        <v>1444</v>
      </c>
      <c r="C526" s="9" t="s">
        <v>1445</v>
      </c>
      <c r="D526" s="9" t="s">
        <v>1446</v>
      </c>
      <c r="E526" s="10">
        <v>318.58</v>
      </c>
      <c r="F526" s="11" t="s">
        <v>1126</v>
      </c>
      <c r="G526" s="11" t="s">
        <v>14</v>
      </c>
      <c r="H526" s="12"/>
      <c r="I526" s="11">
        <v>1</v>
      </c>
      <c r="J526" s="13">
        <v>1</v>
      </c>
    </row>
    <row r="527" spans="1:10">
      <c r="A527" s="14" t="s">
        <v>10</v>
      </c>
      <c r="B527" s="8" t="s">
        <v>1447</v>
      </c>
      <c r="C527" s="15" t="s">
        <v>1448</v>
      </c>
      <c r="D527" s="15" t="s">
        <v>1449</v>
      </c>
      <c r="E527" s="16">
        <v>340.55</v>
      </c>
      <c r="F527" s="17" t="s">
        <v>1126</v>
      </c>
      <c r="G527" s="17" t="s">
        <v>14</v>
      </c>
      <c r="H527" s="18"/>
      <c r="I527" s="17">
        <v>2</v>
      </c>
      <c r="J527" s="19">
        <v>1</v>
      </c>
    </row>
    <row r="528" spans="1:10">
      <c r="A528" s="7" t="s">
        <v>10</v>
      </c>
      <c r="B528" s="8" t="s">
        <v>1450</v>
      </c>
      <c r="C528" s="9" t="s">
        <v>1451</v>
      </c>
      <c r="D528" s="9" t="s">
        <v>1449</v>
      </c>
      <c r="E528" s="10">
        <v>292.5</v>
      </c>
      <c r="F528" s="11" t="s">
        <v>628</v>
      </c>
      <c r="G528" s="11" t="s">
        <v>14</v>
      </c>
      <c r="H528" s="12" t="s">
        <v>1452</v>
      </c>
      <c r="I528" s="11">
        <v>2</v>
      </c>
      <c r="J528" s="13">
        <v>1</v>
      </c>
    </row>
    <row r="529" spans="1:10">
      <c r="A529" s="14" t="s">
        <v>10</v>
      </c>
      <c r="B529" s="8" t="s">
        <v>1453</v>
      </c>
      <c r="C529" s="15" t="s">
        <v>1454</v>
      </c>
      <c r="D529" s="15" t="s">
        <v>1455</v>
      </c>
      <c r="E529" s="16">
        <v>324.74</v>
      </c>
      <c r="F529" s="17" t="s">
        <v>1126</v>
      </c>
      <c r="G529" s="17" t="s">
        <v>14</v>
      </c>
      <c r="H529" s="18"/>
      <c r="I529" s="17">
        <v>0.5</v>
      </c>
      <c r="J529" s="19">
        <v>1</v>
      </c>
    </row>
    <row r="530" spans="1:10">
      <c r="A530" s="7" t="s">
        <v>10</v>
      </c>
      <c r="B530" s="8" t="s">
        <v>1456</v>
      </c>
      <c r="C530" s="9" t="s">
        <v>1457</v>
      </c>
      <c r="D530" s="9" t="s">
        <v>1458</v>
      </c>
      <c r="E530" s="10">
        <v>433.23</v>
      </c>
      <c r="F530" s="11">
        <v>90261081</v>
      </c>
      <c r="G530" s="11" t="s">
        <v>14</v>
      </c>
      <c r="H530" s="12">
        <v>4051394099244</v>
      </c>
      <c r="I530" s="11">
        <v>1</v>
      </c>
      <c r="J530" s="13">
        <v>1</v>
      </c>
    </row>
    <row r="531" spans="1:10">
      <c r="A531" s="14" t="s">
        <v>10</v>
      </c>
      <c r="B531" s="8" t="s">
        <v>1459</v>
      </c>
      <c r="C531" s="15" t="s">
        <v>1460</v>
      </c>
      <c r="D531" s="15" t="s">
        <v>1461</v>
      </c>
      <c r="E531" s="16">
        <v>532.09</v>
      </c>
      <c r="F531" s="17">
        <v>90261081</v>
      </c>
      <c r="G531" s="17" t="s">
        <v>14</v>
      </c>
      <c r="H531" s="18">
        <v>4051394099275</v>
      </c>
      <c r="I531" s="17">
        <v>1.2</v>
      </c>
      <c r="J531" s="19">
        <v>1</v>
      </c>
    </row>
    <row r="532" spans="1:10">
      <c r="A532" s="7" t="s">
        <v>10</v>
      </c>
      <c r="B532" s="8" t="s">
        <v>1462</v>
      </c>
      <c r="C532" s="9" t="s">
        <v>1463</v>
      </c>
      <c r="D532" s="9" t="s">
        <v>1458</v>
      </c>
      <c r="E532" s="10">
        <v>467.54</v>
      </c>
      <c r="F532" s="11">
        <v>84818059</v>
      </c>
      <c r="G532" s="11" t="s">
        <v>269</v>
      </c>
      <c r="H532" s="12">
        <v>4051394099305</v>
      </c>
      <c r="I532" s="11">
        <v>0.85</v>
      </c>
      <c r="J532" s="13">
        <v>1</v>
      </c>
    </row>
    <row r="533" spans="1:10">
      <c r="A533" s="14" t="s">
        <v>10</v>
      </c>
      <c r="B533" s="8" t="s">
        <v>1464</v>
      </c>
      <c r="C533" s="15" t="s">
        <v>1465</v>
      </c>
      <c r="D533" s="15" t="s">
        <v>1461</v>
      </c>
      <c r="E533" s="16">
        <v>536.16</v>
      </c>
      <c r="F533" s="17">
        <v>90261081</v>
      </c>
      <c r="G533" s="17" t="s">
        <v>269</v>
      </c>
      <c r="H533" s="18">
        <v>4051394099336</v>
      </c>
      <c r="I533" s="17">
        <v>1.1499999999999999</v>
      </c>
      <c r="J533" s="19">
        <v>1</v>
      </c>
    </row>
    <row r="534" spans="1:10">
      <c r="A534" s="7" t="s">
        <v>10</v>
      </c>
      <c r="B534" s="8" t="s">
        <v>1466</v>
      </c>
      <c r="C534" s="9" t="s">
        <v>1467</v>
      </c>
      <c r="D534" s="9" t="s">
        <v>1468</v>
      </c>
      <c r="E534" s="10">
        <v>536.16</v>
      </c>
      <c r="F534" s="11" t="s">
        <v>1139</v>
      </c>
      <c r="G534" s="11" t="s">
        <v>269</v>
      </c>
      <c r="H534" s="12" t="s">
        <v>1469</v>
      </c>
      <c r="I534" s="11">
        <v>1.35</v>
      </c>
      <c r="J534" s="13">
        <v>1</v>
      </c>
    </row>
    <row r="535" spans="1:10">
      <c r="A535" s="14" t="s">
        <v>10</v>
      </c>
      <c r="B535" s="8" t="s">
        <v>1470</v>
      </c>
      <c r="C535" s="15" t="s">
        <v>1471</v>
      </c>
      <c r="D535" s="15" t="s">
        <v>1472</v>
      </c>
      <c r="E535" s="16">
        <v>591.80999999999995</v>
      </c>
      <c r="F535" s="17" t="s">
        <v>1139</v>
      </c>
      <c r="G535" s="17" t="s">
        <v>269</v>
      </c>
      <c r="H535" s="18" t="s">
        <v>1473</v>
      </c>
      <c r="I535" s="17">
        <v>1.8</v>
      </c>
      <c r="J535" s="19">
        <v>1</v>
      </c>
    </row>
    <row r="536" spans="1:10">
      <c r="A536" s="7" t="s">
        <v>10</v>
      </c>
      <c r="B536" s="8" t="s">
        <v>1474</v>
      </c>
      <c r="C536" s="9" t="s">
        <v>1475</v>
      </c>
      <c r="D536" s="9" t="s">
        <v>1476</v>
      </c>
      <c r="E536" s="10">
        <v>1260.47</v>
      </c>
      <c r="F536" s="11">
        <v>73066199</v>
      </c>
      <c r="G536" s="11" t="s">
        <v>269</v>
      </c>
      <c r="H536" s="12">
        <v>4007360562953</v>
      </c>
      <c r="I536" s="11">
        <v>6.01</v>
      </c>
      <c r="J536" s="13">
        <v>1</v>
      </c>
    </row>
    <row r="537" spans="1:10">
      <c r="A537" s="14" t="s">
        <v>10</v>
      </c>
      <c r="B537" s="8" t="s">
        <v>1477</v>
      </c>
      <c r="C537" s="15" t="s">
        <v>1478</v>
      </c>
      <c r="D537" s="15" t="s">
        <v>1479</v>
      </c>
      <c r="E537" s="16">
        <v>562.94000000000005</v>
      </c>
      <c r="F537" s="17">
        <v>73063011</v>
      </c>
      <c r="G537" s="17" t="s">
        <v>269</v>
      </c>
      <c r="H537" s="18">
        <v>4061264959059</v>
      </c>
      <c r="I537" s="17">
        <v>2.2000000000000002</v>
      </c>
      <c r="J537" s="19">
        <v>1</v>
      </c>
    </row>
    <row r="538" spans="1:10">
      <c r="A538" s="7" t="s">
        <v>10</v>
      </c>
      <c r="B538" s="8" t="s">
        <v>1480</v>
      </c>
      <c r="C538" s="9" t="s">
        <v>1481</v>
      </c>
      <c r="D538" s="9" t="s">
        <v>1476</v>
      </c>
      <c r="E538" s="10">
        <v>2908.85</v>
      </c>
      <c r="F538" s="11" t="s">
        <v>1482</v>
      </c>
      <c r="G538" s="11" t="s">
        <v>1483</v>
      </c>
      <c r="H538" s="12" t="s">
        <v>1484</v>
      </c>
      <c r="I538" s="11">
        <v>7.1</v>
      </c>
      <c r="J538" s="13">
        <v>1</v>
      </c>
    </row>
    <row r="539" spans="1:10">
      <c r="A539" s="14" t="s">
        <v>10</v>
      </c>
      <c r="B539" s="8" t="s">
        <v>1485</v>
      </c>
      <c r="C539" s="15" t="s">
        <v>1486</v>
      </c>
      <c r="D539" s="15" t="s">
        <v>1487</v>
      </c>
      <c r="E539" s="16">
        <v>782.69</v>
      </c>
      <c r="F539" s="17">
        <v>73066199</v>
      </c>
      <c r="G539" s="17" t="s">
        <v>269</v>
      </c>
      <c r="H539" s="18">
        <v>4007360562946</v>
      </c>
      <c r="I539" s="17">
        <v>2.66</v>
      </c>
      <c r="J539" s="19">
        <v>1</v>
      </c>
    </row>
    <row r="540" spans="1:10">
      <c r="A540" s="7" t="s">
        <v>10</v>
      </c>
      <c r="B540" s="8" t="s">
        <v>1488</v>
      </c>
      <c r="C540" s="9" t="s">
        <v>1489</v>
      </c>
      <c r="D540" s="9" t="s">
        <v>1490</v>
      </c>
      <c r="E540" s="10">
        <v>308.97000000000003</v>
      </c>
      <c r="F540" s="11" t="s">
        <v>628</v>
      </c>
      <c r="G540" s="11" t="s">
        <v>14</v>
      </c>
      <c r="H540" s="12" t="s">
        <v>1491</v>
      </c>
      <c r="I540" s="11">
        <v>0.98</v>
      </c>
      <c r="J540" s="13">
        <v>1</v>
      </c>
    </row>
    <row r="541" spans="1:10">
      <c r="A541" s="14" t="s">
        <v>10</v>
      </c>
      <c r="B541" s="8" t="s">
        <v>1492</v>
      </c>
      <c r="C541" s="15" t="s">
        <v>1493</v>
      </c>
      <c r="D541" s="15"/>
      <c r="E541" s="16">
        <v>678.38</v>
      </c>
      <c r="F541" s="17">
        <v>84137030</v>
      </c>
      <c r="G541" s="17" t="s">
        <v>269</v>
      </c>
      <c r="H541" s="18">
        <v>4051394002879</v>
      </c>
      <c r="I541" s="17"/>
      <c r="J541" s="19"/>
    </row>
    <row r="542" spans="1:10">
      <c r="A542" s="7" t="s">
        <v>10</v>
      </c>
      <c r="B542" s="8" t="s">
        <v>1494</v>
      </c>
      <c r="C542" s="9" t="s">
        <v>1389</v>
      </c>
      <c r="D542" s="9" t="s">
        <v>1495</v>
      </c>
      <c r="E542" s="10">
        <v>63.87</v>
      </c>
      <c r="F542" s="11">
        <v>90261081</v>
      </c>
      <c r="G542" s="11" t="s">
        <v>269</v>
      </c>
      <c r="H542" s="12">
        <v>4051394011864</v>
      </c>
      <c r="I542" s="11">
        <v>0.04</v>
      </c>
      <c r="J542" s="13">
        <v>1</v>
      </c>
    </row>
    <row r="543" spans="1:10">
      <c r="A543" s="14" t="s">
        <v>10</v>
      </c>
      <c r="B543" s="8" t="s">
        <v>1496</v>
      </c>
      <c r="C543" s="15" t="s">
        <v>1497</v>
      </c>
      <c r="D543" s="15" t="s">
        <v>1498</v>
      </c>
      <c r="E543" s="16">
        <v>47.4</v>
      </c>
      <c r="F543" s="17">
        <v>90261081</v>
      </c>
      <c r="G543" s="17" t="s">
        <v>269</v>
      </c>
      <c r="H543" s="18">
        <v>4051394011932</v>
      </c>
      <c r="I543" s="17">
        <v>3.6999999999999998E-2</v>
      </c>
      <c r="J543" s="19">
        <v>15</v>
      </c>
    </row>
    <row r="544" spans="1:10">
      <c r="A544" s="7" t="s">
        <v>10</v>
      </c>
      <c r="B544" s="8" t="s">
        <v>1499</v>
      </c>
      <c r="C544" s="9" t="s">
        <v>1500</v>
      </c>
      <c r="D544" s="9" t="s">
        <v>1501</v>
      </c>
      <c r="E544" s="10">
        <v>47.4</v>
      </c>
      <c r="F544" s="11">
        <v>90261081</v>
      </c>
      <c r="G544" s="11" t="s">
        <v>177</v>
      </c>
      <c r="H544" s="12">
        <v>4051394000400</v>
      </c>
      <c r="I544" s="11">
        <v>3.6999999999999998E-2</v>
      </c>
      <c r="J544" s="13">
        <v>15</v>
      </c>
    </row>
    <row r="545" spans="1:10">
      <c r="A545" s="14" t="s">
        <v>10</v>
      </c>
      <c r="B545" s="8" t="s">
        <v>1502</v>
      </c>
      <c r="C545" s="15" t="s">
        <v>1503</v>
      </c>
      <c r="D545" s="15" t="s">
        <v>1504</v>
      </c>
      <c r="E545" s="16">
        <v>4637.9799999999996</v>
      </c>
      <c r="F545" s="17">
        <v>84039090</v>
      </c>
      <c r="G545" s="17" t="s">
        <v>269</v>
      </c>
      <c r="H545" s="18">
        <v>4051394020071</v>
      </c>
      <c r="I545" s="17">
        <v>38.9</v>
      </c>
      <c r="J545" s="19">
        <v>1</v>
      </c>
    </row>
    <row r="546" spans="1:10">
      <c r="A546" s="7" t="s">
        <v>10</v>
      </c>
      <c r="B546" s="8" t="s">
        <v>1505</v>
      </c>
      <c r="C546" s="9" t="s">
        <v>1506</v>
      </c>
      <c r="D546" s="9" t="s">
        <v>1507</v>
      </c>
      <c r="E546" s="10">
        <v>5802.15</v>
      </c>
      <c r="F546" s="11">
        <v>84159000</v>
      </c>
      <c r="G546" s="11" t="s">
        <v>269</v>
      </c>
      <c r="H546" s="12">
        <v>4051394020125</v>
      </c>
      <c r="I546" s="11">
        <v>49.7</v>
      </c>
      <c r="J546" s="13">
        <v>1</v>
      </c>
    </row>
    <row r="547" spans="1:10">
      <c r="A547" s="14" t="s">
        <v>10</v>
      </c>
      <c r="B547" s="8" t="s">
        <v>1508</v>
      </c>
      <c r="C547" s="15" t="s">
        <v>1509</v>
      </c>
      <c r="D547" s="15" t="s">
        <v>1510</v>
      </c>
      <c r="E547" s="16">
        <v>2677.52</v>
      </c>
      <c r="F547" s="17" t="s">
        <v>628</v>
      </c>
      <c r="G547" s="17" t="s">
        <v>269</v>
      </c>
      <c r="H547" s="18" t="s">
        <v>1511</v>
      </c>
      <c r="I547" s="17">
        <v>8</v>
      </c>
      <c r="J547" s="19">
        <v>1</v>
      </c>
    </row>
    <row r="548" spans="1:10">
      <c r="A548" s="7" t="s">
        <v>10</v>
      </c>
      <c r="B548" s="8" t="s">
        <v>1512</v>
      </c>
      <c r="C548" s="9" t="s">
        <v>1513</v>
      </c>
      <c r="D548" s="9" t="s">
        <v>1514</v>
      </c>
      <c r="E548" s="10">
        <v>1956.65</v>
      </c>
      <c r="F548" s="11">
        <v>84039090</v>
      </c>
      <c r="G548" s="11" t="s">
        <v>269</v>
      </c>
      <c r="H548" s="12">
        <v>4051394020224</v>
      </c>
      <c r="I548" s="11">
        <v>6</v>
      </c>
      <c r="J548" s="13">
        <v>1</v>
      </c>
    </row>
    <row r="549" spans="1:10">
      <c r="A549" s="14" t="s">
        <v>10</v>
      </c>
      <c r="B549" s="8" t="s">
        <v>1515</v>
      </c>
      <c r="C549" s="15" t="s">
        <v>1516</v>
      </c>
      <c r="D549" s="15" t="s">
        <v>1517</v>
      </c>
      <c r="E549" s="16">
        <v>782.69</v>
      </c>
      <c r="F549" s="17"/>
      <c r="G549" s="17" t="s">
        <v>269</v>
      </c>
      <c r="H549" s="18">
        <v>4051394020262</v>
      </c>
      <c r="I549" s="17">
        <v>1.1299999999999999</v>
      </c>
      <c r="J549" s="19">
        <v>1</v>
      </c>
    </row>
    <row r="550" spans="1:10">
      <c r="A550" s="7" t="s">
        <v>10</v>
      </c>
      <c r="B550" s="8" t="s">
        <v>1518</v>
      </c>
      <c r="C550" s="9" t="s">
        <v>1519</v>
      </c>
      <c r="D550" s="9" t="s">
        <v>1520</v>
      </c>
      <c r="E550" s="10">
        <v>360.7</v>
      </c>
      <c r="F550" s="11">
        <v>84818079</v>
      </c>
      <c r="G550" s="11" t="s">
        <v>269</v>
      </c>
      <c r="H550" s="12">
        <v>4051394049874</v>
      </c>
      <c r="I550" s="11">
        <v>1.8049999999999999</v>
      </c>
      <c r="J550" s="13">
        <v>40</v>
      </c>
    </row>
    <row r="551" spans="1:10">
      <c r="A551" s="14" t="s">
        <v>10</v>
      </c>
      <c r="B551" s="8" t="s">
        <v>1521</v>
      </c>
      <c r="C551" s="15" t="s">
        <v>1519</v>
      </c>
      <c r="D551" s="15" t="s">
        <v>1522</v>
      </c>
      <c r="E551" s="16">
        <v>492.99</v>
      </c>
      <c r="F551" s="17">
        <v>84818079</v>
      </c>
      <c r="G551" s="17" t="s">
        <v>269</v>
      </c>
      <c r="H551" s="18">
        <v>4051394049928</v>
      </c>
      <c r="I551" s="17">
        <v>1.9850000000000001</v>
      </c>
      <c r="J551" s="19">
        <v>40</v>
      </c>
    </row>
    <row r="552" spans="1:10">
      <c r="A552" s="7" t="s">
        <v>10</v>
      </c>
      <c r="B552" s="8" t="s">
        <v>1523</v>
      </c>
      <c r="C552" s="9" t="s">
        <v>1519</v>
      </c>
      <c r="D552" s="9" t="s">
        <v>1524</v>
      </c>
      <c r="E552" s="10">
        <v>651.6</v>
      </c>
      <c r="F552" s="11">
        <v>84818079</v>
      </c>
      <c r="G552" s="11" t="s">
        <v>269</v>
      </c>
      <c r="H552" s="12">
        <v>4051394049973</v>
      </c>
      <c r="I552" s="11">
        <v>2.335</v>
      </c>
      <c r="J552" s="13">
        <v>40</v>
      </c>
    </row>
    <row r="553" spans="1:10">
      <c r="A553" s="14" t="s">
        <v>10</v>
      </c>
      <c r="B553" s="8" t="s">
        <v>1525</v>
      </c>
      <c r="C553" s="15" t="s">
        <v>1519</v>
      </c>
      <c r="D553" s="15" t="s">
        <v>1526</v>
      </c>
      <c r="E553" s="16">
        <v>756.73</v>
      </c>
      <c r="F553" s="17">
        <v>84818079</v>
      </c>
      <c r="G553" s="17" t="s">
        <v>269</v>
      </c>
      <c r="H553" s="18">
        <v>4051394050023</v>
      </c>
      <c r="I553" s="17">
        <v>2.8849999999999998</v>
      </c>
      <c r="J553" s="19">
        <v>40</v>
      </c>
    </row>
    <row r="554" spans="1:10">
      <c r="A554" s="7" t="s">
        <v>10</v>
      </c>
      <c r="B554" s="8" t="s">
        <v>1527</v>
      </c>
      <c r="C554" s="9" t="s">
        <v>1519</v>
      </c>
      <c r="D554" s="9" t="s">
        <v>1528</v>
      </c>
      <c r="E554" s="10">
        <v>857.18</v>
      </c>
      <c r="F554" s="11">
        <v>84818079</v>
      </c>
      <c r="G554" s="11" t="s">
        <v>269</v>
      </c>
      <c r="H554" s="12">
        <v>4051394050078</v>
      </c>
      <c r="I554" s="11">
        <v>3.153</v>
      </c>
      <c r="J554" s="13">
        <v>40</v>
      </c>
    </row>
    <row r="555" spans="1:10">
      <c r="A555" s="14" t="s">
        <v>10</v>
      </c>
      <c r="B555" s="8" t="s">
        <v>1529</v>
      </c>
      <c r="C555" s="15" t="s">
        <v>1519</v>
      </c>
      <c r="D555" s="15" t="s">
        <v>1530</v>
      </c>
      <c r="E555" s="16">
        <v>969.18</v>
      </c>
      <c r="F555" s="17">
        <v>84818079</v>
      </c>
      <c r="G555" s="17" t="s">
        <v>269</v>
      </c>
      <c r="H555" s="18">
        <v>4051394050115</v>
      </c>
      <c r="I555" s="17">
        <v>3.5030000000000001</v>
      </c>
      <c r="J555" s="19">
        <v>40</v>
      </c>
    </row>
    <row r="556" spans="1:10">
      <c r="A556" s="7" t="s">
        <v>10</v>
      </c>
      <c r="B556" s="8" t="s">
        <v>1531</v>
      </c>
      <c r="C556" s="9" t="s">
        <v>1519</v>
      </c>
      <c r="D556" s="9" t="s">
        <v>1532</v>
      </c>
      <c r="E556" s="10">
        <v>1075.25</v>
      </c>
      <c r="F556" s="11">
        <v>84818079</v>
      </c>
      <c r="G556" s="11" t="s">
        <v>269</v>
      </c>
      <c r="H556" s="12">
        <v>4051394050177</v>
      </c>
      <c r="I556" s="11">
        <v>4.0529999999999999</v>
      </c>
      <c r="J556" s="13">
        <v>40</v>
      </c>
    </row>
    <row r="557" spans="1:10">
      <c r="A557" s="14" t="s">
        <v>10</v>
      </c>
      <c r="B557" s="8" t="s">
        <v>1533</v>
      </c>
      <c r="C557" s="15" t="s">
        <v>1534</v>
      </c>
      <c r="D557" s="15" t="s">
        <v>1535</v>
      </c>
      <c r="E557" s="16">
        <v>1196.3699999999999</v>
      </c>
      <c r="F557" s="17">
        <v>84818079</v>
      </c>
      <c r="G557" s="17" t="s">
        <v>269</v>
      </c>
      <c r="H557" s="18">
        <v>4051394050221</v>
      </c>
      <c r="I557" s="17">
        <v>4.3099999999999996</v>
      </c>
      <c r="J557" s="19"/>
    </row>
    <row r="558" spans="1:10">
      <c r="A558" s="7" t="s">
        <v>10</v>
      </c>
      <c r="B558" s="8" t="s">
        <v>1536</v>
      </c>
      <c r="C558" s="9" t="s">
        <v>1534</v>
      </c>
      <c r="D558" s="9" t="s">
        <v>1537</v>
      </c>
      <c r="E558" s="10">
        <v>1253.95</v>
      </c>
      <c r="F558" s="11">
        <v>84818079</v>
      </c>
      <c r="G558" s="11" t="s">
        <v>269</v>
      </c>
      <c r="H558" s="12">
        <v>4051394050276</v>
      </c>
      <c r="I558" s="11">
        <v>4.71</v>
      </c>
      <c r="J558" s="13"/>
    </row>
    <row r="559" spans="1:10">
      <c r="A559" s="14" t="s">
        <v>10</v>
      </c>
      <c r="B559" s="8" t="s">
        <v>1538</v>
      </c>
      <c r="C559" s="15" t="s">
        <v>1539</v>
      </c>
      <c r="D559" s="15" t="s">
        <v>1540</v>
      </c>
      <c r="E559" s="16">
        <v>1347.48</v>
      </c>
      <c r="F559" s="17">
        <v>84818079</v>
      </c>
      <c r="G559" s="17" t="s">
        <v>269</v>
      </c>
      <c r="H559" s="18">
        <v>4051394050320</v>
      </c>
      <c r="I559" s="17">
        <v>5.81</v>
      </c>
      <c r="J559" s="19"/>
    </row>
    <row r="560" spans="1:10">
      <c r="A560" s="7" t="s">
        <v>10</v>
      </c>
      <c r="B560" s="8" t="s">
        <v>1541</v>
      </c>
      <c r="C560" s="9" t="s">
        <v>1542</v>
      </c>
      <c r="D560" s="9" t="s">
        <v>1543</v>
      </c>
      <c r="E560" s="10">
        <v>1462.49</v>
      </c>
      <c r="F560" s="11" t="s">
        <v>1544</v>
      </c>
      <c r="G560" s="11" t="s">
        <v>14</v>
      </c>
      <c r="H560" s="12"/>
      <c r="I560" s="11">
        <v>6.1539999999999999</v>
      </c>
      <c r="J560" s="13">
        <v>40</v>
      </c>
    </row>
    <row r="561" spans="1:10">
      <c r="A561" s="14" t="s">
        <v>10</v>
      </c>
      <c r="B561" s="8" t="s">
        <v>1545</v>
      </c>
      <c r="C561" s="15" t="s">
        <v>1546</v>
      </c>
      <c r="D561" s="15" t="s">
        <v>1547</v>
      </c>
      <c r="E561" s="16">
        <v>2507.75</v>
      </c>
      <c r="F561" s="17">
        <v>90259000</v>
      </c>
      <c r="G561" s="17" t="s">
        <v>269</v>
      </c>
      <c r="H561" s="18">
        <v>4051394057695</v>
      </c>
      <c r="I561" s="17">
        <v>0.8</v>
      </c>
      <c r="J561" s="19">
        <v>1</v>
      </c>
    </row>
    <row r="562" spans="1:10">
      <c r="A562" s="7" t="s">
        <v>10</v>
      </c>
      <c r="B562" s="8" t="s">
        <v>1548</v>
      </c>
      <c r="C562" s="9" t="s">
        <v>1549</v>
      </c>
      <c r="D562" s="9" t="s">
        <v>1550</v>
      </c>
      <c r="E562" s="10">
        <v>152.41999999999999</v>
      </c>
      <c r="F562" s="11">
        <v>84818081</v>
      </c>
      <c r="G562" s="11" t="s">
        <v>14</v>
      </c>
      <c r="H562" s="12">
        <v>4051394059415</v>
      </c>
      <c r="I562" s="11">
        <v>0.1</v>
      </c>
      <c r="J562" s="13"/>
    </row>
    <row r="563" spans="1:10">
      <c r="A563" s="14" t="s">
        <v>10</v>
      </c>
      <c r="B563" s="8" t="s">
        <v>1551</v>
      </c>
      <c r="C563" s="15" t="s">
        <v>1552</v>
      </c>
      <c r="D563" s="15"/>
      <c r="E563" s="16">
        <v>99.56</v>
      </c>
      <c r="F563" s="17" t="s">
        <v>1553</v>
      </c>
      <c r="G563" s="17" t="s">
        <v>269</v>
      </c>
      <c r="H563" s="18" t="s">
        <v>1554</v>
      </c>
      <c r="I563" s="17">
        <v>0.48199999999999998</v>
      </c>
      <c r="J563" s="19"/>
    </row>
    <row r="564" spans="1:10">
      <c r="A564" s="7" t="s">
        <v>10</v>
      </c>
      <c r="B564" s="8" t="s">
        <v>1555</v>
      </c>
      <c r="C564" s="9" t="s">
        <v>1556</v>
      </c>
      <c r="D564" s="9" t="s">
        <v>1557</v>
      </c>
      <c r="E564" s="10">
        <v>755.19</v>
      </c>
      <c r="F564" s="11" t="s">
        <v>1558</v>
      </c>
      <c r="G564" s="11" t="s">
        <v>14</v>
      </c>
      <c r="H564" s="12" t="s">
        <v>1559</v>
      </c>
      <c r="I564" s="11">
        <v>0.55000000000000004</v>
      </c>
      <c r="J564" s="13">
        <v>1</v>
      </c>
    </row>
    <row r="565" spans="1:10">
      <c r="A565" s="14" t="s">
        <v>10</v>
      </c>
      <c r="B565" s="8" t="s">
        <v>1560</v>
      </c>
      <c r="C565" s="15" t="s">
        <v>1561</v>
      </c>
      <c r="D565" s="15" t="s">
        <v>1562</v>
      </c>
      <c r="E565" s="16">
        <v>473.71</v>
      </c>
      <c r="F565" s="17" t="s">
        <v>1558</v>
      </c>
      <c r="G565" s="17" t="s">
        <v>14</v>
      </c>
      <c r="H565" s="18"/>
      <c r="I565" s="17">
        <v>1</v>
      </c>
      <c r="J565" s="19"/>
    </row>
    <row r="566" spans="1:10">
      <c r="A566" s="7" t="s">
        <v>10</v>
      </c>
      <c r="B566" s="8" t="s">
        <v>1563</v>
      </c>
      <c r="C566" s="9" t="s">
        <v>1564</v>
      </c>
      <c r="D566" s="9" t="s">
        <v>1565</v>
      </c>
      <c r="E566" s="10">
        <v>78.349999999999994</v>
      </c>
      <c r="F566" s="11" t="s">
        <v>1566</v>
      </c>
      <c r="G566" s="11" t="s">
        <v>14</v>
      </c>
      <c r="H566" s="12"/>
      <c r="I566" s="11">
        <v>1</v>
      </c>
      <c r="J566" s="13">
        <v>1</v>
      </c>
    </row>
    <row r="567" spans="1:10">
      <c r="A567" s="14" t="s">
        <v>10</v>
      </c>
      <c r="B567" s="8" t="s">
        <v>1567</v>
      </c>
      <c r="C567" s="15" t="s">
        <v>1568</v>
      </c>
      <c r="D567" s="15" t="s">
        <v>1569</v>
      </c>
      <c r="E567" s="16">
        <v>219.71</v>
      </c>
      <c r="F567" s="17">
        <v>90321020</v>
      </c>
      <c r="G567" s="17" t="s">
        <v>14</v>
      </c>
      <c r="H567" s="18">
        <v>3660878038146</v>
      </c>
      <c r="I567" s="17">
        <v>0.33</v>
      </c>
      <c r="J567" s="19">
        <v>5</v>
      </c>
    </row>
    <row r="568" spans="1:10">
      <c r="A568" s="7" t="s">
        <v>10</v>
      </c>
      <c r="B568" s="8" t="s">
        <v>1570</v>
      </c>
      <c r="C568" s="9" t="s">
        <v>1571</v>
      </c>
      <c r="D568" s="9" t="s">
        <v>1572</v>
      </c>
      <c r="E568" s="10">
        <v>274.68</v>
      </c>
      <c r="F568" s="11">
        <v>90321020</v>
      </c>
      <c r="G568" s="11" t="s">
        <v>14</v>
      </c>
      <c r="H568" s="12">
        <v>3660878028802</v>
      </c>
      <c r="I568" s="11">
        <v>0.5</v>
      </c>
      <c r="J568" s="13">
        <v>5</v>
      </c>
    </row>
    <row r="569" spans="1:10">
      <c r="A569" s="14" t="s">
        <v>10</v>
      </c>
      <c r="B569" s="8" t="s">
        <v>1573</v>
      </c>
      <c r="C569" s="15" t="s">
        <v>1574</v>
      </c>
      <c r="D569" s="15" t="s">
        <v>1575</v>
      </c>
      <c r="E569" s="16">
        <v>295.23</v>
      </c>
      <c r="F569" s="17">
        <v>90321020</v>
      </c>
      <c r="G569" s="17" t="s">
        <v>14</v>
      </c>
      <c r="H569" s="18">
        <v>3660878028819</v>
      </c>
      <c r="I569" s="17">
        <v>0.35</v>
      </c>
      <c r="J569" s="19">
        <v>5</v>
      </c>
    </row>
    <row r="570" spans="1:10">
      <c r="A570" s="7" t="s">
        <v>10</v>
      </c>
      <c r="B570" s="8" t="s">
        <v>1576</v>
      </c>
      <c r="C570" s="9" t="s">
        <v>1577</v>
      </c>
      <c r="D570" s="9" t="s">
        <v>1578</v>
      </c>
      <c r="E570" s="10">
        <v>69.39</v>
      </c>
      <c r="F570" s="11">
        <v>90321020</v>
      </c>
      <c r="G570" s="11" t="s">
        <v>771</v>
      </c>
      <c r="H570" s="12">
        <v>3660878018353</v>
      </c>
      <c r="I570" s="11">
        <v>0.03</v>
      </c>
      <c r="J570" s="13">
        <v>5</v>
      </c>
    </row>
    <row r="571" spans="1:10">
      <c r="A571" s="14" t="s">
        <v>10</v>
      </c>
      <c r="B571" s="8" t="s">
        <v>1579</v>
      </c>
      <c r="C571" s="15" t="s">
        <v>1580</v>
      </c>
      <c r="D571" s="15" t="s">
        <v>1578</v>
      </c>
      <c r="E571" s="16">
        <v>50.78</v>
      </c>
      <c r="F571" s="17" t="s">
        <v>1558</v>
      </c>
      <c r="G571" s="17" t="s">
        <v>14</v>
      </c>
      <c r="H571" s="18" t="s">
        <v>1581</v>
      </c>
      <c r="I571" s="17">
        <v>6.5500000000000003E-2</v>
      </c>
      <c r="J571" s="19">
        <v>5</v>
      </c>
    </row>
    <row r="572" spans="1:10">
      <c r="A572" s="7" t="s">
        <v>10</v>
      </c>
      <c r="B572" s="8" t="s">
        <v>1582</v>
      </c>
      <c r="C572" s="9" t="s">
        <v>1583</v>
      </c>
      <c r="D572" s="9" t="s">
        <v>1578</v>
      </c>
      <c r="E572" s="10">
        <v>55.65</v>
      </c>
      <c r="F572" s="11">
        <v>90321020</v>
      </c>
      <c r="G572" s="11" t="s">
        <v>14</v>
      </c>
      <c r="H572" s="12">
        <v>3660878038177</v>
      </c>
      <c r="I572" s="11">
        <v>0.06</v>
      </c>
      <c r="J572" s="13">
        <v>5</v>
      </c>
    </row>
    <row r="573" spans="1:10">
      <c r="A573" s="14" t="s">
        <v>10</v>
      </c>
      <c r="B573" s="8" t="s">
        <v>1584</v>
      </c>
      <c r="C573" s="15" t="s">
        <v>1585</v>
      </c>
      <c r="D573" s="15" t="s">
        <v>1578</v>
      </c>
      <c r="E573" s="16">
        <v>69.39</v>
      </c>
      <c r="F573" s="17" t="s">
        <v>1558</v>
      </c>
      <c r="G573" s="17" t="s">
        <v>14</v>
      </c>
      <c r="H573" s="18"/>
      <c r="I573" s="17">
        <v>0.03</v>
      </c>
      <c r="J573" s="19">
        <v>5</v>
      </c>
    </row>
    <row r="574" spans="1:10">
      <c r="A574" s="7" t="s">
        <v>10</v>
      </c>
      <c r="B574" s="8" t="s">
        <v>1586</v>
      </c>
      <c r="C574" s="9" t="s">
        <v>1587</v>
      </c>
      <c r="D574" s="9" t="s">
        <v>1578</v>
      </c>
      <c r="E574" s="10">
        <v>74.849999999999994</v>
      </c>
      <c r="F574" s="11" t="s">
        <v>1558</v>
      </c>
      <c r="G574" s="11" t="s">
        <v>14</v>
      </c>
      <c r="H574" s="12" t="s">
        <v>1588</v>
      </c>
      <c r="I574" s="11">
        <v>0.5</v>
      </c>
      <c r="J574" s="13">
        <v>5</v>
      </c>
    </row>
    <row r="575" spans="1:10">
      <c r="A575" s="14" t="s">
        <v>10</v>
      </c>
      <c r="B575" s="8" t="s">
        <v>1589</v>
      </c>
      <c r="C575" s="15" t="s">
        <v>1590</v>
      </c>
      <c r="D575" s="15" t="s">
        <v>1591</v>
      </c>
      <c r="E575" s="16">
        <v>49.49</v>
      </c>
      <c r="F575" s="17" t="s">
        <v>105</v>
      </c>
      <c r="G575" s="17" t="s">
        <v>14</v>
      </c>
      <c r="H575" s="18"/>
      <c r="I575" s="17">
        <v>0.5</v>
      </c>
      <c r="J575" s="19">
        <v>5</v>
      </c>
    </row>
    <row r="576" spans="1:10">
      <c r="A576" s="7" t="s">
        <v>10</v>
      </c>
      <c r="B576" s="8" t="s">
        <v>1592</v>
      </c>
      <c r="C576" s="9" t="s">
        <v>1593</v>
      </c>
      <c r="D576" s="9" t="s">
        <v>1594</v>
      </c>
      <c r="E576" s="10">
        <v>4.78</v>
      </c>
      <c r="F576" s="11">
        <v>90329000</v>
      </c>
      <c r="G576" s="11" t="s">
        <v>14</v>
      </c>
      <c r="H576" s="12">
        <v>4016203673473</v>
      </c>
      <c r="I576" s="11">
        <v>0.5</v>
      </c>
      <c r="J576" s="13">
        <v>5</v>
      </c>
    </row>
    <row r="577" spans="1:10">
      <c r="A577" s="14" t="s">
        <v>10</v>
      </c>
      <c r="B577" s="8" t="s">
        <v>1595</v>
      </c>
      <c r="C577" s="15" t="s">
        <v>1596</v>
      </c>
      <c r="D577" s="15" t="s">
        <v>1597</v>
      </c>
      <c r="E577" s="16">
        <v>285.63</v>
      </c>
      <c r="F577" s="17">
        <v>90261081</v>
      </c>
      <c r="G577" s="17" t="s">
        <v>269</v>
      </c>
      <c r="H577" s="18">
        <v>4051394086381</v>
      </c>
      <c r="I577" s="17">
        <v>0.9</v>
      </c>
      <c r="J577" s="19"/>
    </row>
    <row r="578" spans="1:10">
      <c r="A578" s="7" t="s">
        <v>10</v>
      </c>
      <c r="B578" s="8" t="s">
        <v>1598</v>
      </c>
      <c r="C578" s="9" t="s">
        <v>1599</v>
      </c>
      <c r="D578" s="9" t="s">
        <v>1600</v>
      </c>
      <c r="E578" s="10">
        <v>308.97000000000003</v>
      </c>
      <c r="F578" s="11" t="s">
        <v>1139</v>
      </c>
      <c r="G578" s="11" t="s">
        <v>269</v>
      </c>
      <c r="H578" s="12" t="s">
        <v>1601</v>
      </c>
      <c r="I578" s="11">
        <v>0.84899999999999998</v>
      </c>
      <c r="J578" s="13"/>
    </row>
    <row r="579" spans="1:10">
      <c r="A579" s="14" t="s">
        <v>10</v>
      </c>
      <c r="B579" s="8" t="s">
        <v>1602</v>
      </c>
      <c r="C579" s="15" t="s">
        <v>1603</v>
      </c>
      <c r="D579" s="15" t="s">
        <v>1604</v>
      </c>
      <c r="E579" s="16">
        <v>308.97000000000003</v>
      </c>
      <c r="F579" s="17">
        <v>84819000</v>
      </c>
      <c r="G579" s="17" t="s">
        <v>14</v>
      </c>
      <c r="H579" s="18">
        <v>4051394086770</v>
      </c>
      <c r="I579" s="17">
        <v>0.88900000000000001</v>
      </c>
      <c r="J579" s="19">
        <v>30</v>
      </c>
    </row>
    <row r="580" spans="1:10">
      <c r="A580" s="7" t="s">
        <v>10</v>
      </c>
      <c r="B580" s="8" t="s">
        <v>1605</v>
      </c>
      <c r="C580" s="9" t="s">
        <v>1606</v>
      </c>
      <c r="D580" s="9" t="s">
        <v>1607</v>
      </c>
      <c r="E580" s="10">
        <v>308.97000000000003</v>
      </c>
      <c r="F580" s="11" t="s">
        <v>628</v>
      </c>
      <c r="G580" s="11" t="s">
        <v>14</v>
      </c>
      <c r="H580" s="12"/>
      <c r="I580" s="11">
        <v>0.90900000000000003</v>
      </c>
      <c r="J580" s="13">
        <v>30</v>
      </c>
    </row>
    <row r="581" spans="1:10">
      <c r="A581" s="14" t="s">
        <v>10</v>
      </c>
      <c r="B581" s="8" t="s">
        <v>1608</v>
      </c>
      <c r="C581" s="15" t="s">
        <v>1609</v>
      </c>
      <c r="D581" s="15" t="s">
        <v>1610</v>
      </c>
      <c r="E581" s="16">
        <v>689.95</v>
      </c>
      <c r="F581" s="17">
        <v>84814090</v>
      </c>
      <c r="G581" s="17" t="s">
        <v>269</v>
      </c>
      <c r="H581" s="18">
        <v>4051394094621</v>
      </c>
      <c r="I581" s="17">
        <v>1.48</v>
      </c>
      <c r="J581" s="19">
        <v>132</v>
      </c>
    </row>
    <row r="582" spans="1:10">
      <c r="A582" s="7" t="s">
        <v>10</v>
      </c>
      <c r="B582" s="8" t="s">
        <v>1611</v>
      </c>
      <c r="C582" s="9" t="s">
        <v>1612</v>
      </c>
      <c r="D582" s="9" t="s">
        <v>1613</v>
      </c>
      <c r="E582" s="10">
        <v>1716.35</v>
      </c>
      <c r="F582" s="11">
        <v>84137030</v>
      </c>
      <c r="G582" s="11" t="s">
        <v>269</v>
      </c>
      <c r="H582" s="12">
        <v>4051394094867</v>
      </c>
      <c r="I582" s="11">
        <v>3.74</v>
      </c>
      <c r="J582" s="13">
        <v>1</v>
      </c>
    </row>
    <row r="583" spans="1:10">
      <c r="A583" s="14" t="s">
        <v>10</v>
      </c>
      <c r="B583" s="8" t="s">
        <v>1614</v>
      </c>
      <c r="C583" s="15" t="s">
        <v>1615</v>
      </c>
      <c r="D583" s="15" t="s">
        <v>1616</v>
      </c>
      <c r="E583" s="16">
        <v>2265.58</v>
      </c>
      <c r="F583" s="17">
        <v>84137030</v>
      </c>
      <c r="G583" s="17" t="s">
        <v>269</v>
      </c>
      <c r="H583" s="18">
        <v>4051394094942</v>
      </c>
      <c r="I583" s="17">
        <v>4.54</v>
      </c>
      <c r="J583" s="19"/>
    </row>
    <row r="584" spans="1:10">
      <c r="A584" s="7" t="s">
        <v>10</v>
      </c>
      <c r="B584" s="8" t="s">
        <v>1617</v>
      </c>
      <c r="C584" s="9" t="s">
        <v>1618</v>
      </c>
      <c r="D584" s="9" t="s">
        <v>1619</v>
      </c>
      <c r="E584" s="10">
        <v>2883.37</v>
      </c>
      <c r="F584" s="11" t="s">
        <v>1126</v>
      </c>
      <c r="G584" s="11" t="s">
        <v>14</v>
      </c>
      <c r="H584" s="12"/>
      <c r="I584" s="11">
        <v>8</v>
      </c>
      <c r="J584" s="13"/>
    </row>
    <row r="585" spans="1:10">
      <c r="A585" s="14" t="s">
        <v>10</v>
      </c>
      <c r="B585" s="8" t="s">
        <v>1620</v>
      </c>
      <c r="C585" s="15" t="s">
        <v>1621</v>
      </c>
      <c r="D585" s="15" t="s">
        <v>1622</v>
      </c>
      <c r="E585" s="16">
        <v>37.799999999999997</v>
      </c>
      <c r="F585" s="17" t="s">
        <v>628</v>
      </c>
      <c r="G585" s="17" t="s">
        <v>14</v>
      </c>
      <c r="H585" s="18"/>
      <c r="I585" s="17">
        <v>1</v>
      </c>
      <c r="J585" s="19">
        <v>1</v>
      </c>
    </row>
    <row r="586" spans="1:10">
      <c r="A586" s="7" t="s">
        <v>10</v>
      </c>
      <c r="B586" s="8" t="s">
        <v>1623</v>
      </c>
      <c r="C586" s="9" t="s">
        <v>1624</v>
      </c>
      <c r="D586" s="9" t="s">
        <v>1625</v>
      </c>
      <c r="E586" s="10">
        <v>38.51</v>
      </c>
      <c r="F586" s="11">
        <v>74153300</v>
      </c>
      <c r="G586" s="11" t="s">
        <v>14</v>
      </c>
      <c r="H586" s="12">
        <v>4051394021078</v>
      </c>
      <c r="I586" s="11"/>
      <c r="J586" s="13">
        <v>1</v>
      </c>
    </row>
    <row r="587" spans="1:10">
      <c r="A587" s="14" t="s">
        <v>10</v>
      </c>
      <c r="B587" s="8" t="s">
        <v>1626</v>
      </c>
      <c r="C587" s="15" t="s">
        <v>1627</v>
      </c>
      <c r="D587" s="15" t="s">
        <v>1628</v>
      </c>
      <c r="E587" s="16">
        <v>178.55</v>
      </c>
      <c r="F587" s="17">
        <v>39239000</v>
      </c>
      <c r="G587" s="17" t="s">
        <v>269</v>
      </c>
      <c r="H587" s="18">
        <v>4051394032036</v>
      </c>
      <c r="I587" s="17">
        <v>0.5</v>
      </c>
      <c r="J587" s="19"/>
    </row>
    <row r="588" spans="1:10">
      <c r="A588" s="7" t="s">
        <v>10</v>
      </c>
      <c r="B588" s="8" t="s">
        <v>1629</v>
      </c>
      <c r="C588" s="9" t="s">
        <v>1630</v>
      </c>
      <c r="D588" s="9" t="s">
        <v>1631</v>
      </c>
      <c r="E588" s="10">
        <v>60.41</v>
      </c>
      <c r="F588" s="11">
        <v>74199100</v>
      </c>
      <c r="G588" s="11" t="s">
        <v>269</v>
      </c>
      <c r="H588" s="12">
        <v>4051394036867</v>
      </c>
      <c r="I588" s="11">
        <v>0.22</v>
      </c>
      <c r="J588" s="13">
        <v>1</v>
      </c>
    </row>
    <row r="589" spans="1:10">
      <c r="A589" s="14" t="s">
        <v>10</v>
      </c>
      <c r="B589" s="8" t="s">
        <v>1632</v>
      </c>
      <c r="C589" s="15" t="s">
        <v>1633</v>
      </c>
      <c r="D589" s="15" t="s">
        <v>1634</v>
      </c>
      <c r="E589" s="16">
        <v>34.369999999999997</v>
      </c>
      <c r="F589" s="17" t="s">
        <v>1635</v>
      </c>
      <c r="G589" s="17" t="s">
        <v>14</v>
      </c>
      <c r="H589" s="18"/>
      <c r="I589" s="17">
        <v>0.1</v>
      </c>
      <c r="J589" s="19">
        <v>1</v>
      </c>
    </row>
    <row r="590" spans="1:10">
      <c r="A590" s="7" t="s">
        <v>10</v>
      </c>
      <c r="B590" s="8" t="s">
        <v>1636</v>
      </c>
      <c r="C590" s="9" t="s">
        <v>1637</v>
      </c>
      <c r="D590" s="9" t="s">
        <v>1638</v>
      </c>
      <c r="E590" s="10">
        <v>626.91999999999996</v>
      </c>
      <c r="F590" s="11">
        <v>73089059</v>
      </c>
      <c r="G590" s="11" t="s">
        <v>269</v>
      </c>
      <c r="H590" s="12">
        <v>4051394050764</v>
      </c>
      <c r="I590" s="11">
        <v>11</v>
      </c>
      <c r="J590" s="13">
        <v>5</v>
      </c>
    </row>
    <row r="591" spans="1:10">
      <c r="A591" s="14" t="s">
        <v>10</v>
      </c>
      <c r="B591" s="8" t="s">
        <v>1639</v>
      </c>
      <c r="C591" s="15" t="s">
        <v>1640</v>
      </c>
      <c r="D591" s="15"/>
      <c r="E591" s="16">
        <v>665.36</v>
      </c>
      <c r="F591" s="17">
        <v>84819000</v>
      </c>
      <c r="G591" s="17" t="s">
        <v>14</v>
      </c>
      <c r="H591" s="18">
        <v>4051394055738</v>
      </c>
      <c r="I591" s="17">
        <v>3</v>
      </c>
      <c r="J591" s="19">
        <v>1</v>
      </c>
    </row>
    <row r="592" spans="1:10">
      <c r="A592" s="7" t="s">
        <v>10</v>
      </c>
      <c r="B592" s="8" t="s">
        <v>1641</v>
      </c>
      <c r="C592" s="9" t="s">
        <v>1642</v>
      </c>
      <c r="D592" s="9" t="s">
        <v>149</v>
      </c>
      <c r="E592" s="10">
        <v>525.26</v>
      </c>
      <c r="F592" s="11" t="s">
        <v>1106</v>
      </c>
      <c r="G592" s="11" t="s">
        <v>14</v>
      </c>
      <c r="H592" s="12" t="s">
        <v>1643</v>
      </c>
      <c r="I592" s="11">
        <v>0.82450000000000001</v>
      </c>
      <c r="J592" s="13">
        <v>5</v>
      </c>
    </row>
    <row r="593" spans="1:10">
      <c r="A593" s="14" t="s">
        <v>10</v>
      </c>
      <c r="B593" s="8" t="s">
        <v>1644</v>
      </c>
      <c r="C593" s="15" t="s">
        <v>1645</v>
      </c>
      <c r="D593" s="15" t="s">
        <v>1646</v>
      </c>
      <c r="E593" s="16">
        <v>25.43</v>
      </c>
      <c r="F593" s="17" t="s">
        <v>628</v>
      </c>
      <c r="G593" s="17" t="s">
        <v>14</v>
      </c>
      <c r="H593" s="18" t="s">
        <v>1647</v>
      </c>
      <c r="I593" s="17">
        <v>0.13400000000000001</v>
      </c>
      <c r="J593" s="19">
        <v>10</v>
      </c>
    </row>
    <row r="594" spans="1:10">
      <c r="A594" s="7" t="s">
        <v>10</v>
      </c>
      <c r="B594" s="8" t="s">
        <v>1648</v>
      </c>
      <c r="C594" s="9" t="s">
        <v>1649</v>
      </c>
      <c r="D594" s="9" t="s">
        <v>1650</v>
      </c>
      <c r="E594" s="10">
        <v>1177.1099999999999</v>
      </c>
      <c r="F594" s="11">
        <v>84814090</v>
      </c>
      <c r="G594" s="11" t="s">
        <v>14</v>
      </c>
      <c r="H594" s="12">
        <v>4051394070649</v>
      </c>
      <c r="I594" s="11">
        <v>5.8</v>
      </c>
      <c r="J594" s="13"/>
    </row>
    <row r="595" spans="1:10">
      <c r="A595" s="14" t="s">
        <v>10</v>
      </c>
      <c r="B595" s="8" t="s">
        <v>1651</v>
      </c>
      <c r="C595" s="15" t="s">
        <v>1652</v>
      </c>
      <c r="D595" s="15" t="s">
        <v>1653</v>
      </c>
      <c r="E595" s="16">
        <v>1280.99</v>
      </c>
      <c r="F595" s="17">
        <v>84798997</v>
      </c>
      <c r="G595" s="17" t="s">
        <v>14</v>
      </c>
      <c r="H595" s="18">
        <v>8034108707709</v>
      </c>
      <c r="I595" s="17">
        <v>23</v>
      </c>
      <c r="J595" s="19">
        <v>40</v>
      </c>
    </row>
    <row r="596" spans="1:10">
      <c r="A596" s="7" t="s">
        <v>10</v>
      </c>
      <c r="B596" s="8" t="s">
        <v>1654</v>
      </c>
      <c r="C596" s="9" t="s">
        <v>1655</v>
      </c>
      <c r="D596" s="9" t="s">
        <v>1656</v>
      </c>
      <c r="E596" s="10">
        <v>247.17</v>
      </c>
      <c r="F596" s="11">
        <v>73102990</v>
      </c>
      <c r="G596" s="11" t="s">
        <v>14</v>
      </c>
      <c r="H596" s="12">
        <v>4051394071776</v>
      </c>
      <c r="I596" s="11">
        <v>3.6869999999999998</v>
      </c>
      <c r="J596" s="13">
        <v>1</v>
      </c>
    </row>
    <row r="597" spans="1:10">
      <c r="A597" s="14" t="s">
        <v>10</v>
      </c>
      <c r="B597" s="8" t="s">
        <v>1657</v>
      </c>
      <c r="C597" s="15" t="s">
        <v>1658</v>
      </c>
      <c r="D597" s="15" t="s">
        <v>1656</v>
      </c>
      <c r="E597" s="16">
        <v>858.18</v>
      </c>
      <c r="F597" s="17" t="s">
        <v>1659</v>
      </c>
      <c r="G597" s="17" t="s">
        <v>14</v>
      </c>
      <c r="H597" s="18" t="s">
        <v>1660</v>
      </c>
      <c r="I597" s="17">
        <v>30</v>
      </c>
      <c r="J597" s="19"/>
    </row>
    <row r="598" spans="1:10">
      <c r="A598" s="7" t="s">
        <v>10</v>
      </c>
      <c r="B598" s="8" t="s">
        <v>1661</v>
      </c>
      <c r="C598" s="9" t="s">
        <v>1662</v>
      </c>
      <c r="D598" s="9" t="s">
        <v>1656</v>
      </c>
      <c r="E598" s="10">
        <v>1750.67</v>
      </c>
      <c r="F598" s="11" t="s">
        <v>1659</v>
      </c>
      <c r="G598" s="11" t="s">
        <v>14</v>
      </c>
      <c r="H598" s="12"/>
      <c r="I598" s="11">
        <v>80</v>
      </c>
      <c r="J598" s="13">
        <v>1</v>
      </c>
    </row>
    <row r="599" spans="1:10">
      <c r="A599" s="14" t="s">
        <v>10</v>
      </c>
      <c r="B599" s="8" t="s">
        <v>1663</v>
      </c>
      <c r="C599" s="15" t="s">
        <v>1664</v>
      </c>
      <c r="D599" s="15" t="s">
        <v>1656</v>
      </c>
      <c r="E599" s="16">
        <v>2265.58</v>
      </c>
      <c r="F599" s="17" t="s">
        <v>1659</v>
      </c>
      <c r="G599" s="17" t="s">
        <v>14</v>
      </c>
      <c r="H599" s="18" t="s">
        <v>1665</v>
      </c>
      <c r="I599" s="17">
        <v>100</v>
      </c>
      <c r="J599" s="19">
        <v>1</v>
      </c>
    </row>
    <row r="600" spans="1:10">
      <c r="A600" s="7" t="s">
        <v>10</v>
      </c>
      <c r="B600" s="8" t="s">
        <v>1666</v>
      </c>
      <c r="C600" s="9" t="s">
        <v>1667</v>
      </c>
      <c r="D600" s="9" t="s">
        <v>1656</v>
      </c>
      <c r="E600" s="10">
        <v>5766.82</v>
      </c>
      <c r="F600" s="11" t="s">
        <v>1668</v>
      </c>
      <c r="G600" s="11" t="s">
        <v>14</v>
      </c>
      <c r="H600" s="12"/>
      <c r="I600" s="11">
        <v>150</v>
      </c>
      <c r="J600" s="13">
        <v>1</v>
      </c>
    </row>
    <row r="601" spans="1:10">
      <c r="A601" s="14" t="s">
        <v>10</v>
      </c>
      <c r="B601" s="8" t="s">
        <v>1669</v>
      </c>
      <c r="C601" s="15" t="s">
        <v>1670</v>
      </c>
      <c r="D601" s="15" t="s">
        <v>1656</v>
      </c>
      <c r="E601" s="16">
        <v>15790.12</v>
      </c>
      <c r="F601" s="17" t="s">
        <v>1668</v>
      </c>
      <c r="G601" s="17" t="s">
        <v>14</v>
      </c>
      <c r="H601" s="18"/>
      <c r="I601" s="17">
        <v>200</v>
      </c>
      <c r="J601" s="19">
        <v>1</v>
      </c>
    </row>
    <row r="602" spans="1:10">
      <c r="A602" s="7" t="s">
        <v>10</v>
      </c>
      <c r="B602" s="8" t="s">
        <v>1671</v>
      </c>
      <c r="C602" s="9" t="s">
        <v>1672</v>
      </c>
      <c r="D602" s="9" t="s">
        <v>1656</v>
      </c>
      <c r="E602" s="10">
        <v>20939.009999999998</v>
      </c>
      <c r="F602" s="11" t="s">
        <v>1668</v>
      </c>
      <c r="G602" s="11" t="s">
        <v>14</v>
      </c>
      <c r="H602" s="12"/>
      <c r="I602" s="11">
        <v>300</v>
      </c>
      <c r="J602" s="13">
        <v>1</v>
      </c>
    </row>
    <row r="603" spans="1:10">
      <c r="A603" s="14" t="s">
        <v>10</v>
      </c>
      <c r="B603" s="8" t="s">
        <v>1673</v>
      </c>
      <c r="C603" s="15" t="s">
        <v>1674</v>
      </c>
      <c r="D603" s="15" t="s">
        <v>1675</v>
      </c>
      <c r="E603" s="16">
        <v>33.65</v>
      </c>
      <c r="F603" s="17">
        <v>90262040</v>
      </c>
      <c r="G603" s="17" t="s">
        <v>177</v>
      </c>
      <c r="H603" s="18">
        <v>4051394072414</v>
      </c>
      <c r="I603" s="17">
        <v>0.01</v>
      </c>
      <c r="J603" s="19">
        <v>12</v>
      </c>
    </row>
    <row r="604" spans="1:10">
      <c r="A604" s="7" t="s">
        <v>10</v>
      </c>
      <c r="B604" s="8" t="s">
        <v>1676</v>
      </c>
      <c r="C604" s="9" t="s">
        <v>1677</v>
      </c>
      <c r="D604" s="9" t="s">
        <v>1678</v>
      </c>
      <c r="E604" s="10">
        <v>21.99</v>
      </c>
      <c r="F604" s="11">
        <v>84819000</v>
      </c>
      <c r="G604" s="11" t="s">
        <v>269</v>
      </c>
      <c r="H604" s="12">
        <v>4051394079253</v>
      </c>
      <c r="I604" s="11">
        <v>7.0000000000000007E-2</v>
      </c>
      <c r="J604" s="13">
        <v>1</v>
      </c>
    </row>
    <row r="605" spans="1:10">
      <c r="A605" s="14" t="s">
        <v>10</v>
      </c>
      <c r="B605" s="8" t="s">
        <v>1679</v>
      </c>
      <c r="C605" s="15" t="s">
        <v>1680</v>
      </c>
      <c r="D605" s="15" t="s">
        <v>1681</v>
      </c>
      <c r="E605" s="16">
        <v>137.35</v>
      </c>
      <c r="F605" s="17">
        <v>90251900</v>
      </c>
      <c r="G605" s="17" t="s">
        <v>269</v>
      </c>
      <c r="H605" s="18">
        <v>4051394011055</v>
      </c>
      <c r="I605" s="17">
        <v>0.13450000000000001</v>
      </c>
      <c r="J605" s="19"/>
    </row>
    <row r="606" spans="1:10">
      <c r="A606" s="7" t="s">
        <v>10</v>
      </c>
      <c r="B606" s="8" t="s">
        <v>1682</v>
      </c>
      <c r="C606" s="9" t="s">
        <v>1683</v>
      </c>
      <c r="D606" s="9"/>
      <c r="E606" s="10">
        <v>119.68</v>
      </c>
      <c r="F606" s="11" t="s">
        <v>1684</v>
      </c>
      <c r="G606" s="11" t="s">
        <v>14</v>
      </c>
      <c r="H606" s="12"/>
      <c r="I606" s="11">
        <v>0.1</v>
      </c>
      <c r="J606" s="13">
        <v>1</v>
      </c>
    </row>
    <row r="607" spans="1:10">
      <c r="A607" s="14" t="s">
        <v>10</v>
      </c>
      <c r="B607" s="8" t="s">
        <v>1685</v>
      </c>
      <c r="C607" s="15" t="s">
        <v>1686</v>
      </c>
      <c r="D607" s="15" t="s">
        <v>1687</v>
      </c>
      <c r="E607" s="16">
        <v>398.2</v>
      </c>
      <c r="F607" s="17">
        <v>90321020</v>
      </c>
      <c r="G607" s="17" t="s">
        <v>771</v>
      </c>
      <c r="H607" s="18">
        <v>3660878039105</v>
      </c>
      <c r="I607" s="17">
        <v>0.56000000000000005</v>
      </c>
      <c r="J607" s="19">
        <v>1</v>
      </c>
    </row>
    <row r="608" spans="1:10">
      <c r="A608" s="7" t="s">
        <v>10</v>
      </c>
      <c r="B608" s="8" t="s">
        <v>1688</v>
      </c>
      <c r="C608" s="9" t="s">
        <v>1689</v>
      </c>
      <c r="D608" s="9" t="s">
        <v>1687</v>
      </c>
      <c r="E608" s="10">
        <v>287.7</v>
      </c>
      <c r="F608" s="11">
        <v>90321020</v>
      </c>
      <c r="G608" s="11" t="s">
        <v>771</v>
      </c>
      <c r="H608" s="12">
        <v>3660878038924</v>
      </c>
      <c r="I608" s="11">
        <v>0.312</v>
      </c>
      <c r="J608" s="13">
        <v>1</v>
      </c>
    </row>
    <row r="609" spans="1:10">
      <c r="A609" s="14" t="s">
        <v>10</v>
      </c>
      <c r="B609" s="8" t="s">
        <v>1690</v>
      </c>
      <c r="C609" s="15" t="s">
        <v>1691</v>
      </c>
      <c r="D609" s="15" t="s">
        <v>1692</v>
      </c>
      <c r="E609" s="16">
        <v>247.17</v>
      </c>
      <c r="F609" s="17" t="s">
        <v>1558</v>
      </c>
      <c r="G609" s="17" t="s">
        <v>14</v>
      </c>
      <c r="H609" s="18"/>
      <c r="I609" s="17">
        <v>0.11</v>
      </c>
      <c r="J609" s="19"/>
    </row>
    <row r="610" spans="1:10">
      <c r="A610" s="7" t="s">
        <v>10</v>
      </c>
      <c r="B610" s="8" t="s">
        <v>1693</v>
      </c>
      <c r="C610" s="9" t="s">
        <v>1694</v>
      </c>
      <c r="D610" s="9" t="s">
        <v>1695</v>
      </c>
      <c r="E610" s="10">
        <v>779.24</v>
      </c>
      <c r="F610" s="11" t="s">
        <v>1558</v>
      </c>
      <c r="G610" s="11" t="s">
        <v>14</v>
      </c>
      <c r="H610" s="12"/>
      <c r="I610" s="11">
        <v>0.85899999999999999</v>
      </c>
      <c r="J610" s="13">
        <v>270</v>
      </c>
    </row>
    <row r="611" spans="1:10">
      <c r="A611" s="14" t="s">
        <v>10</v>
      </c>
      <c r="B611" s="8" t="s">
        <v>1696</v>
      </c>
      <c r="C611" s="15" t="s">
        <v>1697</v>
      </c>
      <c r="D611" s="15" t="s">
        <v>1695</v>
      </c>
      <c r="E611" s="16">
        <v>779.24</v>
      </c>
      <c r="F611" s="17">
        <v>90321020</v>
      </c>
      <c r="G611" s="17" t="s">
        <v>771</v>
      </c>
      <c r="H611" s="18">
        <v>3660878035954</v>
      </c>
      <c r="I611" s="17">
        <v>0.85699999999999998</v>
      </c>
      <c r="J611" s="19"/>
    </row>
    <row r="612" spans="1:10">
      <c r="A612" s="7" t="s">
        <v>10</v>
      </c>
      <c r="B612" s="8" t="s">
        <v>1698</v>
      </c>
      <c r="C612" s="9" t="s">
        <v>1699</v>
      </c>
      <c r="D612" s="9" t="s">
        <v>1695</v>
      </c>
      <c r="E612" s="10">
        <v>779.24</v>
      </c>
      <c r="F612" s="11" t="s">
        <v>1558</v>
      </c>
      <c r="G612" s="11" t="s">
        <v>14</v>
      </c>
      <c r="H612" s="12"/>
      <c r="I612" s="11">
        <v>1.083</v>
      </c>
      <c r="J612" s="13"/>
    </row>
    <row r="613" spans="1:10">
      <c r="A613" s="14" t="s">
        <v>10</v>
      </c>
      <c r="B613" s="8" t="s">
        <v>1700</v>
      </c>
      <c r="C613" s="15" t="s">
        <v>1701</v>
      </c>
      <c r="D613" s="15" t="s">
        <v>1695</v>
      </c>
      <c r="E613" s="16">
        <v>919.98</v>
      </c>
      <c r="F613" s="17" t="s">
        <v>1558</v>
      </c>
      <c r="G613" s="17" t="s">
        <v>14</v>
      </c>
      <c r="H613" s="18"/>
      <c r="I613" s="17">
        <v>0.44</v>
      </c>
      <c r="J613" s="19">
        <v>270</v>
      </c>
    </row>
    <row r="614" spans="1:10">
      <c r="A614" s="7" t="s">
        <v>10</v>
      </c>
      <c r="B614" s="8" t="s">
        <v>1702</v>
      </c>
      <c r="C614" s="9" t="s">
        <v>1703</v>
      </c>
      <c r="D614" s="9" t="s">
        <v>1704</v>
      </c>
      <c r="E614" s="10">
        <v>919.98</v>
      </c>
      <c r="F614" s="11">
        <v>90321020</v>
      </c>
      <c r="G614" s="11" t="s">
        <v>14</v>
      </c>
      <c r="H614" s="12">
        <v>3660878026075</v>
      </c>
      <c r="I614" s="11">
        <v>2</v>
      </c>
      <c r="J614" s="13">
        <v>270</v>
      </c>
    </row>
    <row r="615" spans="1:10">
      <c r="A615" s="14" t="s">
        <v>10</v>
      </c>
      <c r="B615" s="8" t="s">
        <v>1705</v>
      </c>
      <c r="C615" s="15" t="s">
        <v>1706</v>
      </c>
      <c r="D615" s="15"/>
      <c r="E615" s="16">
        <v>1015.51</v>
      </c>
      <c r="F615" s="17" t="s">
        <v>1707</v>
      </c>
      <c r="G615" s="17" t="s">
        <v>14</v>
      </c>
      <c r="H615" s="18"/>
      <c r="I615" s="17">
        <v>0.1</v>
      </c>
      <c r="J615" s="19">
        <v>1</v>
      </c>
    </row>
    <row r="616" spans="1:10">
      <c r="A616" s="7" t="s">
        <v>10</v>
      </c>
      <c r="B616" s="8" t="s">
        <v>1708</v>
      </c>
      <c r="C616" s="9" t="s">
        <v>1709</v>
      </c>
      <c r="D616" s="9" t="s">
        <v>1710</v>
      </c>
      <c r="E616" s="10">
        <v>1235.76</v>
      </c>
      <c r="F616" s="11">
        <v>84128080</v>
      </c>
      <c r="G616" s="11" t="s">
        <v>14</v>
      </c>
      <c r="H616" s="12">
        <v>8019001128349</v>
      </c>
      <c r="I616" s="11">
        <v>0.52</v>
      </c>
      <c r="J616" s="13">
        <v>30</v>
      </c>
    </row>
    <row r="617" spans="1:10">
      <c r="A617" s="14" t="s">
        <v>10</v>
      </c>
      <c r="B617" s="8" t="s">
        <v>1711</v>
      </c>
      <c r="C617" s="15" t="s">
        <v>1712</v>
      </c>
      <c r="D617" s="15" t="s">
        <v>1713</v>
      </c>
      <c r="E617" s="16">
        <v>22.65</v>
      </c>
      <c r="F617" s="17">
        <v>74122000</v>
      </c>
      <c r="G617" s="17" t="s">
        <v>14</v>
      </c>
      <c r="H617" s="18">
        <v>4051394056056</v>
      </c>
      <c r="I617" s="17">
        <v>6.7000000000000004E-2</v>
      </c>
      <c r="J617" s="19">
        <v>1</v>
      </c>
    </row>
    <row r="618" spans="1:10">
      <c r="A618" s="7" t="s">
        <v>10</v>
      </c>
      <c r="B618" s="8" t="s">
        <v>1714</v>
      </c>
      <c r="C618" s="9" t="s">
        <v>1715</v>
      </c>
      <c r="D618" s="9" t="s">
        <v>1716</v>
      </c>
      <c r="E618" s="10">
        <v>274.68</v>
      </c>
      <c r="F618" s="11">
        <v>84818081</v>
      </c>
      <c r="G618" s="11" t="s">
        <v>14</v>
      </c>
      <c r="H618" s="12">
        <v>4051394106164</v>
      </c>
      <c r="I618" s="11">
        <v>0.54800000000000004</v>
      </c>
      <c r="J618" s="13">
        <v>40</v>
      </c>
    </row>
    <row r="619" spans="1:10">
      <c r="A619" s="14" t="s">
        <v>10</v>
      </c>
      <c r="B619" s="8" t="s">
        <v>1717</v>
      </c>
      <c r="C619" s="15" t="s">
        <v>1718</v>
      </c>
      <c r="D619" s="15" t="s">
        <v>1719</v>
      </c>
      <c r="E619" s="16">
        <v>308.97000000000003</v>
      </c>
      <c r="F619" s="17">
        <v>84818081</v>
      </c>
      <c r="G619" s="17" t="s">
        <v>14</v>
      </c>
      <c r="H619" s="18">
        <v>4051394106478</v>
      </c>
      <c r="I619" s="17">
        <v>0.74</v>
      </c>
      <c r="J619" s="19">
        <v>40</v>
      </c>
    </row>
    <row r="620" spans="1:10">
      <c r="A620" s="7" t="s">
        <v>10</v>
      </c>
      <c r="B620" s="8" t="s">
        <v>1720</v>
      </c>
      <c r="C620" s="9" t="s">
        <v>1721</v>
      </c>
      <c r="D620" s="9" t="s">
        <v>1722</v>
      </c>
      <c r="E620" s="10">
        <v>224.42</v>
      </c>
      <c r="F620" s="11">
        <v>84818081</v>
      </c>
      <c r="G620" s="11" t="s">
        <v>14</v>
      </c>
      <c r="H620" s="12">
        <v>4051394106607</v>
      </c>
      <c r="I620" s="11">
        <v>0.71199999999999997</v>
      </c>
      <c r="J620" s="13"/>
    </row>
    <row r="621" spans="1:10">
      <c r="A621" s="14" t="s">
        <v>10</v>
      </c>
      <c r="B621" s="8" t="s">
        <v>1723</v>
      </c>
      <c r="C621" s="15" t="s">
        <v>1724</v>
      </c>
      <c r="D621" s="15" t="s">
        <v>1725</v>
      </c>
      <c r="E621" s="16">
        <v>177.96</v>
      </c>
      <c r="F621" s="17">
        <v>74122000</v>
      </c>
      <c r="G621" s="17" t="s">
        <v>269</v>
      </c>
      <c r="H621" s="18">
        <v>4051394108045</v>
      </c>
      <c r="I621" s="17">
        <v>0.24</v>
      </c>
      <c r="J621" s="19">
        <v>136</v>
      </c>
    </row>
    <row r="622" spans="1:10">
      <c r="A622" s="7" t="s">
        <v>10</v>
      </c>
      <c r="B622" s="8" t="s">
        <v>1726</v>
      </c>
      <c r="C622" s="9" t="s">
        <v>1727</v>
      </c>
      <c r="D622" s="9" t="s">
        <v>1728</v>
      </c>
      <c r="E622" s="10">
        <v>88.89</v>
      </c>
      <c r="F622" s="11">
        <v>74122000</v>
      </c>
      <c r="G622" s="11" t="s">
        <v>269</v>
      </c>
      <c r="H622" s="12">
        <v>4051394108694</v>
      </c>
      <c r="I622" s="11">
        <v>9.4E-2</v>
      </c>
      <c r="J622" s="13">
        <v>136</v>
      </c>
    </row>
    <row r="623" spans="1:10">
      <c r="A623" s="14" t="s">
        <v>10</v>
      </c>
      <c r="B623" s="8" t="s">
        <v>1729</v>
      </c>
      <c r="C623" s="15" t="s">
        <v>1730</v>
      </c>
      <c r="D623" s="15" t="s">
        <v>1731</v>
      </c>
      <c r="E623" s="16">
        <v>73.900000000000006</v>
      </c>
      <c r="F623" s="17"/>
      <c r="G623" s="17"/>
      <c r="H623" s="18">
        <v>4051394108779</v>
      </c>
      <c r="I623" s="17"/>
      <c r="J623" s="19"/>
    </row>
    <row r="624" spans="1:10">
      <c r="A624" s="7" t="s">
        <v>10</v>
      </c>
      <c r="B624" s="8" t="s">
        <v>1732</v>
      </c>
      <c r="C624" s="9" t="s">
        <v>1733</v>
      </c>
      <c r="D624" s="9" t="s">
        <v>1734</v>
      </c>
      <c r="E624" s="10">
        <v>329.52</v>
      </c>
      <c r="F624" s="11">
        <v>84039090</v>
      </c>
      <c r="G624" s="11" t="s">
        <v>269</v>
      </c>
      <c r="H624" s="12">
        <v>4051394000394</v>
      </c>
      <c r="I624" s="11">
        <v>0.9</v>
      </c>
      <c r="J624" s="13">
        <v>5</v>
      </c>
    </row>
    <row r="625" spans="1:10">
      <c r="A625" s="14" t="s">
        <v>10</v>
      </c>
      <c r="B625" s="8" t="s">
        <v>1735</v>
      </c>
      <c r="C625" s="15" t="s">
        <v>1736</v>
      </c>
      <c r="D625" s="15" t="s">
        <v>1737</v>
      </c>
      <c r="E625" s="16">
        <v>329.52</v>
      </c>
      <c r="F625" s="17" t="s">
        <v>1126</v>
      </c>
      <c r="G625" s="17" t="s">
        <v>14</v>
      </c>
      <c r="H625" s="18"/>
      <c r="I625" s="17">
        <v>1</v>
      </c>
      <c r="J625" s="19">
        <v>5</v>
      </c>
    </row>
    <row r="626" spans="1:10">
      <c r="A626" s="7" t="s">
        <v>10</v>
      </c>
      <c r="B626" s="8" t="s">
        <v>1738</v>
      </c>
      <c r="C626" s="9" t="s">
        <v>1739</v>
      </c>
      <c r="D626" s="9" t="s">
        <v>1740</v>
      </c>
      <c r="E626" s="10">
        <v>205.98</v>
      </c>
      <c r="F626" s="11">
        <v>39239000</v>
      </c>
      <c r="G626" s="11" t="s">
        <v>14</v>
      </c>
      <c r="H626" s="12">
        <v>4051394000981</v>
      </c>
      <c r="I626" s="11">
        <v>0.35</v>
      </c>
      <c r="J626" s="13">
        <v>40</v>
      </c>
    </row>
    <row r="627" spans="1:10">
      <c r="A627" s="14" t="s">
        <v>10</v>
      </c>
      <c r="B627" s="8" t="s">
        <v>1741</v>
      </c>
      <c r="C627" s="15" t="s">
        <v>1742</v>
      </c>
      <c r="D627" s="15" t="s">
        <v>1743</v>
      </c>
      <c r="E627" s="16">
        <v>1167.1500000000001</v>
      </c>
      <c r="F627" s="17">
        <v>73066199</v>
      </c>
      <c r="G627" s="17" t="s">
        <v>269</v>
      </c>
      <c r="H627" s="18">
        <v>4007360498269</v>
      </c>
      <c r="I627" s="17">
        <v>4.5</v>
      </c>
      <c r="J627" s="19">
        <v>1</v>
      </c>
    </row>
    <row r="628" spans="1:10">
      <c r="A628" s="7" t="s">
        <v>10</v>
      </c>
      <c r="B628" s="8" t="s">
        <v>1744</v>
      </c>
      <c r="C628" s="9" t="s">
        <v>1745</v>
      </c>
      <c r="D628" s="9" t="s">
        <v>1746</v>
      </c>
      <c r="E628" s="10">
        <v>1682.05</v>
      </c>
      <c r="F628" s="11">
        <v>73066199</v>
      </c>
      <c r="G628" s="11" t="s">
        <v>269</v>
      </c>
      <c r="H628" s="12">
        <v>4007360498276</v>
      </c>
      <c r="I628" s="11">
        <v>4.5</v>
      </c>
      <c r="J628" s="13">
        <v>1</v>
      </c>
    </row>
    <row r="629" spans="1:10">
      <c r="A629" s="14" t="s">
        <v>10</v>
      </c>
      <c r="B629" s="8" t="s">
        <v>1747</v>
      </c>
      <c r="C629" s="15" t="s">
        <v>1748</v>
      </c>
      <c r="D629" s="15" t="s">
        <v>1749</v>
      </c>
      <c r="E629" s="16">
        <v>439.39</v>
      </c>
      <c r="F629" s="17">
        <v>84818039</v>
      </c>
      <c r="G629" s="17" t="s">
        <v>14</v>
      </c>
      <c r="H629" s="18">
        <v>4051394032784</v>
      </c>
      <c r="I629" s="17">
        <v>1.4850000000000001</v>
      </c>
      <c r="J629" s="19">
        <v>1</v>
      </c>
    </row>
    <row r="630" spans="1:10">
      <c r="A630" s="7" t="s">
        <v>10</v>
      </c>
      <c r="B630" s="8" t="s">
        <v>1750</v>
      </c>
      <c r="C630" s="9" t="s">
        <v>1751</v>
      </c>
      <c r="D630" s="9" t="s">
        <v>1752</v>
      </c>
      <c r="E630" s="10">
        <v>542.38</v>
      </c>
      <c r="F630" s="11">
        <v>90261081</v>
      </c>
      <c r="G630" s="11" t="s">
        <v>14</v>
      </c>
      <c r="H630" s="12">
        <v>4051394032852</v>
      </c>
      <c r="I630" s="11">
        <v>1.7849999999999999</v>
      </c>
      <c r="J630" s="13">
        <v>1</v>
      </c>
    </row>
    <row r="631" spans="1:10">
      <c r="A631" s="14" t="s">
        <v>10</v>
      </c>
      <c r="B631" s="8" t="s">
        <v>1753</v>
      </c>
      <c r="C631" s="15" t="s">
        <v>1754</v>
      </c>
      <c r="D631" s="15" t="s">
        <v>1755</v>
      </c>
      <c r="E631" s="16">
        <v>659.14</v>
      </c>
      <c r="F631" s="17">
        <v>90261081</v>
      </c>
      <c r="G631" s="17" t="s">
        <v>14</v>
      </c>
      <c r="H631" s="18">
        <v>4051394032913</v>
      </c>
      <c r="I631" s="17">
        <v>2.1850000000000001</v>
      </c>
      <c r="J631" s="19">
        <v>1</v>
      </c>
    </row>
    <row r="632" spans="1:10">
      <c r="A632" s="7" t="s">
        <v>10</v>
      </c>
      <c r="B632" s="8" t="s">
        <v>1756</v>
      </c>
      <c r="C632" s="9" t="s">
        <v>1757</v>
      </c>
      <c r="D632" s="9" t="s">
        <v>1758</v>
      </c>
      <c r="E632" s="10">
        <v>755.19</v>
      </c>
      <c r="F632" s="11">
        <v>90261081</v>
      </c>
      <c r="G632" s="11" t="s">
        <v>14</v>
      </c>
      <c r="H632" s="12">
        <v>4051394032975</v>
      </c>
      <c r="I632" s="11">
        <v>2.5350000000000001</v>
      </c>
      <c r="J632" s="13">
        <v>1</v>
      </c>
    </row>
    <row r="633" spans="1:10">
      <c r="A633" s="14" t="s">
        <v>10</v>
      </c>
      <c r="B633" s="8" t="s">
        <v>1759</v>
      </c>
      <c r="C633" s="15" t="s">
        <v>1760</v>
      </c>
      <c r="D633" s="15" t="s">
        <v>1761</v>
      </c>
      <c r="E633" s="16">
        <v>871.86</v>
      </c>
      <c r="F633" s="17">
        <v>84039090</v>
      </c>
      <c r="G633" s="17" t="s">
        <v>14</v>
      </c>
      <c r="H633" s="18">
        <v>4051394033033</v>
      </c>
      <c r="I633" s="17">
        <v>3.0030000000000001</v>
      </c>
      <c r="J633" s="19">
        <v>30</v>
      </c>
    </row>
    <row r="634" spans="1:10">
      <c r="A634" s="7" t="s">
        <v>10</v>
      </c>
      <c r="B634" s="8" t="s">
        <v>1762</v>
      </c>
      <c r="C634" s="9" t="s">
        <v>1763</v>
      </c>
      <c r="D634" s="9" t="s">
        <v>1764</v>
      </c>
      <c r="E634" s="10">
        <v>981.78</v>
      </c>
      <c r="F634" s="11">
        <v>90261081</v>
      </c>
      <c r="G634" s="11" t="s">
        <v>14</v>
      </c>
      <c r="H634" s="12">
        <v>4051394033095</v>
      </c>
      <c r="I634" s="11">
        <v>3.3029999999999999</v>
      </c>
      <c r="J634" s="13">
        <v>30</v>
      </c>
    </row>
    <row r="635" spans="1:10">
      <c r="A635" s="14" t="s">
        <v>10</v>
      </c>
      <c r="B635" s="8" t="s">
        <v>1765</v>
      </c>
      <c r="C635" s="15" t="s">
        <v>1766</v>
      </c>
      <c r="D635" s="15" t="s">
        <v>1767</v>
      </c>
      <c r="E635" s="16">
        <v>1098.46</v>
      </c>
      <c r="F635" s="17">
        <v>90261081</v>
      </c>
      <c r="G635" s="17" t="s">
        <v>14</v>
      </c>
      <c r="H635" s="18">
        <v>4051394033149</v>
      </c>
      <c r="I635" s="17">
        <v>3.8029999999999999</v>
      </c>
      <c r="J635" s="19">
        <v>60</v>
      </c>
    </row>
    <row r="636" spans="1:10">
      <c r="A636" s="7" t="s">
        <v>10</v>
      </c>
      <c r="B636" s="8" t="s">
        <v>1768</v>
      </c>
      <c r="C636" s="9" t="s">
        <v>1769</v>
      </c>
      <c r="D636" s="9" t="s">
        <v>1770</v>
      </c>
      <c r="E636" s="10">
        <v>1235.76</v>
      </c>
      <c r="F636" s="11">
        <v>90261081</v>
      </c>
      <c r="G636" s="11" t="s">
        <v>14</v>
      </c>
      <c r="H636" s="12">
        <v>4051394033194</v>
      </c>
      <c r="I636" s="11">
        <v>4.1100000000000003</v>
      </c>
      <c r="J636" s="13">
        <v>30</v>
      </c>
    </row>
    <row r="637" spans="1:10">
      <c r="A637" s="14" t="s">
        <v>10</v>
      </c>
      <c r="B637" s="8" t="s">
        <v>1771</v>
      </c>
      <c r="C637" s="15" t="s">
        <v>1772</v>
      </c>
      <c r="D637" s="15" t="s">
        <v>1773</v>
      </c>
      <c r="E637" s="16">
        <v>1359.33</v>
      </c>
      <c r="F637" s="17">
        <v>84818039</v>
      </c>
      <c r="G637" s="17" t="s">
        <v>14</v>
      </c>
      <c r="H637" s="18">
        <v>4051394033248</v>
      </c>
      <c r="I637" s="17">
        <v>4.41</v>
      </c>
      <c r="J637" s="19">
        <v>20</v>
      </c>
    </row>
    <row r="638" spans="1:10">
      <c r="A638" s="7" t="s">
        <v>10</v>
      </c>
      <c r="B638" s="8" t="s">
        <v>1774</v>
      </c>
      <c r="C638" s="9" t="s">
        <v>1775</v>
      </c>
      <c r="D638" s="9" t="s">
        <v>1776</v>
      </c>
      <c r="E638" s="10">
        <v>1510.37</v>
      </c>
      <c r="F638" s="11">
        <v>84818039</v>
      </c>
      <c r="G638" s="11" t="s">
        <v>14</v>
      </c>
      <c r="H638" s="12">
        <v>4051394033293</v>
      </c>
      <c r="I638" s="11">
        <v>4.8099999999999996</v>
      </c>
      <c r="J638" s="13">
        <v>15</v>
      </c>
    </row>
    <row r="639" spans="1:10">
      <c r="A639" s="14" t="s">
        <v>10</v>
      </c>
      <c r="B639" s="8" t="s">
        <v>1777</v>
      </c>
      <c r="C639" s="15" t="s">
        <v>1778</v>
      </c>
      <c r="D639" s="15" t="s">
        <v>1779</v>
      </c>
      <c r="E639" s="16">
        <v>1620.17</v>
      </c>
      <c r="F639" s="17" t="s">
        <v>600</v>
      </c>
      <c r="G639" s="17" t="s">
        <v>14</v>
      </c>
      <c r="H639" s="18" t="s">
        <v>1780</v>
      </c>
      <c r="I639" s="17">
        <v>5.0039999999999996</v>
      </c>
      <c r="J639" s="19">
        <v>45</v>
      </c>
    </row>
    <row r="640" spans="1:10">
      <c r="A640" s="7" t="s">
        <v>10</v>
      </c>
      <c r="B640" s="8" t="s">
        <v>1781</v>
      </c>
      <c r="C640" s="9" t="s">
        <v>1782</v>
      </c>
      <c r="D640" s="9" t="s">
        <v>1783</v>
      </c>
      <c r="E640" s="10">
        <v>2540.16</v>
      </c>
      <c r="F640" s="11" t="s">
        <v>1126</v>
      </c>
      <c r="G640" s="11" t="s">
        <v>14</v>
      </c>
      <c r="H640" s="12"/>
      <c r="I640" s="11">
        <v>12</v>
      </c>
      <c r="J640" s="13"/>
    </row>
    <row r="641" spans="1:10">
      <c r="A641" s="14" t="s">
        <v>10</v>
      </c>
      <c r="B641" s="8" t="s">
        <v>1784</v>
      </c>
      <c r="C641" s="15" t="s">
        <v>1785</v>
      </c>
      <c r="D641" s="15" t="s">
        <v>1786</v>
      </c>
      <c r="E641" s="16">
        <v>2540.16</v>
      </c>
      <c r="F641" s="17" t="s">
        <v>1126</v>
      </c>
      <c r="G641" s="17" t="s">
        <v>14</v>
      </c>
      <c r="H641" s="18"/>
      <c r="I641" s="17">
        <v>6.55</v>
      </c>
      <c r="J641" s="19"/>
    </row>
    <row r="642" spans="1:10">
      <c r="A642" s="7" t="s">
        <v>10</v>
      </c>
      <c r="B642" s="8" t="s">
        <v>1787</v>
      </c>
      <c r="C642" s="9" t="s">
        <v>1788</v>
      </c>
      <c r="D642" s="9" t="s">
        <v>1786</v>
      </c>
      <c r="E642" s="10">
        <v>2025.26</v>
      </c>
      <c r="F642" s="11">
        <v>84039090</v>
      </c>
      <c r="G642" s="11" t="s">
        <v>14</v>
      </c>
      <c r="H642" s="12">
        <v>4051394046132</v>
      </c>
      <c r="I642" s="11">
        <v>6.3</v>
      </c>
      <c r="J642" s="13"/>
    </row>
    <row r="643" spans="1:10">
      <c r="A643" s="14" t="s">
        <v>10</v>
      </c>
      <c r="B643" s="8" t="s">
        <v>1789</v>
      </c>
      <c r="C643" s="15" t="s">
        <v>1790</v>
      </c>
      <c r="D643" s="15" t="s">
        <v>1783</v>
      </c>
      <c r="E643" s="16">
        <v>2952.12</v>
      </c>
      <c r="F643" s="17" t="s">
        <v>1126</v>
      </c>
      <c r="G643" s="17" t="s">
        <v>14</v>
      </c>
      <c r="H643" s="18"/>
      <c r="I643" s="17">
        <v>7.9</v>
      </c>
      <c r="J643" s="19"/>
    </row>
    <row r="644" spans="1:10">
      <c r="A644" s="7" t="s">
        <v>10</v>
      </c>
      <c r="B644" s="8" t="s">
        <v>1791</v>
      </c>
      <c r="C644" s="9" t="s">
        <v>1792</v>
      </c>
      <c r="D644" s="9" t="s">
        <v>1793</v>
      </c>
      <c r="E644" s="10">
        <v>2540.16</v>
      </c>
      <c r="F644" s="11">
        <v>84137030</v>
      </c>
      <c r="G644" s="11" t="s">
        <v>269</v>
      </c>
      <c r="H644" s="12">
        <v>4051394046729</v>
      </c>
      <c r="I644" s="11">
        <v>3.94</v>
      </c>
      <c r="J644" s="13"/>
    </row>
    <row r="645" spans="1:10">
      <c r="A645" s="14" t="s">
        <v>10</v>
      </c>
      <c r="B645" s="8" t="s">
        <v>1794</v>
      </c>
      <c r="C645" s="15" t="s">
        <v>1795</v>
      </c>
      <c r="D645" s="15" t="s">
        <v>1796</v>
      </c>
      <c r="E645" s="16">
        <v>2196.9299999999998</v>
      </c>
      <c r="F645" s="17" t="s">
        <v>1126</v>
      </c>
      <c r="G645" s="17" t="s">
        <v>14</v>
      </c>
      <c r="H645" s="18"/>
      <c r="I645" s="17">
        <v>3.59</v>
      </c>
      <c r="J645" s="19"/>
    </row>
    <row r="646" spans="1:10">
      <c r="A646" s="7" t="s">
        <v>10</v>
      </c>
      <c r="B646" s="8" t="s">
        <v>1797</v>
      </c>
      <c r="C646" s="9" t="s">
        <v>1798</v>
      </c>
      <c r="D646" s="9" t="s">
        <v>1799</v>
      </c>
      <c r="E646" s="10">
        <v>2677.52</v>
      </c>
      <c r="F646" s="11" t="s">
        <v>724</v>
      </c>
      <c r="G646" s="11" t="s">
        <v>269</v>
      </c>
      <c r="H646" s="12" t="s">
        <v>1800</v>
      </c>
      <c r="I646" s="11">
        <v>3.99</v>
      </c>
      <c r="J646" s="13"/>
    </row>
    <row r="647" spans="1:10">
      <c r="A647" s="14" t="s">
        <v>10</v>
      </c>
      <c r="B647" s="8" t="s">
        <v>1801</v>
      </c>
      <c r="C647" s="15" t="s">
        <v>1802</v>
      </c>
      <c r="D647" s="15" t="s">
        <v>1803</v>
      </c>
      <c r="E647" s="16">
        <v>3672.95</v>
      </c>
      <c r="F647" s="17">
        <v>84039090</v>
      </c>
      <c r="G647" s="17" t="s">
        <v>14</v>
      </c>
      <c r="H647" s="18"/>
      <c r="I647" s="17">
        <v>10</v>
      </c>
      <c r="J647" s="19">
        <v>1</v>
      </c>
    </row>
    <row r="648" spans="1:10">
      <c r="A648" s="7" t="s">
        <v>10</v>
      </c>
      <c r="B648" s="8" t="s">
        <v>1804</v>
      </c>
      <c r="C648" s="9" t="s">
        <v>1805</v>
      </c>
      <c r="D648" s="9" t="s">
        <v>1803</v>
      </c>
      <c r="E648" s="10">
        <v>4050.52</v>
      </c>
      <c r="F648" s="11" t="s">
        <v>1558</v>
      </c>
      <c r="G648" s="11" t="s">
        <v>269</v>
      </c>
      <c r="H648" s="12" t="s">
        <v>1806</v>
      </c>
      <c r="I648" s="11">
        <v>6</v>
      </c>
      <c r="J648" s="13"/>
    </row>
    <row r="649" spans="1:10">
      <c r="A649" s="14" t="s">
        <v>10</v>
      </c>
      <c r="B649" s="8" t="s">
        <v>1807</v>
      </c>
      <c r="C649" s="15" t="s">
        <v>1808</v>
      </c>
      <c r="D649" s="15" t="s">
        <v>1809</v>
      </c>
      <c r="E649" s="16">
        <v>104.29</v>
      </c>
      <c r="F649" s="17">
        <v>73269098</v>
      </c>
      <c r="G649" s="17" t="s">
        <v>269</v>
      </c>
      <c r="H649" s="18">
        <v>4051394050580</v>
      </c>
      <c r="I649" s="17">
        <v>0.28999999999999998</v>
      </c>
      <c r="J649" s="19">
        <v>1</v>
      </c>
    </row>
    <row r="650" spans="1:10">
      <c r="A650" s="7" t="s">
        <v>10</v>
      </c>
      <c r="B650" s="8" t="s">
        <v>1810</v>
      </c>
      <c r="C650" s="9" t="s">
        <v>1811</v>
      </c>
      <c r="D650" s="9" t="s">
        <v>1812</v>
      </c>
      <c r="E650" s="10">
        <v>2540.16</v>
      </c>
      <c r="F650" s="11">
        <v>84039090</v>
      </c>
      <c r="G650" s="11" t="s">
        <v>14</v>
      </c>
      <c r="H650" s="12">
        <v>4051394050627</v>
      </c>
      <c r="I650" s="11">
        <v>4.444</v>
      </c>
      <c r="J650" s="13"/>
    </row>
    <row r="651" spans="1:10">
      <c r="A651" s="14" t="s">
        <v>10</v>
      </c>
      <c r="B651" s="8" t="s">
        <v>1813</v>
      </c>
      <c r="C651" s="15" t="s">
        <v>1814</v>
      </c>
      <c r="D651" s="15" t="s">
        <v>1815</v>
      </c>
      <c r="E651" s="16">
        <v>5450.16</v>
      </c>
      <c r="F651" s="17"/>
      <c r="G651" s="17" t="s">
        <v>14</v>
      </c>
      <c r="H651" s="18"/>
      <c r="I651" s="17">
        <v>6.3</v>
      </c>
      <c r="J651" s="19"/>
    </row>
    <row r="652" spans="1:10">
      <c r="A652" s="7" t="s">
        <v>10</v>
      </c>
      <c r="B652" s="8" t="s">
        <v>1816</v>
      </c>
      <c r="C652" s="9" t="s">
        <v>1817</v>
      </c>
      <c r="D652" s="9"/>
      <c r="E652" s="10">
        <v>5118.6000000000004</v>
      </c>
      <c r="F652" s="11"/>
      <c r="G652" s="11"/>
      <c r="H652" s="12"/>
      <c r="I652" s="11"/>
      <c r="J652" s="13"/>
    </row>
    <row r="653" spans="1:10">
      <c r="A653" s="14" t="s">
        <v>10</v>
      </c>
      <c r="B653" s="8" t="s">
        <v>1818</v>
      </c>
      <c r="C653" s="15" t="s">
        <v>1819</v>
      </c>
      <c r="D653" s="15" t="s">
        <v>1799</v>
      </c>
      <c r="E653" s="16">
        <v>2952.12</v>
      </c>
      <c r="F653" s="17" t="s">
        <v>1126</v>
      </c>
      <c r="G653" s="17" t="s">
        <v>14</v>
      </c>
      <c r="H653" s="18"/>
      <c r="I653" s="17">
        <v>4.3920000000000003</v>
      </c>
      <c r="J653" s="19"/>
    </row>
    <row r="654" spans="1:10">
      <c r="A654" s="7" t="s">
        <v>10</v>
      </c>
      <c r="B654" s="8" t="s">
        <v>1820</v>
      </c>
      <c r="C654" s="9" t="s">
        <v>1821</v>
      </c>
      <c r="D654" s="9" t="s">
        <v>1822</v>
      </c>
      <c r="E654" s="10">
        <v>858.18</v>
      </c>
      <c r="F654" s="11">
        <v>84818081</v>
      </c>
      <c r="G654" s="11" t="s">
        <v>269</v>
      </c>
      <c r="H654" s="12">
        <v>4051394052829</v>
      </c>
      <c r="I654" s="11">
        <v>4</v>
      </c>
      <c r="J654" s="13">
        <v>1</v>
      </c>
    </row>
    <row r="655" spans="1:10">
      <c r="A655" s="14" t="s">
        <v>10</v>
      </c>
      <c r="B655" s="8" t="s">
        <v>1823</v>
      </c>
      <c r="C655" s="15" t="s">
        <v>1824</v>
      </c>
      <c r="D655" s="15" t="s">
        <v>1825</v>
      </c>
      <c r="E655" s="16">
        <v>1359.33</v>
      </c>
      <c r="F655" s="17">
        <v>84818081</v>
      </c>
      <c r="G655" s="17" t="s">
        <v>269</v>
      </c>
      <c r="H655" s="18">
        <v>4051394052867</v>
      </c>
      <c r="I655" s="17">
        <v>4</v>
      </c>
      <c r="J655" s="19">
        <v>1</v>
      </c>
    </row>
    <row r="656" spans="1:10">
      <c r="A656" s="7" t="s">
        <v>10</v>
      </c>
      <c r="B656" s="8" t="s">
        <v>1826</v>
      </c>
      <c r="C656" s="9" t="s">
        <v>1827</v>
      </c>
      <c r="D656" s="9" t="s">
        <v>1828</v>
      </c>
      <c r="E656" s="10">
        <v>4433.7</v>
      </c>
      <c r="F656" s="11"/>
      <c r="G656" s="11"/>
      <c r="H656" s="12"/>
      <c r="I656" s="11"/>
      <c r="J656" s="13"/>
    </row>
    <row r="657" spans="1:10">
      <c r="A657" s="14" t="s">
        <v>10</v>
      </c>
      <c r="B657" s="8" t="s">
        <v>1829</v>
      </c>
      <c r="C657" s="15" t="s">
        <v>1830</v>
      </c>
      <c r="D657" s="15" t="s">
        <v>1831</v>
      </c>
      <c r="E657" s="16">
        <v>2312.44</v>
      </c>
      <c r="F657" s="17" t="s">
        <v>1126</v>
      </c>
      <c r="G657" s="17" t="s">
        <v>269</v>
      </c>
      <c r="H657" s="18" t="s">
        <v>1832</v>
      </c>
      <c r="I657" s="17">
        <v>6.3</v>
      </c>
      <c r="J657" s="19"/>
    </row>
    <row r="658" spans="1:10">
      <c r="A658" s="7" t="s">
        <v>10</v>
      </c>
      <c r="B658" s="8" t="s">
        <v>1833</v>
      </c>
      <c r="C658" s="9" t="s">
        <v>1834</v>
      </c>
      <c r="D658" s="9" t="s">
        <v>1835</v>
      </c>
      <c r="E658" s="10">
        <v>2852.57</v>
      </c>
      <c r="F658" s="11"/>
      <c r="G658" s="11"/>
      <c r="H658" s="12"/>
      <c r="I658" s="11"/>
      <c r="J658" s="13"/>
    </row>
    <row r="659" spans="1:10">
      <c r="A659" s="14" t="s">
        <v>10</v>
      </c>
      <c r="B659" s="8" t="s">
        <v>1836</v>
      </c>
      <c r="C659" s="15" t="s">
        <v>1837</v>
      </c>
      <c r="D659" s="15" t="s">
        <v>1838</v>
      </c>
      <c r="E659" s="16">
        <v>14760.26</v>
      </c>
      <c r="F659" s="17" t="s">
        <v>1126</v>
      </c>
      <c r="G659" s="17" t="s">
        <v>14</v>
      </c>
      <c r="H659" s="18"/>
      <c r="I659" s="17">
        <v>22.7</v>
      </c>
      <c r="J659" s="19">
        <v>1</v>
      </c>
    </row>
    <row r="660" spans="1:10">
      <c r="A660" s="7" t="s">
        <v>10</v>
      </c>
      <c r="B660" s="8" t="s">
        <v>1839</v>
      </c>
      <c r="C660" s="9" t="s">
        <v>1840</v>
      </c>
      <c r="D660" s="9" t="s">
        <v>1841</v>
      </c>
      <c r="E660" s="10">
        <v>18210.05</v>
      </c>
      <c r="F660" s="11" t="s">
        <v>1126</v>
      </c>
      <c r="G660" s="11" t="s">
        <v>14</v>
      </c>
      <c r="H660" s="12"/>
      <c r="I660" s="11">
        <v>15</v>
      </c>
      <c r="J660" s="13"/>
    </row>
    <row r="661" spans="1:10">
      <c r="A661" s="14" t="s">
        <v>10</v>
      </c>
      <c r="B661" s="8" t="s">
        <v>1842</v>
      </c>
      <c r="C661" s="15" t="s">
        <v>1843</v>
      </c>
      <c r="D661" s="15" t="s">
        <v>1844</v>
      </c>
      <c r="E661" s="16">
        <v>17849.62</v>
      </c>
      <c r="F661" s="17" t="s">
        <v>1126</v>
      </c>
      <c r="G661" s="17" t="s">
        <v>14</v>
      </c>
      <c r="H661" s="18"/>
      <c r="I661" s="17">
        <v>15</v>
      </c>
      <c r="J661" s="19">
        <v>1</v>
      </c>
    </row>
    <row r="662" spans="1:10">
      <c r="A662" s="7" t="s">
        <v>10</v>
      </c>
      <c r="B662" s="8" t="s">
        <v>1845</v>
      </c>
      <c r="C662" s="9" t="s">
        <v>1846</v>
      </c>
      <c r="D662" s="9" t="s">
        <v>1844</v>
      </c>
      <c r="E662" s="10">
        <v>22312.01</v>
      </c>
      <c r="F662" s="11" t="s">
        <v>1126</v>
      </c>
      <c r="G662" s="11" t="s">
        <v>14</v>
      </c>
      <c r="H662" s="12"/>
      <c r="I662" s="11">
        <v>31.2</v>
      </c>
      <c r="J662" s="13">
        <v>1</v>
      </c>
    </row>
    <row r="663" spans="1:10">
      <c r="A663" s="14" t="s">
        <v>10</v>
      </c>
      <c r="B663" s="8" t="s">
        <v>1847</v>
      </c>
      <c r="C663" s="15" t="s">
        <v>1848</v>
      </c>
      <c r="D663" s="15" t="s">
        <v>1849</v>
      </c>
      <c r="E663" s="16">
        <v>2210.63</v>
      </c>
      <c r="F663" s="17">
        <v>84039090</v>
      </c>
      <c r="G663" s="17" t="s">
        <v>14</v>
      </c>
      <c r="H663" s="18">
        <v>4051394059194</v>
      </c>
      <c r="I663" s="17">
        <v>5.423</v>
      </c>
      <c r="J663" s="19">
        <v>1</v>
      </c>
    </row>
    <row r="664" spans="1:10">
      <c r="A664" s="7" t="s">
        <v>10</v>
      </c>
      <c r="B664" s="8" t="s">
        <v>1850</v>
      </c>
      <c r="C664" s="9" t="s">
        <v>1851</v>
      </c>
      <c r="D664" s="9" t="s">
        <v>1852</v>
      </c>
      <c r="E664" s="10">
        <v>1551.56</v>
      </c>
      <c r="F664" s="11">
        <v>84039090</v>
      </c>
      <c r="G664" s="11" t="s">
        <v>14</v>
      </c>
      <c r="H664" s="12">
        <v>4051394059248</v>
      </c>
      <c r="I664" s="11">
        <v>6.4320000000000004</v>
      </c>
      <c r="J664" s="13">
        <v>1</v>
      </c>
    </row>
    <row r="665" spans="1:10">
      <c r="A665" s="14" t="s">
        <v>10</v>
      </c>
      <c r="B665" s="8" t="s">
        <v>1853</v>
      </c>
      <c r="C665" s="15" t="s">
        <v>1854</v>
      </c>
      <c r="D665" s="15" t="s">
        <v>1855</v>
      </c>
      <c r="E665" s="16">
        <v>926.85</v>
      </c>
      <c r="F665" s="17">
        <v>84818081</v>
      </c>
      <c r="G665" s="17" t="s">
        <v>14</v>
      </c>
      <c r="H665" s="18">
        <v>4051394059316</v>
      </c>
      <c r="I665" s="17">
        <v>4.6500000000000004</v>
      </c>
      <c r="J665" s="19">
        <v>1</v>
      </c>
    </row>
    <row r="666" spans="1:10">
      <c r="A666" s="7" t="s">
        <v>10</v>
      </c>
      <c r="B666" s="8" t="s">
        <v>1856</v>
      </c>
      <c r="C666" s="9" t="s">
        <v>1857</v>
      </c>
      <c r="D666" s="9" t="s">
        <v>1858</v>
      </c>
      <c r="E666" s="10">
        <v>1778.11</v>
      </c>
      <c r="F666" s="11">
        <v>84039090</v>
      </c>
      <c r="G666" s="11" t="s">
        <v>14</v>
      </c>
      <c r="H666" s="12">
        <v>4051394059385</v>
      </c>
      <c r="I666" s="11">
        <v>7.4320000000000004</v>
      </c>
      <c r="J666" s="13">
        <v>1</v>
      </c>
    </row>
    <row r="667" spans="1:10">
      <c r="A667" s="14" t="s">
        <v>10</v>
      </c>
      <c r="B667" s="8" t="s">
        <v>1859</v>
      </c>
      <c r="C667" s="15" t="s">
        <v>1860</v>
      </c>
      <c r="D667" s="15" t="s">
        <v>1861</v>
      </c>
      <c r="E667" s="16">
        <v>1606.5</v>
      </c>
      <c r="F667" s="17">
        <v>84039090</v>
      </c>
      <c r="G667" s="17" t="s">
        <v>14</v>
      </c>
      <c r="H667" s="18">
        <v>4051394059446</v>
      </c>
      <c r="I667" s="17"/>
      <c r="J667" s="19">
        <v>1</v>
      </c>
    </row>
    <row r="668" spans="1:10">
      <c r="A668" s="7" t="s">
        <v>10</v>
      </c>
      <c r="B668" s="8" t="s">
        <v>1862</v>
      </c>
      <c r="C668" s="9" t="s">
        <v>1863</v>
      </c>
      <c r="D668" s="9" t="s">
        <v>1864</v>
      </c>
      <c r="E668" s="10">
        <v>2402.85</v>
      </c>
      <c r="F668" s="11">
        <v>73066199</v>
      </c>
      <c r="G668" s="11" t="s">
        <v>269</v>
      </c>
      <c r="H668" s="12">
        <v>4051394060770</v>
      </c>
      <c r="I668" s="11">
        <v>12.36</v>
      </c>
      <c r="J668" s="13">
        <v>1</v>
      </c>
    </row>
    <row r="669" spans="1:10">
      <c r="A669" s="14" t="s">
        <v>10</v>
      </c>
      <c r="B669" s="8" t="s">
        <v>1865</v>
      </c>
      <c r="C669" s="15" t="s">
        <v>1866</v>
      </c>
      <c r="D669" s="15" t="s">
        <v>1812</v>
      </c>
      <c r="E669" s="16">
        <v>2746.15</v>
      </c>
      <c r="F669" s="17" t="s">
        <v>1126</v>
      </c>
      <c r="G669" s="17" t="s">
        <v>14</v>
      </c>
      <c r="H669" s="18"/>
      <c r="I669" s="17">
        <v>4.8940000000000001</v>
      </c>
      <c r="J669" s="19"/>
    </row>
    <row r="670" spans="1:10">
      <c r="A670" s="7" t="s">
        <v>10</v>
      </c>
      <c r="B670" s="8" t="s">
        <v>1867</v>
      </c>
      <c r="C670" s="9" t="s">
        <v>1868</v>
      </c>
      <c r="D670" s="9" t="s">
        <v>1799</v>
      </c>
      <c r="E670" s="10">
        <v>2540.16</v>
      </c>
      <c r="F670" s="11" t="s">
        <v>1126</v>
      </c>
      <c r="G670" s="11" t="s">
        <v>14</v>
      </c>
      <c r="H670" s="12"/>
      <c r="I670" s="11">
        <v>3.9940000000000002</v>
      </c>
      <c r="J670" s="13"/>
    </row>
    <row r="671" spans="1:10">
      <c r="A671" s="14" t="s">
        <v>10</v>
      </c>
      <c r="B671" s="8" t="s">
        <v>1869</v>
      </c>
      <c r="C671" s="15" t="s">
        <v>1870</v>
      </c>
      <c r="D671" s="15" t="s">
        <v>1838</v>
      </c>
      <c r="E671" s="16">
        <v>12444.22</v>
      </c>
      <c r="F671" s="17" t="s">
        <v>1126</v>
      </c>
      <c r="G671" s="17" t="s">
        <v>14</v>
      </c>
      <c r="H671" s="18"/>
      <c r="I671" s="17">
        <v>15</v>
      </c>
      <c r="J671" s="19">
        <v>1</v>
      </c>
    </row>
    <row r="672" spans="1:10">
      <c r="A672" s="7" t="s">
        <v>10</v>
      </c>
      <c r="B672" s="8" t="s">
        <v>1871</v>
      </c>
      <c r="C672" s="9" t="s">
        <v>1872</v>
      </c>
      <c r="D672" s="9" t="s">
        <v>1841</v>
      </c>
      <c r="E672" s="10">
        <v>17184.87</v>
      </c>
      <c r="F672" s="11">
        <v>84039090</v>
      </c>
      <c r="G672" s="11" t="s">
        <v>14</v>
      </c>
      <c r="H672" s="12">
        <v>4051394103880</v>
      </c>
      <c r="I672" s="11">
        <v>29.75</v>
      </c>
      <c r="J672" s="13">
        <v>1</v>
      </c>
    </row>
    <row r="673" spans="1:10">
      <c r="A673" s="14" t="s">
        <v>10</v>
      </c>
      <c r="B673" s="8" t="s">
        <v>1873</v>
      </c>
      <c r="C673" s="15" t="s">
        <v>1874</v>
      </c>
      <c r="D673" s="15" t="s">
        <v>1844</v>
      </c>
      <c r="E673" s="16">
        <v>15999.71</v>
      </c>
      <c r="F673" s="17" t="s">
        <v>1126</v>
      </c>
      <c r="G673" s="17" t="s">
        <v>14</v>
      </c>
      <c r="H673" s="18" t="s">
        <v>1875</v>
      </c>
      <c r="I673" s="17">
        <v>15</v>
      </c>
      <c r="J673" s="19">
        <v>1</v>
      </c>
    </row>
    <row r="674" spans="1:10">
      <c r="A674" s="7" t="s">
        <v>10</v>
      </c>
      <c r="B674" s="8" t="s">
        <v>1876</v>
      </c>
      <c r="C674" s="9" t="s">
        <v>1877</v>
      </c>
      <c r="D674" s="9" t="s">
        <v>1844</v>
      </c>
      <c r="E674" s="10">
        <v>28833.97</v>
      </c>
      <c r="F674" s="11" t="s">
        <v>1126</v>
      </c>
      <c r="G674" s="11" t="s">
        <v>14</v>
      </c>
      <c r="H674" s="12"/>
      <c r="I674" s="11">
        <v>15</v>
      </c>
      <c r="J674" s="13">
        <v>1</v>
      </c>
    </row>
    <row r="675" spans="1:10">
      <c r="A675" s="14" t="s">
        <v>10</v>
      </c>
      <c r="B675" s="8" t="s">
        <v>1878</v>
      </c>
      <c r="C675" s="15" t="s">
        <v>1879</v>
      </c>
      <c r="D675" s="15" t="s">
        <v>1880</v>
      </c>
      <c r="E675" s="16">
        <v>3158.05</v>
      </c>
      <c r="F675" s="17" t="s">
        <v>1126</v>
      </c>
      <c r="G675" s="17" t="s">
        <v>14</v>
      </c>
      <c r="H675" s="18"/>
      <c r="I675" s="17">
        <v>7.35</v>
      </c>
      <c r="J675" s="19">
        <v>1</v>
      </c>
    </row>
    <row r="676" spans="1:10">
      <c r="A676" s="7" t="s">
        <v>10</v>
      </c>
      <c r="B676" s="8" t="s">
        <v>1881</v>
      </c>
      <c r="C676" s="9" t="s">
        <v>1882</v>
      </c>
      <c r="D676" s="9" t="s">
        <v>1880</v>
      </c>
      <c r="E676" s="10">
        <v>3844.56</v>
      </c>
      <c r="F676" s="11" t="s">
        <v>1126</v>
      </c>
      <c r="G676" s="11" t="s">
        <v>14</v>
      </c>
      <c r="H676" s="12" t="s">
        <v>1883</v>
      </c>
      <c r="I676" s="11">
        <v>12</v>
      </c>
      <c r="J676" s="13">
        <v>1</v>
      </c>
    </row>
    <row r="677" spans="1:10">
      <c r="A677" s="14" t="s">
        <v>10</v>
      </c>
      <c r="B677" s="8" t="s">
        <v>1884</v>
      </c>
      <c r="C677" s="15" t="s">
        <v>1885</v>
      </c>
      <c r="D677" s="15" t="s">
        <v>1886</v>
      </c>
      <c r="E677" s="16">
        <v>1750.67</v>
      </c>
      <c r="F677" s="17">
        <v>84818081</v>
      </c>
      <c r="G677" s="17" t="s">
        <v>269</v>
      </c>
      <c r="H677" s="18">
        <v>4051394103989</v>
      </c>
      <c r="I677" s="17">
        <v>5</v>
      </c>
      <c r="J677" s="19">
        <v>1</v>
      </c>
    </row>
    <row r="678" spans="1:10">
      <c r="A678" s="7" t="s">
        <v>10</v>
      </c>
      <c r="B678" s="8" t="s">
        <v>1887</v>
      </c>
      <c r="C678" s="9" t="s">
        <v>1888</v>
      </c>
      <c r="D678" s="9" t="s">
        <v>1783</v>
      </c>
      <c r="E678" s="10">
        <v>4599.75</v>
      </c>
      <c r="F678" s="11">
        <v>84039090</v>
      </c>
      <c r="G678" s="11" t="s">
        <v>14</v>
      </c>
      <c r="H678" s="12">
        <v>4051394104009</v>
      </c>
      <c r="I678" s="11">
        <v>9.1</v>
      </c>
      <c r="J678" s="13">
        <v>1</v>
      </c>
    </row>
    <row r="679" spans="1:10">
      <c r="A679" s="14" t="s">
        <v>10</v>
      </c>
      <c r="B679" s="8" t="s">
        <v>1889</v>
      </c>
      <c r="C679" s="15" t="s">
        <v>1890</v>
      </c>
      <c r="D679" s="15" t="s">
        <v>1825</v>
      </c>
      <c r="E679" s="16">
        <v>2540.16</v>
      </c>
      <c r="F679" s="17">
        <v>84818011</v>
      </c>
      <c r="G679" s="17" t="s">
        <v>269</v>
      </c>
      <c r="H679" s="18">
        <v>4051394104016</v>
      </c>
      <c r="I679" s="17">
        <v>5</v>
      </c>
      <c r="J679" s="19">
        <v>1</v>
      </c>
    </row>
    <row r="680" spans="1:10">
      <c r="A680" s="7" t="s">
        <v>10</v>
      </c>
      <c r="B680" s="8" t="s">
        <v>1891</v>
      </c>
      <c r="C680" s="9" t="s">
        <v>1892</v>
      </c>
      <c r="D680" s="9" t="s">
        <v>1783</v>
      </c>
      <c r="E680" s="10">
        <v>4187.83</v>
      </c>
      <c r="F680" s="11">
        <v>84039090</v>
      </c>
      <c r="G680" s="11" t="s">
        <v>14</v>
      </c>
      <c r="H680" s="12">
        <v>4051394104023</v>
      </c>
      <c r="I680" s="11">
        <v>8.75</v>
      </c>
      <c r="J680" s="13">
        <v>1</v>
      </c>
    </row>
    <row r="681" spans="1:10">
      <c r="A681" s="14" t="s">
        <v>10</v>
      </c>
      <c r="B681" s="8" t="s">
        <v>1893</v>
      </c>
      <c r="C681" s="15" t="s">
        <v>1894</v>
      </c>
      <c r="D681" s="15"/>
      <c r="E681" s="16">
        <v>884.85</v>
      </c>
      <c r="F681" s="17"/>
      <c r="G681" s="17"/>
      <c r="H681" s="18">
        <v>4051394104542</v>
      </c>
      <c r="I681" s="17"/>
      <c r="J681" s="19"/>
    </row>
    <row r="682" spans="1:10">
      <c r="A682" s="7" t="s">
        <v>10</v>
      </c>
      <c r="B682" s="8" t="s">
        <v>1895</v>
      </c>
      <c r="C682" s="9" t="s">
        <v>1896</v>
      </c>
      <c r="D682" s="9" t="s">
        <v>1897</v>
      </c>
      <c r="E682" s="10">
        <v>3363.96</v>
      </c>
      <c r="F682" s="11">
        <v>73066199</v>
      </c>
      <c r="G682" s="11" t="s">
        <v>269</v>
      </c>
      <c r="H682" s="12">
        <v>4051394104566</v>
      </c>
      <c r="I682" s="11">
        <v>6</v>
      </c>
      <c r="J682" s="13">
        <v>1</v>
      </c>
    </row>
    <row r="683" spans="1:10">
      <c r="A683" s="14" t="s">
        <v>10</v>
      </c>
      <c r="B683" s="8" t="s">
        <v>1898</v>
      </c>
      <c r="C683" s="15" t="s">
        <v>1899</v>
      </c>
      <c r="D683" s="15" t="s">
        <v>1900</v>
      </c>
      <c r="E683" s="16">
        <v>6522.01</v>
      </c>
      <c r="F683" s="17" t="s">
        <v>1126</v>
      </c>
      <c r="G683" s="17" t="s">
        <v>269</v>
      </c>
      <c r="H683" s="18" t="s">
        <v>1901</v>
      </c>
      <c r="I683" s="17">
        <v>6.2</v>
      </c>
      <c r="J683" s="19"/>
    </row>
    <row r="684" spans="1:10">
      <c r="A684" s="7" t="s">
        <v>10</v>
      </c>
      <c r="B684" s="8" t="s">
        <v>1902</v>
      </c>
      <c r="C684" s="9" t="s">
        <v>1903</v>
      </c>
      <c r="D684" s="9" t="s">
        <v>1904</v>
      </c>
      <c r="E684" s="10">
        <v>8307</v>
      </c>
      <c r="F684" s="11" t="s">
        <v>1126</v>
      </c>
      <c r="G684" s="11" t="s">
        <v>14</v>
      </c>
      <c r="H684" s="12" t="s">
        <v>1905</v>
      </c>
      <c r="I684" s="11">
        <v>6.2</v>
      </c>
      <c r="J684" s="13"/>
    </row>
    <row r="685" spans="1:10">
      <c r="A685" s="14" t="s">
        <v>10</v>
      </c>
      <c r="B685" s="8" t="s">
        <v>1906</v>
      </c>
      <c r="C685" s="15" t="s">
        <v>1907</v>
      </c>
      <c r="D685" s="15" t="s">
        <v>1908</v>
      </c>
      <c r="E685" s="16">
        <v>8718.89</v>
      </c>
      <c r="F685" s="17" t="s">
        <v>1126</v>
      </c>
      <c r="G685" s="17" t="s">
        <v>14</v>
      </c>
      <c r="H685" s="18" t="s">
        <v>1909</v>
      </c>
      <c r="I685" s="17">
        <v>6.2</v>
      </c>
      <c r="J685" s="19"/>
    </row>
    <row r="686" spans="1:10">
      <c r="A686" s="7" t="s">
        <v>10</v>
      </c>
      <c r="B686" s="8" t="s">
        <v>1910</v>
      </c>
      <c r="C686" s="9" t="s">
        <v>1911</v>
      </c>
      <c r="D686" s="9" t="s">
        <v>1912</v>
      </c>
      <c r="E686" s="10">
        <v>1220.8900000000001</v>
      </c>
      <c r="F686" s="11">
        <v>84818051</v>
      </c>
      <c r="G686" s="11" t="s">
        <v>269</v>
      </c>
      <c r="H686" s="12">
        <v>4051394109196</v>
      </c>
      <c r="I686" s="11">
        <v>2.3439999999999999</v>
      </c>
      <c r="J686" s="13">
        <v>10</v>
      </c>
    </row>
    <row r="687" spans="1:10">
      <c r="A687" s="14" t="s">
        <v>10</v>
      </c>
      <c r="B687" s="8" t="s">
        <v>1913</v>
      </c>
      <c r="C687" s="15" t="s">
        <v>1914</v>
      </c>
      <c r="D687" s="15"/>
      <c r="E687" s="16">
        <v>2791.13</v>
      </c>
      <c r="F687" s="17"/>
      <c r="G687" s="17" t="s">
        <v>269</v>
      </c>
      <c r="H687" s="18"/>
      <c r="I687" s="17"/>
      <c r="J687" s="19"/>
    </row>
    <row r="688" spans="1:10">
      <c r="A688" s="7" t="s">
        <v>10</v>
      </c>
      <c r="B688" s="8" t="s">
        <v>1915</v>
      </c>
      <c r="C688" s="9" t="s">
        <v>1916</v>
      </c>
      <c r="D688" s="9" t="s">
        <v>1917</v>
      </c>
      <c r="E688" s="10">
        <v>3130.25</v>
      </c>
      <c r="F688" s="11"/>
      <c r="G688" s="11" t="s">
        <v>269</v>
      </c>
      <c r="H688" s="12"/>
      <c r="I688" s="11"/>
      <c r="J688" s="13"/>
    </row>
    <row r="689" spans="1:10">
      <c r="A689" s="14" t="s">
        <v>10</v>
      </c>
      <c r="B689" s="8" t="s">
        <v>1918</v>
      </c>
      <c r="C689" s="15" t="s">
        <v>1919</v>
      </c>
      <c r="D689" s="15" t="s">
        <v>1920</v>
      </c>
      <c r="E689" s="16">
        <v>4977.3100000000004</v>
      </c>
      <c r="F689" s="17"/>
      <c r="G689" s="17" t="s">
        <v>269</v>
      </c>
      <c r="H689" s="18"/>
      <c r="I689" s="17"/>
      <c r="J689" s="19"/>
    </row>
    <row r="690" spans="1:10">
      <c r="A690" s="7" t="s">
        <v>10</v>
      </c>
      <c r="B690" s="8" t="s">
        <v>1921</v>
      </c>
      <c r="C690" s="9" t="s">
        <v>1922</v>
      </c>
      <c r="D690" s="9" t="s">
        <v>1923</v>
      </c>
      <c r="E690" s="10">
        <v>5423.55</v>
      </c>
      <c r="F690" s="11" t="s">
        <v>1126</v>
      </c>
      <c r="G690" s="11" t="s">
        <v>269</v>
      </c>
      <c r="H690" s="12" t="s">
        <v>1924</v>
      </c>
      <c r="I690" s="11">
        <v>10</v>
      </c>
      <c r="J690" s="13"/>
    </row>
    <row r="691" spans="1:10">
      <c r="A691" s="14" t="s">
        <v>10</v>
      </c>
      <c r="B691" s="8" t="s">
        <v>1925</v>
      </c>
      <c r="C691" s="15" t="s">
        <v>1926</v>
      </c>
      <c r="D691" s="15" t="s">
        <v>1927</v>
      </c>
      <c r="E691" s="16">
        <v>3501.33</v>
      </c>
      <c r="F691" s="17">
        <v>90321020</v>
      </c>
      <c r="G691" s="17" t="s">
        <v>269</v>
      </c>
      <c r="H691" s="18">
        <v>4007360498320</v>
      </c>
      <c r="I691" s="17">
        <v>6.3</v>
      </c>
      <c r="J691" s="19">
        <v>1</v>
      </c>
    </row>
    <row r="692" spans="1:10">
      <c r="A692" s="7" t="s">
        <v>10</v>
      </c>
      <c r="B692" s="8" t="s">
        <v>1928</v>
      </c>
      <c r="C692" s="9" t="s">
        <v>1929</v>
      </c>
      <c r="D692" s="9" t="s">
        <v>1930</v>
      </c>
      <c r="E692" s="10">
        <v>3295.35</v>
      </c>
      <c r="F692" s="11" t="s">
        <v>1931</v>
      </c>
      <c r="G692" s="11" t="s">
        <v>14</v>
      </c>
      <c r="H692" s="12" t="s">
        <v>1932</v>
      </c>
      <c r="I692" s="11">
        <v>5.8</v>
      </c>
      <c r="J692" s="13">
        <v>1</v>
      </c>
    </row>
    <row r="693" spans="1:10">
      <c r="A693" s="14" t="s">
        <v>10</v>
      </c>
      <c r="B693" s="8" t="s">
        <v>1933</v>
      </c>
      <c r="C693" s="15" t="s">
        <v>1934</v>
      </c>
      <c r="D693" s="15" t="s">
        <v>1927</v>
      </c>
      <c r="E693" s="16">
        <v>3707.26</v>
      </c>
      <c r="F693" s="17" t="s">
        <v>1126</v>
      </c>
      <c r="G693" s="17" t="s">
        <v>14</v>
      </c>
      <c r="H693" s="18" t="s">
        <v>1935</v>
      </c>
      <c r="I693" s="17">
        <v>15</v>
      </c>
      <c r="J693" s="19"/>
    </row>
    <row r="694" spans="1:10">
      <c r="A694" s="7" t="s">
        <v>10</v>
      </c>
      <c r="B694" s="8" t="s">
        <v>1936</v>
      </c>
      <c r="C694" s="9" t="s">
        <v>1937</v>
      </c>
      <c r="D694" s="9" t="s">
        <v>1938</v>
      </c>
      <c r="E694" s="10">
        <v>3158.05</v>
      </c>
      <c r="F694" s="11" t="s">
        <v>1126</v>
      </c>
      <c r="G694" s="11" t="s">
        <v>14</v>
      </c>
      <c r="H694" s="12" t="s">
        <v>1939</v>
      </c>
      <c r="I694" s="11">
        <v>10</v>
      </c>
      <c r="J694" s="13">
        <v>5</v>
      </c>
    </row>
    <row r="695" spans="1:10">
      <c r="A695" s="14" t="s">
        <v>10</v>
      </c>
      <c r="B695" s="8" t="s">
        <v>1940</v>
      </c>
      <c r="C695" s="15" t="s">
        <v>1941</v>
      </c>
      <c r="D695" s="15" t="s">
        <v>1942</v>
      </c>
      <c r="E695" s="16">
        <v>9062.1200000000008</v>
      </c>
      <c r="F695" s="17">
        <v>39172110</v>
      </c>
      <c r="G695" s="17" t="s">
        <v>269</v>
      </c>
      <c r="H695" s="18">
        <v>4051394114152</v>
      </c>
      <c r="I695" s="17">
        <v>28</v>
      </c>
      <c r="J695" s="19">
        <v>1</v>
      </c>
    </row>
    <row r="696" spans="1:10">
      <c r="A696" s="7" t="s">
        <v>10</v>
      </c>
      <c r="B696" s="8" t="s">
        <v>1943</v>
      </c>
      <c r="C696" s="9" t="s">
        <v>1944</v>
      </c>
      <c r="D696" s="9" t="s">
        <v>1945</v>
      </c>
      <c r="E696" s="10">
        <v>3259.21</v>
      </c>
      <c r="F696" s="11">
        <v>84819000</v>
      </c>
      <c r="G696" s="11" t="s">
        <v>269</v>
      </c>
      <c r="H696" s="12">
        <v>4051394114176</v>
      </c>
      <c r="I696" s="11">
        <v>11.75</v>
      </c>
      <c r="J696" s="13">
        <v>1</v>
      </c>
    </row>
    <row r="697" spans="1:10">
      <c r="A697" s="14" t="s">
        <v>10</v>
      </c>
      <c r="B697" s="8" t="s">
        <v>1946</v>
      </c>
      <c r="C697" s="15" t="s">
        <v>1947</v>
      </c>
      <c r="D697" s="15" t="s">
        <v>1948</v>
      </c>
      <c r="E697" s="16">
        <v>3555.49</v>
      </c>
      <c r="F697" s="17">
        <v>84819000</v>
      </c>
      <c r="G697" s="17" t="s">
        <v>269</v>
      </c>
      <c r="H697" s="18">
        <v>4051394114183</v>
      </c>
      <c r="I697" s="17">
        <v>28</v>
      </c>
      <c r="J697" s="19">
        <v>1</v>
      </c>
    </row>
    <row r="698" spans="1:10">
      <c r="A698" s="7" t="s">
        <v>10</v>
      </c>
      <c r="B698" s="8" t="s">
        <v>1949</v>
      </c>
      <c r="C698" s="9" t="s">
        <v>1950</v>
      </c>
      <c r="D698" s="9" t="s">
        <v>1942</v>
      </c>
      <c r="E698" s="10">
        <v>5777.68</v>
      </c>
      <c r="F698" s="11">
        <v>39172110</v>
      </c>
      <c r="G698" s="11" t="s">
        <v>269</v>
      </c>
      <c r="H698" s="12">
        <v>4051394114190</v>
      </c>
      <c r="I698" s="11">
        <v>15.15</v>
      </c>
      <c r="J698" s="13">
        <v>1</v>
      </c>
    </row>
    <row r="699" spans="1:10">
      <c r="A699" s="14" t="s">
        <v>10</v>
      </c>
      <c r="B699" s="8" t="s">
        <v>1951</v>
      </c>
      <c r="C699" s="15" t="s">
        <v>1952</v>
      </c>
      <c r="D699" s="15" t="s">
        <v>1953</v>
      </c>
      <c r="E699" s="16">
        <v>260.92</v>
      </c>
      <c r="F699" s="17" t="s">
        <v>1954</v>
      </c>
      <c r="G699" s="17" t="s">
        <v>14</v>
      </c>
      <c r="H699" s="18"/>
      <c r="I699" s="17">
        <v>18</v>
      </c>
      <c r="J699" s="19">
        <v>1</v>
      </c>
    </row>
    <row r="700" spans="1:10">
      <c r="A700" s="7" t="s">
        <v>10</v>
      </c>
      <c r="B700" s="8" t="s">
        <v>1955</v>
      </c>
      <c r="C700" s="9" t="s">
        <v>1956</v>
      </c>
      <c r="D700" s="9" t="s">
        <v>1953</v>
      </c>
      <c r="E700" s="10">
        <v>2677.52</v>
      </c>
      <c r="F700" s="11" t="s">
        <v>1954</v>
      </c>
      <c r="G700" s="11" t="s">
        <v>14</v>
      </c>
      <c r="H700" s="12"/>
      <c r="I700" s="11">
        <v>60</v>
      </c>
      <c r="J700" s="13">
        <v>1</v>
      </c>
    </row>
    <row r="701" spans="1:10">
      <c r="A701" s="14" t="s">
        <v>10</v>
      </c>
      <c r="B701" s="8" t="s">
        <v>1957</v>
      </c>
      <c r="C701" s="15" t="s">
        <v>1958</v>
      </c>
      <c r="D701" s="15" t="s">
        <v>1953</v>
      </c>
      <c r="E701" s="16">
        <v>1441.75</v>
      </c>
      <c r="F701" s="17" t="s">
        <v>1954</v>
      </c>
      <c r="G701" s="17" t="s">
        <v>14</v>
      </c>
      <c r="H701" s="18"/>
      <c r="I701" s="17">
        <v>40</v>
      </c>
      <c r="J701" s="19">
        <v>1</v>
      </c>
    </row>
    <row r="702" spans="1:10">
      <c r="A702" s="7" t="s">
        <v>10</v>
      </c>
      <c r="B702" s="8" t="s">
        <v>1959</v>
      </c>
      <c r="C702" s="9" t="s">
        <v>1960</v>
      </c>
      <c r="D702" s="9" t="s">
        <v>1953</v>
      </c>
      <c r="E702" s="10">
        <v>961.17</v>
      </c>
      <c r="F702" s="11" t="s">
        <v>1954</v>
      </c>
      <c r="G702" s="11" t="s">
        <v>14</v>
      </c>
      <c r="H702" s="12"/>
      <c r="I702" s="11">
        <v>35</v>
      </c>
      <c r="J702" s="13">
        <v>1</v>
      </c>
    </row>
    <row r="703" spans="1:10">
      <c r="A703" s="14" t="s">
        <v>10</v>
      </c>
      <c r="B703" s="8" t="s">
        <v>1961</v>
      </c>
      <c r="C703" s="15" t="s">
        <v>1962</v>
      </c>
      <c r="D703" s="15" t="s">
        <v>1953</v>
      </c>
      <c r="E703" s="16">
        <v>858.18</v>
      </c>
      <c r="F703" s="17" t="s">
        <v>1954</v>
      </c>
      <c r="G703" s="17" t="s">
        <v>14</v>
      </c>
      <c r="H703" s="18" t="s">
        <v>1963</v>
      </c>
      <c r="I703" s="17">
        <v>30</v>
      </c>
      <c r="J703" s="19">
        <v>1</v>
      </c>
    </row>
    <row r="704" spans="1:10">
      <c r="A704" s="7" t="s">
        <v>10</v>
      </c>
      <c r="B704" s="8" t="s">
        <v>1964</v>
      </c>
      <c r="C704" s="9" t="s">
        <v>1965</v>
      </c>
      <c r="D704" s="9" t="s">
        <v>1953</v>
      </c>
      <c r="E704" s="10">
        <v>494.34</v>
      </c>
      <c r="F704" s="11" t="s">
        <v>1954</v>
      </c>
      <c r="G704" s="11" t="s">
        <v>14</v>
      </c>
      <c r="H704" s="12"/>
      <c r="I704" s="11">
        <v>24</v>
      </c>
      <c r="J704" s="13">
        <v>1</v>
      </c>
    </row>
    <row r="705" spans="1:10">
      <c r="A705" s="14" t="s">
        <v>10</v>
      </c>
      <c r="B705" s="8" t="s">
        <v>1966</v>
      </c>
      <c r="C705" s="15" t="s">
        <v>1967</v>
      </c>
      <c r="D705" s="15" t="s">
        <v>1953</v>
      </c>
      <c r="E705" s="16">
        <v>329.52</v>
      </c>
      <c r="F705" s="17" t="s">
        <v>1954</v>
      </c>
      <c r="G705" s="17" t="s">
        <v>14</v>
      </c>
      <c r="H705" s="18" t="s">
        <v>1968</v>
      </c>
      <c r="I705" s="17">
        <v>4</v>
      </c>
      <c r="J705" s="19">
        <v>1</v>
      </c>
    </row>
    <row r="706" spans="1:10">
      <c r="A706" s="7" t="s">
        <v>10</v>
      </c>
      <c r="B706" s="8" t="s">
        <v>1969</v>
      </c>
      <c r="C706" s="9" t="s">
        <v>1970</v>
      </c>
      <c r="D706" s="9" t="s">
        <v>1953</v>
      </c>
      <c r="E706" s="10">
        <v>205.98</v>
      </c>
      <c r="F706" s="11" t="s">
        <v>1954</v>
      </c>
      <c r="G706" s="11" t="s">
        <v>14</v>
      </c>
      <c r="H706" s="12"/>
      <c r="I706" s="11">
        <v>8</v>
      </c>
      <c r="J706" s="13">
        <v>1</v>
      </c>
    </row>
    <row r="707" spans="1:10">
      <c r="A707" s="14" t="s">
        <v>10</v>
      </c>
      <c r="B707" s="8" t="s">
        <v>1971</v>
      </c>
      <c r="C707" s="15" t="s">
        <v>1972</v>
      </c>
      <c r="D707" s="15" t="s">
        <v>1953</v>
      </c>
      <c r="E707" s="16">
        <v>247.17</v>
      </c>
      <c r="F707" s="17" t="s">
        <v>1954</v>
      </c>
      <c r="G707" s="17" t="s">
        <v>14</v>
      </c>
      <c r="H707" s="18"/>
      <c r="I707" s="17">
        <v>12</v>
      </c>
      <c r="J707" s="19">
        <v>1</v>
      </c>
    </row>
    <row r="708" spans="1:10">
      <c r="A708" s="7" t="s">
        <v>10</v>
      </c>
      <c r="B708" s="8" t="s">
        <v>1973</v>
      </c>
      <c r="C708" s="9" t="s">
        <v>1974</v>
      </c>
      <c r="D708" s="9" t="s">
        <v>1975</v>
      </c>
      <c r="E708" s="10">
        <v>583.57000000000005</v>
      </c>
      <c r="F708" s="11">
        <v>85011091</v>
      </c>
      <c r="G708" s="11" t="s">
        <v>269</v>
      </c>
      <c r="H708" s="12">
        <v>4051394114718</v>
      </c>
      <c r="I708" s="11">
        <v>0.44900000000000001</v>
      </c>
      <c r="J708" s="13">
        <v>1</v>
      </c>
    </row>
    <row r="709" spans="1:10">
      <c r="A709" s="14" t="s">
        <v>10</v>
      </c>
      <c r="B709" s="8" t="s">
        <v>1976</v>
      </c>
      <c r="C709" s="15" t="s">
        <v>1977</v>
      </c>
      <c r="D709" s="15" t="s">
        <v>1978</v>
      </c>
      <c r="E709" s="16">
        <v>2196.9299999999998</v>
      </c>
      <c r="F709" s="17"/>
      <c r="G709" s="17" t="s">
        <v>14</v>
      </c>
      <c r="H709" s="18">
        <v>4051394117016</v>
      </c>
      <c r="I709" s="17">
        <v>5.73</v>
      </c>
      <c r="J709" s="19">
        <v>1</v>
      </c>
    </row>
    <row r="710" spans="1:10">
      <c r="A710" s="7" t="s">
        <v>10</v>
      </c>
      <c r="B710" s="8" t="s">
        <v>1979</v>
      </c>
      <c r="C710" s="9" t="s">
        <v>1980</v>
      </c>
      <c r="D710" s="9" t="s">
        <v>1981</v>
      </c>
      <c r="E710" s="10">
        <v>6384.65</v>
      </c>
      <c r="F710" s="11" t="s">
        <v>1126</v>
      </c>
      <c r="G710" s="11" t="s">
        <v>14</v>
      </c>
      <c r="H710" s="12"/>
      <c r="I710" s="11">
        <v>11.9</v>
      </c>
      <c r="J710" s="13"/>
    </row>
    <row r="711" spans="1:10">
      <c r="A711" s="14" t="s">
        <v>10</v>
      </c>
      <c r="B711" s="8" t="s">
        <v>1982</v>
      </c>
      <c r="C711" s="15" t="s">
        <v>1983</v>
      </c>
      <c r="D711" s="15" t="s">
        <v>1984</v>
      </c>
      <c r="E711" s="16">
        <v>91.26</v>
      </c>
      <c r="F711" s="17">
        <v>84818081</v>
      </c>
      <c r="G711" s="17" t="s">
        <v>5</v>
      </c>
      <c r="H711" s="18">
        <v>4051394119003</v>
      </c>
      <c r="I711" s="17">
        <v>0.37</v>
      </c>
      <c r="J711" s="19">
        <v>1</v>
      </c>
    </row>
    <row r="712" spans="1:10">
      <c r="A712" s="7" t="s">
        <v>10</v>
      </c>
      <c r="B712" s="8" t="s">
        <v>1985</v>
      </c>
      <c r="C712" s="9" t="s">
        <v>1986</v>
      </c>
      <c r="D712" s="9" t="s">
        <v>1987</v>
      </c>
      <c r="E712" s="10">
        <v>5629.52</v>
      </c>
      <c r="F712" s="11" t="s">
        <v>1126</v>
      </c>
      <c r="G712" s="11" t="s">
        <v>269</v>
      </c>
      <c r="H712" s="12" t="s">
        <v>1988</v>
      </c>
      <c r="I712" s="11">
        <v>10</v>
      </c>
      <c r="J712" s="13"/>
    </row>
    <row r="713" spans="1:10">
      <c r="A713" s="14" t="s">
        <v>10</v>
      </c>
      <c r="B713" s="8" t="s">
        <v>1989</v>
      </c>
      <c r="C713" s="15" t="s">
        <v>1990</v>
      </c>
      <c r="D713" s="15" t="s">
        <v>1991</v>
      </c>
      <c r="E713" s="16">
        <v>140.75</v>
      </c>
      <c r="F713" s="17" t="s">
        <v>628</v>
      </c>
      <c r="G713" s="17" t="s">
        <v>14</v>
      </c>
      <c r="H713" s="18"/>
      <c r="I713" s="17">
        <v>2</v>
      </c>
      <c r="J713" s="19">
        <v>40</v>
      </c>
    </row>
    <row r="714" spans="1:10">
      <c r="A714" s="7" t="s">
        <v>10</v>
      </c>
      <c r="B714" s="8" t="s">
        <v>1992</v>
      </c>
      <c r="C714" s="9" t="s">
        <v>1993</v>
      </c>
      <c r="D714" s="9"/>
      <c r="E714" s="10">
        <v>482.27</v>
      </c>
      <c r="F714" s="11">
        <v>84818081</v>
      </c>
      <c r="G714" s="11" t="s">
        <v>269</v>
      </c>
      <c r="H714" s="12">
        <v>4051394121051</v>
      </c>
      <c r="I714" s="11">
        <v>2.2999999999999998</v>
      </c>
      <c r="J714" s="13"/>
    </row>
    <row r="715" spans="1:10">
      <c r="A715" s="14" t="s">
        <v>10</v>
      </c>
      <c r="B715" s="8" t="s">
        <v>14303</v>
      </c>
      <c r="C715" s="15" t="s">
        <v>14302</v>
      </c>
      <c r="D715" s="15" t="s">
        <v>1994</v>
      </c>
      <c r="E715" s="16">
        <v>3772.62</v>
      </c>
      <c r="F715" s="17">
        <v>84818011</v>
      </c>
      <c r="G715" s="17" t="s">
        <v>69</v>
      </c>
      <c r="H715" s="18">
        <v>3390430031314</v>
      </c>
      <c r="I715" s="17">
        <v>5</v>
      </c>
      <c r="J715" s="19">
        <v>1</v>
      </c>
    </row>
    <row r="716" spans="1:10">
      <c r="A716" s="7" t="s">
        <v>10</v>
      </c>
      <c r="B716" s="8" t="s">
        <v>1995</v>
      </c>
      <c r="C716" s="9" t="s">
        <v>1996</v>
      </c>
      <c r="D716" s="9" t="s">
        <v>1997</v>
      </c>
      <c r="E716" s="10">
        <v>2402.85</v>
      </c>
      <c r="F716" s="11" t="s">
        <v>1126</v>
      </c>
      <c r="G716" s="11" t="s">
        <v>14</v>
      </c>
      <c r="H716" s="12"/>
      <c r="I716" s="11">
        <v>5.75</v>
      </c>
      <c r="J716" s="13"/>
    </row>
    <row r="717" spans="1:10">
      <c r="A717" s="14" t="s">
        <v>10</v>
      </c>
      <c r="B717" s="8" t="s">
        <v>1998</v>
      </c>
      <c r="C717" s="15" t="s">
        <v>1999</v>
      </c>
      <c r="D717" s="15" t="s">
        <v>2000</v>
      </c>
      <c r="E717" s="16">
        <v>1407.43</v>
      </c>
      <c r="F717" s="17">
        <v>84818051</v>
      </c>
      <c r="G717" s="17" t="s">
        <v>269</v>
      </c>
      <c r="H717" s="18">
        <v>4051394006747</v>
      </c>
      <c r="I717" s="17">
        <v>2.3439999999999999</v>
      </c>
      <c r="J717" s="19">
        <v>1</v>
      </c>
    </row>
    <row r="718" spans="1:10">
      <c r="A718" s="7" t="s">
        <v>10</v>
      </c>
      <c r="B718" s="8" t="s">
        <v>2001</v>
      </c>
      <c r="C718" s="9" t="s">
        <v>2002</v>
      </c>
      <c r="D718" s="9" t="s">
        <v>2003</v>
      </c>
      <c r="E718" s="10">
        <v>517.07000000000005</v>
      </c>
      <c r="F718" s="11" t="s">
        <v>600</v>
      </c>
      <c r="G718" s="11" t="s">
        <v>14</v>
      </c>
      <c r="H718" s="12"/>
      <c r="I718" s="11">
        <v>4</v>
      </c>
      <c r="J718" s="13"/>
    </row>
    <row r="719" spans="1:10">
      <c r="A719" s="14" t="s">
        <v>10</v>
      </c>
      <c r="B719" s="8" t="s">
        <v>2004</v>
      </c>
      <c r="C719" s="15" t="s">
        <v>2005</v>
      </c>
      <c r="D719" s="15" t="s">
        <v>2003</v>
      </c>
      <c r="E719" s="16">
        <v>615.13</v>
      </c>
      <c r="F719" s="17" t="s">
        <v>600</v>
      </c>
      <c r="G719" s="17" t="s">
        <v>14</v>
      </c>
      <c r="H719" s="18"/>
      <c r="I719" s="17">
        <v>5</v>
      </c>
      <c r="J719" s="19"/>
    </row>
    <row r="720" spans="1:10">
      <c r="A720" s="7" t="s">
        <v>10</v>
      </c>
      <c r="B720" s="8" t="s">
        <v>2006</v>
      </c>
      <c r="C720" s="9" t="s">
        <v>2007</v>
      </c>
      <c r="D720" s="9" t="s">
        <v>2003</v>
      </c>
      <c r="E720" s="10">
        <v>720.03</v>
      </c>
      <c r="F720" s="11" t="s">
        <v>600</v>
      </c>
      <c r="G720" s="11" t="s">
        <v>14</v>
      </c>
      <c r="H720" s="12"/>
      <c r="I720" s="11">
        <v>6</v>
      </c>
      <c r="J720" s="13"/>
    </row>
    <row r="721" spans="1:10">
      <c r="A721" s="14" t="s">
        <v>10</v>
      </c>
      <c r="B721" s="8" t="s">
        <v>2008</v>
      </c>
      <c r="C721" s="15" t="s">
        <v>2009</v>
      </c>
      <c r="D721" s="15" t="s">
        <v>2003</v>
      </c>
      <c r="E721" s="16">
        <v>793.48</v>
      </c>
      <c r="F721" s="17" t="s">
        <v>600</v>
      </c>
      <c r="G721" s="17" t="s">
        <v>14</v>
      </c>
      <c r="H721" s="18"/>
      <c r="I721" s="17">
        <v>7</v>
      </c>
      <c r="J721" s="19"/>
    </row>
    <row r="722" spans="1:10">
      <c r="A722" s="7" t="s">
        <v>10</v>
      </c>
      <c r="B722" s="8" t="s">
        <v>2010</v>
      </c>
      <c r="C722" s="9" t="s">
        <v>2011</v>
      </c>
      <c r="D722" s="9" t="s">
        <v>2003</v>
      </c>
      <c r="E722" s="10">
        <v>882.98</v>
      </c>
      <c r="F722" s="11" t="s">
        <v>600</v>
      </c>
      <c r="G722" s="11" t="s">
        <v>14</v>
      </c>
      <c r="H722" s="12"/>
      <c r="I722" s="11">
        <v>8</v>
      </c>
      <c r="J722" s="13"/>
    </row>
    <row r="723" spans="1:10">
      <c r="A723" s="14" t="s">
        <v>10</v>
      </c>
      <c r="B723" s="8" t="s">
        <v>2012</v>
      </c>
      <c r="C723" s="15" t="s">
        <v>2013</v>
      </c>
      <c r="D723" s="15" t="s">
        <v>2003</v>
      </c>
      <c r="E723" s="16">
        <v>1001.48</v>
      </c>
      <c r="F723" s="17" t="s">
        <v>600</v>
      </c>
      <c r="G723" s="17" t="s">
        <v>14</v>
      </c>
      <c r="H723" s="18"/>
      <c r="I723" s="17">
        <v>9</v>
      </c>
      <c r="J723" s="19"/>
    </row>
    <row r="724" spans="1:10">
      <c r="A724" s="7" t="s">
        <v>10</v>
      </c>
      <c r="B724" s="8" t="s">
        <v>2014</v>
      </c>
      <c r="C724" s="9" t="s">
        <v>2015</v>
      </c>
      <c r="D724" s="9" t="s">
        <v>2003</v>
      </c>
      <c r="E724" s="10">
        <v>1128.8699999999999</v>
      </c>
      <c r="F724" s="11" t="s">
        <v>600</v>
      </c>
      <c r="G724" s="11" t="s">
        <v>14</v>
      </c>
      <c r="H724" s="12" t="s">
        <v>2016</v>
      </c>
      <c r="I724" s="11">
        <v>10</v>
      </c>
      <c r="J724" s="13"/>
    </row>
    <row r="725" spans="1:10">
      <c r="A725" s="14" t="s">
        <v>10</v>
      </c>
      <c r="B725" s="8" t="s">
        <v>2017</v>
      </c>
      <c r="C725" s="15" t="s">
        <v>2018</v>
      </c>
      <c r="D725" s="15" t="s">
        <v>2003</v>
      </c>
      <c r="E725" s="16">
        <v>1236.76</v>
      </c>
      <c r="F725" s="17" t="s">
        <v>600</v>
      </c>
      <c r="G725" s="17" t="s">
        <v>14</v>
      </c>
      <c r="H725" s="18"/>
      <c r="I725" s="17">
        <v>11</v>
      </c>
      <c r="J725" s="19"/>
    </row>
    <row r="726" spans="1:10">
      <c r="A726" s="7" t="s">
        <v>10</v>
      </c>
      <c r="B726" s="8" t="s">
        <v>2019</v>
      </c>
      <c r="C726" s="9" t="s">
        <v>2020</v>
      </c>
      <c r="D726" s="9" t="s">
        <v>2003</v>
      </c>
      <c r="E726" s="10">
        <v>1333.34</v>
      </c>
      <c r="F726" s="11" t="s">
        <v>600</v>
      </c>
      <c r="G726" s="11" t="s">
        <v>14</v>
      </c>
      <c r="H726" s="12"/>
      <c r="I726" s="11">
        <v>12</v>
      </c>
      <c r="J726" s="13"/>
    </row>
    <row r="727" spans="1:10">
      <c r="A727" s="14" t="s">
        <v>10</v>
      </c>
      <c r="B727" s="8" t="s">
        <v>2021</v>
      </c>
      <c r="C727" s="15" t="s">
        <v>2022</v>
      </c>
      <c r="D727" s="15" t="s">
        <v>2003</v>
      </c>
      <c r="E727" s="16">
        <v>1424.03</v>
      </c>
      <c r="F727" s="17" t="s">
        <v>600</v>
      </c>
      <c r="G727" s="17" t="s">
        <v>14</v>
      </c>
      <c r="H727" s="18"/>
      <c r="I727" s="17">
        <v>13</v>
      </c>
      <c r="J727" s="19"/>
    </row>
    <row r="728" spans="1:10">
      <c r="A728" s="7" t="s">
        <v>10</v>
      </c>
      <c r="B728" s="8" t="s">
        <v>2023</v>
      </c>
      <c r="C728" s="9" t="s">
        <v>2024</v>
      </c>
      <c r="D728" s="9" t="s">
        <v>2003</v>
      </c>
      <c r="E728" s="10">
        <v>1548.44</v>
      </c>
      <c r="F728" s="11" t="s">
        <v>600</v>
      </c>
      <c r="G728" s="11" t="s">
        <v>14</v>
      </c>
      <c r="H728" s="12"/>
      <c r="I728" s="11">
        <v>14</v>
      </c>
      <c r="J728" s="13"/>
    </row>
    <row r="729" spans="1:10">
      <c r="A729" s="14" t="s">
        <v>10</v>
      </c>
      <c r="B729" s="8" t="s">
        <v>2025</v>
      </c>
      <c r="C729" s="15" t="s">
        <v>2026</v>
      </c>
      <c r="D729" s="15" t="s">
        <v>2027</v>
      </c>
      <c r="E729" s="16">
        <v>7895.03</v>
      </c>
      <c r="F729" s="17" t="s">
        <v>1126</v>
      </c>
      <c r="G729" s="17" t="s">
        <v>14</v>
      </c>
      <c r="H729" s="18"/>
      <c r="I729" s="17">
        <v>20</v>
      </c>
      <c r="J729" s="19"/>
    </row>
    <row r="730" spans="1:10">
      <c r="A730" s="7" t="s">
        <v>10</v>
      </c>
      <c r="B730" s="8" t="s">
        <v>2028</v>
      </c>
      <c r="C730" s="9" t="s">
        <v>2029</v>
      </c>
      <c r="D730" s="9" t="s">
        <v>2030</v>
      </c>
      <c r="E730" s="10">
        <v>8238.32</v>
      </c>
      <c r="F730" s="11" t="s">
        <v>1126</v>
      </c>
      <c r="G730" s="11" t="s">
        <v>14</v>
      </c>
      <c r="H730" s="12"/>
      <c r="I730" s="11">
        <v>20</v>
      </c>
      <c r="J730" s="13"/>
    </row>
    <row r="731" spans="1:10">
      <c r="A731" s="14" t="s">
        <v>10</v>
      </c>
      <c r="B731" s="8" t="s">
        <v>2031</v>
      </c>
      <c r="C731" s="15" t="s">
        <v>2032</v>
      </c>
      <c r="D731" s="15" t="s">
        <v>2033</v>
      </c>
      <c r="E731" s="16">
        <v>123.56</v>
      </c>
      <c r="F731" s="17" t="s">
        <v>628</v>
      </c>
      <c r="G731" s="17" t="s">
        <v>14</v>
      </c>
      <c r="H731" s="18"/>
      <c r="I731" s="17">
        <v>2</v>
      </c>
      <c r="J731" s="19">
        <v>40</v>
      </c>
    </row>
    <row r="732" spans="1:10">
      <c r="A732" s="7" t="s">
        <v>10</v>
      </c>
      <c r="B732" s="8" t="s">
        <v>2034</v>
      </c>
      <c r="C732" s="9" t="s">
        <v>2035</v>
      </c>
      <c r="D732" s="9"/>
      <c r="E732" s="10">
        <v>2419.6</v>
      </c>
      <c r="F732" s="11">
        <v>90321020</v>
      </c>
      <c r="G732" s="11" t="s">
        <v>269</v>
      </c>
      <c r="H732" s="12">
        <v>4051394131036</v>
      </c>
      <c r="I732" s="11">
        <v>0.65</v>
      </c>
      <c r="J732" s="13"/>
    </row>
    <row r="733" spans="1:10">
      <c r="A733" s="14" t="s">
        <v>10</v>
      </c>
      <c r="B733" s="8" t="s">
        <v>2036</v>
      </c>
      <c r="C733" s="15" t="s">
        <v>2037</v>
      </c>
      <c r="D733" s="15" t="s">
        <v>2038</v>
      </c>
      <c r="E733" s="16">
        <v>3981.86</v>
      </c>
      <c r="F733" s="17" t="s">
        <v>628</v>
      </c>
      <c r="G733" s="17" t="s">
        <v>14</v>
      </c>
      <c r="H733" s="18" t="s">
        <v>2039</v>
      </c>
      <c r="I733" s="17">
        <v>15</v>
      </c>
      <c r="J733" s="19"/>
    </row>
    <row r="734" spans="1:10">
      <c r="A734" s="7" t="s">
        <v>10</v>
      </c>
      <c r="B734" s="8" t="s">
        <v>2040</v>
      </c>
      <c r="C734" s="9" t="s">
        <v>2041</v>
      </c>
      <c r="D734" s="9"/>
      <c r="E734" s="10">
        <v>121.01</v>
      </c>
      <c r="F734" s="11">
        <v>73063019</v>
      </c>
      <c r="G734" s="11" t="s">
        <v>269</v>
      </c>
      <c r="H734" s="12"/>
      <c r="I734" s="11"/>
      <c r="J734" s="13"/>
    </row>
    <row r="735" spans="1:10">
      <c r="A735" s="14" t="s">
        <v>10</v>
      </c>
      <c r="B735" s="8" t="s">
        <v>2042</v>
      </c>
      <c r="C735" s="15" t="s">
        <v>2043</v>
      </c>
      <c r="D735" s="15" t="s">
        <v>2044</v>
      </c>
      <c r="E735" s="16">
        <v>3295.35</v>
      </c>
      <c r="F735" s="17" t="s">
        <v>1126</v>
      </c>
      <c r="G735" s="17" t="s">
        <v>14</v>
      </c>
      <c r="H735" s="18" t="s">
        <v>2045</v>
      </c>
      <c r="I735" s="17">
        <v>10</v>
      </c>
      <c r="J735" s="19">
        <v>5</v>
      </c>
    </row>
    <row r="736" spans="1:10">
      <c r="A736" s="7" t="s">
        <v>10</v>
      </c>
      <c r="B736" s="8" t="s">
        <v>2046</v>
      </c>
      <c r="C736" s="9" t="s">
        <v>2047</v>
      </c>
      <c r="D736" s="9" t="s">
        <v>2048</v>
      </c>
      <c r="E736" s="10">
        <v>426.66</v>
      </c>
      <c r="F736" s="11">
        <v>90261081</v>
      </c>
      <c r="G736" s="11" t="s">
        <v>269</v>
      </c>
      <c r="H736" s="12">
        <v>4051394030179</v>
      </c>
      <c r="I736" s="11">
        <v>1.835</v>
      </c>
      <c r="J736" s="13"/>
    </row>
    <row r="737" spans="1:10">
      <c r="A737" s="14" t="s">
        <v>10</v>
      </c>
      <c r="B737" s="8" t="s">
        <v>2049</v>
      </c>
      <c r="C737" s="15" t="s">
        <v>2050</v>
      </c>
      <c r="D737" s="15" t="s">
        <v>2048</v>
      </c>
      <c r="E737" s="16">
        <v>515.54999999999995</v>
      </c>
      <c r="F737" s="17">
        <v>90261081</v>
      </c>
      <c r="G737" s="17" t="s">
        <v>269</v>
      </c>
      <c r="H737" s="18">
        <v>4051394030223</v>
      </c>
      <c r="I737" s="17">
        <v>2.1349999999999998</v>
      </c>
      <c r="J737" s="19"/>
    </row>
    <row r="738" spans="1:10">
      <c r="A738" s="7" t="s">
        <v>10</v>
      </c>
      <c r="B738" s="8" t="s">
        <v>2051</v>
      </c>
      <c r="C738" s="9" t="s">
        <v>2052</v>
      </c>
      <c r="D738" s="9" t="s">
        <v>2048</v>
      </c>
      <c r="E738" s="10">
        <v>605.62</v>
      </c>
      <c r="F738" s="11">
        <v>90261081</v>
      </c>
      <c r="G738" s="11" t="s">
        <v>269</v>
      </c>
      <c r="H738" s="12">
        <v>4051394030285</v>
      </c>
      <c r="I738" s="11">
        <v>2.54</v>
      </c>
      <c r="J738" s="13"/>
    </row>
    <row r="739" spans="1:10">
      <c r="A739" s="14" t="s">
        <v>10</v>
      </c>
      <c r="B739" s="8" t="s">
        <v>2053</v>
      </c>
      <c r="C739" s="15" t="s">
        <v>2054</v>
      </c>
      <c r="D739" s="15" t="s">
        <v>2048</v>
      </c>
      <c r="E739" s="16">
        <v>681.48</v>
      </c>
      <c r="F739" s="17">
        <v>90261081</v>
      </c>
      <c r="G739" s="17" t="s">
        <v>269</v>
      </c>
      <c r="H739" s="18">
        <v>4051394030353</v>
      </c>
      <c r="I739" s="17">
        <v>2.835</v>
      </c>
      <c r="J739" s="19"/>
    </row>
    <row r="740" spans="1:10">
      <c r="A740" s="7" t="s">
        <v>10</v>
      </c>
      <c r="B740" s="8" t="s">
        <v>2055</v>
      </c>
      <c r="C740" s="9" t="s">
        <v>2056</v>
      </c>
      <c r="D740" s="9" t="s">
        <v>2048</v>
      </c>
      <c r="E740" s="10">
        <v>770.34</v>
      </c>
      <c r="F740" s="11">
        <v>90261081</v>
      </c>
      <c r="G740" s="11" t="s">
        <v>269</v>
      </c>
      <c r="H740" s="12">
        <v>4051394030391</v>
      </c>
      <c r="I740" s="11">
        <v>3.2530000000000001</v>
      </c>
      <c r="J740" s="13"/>
    </row>
    <row r="741" spans="1:10">
      <c r="A741" s="14" t="s">
        <v>10</v>
      </c>
      <c r="B741" s="8" t="s">
        <v>2057</v>
      </c>
      <c r="C741" s="15" t="s">
        <v>2058</v>
      </c>
      <c r="D741" s="15" t="s">
        <v>2048</v>
      </c>
      <c r="E741" s="16">
        <v>879.98</v>
      </c>
      <c r="F741" s="17">
        <v>90261081</v>
      </c>
      <c r="G741" s="17" t="s">
        <v>269</v>
      </c>
      <c r="H741" s="18">
        <v>4051394030445</v>
      </c>
      <c r="I741" s="17">
        <v>3.7</v>
      </c>
      <c r="J741" s="19"/>
    </row>
    <row r="742" spans="1:10">
      <c r="A742" s="7" t="s">
        <v>10</v>
      </c>
      <c r="B742" s="8" t="s">
        <v>2059</v>
      </c>
      <c r="C742" s="9" t="s">
        <v>2060</v>
      </c>
      <c r="D742" s="9" t="s">
        <v>2048</v>
      </c>
      <c r="E742" s="10">
        <v>983.68</v>
      </c>
      <c r="F742" s="11">
        <v>90261081</v>
      </c>
      <c r="G742" s="11" t="s">
        <v>269</v>
      </c>
      <c r="H742" s="12">
        <v>4051394030483</v>
      </c>
      <c r="I742" s="11">
        <v>4</v>
      </c>
      <c r="J742" s="13"/>
    </row>
    <row r="743" spans="1:10">
      <c r="A743" s="14" t="s">
        <v>10</v>
      </c>
      <c r="B743" s="8" t="s">
        <v>2061</v>
      </c>
      <c r="C743" s="15" t="s">
        <v>2062</v>
      </c>
      <c r="D743" s="15" t="s">
        <v>2048</v>
      </c>
      <c r="E743" s="16">
        <v>1080.58</v>
      </c>
      <c r="F743" s="17">
        <v>90261081</v>
      </c>
      <c r="G743" s="17" t="s">
        <v>269</v>
      </c>
      <c r="H743" s="18">
        <v>4051394030544</v>
      </c>
      <c r="I743" s="17">
        <v>4.26</v>
      </c>
      <c r="J743" s="19"/>
    </row>
    <row r="744" spans="1:10">
      <c r="A744" s="7" t="s">
        <v>10</v>
      </c>
      <c r="B744" s="8" t="s">
        <v>2063</v>
      </c>
      <c r="C744" s="9" t="s">
        <v>2064</v>
      </c>
      <c r="D744" s="9" t="s">
        <v>2048</v>
      </c>
      <c r="E744" s="10">
        <v>1179.23</v>
      </c>
      <c r="F744" s="11">
        <v>90261081</v>
      </c>
      <c r="G744" s="11" t="s">
        <v>269</v>
      </c>
      <c r="H744" s="12">
        <v>4051394030599</v>
      </c>
      <c r="I744" s="11">
        <v>4.66</v>
      </c>
      <c r="J744" s="13"/>
    </row>
    <row r="745" spans="1:10">
      <c r="A745" s="14" t="s">
        <v>10</v>
      </c>
      <c r="B745" s="8" t="s">
        <v>2065</v>
      </c>
      <c r="C745" s="15" t="s">
        <v>2066</v>
      </c>
      <c r="D745" s="15" t="s">
        <v>2048</v>
      </c>
      <c r="E745" s="16">
        <v>1268.1199999999999</v>
      </c>
      <c r="F745" s="17">
        <v>90261081</v>
      </c>
      <c r="G745" s="17" t="s">
        <v>269</v>
      </c>
      <c r="H745" s="18">
        <v>4051394030650</v>
      </c>
      <c r="I745" s="17">
        <v>5.01</v>
      </c>
      <c r="J745" s="19"/>
    </row>
    <row r="746" spans="1:10">
      <c r="A746" s="7" t="s">
        <v>10</v>
      </c>
      <c r="B746" s="8" t="s">
        <v>2067</v>
      </c>
      <c r="C746" s="9" t="s">
        <v>2068</v>
      </c>
      <c r="D746" s="9" t="s">
        <v>2048</v>
      </c>
      <c r="E746" s="10">
        <v>1368.87</v>
      </c>
      <c r="F746" s="11">
        <v>90261081</v>
      </c>
      <c r="G746" s="11" t="s">
        <v>269</v>
      </c>
      <c r="H746" s="12">
        <v>4051394030711</v>
      </c>
      <c r="I746" s="11">
        <v>5.42</v>
      </c>
      <c r="J746" s="13"/>
    </row>
    <row r="747" spans="1:10">
      <c r="A747" s="14" t="s">
        <v>10</v>
      </c>
      <c r="B747" s="8" t="s">
        <v>2069</v>
      </c>
      <c r="C747" s="15" t="s">
        <v>2070</v>
      </c>
      <c r="D747" s="15" t="s">
        <v>2071</v>
      </c>
      <c r="E747" s="16">
        <v>3089.36</v>
      </c>
      <c r="F747" s="17">
        <v>84039090</v>
      </c>
      <c r="G747" s="17" t="s">
        <v>269</v>
      </c>
      <c r="H747" s="18">
        <v>4051394033088</v>
      </c>
      <c r="I747" s="17">
        <v>2.2999999999999998</v>
      </c>
      <c r="J747" s="19">
        <v>5</v>
      </c>
    </row>
    <row r="748" spans="1:10">
      <c r="A748" s="7" t="s">
        <v>10</v>
      </c>
      <c r="B748" s="8" t="s">
        <v>2072</v>
      </c>
      <c r="C748" s="9" t="s">
        <v>2073</v>
      </c>
      <c r="D748" s="9" t="s">
        <v>2074</v>
      </c>
      <c r="E748" s="10">
        <v>4599.75</v>
      </c>
      <c r="F748" s="11" t="s">
        <v>162</v>
      </c>
      <c r="G748" s="11" t="s">
        <v>269</v>
      </c>
      <c r="H748" s="12" t="s">
        <v>2075</v>
      </c>
      <c r="I748" s="11">
        <v>4.5</v>
      </c>
      <c r="J748" s="13">
        <v>5</v>
      </c>
    </row>
    <row r="749" spans="1:10">
      <c r="A749" s="14" t="s">
        <v>10</v>
      </c>
      <c r="B749" s="8" t="s">
        <v>2076</v>
      </c>
      <c r="C749" s="15" t="s">
        <v>2077</v>
      </c>
      <c r="D749" s="15" t="s">
        <v>2071</v>
      </c>
      <c r="E749" s="16">
        <v>3020.74</v>
      </c>
      <c r="F749" s="17">
        <v>84039090</v>
      </c>
      <c r="G749" s="17" t="s">
        <v>269</v>
      </c>
      <c r="H749" s="18">
        <v>4051394036256</v>
      </c>
      <c r="I749" s="17">
        <v>2.2999999999999998</v>
      </c>
      <c r="J749" s="19">
        <v>5</v>
      </c>
    </row>
    <row r="750" spans="1:10">
      <c r="A750" s="7" t="s">
        <v>10</v>
      </c>
      <c r="B750" s="8" t="s">
        <v>2078</v>
      </c>
      <c r="C750" s="9" t="s">
        <v>2079</v>
      </c>
      <c r="D750" s="9" t="s">
        <v>2071</v>
      </c>
      <c r="E750" s="10">
        <v>3158.05</v>
      </c>
      <c r="F750" s="11">
        <v>84039090</v>
      </c>
      <c r="G750" s="11" t="s">
        <v>269</v>
      </c>
      <c r="H750" s="12">
        <v>4051394036386</v>
      </c>
      <c r="I750" s="11">
        <v>2.2999999999999998</v>
      </c>
      <c r="J750" s="13">
        <v>5</v>
      </c>
    </row>
    <row r="751" spans="1:10">
      <c r="A751" s="14" t="s">
        <v>10</v>
      </c>
      <c r="B751" s="8" t="s">
        <v>2080</v>
      </c>
      <c r="C751" s="15" t="s">
        <v>2081</v>
      </c>
      <c r="D751" s="15" t="s">
        <v>2074</v>
      </c>
      <c r="E751" s="16">
        <v>4668.3599999999997</v>
      </c>
      <c r="F751" s="17">
        <v>84159000</v>
      </c>
      <c r="G751" s="17" t="s">
        <v>269</v>
      </c>
      <c r="H751" s="18">
        <v>4051394036430</v>
      </c>
      <c r="I751" s="17">
        <v>2.2999999999999998</v>
      </c>
      <c r="J751" s="19">
        <v>5</v>
      </c>
    </row>
    <row r="752" spans="1:10">
      <c r="A752" s="7" t="s">
        <v>10</v>
      </c>
      <c r="B752" s="8" t="s">
        <v>2082</v>
      </c>
      <c r="C752" s="9" t="s">
        <v>2083</v>
      </c>
      <c r="D752" s="9" t="s">
        <v>2084</v>
      </c>
      <c r="E752" s="10">
        <v>2574.4699999999998</v>
      </c>
      <c r="F752" s="11">
        <v>84039090</v>
      </c>
      <c r="G752" s="11" t="s">
        <v>269</v>
      </c>
      <c r="H752" s="12">
        <v>4051394036492</v>
      </c>
      <c r="I752" s="11">
        <v>2.2999999999999998</v>
      </c>
      <c r="J752" s="13">
        <v>5</v>
      </c>
    </row>
    <row r="753" spans="1:10">
      <c r="A753" s="14" t="s">
        <v>10</v>
      </c>
      <c r="B753" s="8" t="s">
        <v>2085</v>
      </c>
      <c r="C753" s="15" t="s">
        <v>2086</v>
      </c>
      <c r="D753" s="15" t="s">
        <v>2084</v>
      </c>
      <c r="E753" s="16">
        <v>2574.4699999999998</v>
      </c>
      <c r="F753" s="17" t="s">
        <v>1126</v>
      </c>
      <c r="G753" s="17" t="s">
        <v>14</v>
      </c>
      <c r="H753" s="18" t="s">
        <v>2087</v>
      </c>
      <c r="I753" s="17">
        <v>5.0259999999999998</v>
      </c>
      <c r="J753" s="19"/>
    </row>
    <row r="754" spans="1:10">
      <c r="A754" s="7" t="s">
        <v>10</v>
      </c>
      <c r="B754" s="8" t="s">
        <v>2088</v>
      </c>
      <c r="C754" s="9" t="s">
        <v>2089</v>
      </c>
      <c r="D754" s="9" t="s">
        <v>2084</v>
      </c>
      <c r="E754" s="10">
        <v>2677.52</v>
      </c>
      <c r="F754" s="11">
        <v>84039090</v>
      </c>
      <c r="G754" s="11" t="s">
        <v>269</v>
      </c>
      <c r="H754" s="12">
        <v>4051394036560</v>
      </c>
      <c r="I754" s="11">
        <v>2.2999999999999998</v>
      </c>
      <c r="J754" s="13">
        <v>5</v>
      </c>
    </row>
    <row r="755" spans="1:10">
      <c r="A755" s="14" t="s">
        <v>10</v>
      </c>
      <c r="B755" s="8" t="s">
        <v>2090</v>
      </c>
      <c r="C755" s="15" t="s">
        <v>2091</v>
      </c>
      <c r="D755" s="15" t="s">
        <v>2092</v>
      </c>
      <c r="E755" s="16">
        <v>408.77</v>
      </c>
      <c r="F755" s="17">
        <v>90321020</v>
      </c>
      <c r="G755" s="17" t="s">
        <v>771</v>
      </c>
      <c r="H755" s="18">
        <v>3660878064022</v>
      </c>
      <c r="I755" s="17">
        <v>0.17699999999999999</v>
      </c>
      <c r="J755" s="19">
        <v>1</v>
      </c>
    </row>
    <row r="756" spans="1:10">
      <c r="A756" s="7" t="s">
        <v>10</v>
      </c>
      <c r="B756" s="8" t="s">
        <v>2093</v>
      </c>
      <c r="C756" s="9" t="s">
        <v>2094</v>
      </c>
      <c r="D756" s="9" t="s">
        <v>2095</v>
      </c>
      <c r="E756" s="10">
        <v>3089.36</v>
      </c>
      <c r="F756" s="11" t="s">
        <v>628</v>
      </c>
      <c r="G756" s="11" t="s">
        <v>14</v>
      </c>
      <c r="H756" s="12"/>
      <c r="I756" s="11">
        <v>7.9</v>
      </c>
      <c r="J756" s="13">
        <v>1</v>
      </c>
    </row>
    <row r="757" spans="1:10">
      <c r="A757" s="14" t="s">
        <v>10</v>
      </c>
      <c r="B757" s="8" t="s">
        <v>2096</v>
      </c>
      <c r="C757" s="15" t="s">
        <v>2097</v>
      </c>
      <c r="D757" s="15" t="s">
        <v>2098</v>
      </c>
      <c r="E757" s="16">
        <v>3158.05</v>
      </c>
      <c r="F757" s="17" t="s">
        <v>1126</v>
      </c>
      <c r="G757" s="17" t="s">
        <v>14</v>
      </c>
      <c r="H757" s="18" t="s">
        <v>2099</v>
      </c>
      <c r="I757" s="17">
        <v>10.9</v>
      </c>
      <c r="J757" s="19">
        <v>5</v>
      </c>
    </row>
    <row r="758" spans="1:10">
      <c r="A758" s="7" t="s">
        <v>10</v>
      </c>
      <c r="B758" s="8" t="s">
        <v>2100</v>
      </c>
      <c r="C758" s="9" t="s">
        <v>2101</v>
      </c>
      <c r="D758" s="9" t="s">
        <v>2102</v>
      </c>
      <c r="E758" s="10">
        <v>2883.37</v>
      </c>
      <c r="F758" s="11" t="s">
        <v>2103</v>
      </c>
      <c r="G758" s="11" t="s">
        <v>14</v>
      </c>
      <c r="H758" s="12"/>
      <c r="I758" s="11">
        <v>6.1</v>
      </c>
      <c r="J758" s="13">
        <v>5</v>
      </c>
    </row>
    <row r="759" spans="1:10">
      <c r="A759" s="14" t="s">
        <v>10</v>
      </c>
      <c r="B759" s="8" t="s">
        <v>2104</v>
      </c>
      <c r="C759" s="15" t="s">
        <v>2097</v>
      </c>
      <c r="D759" s="15" t="s">
        <v>2102</v>
      </c>
      <c r="E759" s="16">
        <v>2746.15</v>
      </c>
      <c r="F759" s="17" t="s">
        <v>1126</v>
      </c>
      <c r="G759" s="17" t="s">
        <v>14</v>
      </c>
      <c r="H759" s="18"/>
      <c r="I759" s="17">
        <v>10</v>
      </c>
      <c r="J759" s="19">
        <v>5</v>
      </c>
    </row>
    <row r="760" spans="1:10">
      <c r="A760" s="7" t="s">
        <v>10</v>
      </c>
      <c r="B760" s="8" t="s">
        <v>2105</v>
      </c>
      <c r="C760" s="9" t="s">
        <v>2101</v>
      </c>
      <c r="D760" s="9" t="s">
        <v>2044</v>
      </c>
      <c r="E760" s="10">
        <v>3158.05</v>
      </c>
      <c r="F760" s="11" t="s">
        <v>1126</v>
      </c>
      <c r="G760" s="11" t="s">
        <v>14</v>
      </c>
      <c r="H760" s="12"/>
      <c r="I760" s="11">
        <v>6.65</v>
      </c>
      <c r="J760" s="13">
        <v>5</v>
      </c>
    </row>
    <row r="761" spans="1:10">
      <c r="A761" s="14" t="s">
        <v>10</v>
      </c>
      <c r="B761" s="8" t="s">
        <v>2106</v>
      </c>
      <c r="C761" s="15" t="s">
        <v>2107</v>
      </c>
      <c r="D761" s="15" t="s">
        <v>2108</v>
      </c>
      <c r="E761" s="16">
        <v>3683.5</v>
      </c>
      <c r="F761" s="17" t="s">
        <v>1126</v>
      </c>
      <c r="G761" s="17" t="s">
        <v>14</v>
      </c>
      <c r="H761" s="18"/>
      <c r="I761" s="17">
        <v>10</v>
      </c>
      <c r="J761" s="19">
        <v>5</v>
      </c>
    </row>
    <row r="762" spans="1:10">
      <c r="A762" s="7" t="s">
        <v>10</v>
      </c>
      <c r="B762" s="8" t="s">
        <v>2109</v>
      </c>
      <c r="C762" s="9" t="s">
        <v>2110</v>
      </c>
      <c r="D762" s="9" t="s">
        <v>2111</v>
      </c>
      <c r="E762" s="10">
        <v>280.60000000000002</v>
      </c>
      <c r="F762" s="11" t="s">
        <v>37</v>
      </c>
      <c r="G762" s="11" t="s">
        <v>14</v>
      </c>
      <c r="H762" s="12" t="s">
        <v>2112</v>
      </c>
      <c r="I762" s="11">
        <v>0.755</v>
      </c>
      <c r="J762" s="13">
        <v>40</v>
      </c>
    </row>
    <row r="763" spans="1:10">
      <c r="A763" s="14" t="s">
        <v>10</v>
      </c>
      <c r="B763" s="8" t="s">
        <v>2113</v>
      </c>
      <c r="C763" s="15" t="s">
        <v>2114</v>
      </c>
      <c r="D763" s="15" t="s">
        <v>2115</v>
      </c>
      <c r="E763" s="16">
        <v>1235.76</v>
      </c>
      <c r="F763" s="17">
        <v>84039090</v>
      </c>
      <c r="G763" s="17" t="s">
        <v>14</v>
      </c>
      <c r="H763" s="18">
        <v>4051394000417</v>
      </c>
      <c r="I763" s="17">
        <v>10</v>
      </c>
      <c r="J763" s="19">
        <v>1</v>
      </c>
    </row>
    <row r="764" spans="1:10">
      <c r="A764" s="7" t="s">
        <v>10</v>
      </c>
      <c r="B764" s="8" t="s">
        <v>2116</v>
      </c>
      <c r="C764" s="9" t="s">
        <v>2117</v>
      </c>
      <c r="D764" s="9" t="s">
        <v>2118</v>
      </c>
      <c r="E764" s="10">
        <v>731.65</v>
      </c>
      <c r="F764" s="11">
        <v>84818081</v>
      </c>
      <c r="G764" s="11" t="s">
        <v>269</v>
      </c>
      <c r="H764" s="12">
        <v>4051394124670</v>
      </c>
      <c r="I764" s="11">
        <v>2.7</v>
      </c>
      <c r="J764" s="13">
        <v>1</v>
      </c>
    </row>
    <row r="765" spans="1:10">
      <c r="A765" s="14" t="s">
        <v>10</v>
      </c>
      <c r="B765" s="8" t="s">
        <v>2119</v>
      </c>
      <c r="C765" s="15" t="s">
        <v>2120</v>
      </c>
      <c r="D765" s="15" t="s">
        <v>2121</v>
      </c>
      <c r="E765" s="16">
        <v>542.21</v>
      </c>
      <c r="F765" s="17">
        <v>90261081</v>
      </c>
      <c r="G765" s="17" t="s">
        <v>269</v>
      </c>
      <c r="H765" s="18">
        <v>4051394128302</v>
      </c>
      <c r="I765" s="17">
        <v>1.835</v>
      </c>
      <c r="J765" s="19">
        <v>1</v>
      </c>
    </row>
    <row r="766" spans="1:10">
      <c r="A766" s="7" t="s">
        <v>10</v>
      </c>
      <c r="B766" s="8" t="s">
        <v>2122</v>
      </c>
      <c r="C766" s="9" t="s">
        <v>2123</v>
      </c>
      <c r="D766" s="9" t="s">
        <v>2121</v>
      </c>
      <c r="E766" s="10">
        <v>625.16999999999996</v>
      </c>
      <c r="F766" s="11">
        <v>90261081</v>
      </c>
      <c r="G766" s="11" t="s">
        <v>269</v>
      </c>
      <c r="H766" s="12">
        <v>4051394128319</v>
      </c>
      <c r="I766" s="11">
        <v>2.2850000000000001</v>
      </c>
      <c r="J766" s="13">
        <v>1</v>
      </c>
    </row>
    <row r="767" spans="1:10">
      <c r="A767" s="14" t="s">
        <v>10</v>
      </c>
      <c r="B767" s="8" t="s">
        <v>2124</v>
      </c>
      <c r="C767" s="15" t="s">
        <v>2125</v>
      </c>
      <c r="D767" s="15" t="s">
        <v>2121</v>
      </c>
      <c r="E767" s="16">
        <v>752.57</v>
      </c>
      <c r="F767" s="17">
        <v>90261081</v>
      </c>
      <c r="G767" s="17" t="s">
        <v>269</v>
      </c>
      <c r="H767" s="18">
        <v>4051394128326</v>
      </c>
      <c r="I767" s="17">
        <v>2.77</v>
      </c>
      <c r="J767" s="19">
        <v>1</v>
      </c>
    </row>
    <row r="768" spans="1:10">
      <c r="A768" s="7" t="s">
        <v>10</v>
      </c>
      <c r="B768" s="8" t="s">
        <v>2126</v>
      </c>
      <c r="C768" s="9" t="s">
        <v>2127</v>
      </c>
      <c r="D768" s="9" t="s">
        <v>2121</v>
      </c>
      <c r="E768" s="10">
        <v>855.08</v>
      </c>
      <c r="F768" s="11">
        <v>90261081</v>
      </c>
      <c r="G768" s="11" t="s">
        <v>269</v>
      </c>
      <c r="H768" s="12">
        <v>4051394128333</v>
      </c>
      <c r="I768" s="11">
        <v>3.2349999999999999</v>
      </c>
      <c r="J768" s="13">
        <v>1</v>
      </c>
    </row>
    <row r="769" spans="1:10">
      <c r="A769" s="14" t="s">
        <v>10</v>
      </c>
      <c r="B769" s="8" t="s">
        <v>2128</v>
      </c>
      <c r="C769" s="15" t="s">
        <v>2129</v>
      </c>
      <c r="D769" s="15" t="s">
        <v>2121</v>
      </c>
      <c r="E769" s="16">
        <v>987.96</v>
      </c>
      <c r="F769" s="17">
        <v>90261081</v>
      </c>
      <c r="G769" s="17" t="s">
        <v>269</v>
      </c>
      <c r="H769" s="18">
        <v>4051394125547</v>
      </c>
      <c r="I769" s="17">
        <v>3.95</v>
      </c>
      <c r="J769" s="19">
        <v>1</v>
      </c>
    </row>
    <row r="770" spans="1:10">
      <c r="A770" s="7" t="s">
        <v>10</v>
      </c>
      <c r="B770" s="8" t="s">
        <v>2130</v>
      </c>
      <c r="C770" s="9" t="s">
        <v>2131</v>
      </c>
      <c r="D770" s="9" t="s">
        <v>2121</v>
      </c>
      <c r="E770" s="10">
        <v>1377.21</v>
      </c>
      <c r="F770" s="11">
        <v>90261081</v>
      </c>
      <c r="G770" s="11" t="s">
        <v>269</v>
      </c>
      <c r="H770" s="12">
        <v>4051394125554</v>
      </c>
      <c r="I770" s="11">
        <v>4.4000000000000004</v>
      </c>
      <c r="J770" s="13">
        <v>1</v>
      </c>
    </row>
    <row r="771" spans="1:10">
      <c r="A771" s="14" t="s">
        <v>10</v>
      </c>
      <c r="B771" s="8" t="s">
        <v>2132</v>
      </c>
      <c r="C771" s="15" t="s">
        <v>2133</v>
      </c>
      <c r="D771" s="15" t="s">
        <v>2121</v>
      </c>
      <c r="E771" s="16">
        <v>1313.88</v>
      </c>
      <c r="F771" s="17">
        <v>90261081</v>
      </c>
      <c r="G771" s="17" t="s">
        <v>269</v>
      </c>
      <c r="H771" s="18">
        <v>4051394125561</v>
      </c>
      <c r="I771" s="17">
        <v>4.8499999999999996</v>
      </c>
      <c r="J771" s="19">
        <v>1</v>
      </c>
    </row>
    <row r="772" spans="1:10">
      <c r="A772" s="7" t="s">
        <v>10</v>
      </c>
      <c r="B772" s="8" t="s">
        <v>2134</v>
      </c>
      <c r="C772" s="9" t="s">
        <v>2135</v>
      </c>
      <c r="D772" s="9" t="s">
        <v>2121</v>
      </c>
      <c r="E772" s="10">
        <v>1680.26</v>
      </c>
      <c r="F772" s="11">
        <v>90261081</v>
      </c>
      <c r="G772" s="11" t="s">
        <v>269</v>
      </c>
      <c r="H772" s="12">
        <v>4051394125578</v>
      </c>
      <c r="I772" s="11">
        <v>5.45</v>
      </c>
      <c r="J772" s="13">
        <v>1</v>
      </c>
    </row>
    <row r="773" spans="1:10">
      <c r="A773" s="14" t="s">
        <v>10</v>
      </c>
      <c r="B773" s="8" t="s">
        <v>2136</v>
      </c>
      <c r="C773" s="15" t="s">
        <v>2137</v>
      </c>
      <c r="D773" s="15" t="s">
        <v>2121</v>
      </c>
      <c r="E773" s="16">
        <v>1585.97</v>
      </c>
      <c r="F773" s="17">
        <v>90261081</v>
      </c>
      <c r="G773" s="17" t="s">
        <v>269</v>
      </c>
      <c r="H773" s="18">
        <v>4051394125585</v>
      </c>
      <c r="I773" s="17">
        <v>5.9</v>
      </c>
      <c r="J773" s="19">
        <v>1</v>
      </c>
    </row>
    <row r="774" spans="1:10">
      <c r="A774" s="7" t="s">
        <v>10</v>
      </c>
      <c r="B774" s="8" t="s">
        <v>2138</v>
      </c>
      <c r="C774" s="9" t="s">
        <v>2139</v>
      </c>
      <c r="D774" s="9" t="s">
        <v>2121</v>
      </c>
      <c r="E774" s="10">
        <v>1881.43</v>
      </c>
      <c r="F774" s="11">
        <v>90261081</v>
      </c>
      <c r="G774" s="11" t="s">
        <v>269</v>
      </c>
      <c r="H774" s="12">
        <v>4051394125592</v>
      </c>
      <c r="I774" s="11">
        <v>6.3</v>
      </c>
      <c r="J774" s="13">
        <v>50</v>
      </c>
    </row>
    <row r="775" spans="1:10">
      <c r="A775" s="14" t="s">
        <v>10</v>
      </c>
      <c r="B775" s="8" t="s">
        <v>2140</v>
      </c>
      <c r="C775" s="15" t="s">
        <v>2141</v>
      </c>
      <c r="D775" s="15" t="s">
        <v>2121</v>
      </c>
      <c r="E775" s="16">
        <v>2012.7</v>
      </c>
      <c r="F775" s="17">
        <v>90261081</v>
      </c>
      <c r="G775" s="17" t="s">
        <v>269</v>
      </c>
      <c r="H775" s="18">
        <v>4051394125608</v>
      </c>
      <c r="I775" s="17">
        <v>6.85</v>
      </c>
      <c r="J775" s="19">
        <v>5</v>
      </c>
    </row>
    <row r="776" spans="1:10">
      <c r="A776" s="7" t="s">
        <v>10</v>
      </c>
      <c r="B776" s="8" t="s">
        <v>2142</v>
      </c>
      <c r="C776" s="9" t="s">
        <v>2143</v>
      </c>
      <c r="D776" s="9"/>
      <c r="E776" s="10">
        <v>1233.1600000000001</v>
      </c>
      <c r="F776" s="11">
        <v>84818011</v>
      </c>
      <c r="G776" s="11" t="s">
        <v>69</v>
      </c>
      <c r="H776" s="12">
        <v>3390430035770</v>
      </c>
      <c r="I776" s="11">
        <v>0.72299999999999998</v>
      </c>
      <c r="J776" s="13">
        <v>1</v>
      </c>
    </row>
    <row r="777" spans="1:10">
      <c r="A777" s="14" t="s">
        <v>10</v>
      </c>
      <c r="B777" s="8" t="s">
        <v>2144</v>
      </c>
      <c r="C777" s="15" t="s">
        <v>2145</v>
      </c>
      <c r="D777" s="15"/>
      <c r="E777" s="16">
        <v>1233.1600000000001</v>
      </c>
      <c r="F777" s="17">
        <v>84818011</v>
      </c>
      <c r="G777" s="17" t="s">
        <v>69</v>
      </c>
      <c r="H777" s="18">
        <v>3390430035787</v>
      </c>
      <c r="I777" s="17">
        <v>0.72799999999999998</v>
      </c>
      <c r="J777" s="19">
        <v>1</v>
      </c>
    </row>
    <row r="778" spans="1:10">
      <c r="A778" s="7" t="s">
        <v>10</v>
      </c>
      <c r="B778" s="8" t="s">
        <v>2146</v>
      </c>
      <c r="C778" s="9" t="s">
        <v>2147</v>
      </c>
      <c r="D778" s="9"/>
      <c r="E778" s="10">
        <v>1595.75</v>
      </c>
      <c r="F778" s="11">
        <v>84811099</v>
      </c>
      <c r="G778" s="11" t="s">
        <v>69</v>
      </c>
      <c r="H778" s="12">
        <v>3390430035794</v>
      </c>
      <c r="I778" s="11">
        <v>1.218</v>
      </c>
      <c r="J778" s="13">
        <v>1</v>
      </c>
    </row>
    <row r="779" spans="1:10">
      <c r="A779" s="14" t="s">
        <v>10</v>
      </c>
      <c r="B779" s="8" t="s">
        <v>2148</v>
      </c>
      <c r="C779" s="15" t="s">
        <v>2149</v>
      </c>
      <c r="D779" s="15"/>
      <c r="E779" s="16">
        <v>2466.06</v>
      </c>
      <c r="F779" s="17">
        <v>84811099</v>
      </c>
      <c r="G779" s="17" t="s">
        <v>69</v>
      </c>
      <c r="H779" s="18">
        <v>3390430035800</v>
      </c>
      <c r="I779" s="17">
        <v>2.1150000000000002</v>
      </c>
      <c r="J779" s="19">
        <v>1</v>
      </c>
    </row>
    <row r="780" spans="1:10">
      <c r="A780" s="7" t="s">
        <v>10</v>
      </c>
      <c r="B780" s="8" t="s">
        <v>2150</v>
      </c>
      <c r="C780" s="9" t="s">
        <v>2151</v>
      </c>
      <c r="D780" s="9" t="s">
        <v>2152</v>
      </c>
      <c r="E780" s="10">
        <v>349.86</v>
      </c>
      <c r="F780" s="11">
        <v>90261081</v>
      </c>
      <c r="G780" s="11" t="s">
        <v>269</v>
      </c>
      <c r="H780" s="12">
        <v>4051394127459</v>
      </c>
      <c r="I780" s="11">
        <v>1.75</v>
      </c>
      <c r="J780" s="13">
        <v>1</v>
      </c>
    </row>
    <row r="781" spans="1:10">
      <c r="A781" s="14" t="s">
        <v>10</v>
      </c>
      <c r="B781" s="8" t="s">
        <v>2153</v>
      </c>
      <c r="C781" s="15" t="s">
        <v>2154</v>
      </c>
      <c r="D781" s="15" t="s">
        <v>2152</v>
      </c>
      <c r="E781" s="16">
        <v>422.51</v>
      </c>
      <c r="F781" s="17">
        <v>90261081</v>
      </c>
      <c r="G781" s="17" t="s">
        <v>269</v>
      </c>
      <c r="H781" s="18">
        <v>4051394127466</v>
      </c>
      <c r="I781" s="17">
        <v>2.0499999999999998</v>
      </c>
      <c r="J781" s="19"/>
    </row>
    <row r="782" spans="1:10">
      <c r="A782" s="7" t="s">
        <v>10</v>
      </c>
      <c r="B782" s="8" t="s">
        <v>2155</v>
      </c>
      <c r="C782" s="9" t="s">
        <v>2156</v>
      </c>
      <c r="D782" s="9" t="s">
        <v>2152</v>
      </c>
      <c r="E782" s="10">
        <v>514.89</v>
      </c>
      <c r="F782" s="11">
        <v>90261081</v>
      </c>
      <c r="G782" s="11" t="s">
        <v>269</v>
      </c>
      <c r="H782" s="12">
        <v>4051394127473</v>
      </c>
      <c r="I782" s="11">
        <v>2.17</v>
      </c>
      <c r="J782" s="13">
        <v>1</v>
      </c>
    </row>
    <row r="783" spans="1:10">
      <c r="A783" s="14" t="s">
        <v>10</v>
      </c>
      <c r="B783" s="8" t="s">
        <v>2157</v>
      </c>
      <c r="C783" s="15" t="s">
        <v>2158</v>
      </c>
      <c r="D783" s="15" t="s">
        <v>2152</v>
      </c>
      <c r="E783" s="16">
        <v>613.91</v>
      </c>
      <c r="F783" s="17">
        <v>90261081</v>
      </c>
      <c r="G783" s="17" t="s">
        <v>269</v>
      </c>
      <c r="H783" s="18">
        <v>4051394127480</v>
      </c>
      <c r="I783" s="17">
        <v>2.4649999999999999</v>
      </c>
      <c r="J783" s="19"/>
    </row>
    <row r="784" spans="1:10">
      <c r="A784" s="7" t="s">
        <v>10</v>
      </c>
      <c r="B784" s="8" t="s">
        <v>2159</v>
      </c>
      <c r="C784" s="9" t="s">
        <v>2160</v>
      </c>
      <c r="D784" s="9" t="s">
        <v>2152</v>
      </c>
      <c r="E784" s="10">
        <v>706.35</v>
      </c>
      <c r="F784" s="11">
        <v>84818039</v>
      </c>
      <c r="G784" s="11" t="s">
        <v>14</v>
      </c>
      <c r="H784" s="12">
        <v>4051394127497</v>
      </c>
      <c r="I784" s="11">
        <v>1.3</v>
      </c>
      <c r="J784" s="13"/>
    </row>
    <row r="785" spans="1:10">
      <c r="A785" s="14" t="s">
        <v>10</v>
      </c>
      <c r="B785" s="8" t="s">
        <v>2161</v>
      </c>
      <c r="C785" s="15" t="s">
        <v>2162</v>
      </c>
      <c r="D785" s="15" t="s">
        <v>2152</v>
      </c>
      <c r="E785" s="16">
        <v>792.21</v>
      </c>
      <c r="F785" s="17">
        <v>90261081</v>
      </c>
      <c r="G785" s="17" t="s">
        <v>269</v>
      </c>
      <c r="H785" s="18">
        <v>4051394127503</v>
      </c>
      <c r="I785" s="17">
        <v>3.33</v>
      </c>
      <c r="J785" s="19"/>
    </row>
    <row r="786" spans="1:10">
      <c r="A786" s="7" t="s">
        <v>10</v>
      </c>
      <c r="B786" s="8" t="s">
        <v>2163</v>
      </c>
      <c r="C786" s="9" t="s">
        <v>2164</v>
      </c>
      <c r="D786" s="9" t="s">
        <v>2152</v>
      </c>
      <c r="E786" s="10">
        <v>891.19</v>
      </c>
      <c r="F786" s="11">
        <v>90261081</v>
      </c>
      <c r="G786" s="11" t="s">
        <v>269</v>
      </c>
      <c r="H786" s="12">
        <v>4051394127510</v>
      </c>
      <c r="I786" s="11">
        <v>3.63</v>
      </c>
      <c r="J786" s="13">
        <v>1</v>
      </c>
    </row>
    <row r="787" spans="1:10">
      <c r="A787" s="14" t="s">
        <v>10</v>
      </c>
      <c r="B787" s="8" t="s">
        <v>2165</v>
      </c>
      <c r="C787" s="15" t="s">
        <v>2166</v>
      </c>
      <c r="D787" s="15" t="s">
        <v>2152</v>
      </c>
      <c r="E787" s="16">
        <v>1009.99</v>
      </c>
      <c r="F787" s="17">
        <v>90261081</v>
      </c>
      <c r="G787" s="17" t="s">
        <v>269</v>
      </c>
      <c r="H787" s="18">
        <v>4051394127527</v>
      </c>
      <c r="I787" s="17">
        <v>3.89</v>
      </c>
      <c r="J787" s="19">
        <v>1</v>
      </c>
    </row>
    <row r="788" spans="1:10">
      <c r="A788" s="7" t="s">
        <v>10</v>
      </c>
      <c r="B788" s="8" t="s">
        <v>2167</v>
      </c>
      <c r="C788" s="9" t="s">
        <v>2168</v>
      </c>
      <c r="D788" s="9" t="s">
        <v>2152</v>
      </c>
      <c r="E788" s="10">
        <v>1089.22</v>
      </c>
      <c r="F788" s="11">
        <v>90261081</v>
      </c>
      <c r="G788" s="11" t="s">
        <v>269</v>
      </c>
      <c r="H788" s="12">
        <v>4051394127534</v>
      </c>
      <c r="I788" s="11">
        <v>4.29</v>
      </c>
      <c r="J788" s="13">
        <v>1</v>
      </c>
    </row>
    <row r="789" spans="1:10">
      <c r="A789" s="14" t="s">
        <v>10</v>
      </c>
      <c r="B789" s="8" t="s">
        <v>2169</v>
      </c>
      <c r="C789" s="15" t="s">
        <v>2170</v>
      </c>
      <c r="D789" s="15" t="s">
        <v>2152</v>
      </c>
      <c r="E789" s="16">
        <v>1208.04</v>
      </c>
      <c r="F789" s="17">
        <v>90261081</v>
      </c>
      <c r="G789" s="17" t="s">
        <v>269</v>
      </c>
      <c r="H789" s="18">
        <v>4051394127541</v>
      </c>
      <c r="I789" s="17">
        <v>4.6399999999999997</v>
      </c>
      <c r="J789" s="19">
        <v>1</v>
      </c>
    </row>
    <row r="790" spans="1:10">
      <c r="A790" s="7" t="s">
        <v>10</v>
      </c>
      <c r="B790" s="8" t="s">
        <v>2171</v>
      </c>
      <c r="C790" s="9" t="s">
        <v>2172</v>
      </c>
      <c r="D790" s="9" t="s">
        <v>2152</v>
      </c>
      <c r="E790" s="10">
        <v>1313.64</v>
      </c>
      <c r="F790" s="11">
        <v>90261081</v>
      </c>
      <c r="G790" s="11" t="s">
        <v>269</v>
      </c>
      <c r="H790" s="12">
        <v>4051394127558</v>
      </c>
      <c r="I790" s="11">
        <v>5.05</v>
      </c>
      <c r="J790" s="13">
        <v>1</v>
      </c>
    </row>
    <row r="791" spans="1:10">
      <c r="A791" s="14" t="s">
        <v>10</v>
      </c>
      <c r="B791" s="8" t="s">
        <v>2173</v>
      </c>
      <c r="C791" s="15" t="s">
        <v>2174</v>
      </c>
      <c r="D791" s="15" t="s">
        <v>2175</v>
      </c>
      <c r="E791" s="16">
        <v>561.12</v>
      </c>
      <c r="F791" s="17">
        <v>90261081</v>
      </c>
      <c r="G791" s="17" t="s">
        <v>269</v>
      </c>
      <c r="H791" s="18">
        <v>4051394128067</v>
      </c>
      <c r="I791" s="17">
        <v>2.85</v>
      </c>
      <c r="J791" s="19">
        <v>1</v>
      </c>
    </row>
    <row r="792" spans="1:10">
      <c r="A792" s="7" t="s">
        <v>10</v>
      </c>
      <c r="B792" s="8" t="s">
        <v>2176</v>
      </c>
      <c r="C792" s="9" t="s">
        <v>2177</v>
      </c>
      <c r="D792" s="9" t="s">
        <v>2175</v>
      </c>
      <c r="E792" s="10">
        <v>633.70000000000005</v>
      </c>
      <c r="F792" s="11">
        <v>90261081</v>
      </c>
      <c r="G792" s="11" t="s">
        <v>269</v>
      </c>
      <c r="H792" s="12">
        <v>4051394128074</v>
      </c>
      <c r="I792" s="11">
        <v>3.15</v>
      </c>
      <c r="J792" s="13">
        <v>1</v>
      </c>
    </row>
    <row r="793" spans="1:10">
      <c r="A793" s="14" t="s">
        <v>10</v>
      </c>
      <c r="B793" s="8" t="s">
        <v>2178</v>
      </c>
      <c r="C793" s="15" t="s">
        <v>2179</v>
      </c>
      <c r="D793" s="15" t="s">
        <v>2175</v>
      </c>
      <c r="E793" s="16">
        <v>726.15</v>
      </c>
      <c r="F793" s="17">
        <v>90261081</v>
      </c>
      <c r="G793" s="17" t="s">
        <v>269</v>
      </c>
      <c r="H793" s="18">
        <v>4051394128081</v>
      </c>
      <c r="I793" s="17">
        <v>3.2349999999999999</v>
      </c>
      <c r="J793" s="19">
        <v>1</v>
      </c>
    </row>
    <row r="794" spans="1:10">
      <c r="A794" s="7" t="s">
        <v>10</v>
      </c>
      <c r="B794" s="8" t="s">
        <v>2180</v>
      </c>
      <c r="C794" s="9" t="s">
        <v>2181</v>
      </c>
      <c r="D794" s="9" t="s">
        <v>2175</v>
      </c>
      <c r="E794" s="10">
        <v>825.18</v>
      </c>
      <c r="F794" s="11">
        <v>90261081</v>
      </c>
      <c r="G794" s="11" t="s">
        <v>269</v>
      </c>
      <c r="H794" s="12">
        <v>4051394128098</v>
      </c>
      <c r="I794" s="11">
        <v>3.585</v>
      </c>
      <c r="J794" s="13">
        <v>1</v>
      </c>
    </row>
    <row r="795" spans="1:10">
      <c r="A795" s="14" t="s">
        <v>10</v>
      </c>
      <c r="B795" s="8" t="s">
        <v>2182</v>
      </c>
      <c r="C795" s="15" t="s">
        <v>2160</v>
      </c>
      <c r="D795" s="15" t="s">
        <v>2175</v>
      </c>
      <c r="E795" s="16">
        <v>917.61</v>
      </c>
      <c r="F795" s="17">
        <v>90261081</v>
      </c>
      <c r="G795" s="17" t="s">
        <v>14</v>
      </c>
      <c r="H795" s="18">
        <v>4051394128104</v>
      </c>
      <c r="I795" s="17">
        <v>4</v>
      </c>
      <c r="J795" s="19">
        <v>1</v>
      </c>
    </row>
    <row r="796" spans="1:10">
      <c r="A796" s="7" t="s">
        <v>10</v>
      </c>
      <c r="B796" s="8" t="s">
        <v>2183</v>
      </c>
      <c r="C796" s="9" t="s">
        <v>2184</v>
      </c>
      <c r="D796" s="9" t="s">
        <v>2175</v>
      </c>
      <c r="E796" s="10">
        <v>1003.37</v>
      </c>
      <c r="F796" s="11">
        <v>90261081</v>
      </c>
      <c r="G796" s="11" t="s">
        <v>269</v>
      </c>
      <c r="H796" s="12">
        <v>4051394128111</v>
      </c>
      <c r="I796" s="11">
        <v>4.6500000000000004</v>
      </c>
      <c r="J796" s="13">
        <v>1</v>
      </c>
    </row>
    <row r="797" spans="1:10">
      <c r="A797" s="14" t="s">
        <v>10</v>
      </c>
      <c r="B797" s="8" t="s">
        <v>2185</v>
      </c>
      <c r="C797" s="15" t="s">
        <v>2186</v>
      </c>
      <c r="D797" s="15" t="s">
        <v>2175</v>
      </c>
      <c r="E797" s="16">
        <v>1102.43</v>
      </c>
      <c r="F797" s="17">
        <v>90261081</v>
      </c>
      <c r="G797" s="17" t="s">
        <v>269</v>
      </c>
      <c r="H797" s="18">
        <v>4051394128128</v>
      </c>
      <c r="I797" s="17">
        <v>4.75</v>
      </c>
      <c r="J797" s="19">
        <v>1</v>
      </c>
    </row>
    <row r="798" spans="1:10">
      <c r="A798" s="7" t="s">
        <v>10</v>
      </c>
      <c r="B798" s="8" t="s">
        <v>2187</v>
      </c>
      <c r="C798" s="9" t="s">
        <v>2188</v>
      </c>
      <c r="D798" s="9" t="s">
        <v>2175</v>
      </c>
      <c r="E798" s="10">
        <v>1221.26</v>
      </c>
      <c r="F798" s="11">
        <v>90261081</v>
      </c>
      <c r="G798" s="11" t="s">
        <v>269</v>
      </c>
      <c r="H798" s="12">
        <v>4051394128135</v>
      </c>
      <c r="I798" s="11">
        <v>5.3</v>
      </c>
      <c r="J798" s="13">
        <v>1</v>
      </c>
    </row>
    <row r="799" spans="1:10">
      <c r="A799" s="14" t="s">
        <v>10</v>
      </c>
      <c r="B799" s="8" t="s">
        <v>2189</v>
      </c>
      <c r="C799" s="15" t="s">
        <v>2190</v>
      </c>
      <c r="D799" s="15" t="s">
        <v>2175</v>
      </c>
      <c r="E799" s="16">
        <v>1300.49</v>
      </c>
      <c r="F799" s="17">
        <v>90261081</v>
      </c>
      <c r="G799" s="17" t="s">
        <v>269</v>
      </c>
      <c r="H799" s="18">
        <v>4051394128142</v>
      </c>
      <c r="I799" s="17">
        <v>5.41</v>
      </c>
      <c r="J799" s="19">
        <v>1</v>
      </c>
    </row>
    <row r="800" spans="1:10">
      <c r="A800" s="7" t="s">
        <v>10</v>
      </c>
      <c r="B800" s="8" t="s">
        <v>2191</v>
      </c>
      <c r="C800" s="9" t="s">
        <v>2192</v>
      </c>
      <c r="D800" s="9" t="s">
        <v>2175</v>
      </c>
      <c r="E800" s="10">
        <v>1419.27</v>
      </c>
      <c r="F800" s="11">
        <v>90261081</v>
      </c>
      <c r="G800" s="11" t="s">
        <v>269</v>
      </c>
      <c r="H800" s="12">
        <v>4051394128159</v>
      </c>
      <c r="I800" s="11">
        <v>6.1</v>
      </c>
      <c r="J800" s="13">
        <v>1</v>
      </c>
    </row>
    <row r="801" spans="1:10">
      <c r="A801" s="14" t="s">
        <v>10</v>
      </c>
      <c r="B801" s="8" t="s">
        <v>2193</v>
      </c>
      <c r="C801" s="15" t="s">
        <v>2194</v>
      </c>
      <c r="D801" s="15" t="s">
        <v>2175</v>
      </c>
      <c r="E801" s="16">
        <v>1524.9</v>
      </c>
      <c r="F801" s="17">
        <v>90261081</v>
      </c>
      <c r="G801" s="17" t="s">
        <v>269</v>
      </c>
      <c r="H801" s="18">
        <v>4051394128166</v>
      </c>
      <c r="I801" s="17">
        <v>6.21</v>
      </c>
      <c r="J801" s="19">
        <v>1</v>
      </c>
    </row>
    <row r="802" spans="1:10">
      <c r="A802" s="7" t="s">
        <v>10</v>
      </c>
      <c r="B802" s="8" t="s">
        <v>2195</v>
      </c>
      <c r="C802" s="9" t="s">
        <v>2196</v>
      </c>
      <c r="D802" s="9" t="s">
        <v>2084</v>
      </c>
      <c r="E802" s="10">
        <v>2574.4699999999998</v>
      </c>
      <c r="F802" s="11">
        <v>84039090</v>
      </c>
      <c r="G802" s="11" t="s">
        <v>269</v>
      </c>
      <c r="H802" s="12">
        <v>4051394128371</v>
      </c>
      <c r="I802" s="11">
        <v>2.2999999999999998</v>
      </c>
      <c r="J802" s="13">
        <v>5</v>
      </c>
    </row>
    <row r="803" spans="1:10">
      <c r="A803" s="14" t="s">
        <v>10</v>
      </c>
      <c r="B803" s="8" t="s">
        <v>2197</v>
      </c>
      <c r="C803" s="15" t="s">
        <v>2198</v>
      </c>
      <c r="D803" s="15" t="s">
        <v>1393</v>
      </c>
      <c r="E803" s="16">
        <v>741.05</v>
      </c>
      <c r="F803" s="17"/>
      <c r="G803" s="17"/>
      <c r="H803" s="18"/>
      <c r="I803" s="17"/>
      <c r="J803" s="19"/>
    </row>
    <row r="804" spans="1:10">
      <c r="A804" s="7" t="s">
        <v>10</v>
      </c>
      <c r="B804" s="8" t="s">
        <v>2199</v>
      </c>
      <c r="C804" s="9" t="s">
        <v>2200</v>
      </c>
      <c r="D804" s="9"/>
      <c r="E804" s="10">
        <v>289.17</v>
      </c>
      <c r="F804" s="11">
        <v>84811099</v>
      </c>
      <c r="G804" s="11" t="s">
        <v>69</v>
      </c>
      <c r="H804" s="12">
        <v>3390430033073</v>
      </c>
      <c r="I804" s="11">
        <v>0.12</v>
      </c>
      <c r="J804" s="13">
        <v>5</v>
      </c>
    </row>
    <row r="805" spans="1:10">
      <c r="A805" s="14" t="s">
        <v>10</v>
      </c>
      <c r="B805" s="8" t="s">
        <v>14305</v>
      </c>
      <c r="C805" s="15" t="s">
        <v>14304</v>
      </c>
      <c r="D805" s="15"/>
      <c r="E805" s="16">
        <v>2366.4</v>
      </c>
      <c r="F805" s="17">
        <v>84818011</v>
      </c>
      <c r="G805" s="17" t="s">
        <v>69</v>
      </c>
      <c r="H805" s="18">
        <v>3390430029250</v>
      </c>
      <c r="I805" s="17">
        <v>2.2999999999999998</v>
      </c>
      <c r="J805" s="19">
        <v>1</v>
      </c>
    </row>
    <row r="806" spans="1:10">
      <c r="A806" s="7" t="s">
        <v>10</v>
      </c>
      <c r="B806" s="8" t="s">
        <v>2202</v>
      </c>
      <c r="C806" s="9" t="s">
        <v>2203</v>
      </c>
      <c r="D806" s="9" t="s">
        <v>2204</v>
      </c>
      <c r="E806" s="10">
        <v>1557.28</v>
      </c>
      <c r="F806" s="11">
        <v>84137030</v>
      </c>
      <c r="G806" s="11" t="s">
        <v>269</v>
      </c>
      <c r="H806" s="12">
        <v>4051394129590</v>
      </c>
      <c r="I806" s="11">
        <v>4.0999999999999996</v>
      </c>
      <c r="J806" s="13"/>
    </row>
    <row r="807" spans="1:10">
      <c r="A807" s="14" t="s">
        <v>10</v>
      </c>
      <c r="B807" s="8" t="s">
        <v>2205</v>
      </c>
      <c r="C807" s="15" t="s">
        <v>2206</v>
      </c>
      <c r="D807" s="15" t="s">
        <v>2204</v>
      </c>
      <c r="E807" s="16">
        <v>1683.56</v>
      </c>
      <c r="F807" s="17">
        <v>84137030</v>
      </c>
      <c r="G807" s="17" t="s">
        <v>269</v>
      </c>
      <c r="H807" s="18">
        <v>4051394129606</v>
      </c>
      <c r="I807" s="17">
        <v>4.0999999999999996</v>
      </c>
      <c r="J807" s="19">
        <v>1</v>
      </c>
    </row>
    <row r="808" spans="1:10">
      <c r="A808" s="7" t="s">
        <v>10</v>
      </c>
      <c r="B808" s="8" t="s">
        <v>2207</v>
      </c>
      <c r="C808" s="9" t="s">
        <v>2208</v>
      </c>
      <c r="D808" s="9" t="s">
        <v>2209</v>
      </c>
      <c r="E808" s="10">
        <v>767.38</v>
      </c>
      <c r="F808" s="11">
        <v>84818081</v>
      </c>
      <c r="G808" s="11" t="s">
        <v>269</v>
      </c>
      <c r="H808" s="12">
        <v>4051394129613</v>
      </c>
      <c r="I808" s="11">
        <v>2.4</v>
      </c>
      <c r="J808" s="13">
        <v>1</v>
      </c>
    </row>
    <row r="809" spans="1:10">
      <c r="A809" s="14" t="s">
        <v>10</v>
      </c>
      <c r="B809" s="8" t="s">
        <v>2210</v>
      </c>
      <c r="C809" s="15" t="s">
        <v>2211</v>
      </c>
      <c r="D809" s="15"/>
      <c r="E809" s="16">
        <v>2124.86</v>
      </c>
      <c r="F809" s="17">
        <v>84137030</v>
      </c>
      <c r="G809" s="17" t="s">
        <v>269</v>
      </c>
      <c r="H809" s="18">
        <v>4051394129637</v>
      </c>
      <c r="I809" s="17">
        <v>4.5839999999999996</v>
      </c>
      <c r="J809" s="19"/>
    </row>
    <row r="810" spans="1:10">
      <c r="A810" s="7" t="s">
        <v>10</v>
      </c>
      <c r="B810" s="8" t="s">
        <v>2212</v>
      </c>
      <c r="C810" s="9" t="s">
        <v>2213</v>
      </c>
      <c r="D810" s="9" t="s">
        <v>2214</v>
      </c>
      <c r="E810" s="10">
        <v>1208.58</v>
      </c>
      <c r="F810" s="11">
        <v>84039090</v>
      </c>
      <c r="G810" s="11" t="s">
        <v>269</v>
      </c>
      <c r="H810" s="12">
        <v>4051394129644</v>
      </c>
      <c r="I810" s="11">
        <v>2.73</v>
      </c>
      <c r="J810" s="13">
        <v>1</v>
      </c>
    </row>
    <row r="811" spans="1:10">
      <c r="A811" s="14" t="s">
        <v>10</v>
      </c>
      <c r="B811" s="8" t="s">
        <v>2215</v>
      </c>
      <c r="C811" s="15" t="s">
        <v>2216</v>
      </c>
      <c r="D811" s="15" t="s">
        <v>2217</v>
      </c>
      <c r="E811" s="16">
        <v>871.82</v>
      </c>
      <c r="F811" s="17">
        <v>73066199</v>
      </c>
      <c r="G811" s="17" t="s">
        <v>269</v>
      </c>
      <c r="H811" s="18">
        <v>4051394130305</v>
      </c>
      <c r="I811" s="17">
        <v>4.3</v>
      </c>
      <c r="J811" s="19">
        <v>1</v>
      </c>
    </row>
    <row r="812" spans="1:10">
      <c r="A812" s="7" t="s">
        <v>10</v>
      </c>
      <c r="B812" s="8" t="s">
        <v>2218</v>
      </c>
      <c r="C812" s="9" t="s">
        <v>2219</v>
      </c>
      <c r="D812" s="9" t="s">
        <v>2220</v>
      </c>
      <c r="E812" s="10">
        <v>1248.68</v>
      </c>
      <c r="F812" s="11">
        <v>73066199</v>
      </c>
      <c r="G812" s="11" t="s">
        <v>269</v>
      </c>
      <c r="H812" s="12">
        <v>4051394130299</v>
      </c>
      <c r="I812" s="11">
        <v>6.65</v>
      </c>
      <c r="J812" s="13">
        <v>1</v>
      </c>
    </row>
    <row r="813" spans="1:10">
      <c r="A813" s="14" t="s">
        <v>10</v>
      </c>
      <c r="B813" s="8" t="s">
        <v>2221</v>
      </c>
      <c r="C813" s="15" t="s">
        <v>2222</v>
      </c>
      <c r="D813" s="15" t="s">
        <v>2223</v>
      </c>
      <c r="E813" s="16">
        <v>10481.65</v>
      </c>
      <c r="F813" s="17">
        <v>84137030</v>
      </c>
      <c r="G813" s="17" t="s">
        <v>269</v>
      </c>
      <c r="H813" s="18">
        <v>4051394130282</v>
      </c>
      <c r="I813" s="17">
        <v>15.4</v>
      </c>
      <c r="J813" s="19">
        <v>1</v>
      </c>
    </row>
    <row r="814" spans="1:10">
      <c r="A814" s="7" t="s">
        <v>10</v>
      </c>
      <c r="B814" s="8" t="s">
        <v>2224</v>
      </c>
      <c r="C814" s="9" t="s">
        <v>2225</v>
      </c>
      <c r="D814" s="9" t="s">
        <v>2226</v>
      </c>
      <c r="E814" s="10">
        <v>7464.76</v>
      </c>
      <c r="F814" s="11">
        <v>84195080</v>
      </c>
      <c r="G814" s="11" t="s">
        <v>269</v>
      </c>
      <c r="H814" s="12">
        <v>4051394130275</v>
      </c>
      <c r="I814" s="11">
        <v>15</v>
      </c>
      <c r="J814" s="13">
        <v>1</v>
      </c>
    </row>
    <row r="815" spans="1:10">
      <c r="A815" s="14" t="s">
        <v>10</v>
      </c>
      <c r="B815" s="8" t="s">
        <v>2227</v>
      </c>
      <c r="C815" s="15" t="s">
        <v>2228</v>
      </c>
      <c r="D815" s="15" t="s">
        <v>2229</v>
      </c>
      <c r="E815" s="16">
        <v>569.25</v>
      </c>
      <c r="F815" s="17">
        <v>73064020</v>
      </c>
      <c r="G815" s="17" t="s">
        <v>269</v>
      </c>
      <c r="H815" s="18">
        <v>4051394130268</v>
      </c>
      <c r="I815" s="17">
        <v>0.79300000000000004</v>
      </c>
      <c r="J815" s="19">
        <v>1</v>
      </c>
    </row>
    <row r="816" spans="1:10">
      <c r="A816" s="7" t="s">
        <v>10</v>
      </c>
      <c r="B816" s="8" t="s">
        <v>2230</v>
      </c>
      <c r="C816" s="9" t="s">
        <v>2231</v>
      </c>
      <c r="D816" s="9" t="s">
        <v>2232</v>
      </c>
      <c r="E816" s="10">
        <v>505.65</v>
      </c>
      <c r="F816" s="11">
        <v>73064020</v>
      </c>
      <c r="G816" s="11" t="s">
        <v>269</v>
      </c>
      <c r="H816" s="12">
        <v>4051394130251</v>
      </c>
      <c r="I816" s="11"/>
      <c r="J816" s="13">
        <v>1</v>
      </c>
    </row>
    <row r="817" spans="1:10">
      <c r="A817" s="14" t="s">
        <v>10</v>
      </c>
      <c r="B817" s="8" t="s">
        <v>2233</v>
      </c>
      <c r="C817" s="15" t="s">
        <v>2234</v>
      </c>
      <c r="D817" s="15" t="s">
        <v>2235</v>
      </c>
      <c r="E817" s="16">
        <v>2663.6</v>
      </c>
      <c r="F817" s="17">
        <v>73089059</v>
      </c>
      <c r="G817" s="17" t="s">
        <v>269</v>
      </c>
      <c r="H817" s="18">
        <v>4051394131012</v>
      </c>
      <c r="I817" s="17">
        <v>16.3</v>
      </c>
      <c r="J817" s="19">
        <v>1</v>
      </c>
    </row>
    <row r="818" spans="1:10">
      <c r="A818" s="7" t="s">
        <v>10</v>
      </c>
      <c r="B818" s="8" t="s">
        <v>2236</v>
      </c>
      <c r="C818" s="9" t="s">
        <v>2237</v>
      </c>
      <c r="D818" s="9" t="s">
        <v>2238</v>
      </c>
      <c r="E818" s="10">
        <v>785.16</v>
      </c>
      <c r="F818" s="11">
        <v>73089059</v>
      </c>
      <c r="G818" s="11" t="s">
        <v>269</v>
      </c>
      <c r="H818" s="12">
        <v>4051394131371</v>
      </c>
      <c r="I818" s="11">
        <v>14.7</v>
      </c>
      <c r="J818" s="13">
        <v>1</v>
      </c>
    </row>
    <row r="819" spans="1:10">
      <c r="A819" s="14" t="s">
        <v>10</v>
      </c>
      <c r="B819" s="8" t="s">
        <v>2239</v>
      </c>
      <c r="C819" s="15" t="s">
        <v>2240</v>
      </c>
      <c r="D819" s="15" t="s">
        <v>2241</v>
      </c>
      <c r="E819" s="16">
        <v>816.7</v>
      </c>
      <c r="F819" s="17">
        <v>73089059</v>
      </c>
      <c r="G819" s="17" t="s">
        <v>269</v>
      </c>
      <c r="H819" s="18">
        <v>4051394131388</v>
      </c>
      <c r="I819" s="17">
        <v>16.5</v>
      </c>
      <c r="J819" s="19">
        <v>1</v>
      </c>
    </row>
    <row r="820" spans="1:10">
      <c r="A820" s="7" t="s">
        <v>10</v>
      </c>
      <c r="B820" s="8" t="s">
        <v>2242</v>
      </c>
      <c r="C820" s="9" t="s">
        <v>2243</v>
      </c>
      <c r="D820" s="9" t="s">
        <v>2244</v>
      </c>
      <c r="E820" s="10">
        <v>3050.37</v>
      </c>
      <c r="F820" s="11">
        <v>73089059</v>
      </c>
      <c r="G820" s="11" t="s">
        <v>269</v>
      </c>
      <c r="H820" s="12">
        <v>4051394131340</v>
      </c>
      <c r="I820" s="11">
        <v>17.3</v>
      </c>
      <c r="J820" s="13">
        <v>1</v>
      </c>
    </row>
    <row r="821" spans="1:10">
      <c r="A821" s="14" t="s">
        <v>10</v>
      </c>
      <c r="B821" s="8" t="s">
        <v>2245</v>
      </c>
      <c r="C821" s="15" t="s">
        <v>2246</v>
      </c>
      <c r="D821" s="15" t="s">
        <v>2247</v>
      </c>
      <c r="E821" s="16">
        <v>995.08</v>
      </c>
      <c r="F821" s="17">
        <v>85011093</v>
      </c>
      <c r="G821" s="17" t="s">
        <v>269</v>
      </c>
      <c r="H821" s="18">
        <v>4051394130350</v>
      </c>
      <c r="I821" s="17">
        <v>0.44900000000000001</v>
      </c>
      <c r="J821" s="19">
        <v>1</v>
      </c>
    </row>
    <row r="822" spans="1:10">
      <c r="A822" s="7" t="s">
        <v>10</v>
      </c>
      <c r="B822" s="8" t="s">
        <v>2248</v>
      </c>
      <c r="C822" s="9" t="s">
        <v>2249</v>
      </c>
      <c r="D822" s="9" t="s">
        <v>2250</v>
      </c>
      <c r="E822" s="10">
        <v>1481.45</v>
      </c>
      <c r="F822" s="11">
        <v>90321080</v>
      </c>
      <c r="G822" s="11" t="s">
        <v>269</v>
      </c>
      <c r="H822" s="12">
        <v>4051394130169</v>
      </c>
      <c r="I822" s="11">
        <v>2.86</v>
      </c>
      <c r="J822" s="13"/>
    </row>
    <row r="823" spans="1:10">
      <c r="A823" s="14" t="s">
        <v>10</v>
      </c>
      <c r="B823" s="8" t="s">
        <v>2251</v>
      </c>
      <c r="C823" s="15" t="s">
        <v>2252</v>
      </c>
      <c r="D823" s="15" t="s">
        <v>2253</v>
      </c>
      <c r="E823" s="16">
        <v>722.76</v>
      </c>
      <c r="F823" s="17">
        <v>73089059</v>
      </c>
      <c r="G823" s="17" t="s">
        <v>269</v>
      </c>
      <c r="H823" s="18">
        <v>4051394130534</v>
      </c>
      <c r="I823" s="17">
        <v>11.5</v>
      </c>
      <c r="J823" s="19">
        <v>1</v>
      </c>
    </row>
    <row r="824" spans="1:10">
      <c r="A824" s="7" t="s">
        <v>10</v>
      </c>
      <c r="B824" s="8" t="s">
        <v>2254</v>
      </c>
      <c r="C824" s="9" t="s">
        <v>2255</v>
      </c>
      <c r="D824" s="9" t="s">
        <v>2256</v>
      </c>
      <c r="E824" s="10">
        <v>163.37</v>
      </c>
      <c r="F824" s="11">
        <v>84813099</v>
      </c>
      <c r="G824" s="11" t="s">
        <v>33</v>
      </c>
      <c r="H824" s="12">
        <v>4051394130220</v>
      </c>
      <c r="I824" s="11">
        <v>0.29799999999999999</v>
      </c>
      <c r="J824" s="13">
        <v>1</v>
      </c>
    </row>
    <row r="825" spans="1:10">
      <c r="A825" s="14" t="s">
        <v>10</v>
      </c>
      <c r="B825" s="8" t="s">
        <v>2257</v>
      </c>
      <c r="C825" s="15" t="s">
        <v>2258</v>
      </c>
      <c r="D825" s="15" t="s">
        <v>2226</v>
      </c>
      <c r="E825" s="16">
        <v>9120.07</v>
      </c>
      <c r="F825" s="17">
        <v>84819000</v>
      </c>
      <c r="G825" s="17" t="s">
        <v>269</v>
      </c>
      <c r="H825" s="18">
        <v>4051394130213</v>
      </c>
      <c r="I825" s="17"/>
      <c r="J825" s="19">
        <v>1</v>
      </c>
    </row>
    <row r="826" spans="1:10">
      <c r="A826" s="7" t="s">
        <v>10</v>
      </c>
      <c r="B826" s="8" t="s">
        <v>2259</v>
      </c>
      <c r="C826" s="9" t="s">
        <v>2260</v>
      </c>
      <c r="D826" s="9" t="s">
        <v>2226</v>
      </c>
      <c r="E826" s="10">
        <v>8879.5499999999993</v>
      </c>
      <c r="F826" s="11">
        <v>84819000</v>
      </c>
      <c r="G826" s="11" t="s">
        <v>269</v>
      </c>
      <c r="H826" s="12">
        <v>4051394130206</v>
      </c>
      <c r="I826" s="11"/>
      <c r="J826" s="13">
        <v>1</v>
      </c>
    </row>
    <row r="827" spans="1:10">
      <c r="A827" s="14" t="s">
        <v>10</v>
      </c>
      <c r="B827" s="8" t="s">
        <v>2261</v>
      </c>
      <c r="C827" s="15" t="s">
        <v>2262</v>
      </c>
      <c r="D827" s="15" t="s">
        <v>2263</v>
      </c>
      <c r="E827" s="16">
        <v>677.26</v>
      </c>
      <c r="F827" s="17">
        <v>73089059</v>
      </c>
      <c r="G827" s="17" t="s">
        <v>269</v>
      </c>
      <c r="H827" s="18">
        <v>4051394131029</v>
      </c>
      <c r="I827" s="17">
        <v>10.1</v>
      </c>
      <c r="J827" s="19">
        <v>1</v>
      </c>
    </row>
    <row r="828" spans="1:10">
      <c r="A828" s="7" t="s">
        <v>10</v>
      </c>
      <c r="B828" s="8" t="s">
        <v>2264</v>
      </c>
      <c r="C828" s="9" t="s">
        <v>2265</v>
      </c>
      <c r="D828" s="9" t="s">
        <v>2266</v>
      </c>
      <c r="E828" s="10">
        <v>689.47</v>
      </c>
      <c r="F828" s="11">
        <v>73089059</v>
      </c>
      <c r="G828" s="11" t="s">
        <v>269</v>
      </c>
      <c r="H828" s="12">
        <v>4051394131357</v>
      </c>
      <c r="I828" s="11">
        <v>13</v>
      </c>
      <c r="J828" s="13">
        <v>1</v>
      </c>
    </row>
    <row r="829" spans="1:10">
      <c r="A829" s="14" t="s">
        <v>10</v>
      </c>
      <c r="B829" s="8" t="s">
        <v>2267</v>
      </c>
      <c r="C829" s="15" t="s">
        <v>2268</v>
      </c>
      <c r="D829" s="15" t="s">
        <v>2269</v>
      </c>
      <c r="E829" s="16">
        <v>757.48</v>
      </c>
      <c r="F829" s="17">
        <v>73089059</v>
      </c>
      <c r="G829" s="17" t="s">
        <v>269</v>
      </c>
      <c r="H829" s="18">
        <v>4051394131364</v>
      </c>
      <c r="I829" s="17">
        <v>14.4</v>
      </c>
      <c r="J829" s="19">
        <v>1</v>
      </c>
    </row>
    <row r="830" spans="1:10">
      <c r="A830" s="7" t="s">
        <v>10</v>
      </c>
      <c r="B830" s="8" t="s">
        <v>2270</v>
      </c>
      <c r="C830" s="9" t="s">
        <v>2271</v>
      </c>
      <c r="D830" s="9" t="s">
        <v>2272</v>
      </c>
      <c r="E830" s="10">
        <v>860.07</v>
      </c>
      <c r="F830" s="11">
        <v>73089059</v>
      </c>
      <c r="G830" s="11" t="s">
        <v>269</v>
      </c>
      <c r="H830" s="12">
        <v>4051394131395</v>
      </c>
      <c r="I830" s="11">
        <v>15.6</v>
      </c>
      <c r="J830" s="13">
        <v>1</v>
      </c>
    </row>
    <row r="831" spans="1:10">
      <c r="A831" s="14" t="s">
        <v>10</v>
      </c>
      <c r="B831" s="8" t="s">
        <v>2273</v>
      </c>
      <c r="C831" s="15" t="s">
        <v>2274</v>
      </c>
      <c r="D831" s="15" t="s">
        <v>2275</v>
      </c>
      <c r="E831" s="16">
        <v>871.92</v>
      </c>
      <c r="F831" s="17">
        <v>73089059</v>
      </c>
      <c r="G831" s="17" t="s">
        <v>269</v>
      </c>
      <c r="H831" s="18">
        <v>4051394131401</v>
      </c>
      <c r="I831" s="17">
        <v>18.600000000000001</v>
      </c>
      <c r="J831" s="19">
        <v>1</v>
      </c>
    </row>
    <row r="832" spans="1:10">
      <c r="A832" s="7" t="s">
        <v>10</v>
      </c>
      <c r="B832" s="8" t="s">
        <v>2276</v>
      </c>
      <c r="C832" s="9" t="s">
        <v>2277</v>
      </c>
      <c r="D832" s="9" t="s">
        <v>2223</v>
      </c>
      <c r="E832" s="10">
        <v>10188.040000000001</v>
      </c>
      <c r="F832" s="11">
        <v>84137030</v>
      </c>
      <c r="G832" s="11" t="s">
        <v>269</v>
      </c>
      <c r="H832" s="12">
        <v>4051394131654</v>
      </c>
      <c r="I832" s="11">
        <v>14.7</v>
      </c>
      <c r="J832" s="13">
        <v>1</v>
      </c>
    </row>
    <row r="833" spans="1:10">
      <c r="A833" s="14" t="s">
        <v>10</v>
      </c>
      <c r="B833" s="8" t="s">
        <v>2278</v>
      </c>
      <c r="C833" s="15" t="s">
        <v>2279</v>
      </c>
      <c r="D833" s="15" t="s">
        <v>2226</v>
      </c>
      <c r="E833" s="16">
        <v>7171.14</v>
      </c>
      <c r="F833" s="17">
        <v>84195080</v>
      </c>
      <c r="G833" s="17" t="s">
        <v>269</v>
      </c>
      <c r="H833" s="18">
        <v>4051394131661</v>
      </c>
      <c r="I833" s="17">
        <v>14.25</v>
      </c>
      <c r="J833" s="19">
        <v>1</v>
      </c>
    </row>
    <row r="834" spans="1:10">
      <c r="A834" s="7" t="s">
        <v>10</v>
      </c>
      <c r="B834" s="8" t="s">
        <v>2280</v>
      </c>
      <c r="C834" s="9" t="s">
        <v>2281</v>
      </c>
      <c r="D834" s="9" t="s">
        <v>2226</v>
      </c>
      <c r="E834" s="10">
        <v>8842.74</v>
      </c>
      <c r="F834" s="11">
        <v>84195000</v>
      </c>
      <c r="G834" s="11" t="s">
        <v>269</v>
      </c>
      <c r="H834" s="12">
        <v>4051394131784</v>
      </c>
      <c r="I834" s="11"/>
      <c r="J834" s="13">
        <v>1</v>
      </c>
    </row>
    <row r="835" spans="1:10">
      <c r="A835" s="14" t="s">
        <v>10</v>
      </c>
      <c r="B835" s="8" t="s">
        <v>2282</v>
      </c>
      <c r="C835" s="15" t="s">
        <v>2283</v>
      </c>
      <c r="D835" s="15" t="s">
        <v>2223</v>
      </c>
      <c r="E835" s="16">
        <v>11859.65</v>
      </c>
      <c r="F835" s="17">
        <v>84137030</v>
      </c>
      <c r="G835" s="17" t="s">
        <v>269</v>
      </c>
      <c r="H835" s="18">
        <v>4051394131791</v>
      </c>
      <c r="I835" s="17"/>
      <c r="J835" s="19">
        <v>1</v>
      </c>
    </row>
    <row r="836" spans="1:10">
      <c r="A836" s="7" t="s">
        <v>10</v>
      </c>
      <c r="B836" s="8" t="s">
        <v>2284</v>
      </c>
      <c r="C836" s="9" t="s">
        <v>2285</v>
      </c>
      <c r="D836" s="9" t="s">
        <v>2226</v>
      </c>
      <c r="E836" s="10">
        <v>9225.4500000000007</v>
      </c>
      <c r="F836" s="11">
        <v>84195080</v>
      </c>
      <c r="G836" s="11" t="s">
        <v>269</v>
      </c>
      <c r="H836" s="12">
        <v>4051394131807</v>
      </c>
      <c r="I836" s="11">
        <v>12.4</v>
      </c>
      <c r="J836" s="13">
        <v>1</v>
      </c>
    </row>
    <row r="837" spans="1:10">
      <c r="A837" s="14" t="s">
        <v>10</v>
      </c>
      <c r="B837" s="8" t="s">
        <v>2286</v>
      </c>
      <c r="C837" s="15" t="s">
        <v>2287</v>
      </c>
      <c r="D837" s="15" t="s">
        <v>2223</v>
      </c>
      <c r="E837" s="16">
        <v>12242.29</v>
      </c>
      <c r="F837" s="17">
        <v>84137030</v>
      </c>
      <c r="G837" s="17" t="s">
        <v>269</v>
      </c>
      <c r="H837" s="18">
        <v>4051394131814</v>
      </c>
      <c r="I837" s="17">
        <v>15.9</v>
      </c>
      <c r="J837" s="19">
        <v>1</v>
      </c>
    </row>
    <row r="838" spans="1:10">
      <c r="A838" s="7" t="s">
        <v>10</v>
      </c>
      <c r="B838" s="8" t="s">
        <v>2288</v>
      </c>
      <c r="C838" s="9" t="s">
        <v>2289</v>
      </c>
      <c r="D838" s="9" t="s">
        <v>2290</v>
      </c>
      <c r="E838" s="10">
        <v>912.73</v>
      </c>
      <c r="F838" s="11">
        <v>84818051</v>
      </c>
      <c r="G838" s="11" t="s">
        <v>269</v>
      </c>
      <c r="H838" s="12">
        <v>4051394131821</v>
      </c>
      <c r="I838" s="11">
        <v>0.83</v>
      </c>
      <c r="J838" s="13">
        <v>1</v>
      </c>
    </row>
    <row r="839" spans="1:10">
      <c r="A839" s="14" t="s">
        <v>10</v>
      </c>
      <c r="B839" s="8" t="s">
        <v>2291</v>
      </c>
      <c r="C839" s="15" t="s">
        <v>2292</v>
      </c>
      <c r="D839" s="15" t="s">
        <v>2293</v>
      </c>
      <c r="E839" s="16">
        <v>665.29</v>
      </c>
      <c r="F839" s="17">
        <v>73064020</v>
      </c>
      <c r="G839" s="17" t="s">
        <v>269</v>
      </c>
      <c r="H839" s="18">
        <v>4051394131838</v>
      </c>
      <c r="I839" s="17"/>
      <c r="J839" s="19">
        <v>1</v>
      </c>
    </row>
    <row r="840" spans="1:10">
      <c r="A840" s="7" t="s">
        <v>10</v>
      </c>
      <c r="B840" s="8" t="s">
        <v>2294</v>
      </c>
      <c r="C840" s="9" t="s">
        <v>2295</v>
      </c>
      <c r="D840" s="9" t="s">
        <v>2293</v>
      </c>
      <c r="E840" s="10">
        <v>604.32000000000005</v>
      </c>
      <c r="F840" s="11">
        <v>73064020</v>
      </c>
      <c r="G840" s="11" t="s">
        <v>269</v>
      </c>
      <c r="H840" s="12">
        <v>4051394131845</v>
      </c>
      <c r="I840" s="11">
        <v>0.94299999999999995</v>
      </c>
      <c r="J840" s="13">
        <v>1</v>
      </c>
    </row>
    <row r="841" spans="1:10">
      <c r="A841" s="14" t="s">
        <v>10</v>
      </c>
      <c r="B841" s="8" t="s">
        <v>2296</v>
      </c>
      <c r="C841" s="15" t="s">
        <v>2297</v>
      </c>
      <c r="D841" s="15" t="s">
        <v>2298</v>
      </c>
      <c r="E841" s="16">
        <v>874.22</v>
      </c>
      <c r="F841" s="17">
        <v>84137030</v>
      </c>
      <c r="G841" s="17" t="s">
        <v>69</v>
      </c>
      <c r="H841" s="18">
        <v>4051394132101</v>
      </c>
      <c r="I841" s="17">
        <v>1.69</v>
      </c>
      <c r="J841" s="19"/>
    </row>
    <row r="842" spans="1:10">
      <c r="A842" s="7" t="s">
        <v>10</v>
      </c>
      <c r="B842" s="8" t="s">
        <v>2299</v>
      </c>
      <c r="C842" s="9" t="s">
        <v>2300</v>
      </c>
      <c r="D842" s="9" t="s">
        <v>2298</v>
      </c>
      <c r="E842" s="10">
        <v>1005.56</v>
      </c>
      <c r="F842" s="11">
        <v>84137030</v>
      </c>
      <c r="G842" s="11" t="s">
        <v>2301</v>
      </c>
      <c r="H842" s="12">
        <v>4051394132118</v>
      </c>
      <c r="I842" s="11"/>
      <c r="J842" s="13">
        <v>1</v>
      </c>
    </row>
    <row r="843" spans="1:10">
      <c r="A843" s="14" t="s">
        <v>10</v>
      </c>
      <c r="B843" s="8" t="s">
        <v>2302</v>
      </c>
      <c r="C843" s="15" t="s">
        <v>2303</v>
      </c>
      <c r="D843" s="15" t="s">
        <v>2304</v>
      </c>
      <c r="E843" s="16">
        <v>209.6</v>
      </c>
      <c r="F843" s="17">
        <v>84818081</v>
      </c>
      <c r="G843" s="17" t="s">
        <v>5</v>
      </c>
      <c r="H843" s="18">
        <v>4051394132125</v>
      </c>
      <c r="I843" s="17"/>
      <c r="J843" s="19">
        <v>1</v>
      </c>
    </row>
    <row r="844" spans="1:10">
      <c r="A844" s="7" t="s">
        <v>10</v>
      </c>
      <c r="B844" s="8" t="s">
        <v>2305</v>
      </c>
      <c r="C844" s="9" t="s">
        <v>2306</v>
      </c>
      <c r="D844" s="9" t="s">
        <v>2304</v>
      </c>
      <c r="E844" s="10">
        <v>199.34</v>
      </c>
      <c r="F844" s="11">
        <v>84818081</v>
      </c>
      <c r="G844" s="11" t="s">
        <v>5</v>
      </c>
      <c r="H844" s="12">
        <v>4051394132132</v>
      </c>
      <c r="I844" s="11"/>
      <c r="J844" s="13">
        <v>1</v>
      </c>
    </row>
    <row r="845" spans="1:10">
      <c r="A845" s="14" t="s">
        <v>10</v>
      </c>
      <c r="B845" s="8" t="s">
        <v>2307</v>
      </c>
      <c r="C845" s="15" t="s">
        <v>2308</v>
      </c>
      <c r="D845" s="15" t="s">
        <v>2304</v>
      </c>
      <c r="E845" s="16">
        <v>237.05</v>
      </c>
      <c r="F845" s="17">
        <v>84818081</v>
      </c>
      <c r="G845" s="17" t="s">
        <v>5</v>
      </c>
      <c r="H845" s="18">
        <v>4051394132149</v>
      </c>
      <c r="I845" s="17"/>
      <c r="J845" s="19">
        <v>1</v>
      </c>
    </row>
    <row r="846" spans="1:10">
      <c r="A846" s="7" t="s">
        <v>10</v>
      </c>
      <c r="B846" s="8" t="s">
        <v>2309</v>
      </c>
      <c r="C846" s="9" t="s">
        <v>2310</v>
      </c>
      <c r="D846" s="9" t="s">
        <v>2311</v>
      </c>
      <c r="E846" s="10">
        <v>459.84</v>
      </c>
      <c r="F846" s="11">
        <v>85011091</v>
      </c>
      <c r="G846" s="11" t="s">
        <v>269</v>
      </c>
      <c r="H846" s="12">
        <v>4051394132156</v>
      </c>
      <c r="I846" s="11">
        <v>0.4</v>
      </c>
      <c r="J846" s="13">
        <v>1</v>
      </c>
    </row>
    <row r="847" spans="1:10">
      <c r="A847" s="14" t="s">
        <v>10</v>
      </c>
      <c r="B847" s="8" t="s">
        <v>2312</v>
      </c>
      <c r="C847" s="15" t="s">
        <v>2313</v>
      </c>
      <c r="D847" s="15" t="s">
        <v>2314</v>
      </c>
      <c r="E847" s="16">
        <v>270.69</v>
      </c>
      <c r="F847" s="17">
        <v>73064020</v>
      </c>
      <c r="G847" s="17" t="s">
        <v>269</v>
      </c>
      <c r="H847" s="18">
        <v>4051394132163</v>
      </c>
      <c r="I847" s="17">
        <v>0.52</v>
      </c>
      <c r="J847" s="19"/>
    </row>
    <row r="848" spans="1:10">
      <c r="A848" s="7" t="s">
        <v>10</v>
      </c>
      <c r="B848" s="8" t="s">
        <v>2315</v>
      </c>
      <c r="C848" s="9" t="s">
        <v>2316</v>
      </c>
      <c r="D848" s="9" t="s">
        <v>2317</v>
      </c>
      <c r="E848" s="10">
        <v>155.80000000000001</v>
      </c>
      <c r="F848" s="11">
        <v>73064020</v>
      </c>
      <c r="G848" s="11" t="s">
        <v>269</v>
      </c>
      <c r="H848" s="12">
        <v>4051394132170</v>
      </c>
      <c r="I848" s="11"/>
      <c r="J848" s="13">
        <v>1</v>
      </c>
    </row>
    <row r="849" spans="1:10">
      <c r="A849" s="14" t="s">
        <v>10</v>
      </c>
      <c r="B849" s="8" t="s">
        <v>2318</v>
      </c>
      <c r="C849" s="15" t="s">
        <v>2319</v>
      </c>
      <c r="D849" s="15" t="s">
        <v>2320</v>
      </c>
      <c r="E849" s="16">
        <v>96.25</v>
      </c>
      <c r="F849" s="17">
        <v>90251900</v>
      </c>
      <c r="G849" s="17" t="s">
        <v>177</v>
      </c>
      <c r="H849" s="18">
        <v>4051394132187</v>
      </c>
      <c r="I849" s="17">
        <v>0.28000000000000003</v>
      </c>
      <c r="J849" s="19">
        <v>1</v>
      </c>
    </row>
    <row r="850" spans="1:10">
      <c r="A850" s="7" t="s">
        <v>10</v>
      </c>
      <c r="B850" s="8" t="s">
        <v>2321</v>
      </c>
      <c r="C850" s="9" t="s">
        <v>2322</v>
      </c>
      <c r="D850" s="9" t="s">
        <v>2323</v>
      </c>
      <c r="E850" s="10">
        <v>213.22</v>
      </c>
      <c r="F850" s="11">
        <v>84818011</v>
      </c>
      <c r="G850" s="11" t="s">
        <v>5</v>
      </c>
      <c r="H850" s="12">
        <v>4051394132194</v>
      </c>
      <c r="I850" s="11"/>
      <c r="J850" s="13">
        <v>1</v>
      </c>
    </row>
    <row r="851" spans="1:10">
      <c r="A851" s="14" t="s">
        <v>10</v>
      </c>
      <c r="B851" s="8" t="s">
        <v>2324</v>
      </c>
      <c r="C851" s="15" t="s">
        <v>2325</v>
      </c>
      <c r="D851" s="15" t="s">
        <v>2326</v>
      </c>
      <c r="E851" s="16">
        <v>239.17</v>
      </c>
      <c r="F851" s="17">
        <v>39239000</v>
      </c>
      <c r="G851" s="17" t="s">
        <v>269</v>
      </c>
      <c r="H851" s="18">
        <v>4051394132200</v>
      </c>
      <c r="I851" s="17"/>
      <c r="J851" s="19">
        <v>1</v>
      </c>
    </row>
    <row r="852" spans="1:10">
      <c r="A852" s="7" t="s">
        <v>10</v>
      </c>
      <c r="B852" s="8" t="s">
        <v>2327</v>
      </c>
      <c r="C852" s="9" t="s">
        <v>2328</v>
      </c>
      <c r="D852" s="9" t="s">
        <v>2329</v>
      </c>
      <c r="E852" s="10">
        <v>194.6</v>
      </c>
      <c r="F852" s="11">
        <v>84818011</v>
      </c>
      <c r="G852" s="11" t="s">
        <v>269</v>
      </c>
      <c r="H852" s="12">
        <v>4051394132217</v>
      </c>
      <c r="I852" s="11"/>
      <c r="J852" s="13"/>
    </row>
    <row r="853" spans="1:10">
      <c r="A853" s="14" t="s">
        <v>10</v>
      </c>
      <c r="B853" s="8" t="s">
        <v>2330</v>
      </c>
      <c r="C853" s="15" t="s">
        <v>2331</v>
      </c>
      <c r="D853" s="15" t="s">
        <v>2332</v>
      </c>
      <c r="E853" s="16">
        <v>1172.77</v>
      </c>
      <c r="F853" s="17">
        <v>84818011</v>
      </c>
      <c r="G853" s="17" t="s">
        <v>269</v>
      </c>
      <c r="H853" s="18">
        <v>4051394131937</v>
      </c>
      <c r="I853" s="17"/>
      <c r="J853" s="19">
        <v>1</v>
      </c>
    </row>
    <row r="854" spans="1:10">
      <c r="A854" s="7" t="s">
        <v>10</v>
      </c>
      <c r="B854" s="8" t="s">
        <v>2333</v>
      </c>
      <c r="C854" s="9" t="s">
        <v>2334</v>
      </c>
      <c r="D854" s="9" t="s">
        <v>2214</v>
      </c>
      <c r="E854" s="10">
        <v>2061.9</v>
      </c>
      <c r="F854" s="11">
        <v>84137030</v>
      </c>
      <c r="G854" s="11" t="s">
        <v>269</v>
      </c>
      <c r="H854" s="12">
        <v>4051394131920</v>
      </c>
      <c r="I854" s="11">
        <v>4.5999999999999996</v>
      </c>
      <c r="J854" s="13">
        <v>1</v>
      </c>
    </row>
    <row r="855" spans="1:10">
      <c r="A855" s="14" t="s">
        <v>10</v>
      </c>
      <c r="B855" s="8" t="s">
        <v>2335</v>
      </c>
      <c r="C855" s="15" t="s">
        <v>2336</v>
      </c>
      <c r="D855" s="15" t="s">
        <v>2214</v>
      </c>
      <c r="E855" s="16">
        <v>1939.47</v>
      </c>
      <c r="F855" s="17" t="s">
        <v>2103</v>
      </c>
      <c r="G855" s="17" t="s">
        <v>269</v>
      </c>
      <c r="H855" s="18" t="s">
        <v>2337</v>
      </c>
      <c r="I855" s="17">
        <v>4.95</v>
      </c>
      <c r="J855" s="19"/>
    </row>
    <row r="856" spans="1:10">
      <c r="A856" s="7" t="s">
        <v>10</v>
      </c>
      <c r="B856" s="8" t="s">
        <v>2338</v>
      </c>
      <c r="C856" s="9" t="s">
        <v>2339</v>
      </c>
      <c r="D856" s="9" t="s">
        <v>2340</v>
      </c>
      <c r="E856" s="10">
        <v>96.05</v>
      </c>
      <c r="F856" s="11">
        <v>74122000</v>
      </c>
      <c r="G856" s="11" t="s">
        <v>14</v>
      </c>
      <c r="H856" s="12">
        <v>4051394132408</v>
      </c>
      <c r="I856" s="11">
        <v>0.17899999999999999</v>
      </c>
      <c r="J856" s="13"/>
    </row>
    <row r="857" spans="1:10">
      <c r="A857" s="14" t="s">
        <v>10</v>
      </c>
      <c r="B857" s="8" t="s">
        <v>2341</v>
      </c>
      <c r="C857" s="15" t="s">
        <v>2342</v>
      </c>
      <c r="D857" s="15" t="s">
        <v>2343</v>
      </c>
      <c r="E857" s="16">
        <v>1717.62</v>
      </c>
      <c r="F857" s="17">
        <v>84137030</v>
      </c>
      <c r="G857" s="17" t="s">
        <v>269</v>
      </c>
      <c r="H857" s="18">
        <v>4051394132460</v>
      </c>
      <c r="I857" s="17">
        <v>1.55</v>
      </c>
      <c r="J857" s="19">
        <v>1</v>
      </c>
    </row>
    <row r="858" spans="1:10">
      <c r="A858" s="7" t="s">
        <v>10</v>
      </c>
      <c r="B858" s="8" t="s">
        <v>14301</v>
      </c>
      <c r="C858" s="9" t="s">
        <v>14300</v>
      </c>
      <c r="D858" s="9" t="s">
        <v>2345</v>
      </c>
      <c r="E858" s="10">
        <v>2124.0500000000002</v>
      </c>
      <c r="F858" s="11">
        <v>84818011</v>
      </c>
      <c r="G858" s="11" t="s">
        <v>69</v>
      </c>
      <c r="H858" s="12">
        <v>3390430029724</v>
      </c>
      <c r="I858" s="11">
        <v>1.8</v>
      </c>
      <c r="J858" s="13">
        <v>1</v>
      </c>
    </row>
    <row r="859" spans="1:10">
      <c r="A859" s="14" t="s">
        <v>10</v>
      </c>
      <c r="B859" s="8" t="s">
        <v>2346</v>
      </c>
      <c r="C859" s="15" t="s">
        <v>2347</v>
      </c>
      <c r="D859" s="15" t="s">
        <v>2348</v>
      </c>
      <c r="E859" s="16">
        <v>24.29</v>
      </c>
      <c r="F859" s="17">
        <v>48109980</v>
      </c>
      <c r="G859" s="17" t="s">
        <v>269</v>
      </c>
      <c r="H859" s="18">
        <v>4051394139650</v>
      </c>
      <c r="I859" s="17">
        <v>5.2999999999999999E-2</v>
      </c>
      <c r="J859" s="19">
        <v>50</v>
      </c>
    </row>
    <row r="860" spans="1:10">
      <c r="A860" s="7" t="s">
        <v>10</v>
      </c>
      <c r="B860" s="8" t="s">
        <v>2349</v>
      </c>
      <c r="C860" s="9" t="s">
        <v>2350</v>
      </c>
      <c r="D860" s="9"/>
      <c r="E860" s="10">
        <v>282.66000000000003</v>
      </c>
      <c r="F860" s="11">
        <v>84819000</v>
      </c>
      <c r="G860" s="11" t="s">
        <v>14</v>
      </c>
      <c r="H860" s="12"/>
      <c r="I860" s="11"/>
      <c r="J860" s="13"/>
    </row>
    <row r="861" spans="1:10">
      <c r="A861" s="14" t="s">
        <v>29</v>
      </c>
      <c r="B861" s="8" t="s">
        <v>2351</v>
      </c>
      <c r="C861" s="15" t="s">
        <v>2352</v>
      </c>
      <c r="D861" s="15"/>
      <c r="E861" s="16">
        <v>201.47</v>
      </c>
      <c r="F861" s="17">
        <v>74122000</v>
      </c>
      <c r="G861" s="17" t="s">
        <v>14</v>
      </c>
      <c r="H861" s="18">
        <v>4051394148003</v>
      </c>
      <c r="I861" s="17">
        <v>0.31</v>
      </c>
      <c r="J861" s="19"/>
    </row>
    <row r="862" spans="1:10">
      <c r="A862" s="7" t="s">
        <v>10</v>
      </c>
      <c r="B862" s="8" t="s">
        <v>2353</v>
      </c>
      <c r="C862" s="9" t="s">
        <v>2354</v>
      </c>
      <c r="D862" s="9" t="s">
        <v>2355</v>
      </c>
      <c r="E862" s="10">
        <v>751.8</v>
      </c>
      <c r="F862" s="11">
        <v>84137030</v>
      </c>
      <c r="G862" s="11" t="s">
        <v>269</v>
      </c>
      <c r="H862" s="12">
        <v>4051394132774</v>
      </c>
      <c r="I862" s="11">
        <v>2.1</v>
      </c>
      <c r="J862" s="13">
        <v>1</v>
      </c>
    </row>
    <row r="863" spans="1:10">
      <c r="A863" s="14" t="s">
        <v>10</v>
      </c>
      <c r="B863" s="8" t="s">
        <v>2356</v>
      </c>
      <c r="C863" s="15" t="s">
        <v>2357</v>
      </c>
      <c r="D863" s="15" t="s">
        <v>2204</v>
      </c>
      <c r="E863" s="16">
        <v>1653.47</v>
      </c>
      <c r="F863" s="17">
        <v>84137030</v>
      </c>
      <c r="G863" s="17" t="s">
        <v>269</v>
      </c>
      <c r="H863" s="18">
        <v>4051394132781</v>
      </c>
      <c r="I863" s="17">
        <v>3.948</v>
      </c>
      <c r="J863" s="19"/>
    </row>
    <row r="864" spans="1:10">
      <c r="A864" s="7" t="s">
        <v>10</v>
      </c>
      <c r="B864" s="8" t="s">
        <v>2358</v>
      </c>
      <c r="C864" s="9" t="s">
        <v>2359</v>
      </c>
      <c r="D864" s="9" t="s">
        <v>2204</v>
      </c>
      <c r="E864" s="10">
        <v>2049.3200000000002</v>
      </c>
      <c r="F864" s="11">
        <v>84818081</v>
      </c>
      <c r="G864" s="11" t="s">
        <v>269</v>
      </c>
      <c r="H864" s="12">
        <v>4051394132798</v>
      </c>
      <c r="I864" s="11">
        <v>2.9</v>
      </c>
      <c r="J864" s="13">
        <v>1</v>
      </c>
    </row>
    <row r="865" spans="1:10">
      <c r="A865" s="14" t="s">
        <v>10</v>
      </c>
      <c r="B865" s="8" t="s">
        <v>2360</v>
      </c>
      <c r="C865" s="15" t="s">
        <v>2361</v>
      </c>
      <c r="D865" s="15" t="s">
        <v>2204</v>
      </c>
      <c r="E865" s="16">
        <v>3007.4</v>
      </c>
      <c r="F865" s="17">
        <v>84137030</v>
      </c>
      <c r="G865" s="17" t="s">
        <v>269</v>
      </c>
      <c r="H865" s="18">
        <v>4051394132804</v>
      </c>
      <c r="I865" s="17">
        <v>4.7480000000000002</v>
      </c>
      <c r="J865" s="19">
        <v>1</v>
      </c>
    </row>
    <row r="866" spans="1:10">
      <c r="A866" s="7" t="s">
        <v>10</v>
      </c>
      <c r="B866" s="8" t="s">
        <v>2362</v>
      </c>
      <c r="C866" s="9" t="s">
        <v>2363</v>
      </c>
      <c r="D866" s="9" t="s">
        <v>2364</v>
      </c>
      <c r="E866" s="10">
        <v>245.97</v>
      </c>
      <c r="F866" s="11">
        <v>73064020</v>
      </c>
      <c r="G866" s="11" t="s">
        <v>269</v>
      </c>
      <c r="H866" s="12">
        <v>4051394141424</v>
      </c>
      <c r="I866" s="11">
        <v>1.1499999999999999</v>
      </c>
      <c r="J866" s="13">
        <v>1</v>
      </c>
    </row>
    <row r="867" spans="1:10">
      <c r="A867" s="14" t="s">
        <v>10</v>
      </c>
      <c r="B867" s="8" t="s">
        <v>2365</v>
      </c>
      <c r="C867" s="15" t="s">
        <v>2366</v>
      </c>
      <c r="D867" s="15" t="s">
        <v>2364</v>
      </c>
      <c r="E867" s="16">
        <v>308.13</v>
      </c>
      <c r="F867" s="17">
        <v>73064020</v>
      </c>
      <c r="G867" s="17" t="s">
        <v>269</v>
      </c>
      <c r="H867" s="18">
        <v>4051394141431</v>
      </c>
      <c r="I867" s="17">
        <v>1.35</v>
      </c>
      <c r="J867" s="19">
        <v>1</v>
      </c>
    </row>
    <row r="868" spans="1:10">
      <c r="A868" s="7" t="s">
        <v>10</v>
      </c>
      <c r="B868" s="8" t="s">
        <v>2367</v>
      </c>
      <c r="C868" s="9" t="s">
        <v>2368</v>
      </c>
      <c r="D868" s="9" t="s">
        <v>2364</v>
      </c>
      <c r="E868" s="10">
        <v>337.81</v>
      </c>
      <c r="F868" s="11">
        <v>73064020</v>
      </c>
      <c r="G868" s="11" t="s">
        <v>269</v>
      </c>
      <c r="H868" s="12">
        <v>4051394141448</v>
      </c>
      <c r="I868" s="11">
        <v>1.65</v>
      </c>
      <c r="J868" s="13">
        <v>1</v>
      </c>
    </row>
    <row r="869" spans="1:10">
      <c r="A869" s="14" t="s">
        <v>10</v>
      </c>
      <c r="B869" s="8" t="s">
        <v>2369</v>
      </c>
      <c r="C869" s="15" t="s">
        <v>2370</v>
      </c>
      <c r="D869" s="15" t="s">
        <v>2364</v>
      </c>
      <c r="E869" s="16">
        <v>367.41</v>
      </c>
      <c r="F869" s="17">
        <v>73064020</v>
      </c>
      <c r="G869" s="17" t="s">
        <v>269</v>
      </c>
      <c r="H869" s="18">
        <v>4051394141455</v>
      </c>
      <c r="I869" s="17">
        <v>1.85</v>
      </c>
      <c r="J869" s="19">
        <v>1</v>
      </c>
    </row>
    <row r="870" spans="1:10">
      <c r="A870" s="7" t="s">
        <v>10</v>
      </c>
      <c r="B870" s="8" t="s">
        <v>2371</v>
      </c>
      <c r="C870" s="9" t="s">
        <v>2372</v>
      </c>
      <c r="D870" s="9" t="s">
        <v>2364</v>
      </c>
      <c r="E870" s="10">
        <v>408.92</v>
      </c>
      <c r="F870" s="11">
        <v>73064020</v>
      </c>
      <c r="G870" s="11" t="s">
        <v>269</v>
      </c>
      <c r="H870" s="12">
        <v>4051394141462</v>
      </c>
      <c r="I870" s="11">
        <v>2.12</v>
      </c>
      <c r="J870" s="13">
        <v>1</v>
      </c>
    </row>
    <row r="871" spans="1:10">
      <c r="A871" s="14" t="s">
        <v>10</v>
      </c>
      <c r="B871" s="8" t="s">
        <v>2373</v>
      </c>
      <c r="C871" s="15" t="s">
        <v>2374</v>
      </c>
      <c r="D871" s="15" t="s">
        <v>2364</v>
      </c>
      <c r="E871" s="16">
        <v>450.37</v>
      </c>
      <c r="F871" s="17">
        <v>73064020</v>
      </c>
      <c r="G871" s="17" t="s">
        <v>269</v>
      </c>
      <c r="H871" s="18">
        <v>4051394141479</v>
      </c>
      <c r="I871" s="17">
        <v>2.37</v>
      </c>
      <c r="J871" s="19">
        <v>1</v>
      </c>
    </row>
    <row r="872" spans="1:10">
      <c r="A872" s="7" t="s">
        <v>10</v>
      </c>
      <c r="B872" s="8" t="s">
        <v>2375</v>
      </c>
      <c r="C872" s="9" t="s">
        <v>2376</v>
      </c>
      <c r="D872" s="9" t="s">
        <v>2364</v>
      </c>
      <c r="E872" s="10">
        <v>509.62</v>
      </c>
      <c r="F872" s="11">
        <v>73064020</v>
      </c>
      <c r="G872" s="11" t="s">
        <v>269</v>
      </c>
      <c r="H872" s="12">
        <v>4051394141486</v>
      </c>
      <c r="I872" s="11">
        <v>2.62</v>
      </c>
      <c r="J872" s="13">
        <v>1</v>
      </c>
    </row>
    <row r="873" spans="1:10">
      <c r="A873" s="14" t="s">
        <v>10</v>
      </c>
      <c r="B873" s="8" t="s">
        <v>2377</v>
      </c>
      <c r="C873" s="15" t="s">
        <v>2378</v>
      </c>
      <c r="D873" s="15" t="s">
        <v>2364</v>
      </c>
      <c r="E873" s="16">
        <v>574.84</v>
      </c>
      <c r="F873" s="17">
        <v>73064020</v>
      </c>
      <c r="G873" s="17" t="s">
        <v>269</v>
      </c>
      <c r="H873" s="18">
        <v>4051394141493</v>
      </c>
      <c r="I873" s="17">
        <v>2.92</v>
      </c>
      <c r="J873" s="19">
        <v>1</v>
      </c>
    </row>
    <row r="874" spans="1:10">
      <c r="A874" s="7" t="s">
        <v>10</v>
      </c>
      <c r="B874" s="8" t="s">
        <v>2379</v>
      </c>
      <c r="C874" s="9" t="s">
        <v>2380</v>
      </c>
      <c r="D874" s="9" t="s">
        <v>2364</v>
      </c>
      <c r="E874" s="10">
        <v>622.24</v>
      </c>
      <c r="F874" s="11">
        <v>73064020</v>
      </c>
      <c r="G874" s="11" t="s">
        <v>269</v>
      </c>
      <c r="H874" s="12">
        <v>4051394141509</v>
      </c>
      <c r="I874" s="11">
        <v>3.14</v>
      </c>
      <c r="J874" s="13">
        <v>1</v>
      </c>
    </row>
    <row r="875" spans="1:10">
      <c r="A875" s="14" t="s">
        <v>10</v>
      </c>
      <c r="B875" s="8" t="s">
        <v>2381</v>
      </c>
      <c r="C875" s="15" t="s">
        <v>2382</v>
      </c>
      <c r="D875" s="15" t="s">
        <v>2364</v>
      </c>
      <c r="E875" s="16">
        <v>699.25</v>
      </c>
      <c r="F875" s="17">
        <v>73064020</v>
      </c>
      <c r="G875" s="17" t="s">
        <v>269</v>
      </c>
      <c r="H875" s="18">
        <v>4051394141516</v>
      </c>
      <c r="I875" s="17">
        <v>3.48</v>
      </c>
      <c r="J875" s="19">
        <v>1</v>
      </c>
    </row>
    <row r="876" spans="1:10">
      <c r="A876" s="7" t="s">
        <v>10</v>
      </c>
      <c r="B876" s="8" t="s">
        <v>2383</v>
      </c>
      <c r="C876" s="9" t="s">
        <v>2384</v>
      </c>
      <c r="D876" s="9" t="s">
        <v>2364</v>
      </c>
      <c r="E876" s="10">
        <v>770.34</v>
      </c>
      <c r="F876" s="11">
        <v>73064020</v>
      </c>
      <c r="G876" s="11" t="s">
        <v>269</v>
      </c>
      <c r="H876" s="12">
        <v>4051394141523</v>
      </c>
      <c r="I876" s="11">
        <v>3.68</v>
      </c>
      <c r="J876" s="13">
        <v>1</v>
      </c>
    </row>
    <row r="877" spans="1:10">
      <c r="A877" s="14" t="s">
        <v>10</v>
      </c>
      <c r="B877" s="8" t="s">
        <v>2385</v>
      </c>
      <c r="C877" s="15" t="s">
        <v>2386</v>
      </c>
      <c r="D877" s="15" t="s">
        <v>2387</v>
      </c>
      <c r="E877" s="16">
        <v>785.58</v>
      </c>
      <c r="F877" s="17">
        <v>84818051</v>
      </c>
      <c r="G877" s="17" t="s">
        <v>69</v>
      </c>
      <c r="H877" s="18">
        <v>3390430044154</v>
      </c>
      <c r="I877" s="17">
        <v>0.46</v>
      </c>
      <c r="J877" s="19">
        <v>1</v>
      </c>
    </row>
    <row r="878" spans="1:10">
      <c r="A878" s="7" t="s">
        <v>10</v>
      </c>
      <c r="B878" s="8" t="s">
        <v>2388</v>
      </c>
      <c r="C878" s="9" t="s">
        <v>2389</v>
      </c>
      <c r="D878" s="9"/>
      <c r="E878" s="10">
        <v>34.47</v>
      </c>
      <c r="F878" s="11">
        <v>90261081</v>
      </c>
      <c r="G878" s="11" t="s">
        <v>177</v>
      </c>
      <c r="H878" s="12">
        <v>4051394134679</v>
      </c>
      <c r="I878" s="11"/>
      <c r="J878" s="13">
        <v>40</v>
      </c>
    </row>
    <row r="879" spans="1:10">
      <c r="A879" s="14" t="s">
        <v>10</v>
      </c>
      <c r="B879" s="8" t="s">
        <v>2390</v>
      </c>
      <c r="C879" s="15" t="s">
        <v>2391</v>
      </c>
      <c r="D879" s="15"/>
      <c r="E879" s="16">
        <v>25.04</v>
      </c>
      <c r="F879" s="17">
        <v>84819000</v>
      </c>
      <c r="G879" s="17" t="s">
        <v>5</v>
      </c>
      <c r="H879" s="18">
        <v>4051394134686</v>
      </c>
      <c r="I879" s="17">
        <v>0.06</v>
      </c>
      <c r="J879" s="19">
        <v>40</v>
      </c>
    </row>
    <row r="880" spans="1:10">
      <c r="A880" s="7" t="s">
        <v>10</v>
      </c>
      <c r="B880" s="8" t="s">
        <v>2392</v>
      </c>
      <c r="C880" s="9" t="s">
        <v>2393</v>
      </c>
      <c r="D880" s="9" t="s">
        <v>2394</v>
      </c>
      <c r="E880" s="10">
        <v>33.79</v>
      </c>
      <c r="F880" s="11">
        <v>84818079</v>
      </c>
      <c r="G880" s="11" t="s">
        <v>14</v>
      </c>
      <c r="H880" s="12">
        <v>4051394134693</v>
      </c>
      <c r="I880" s="11">
        <v>6.9000000000000006E-2</v>
      </c>
      <c r="J880" s="13">
        <v>1</v>
      </c>
    </row>
    <row r="881" spans="1:10">
      <c r="A881" s="14" t="s">
        <v>10</v>
      </c>
      <c r="B881" s="8" t="s">
        <v>2395</v>
      </c>
      <c r="C881" s="15" t="s">
        <v>2396</v>
      </c>
      <c r="D881" s="15" t="s">
        <v>2397</v>
      </c>
      <c r="E881" s="16">
        <v>696.84</v>
      </c>
      <c r="F881" s="17">
        <v>90261081</v>
      </c>
      <c r="G881" s="17" t="s">
        <v>269</v>
      </c>
      <c r="H881" s="18">
        <v>4051394134907</v>
      </c>
      <c r="I881" s="17">
        <v>1.835</v>
      </c>
      <c r="J881" s="19"/>
    </row>
    <row r="882" spans="1:10">
      <c r="A882" s="7" t="s">
        <v>10</v>
      </c>
      <c r="B882" s="8" t="s">
        <v>2398</v>
      </c>
      <c r="C882" s="9" t="s">
        <v>2399</v>
      </c>
      <c r="D882" s="9" t="s">
        <v>2397</v>
      </c>
      <c r="E882" s="10">
        <v>906.76</v>
      </c>
      <c r="F882" s="11">
        <v>90261081</v>
      </c>
      <c r="G882" s="11" t="s">
        <v>269</v>
      </c>
      <c r="H882" s="12">
        <v>4051394134914</v>
      </c>
      <c r="I882" s="11">
        <v>2.1349999999999998</v>
      </c>
      <c r="J882" s="13">
        <v>40</v>
      </c>
    </row>
    <row r="883" spans="1:10">
      <c r="A883" s="14" t="s">
        <v>10</v>
      </c>
      <c r="B883" s="8" t="s">
        <v>2400</v>
      </c>
      <c r="C883" s="15" t="s">
        <v>2401</v>
      </c>
      <c r="D883" s="15" t="s">
        <v>2397</v>
      </c>
      <c r="E883" s="16">
        <v>1122.4000000000001</v>
      </c>
      <c r="F883" s="17">
        <v>90261081</v>
      </c>
      <c r="G883" s="17" t="s">
        <v>269</v>
      </c>
      <c r="H883" s="18">
        <v>4051394134921</v>
      </c>
      <c r="I883" s="17">
        <v>2.54</v>
      </c>
      <c r="J883" s="19">
        <v>40</v>
      </c>
    </row>
    <row r="884" spans="1:10">
      <c r="A884" s="7" t="s">
        <v>10</v>
      </c>
      <c r="B884" s="8" t="s">
        <v>2402</v>
      </c>
      <c r="C884" s="9" t="s">
        <v>2403</v>
      </c>
      <c r="D884" s="9" t="s">
        <v>2397</v>
      </c>
      <c r="E884" s="10">
        <v>1346.99</v>
      </c>
      <c r="F884" s="11">
        <v>90261081</v>
      </c>
      <c r="G884" s="11" t="s">
        <v>269</v>
      </c>
      <c r="H884" s="12">
        <v>4051394134938</v>
      </c>
      <c r="I884" s="11">
        <v>2.835</v>
      </c>
      <c r="J884" s="13">
        <v>40</v>
      </c>
    </row>
    <row r="885" spans="1:10">
      <c r="A885" s="14" t="s">
        <v>10</v>
      </c>
      <c r="B885" s="8" t="s">
        <v>2404</v>
      </c>
      <c r="C885" s="15" t="s">
        <v>2405</v>
      </c>
      <c r="D885" s="15" t="s">
        <v>2397</v>
      </c>
      <c r="E885" s="16">
        <v>1574.26</v>
      </c>
      <c r="F885" s="17">
        <v>90261081</v>
      </c>
      <c r="G885" s="17" t="s">
        <v>269</v>
      </c>
      <c r="H885" s="18">
        <v>4051394134945</v>
      </c>
      <c r="I885" s="17">
        <v>3.2530000000000001</v>
      </c>
      <c r="J885" s="19">
        <v>40</v>
      </c>
    </row>
    <row r="886" spans="1:10">
      <c r="A886" s="7" t="s">
        <v>10</v>
      </c>
      <c r="B886" s="8" t="s">
        <v>2406</v>
      </c>
      <c r="C886" s="9" t="s">
        <v>2407</v>
      </c>
      <c r="D886" s="9" t="s">
        <v>2397</v>
      </c>
      <c r="E886" s="10">
        <v>1791.69</v>
      </c>
      <c r="F886" s="11">
        <v>90261081</v>
      </c>
      <c r="G886" s="11" t="s">
        <v>269</v>
      </c>
      <c r="H886" s="12">
        <v>4051394134952</v>
      </c>
      <c r="I886" s="11">
        <v>3.7</v>
      </c>
      <c r="J886" s="13">
        <v>40</v>
      </c>
    </row>
    <row r="887" spans="1:10">
      <c r="A887" s="14" t="s">
        <v>10</v>
      </c>
      <c r="B887" s="8" t="s">
        <v>2408</v>
      </c>
      <c r="C887" s="15" t="s">
        <v>2409</v>
      </c>
      <c r="D887" s="15" t="s">
        <v>2397</v>
      </c>
      <c r="E887" s="16">
        <v>2027.7</v>
      </c>
      <c r="F887" s="17">
        <v>90261081</v>
      </c>
      <c r="G887" s="17" t="s">
        <v>269</v>
      </c>
      <c r="H887" s="18">
        <v>4051394134969</v>
      </c>
      <c r="I887" s="17">
        <v>4</v>
      </c>
      <c r="J887" s="19">
        <v>15</v>
      </c>
    </row>
    <row r="888" spans="1:10">
      <c r="A888" s="7" t="s">
        <v>10</v>
      </c>
      <c r="B888" s="8" t="s">
        <v>2410</v>
      </c>
      <c r="C888" s="9" t="s">
        <v>2411</v>
      </c>
      <c r="D888" s="9" t="s">
        <v>2397</v>
      </c>
      <c r="E888" s="10">
        <v>2266.6799999999998</v>
      </c>
      <c r="F888" s="11">
        <v>90261081</v>
      </c>
      <c r="G888" s="11" t="s">
        <v>269</v>
      </c>
      <c r="H888" s="12">
        <v>4051394134976</v>
      </c>
      <c r="I888" s="11">
        <v>4.26</v>
      </c>
      <c r="J888" s="13">
        <v>15</v>
      </c>
    </row>
    <row r="889" spans="1:10">
      <c r="A889" s="14" t="s">
        <v>10</v>
      </c>
      <c r="B889" s="8" t="s">
        <v>2412</v>
      </c>
      <c r="C889" s="15" t="s">
        <v>2413</v>
      </c>
      <c r="D889" s="15" t="s">
        <v>2397</v>
      </c>
      <c r="E889" s="16">
        <v>2499.8200000000002</v>
      </c>
      <c r="F889" s="17">
        <v>90261081</v>
      </c>
      <c r="G889" s="17" t="s">
        <v>269</v>
      </c>
      <c r="H889" s="18">
        <v>4051394134983</v>
      </c>
      <c r="I889" s="17">
        <v>4.66</v>
      </c>
      <c r="J889" s="19">
        <v>15</v>
      </c>
    </row>
    <row r="890" spans="1:10">
      <c r="A890" s="7" t="s">
        <v>10</v>
      </c>
      <c r="B890" s="8" t="s">
        <v>2414</v>
      </c>
      <c r="C890" s="9" t="s">
        <v>2415</v>
      </c>
      <c r="D890" s="9" t="s">
        <v>2397</v>
      </c>
      <c r="E890" s="10">
        <v>2736.55</v>
      </c>
      <c r="F890" s="11">
        <v>90261081</v>
      </c>
      <c r="G890" s="11" t="s">
        <v>269</v>
      </c>
      <c r="H890" s="12">
        <v>4051394134990</v>
      </c>
      <c r="I890" s="11">
        <v>5.01</v>
      </c>
      <c r="J890" s="13">
        <v>15</v>
      </c>
    </row>
    <row r="891" spans="1:10">
      <c r="A891" s="14" t="s">
        <v>10</v>
      </c>
      <c r="B891" s="8" t="s">
        <v>2416</v>
      </c>
      <c r="C891" s="15" t="s">
        <v>2417</v>
      </c>
      <c r="D891" s="15" t="s">
        <v>2397</v>
      </c>
      <c r="E891" s="16">
        <v>2970.33</v>
      </c>
      <c r="F891" s="17">
        <v>90261081</v>
      </c>
      <c r="G891" s="17" t="s">
        <v>269</v>
      </c>
      <c r="H891" s="18">
        <v>4051394135003</v>
      </c>
      <c r="I891" s="17">
        <v>5.42</v>
      </c>
      <c r="J891" s="19">
        <v>12</v>
      </c>
    </row>
    <row r="892" spans="1:10">
      <c r="A892" s="7" t="s">
        <v>10</v>
      </c>
      <c r="B892" s="8" t="s">
        <v>2418</v>
      </c>
      <c r="C892" s="9"/>
      <c r="D892" s="9" t="s">
        <v>2419</v>
      </c>
      <c r="E892" s="10">
        <v>525.87</v>
      </c>
      <c r="F892" s="11"/>
      <c r="G892" s="11" t="s">
        <v>269</v>
      </c>
      <c r="H892" s="12">
        <v>4051394136703</v>
      </c>
      <c r="I892" s="11"/>
      <c r="J892" s="13"/>
    </row>
    <row r="893" spans="1:10">
      <c r="A893" s="14" t="s">
        <v>10</v>
      </c>
      <c r="B893" s="8" t="s">
        <v>2420</v>
      </c>
      <c r="C893" s="15"/>
      <c r="D893" s="15" t="s">
        <v>2419</v>
      </c>
      <c r="E893" s="16">
        <v>632.22</v>
      </c>
      <c r="F893" s="17"/>
      <c r="G893" s="17" t="s">
        <v>269</v>
      </c>
      <c r="H893" s="18">
        <v>4051394136710</v>
      </c>
      <c r="I893" s="17"/>
      <c r="J893" s="19"/>
    </row>
    <row r="894" spans="1:10">
      <c r="A894" s="7" t="s">
        <v>10</v>
      </c>
      <c r="B894" s="8" t="s">
        <v>2421</v>
      </c>
      <c r="C894" s="9"/>
      <c r="D894" s="9" t="s">
        <v>2419</v>
      </c>
      <c r="E894" s="10">
        <v>739.18</v>
      </c>
      <c r="F894" s="11"/>
      <c r="G894" s="11" t="s">
        <v>269</v>
      </c>
      <c r="H894" s="12">
        <v>4051394136727</v>
      </c>
      <c r="I894" s="11"/>
      <c r="J894" s="13"/>
    </row>
    <row r="895" spans="1:10">
      <c r="A895" s="14" t="s">
        <v>10</v>
      </c>
      <c r="B895" s="8" t="s">
        <v>2422</v>
      </c>
      <c r="C895" s="15"/>
      <c r="D895" s="15" t="s">
        <v>2419</v>
      </c>
      <c r="E895" s="16">
        <v>847.76</v>
      </c>
      <c r="F895" s="17"/>
      <c r="G895" s="17" t="s">
        <v>269</v>
      </c>
      <c r="H895" s="18">
        <v>4051394136734</v>
      </c>
      <c r="I895" s="17"/>
      <c r="J895" s="19"/>
    </row>
    <row r="896" spans="1:10">
      <c r="A896" s="7" t="s">
        <v>10</v>
      </c>
      <c r="B896" s="8" t="s">
        <v>2423</v>
      </c>
      <c r="C896" s="9"/>
      <c r="D896" s="9" t="s">
        <v>2419</v>
      </c>
      <c r="E896" s="10">
        <v>957.67</v>
      </c>
      <c r="F896" s="11"/>
      <c r="G896" s="11" t="s">
        <v>269</v>
      </c>
      <c r="H896" s="12">
        <v>4051394136741</v>
      </c>
      <c r="I896" s="11"/>
      <c r="J896" s="13"/>
    </row>
    <row r="897" spans="1:10">
      <c r="A897" s="14" t="s">
        <v>10</v>
      </c>
      <c r="B897" s="8" t="s">
        <v>2424</v>
      </c>
      <c r="C897" s="15"/>
      <c r="D897" s="15" t="s">
        <v>2419</v>
      </c>
      <c r="E897" s="16">
        <v>1068.54</v>
      </c>
      <c r="F897" s="17"/>
      <c r="G897" s="17" t="s">
        <v>269</v>
      </c>
      <c r="H897" s="18">
        <v>4051394136758</v>
      </c>
      <c r="I897" s="17"/>
      <c r="J897" s="19"/>
    </row>
    <row r="898" spans="1:10">
      <c r="A898" s="7" t="s">
        <v>10</v>
      </c>
      <c r="B898" s="8" t="s">
        <v>2425</v>
      </c>
      <c r="C898" s="9"/>
      <c r="D898" s="9" t="s">
        <v>2419</v>
      </c>
      <c r="E898" s="10">
        <v>1193.58</v>
      </c>
      <c r="F898" s="11"/>
      <c r="G898" s="11" t="s">
        <v>269</v>
      </c>
      <c r="H898" s="12">
        <v>4051394136765</v>
      </c>
      <c r="I898" s="11"/>
      <c r="J898" s="13"/>
    </row>
    <row r="899" spans="1:10">
      <c r="A899" s="14" t="s">
        <v>10</v>
      </c>
      <c r="B899" s="8" t="s">
        <v>2426</v>
      </c>
      <c r="C899" s="15"/>
      <c r="D899" s="15" t="s">
        <v>2419</v>
      </c>
      <c r="E899" s="16">
        <v>1309.19</v>
      </c>
      <c r="F899" s="17"/>
      <c r="G899" s="17" t="s">
        <v>269</v>
      </c>
      <c r="H899" s="18">
        <v>4051394136772</v>
      </c>
      <c r="I899" s="17"/>
      <c r="J899" s="19"/>
    </row>
    <row r="900" spans="1:10">
      <c r="A900" s="7" t="s">
        <v>10</v>
      </c>
      <c r="B900" s="8" t="s">
        <v>2427</v>
      </c>
      <c r="C900" s="9"/>
      <c r="D900" s="9" t="s">
        <v>2419</v>
      </c>
      <c r="E900" s="10">
        <v>1427.71</v>
      </c>
      <c r="F900" s="11"/>
      <c r="G900" s="11" t="s">
        <v>269</v>
      </c>
      <c r="H900" s="12">
        <v>4051394136789</v>
      </c>
      <c r="I900" s="11"/>
      <c r="J900" s="13"/>
    </row>
    <row r="901" spans="1:10">
      <c r="A901" s="14" t="s">
        <v>10</v>
      </c>
      <c r="B901" s="8" t="s">
        <v>2428</v>
      </c>
      <c r="C901" s="15"/>
      <c r="D901" s="15" t="s">
        <v>2419</v>
      </c>
      <c r="E901" s="16">
        <v>1534.51</v>
      </c>
      <c r="F901" s="17"/>
      <c r="G901" s="17" t="s">
        <v>269</v>
      </c>
      <c r="H901" s="18">
        <v>4051394136796</v>
      </c>
      <c r="I901" s="17"/>
      <c r="J901" s="19"/>
    </row>
    <row r="902" spans="1:10">
      <c r="A902" s="7" t="s">
        <v>10</v>
      </c>
      <c r="B902" s="8" t="s">
        <v>2429</v>
      </c>
      <c r="C902" s="9"/>
      <c r="D902" s="9" t="s">
        <v>2419</v>
      </c>
      <c r="E902" s="10">
        <v>1656.91</v>
      </c>
      <c r="F902" s="11"/>
      <c r="G902" s="11" t="s">
        <v>269</v>
      </c>
      <c r="H902" s="12">
        <v>4051394136796</v>
      </c>
      <c r="I902" s="11"/>
      <c r="J902" s="13"/>
    </row>
    <row r="903" spans="1:10">
      <c r="A903" s="14" t="s">
        <v>10</v>
      </c>
      <c r="B903" s="8" t="s">
        <v>2430</v>
      </c>
      <c r="C903" s="15" t="s">
        <v>2431</v>
      </c>
      <c r="D903" s="15" t="s">
        <v>2432</v>
      </c>
      <c r="E903" s="16">
        <v>426.66</v>
      </c>
      <c r="F903" s="17">
        <v>90261081</v>
      </c>
      <c r="G903" s="17" t="s">
        <v>269</v>
      </c>
      <c r="H903" s="18">
        <v>4051394136819</v>
      </c>
      <c r="I903" s="17">
        <v>1.835</v>
      </c>
      <c r="J903" s="19">
        <v>1</v>
      </c>
    </row>
    <row r="904" spans="1:10">
      <c r="A904" s="7" t="s">
        <v>10</v>
      </c>
      <c r="B904" s="8" t="s">
        <v>2433</v>
      </c>
      <c r="C904" s="9" t="s">
        <v>2434</v>
      </c>
      <c r="D904" s="9" t="s">
        <v>2432</v>
      </c>
      <c r="E904" s="10">
        <v>515.54999999999995</v>
      </c>
      <c r="F904" s="11">
        <v>90261081</v>
      </c>
      <c r="G904" s="11" t="s">
        <v>269</v>
      </c>
      <c r="H904" s="12">
        <v>4051394136826</v>
      </c>
      <c r="I904" s="11">
        <v>2.1349999999999998</v>
      </c>
      <c r="J904" s="13">
        <v>1</v>
      </c>
    </row>
    <row r="905" spans="1:10">
      <c r="A905" s="14" t="s">
        <v>10</v>
      </c>
      <c r="B905" s="8" t="s">
        <v>2435</v>
      </c>
      <c r="C905" s="15" t="s">
        <v>2436</v>
      </c>
      <c r="D905" s="15" t="s">
        <v>2432</v>
      </c>
      <c r="E905" s="16">
        <v>605.62</v>
      </c>
      <c r="F905" s="17">
        <v>90261081</v>
      </c>
      <c r="G905" s="17" t="s">
        <v>269</v>
      </c>
      <c r="H905" s="18">
        <v>4051394136833</v>
      </c>
      <c r="I905" s="17">
        <v>2.54</v>
      </c>
      <c r="J905" s="19">
        <v>1</v>
      </c>
    </row>
    <row r="906" spans="1:10">
      <c r="A906" s="7" t="s">
        <v>10</v>
      </c>
      <c r="B906" s="8" t="s">
        <v>2437</v>
      </c>
      <c r="C906" s="9" t="s">
        <v>2438</v>
      </c>
      <c r="D906" s="9" t="s">
        <v>2432</v>
      </c>
      <c r="E906" s="10">
        <v>681.48</v>
      </c>
      <c r="F906" s="11">
        <v>90261081</v>
      </c>
      <c r="G906" s="11" t="s">
        <v>269</v>
      </c>
      <c r="H906" s="12">
        <v>4051394136840</v>
      </c>
      <c r="I906" s="11">
        <v>2.835</v>
      </c>
      <c r="J906" s="13">
        <v>1</v>
      </c>
    </row>
    <row r="907" spans="1:10">
      <c r="A907" s="14" t="s">
        <v>10</v>
      </c>
      <c r="B907" s="8" t="s">
        <v>2439</v>
      </c>
      <c r="C907" s="15" t="s">
        <v>2440</v>
      </c>
      <c r="D907" s="15" t="s">
        <v>2432</v>
      </c>
      <c r="E907" s="16">
        <v>770.34</v>
      </c>
      <c r="F907" s="17">
        <v>90261081</v>
      </c>
      <c r="G907" s="17" t="s">
        <v>269</v>
      </c>
      <c r="H907" s="18">
        <v>4051394136857</v>
      </c>
      <c r="I907" s="17">
        <v>3.2530000000000001</v>
      </c>
      <c r="J907" s="19">
        <v>1</v>
      </c>
    </row>
    <row r="908" spans="1:10">
      <c r="A908" s="7" t="s">
        <v>10</v>
      </c>
      <c r="B908" s="8" t="s">
        <v>2441</v>
      </c>
      <c r="C908" s="9" t="s">
        <v>2442</v>
      </c>
      <c r="D908" s="9" t="s">
        <v>2432</v>
      </c>
      <c r="E908" s="10">
        <v>879.98</v>
      </c>
      <c r="F908" s="11">
        <v>90261081</v>
      </c>
      <c r="G908" s="11" t="s">
        <v>269</v>
      </c>
      <c r="H908" s="12">
        <v>4051394136864</v>
      </c>
      <c r="I908" s="11">
        <v>3.7</v>
      </c>
      <c r="J908" s="13">
        <v>1</v>
      </c>
    </row>
    <row r="909" spans="1:10">
      <c r="A909" s="14" t="s">
        <v>10</v>
      </c>
      <c r="B909" s="8" t="s">
        <v>2443</v>
      </c>
      <c r="C909" s="15" t="s">
        <v>2444</v>
      </c>
      <c r="D909" s="15" t="s">
        <v>2432</v>
      </c>
      <c r="E909" s="16">
        <v>983.68</v>
      </c>
      <c r="F909" s="17">
        <v>90261081</v>
      </c>
      <c r="G909" s="17" t="s">
        <v>269</v>
      </c>
      <c r="H909" s="18">
        <v>4051394136871</v>
      </c>
      <c r="I909" s="17">
        <v>4</v>
      </c>
      <c r="J909" s="19">
        <v>1</v>
      </c>
    </row>
    <row r="910" spans="1:10">
      <c r="A910" s="7" t="s">
        <v>10</v>
      </c>
      <c r="B910" s="8" t="s">
        <v>2445</v>
      </c>
      <c r="C910" s="9" t="s">
        <v>2446</v>
      </c>
      <c r="D910" s="9" t="s">
        <v>2432</v>
      </c>
      <c r="E910" s="10">
        <v>1080.58</v>
      </c>
      <c r="F910" s="11">
        <v>90261081</v>
      </c>
      <c r="G910" s="11" t="s">
        <v>269</v>
      </c>
      <c r="H910" s="12">
        <v>4051394136888</v>
      </c>
      <c r="I910" s="11">
        <v>4.26</v>
      </c>
      <c r="J910" s="13">
        <v>1</v>
      </c>
    </row>
    <row r="911" spans="1:10">
      <c r="A911" s="14" t="s">
        <v>10</v>
      </c>
      <c r="B911" s="8" t="s">
        <v>2447</v>
      </c>
      <c r="C911" s="15" t="s">
        <v>2448</v>
      </c>
      <c r="D911" s="15" t="s">
        <v>2432</v>
      </c>
      <c r="E911" s="16">
        <v>1179.23</v>
      </c>
      <c r="F911" s="17">
        <v>90261081</v>
      </c>
      <c r="G911" s="17" t="s">
        <v>269</v>
      </c>
      <c r="H911" s="18">
        <v>4051394136895</v>
      </c>
      <c r="I911" s="17">
        <v>4.66</v>
      </c>
      <c r="J911" s="19">
        <v>1</v>
      </c>
    </row>
    <row r="912" spans="1:10">
      <c r="A912" s="7" t="s">
        <v>10</v>
      </c>
      <c r="B912" s="8" t="s">
        <v>2449</v>
      </c>
      <c r="C912" s="9" t="s">
        <v>2450</v>
      </c>
      <c r="D912" s="9" t="s">
        <v>2432</v>
      </c>
      <c r="E912" s="10">
        <v>1268.1199999999999</v>
      </c>
      <c r="F912" s="11">
        <v>90261081</v>
      </c>
      <c r="G912" s="11" t="s">
        <v>269</v>
      </c>
      <c r="H912" s="12">
        <v>4051394136901</v>
      </c>
      <c r="I912" s="11">
        <v>5.01</v>
      </c>
      <c r="J912" s="13">
        <v>1</v>
      </c>
    </row>
    <row r="913" spans="1:10">
      <c r="A913" s="14" t="s">
        <v>10</v>
      </c>
      <c r="B913" s="8" t="s">
        <v>2451</v>
      </c>
      <c r="C913" s="15" t="s">
        <v>2452</v>
      </c>
      <c r="D913" s="15" t="s">
        <v>2432</v>
      </c>
      <c r="E913" s="16">
        <v>1368.87</v>
      </c>
      <c r="F913" s="17">
        <v>90261081</v>
      </c>
      <c r="G913" s="17" t="s">
        <v>269</v>
      </c>
      <c r="H913" s="18">
        <v>4051394136918</v>
      </c>
      <c r="I913" s="17">
        <v>5.42</v>
      </c>
      <c r="J913" s="19">
        <v>1</v>
      </c>
    </row>
    <row r="914" spans="1:10">
      <c r="A914" s="7" t="s">
        <v>10</v>
      </c>
      <c r="B914" s="8" t="s">
        <v>2453</v>
      </c>
      <c r="C914" s="9" t="s">
        <v>2454</v>
      </c>
      <c r="D914" s="9" t="s">
        <v>2455</v>
      </c>
      <c r="E914" s="10">
        <v>874.22</v>
      </c>
      <c r="F914" s="11"/>
      <c r="G914" s="11" t="s">
        <v>269</v>
      </c>
      <c r="H914" s="12">
        <v>4051394136802</v>
      </c>
      <c r="I914" s="11"/>
      <c r="J914" s="13"/>
    </row>
    <row r="915" spans="1:10">
      <c r="A915" s="14" t="s">
        <v>10</v>
      </c>
      <c r="B915" s="8" t="s">
        <v>2456</v>
      </c>
      <c r="C915" s="15" t="s">
        <v>2457</v>
      </c>
      <c r="D915" s="15" t="s">
        <v>2458</v>
      </c>
      <c r="E915" s="16">
        <v>698.53</v>
      </c>
      <c r="F915" s="17" t="s">
        <v>1482</v>
      </c>
      <c r="G915" s="17" t="s">
        <v>1483</v>
      </c>
      <c r="H915" s="18">
        <v>4051394137717</v>
      </c>
      <c r="I915" s="17">
        <v>2.1</v>
      </c>
      <c r="J915" s="19">
        <v>1</v>
      </c>
    </row>
    <row r="916" spans="1:10">
      <c r="A916" s="7" t="s">
        <v>10</v>
      </c>
      <c r="B916" s="8" t="s">
        <v>2459</v>
      </c>
      <c r="C916" s="9" t="s">
        <v>2460</v>
      </c>
      <c r="D916" s="9"/>
      <c r="E916" s="10">
        <v>171.8</v>
      </c>
      <c r="F916" s="11">
        <v>39239000</v>
      </c>
      <c r="G916" s="11" t="s">
        <v>269</v>
      </c>
      <c r="H916" s="12">
        <v>4051394137892</v>
      </c>
      <c r="I916" s="11">
        <v>1.1000000000000001</v>
      </c>
      <c r="J916" s="13"/>
    </row>
    <row r="917" spans="1:10">
      <c r="A917" s="14" t="s">
        <v>10</v>
      </c>
      <c r="B917" s="8" t="s">
        <v>2461</v>
      </c>
      <c r="C917" s="15" t="s">
        <v>2462</v>
      </c>
      <c r="D917" s="15" t="s">
        <v>2463</v>
      </c>
      <c r="E917" s="16">
        <v>1570.38</v>
      </c>
      <c r="F917" s="17" t="s">
        <v>2103</v>
      </c>
      <c r="G917" s="17" t="s">
        <v>269</v>
      </c>
      <c r="H917" s="18">
        <v>4051394137915</v>
      </c>
      <c r="I917" s="17">
        <v>3.5350000000000001</v>
      </c>
      <c r="J917" s="19"/>
    </row>
    <row r="918" spans="1:10">
      <c r="A918" s="7" t="s">
        <v>10</v>
      </c>
      <c r="B918" s="8" t="s">
        <v>2464</v>
      </c>
      <c r="C918" s="9" t="s">
        <v>2465</v>
      </c>
      <c r="D918" s="9" t="s">
        <v>2466</v>
      </c>
      <c r="E918" s="10">
        <v>969.71</v>
      </c>
      <c r="F918" s="11" t="s">
        <v>143</v>
      </c>
      <c r="G918" s="11" t="s">
        <v>269</v>
      </c>
      <c r="H918" s="12">
        <v>4051394138301</v>
      </c>
      <c r="I918" s="11">
        <v>2.0179999999999998</v>
      </c>
      <c r="J918" s="13"/>
    </row>
    <row r="919" spans="1:10">
      <c r="A919" s="14" t="s">
        <v>10</v>
      </c>
      <c r="B919" s="8" t="s">
        <v>2467</v>
      </c>
      <c r="C919" s="15" t="s">
        <v>2468</v>
      </c>
      <c r="D919" s="15" t="s">
        <v>2469</v>
      </c>
      <c r="E919" s="16">
        <v>485.92</v>
      </c>
      <c r="F919" s="17" t="s">
        <v>2470</v>
      </c>
      <c r="G919" s="17" t="s">
        <v>269</v>
      </c>
      <c r="H919" s="18">
        <v>4051394138356</v>
      </c>
      <c r="I919" s="17">
        <v>1.21</v>
      </c>
      <c r="J919" s="19"/>
    </row>
    <row r="920" spans="1:10">
      <c r="A920" s="7" t="s">
        <v>10</v>
      </c>
      <c r="B920" s="8" t="s">
        <v>2471</v>
      </c>
      <c r="C920" s="9" t="s">
        <v>2472</v>
      </c>
      <c r="D920" s="9"/>
      <c r="E920" s="10">
        <v>571.24</v>
      </c>
      <c r="F920" s="11">
        <v>84039090</v>
      </c>
      <c r="G920" s="11" t="s">
        <v>269</v>
      </c>
      <c r="H920" s="12">
        <v>4051394138387</v>
      </c>
      <c r="I920" s="11">
        <v>1.46</v>
      </c>
      <c r="J920" s="13">
        <v>1</v>
      </c>
    </row>
    <row r="921" spans="1:10">
      <c r="A921" s="14" t="s">
        <v>10</v>
      </c>
      <c r="B921" s="8" t="s">
        <v>2473</v>
      </c>
      <c r="C921" s="15" t="s">
        <v>2474</v>
      </c>
      <c r="D921" s="15" t="s">
        <v>2475</v>
      </c>
      <c r="E921" s="16">
        <v>105.77</v>
      </c>
      <c r="F921" s="17">
        <v>90321020</v>
      </c>
      <c r="G921" s="17" t="s">
        <v>771</v>
      </c>
      <c r="H921" s="18">
        <v>3660878074793</v>
      </c>
      <c r="I921" s="17">
        <v>0.188</v>
      </c>
      <c r="J921" s="19">
        <v>1</v>
      </c>
    </row>
    <row r="922" spans="1:10">
      <c r="A922" s="7" t="s">
        <v>10</v>
      </c>
      <c r="B922" s="8" t="s">
        <v>2476</v>
      </c>
      <c r="C922" s="9" t="s">
        <v>2477</v>
      </c>
      <c r="D922" s="9" t="s">
        <v>2478</v>
      </c>
      <c r="E922" s="10">
        <v>130.36000000000001</v>
      </c>
      <c r="F922" s="11">
        <v>73269098</v>
      </c>
      <c r="G922" s="11" t="s">
        <v>269</v>
      </c>
      <c r="H922" s="12">
        <v>4051394139322</v>
      </c>
      <c r="I922" s="11"/>
      <c r="J922" s="13"/>
    </row>
    <row r="923" spans="1:10">
      <c r="A923" s="14" t="s">
        <v>10</v>
      </c>
      <c r="B923" s="8" t="s">
        <v>2479</v>
      </c>
      <c r="C923" s="15" t="s">
        <v>2480</v>
      </c>
      <c r="D923" s="15" t="s">
        <v>2481</v>
      </c>
      <c r="E923" s="16">
        <v>614.67999999999995</v>
      </c>
      <c r="F923" s="17">
        <v>90261081</v>
      </c>
      <c r="G923" s="17" t="s">
        <v>269</v>
      </c>
      <c r="H923" s="18">
        <v>4051394139377</v>
      </c>
      <c r="I923" s="17"/>
      <c r="J923" s="19"/>
    </row>
    <row r="924" spans="1:10">
      <c r="A924" s="7" t="s">
        <v>10</v>
      </c>
      <c r="B924" s="8" t="s">
        <v>2482</v>
      </c>
      <c r="C924" s="9" t="s">
        <v>2483</v>
      </c>
      <c r="D924" s="9"/>
      <c r="E924" s="10">
        <v>701.2</v>
      </c>
      <c r="F924" s="11">
        <v>90261081</v>
      </c>
      <c r="G924" s="11" t="s">
        <v>269</v>
      </c>
      <c r="H924" s="12">
        <v>4051394139384</v>
      </c>
      <c r="I924" s="11">
        <v>2.2850000000000001</v>
      </c>
      <c r="J924" s="13">
        <v>1</v>
      </c>
    </row>
    <row r="925" spans="1:10">
      <c r="A925" s="14" t="s">
        <v>10</v>
      </c>
      <c r="B925" s="8" t="s">
        <v>2484</v>
      </c>
      <c r="C925" s="15" t="s">
        <v>2485</v>
      </c>
      <c r="D925" s="15"/>
      <c r="E925" s="16">
        <v>845.22</v>
      </c>
      <c r="F925" s="17">
        <v>90261081</v>
      </c>
      <c r="G925" s="17" t="s">
        <v>269</v>
      </c>
      <c r="H925" s="18">
        <v>4051394139391</v>
      </c>
      <c r="I925" s="17">
        <v>2.77</v>
      </c>
      <c r="J925" s="19">
        <v>1</v>
      </c>
    </row>
    <row r="926" spans="1:10">
      <c r="A926" s="7" t="s">
        <v>10</v>
      </c>
      <c r="B926" s="8" t="s">
        <v>2486</v>
      </c>
      <c r="C926" s="9" t="s">
        <v>2487</v>
      </c>
      <c r="D926" s="9"/>
      <c r="E926" s="10">
        <v>954.74</v>
      </c>
      <c r="F926" s="11">
        <v>90261081</v>
      </c>
      <c r="G926" s="11" t="s">
        <v>269</v>
      </c>
      <c r="H926" s="12">
        <v>4051394139407</v>
      </c>
      <c r="I926" s="11">
        <v>3.2349999999999999</v>
      </c>
      <c r="J926" s="13">
        <v>1</v>
      </c>
    </row>
    <row r="927" spans="1:10">
      <c r="A927" s="14" t="s">
        <v>10</v>
      </c>
      <c r="B927" s="8" t="s">
        <v>2488</v>
      </c>
      <c r="C927" s="15" t="s">
        <v>2489</v>
      </c>
      <c r="D927" s="15"/>
      <c r="E927" s="16">
        <v>1033.03</v>
      </c>
      <c r="F927" s="17">
        <v>90261081</v>
      </c>
      <c r="G927" s="17" t="s">
        <v>269</v>
      </c>
      <c r="H927" s="18">
        <v>4051394139414</v>
      </c>
      <c r="I927" s="17">
        <v>3.95</v>
      </c>
      <c r="J927" s="19">
        <v>1</v>
      </c>
    </row>
    <row r="928" spans="1:10">
      <c r="A928" s="7" t="s">
        <v>10</v>
      </c>
      <c r="B928" s="8" t="s">
        <v>2490</v>
      </c>
      <c r="C928" s="9" t="s">
        <v>2491</v>
      </c>
      <c r="D928" s="9"/>
      <c r="E928" s="10">
        <v>1220.83</v>
      </c>
      <c r="F928" s="11">
        <v>90261081</v>
      </c>
      <c r="G928" s="11" t="s">
        <v>269</v>
      </c>
      <c r="H928" s="12">
        <v>4051394139421</v>
      </c>
      <c r="I928" s="11">
        <v>4.4000000000000004</v>
      </c>
      <c r="J928" s="13">
        <v>87</v>
      </c>
    </row>
    <row r="929" spans="1:10">
      <c r="A929" s="14" t="s">
        <v>10</v>
      </c>
      <c r="B929" s="8" t="s">
        <v>2492</v>
      </c>
      <c r="C929" s="15" t="s">
        <v>2493</v>
      </c>
      <c r="D929" s="15"/>
      <c r="E929" s="16">
        <v>1346.07</v>
      </c>
      <c r="F929" s="17">
        <v>90261081</v>
      </c>
      <c r="G929" s="17" t="s">
        <v>269</v>
      </c>
      <c r="H929" s="18">
        <v>4051394139438</v>
      </c>
      <c r="I929" s="17">
        <v>4.8499999999999996</v>
      </c>
      <c r="J929" s="19">
        <v>87</v>
      </c>
    </row>
    <row r="930" spans="1:10">
      <c r="A930" s="7" t="s">
        <v>10</v>
      </c>
      <c r="B930" s="8" t="s">
        <v>2494</v>
      </c>
      <c r="C930" s="9" t="s">
        <v>2495</v>
      </c>
      <c r="D930" s="9"/>
      <c r="E930" s="10">
        <v>1471.26</v>
      </c>
      <c r="F930" s="11">
        <v>90261081</v>
      </c>
      <c r="G930" s="11" t="s">
        <v>269</v>
      </c>
      <c r="H930" s="12">
        <v>4051394139445</v>
      </c>
      <c r="I930" s="11">
        <v>5.45</v>
      </c>
      <c r="J930" s="13">
        <v>30</v>
      </c>
    </row>
    <row r="931" spans="1:10">
      <c r="A931" s="14" t="s">
        <v>10</v>
      </c>
      <c r="B931" s="8" t="s">
        <v>2496</v>
      </c>
      <c r="C931" s="15" t="s">
        <v>2497</v>
      </c>
      <c r="D931" s="15"/>
      <c r="E931" s="16">
        <v>1690.39</v>
      </c>
      <c r="F931" s="17">
        <v>90261081</v>
      </c>
      <c r="G931" s="17" t="s">
        <v>269</v>
      </c>
      <c r="H931" s="18">
        <v>4051394139452</v>
      </c>
      <c r="I931" s="17">
        <v>5.9</v>
      </c>
      <c r="J931" s="19"/>
    </row>
    <row r="932" spans="1:10">
      <c r="A932" s="7" t="s">
        <v>10</v>
      </c>
      <c r="B932" s="8" t="s">
        <v>2498</v>
      </c>
      <c r="C932" s="9" t="s">
        <v>2499</v>
      </c>
      <c r="D932" s="9"/>
      <c r="E932" s="10">
        <v>1846.91</v>
      </c>
      <c r="F932" s="11">
        <v>90261081</v>
      </c>
      <c r="G932" s="11" t="s">
        <v>269</v>
      </c>
      <c r="H932" s="12">
        <v>4051394139469</v>
      </c>
      <c r="I932" s="11">
        <v>6.3</v>
      </c>
      <c r="J932" s="13"/>
    </row>
    <row r="933" spans="1:10">
      <c r="A933" s="14" t="s">
        <v>10</v>
      </c>
      <c r="B933" s="8" t="s">
        <v>2500</v>
      </c>
      <c r="C933" s="15" t="s">
        <v>2501</v>
      </c>
      <c r="D933" s="15"/>
      <c r="E933" s="16">
        <v>1972.16</v>
      </c>
      <c r="F933" s="17">
        <v>90261081</v>
      </c>
      <c r="G933" s="17" t="s">
        <v>269</v>
      </c>
      <c r="H933" s="18">
        <v>4051394139476</v>
      </c>
      <c r="I933" s="17">
        <v>6.85</v>
      </c>
      <c r="J933" s="19"/>
    </row>
    <row r="934" spans="1:10">
      <c r="A934" s="7" t="s">
        <v>10</v>
      </c>
      <c r="B934" s="8" t="s">
        <v>2502</v>
      </c>
      <c r="C934" s="9" t="s">
        <v>2503</v>
      </c>
      <c r="D934" s="9" t="s">
        <v>2504</v>
      </c>
      <c r="E934" s="10">
        <v>14.82</v>
      </c>
      <c r="F934" s="11">
        <v>84819000</v>
      </c>
      <c r="G934" s="11" t="s">
        <v>14</v>
      </c>
      <c r="H934" s="12">
        <v>4051394141103</v>
      </c>
      <c r="I934" s="11"/>
      <c r="J934" s="13"/>
    </row>
    <row r="935" spans="1:10">
      <c r="A935" s="14" t="s">
        <v>10</v>
      </c>
      <c r="B935" s="8" t="s">
        <v>2505</v>
      </c>
      <c r="C935" s="15" t="s">
        <v>2506</v>
      </c>
      <c r="D935" s="15" t="s">
        <v>2507</v>
      </c>
      <c r="E935" s="16">
        <v>35.56</v>
      </c>
      <c r="F935" s="17">
        <v>84818079</v>
      </c>
      <c r="G935" s="17" t="s">
        <v>14</v>
      </c>
      <c r="H935" s="18">
        <v>4051394141110</v>
      </c>
      <c r="I935" s="17"/>
      <c r="J935" s="19">
        <v>1</v>
      </c>
    </row>
    <row r="936" spans="1:10">
      <c r="A936" s="7" t="s">
        <v>10</v>
      </c>
      <c r="B936" s="8" t="s">
        <v>2508</v>
      </c>
      <c r="C936" s="9" t="s">
        <v>2509</v>
      </c>
      <c r="D936" s="9" t="s">
        <v>2510</v>
      </c>
      <c r="E936" s="10">
        <v>23.71</v>
      </c>
      <c r="F936" s="11">
        <v>84819000</v>
      </c>
      <c r="G936" s="11" t="s">
        <v>14</v>
      </c>
      <c r="H936" s="12">
        <v>4051394141127</v>
      </c>
      <c r="I936" s="11"/>
      <c r="J936" s="13">
        <v>10</v>
      </c>
    </row>
    <row r="937" spans="1:10">
      <c r="A937" s="14" t="s">
        <v>10</v>
      </c>
      <c r="B937" s="8" t="s">
        <v>2511</v>
      </c>
      <c r="C937" s="15" t="s">
        <v>2512</v>
      </c>
      <c r="D937" s="15" t="s">
        <v>2513</v>
      </c>
      <c r="E937" s="16">
        <v>23.71</v>
      </c>
      <c r="F937" s="17">
        <v>84819000</v>
      </c>
      <c r="G937" s="17" t="s">
        <v>14</v>
      </c>
      <c r="H937" s="18">
        <v>4051394141196</v>
      </c>
      <c r="I937" s="17"/>
      <c r="J937" s="19">
        <v>30</v>
      </c>
    </row>
    <row r="938" spans="1:10">
      <c r="A938" s="7" t="s">
        <v>10</v>
      </c>
      <c r="B938" s="8" t="s">
        <v>2514</v>
      </c>
      <c r="C938" s="9" t="s">
        <v>2515</v>
      </c>
      <c r="D938" s="9" t="s">
        <v>2397</v>
      </c>
      <c r="E938" s="10">
        <v>35.56</v>
      </c>
      <c r="F938" s="11">
        <v>90261081</v>
      </c>
      <c r="G938" s="11" t="s">
        <v>177</v>
      </c>
      <c r="H938" s="12">
        <v>4051394141219</v>
      </c>
      <c r="I938" s="11"/>
      <c r="J938" s="13">
        <v>12</v>
      </c>
    </row>
    <row r="939" spans="1:10">
      <c r="A939" s="14" t="s">
        <v>10</v>
      </c>
      <c r="B939" s="8" t="s">
        <v>2516</v>
      </c>
      <c r="C939" s="15" t="s">
        <v>2517</v>
      </c>
      <c r="D939" s="15" t="s">
        <v>2397</v>
      </c>
      <c r="E939" s="16">
        <v>213.33</v>
      </c>
      <c r="F939" s="17">
        <v>84818079</v>
      </c>
      <c r="G939" s="17" t="s">
        <v>269</v>
      </c>
      <c r="H939" s="18">
        <v>4051394141226</v>
      </c>
      <c r="I939" s="17"/>
      <c r="J939" s="19">
        <v>12</v>
      </c>
    </row>
    <row r="940" spans="1:10">
      <c r="A940" s="7" t="s">
        <v>10</v>
      </c>
      <c r="B940" s="8" t="s">
        <v>2518</v>
      </c>
      <c r="C940" s="9" t="s">
        <v>2519</v>
      </c>
      <c r="D940" s="9" t="s">
        <v>2520</v>
      </c>
      <c r="E940" s="10">
        <v>237.05</v>
      </c>
      <c r="F940" s="11">
        <v>84818081</v>
      </c>
      <c r="G940" s="11"/>
      <c r="H940" s="12">
        <v>4051394140052</v>
      </c>
      <c r="I940" s="11"/>
      <c r="J940" s="13"/>
    </row>
    <row r="941" spans="1:10">
      <c r="A941" s="14" t="s">
        <v>10</v>
      </c>
      <c r="B941" s="8" t="s">
        <v>2521</v>
      </c>
      <c r="C941" s="15" t="s">
        <v>2522</v>
      </c>
      <c r="D941" s="15" t="s">
        <v>2523</v>
      </c>
      <c r="E941" s="16">
        <v>711.1</v>
      </c>
      <c r="F941" s="17">
        <v>73269098</v>
      </c>
      <c r="G941" s="17" t="s">
        <v>1483</v>
      </c>
      <c r="H941" s="18">
        <v>4051394141066</v>
      </c>
      <c r="I941" s="17">
        <v>5.26</v>
      </c>
      <c r="J941" s="19"/>
    </row>
    <row r="942" spans="1:10">
      <c r="A942" s="7" t="s">
        <v>10</v>
      </c>
      <c r="B942" s="8" t="s">
        <v>2524</v>
      </c>
      <c r="C942" s="9" t="s">
        <v>2525</v>
      </c>
      <c r="D942" s="9" t="s">
        <v>2204</v>
      </c>
      <c r="E942" s="10">
        <v>2679.42</v>
      </c>
      <c r="F942" s="11">
        <v>84137030</v>
      </c>
      <c r="G942" s="11" t="s">
        <v>269</v>
      </c>
      <c r="H942" s="12">
        <v>4051394142827</v>
      </c>
      <c r="I942" s="11">
        <v>4.68</v>
      </c>
      <c r="J942" s="13"/>
    </row>
    <row r="943" spans="1:10">
      <c r="A943" s="14" t="s">
        <v>10</v>
      </c>
      <c r="B943" s="8" t="s">
        <v>2526</v>
      </c>
      <c r="C943" s="15" t="s">
        <v>2527</v>
      </c>
      <c r="D943" s="15" t="s">
        <v>2214</v>
      </c>
      <c r="E943" s="16">
        <v>1998.69</v>
      </c>
      <c r="F943" s="17">
        <v>84137030</v>
      </c>
      <c r="G943" s="17" t="s">
        <v>269</v>
      </c>
      <c r="H943" s="18">
        <v>4051394142834</v>
      </c>
      <c r="I943" s="17">
        <v>4.58</v>
      </c>
      <c r="J943" s="19"/>
    </row>
    <row r="944" spans="1:10">
      <c r="A944" s="7" t="s">
        <v>10</v>
      </c>
      <c r="B944" s="8" t="s">
        <v>2528</v>
      </c>
      <c r="C944" s="9" t="s">
        <v>2529</v>
      </c>
      <c r="D944" s="9" t="s">
        <v>2204</v>
      </c>
      <c r="E944" s="10">
        <v>1998.69</v>
      </c>
      <c r="F944" s="11">
        <v>84137030</v>
      </c>
      <c r="G944" s="11" t="s">
        <v>269</v>
      </c>
      <c r="H944" s="12">
        <v>4051394142841</v>
      </c>
      <c r="I944" s="11">
        <v>4.58</v>
      </c>
      <c r="J944" s="13"/>
    </row>
    <row r="945" spans="1:10">
      <c r="A945" s="14" t="s">
        <v>10</v>
      </c>
      <c r="B945" s="8" t="s">
        <v>2530</v>
      </c>
      <c r="C945" s="15" t="s">
        <v>2531</v>
      </c>
      <c r="D945" s="15" t="s">
        <v>2204</v>
      </c>
      <c r="E945" s="16">
        <v>1518.88</v>
      </c>
      <c r="F945" s="17">
        <v>84137030</v>
      </c>
      <c r="G945" s="17" t="s">
        <v>269</v>
      </c>
      <c r="H945" s="18">
        <v>4051394142858</v>
      </c>
      <c r="I945" s="17">
        <v>3.8</v>
      </c>
      <c r="J945" s="19"/>
    </row>
    <row r="946" spans="1:10">
      <c r="A946" s="7" t="s">
        <v>10</v>
      </c>
      <c r="B946" s="8" t="s">
        <v>2532</v>
      </c>
      <c r="C946" s="9" t="s">
        <v>2533</v>
      </c>
      <c r="D946" s="9" t="s">
        <v>2204</v>
      </c>
      <c r="E946" s="10">
        <v>1557.28</v>
      </c>
      <c r="F946" s="11">
        <v>84137030</v>
      </c>
      <c r="G946" s="11" t="s">
        <v>269</v>
      </c>
      <c r="H946" s="12">
        <v>4051394142865</v>
      </c>
      <c r="I946" s="11">
        <v>4.0999999999999996</v>
      </c>
      <c r="J946" s="13"/>
    </row>
    <row r="947" spans="1:10">
      <c r="A947" s="14" t="s">
        <v>10</v>
      </c>
      <c r="B947" s="8" t="s">
        <v>2534</v>
      </c>
      <c r="C947" s="15" t="s">
        <v>2535</v>
      </c>
      <c r="D947" s="15" t="s">
        <v>1783</v>
      </c>
      <c r="E947" s="16">
        <v>2540.16</v>
      </c>
      <c r="F947" s="17">
        <v>84137030</v>
      </c>
      <c r="G947" s="17" t="s">
        <v>269</v>
      </c>
      <c r="H947" s="18">
        <v>4051394142872</v>
      </c>
      <c r="I947" s="17">
        <v>6.93</v>
      </c>
      <c r="J947" s="19"/>
    </row>
    <row r="948" spans="1:10">
      <c r="A948" s="7" t="s">
        <v>10</v>
      </c>
      <c r="B948" s="8" t="s">
        <v>2536</v>
      </c>
      <c r="C948" s="9" t="s">
        <v>2537</v>
      </c>
      <c r="D948" s="9" t="s">
        <v>1786</v>
      </c>
      <c r="E948" s="10">
        <v>2025.26</v>
      </c>
      <c r="F948" s="11">
        <v>84137030</v>
      </c>
      <c r="G948" s="11" t="s">
        <v>269</v>
      </c>
      <c r="H948" s="12">
        <v>4051394142889</v>
      </c>
      <c r="I948" s="11">
        <v>5.73</v>
      </c>
      <c r="J948" s="13"/>
    </row>
    <row r="949" spans="1:10">
      <c r="A949" s="14" t="s">
        <v>10</v>
      </c>
      <c r="B949" s="8" t="s">
        <v>2538</v>
      </c>
      <c r="C949" s="15" t="s">
        <v>2539</v>
      </c>
      <c r="D949" s="15" t="s">
        <v>1880</v>
      </c>
      <c r="E949" s="16">
        <v>3158.05</v>
      </c>
      <c r="F949" s="17">
        <v>84137030</v>
      </c>
      <c r="G949" s="17" t="s">
        <v>269</v>
      </c>
      <c r="H949" s="18">
        <v>4051394142896</v>
      </c>
      <c r="I949" s="17">
        <v>6.76</v>
      </c>
      <c r="J949" s="19"/>
    </row>
    <row r="950" spans="1:10">
      <c r="A950" s="7" t="s">
        <v>10</v>
      </c>
      <c r="B950" s="8" t="s">
        <v>2540</v>
      </c>
      <c r="C950" s="9" t="s">
        <v>2541</v>
      </c>
      <c r="D950" s="9" t="s">
        <v>2542</v>
      </c>
      <c r="E950" s="10">
        <v>4187.83</v>
      </c>
      <c r="F950" s="11">
        <v>84137030</v>
      </c>
      <c r="G950" s="11" t="s">
        <v>269</v>
      </c>
      <c r="H950" s="12">
        <v>4051394142902</v>
      </c>
      <c r="I950" s="11">
        <v>8.18</v>
      </c>
      <c r="J950" s="13"/>
    </row>
    <row r="951" spans="1:10">
      <c r="A951" s="14" t="s">
        <v>10</v>
      </c>
      <c r="B951" s="8" t="s">
        <v>2543</v>
      </c>
      <c r="C951" s="15" t="s">
        <v>2544</v>
      </c>
      <c r="D951" s="15" t="s">
        <v>2545</v>
      </c>
      <c r="E951" s="16">
        <v>3501.33</v>
      </c>
      <c r="F951" s="17">
        <v>84137030</v>
      </c>
      <c r="G951" s="17" t="s">
        <v>269</v>
      </c>
      <c r="H951" s="18">
        <v>4051394142919</v>
      </c>
      <c r="I951" s="17">
        <v>6.92</v>
      </c>
      <c r="J951" s="19"/>
    </row>
    <row r="952" spans="1:10">
      <c r="A952" s="7" t="s">
        <v>10</v>
      </c>
      <c r="B952" s="8" t="s">
        <v>2546</v>
      </c>
      <c r="C952" s="9" t="s">
        <v>2547</v>
      </c>
      <c r="D952" s="9" t="s">
        <v>1783</v>
      </c>
      <c r="E952" s="10">
        <v>5423.55</v>
      </c>
      <c r="F952" s="11">
        <v>84137030</v>
      </c>
      <c r="G952" s="11" t="s">
        <v>269</v>
      </c>
      <c r="H952" s="12">
        <v>4051394142926</v>
      </c>
      <c r="I952" s="11">
        <v>8.23</v>
      </c>
      <c r="J952" s="13"/>
    </row>
    <row r="953" spans="1:10">
      <c r="A953" s="14" t="s">
        <v>10</v>
      </c>
      <c r="B953" s="8" t="s">
        <v>2548</v>
      </c>
      <c r="C953" s="15" t="s">
        <v>2549</v>
      </c>
      <c r="D953" s="15" t="s">
        <v>1997</v>
      </c>
      <c r="E953" s="16">
        <v>3672.95</v>
      </c>
      <c r="F953" s="17">
        <v>84137030</v>
      </c>
      <c r="G953" s="17" t="s">
        <v>269</v>
      </c>
      <c r="H953" s="18">
        <v>4051394142933</v>
      </c>
      <c r="I953" s="17">
        <v>7.33</v>
      </c>
      <c r="J953" s="19"/>
    </row>
    <row r="954" spans="1:10">
      <c r="A954" s="7" t="s">
        <v>10</v>
      </c>
      <c r="B954" s="8" t="s">
        <v>2550</v>
      </c>
      <c r="C954" s="9" t="s">
        <v>2551</v>
      </c>
      <c r="D954" s="9" t="s">
        <v>1997</v>
      </c>
      <c r="E954" s="10">
        <v>2402.9</v>
      </c>
      <c r="F954" s="11">
        <v>84137030</v>
      </c>
      <c r="G954" s="11" t="s">
        <v>269</v>
      </c>
      <c r="H954" s="12">
        <v>4051394142940</v>
      </c>
      <c r="I954" s="11">
        <v>5.2</v>
      </c>
      <c r="J954" s="13"/>
    </row>
    <row r="955" spans="1:10">
      <c r="A955" s="14" t="s">
        <v>10</v>
      </c>
      <c r="B955" s="8" t="s">
        <v>2552</v>
      </c>
      <c r="C955" s="15" t="s">
        <v>2553</v>
      </c>
      <c r="D955" s="15" t="s">
        <v>2463</v>
      </c>
      <c r="E955" s="16">
        <v>4475.68</v>
      </c>
      <c r="F955" s="17">
        <v>84137030</v>
      </c>
      <c r="G955" s="17" t="s">
        <v>269</v>
      </c>
      <c r="H955" s="18">
        <v>4051394142957</v>
      </c>
      <c r="I955" s="17">
        <v>4.7</v>
      </c>
      <c r="J955" s="19"/>
    </row>
    <row r="956" spans="1:10">
      <c r="A956" s="7" t="s">
        <v>10</v>
      </c>
      <c r="B956" s="8" t="s">
        <v>2554</v>
      </c>
      <c r="C956" s="9" t="s">
        <v>2555</v>
      </c>
      <c r="D956" s="9" t="s">
        <v>2463</v>
      </c>
      <c r="E956" s="10">
        <v>2706.53</v>
      </c>
      <c r="F956" s="11">
        <v>84137030</v>
      </c>
      <c r="G956" s="11" t="s">
        <v>269</v>
      </c>
      <c r="H956" s="12">
        <v>4051394142964</v>
      </c>
      <c r="I956" s="11">
        <v>3.835</v>
      </c>
      <c r="J956" s="13"/>
    </row>
    <row r="957" spans="1:10">
      <c r="A957" s="14" t="s">
        <v>10</v>
      </c>
      <c r="B957" s="8" t="s">
        <v>2556</v>
      </c>
      <c r="C957" s="15" t="s">
        <v>2557</v>
      </c>
      <c r="D957" s="15" t="s">
        <v>2463</v>
      </c>
      <c r="E957" s="16">
        <v>2368.5</v>
      </c>
      <c r="F957" s="17">
        <v>84137030</v>
      </c>
      <c r="G957" s="17" t="s">
        <v>269</v>
      </c>
      <c r="H957" s="18">
        <v>4051394142735</v>
      </c>
      <c r="I957" s="17">
        <v>4.09</v>
      </c>
      <c r="J957" s="19"/>
    </row>
    <row r="958" spans="1:10">
      <c r="A958" s="7" t="s">
        <v>10</v>
      </c>
      <c r="B958" s="8" t="s">
        <v>2558</v>
      </c>
      <c r="C958" s="9" t="s">
        <v>2559</v>
      </c>
      <c r="D958" s="9" t="s">
        <v>2463</v>
      </c>
      <c r="E958" s="10">
        <v>2368.5</v>
      </c>
      <c r="F958" s="11"/>
      <c r="G958" s="11" t="s">
        <v>269</v>
      </c>
      <c r="H958" s="12"/>
      <c r="I958" s="11"/>
      <c r="J958" s="13"/>
    </row>
    <row r="959" spans="1:10">
      <c r="A959" s="14" t="s">
        <v>10</v>
      </c>
      <c r="B959" s="8" t="s">
        <v>2560</v>
      </c>
      <c r="C959" s="15" t="s">
        <v>2561</v>
      </c>
      <c r="D959" s="15" t="s">
        <v>2562</v>
      </c>
      <c r="E959" s="16">
        <v>989.91</v>
      </c>
      <c r="F959" s="17">
        <v>84137030</v>
      </c>
      <c r="G959" s="17" t="s">
        <v>269</v>
      </c>
      <c r="H959" s="18">
        <v>4051394143220</v>
      </c>
      <c r="I959" s="17">
        <v>1.56</v>
      </c>
      <c r="J959" s="19"/>
    </row>
    <row r="960" spans="1:10">
      <c r="A960" s="7" t="s">
        <v>10</v>
      </c>
      <c r="B960" s="8" t="s">
        <v>2563</v>
      </c>
      <c r="C960" s="9" t="s">
        <v>2564</v>
      </c>
      <c r="D960" s="9" t="s">
        <v>2565</v>
      </c>
      <c r="E960" s="10">
        <v>2233.0300000000002</v>
      </c>
      <c r="F960" s="11">
        <v>84137030</v>
      </c>
      <c r="G960" s="11" t="s">
        <v>269</v>
      </c>
      <c r="H960" s="12">
        <v>4051394143626</v>
      </c>
      <c r="I960" s="11"/>
      <c r="J960" s="13"/>
    </row>
    <row r="961" spans="1:10">
      <c r="A961" s="14" t="s">
        <v>10</v>
      </c>
      <c r="B961" s="8" t="s">
        <v>2566</v>
      </c>
      <c r="C961" s="15" t="s">
        <v>2567</v>
      </c>
      <c r="D961" s="15"/>
      <c r="E961" s="16">
        <v>2497.48</v>
      </c>
      <c r="F961" s="17"/>
      <c r="G961" s="17" t="s">
        <v>269</v>
      </c>
      <c r="H961" s="18"/>
      <c r="I961" s="17"/>
      <c r="J961" s="19"/>
    </row>
    <row r="962" spans="1:10">
      <c r="A962" s="7" t="s">
        <v>10</v>
      </c>
      <c r="B962" s="8" t="s">
        <v>2568</v>
      </c>
      <c r="C962" s="9" t="s">
        <v>2569</v>
      </c>
      <c r="D962" s="9"/>
      <c r="E962" s="10">
        <v>1279.3599999999999</v>
      </c>
      <c r="F962" s="11"/>
      <c r="G962" s="11" t="s">
        <v>269</v>
      </c>
      <c r="H962" s="12"/>
      <c r="I962" s="11"/>
      <c r="J962" s="13"/>
    </row>
    <row r="963" spans="1:10">
      <c r="A963" s="14" t="s">
        <v>10</v>
      </c>
      <c r="B963" s="8" t="s">
        <v>2570</v>
      </c>
      <c r="C963" s="15" t="s">
        <v>2571</v>
      </c>
      <c r="D963" s="15"/>
      <c r="E963" s="16">
        <v>2167.33</v>
      </c>
      <c r="F963" s="17"/>
      <c r="G963" s="17" t="s">
        <v>269</v>
      </c>
      <c r="H963" s="18"/>
      <c r="I963" s="17"/>
      <c r="J963" s="19"/>
    </row>
    <row r="964" spans="1:10">
      <c r="A964" s="7" t="s">
        <v>10</v>
      </c>
      <c r="B964" s="8" t="s">
        <v>2572</v>
      </c>
      <c r="C964" s="9" t="s">
        <v>2573</v>
      </c>
      <c r="D964" s="9"/>
      <c r="E964" s="10">
        <v>2497.48</v>
      </c>
      <c r="F964" s="11"/>
      <c r="G964" s="11" t="s">
        <v>269</v>
      </c>
      <c r="H964" s="12"/>
      <c r="I964" s="11"/>
      <c r="J964" s="13"/>
    </row>
    <row r="965" spans="1:10">
      <c r="A965" s="14" t="s">
        <v>10</v>
      </c>
      <c r="B965" s="8" t="s">
        <v>2574</v>
      </c>
      <c r="C965" s="15" t="s">
        <v>2575</v>
      </c>
      <c r="D965" s="15"/>
      <c r="E965" s="16">
        <v>1279.3599999999999</v>
      </c>
      <c r="F965" s="17"/>
      <c r="G965" s="17" t="s">
        <v>269</v>
      </c>
      <c r="H965" s="18"/>
      <c r="I965" s="17"/>
      <c r="J965" s="19"/>
    </row>
    <row r="966" spans="1:10">
      <c r="A966" s="7" t="s">
        <v>10</v>
      </c>
      <c r="B966" s="8" t="s">
        <v>2576</v>
      </c>
      <c r="C966" s="9" t="s">
        <v>2577</v>
      </c>
      <c r="D966" s="9"/>
      <c r="E966" s="10">
        <v>2596.0100000000002</v>
      </c>
      <c r="F966" s="11"/>
      <c r="G966" s="11" t="s">
        <v>269</v>
      </c>
      <c r="H966" s="12"/>
      <c r="I966" s="11"/>
      <c r="J966" s="13"/>
    </row>
    <row r="967" spans="1:10">
      <c r="A967" s="14" t="s">
        <v>10</v>
      </c>
      <c r="B967" s="8" t="s">
        <v>2578</v>
      </c>
      <c r="C967" s="15" t="s">
        <v>2579</v>
      </c>
      <c r="D967" s="15"/>
      <c r="E967" s="16">
        <v>3063.17</v>
      </c>
      <c r="F967" s="17"/>
      <c r="G967" s="17" t="s">
        <v>269</v>
      </c>
      <c r="H967" s="18"/>
      <c r="I967" s="17"/>
      <c r="J967" s="19"/>
    </row>
    <row r="968" spans="1:10">
      <c r="A968" s="7" t="s">
        <v>10</v>
      </c>
      <c r="B968" s="8" t="s">
        <v>2580</v>
      </c>
      <c r="C968" s="9" t="s">
        <v>2581</v>
      </c>
      <c r="D968" s="9"/>
      <c r="E968" s="10">
        <v>1683.8</v>
      </c>
      <c r="F968" s="11">
        <v>84818081</v>
      </c>
      <c r="G968" s="11" t="s">
        <v>269</v>
      </c>
      <c r="H968" s="12">
        <v>4051394143541</v>
      </c>
      <c r="I968" s="11">
        <v>5.5</v>
      </c>
      <c r="J968" s="13"/>
    </row>
    <row r="969" spans="1:10">
      <c r="A969" s="14" t="s">
        <v>10</v>
      </c>
      <c r="B969" s="8" t="s">
        <v>2582</v>
      </c>
      <c r="C969" s="15" t="s">
        <v>2583</v>
      </c>
      <c r="D969" s="15"/>
      <c r="E969" s="16">
        <v>2596.0100000000002</v>
      </c>
      <c r="F969" s="17"/>
      <c r="G969" s="17" t="s">
        <v>269</v>
      </c>
      <c r="H969" s="18"/>
      <c r="I969" s="17"/>
      <c r="J969" s="19"/>
    </row>
    <row r="970" spans="1:10">
      <c r="A970" s="7" t="s">
        <v>10</v>
      </c>
      <c r="B970" s="8" t="s">
        <v>2584</v>
      </c>
      <c r="C970" s="9" t="s">
        <v>2585</v>
      </c>
      <c r="D970" s="9"/>
      <c r="E970" s="10">
        <v>3063.17</v>
      </c>
      <c r="F970" s="11"/>
      <c r="G970" s="11" t="s">
        <v>269</v>
      </c>
      <c r="H970" s="12"/>
      <c r="I970" s="11"/>
      <c r="J970" s="13"/>
    </row>
    <row r="971" spans="1:10">
      <c r="A971" s="14" t="s">
        <v>10</v>
      </c>
      <c r="B971" s="8" t="s">
        <v>2586</v>
      </c>
      <c r="C971" s="15" t="s">
        <v>2587</v>
      </c>
      <c r="D971" s="15"/>
      <c r="E971" s="16">
        <v>1665.02</v>
      </c>
      <c r="F971" s="17"/>
      <c r="G971" s="17" t="s">
        <v>269</v>
      </c>
      <c r="H971" s="18"/>
      <c r="I971" s="17"/>
      <c r="J971" s="19"/>
    </row>
    <row r="972" spans="1:10">
      <c r="A972" s="7" t="s">
        <v>10</v>
      </c>
      <c r="B972" s="8" t="s">
        <v>2588</v>
      </c>
      <c r="C972" s="9" t="s">
        <v>2589</v>
      </c>
      <c r="D972" s="9"/>
      <c r="E972" s="10">
        <v>3165.78</v>
      </c>
      <c r="F972" s="11">
        <v>84137030</v>
      </c>
      <c r="G972" s="11" t="s">
        <v>269</v>
      </c>
      <c r="H972" s="12">
        <v>4051394143497</v>
      </c>
      <c r="I972" s="11">
        <v>7.8</v>
      </c>
      <c r="J972" s="13"/>
    </row>
    <row r="973" spans="1:10">
      <c r="A973" s="14" t="s">
        <v>10</v>
      </c>
      <c r="B973" s="8" t="s">
        <v>2590</v>
      </c>
      <c r="C973" s="15" t="s">
        <v>2591</v>
      </c>
      <c r="D973" s="15"/>
      <c r="E973" s="16">
        <v>2238.67</v>
      </c>
      <c r="F973" s="17">
        <v>84818081</v>
      </c>
      <c r="G973" s="17" t="s">
        <v>269</v>
      </c>
      <c r="H973" s="18">
        <v>4051394143480</v>
      </c>
      <c r="I973" s="17"/>
      <c r="J973" s="19"/>
    </row>
    <row r="974" spans="1:10">
      <c r="A974" s="7" t="s">
        <v>10</v>
      </c>
      <c r="B974" s="8" t="s">
        <v>2592</v>
      </c>
      <c r="C974" s="9" t="s">
        <v>2593</v>
      </c>
      <c r="D974" s="9"/>
      <c r="E974" s="10">
        <v>2540.16</v>
      </c>
      <c r="F974" s="11">
        <v>84137030</v>
      </c>
      <c r="G974" s="11" t="s">
        <v>269</v>
      </c>
      <c r="H974" s="12">
        <v>4051394143633</v>
      </c>
      <c r="I974" s="11">
        <v>5.93</v>
      </c>
      <c r="J974" s="13"/>
    </row>
    <row r="975" spans="1:10">
      <c r="A975" s="14" t="s">
        <v>10</v>
      </c>
      <c r="B975" s="8" t="s">
        <v>2594</v>
      </c>
      <c r="C975" s="15" t="s">
        <v>2595</v>
      </c>
      <c r="D975" s="15"/>
      <c r="E975" s="16">
        <v>1875.17</v>
      </c>
      <c r="F975" s="17">
        <v>84137030</v>
      </c>
      <c r="G975" s="17" t="s">
        <v>269</v>
      </c>
      <c r="H975" s="18">
        <v>4051394143640</v>
      </c>
      <c r="I975" s="17"/>
      <c r="J975" s="19"/>
    </row>
    <row r="976" spans="1:10">
      <c r="A976" s="7" t="s">
        <v>10</v>
      </c>
      <c r="B976" s="8" t="s">
        <v>2596</v>
      </c>
      <c r="C976" s="9" t="s">
        <v>2597</v>
      </c>
      <c r="D976" s="9"/>
      <c r="E976" s="10">
        <v>2238.1</v>
      </c>
      <c r="F976" s="11">
        <v>84137030</v>
      </c>
      <c r="G976" s="11" t="s">
        <v>269</v>
      </c>
      <c r="H976" s="12">
        <v>4051394143657</v>
      </c>
      <c r="I976" s="11"/>
      <c r="J976" s="13"/>
    </row>
    <row r="977" spans="1:10">
      <c r="A977" s="14" t="s">
        <v>10</v>
      </c>
      <c r="B977" s="8" t="s">
        <v>2598</v>
      </c>
      <c r="C977" s="15" t="s">
        <v>2599</v>
      </c>
      <c r="D977" s="15"/>
      <c r="E977" s="16">
        <v>3844.56</v>
      </c>
      <c r="F977" s="17"/>
      <c r="G977" s="17" t="s">
        <v>269</v>
      </c>
      <c r="H977" s="18"/>
      <c r="I977" s="17"/>
      <c r="J977" s="19"/>
    </row>
    <row r="978" spans="1:10">
      <c r="A978" s="7" t="s">
        <v>10</v>
      </c>
      <c r="B978" s="8" t="s">
        <v>2600</v>
      </c>
      <c r="C978" s="9" t="s">
        <v>1834</v>
      </c>
      <c r="D978" s="9" t="s">
        <v>2601</v>
      </c>
      <c r="E978" s="10">
        <v>2952.12</v>
      </c>
      <c r="F978" s="11"/>
      <c r="G978" s="11" t="s">
        <v>269</v>
      </c>
      <c r="H978" s="12"/>
      <c r="I978" s="11"/>
      <c r="J978" s="13"/>
    </row>
    <row r="979" spans="1:10">
      <c r="A979" s="14" t="s">
        <v>10</v>
      </c>
      <c r="B979" s="8" t="s">
        <v>2602</v>
      </c>
      <c r="C979" s="15" t="s">
        <v>2603</v>
      </c>
      <c r="D979" s="15" t="s">
        <v>2601</v>
      </c>
      <c r="E979" s="16">
        <v>4599.75</v>
      </c>
      <c r="F979" s="17"/>
      <c r="G979" s="17" t="s">
        <v>269</v>
      </c>
      <c r="H979" s="18"/>
      <c r="I979" s="17"/>
      <c r="J979" s="19"/>
    </row>
    <row r="980" spans="1:10">
      <c r="A980" s="7" t="s">
        <v>10</v>
      </c>
      <c r="B980" s="8" t="s">
        <v>2604</v>
      </c>
      <c r="C980" s="9"/>
      <c r="D980" s="9" t="s">
        <v>2605</v>
      </c>
      <c r="E980" s="10">
        <v>5629.52</v>
      </c>
      <c r="F980" s="11"/>
      <c r="G980" s="11" t="s">
        <v>269</v>
      </c>
      <c r="H980" s="12"/>
      <c r="I980" s="11"/>
      <c r="J980" s="13"/>
    </row>
    <row r="981" spans="1:10">
      <c r="A981" s="14" t="s">
        <v>10</v>
      </c>
      <c r="B981" s="8" t="s">
        <v>2606</v>
      </c>
      <c r="C981" s="15" t="s">
        <v>2607</v>
      </c>
      <c r="D981" s="15"/>
      <c r="E981" s="16">
        <v>3089.36</v>
      </c>
      <c r="F981" s="17" t="s">
        <v>2608</v>
      </c>
      <c r="G981" s="17" t="s">
        <v>269</v>
      </c>
      <c r="H981" s="18" t="s">
        <v>2608</v>
      </c>
      <c r="I981" s="17" t="s">
        <v>2608</v>
      </c>
      <c r="J981" s="19"/>
    </row>
    <row r="982" spans="1:10">
      <c r="A982" s="7" t="s">
        <v>10</v>
      </c>
      <c r="B982" s="8" t="s">
        <v>2609</v>
      </c>
      <c r="C982" s="9" t="s">
        <v>2610</v>
      </c>
      <c r="D982" s="9"/>
      <c r="E982" s="10">
        <v>3158.05</v>
      </c>
      <c r="F982" s="11" t="s">
        <v>2608</v>
      </c>
      <c r="G982" s="11" t="s">
        <v>269</v>
      </c>
      <c r="H982" s="12" t="s">
        <v>2608</v>
      </c>
      <c r="I982" s="11" t="s">
        <v>2608</v>
      </c>
      <c r="J982" s="13"/>
    </row>
    <row r="983" spans="1:10">
      <c r="A983" s="14" t="s">
        <v>10</v>
      </c>
      <c r="B983" s="8" t="s">
        <v>2611</v>
      </c>
      <c r="C983" s="15" t="s">
        <v>2612</v>
      </c>
      <c r="D983" s="15"/>
      <c r="E983" s="16">
        <v>2321.09</v>
      </c>
      <c r="F983" s="17"/>
      <c r="G983" s="17" t="s">
        <v>269</v>
      </c>
      <c r="H983" s="18">
        <v>4051394143862</v>
      </c>
      <c r="I983" s="17"/>
      <c r="J983" s="19"/>
    </row>
    <row r="984" spans="1:10">
      <c r="A984" s="7" t="s">
        <v>10</v>
      </c>
      <c r="B984" s="8" t="s">
        <v>2613</v>
      </c>
      <c r="C984" s="9"/>
      <c r="D984" s="9" t="s">
        <v>2614</v>
      </c>
      <c r="E984" s="10">
        <v>2540.16</v>
      </c>
      <c r="F984" s="11"/>
      <c r="G984" s="11" t="s">
        <v>269</v>
      </c>
      <c r="H984" s="12"/>
      <c r="I984" s="11"/>
      <c r="J984" s="13"/>
    </row>
    <row r="985" spans="1:10">
      <c r="A985" s="14" t="s">
        <v>10</v>
      </c>
      <c r="B985" s="8" t="s">
        <v>2615</v>
      </c>
      <c r="C985" s="15"/>
      <c r="D985" s="15" t="s">
        <v>2616</v>
      </c>
      <c r="E985" s="16">
        <v>2883.37</v>
      </c>
      <c r="F985" s="17"/>
      <c r="G985" s="17" t="s">
        <v>269</v>
      </c>
      <c r="H985" s="18"/>
      <c r="I985" s="17"/>
      <c r="J985" s="19"/>
    </row>
    <row r="986" spans="1:10">
      <c r="A986" s="7" t="s">
        <v>10</v>
      </c>
      <c r="B986" s="8" t="s">
        <v>2617</v>
      </c>
      <c r="C986" s="9" t="s">
        <v>2618</v>
      </c>
      <c r="D986" s="9"/>
      <c r="E986" s="10">
        <v>3188.44</v>
      </c>
      <c r="F986" s="11">
        <v>84137030</v>
      </c>
      <c r="G986" s="11" t="s">
        <v>269</v>
      </c>
      <c r="H986" s="12">
        <v>4051394143916</v>
      </c>
      <c r="I986" s="11">
        <v>3.53</v>
      </c>
      <c r="J986" s="13"/>
    </row>
    <row r="987" spans="1:10">
      <c r="A987" s="14" t="s">
        <v>10</v>
      </c>
      <c r="B987" s="8" t="s">
        <v>2619</v>
      </c>
      <c r="C987" s="15"/>
      <c r="D987" s="15" t="s">
        <v>2620</v>
      </c>
      <c r="E987" s="16">
        <v>2952.12</v>
      </c>
      <c r="F987" s="17"/>
      <c r="G987" s="17" t="s">
        <v>269</v>
      </c>
      <c r="H987" s="18"/>
      <c r="I987" s="17"/>
      <c r="J987" s="19"/>
    </row>
    <row r="988" spans="1:10">
      <c r="A988" s="7" t="s">
        <v>10</v>
      </c>
      <c r="B988" s="8" t="s">
        <v>2621</v>
      </c>
      <c r="C988" s="9" t="s">
        <v>2622</v>
      </c>
      <c r="D988" s="9"/>
      <c r="E988" s="10">
        <v>2911.39</v>
      </c>
      <c r="F988" s="11">
        <v>84137030</v>
      </c>
      <c r="G988" s="11" t="s">
        <v>269</v>
      </c>
      <c r="H988" s="12">
        <v>4051394143930</v>
      </c>
      <c r="I988" s="11">
        <v>3.5</v>
      </c>
      <c r="J988" s="13"/>
    </row>
    <row r="989" spans="1:10">
      <c r="A989" s="14" t="s">
        <v>10</v>
      </c>
      <c r="B989" s="8" t="s">
        <v>2623</v>
      </c>
      <c r="C989" s="15"/>
      <c r="D989" s="15" t="s">
        <v>2624</v>
      </c>
      <c r="E989" s="16">
        <v>6384.65</v>
      </c>
      <c r="F989" s="17"/>
      <c r="G989" s="17" t="s">
        <v>269</v>
      </c>
      <c r="H989" s="18"/>
      <c r="I989" s="17"/>
      <c r="J989" s="19"/>
    </row>
    <row r="990" spans="1:10">
      <c r="A990" s="7" t="s">
        <v>10</v>
      </c>
      <c r="B990" s="8" t="s">
        <v>2625</v>
      </c>
      <c r="C990" s="9"/>
      <c r="D990" s="9" t="s">
        <v>2626</v>
      </c>
      <c r="E990" s="10">
        <v>3981.86</v>
      </c>
      <c r="F990" s="11"/>
      <c r="G990" s="11" t="s">
        <v>269</v>
      </c>
      <c r="H990" s="12"/>
      <c r="I990" s="11"/>
      <c r="J990" s="13"/>
    </row>
    <row r="991" spans="1:10">
      <c r="A991" s="14" t="s">
        <v>10</v>
      </c>
      <c r="B991" s="8" t="s">
        <v>2627</v>
      </c>
      <c r="C991" s="15"/>
      <c r="D991" s="15"/>
      <c r="E991" s="16">
        <v>405.58</v>
      </c>
      <c r="F991" s="17" t="s">
        <v>143</v>
      </c>
      <c r="G991" s="17" t="s">
        <v>14</v>
      </c>
      <c r="H991" s="18" t="s">
        <v>2628</v>
      </c>
      <c r="I991" s="17">
        <v>0.9</v>
      </c>
      <c r="J991" s="19"/>
    </row>
    <row r="992" spans="1:10">
      <c r="A992" s="7" t="s">
        <v>10</v>
      </c>
      <c r="B992" s="8" t="s">
        <v>2629</v>
      </c>
      <c r="C992" s="9" t="s">
        <v>2630</v>
      </c>
      <c r="D992" s="9" t="s">
        <v>1393</v>
      </c>
      <c r="E992" s="10">
        <v>121.75</v>
      </c>
      <c r="F992" s="11"/>
      <c r="G992" s="11"/>
      <c r="H992" s="12"/>
      <c r="I992" s="11"/>
      <c r="J992" s="13"/>
    </row>
    <row r="993" spans="1:10">
      <c r="A993" s="14" t="s">
        <v>10</v>
      </c>
      <c r="B993" s="8" t="s">
        <v>2631</v>
      </c>
      <c r="C993" s="15" t="s">
        <v>2632</v>
      </c>
      <c r="D993" s="15" t="s">
        <v>1393</v>
      </c>
      <c r="E993" s="16">
        <v>550.49</v>
      </c>
      <c r="F993" s="17"/>
      <c r="G993" s="17"/>
      <c r="H993" s="18"/>
      <c r="I993" s="17"/>
      <c r="J993" s="19"/>
    </row>
    <row r="994" spans="1:10">
      <c r="A994" s="7" t="s">
        <v>10</v>
      </c>
      <c r="B994" s="8" t="s">
        <v>2633</v>
      </c>
      <c r="C994" s="9" t="s">
        <v>2634</v>
      </c>
      <c r="D994" s="9" t="s">
        <v>1393</v>
      </c>
      <c r="E994" s="10">
        <v>370.53</v>
      </c>
      <c r="F994" s="11"/>
      <c r="G994" s="11"/>
      <c r="H994" s="12"/>
      <c r="I994" s="11"/>
      <c r="J994" s="13"/>
    </row>
    <row r="995" spans="1:10">
      <c r="A995" s="14" t="s">
        <v>10</v>
      </c>
      <c r="B995" s="8" t="s">
        <v>2635</v>
      </c>
      <c r="C995" s="15" t="s">
        <v>2636</v>
      </c>
      <c r="D995" s="15" t="s">
        <v>1393</v>
      </c>
      <c r="E995" s="16">
        <v>741.05</v>
      </c>
      <c r="F995" s="17"/>
      <c r="G995" s="17"/>
      <c r="H995" s="18"/>
      <c r="I995" s="17"/>
      <c r="J995" s="19"/>
    </row>
    <row r="996" spans="1:10">
      <c r="A996" s="7" t="s">
        <v>10</v>
      </c>
      <c r="B996" s="8" t="s">
        <v>2637</v>
      </c>
      <c r="C996" s="9" t="s">
        <v>2638</v>
      </c>
      <c r="D996" s="9"/>
      <c r="E996" s="10">
        <v>1251.69</v>
      </c>
      <c r="F996" s="11">
        <v>84137030</v>
      </c>
      <c r="G996" s="11" t="s">
        <v>69</v>
      </c>
      <c r="H996" s="12">
        <v>4051394145217</v>
      </c>
      <c r="I996" s="11"/>
      <c r="J996" s="13"/>
    </row>
    <row r="997" spans="1:10">
      <c r="A997" s="14" t="s">
        <v>10</v>
      </c>
      <c r="B997" s="8" t="s">
        <v>2639</v>
      </c>
      <c r="C997" s="15" t="s">
        <v>2640</v>
      </c>
      <c r="D997" s="15"/>
      <c r="E997" s="16">
        <v>911.82</v>
      </c>
      <c r="F997" s="17">
        <v>90261081</v>
      </c>
      <c r="G997" s="17" t="s">
        <v>269</v>
      </c>
      <c r="H997" s="18">
        <v>4051394145309</v>
      </c>
      <c r="I997" s="17"/>
      <c r="J997" s="19"/>
    </row>
    <row r="998" spans="1:10">
      <c r="A998" s="7" t="s">
        <v>10</v>
      </c>
      <c r="B998" s="8" t="s">
        <v>2641</v>
      </c>
      <c r="C998" s="9" t="s">
        <v>2642</v>
      </c>
      <c r="D998" s="9"/>
      <c r="E998" s="10">
        <v>1007.67</v>
      </c>
      <c r="F998" s="11">
        <v>90261081</v>
      </c>
      <c r="G998" s="11" t="s">
        <v>269</v>
      </c>
      <c r="H998" s="12">
        <v>4051394145316</v>
      </c>
      <c r="I998" s="11"/>
      <c r="J998" s="13"/>
    </row>
    <row r="999" spans="1:10">
      <c r="A999" s="14" t="s">
        <v>10</v>
      </c>
      <c r="B999" s="8" t="s">
        <v>2643</v>
      </c>
      <c r="C999" s="15" t="s">
        <v>2644</v>
      </c>
      <c r="D999" s="15"/>
      <c r="E999" s="16">
        <v>1156.25</v>
      </c>
      <c r="F999" s="17">
        <v>90261081</v>
      </c>
      <c r="G999" s="17" t="s">
        <v>269</v>
      </c>
      <c r="H999" s="18">
        <v>4051394145323</v>
      </c>
      <c r="I999" s="17"/>
      <c r="J999" s="19"/>
    </row>
    <row r="1000" spans="1:10">
      <c r="A1000" s="7" t="s">
        <v>10</v>
      </c>
      <c r="B1000" s="8" t="s">
        <v>2645</v>
      </c>
      <c r="C1000" s="9" t="s">
        <v>2646</v>
      </c>
      <c r="D1000" s="9"/>
      <c r="E1000" s="10">
        <v>1316.7</v>
      </c>
      <c r="F1000" s="11">
        <v>90261081</v>
      </c>
      <c r="G1000" s="11" t="s">
        <v>269</v>
      </c>
      <c r="H1000" s="12">
        <v>4051394145330</v>
      </c>
      <c r="I1000" s="11"/>
      <c r="J1000" s="13"/>
    </row>
    <row r="1001" spans="1:10">
      <c r="A1001" s="14" t="s">
        <v>10</v>
      </c>
      <c r="B1001" s="8" t="s">
        <v>2647</v>
      </c>
      <c r="C1001" s="15" t="s">
        <v>2648</v>
      </c>
      <c r="D1001" s="15"/>
      <c r="E1001" s="16">
        <v>1467.35</v>
      </c>
      <c r="F1001" s="17">
        <v>90261081</v>
      </c>
      <c r="G1001" s="17" t="s">
        <v>269</v>
      </c>
      <c r="H1001" s="18">
        <v>4051394145347</v>
      </c>
      <c r="I1001" s="17"/>
      <c r="J1001" s="19"/>
    </row>
    <row r="1002" spans="1:10">
      <c r="A1002" s="7" t="s">
        <v>10</v>
      </c>
      <c r="B1002" s="8" t="s">
        <v>2649</v>
      </c>
      <c r="C1002" s="9" t="s">
        <v>2650</v>
      </c>
      <c r="D1002" s="9"/>
      <c r="E1002" s="10">
        <v>1600.35</v>
      </c>
      <c r="F1002" s="11">
        <v>90261081</v>
      </c>
      <c r="G1002" s="11" t="s">
        <v>269</v>
      </c>
      <c r="H1002" s="12">
        <v>4051394145354</v>
      </c>
      <c r="I1002" s="11">
        <v>4.9000000000000004</v>
      </c>
      <c r="J1002" s="13"/>
    </row>
    <row r="1003" spans="1:10">
      <c r="A1003" s="14" t="s">
        <v>10</v>
      </c>
      <c r="B1003" s="8" t="s">
        <v>2651</v>
      </c>
      <c r="C1003" s="15" t="s">
        <v>2652</v>
      </c>
      <c r="D1003" s="15"/>
      <c r="E1003" s="16">
        <v>1737.24</v>
      </c>
      <c r="F1003" s="17">
        <v>90261081</v>
      </c>
      <c r="G1003" s="17" t="s">
        <v>269</v>
      </c>
      <c r="H1003" s="18">
        <v>4051394145361</v>
      </c>
      <c r="I1003" s="17">
        <v>5.2</v>
      </c>
      <c r="J1003" s="19"/>
    </row>
    <row r="1004" spans="1:10">
      <c r="A1004" s="7" t="s">
        <v>10</v>
      </c>
      <c r="B1004" s="8" t="s">
        <v>2653</v>
      </c>
      <c r="C1004" s="9" t="s">
        <v>2654</v>
      </c>
      <c r="D1004" s="9"/>
      <c r="E1004" s="10">
        <v>1933.99</v>
      </c>
      <c r="F1004" s="11">
        <v>90261081</v>
      </c>
      <c r="G1004" s="11" t="s">
        <v>269</v>
      </c>
      <c r="H1004" s="12">
        <v>4051394145378</v>
      </c>
      <c r="I1004" s="11"/>
      <c r="J1004" s="13"/>
    </row>
    <row r="1005" spans="1:10">
      <c r="A1005" s="14" t="s">
        <v>10</v>
      </c>
      <c r="B1005" s="8" t="s">
        <v>2655</v>
      </c>
      <c r="C1005" s="15" t="s">
        <v>2656</v>
      </c>
      <c r="D1005" s="15"/>
      <c r="E1005" s="16">
        <v>2040.6</v>
      </c>
      <c r="F1005" s="17">
        <v>90261081</v>
      </c>
      <c r="G1005" s="17" t="s">
        <v>269</v>
      </c>
      <c r="H1005" s="18">
        <v>4051394145385</v>
      </c>
      <c r="I1005" s="17"/>
      <c r="J1005" s="19"/>
    </row>
    <row r="1006" spans="1:10">
      <c r="A1006" s="7" t="s">
        <v>10</v>
      </c>
      <c r="B1006" s="8" t="s">
        <v>2657</v>
      </c>
      <c r="C1006" s="9" t="s">
        <v>2658</v>
      </c>
      <c r="D1006" s="9"/>
      <c r="E1006" s="10">
        <v>2232.2199999999998</v>
      </c>
      <c r="F1006" s="11">
        <v>90261081</v>
      </c>
      <c r="G1006" s="11" t="s">
        <v>269</v>
      </c>
      <c r="H1006" s="12">
        <v>4051394145392</v>
      </c>
      <c r="I1006" s="11"/>
      <c r="J1006" s="13"/>
    </row>
    <row r="1007" spans="1:10">
      <c r="A1007" s="14" t="s">
        <v>10</v>
      </c>
      <c r="B1007" s="8" t="s">
        <v>2659</v>
      </c>
      <c r="C1007" s="15" t="s">
        <v>2660</v>
      </c>
      <c r="D1007" s="15"/>
      <c r="E1007" s="16">
        <v>2388.7399999999998</v>
      </c>
      <c r="F1007" s="17">
        <v>90261081</v>
      </c>
      <c r="G1007" s="17" t="s">
        <v>269</v>
      </c>
      <c r="H1007" s="18">
        <v>4051394145408</v>
      </c>
      <c r="I1007" s="17"/>
      <c r="J1007" s="19"/>
    </row>
    <row r="1008" spans="1:10">
      <c r="A1008" s="7" t="s">
        <v>10</v>
      </c>
      <c r="B1008" s="8" t="s">
        <v>2661</v>
      </c>
      <c r="C1008" s="9" t="s">
        <v>2662</v>
      </c>
      <c r="D1008" s="9"/>
      <c r="E1008" s="10">
        <v>775.04</v>
      </c>
      <c r="F1008" s="11">
        <v>90261081</v>
      </c>
      <c r="G1008" s="11" t="s">
        <v>269</v>
      </c>
      <c r="H1008" s="12">
        <v>4051394145415</v>
      </c>
      <c r="I1008" s="11"/>
      <c r="J1008" s="13"/>
    </row>
    <row r="1009" spans="1:10">
      <c r="A1009" s="14" t="s">
        <v>10</v>
      </c>
      <c r="B1009" s="8" t="s">
        <v>2663</v>
      </c>
      <c r="C1009" s="15" t="s">
        <v>2664</v>
      </c>
      <c r="D1009" s="15"/>
      <c r="E1009" s="16">
        <v>877.83</v>
      </c>
      <c r="F1009" s="17">
        <v>90261081</v>
      </c>
      <c r="G1009" s="17" t="s">
        <v>269</v>
      </c>
      <c r="H1009" s="18">
        <v>4051394145422</v>
      </c>
      <c r="I1009" s="17"/>
      <c r="J1009" s="19"/>
    </row>
    <row r="1010" spans="1:10">
      <c r="A1010" s="7" t="s">
        <v>10</v>
      </c>
      <c r="B1010" s="8" t="s">
        <v>2665</v>
      </c>
      <c r="C1010" s="9" t="s">
        <v>2666</v>
      </c>
      <c r="D1010" s="9"/>
      <c r="E1010" s="10">
        <v>1025.73</v>
      </c>
      <c r="F1010" s="11">
        <v>90261081</v>
      </c>
      <c r="G1010" s="11" t="s">
        <v>269</v>
      </c>
      <c r="H1010" s="12">
        <v>4051394145439</v>
      </c>
      <c r="I1010" s="11"/>
      <c r="J1010" s="13"/>
    </row>
    <row r="1011" spans="1:10">
      <c r="A1011" s="14" t="s">
        <v>10</v>
      </c>
      <c r="B1011" s="8" t="s">
        <v>2667</v>
      </c>
      <c r="C1011" s="15" t="s">
        <v>2668</v>
      </c>
      <c r="D1011" s="15"/>
      <c r="E1011" s="16">
        <v>1184.6300000000001</v>
      </c>
      <c r="F1011" s="17">
        <v>90261081</v>
      </c>
      <c r="G1011" s="17" t="s">
        <v>269</v>
      </c>
      <c r="H1011" s="18">
        <v>4051394145446</v>
      </c>
      <c r="I1011" s="17"/>
      <c r="J1011" s="19"/>
    </row>
    <row r="1012" spans="1:10">
      <c r="A1012" s="7" t="s">
        <v>10</v>
      </c>
      <c r="B1012" s="8" t="s">
        <v>2669</v>
      </c>
      <c r="C1012" s="9" t="s">
        <v>2670</v>
      </c>
      <c r="D1012" s="9"/>
      <c r="E1012" s="10">
        <v>1335.49</v>
      </c>
      <c r="F1012" s="11">
        <v>90261081</v>
      </c>
      <c r="G1012" s="11" t="s">
        <v>269</v>
      </c>
      <c r="H1012" s="12">
        <v>4051394145453</v>
      </c>
      <c r="I1012" s="11"/>
      <c r="J1012" s="13"/>
    </row>
    <row r="1013" spans="1:10">
      <c r="A1013" s="14" t="s">
        <v>10</v>
      </c>
      <c r="B1013" s="8" t="s">
        <v>2671</v>
      </c>
      <c r="C1013" s="15" t="s">
        <v>2672</v>
      </c>
      <c r="D1013" s="15"/>
      <c r="E1013" s="16">
        <v>1469.87</v>
      </c>
      <c r="F1013" s="17">
        <v>90261081</v>
      </c>
      <c r="G1013" s="17" t="s">
        <v>269</v>
      </c>
      <c r="H1013" s="18">
        <v>4051394145460</v>
      </c>
      <c r="I1013" s="17"/>
      <c r="J1013" s="19"/>
    </row>
    <row r="1014" spans="1:10">
      <c r="A1014" s="7" t="s">
        <v>10</v>
      </c>
      <c r="B1014" s="8" t="s">
        <v>2673</v>
      </c>
      <c r="C1014" s="9" t="s">
        <v>2674</v>
      </c>
      <c r="D1014" s="9"/>
      <c r="E1014" s="10">
        <v>1607.61</v>
      </c>
      <c r="F1014" s="11">
        <v>90261081</v>
      </c>
      <c r="G1014" s="11" t="s">
        <v>269</v>
      </c>
      <c r="H1014" s="12">
        <v>4051394145477</v>
      </c>
      <c r="I1014" s="11"/>
      <c r="J1014" s="13"/>
    </row>
    <row r="1015" spans="1:10">
      <c r="A1015" s="14" t="s">
        <v>10</v>
      </c>
      <c r="B1015" s="8" t="s">
        <v>2675</v>
      </c>
      <c r="C1015" s="15" t="s">
        <v>2676</v>
      </c>
      <c r="D1015" s="15"/>
      <c r="E1015" s="16">
        <v>1801.12</v>
      </c>
      <c r="F1015" s="17">
        <v>90261081</v>
      </c>
      <c r="G1015" s="17" t="s">
        <v>269</v>
      </c>
      <c r="H1015" s="18">
        <v>4051394145484</v>
      </c>
      <c r="I1015" s="17"/>
      <c r="J1015" s="19"/>
    </row>
    <row r="1016" spans="1:10">
      <c r="A1016" s="7" t="s">
        <v>10</v>
      </c>
      <c r="B1016" s="8" t="s">
        <v>2677</v>
      </c>
      <c r="C1016" s="9" t="s">
        <v>2678</v>
      </c>
      <c r="D1016" s="9"/>
      <c r="E1016" s="10">
        <v>1910.49</v>
      </c>
      <c r="F1016" s="11">
        <v>90261081</v>
      </c>
      <c r="G1016" s="11" t="s">
        <v>269</v>
      </c>
      <c r="H1016" s="12">
        <v>4051394145491</v>
      </c>
      <c r="I1016" s="11"/>
      <c r="J1016" s="13"/>
    </row>
    <row r="1017" spans="1:10">
      <c r="A1017" s="14" t="s">
        <v>10</v>
      </c>
      <c r="B1017" s="8" t="s">
        <v>2679</v>
      </c>
      <c r="C1017" s="15" t="s">
        <v>2680</v>
      </c>
      <c r="D1017" s="15"/>
      <c r="E1017" s="16">
        <v>2099.13</v>
      </c>
      <c r="F1017" s="17">
        <v>90261081</v>
      </c>
      <c r="G1017" s="17" t="s">
        <v>269</v>
      </c>
      <c r="H1017" s="18">
        <v>4051394145507</v>
      </c>
      <c r="I1017" s="17"/>
      <c r="J1017" s="19"/>
    </row>
    <row r="1018" spans="1:10">
      <c r="A1018" s="7" t="s">
        <v>10</v>
      </c>
      <c r="B1018" s="8" t="s">
        <v>2681</v>
      </c>
      <c r="C1018" s="9" t="s">
        <v>2682</v>
      </c>
      <c r="D1018" s="9"/>
      <c r="E1018" s="10">
        <v>2255.61</v>
      </c>
      <c r="F1018" s="11">
        <v>90261081</v>
      </c>
      <c r="G1018" s="11" t="s">
        <v>269</v>
      </c>
      <c r="H1018" s="12">
        <v>4051394145514</v>
      </c>
      <c r="I1018" s="11"/>
      <c r="J1018" s="13"/>
    </row>
    <row r="1019" spans="1:10">
      <c r="A1019" s="14" t="s">
        <v>10</v>
      </c>
      <c r="B1019" s="8" t="s">
        <v>2683</v>
      </c>
      <c r="C1019" s="15" t="s">
        <v>2684</v>
      </c>
      <c r="D1019" s="15"/>
      <c r="E1019" s="16">
        <v>690.03</v>
      </c>
      <c r="F1019" s="17">
        <v>90261081</v>
      </c>
      <c r="G1019" s="17" t="s">
        <v>269</v>
      </c>
      <c r="H1019" s="18">
        <v>4051394145538</v>
      </c>
      <c r="I1019" s="17"/>
      <c r="J1019" s="19"/>
    </row>
    <row r="1020" spans="1:10">
      <c r="A1020" s="7" t="s">
        <v>10</v>
      </c>
      <c r="B1020" s="8" t="s">
        <v>2685</v>
      </c>
      <c r="C1020" s="9" t="s">
        <v>2686</v>
      </c>
      <c r="D1020" s="9"/>
      <c r="E1020" s="10">
        <v>797.16</v>
      </c>
      <c r="F1020" s="11">
        <v>90261081</v>
      </c>
      <c r="G1020" s="11" t="s">
        <v>269</v>
      </c>
      <c r="H1020" s="12">
        <v>4051394145545</v>
      </c>
      <c r="I1020" s="11"/>
      <c r="J1020" s="13"/>
    </row>
    <row r="1021" spans="1:10">
      <c r="A1021" s="14" t="s">
        <v>10</v>
      </c>
      <c r="B1021" s="8" t="s">
        <v>2687</v>
      </c>
      <c r="C1021" s="15" t="s">
        <v>2688</v>
      </c>
      <c r="D1021" s="15"/>
      <c r="E1021" s="16">
        <v>944.64</v>
      </c>
      <c r="F1021" s="17">
        <v>90261081</v>
      </c>
      <c r="G1021" s="17" t="s">
        <v>269</v>
      </c>
      <c r="H1021" s="18">
        <v>4051394145552</v>
      </c>
      <c r="I1021" s="17"/>
      <c r="J1021" s="19"/>
    </row>
    <row r="1022" spans="1:10">
      <c r="A1022" s="7" t="s">
        <v>10</v>
      </c>
      <c r="B1022" s="8" t="s">
        <v>2689</v>
      </c>
      <c r="C1022" s="9" t="s">
        <v>2690</v>
      </c>
      <c r="D1022" s="9"/>
      <c r="E1022" s="10">
        <v>1102.68</v>
      </c>
      <c r="F1022" s="11">
        <v>90261081</v>
      </c>
      <c r="G1022" s="11" t="s">
        <v>269</v>
      </c>
      <c r="H1022" s="12">
        <v>4051394145569</v>
      </c>
      <c r="I1022" s="11"/>
      <c r="J1022" s="13"/>
    </row>
    <row r="1023" spans="1:10">
      <c r="A1023" s="14" t="s">
        <v>10</v>
      </c>
      <c r="B1023" s="8" t="s">
        <v>2691</v>
      </c>
      <c r="C1023" s="15" t="s">
        <v>2692</v>
      </c>
      <c r="D1023" s="15"/>
      <c r="E1023" s="16">
        <v>1253.5999999999999</v>
      </c>
      <c r="F1023" s="17">
        <v>90261081</v>
      </c>
      <c r="G1023" s="17" t="s">
        <v>269</v>
      </c>
      <c r="H1023" s="18">
        <v>4051394145576</v>
      </c>
      <c r="I1023" s="17"/>
      <c r="J1023" s="19"/>
    </row>
    <row r="1024" spans="1:10">
      <c r="A1024" s="7" t="s">
        <v>10</v>
      </c>
      <c r="B1024" s="8" t="s">
        <v>2693</v>
      </c>
      <c r="C1024" s="9" t="s">
        <v>2694</v>
      </c>
      <c r="D1024" s="9"/>
      <c r="E1024" s="10">
        <v>1388.89</v>
      </c>
      <c r="F1024" s="11">
        <v>90261081</v>
      </c>
      <c r="G1024" s="11" t="s">
        <v>269</v>
      </c>
      <c r="H1024" s="12">
        <v>4051394145583</v>
      </c>
      <c r="I1024" s="11"/>
      <c r="J1024" s="13"/>
    </row>
    <row r="1025" spans="1:10">
      <c r="A1025" s="14" t="s">
        <v>10</v>
      </c>
      <c r="B1025" s="8" t="s">
        <v>2695</v>
      </c>
      <c r="C1025" s="15" t="s">
        <v>2696</v>
      </c>
      <c r="D1025" s="15"/>
      <c r="E1025" s="16">
        <v>1527.1</v>
      </c>
      <c r="F1025" s="17">
        <v>90261081</v>
      </c>
      <c r="G1025" s="17" t="s">
        <v>269</v>
      </c>
      <c r="H1025" s="18">
        <v>4051394145590</v>
      </c>
      <c r="I1025" s="17"/>
      <c r="J1025" s="19"/>
    </row>
    <row r="1026" spans="1:10">
      <c r="A1026" s="7" t="s">
        <v>10</v>
      </c>
      <c r="B1026" s="8" t="s">
        <v>2697</v>
      </c>
      <c r="C1026" s="9" t="s">
        <v>2698</v>
      </c>
      <c r="D1026" s="9"/>
      <c r="E1026" s="10">
        <v>1718.66</v>
      </c>
      <c r="F1026" s="11">
        <v>90261081</v>
      </c>
      <c r="G1026" s="11" t="s">
        <v>269</v>
      </c>
      <c r="H1026" s="12">
        <v>4051394145606</v>
      </c>
      <c r="I1026" s="11"/>
      <c r="J1026" s="13"/>
    </row>
    <row r="1027" spans="1:10">
      <c r="A1027" s="14" t="s">
        <v>10</v>
      </c>
      <c r="B1027" s="8" t="s">
        <v>2699</v>
      </c>
      <c r="C1027" s="15" t="s">
        <v>2700</v>
      </c>
      <c r="D1027" s="15"/>
      <c r="E1027" s="16">
        <v>1829.66</v>
      </c>
      <c r="F1027" s="17">
        <v>90261081</v>
      </c>
      <c r="G1027" s="17" t="s">
        <v>269</v>
      </c>
      <c r="H1027" s="18">
        <v>4051394145613</v>
      </c>
      <c r="I1027" s="17"/>
      <c r="J1027" s="19"/>
    </row>
    <row r="1028" spans="1:10">
      <c r="A1028" s="7" t="s">
        <v>10</v>
      </c>
      <c r="B1028" s="8" t="s">
        <v>2701</v>
      </c>
      <c r="C1028" s="9" t="s">
        <v>2702</v>
      </c>
      <c r="D1028" s="9"/>
      <c r="E1028" s="10">
        <v>2016.52</v>
      </c>
      <c r="F1028" s="11">
        <v>90261081</v>
      </c>
      <c r="G1028" s="11" t="s">
        <v>269</v>
      </c>
      <c r="H1028" s="12">
        <v>4051394145620</v>
      </c>
      <c r="I1028" s="11"/>
      <c r="J1028" s="13"/>
    </row>
    <row r="1029" spans="1:10">
      <c r="A1029" s="14" t="s">
        <v>10</v>
      </c>
      <c r="B1029" s="8" t="s">
        <v>2703</v>
      </c>
      <c r="C1029" s="15" t="s">
        <v>2704</v>
      </c>
      <c r="D1029" s="15"/>
      <c r="E1029" s="16">
        <v>2172.9299999999998</v>
      </c>
      <c r="F1029" s="17">
        <v>90261081</v>
      </c>
      <c r="G1029" s="17" t="s">
        <v>269</v>
      </c>
      <c r="H1029" s="18">
        <v>4051394145637</v>
      </c>
      <c r="I1029" s="17"/>
      <c r="J1029" s="19"/>
    </row>
    <row r="1030" spans="1:10">
      <c r="A1030" s="7" t="s">
        <v>10</v>
      </c>
      <c r="B1030" s="8" t="s">
        <v>2705</v>
      </c>
      <c r="C1030" s="9" t="s">
        <v>2706</v>
      </c>
      <c r="D1030" s="9"/>
      <c r="E1030" s="10">
        <v>765.34</v>
      </c>
      <c r="F1030" s="11">
        <v>84818079</v>
      </c>
      <c r="G1030" s="11" t="s">
        <v>269</v>
      </c>
      <c r="H1030" s="12">
        <v>4051394145644</v>
      </c>
      <c r="I1030" s="11"/>
      <c r="J1030" s="13"/>
    </row>
    <row r="1031" spans="1:10">
      <c r="A1031" s="14" t="s">
        <v>10</v>
      </c>
      <c r="B1031" s="8" t="s">
        <v>2707</v>
      </c>
      <c r="C1031" s="15" t="s">
        <v>2708</v>
      </c>
      <c r="D1031" s="15"/>
      <c r="E1031" s="16">
        <v>864.07</v>
      </c>
      <c r="F1031" s="17">
        <v>84818079</v>
      </c>
      <c r="G1031" s="17" t="s">
        <v>269</v>
      </c>
      <c r="H1031" s="18">
        <v>4051394145651</v>
      </c>
      <c r="I1031" s="17"/>
      <c r="J1031" s="19"/>
    </row>
    <row r="1032" spans="1:10">
      <c r="A1032" s="7" t="s">
        <v>10</v>
      </c>
      <c r="B1032" s="8" t="s">
        <v>2709</v>
      </c>
      <c r="C1032" s="9" t="s">
        <v>2710</v>
      </c>
      <c r="D1032" s="9"/>
      <c r="E1032" s="10">
        <v>1007.24</v>
      </c>
      <c r="F1032" s="11">
        <v>84818079</v>
      </c>
      <c r="G1032" s="11" t="s">
        <v>269</v>
      </c>
      <c r="H1032" s="12">
        <v>4051394145668</v>
      </c>
      <c r="I1032" s="11"/>
      <c r="J1032" s="13"/>
    </row>
    <row r="1033" spans="1:10">
      <c r="A1033" s="14" t="s">
        <v>10</v>
      </c>
      <c r="B1033" s="8" t="s">
        <v>2711</v>
      </c>
      <c r="C1033" s="15" t="s">
        <v>2712</v>
      </c>
      <c r="D1033" s="15"/>
      <c r="E1033" s="16">
        <v>1161.3399999999999</v>
      </c>
      <c r="F1033" s="17">
        <v>84818079</v>
      </c>
      <c r="G1033" s="17" t="s">
        <v>269</v>
      </c>
      <c r="H1033" s="18">
        <v>4051394145675</v>
      </c>
      <c r="I1033" s="17"/>
      <c r="J1033" s="19"/>
    </row>
    <row r="1034" spans="1:10">
      <c r="A1034" s="7" t="s">
        <v>10</v>
      </c>
      <c r="B1034" s="8" t="s">
        <v>2713</v>
      </c>
      <c r="C1034" s="9" t="s">
        <v>2714</v>
      </c>
      <c r="D1034" s="9"/>
      <c r="E1034" s="10">
        <v>1307.54</v>
      </c>
      <c r="F1034" s="11">
        <v>84818079</v>
      </c>
      <c r="G1034" s="11" t="s">
        <v>269</v>
      </c>
      <c r="H1034" s="12">
        <v>4051394145682</v>
      </c>
      <c r="I1034" s="11"/>
      <c r="J1034" s="13"/>
    </row>
    <row r="1035" spans="1:10">
      <c r="A1035" s="14" t="s">
        <v>10</v>
      </c>
      <c r="B1035" s="8" t="s">
        <v>2715</v>
      </c>
      <c r="C1035" s="15" t="s">
        <v>2716</v>
      </c>
      <c r="D1035" s="15"/>
      <c r="E1035" s="16">
        <v>1437.65</v>
      </c>
      <c r="F1035" s="17">
        <v>84818079</v>
      </c>
      <c r="G1035" s="17" t="s">
        <v>269</v>
      </c>
      <c r="H1035" s="18">
        <v>4051394145699</v>
      </c>
      <c r="I1035" s="17"/>
      <c r="J1035" s="19"/>
    </row>
    <row r="1036" spans="1:10">
      <c r="A1036" s="7" t="s">
        <v>10</v>
      </c>
      <c r="B1036" s="8" t="s">
        <v>2717</v>
      </c>
      <c r="C1036" s="9" t="s">
        <v>2718</v>
      </c>
      <c r="D1036" s="9"/>
      <c r="E1036" s="10">
        <v>1570.97</v>
      </c>
      <c r="F1036" s="11">
        <v>84818079</v>
      </c>
      <c r="G1036" s="11" t="s">
        <v>269</v>
      </c>
      <c r="H1036" s="12">
        <v>4051394145705</v>
      </c>
      <c r="I1036" s="11"/>
      <c r="J1036" s="13"/>
    </row>
    <row r="1037" spans="1:10">
      <c r="A1037" s="14" t="s">
        <v>10</v>
      </c>
      <c r="B1037" s="8" t="s">
        <v>2719</v>
      </c>
      <c r="C1037" s="15" t="s">
        <v>2720</v>
      </c>
      <c r="D1037" s="15"/>
      <c r="E1037" s="16">
        <v>1758.89</v>
      </c>
      <c r="F1037" s="17">
        <v>84818079</v>
      </c>
      <c r="G1037" s="17" t="s">
        <v>269</v>
      </c>
      <c r="H1037" s="18">
        <v>4051394145712</v>
      </c>
      <c r="I1037" s="17"/>
      <c r="J1037" s="19"/>
    </row>
    <row r="1038" spans="1:10">
      <c r="A1038" s="7" t="s">
        <v>10</v>
      </c>
      <c r="B1038" s="8" t="s">
        <v>2721</v>
      </c>
      <c r="C1038" s="9" t="s">
        <v>2722</v>
      </c>
      <c r="D1038" s="9"/>
      <c r="E1038" s="10">
        <v>1864.49</v>
      </c>
      <c r="F1038" s="11">
        <v>84818079</v>
      </c>
      <c r="G1038" s="11" t="s">
        <v>269</v>
      </c>
      <c r="H1038" s="12">
        <v>4051394145729</v>
      </c>
      <c r="I1038" s="11"/>
      <c r="J1038" s="13"/>
    </row>
    <row r="1039" spans="1:10">
      <c r="A1039" s="14" t="s">
        <v>10</v>
      </c>
      <c r="B1039" s="8" t="s">
        <v>2723</v>
      </c>
      <c r="C1039" s="15" t="s">
        <v>2724</v>
      </c>
      <c r="D1039" s="15"/>
      <c r="E1039" s="16">
        <v>2047.43</v>
      </c>
      <c r="F1039" s="17">
        <v>84818079</v>
      </c>
      <c r="G1039" s="17" t="s">
        <v>269</v>
      </c>
      <c r="H1039" s="18">
        <v>4051394145736</v>
      </c>
      <c r="I1039" s="17"/>
      <c r="J1039" s="19"/>
    </row>
    <row r="1040" spans="1:10">
      <c r="A1040" s="7" t="s">
        <v>10</v>
      </c>
      <c r="B1040" s="8" t="s">
        <v>2725</v>
      </c>
      <c r="C1040" s="9" t="s">
        <v>2726</v>
      </c>
      <c r="D1040" s="9"/>
      <c r="E1040" s="10">
        <v>2199.1799999999998</v>
      </c>
      <c r="F1040" s="11">
        <v>84818079</v>
      </c>
      <c r="G1040" s="11" t="s">
        <v>269</v>
      </c>
      <c r="H1040" s="12">
        <v>4051394145743</v>
      </c>
      <c r="I1040" s="11"/>
      <c r="J1040" s="13"/>
    </row>
    <row r="1041" spans="1:10">
      <c r="A1041" s="14" t="s">
        <v>10</v>
      </c>
      <c r="B1041" s="8" t="s">
        <v>2727</v>
      </c>
      <c r="C1041" s="15" t="s">
        <v>2728</v>
      </c>
      <c r="D1041" s="15" t="s">
        <v>1393</v>
      </c>
      <c r="E1041" s="16">
        <v>1243.9100000000001</v>
      </c>
      <c r="F1041" s="17"/>
      <c r="G1041" s="17"/>
      <c r="H1041" s="18"/>
      <c r="I1041" s="17"/>
      <c r="J1041" s="19"/>
    </row>
    <row r="1042" spans="1:10">
      <c r="A1042" s="7" t="s">
        <v>10</v>
      </c>
      <c r="B1042" s="8" t="s">
        <v>2729</v>
      </c>
      <c r="C1042" s="9" t="s">
        <v>2608</v>
      </c>
      <c r="D1042" s="9"/>
      <c r="E1042" s="10">
        <v>286.73</v>
      </c>
      <c r="F1042" s="11" t="s">
        <v>2608</v>
      </c>
      <c r="G1042" s="11" t="s">
        <v>2608</v>
      </c>
      <c r="H1042" s="12" t="s">
        <v>2608</v>
      </c>
      <c r="I1042" s="11" t="s">
        <v>2608</v>
      </c>
      <c r="J1042" s="13"/>
    </row>
    <row r="1043" spans="1:10">
      <c r="A1043" s="14" t="s">
        <v>10</v>
      </c>
      <c r="B1043" s="8" t="s">
        <v>2730</v>
      </c>
      <c r="C1043" s="15" t="s">
        <v>2608</v>
      </c>
      <c r="D1043" s="15"/>
      <c r="E1043" s="16">
        <v>100.61</v>
      </c>
      <c r="F1043" s="17" t="s">
        <v>2608</v>
      </c>
      <c r="G1043" s="17" t="s">
        <v>2608</v>
      </c>
      <c r="H1043" s="18" t="s">
        <v>2608</v>
      </c>
      <c r="I1043" s="17" t="s">
        <v>2608</v>
      </c>
      <c r="J1043" s="19"/>
    </row>
    <row r="1044" spans="1:10">
      <c r="A1044" s="7" t="s">
        <v>10</v>
      </c>
      <c r="B1044" s="8" t="s">
        <v>2731</v>
      </c>
      <c r="C1044" s="9" t="s">
        <v>2732</v>
      </c>
      <c r="D1044" s="9" t="s">
        <v>2733</v>
      </c>
      <c r="E1044" s="10">
        <v>110.62</v>
      </c>
      <c r="F1044" s="11">
        <v>84819000</v>
      </c>
      <c r="G1044" s="11" t="s">
        <v>269</v>
      </c>
      <c r="H1044" s="12">
        <v>4051394148225</v>
      </c>
      <c r="I1044" s="11"/>
      <c r="J1044" s="13"/>
    </row>
    <row r="1045" spans="1:10">
      <c r="A1045" s="14" t="s">
        <v>10</v>
      </c>
      <c r="B1045" s="8" t="s">
        <v>2734</v>
      </c>
      <c r="C1045" s="15" t="s">
        <v>2735</v>
      </c>
      <c r="D1045" s="15" t="s">
        <v>2736</v>
      </c>
      <c r="E1045" s="16">
        <v>234.77</v>
      </c>
      <c r="F1045" s="17">
        <v>84818081</v>
      </c>
      <c r="G1045" s="17" t="s">
        <v>5</v>
      </c>
      <c r="H1045" s="18">
        <v>4051394148966</v>
      </c>
      <c r="I1045" s="17">
        <v>0.93700000000000006</v>
      </c>
      <c r="J1045" s="19"/>
    </row>
    <row r="1046" spans="1:10">
      <c r="A1046" s="7" t="s">
        <v>10</v>
      </c>
      <c r="B1046" s="8" t="s">
        <v>2737</v>
      </c>
      <c r="C1046" s="9" t="s">
        <v>957</v>
      </c>
      <c r="D1046" s="9" t="s">
        <v>2738</v>
      </c>
      <c r="E1046" s="10">
        <v>82.38</v>
      </c>
      <c r="F1046" s="11" t="s">
        <v>2739</v>
      </c>
      <c r="G1046" s="11" t="s">
        <v>14</v>
      </c>
      <c r="H1046" s="12" t="s">
        <v>2740</v>
      </c>
      <c r="I1046" s="11">
        <v>0.24</v>
      </c>
      <c r="J1046" s="13"/>
    </row>
    <row r="1047" spans="1:10">
      <c r="A1047" s="14" t="s">
        <v>29</v>
      </c>
      <c r="B1047" s="8" t="s">
        <v>2741</v>
      </c>
      <c r="C1047" s="15" t="s">
        <v>2742</v>
      </c>
      <c r="D1047" s="15" t="s">
        <v>2743</v>
      </c>
      <c r="E1047" s="16">
        <v>514.32000000000005</v>
      </c>
      <c r="F1047" s="17" t="s">
        <v>2744</v>
      </c>
      <c r="G1047" s="17" t="s">
        <v>2745</v>
      </c>
      <c r="H1047" s="18" t="s">
        <v>2746</v>
      </c>
      <c r="I1047" s="17">
        <v>2.2999999999999998</v>
      </c>
      <c r="J1047" s="19"/>
    </row>
    <row r="1048" spans="1:10">
      <c r="A1048" s="7" t="s">
        <v>29</v>
      </c>
      <c r="B1048" s="8" t="s">
        <v>2747</v>
      </c>
      <c r="C1048" s="9" t="s">
        <v>2748</v>
      </c>
      <c r="D1048" s="9" t="s">
        <v>2749</v>
      </c>
      <c r="E1048" s="10">
        <v>141.19</v>
      </c>
      <c r="F1048" s="11" t="s">
        <v>2744</v>
      </c>
      <c r="G1048" s="11" t="s">
        <v>5</v>
      </c>
      <c r="H1048" s="12" t="s">
        <v>2750</v>
      </c>
      <c r="I1048" s="11">
        <v>0.11</v>
      </c>
      <c r="J1048" s="13"/>
    </row>
    <row r="1049" spans="1:10">
      <c r="A1049" s="14" t="s">
        <v>10</v>
      </c>
      <c r="B1049" s="8" t="s">
        <v>2751</v>
      </c>
      <c r="C1049" s="15" t="s">
        <v>2752</v>
      </c>
      <c r="D1049" s="15" t="s">
        <v>2753</v>
      </c>
      <c r="E1049" s="16">
        <v>47.34</v>
      </c>
      <c r="F1049" s="17" t="s">
        <v>2744</v>
      </c>
      <c r="G1049" s="17" t="s">
        <v>5</v>
      </c>
      <c r="H1049" s="18" t="s">
        <v>2754</v>
      </c>
      <c r="I1049" s="17">
        <v>0.11</v>
      </c>
      <c r="J1049" s="19"/>
    </row>
    <row r="1050" spans="1:10">
      <c r="A1050" s="7" t="s">
        <v>10</v>
      </c>
      <c r="B1050" s="8" t="s">
        <v>2755</v>
      </c>
      <c r="C1050" s="9" t="s">
        <v>2756</v>
      </c>
      <c r="D1050" s="9" t="s">
        <v>2757</v>
      </c>
      <c r="E1050" s="10">
        <v>222.17</v>
      </c>
      <c r="F1050" s="11" t="s">
        <v>37</v>
      </c>
      <c r="G1050" s="11" t="s">
        <v>14</v>
      </c>
      <c r="H1050" s="12" t="s">
        <v>2758</v>
      </c>
      <c r="I1050" s="11">
        <v>1.2</v>
      </c>
      <c r="J1050" s="13"/>
    </row>
    <row r="1051" spans="1:10">
      <c r="A1051" s="14" t="s">
        <v>10</v>
      </c>
      <c r="B1051" s="8" t="s">
        <v>2759</v>
      </c>
      <c r="C1051" s="15" t="s">
        <v>2760</v>
      </c>
      <c r="D1051" s="15" t="s">
        <v>2761</v>
      </c>
      <c r="E1051" s="16">
        <v>207.59</v>
      </c>
      <c r="F1051" s="17" t="s">
        <v>37</v>
      </c>
      <c r="G1051" s="17" t="s">
        <v>14</v>
      </c>
      <c r="H1051" s="18" t="s">
        <v>2762</v>
      </c>
      <c r="I1051" s="17">
        <v>0.87</v>
      </c>
      <c r="J1051" s="19"/>
    </row>
    <row r="1052" spans="1:10">
      <c r="A1052" s="7" t="s">
        <v>10</v>
      </c>
      <c r="B1052" s="8" t="s">
        <v>2763</v>
      </c>
      <c r="C1052" s="9" t="s">
        <v>2764</v>
      </c>
      <c r="D1052" s="9"/>
      <c r="E1052" s="10">
        <v>523.37</v>
      </c>
      <c r="F1052" s="11" t="s">
        <v>37</v>
      </c>
      <c r="G1052" s="11" t="s">
        <v>14</v>
      </c>
      <c r="H1052" s="12" t="s">
        <v>2765</v>
      </c>
      <c r="I1052" s="11">
        <v>1.27</v>
      </c>
      <c r="J1052" s="13"/>
    </row>
    <row r="1053" spans="1:10">
      <c r="A1053" s="14" t="s">
        <v>10</v>
      </c>
      <c r="B1053" s="8" t="s">
        <v>2766</v>
      </c>
      <c r="C1053" s="15" t="s">
        <v>2767</v>
      </c>
      <c r="D1053" s="15" t="s">
        <v>2768</v>
      </c>
      <c r="E1053" s="16">
        <v>41.19</v>
      </c>
      <c r="F1053" s="17">
        <v>85489090</v>
      </c>
      <c r="G1053" s="17" t="s">
        <v>269</v>
      </c>
      <c r="H1053" s="18">
        <v>4051394037369</v>
      </c>
      <c r="I1053" s="17">
        <v>7.0000000000000007E-2</v>
      </c>
      <c r="J1053" s="19">
        <v>50</v>
      </c>
    </row>
    <row r="1054" spans="1:10">
      <c r="A1054" s="7" t="s">
        <v>10</v>
      </c>
      <c r="B1054" s="8" t="s">
        <v>2769</v>
      </c>
      <c r="C1054" s="9" t="s">
        <v>2770</v>
      </c>
      <c r="D1054" s="9"/>
      <c r="E1054" s="10">
        <v>182.35</v>
      </c>
      <c r="F1054" s="11" t="s">
        <v>37</v>
      </c>
      <c r="G1054" s="11" t="s">
        <v>14</v>
      </c>
      <c r="H1054" s="12">
        <v>8054187443039</v>
      </c>
      <c r="I1054" s="11">
        <v>0.83</v>
      </c>
      <c r="J1054" s="13"/>
    </row>
    <row r="1055" spans="1:10">
      <c r="A1055" s="14" t="s">
        <v>10</v>
      </c>
      <c r="B1055" s="8" t="s">
        <v>2771</v>
      </c>
      <c r="C1055" s="15" t="s">
        <v>2772</v>
      </c>
      <c r="D1055" s="15" t="s">
        <v>2773</v>
      </c>
      <c r="E1055" s="16">
        <v>29.57</v>
      </c>
      <c r="F1055" s="17">
        <v>84818081</v>
      </c>
      <c r="G1055" s="17" t="s">
        <v>14</v>
      </c>
      <c r="H1055" s="18">
        <v>4051394055684</v>
      </c>
      <c r="I1055" s="17">
        <v>0.1245</v>
      </c>
      <c r="J1055" s="19">
        <v>1</v>
      </c>
    </row>
    <row r="1056" spans="1:10">
      <c r="A1056" s="7" t="s">
        <v>10</v>
      </c>
      <c r="B1056" s="8" t="s">
        <v>2774</v>
      </c>
      <c r="C1056" s="9" t="s">
        <v>2775</v>
      </c>
      <c r="D1056" s="9" t="s">
        <v>2776</v>
      </c>
      <c r="E1056" s="10">
        <v>27.75</v>
      </c>
      <c r="F1056" s="11">
        <v>84818081</v>
      </c>
      <c r="G1056" s="11" t="s">
        <v>14</v>
      </c>
      <c r="H1056" s="12">
        <v>4051394055776</v>
      </c>
      <c r="I1056" s="11">
        <v>0.1255</v>
      </c>
      <c r="J1056" s="13">
        <v>1</v>
      </c>
    </row>
    <row r="1057" spans="1:10">
      <c r="A1057" s="14" t="s">
        <v>10</v>
      </c>
      <c r="B1057" s="8" t="s">
        <v>2777</v>
      </c>
      <c r="C1057" s="15" t="s">
        <v>2778</v>
      </c>
      <c r="D1057" s="15"/>
      <c r="E1057" s="16">
        <v>493.27</v>
      </c>
      <c r="F1057" s="17">
        <v>84814090</v>
      </c>
      <c r="G1057" s="17" t="s">
        <v>69</v>
      </c>
      <c r="H1057" s="18">
        <v>3390430006572</v>
      </c>
      <c r="I1057" s="17">
        <v>0.65100000000000002</v>
      </c>
      <c r="J1057" s="19">
        <v>10</v>
      </c>
    </row>
    <row r="1058" spans="1:10">
      <c r="A1058" s="7" t="s">
        <v>10</v>
      </c>
      <c r="B1058" s="8" t="s">
        <v>2779</v>
      </c>
      <c r="C1058" s="9" t="s">
        <v>2780</v>
      </c>
      <c r="D1058" s="9"/>
      <c r="E1058" s="10">
        <v>538.22</v>
      </c>
      <c r="F1058" s="11">
        <v>84811099</v>
      </c>
      <c r="G1058" s="11" t="s">
        <v>69</v>
      </c>
      <c r="H1058" s="12">
        <v>3390430006206</v>
      </c>
      <c r="I1058" s="11">
        <v>0.68500000000000005</v>
      </c>
      <c r="J1058" s="13">
        <v>10</v>
      </c>
    </row>
    <row r="1059" spans="1:10">
      <c r="A1059" s="14" t="s">
        <v>10</v>
      </c>
      <c r="B1059" s="8" t="s">
        <v>2781</v>
      </c>
      <c r="C1059" s="15" t="s">
        <v>2782</v>
      </c>
      <c r="D1059" s="15" t="s">
        <v>2783</v>
      </c>
      <c r="E1059" s="16">
        <v>168.87</v>
      </c>
      <c r="F1059" s="17">
        <v>74199990</v>
      </c>
      <c r="G1059" s="17" t="s">
        <v>2784</v>
      </c>
      <c r="H1059" s="18">
        <v>8019001086588</v>
      </c>
      <c r="I1059" s="17">
        <v>0.2</v>
      </c>
      <c r="J1059" s="19">
        <v>10</v>
      </c>
    </row>
    <row r="1060" spans="1:10">
      <c r="A1060" s="7" t="s">
        <v>10</v>
      </c>
      <c r="B1060" s="8" t="s">
        <v>2785</v>
      </c>
      <c r="C1060" s="9" t="s">
        <v>2786</v>
      </c>
      <c r="D1060" s="9" t="s">
        <v>2783</v>
      </c>
      <c r="E1060" s="10">
        <v>269.14999999999998</v>
      </c>
      <c r="F1060" s="11" t="s">
        <v>2787</v>
      </c>
      <c r="G1060" s="11" t="s">
        <v>2784</v>
      </c>
      <c r="H1060" s="12" t="s">
        <v>2788</v>
      </c>
      <c r="I1060" s="11">
        <v>0.4</v>
      </c>
      <c r="J1060" s="13">
        <v>10</v>
      </c>
    </row>
    <row r="1061" spans="1:10">
      <c r="A1061" s="14" t="s">
        <v>10</v>
      </c>
      <c r="B1061" s="8" t="s">
        <v>2789</v>
      </c>
      <c r="C1061" s="15" t="s">
        <v>2790</v>
      </c>
      <c r="D1061" s="15" t="s">
        <v>2783</v>
      </c>
      <c r="E1061" s="16">
        <v>398.94</v>
      </c>
      <c r="F1061" s="17">
        <v>74199990</v>
      </c>
      <c r="G1061" s="17" t="s">
        <v>2791</v>
      </c>
      <c r="H1061" s="18">
        <v>8019001108365</v>
      </c>
      <c r="I1061" s="17">
        <v>0.4</v>
      </c>
      <c r="J1061" s="19">
        <v>5</v>
      </c>
    </row>
    <row r="1062" spans="1:10">
      <c r="A1062" s="7" t="s">
        <v>10</v>
      </c>
      <c r="B1062" s="8" t="s">
        <v>2792</v>
      </c>
      <c r="C1062" s="9" t="s">
        <v>2793</v>
      </c>
      <c r="D1062" s="9" t="s">
        <v>2783</v>
      </c>
      <c r="E1062" s="10">
        <v>888.4</v>
      </c>
      <c r="F1062" s="11">
        <v>84159000</v>
      </c>
      <c r="G1062" s="11" t="s">
        <v>2791</v>
      </c>
      <c r="H1062" s="12">
        <v>8019001140013</v>
      </c>
      <c r="I1062" s="11">
        <v>1.97</v>
      </c>
      <c r="J1062" s="13">
        <v>10</v>
      </c>
    </row>
    <row r="1063" spans="1:10">
      <c r="A1063" s="14" t="s">
        <v>10</v>
      </c>
      <c r="B1063" s="8" t="s">
        <v>2794</v>
      </c>
      <c r="C1063" s="15" t="s">
        <v>2795</v>
      </c>
      <c r="D1063" s="15"/>
      <c r="E1063" s="16">
        <v>413.07</v>
      </c>
      <c r="F1063" s="17">
        <v>74199990</v>
      </c>
      <c r="G1063" s="17" t="s">
        <v>2784</v>
      </c>
      <c r="H1063" s="18">
        <v>8019001139635</v>
      </c>
      <c r="I1063" s="17">
        <v>2.93</v>
      </c>
      <c r="J1063" s="19">
        <v>10</v>
      </c>
    </row>
    <row r="1064" spans="1:10">
      <c r="A1064" s="7" t="s">
        <v>10</v>
      </c>
      <c r="B1064" s="8" t="s">
        <v>2796</v>
      </c>
      <c r="C1064" s="9" t="s">
        <v>2797</v>
      </c>
      <c r="D1064" s="9"/>
      <c r="E1064" s="10">
        <v>656.27</v>
      </c>
      <c r="F1064" s="11">
        <v>74199990</v>
      </c>
      <c r="G1064" s="11" t="s">
        <v>2791</v>
      </c>
      <c r="H1064" s="12">
        <v>8019001139642</v>
      </c>
      <c r="I1064" s="11">
        <v>1.25</v>
      </c>
      <c r="J1064" s="13">
        <v>5</v>
      </c>
    </row>
    <row r="1065" spans="1:10">
      <c r="A1065" s="14" t="s">
        <v>10</v>
      </c>
      <c r="B1065" s="8" t="s">
        <v>2798</v>
      </c>
      <c r="C1065" s="15" t="s">
        <v>2799</v>
      </c>
      <c r="D1065" s="15" t="s">
        <v>2800</v>
      </c>
      <c r="E1065" s="16">
        <v>44.98</v>
      </c>
      <c r="F1065" s="17" t="s">
        <v>2801</v>
      </c>
      <c r="G1065" s="17" t="s">
        <v>177</v>
      </c>
      <c r="H1065" s="18" t="s">
        <v>2802</v>
      </c>
      <c r="I1065" s="17">
        <v>0.127</v>
      </c>
      <c r="J1065" s="19"/>
    </row>
    <row r="1066" spans="1:10">
      <c r="A1066" s="7" t="s">
        <v>2803</v>
      </c>
      <c r="B1066" s="8" t="s">
        <v>2804</v>
      </c>
      <c r="C1066" s="9" t="s">
        <v>2805</v>
      </c>
      <c r="D1066" s="9" t="s">
        <v>2806</v>
      </c>
      <c r="E1066" s="10">
        <v>33.65</v>
      </c>
      <c r="F1066" s="11">
        <v>90262040</v>
      </c>
      <c r="G1066" s="11" t="s">
        <v>177</v>
      </c>
      <c r="H1066" s="12">
        <v>3800152501670</v>
      </c>
      <c r="I1066" s="11">
        <v>4.9000000000000002E-2</v>
      </c>
      <c r="J1066" s="13">
        <v>1</v>
      </c>
    </row>
    <row r="1067" spans="1:10">
      <c r="A1067" s="14" t="s">
        <v>2803</v>
      </c>
      <c r="B1067" s="8" t="s">
        <v>2807</v>
      </c>
      <c r="C1067" s="15" t="s">
        <v>2808</v>
      </c>
      <c r="D1067" s="15" t="s">
        <v>2806</v>
      </c>
      <c r="E1067" s="16">
        <v>34.369999999999997</v>
      </c>
      <c r="F1067" s="17">
        <v>90262040</v>
      </c>
      <c r="G1067" s="17" t="s">
        <v>177</v>
      </c>
      <c r="H1067" s="18">
        <v>3800152501793</v>
      </c>
      <c r="I1067" s="17">
        <v>5.8000000000000003E-2</v>
      </c>
      <c r="J1067" s="19">
        <v>1</v>
      </c>
    </row>
    <row r="1068" spans="1:10">
      <c r="A1068" s="7" t="s">
        <v>2803</v>
      </c>
      <c r="B1068" s="8" t="s">
        <v>2809</v>
      </c>
      <c r="C1068" s="9" t="s">
        <v>2810</v>
      </c>
      <c r="D1068" s="9" t="s">
        <v>2811</v>
      </c>
      <c r="E1068" s="10">
        <v>34.369999999999997</v>
      </c>
      <c r="F1068" s="11">
        <v>90262040</v>
      </c>
      <c r="G1068" s="11" t="s">
        <v>177</v>
      </c>
      <c r="H1068" s="12">
        <v>3800152501809</v>
      </c>
      <c r="I1068" s="11">
        <v>5.8000000000000003E-2</v>
      </c>
      <c r="J1068" s="13">
        <v>1</v>
      </c>
    </row>
    <row r="1069" spans="1:10">
      <c r="A1069" s="14" t="s">
        <v>2803</v>
      </c>
      <c r="B1069" s="8" t="s">
        <v>2812</v>
      </c>
      <c r="C1069" s="15" t="s">
        <v>2813</v>
      </c>
      <c r="D1069" s="15" t="s">
        <v>2814</v>
      </c>
      <c r="E1069" s="16">
        <v>27.36</v>
      </c>
      <c r="F1069" s="17">
        <v>90262040</v>
      </c>
      <c r="G1069" s="17" t="s">
        <v>177</v>
      </c>
      <c r="H1069" s="18">
        <v>3800152501953</v>
      </c>
      <c r="I1069" s="17">
        <v>3.9E-2</v>
      </c>
      <c r="J1069" s="19"/>
    </row>
    <row r="1070" spans="1:10">
      <c r="A1070" s="7" t="s">
        <v>2803</v>
      </c>
      <c r="B1070" s="8" t="s">
        <v>2815</v>
      </c>
      <c r="C1070" s="9" t="s">
        <v>2816</v>
      </c>
      <c r="D1070" s="9" t="s">
        <v>2817</v>
      </c>
      <c r="E1070" s="10">
        <v>33.65</v>
      </c>
      <c r="F1070" s="11">
        <v>90262040</v>
      </c>
      <c r="G1070" s="11" t="s">
        <v>177</v>
      </c>
      <c r="H1070" s="12">
        <v>3800152502646</v>
      </c>
      <c r="I1070" s="11">
        <v>4.9000000000000002E-2</v>
      </c>
      <c r="J1070" s="13">
        <v>10</v>
      </c>
    </row>
    <row r="1071" spans="1:10">
      <c r="A1071" s="14" t="s">
        <v>2803</v>
      </c>
      <c r="B1071" s="8" t="s">
        <v>2818</v>
      </c>
      <c r="C1071" s="15" t="s">
        <v>2819</v>
      </c>
      <c r="D1071" s="15" t="s">
        <v>2820</v>
      </c>
      <c r="E1071" s="16">
        <v>34.369999999999997</v>
      </c>
      <c r="F1071" s="17">
        <v>90262040</v>
      </c>
      <c r="G1071" s="17" t="s">
        <v>177</v>
      </c>
      <c r="H1071" s="18">
        <v>3800152502837</v>
      </c>
      <c r="I1071" s="17">
        <v>4.9000000000000002E-2</v>
      </c>
      <c r="J1071" s="19">
        <v>1</v>
      </c>
    </row>
    <row r="1072" spans="1:10">
      <c r="A1072" s="7" t="s">
        <v>2803</v>
      </c>
      <c r="B1072" s="8" t="s">
        <v>2821</v>
      </c>
      <c r="C1072" s="9" t="s">
        <v>2822</v>
      </c>
      <c r="D1072" s="9" t="s">
        <v>2823</v>
      </c>
      <c r="E1072" s="10">
        <v>31.27</v>
      </c>
      <c r="F1072" s="11">
        <v>90262040</v>
      </c>
      <c r="G1072" s="11" t="s">
        <v>177</v>
      </c>
      <c r="H1072" s="12">
        <v>3800152502844</v>
      </c>
      <c r="I1072" s="11">
        <v>4.9000000000000002E-2</v>
      </c>
      <c r="J1072" s="13">
        <v>1</v>
      </c>
    </row>
    <row r="1073" spans="1:10">
      <c r="A1073" s="14" t="s">
        <v>2803</v>
      </c>
      <c r="B1073" s="8" t="s">
        <v>2824</v>
      </c>
      <c r="C1073" s="15" t="s">
        <v>2825</v>
      </c>
      <c r="D1073" s="15" t="s">
        <v>2817</v>
      </c>
      <c r="E1073" s="16">
        <v>33.65</v>
      </c>
      <c r="F1073" s="17">
        <v>90262040</v>
      </c>
      <c r="G1073" s="17" t="s">
        <v>177</v>
      </c>
      <c r="H1073" s="18">
        <v>3800152504923</v>
      </c>
      <c r="I1073" s="17">
        <v>0.05</v>
      </c>
      <c r="J1073" s="19">
        <v>36</v>
      </c>
    </row>
    <row r="1074" spans="1:10">
      <c r="A1074" s="7" t="s">
        <v>2803</v>
      </c>
      <c r="B1074" s="8" t="s">
        <v>2826</v>
      </c>
      <c r="C1074" s="9" t="s">
        <v>2827</v>
      </c>
      <c r="D1074" s="9" t="s">
        <v>2817</v>
      </c>
      <c r="E1074" s="10">
        <v>34.369999999999997</v>
      </c>
      <c r="F1074" s="11">
        <v>90262040</v>
      </c>
      <c r="G1074" s="11" t="s">
        <v>177</v>
      </c>
      <c r="H1074" s="12">
        <v>3800152505449</v>
      </c>
      <c r="I1074" s="11">
        <v>5.8000000000000003E-2</v>
      </c>
      <c r="J1074" s="13">
        <v>1</v>
      </c>
    </row>
    <row r="1075" spans="1:10">
      <c r="A1075" s="14" t="s">
        <v>2803</v>
      </c>
      <c r="B1075" s="8" t="s">
        <v>2828</v>
      </c>
      <c r="C1075" s="15" t="s">
        <v>2829</v>
      </c>
      <c r="D1075" s="15" t="s">
        <v>2820</v>
      </c>
      <c r="E1075" s="16">
        <v>34.369999999999997</v>
      </c>
      <c r="F1075" s="17">
        <v>90262040</v>
      </c>
      <c r="G1075" s="17" t="s">
        <v>177</v>
      </c>
      <c r="H1075" s="18">
        <v>3800152507436</v>
      </c>
      <c r="I1075" s="17">
        <v>4.4999999999999998E-2</v>
      </c>
      <c r="J1075" s="19">
        <v>1</v>
      </c>
    </row>
    <row r="1076" spans="1:10">
      <c r="A1076" s="7" t="s">
        <v>168</v>
      </c>
      <c r="B1076" s="8" t="s">
        <v>2830</v>
      </c>
      <c r="C1076" s="9" t="s">
        <v>2831</v>
      </c>
      <c r="D1076" s="9" t="s">
        <v>2832</v>
      </c>
      <c r="E1076" s="10">
        <v>54.03</v>
      </c>
      <c r="F1076" s="11">
        <v>84212980</v>
      </c>
      <c r="G1076" s="11" t="s">
        <v>14</v>
      </c>
      <c r="H1076" s="12">
        <v>8033460000015</v>
      </c>
      <c r="I1076" s="11">
        <v>0.18</v>
      </c>
      <c r="J1076" s="13"/>
    </row>
    <row r="1077" spans="1:10">
      <c r="A1077" s="14" t="s">
        <v>168</v>
      </c>
      <c r="B1077" s="8" t="s">
        <v>2833</v>
      </c>
      <c r="C1077" s="15" t="s">
        <v>2834</v>
      </c>
      <c r="D1077" s="15" t="s">
        <v>2835</v>
      </c>
      <c r="E1077" s="16">
        <v>57.61</v>
      </c>
      <c r="F1077" s="17">
        <v>84212980</v>
      </c>
      <c r="G1077" s="17" t="s">
        <v>14</v>
      </c>
      <c r="H1077" s="18">
        <v>8033460000039</v>
      </c>
      <c r="I1077" s="17">
        <v>170</v>
      </c>
      <c r="J1077" s="19"/>
    </row>
    <row r="1078" spans="1:10">
      <c r="A1078" s="7" t="s">
        <v>168</v>
      </c>
      <c r="B1078" s="8" t="s">
        <v>2836</v>
      </c>
      <c r="C1078" s="9" t="s">
        <v>2837</v>
      </c>
      <c r="D1078" s="9" t="s">
        <v>2835</v>
      </c>
      <c r="E1078" s="10">
        <v>52.26</v>
      </c>
      <c r="F1078" s="11">
        <v>84212980</v>
      </c>
      <c r="G1078" s="11" t="s">
        <v>14</v>
      </c>
      <c r="H1078" s="12">
        <v>8019001060984</v>
      </c>
      <c r="I1078" s="11">
        <v>0.16600000000000001</v>
      </c>
      <c r="J1078" s="13"/>
    </row>
    <row r="1079" spans="1:10">
      <c r="A1079" s="14" t="s">
        <v>168</v>
      </c>
      <c r="B1079" s="8" t="s">
        <v>2838</v>
      </c>
      <c r="C1079" s="15" t="s">
        <v>2839</v>
      </c>
      <c r="D1079" s="15"/>
      <c r="E1079" s="16">
        <v>50.44</v>
      </c>
      <c r="F1079" s="17">
        <v>84212980</v>
      </c>
      <c r="G1079" s="17" t="s">
        <v>14</v>
      </c>
      <c r="H1079" s="18">
        <v>8033460000053</v>
      </c>
      <c r="I1079" s="17">
        <v>0.16900000000000001</v>
      </c>
      <c r="J1079" s="19"/>
    </row>
    <row r="1080" spans="1:10">
      <c r="A1080" s="7" t="s">
        <v>168</v>
      </c>
      <c r="B1080" s="8" t="s">
        <v>2840</v>
      </c>
      <c r="C1080" s="9" t="s">
        <v>2841</v>
      </c>
      <c r="D1080" s="9" t="s">
        <v>1005</v>
      </c>
      <c r="E1080" s="10">
        <v>46.28</v>
      </c>
      <c r="F1080" s="11">
        <v>84212980</v>
      </c>
      <c r="G1080" s="11" t="s">
        <v>14</v>
      </c>
      <c r="H1080" s="12">
        <v>8033460000060</v>
      </c>
      <c r="I1080" s="11">
        <v>18</v>
      </c>
      <c r="J1080" s="13"/>
    </row>
    <row r="1081" spans="1:10">
      <c r="A1081" s="14" t="s">
        <v>168</v>
      </c>
      <c r="B1081" s="8" t="s">
        <v>2842</v>
      </c>
      <c r="C1081" s="15" t="s">
        <v>2843</v>
      </c>
      <c r="D1081" s="15" t="e">
        <v>#N/A</v>
      </c>
      <c r="E1081" s="16">
        <v>95.48</v>
      </c>
      <c r="F1081" s="17">
        <v>84212980</v>
      </c>
      <c r="G1081" s="17" t="s">
        <v>14</v>
      </c>
      <c r="H1081" s="18">
        <v>8033460000077</v>
      </c>
      <c r="I1081" s="17">
        <v>0.16800000000000001</v>
      </c>
      <c r="J1081" s="19"/>
    </row>
    <row r="1082" spans="1:10">
      <c r="A1082" s="7" t="s">
        <v>168</v>
      </c>
      <c r="B1082" s="8" t="s">
        <v>2844</v>
      </c>
      <c r="C1082" s="9" t="s">
        <v>2845</v>
      </c>
      <c r="D1082" s="9" t="s">
        <v>2846</v>
      </c>
      <c r="E1082" s="10">
        <v>46.28</v>
      </c>
      <c r="F1082" s="11">
        <v>84212980</v>
      </c>
      <c r="G1082" s="11" t="s">
        <v>14</v>
      </c>
      <c r="H1082" s="12">
        <v>8033460000176</v>
      </c>
      <c r="I1082" s="11">
        <v>0.14099999999999999</v>
      </c>
      <c r="J1082" s="13">
        <v>1</v>
      </c>
    </row>
    <row r="1083" spans="1:10">
      <c r="A1083" s="14" t="s">
        <v>168</v>
      </c>
      <c r="B1083" s="8" t="s">
        <v>2847</v>
      </c>
      <c r="C1083" s="15" t="s">
        <v>2848</v>
      </c>
      <c r="D1083" s="15" t="s">
        <v>2849</v>
      </c>
      <c r="E1083" s="16">
        <v>49.85</v>
      </c>
      <c r="F1083" s="17">
        <v>84212980</v>
      </c>
      <c r="G1083" s="17" t="s">
        <v>14</v>
      </c>
      <c r="H1083" s="18">
        <v>8033460000190</v>
      </c>
      <c r="I1083" s="17">
        <v>0.13600000000000001</v>
      </c>
      <c r="J1083" s="19">
        <v>1</v>
      </c>
    </row>
    <row r="1084" spans="1:10">
      <c r="A1084" s="7" t="s">
        <v>168</v>
      </c>
      <c r="B1084" s="8" t="s">
        <v>2850</v>
      </c>
      <c r="C1084" s="9" t="s">
        <v>2851</v>
      </c>
      <c r="D1084" s="9" t="s">
        <v>2852</v>
      </c>
      <c r="E1084" s="10">
        <v>44.44</v>
      </c>
      <c r="F1084" s="11">
        <v>84212980</v>
      </c>
      <c r="G1084" s="11" t="s">
        <v>14</v>
      </c>
      <c r="H1084" s="12">
        <v>8033460000206</v>
      </c>
      <c r="I1084" s="11">
        <v>0.13200000000000001</v>
      </c>
      <c r="J1084" s="13">
        <v>1</v>
      </c>
    </row>
    <row r="1085" spans="1:10">
      <c r="A1085" s="14" t="s">
        <v>168</v>
      </c>
      <c r="B1085" s="8" t="s">
        <v>2853</v>
      </c>
      <c r="C1085" s="15" t="s">
        <v>2854</v>
      </c>
      <c r="D1085" s="15" t="s">
        <v>2855</v>
      </c>
      <c r="E1085" s="16">
        <v>43.2</v>
      </c>
      <c r="F1085" s="17">
        <v>84212980</v>
      </c>
      <c r="G1085" s="17" t="s">
        <v>14</v>
      </c>
      <c r="H1085" s="18">
        <v>8033460000213</v>
      </c>
      <c r="I1085" s="17">
        <v>0.13600000000000001</v>
      </c>
      <c r="J1085" s="19">
        <v>1</v>
      </c>
    </row>
    <row r="1086" spans="1:10">
      <c r="A1086" s="7" t="s">
        <v>168</v>
      </c>
      <c r="B1086" s="8" t="s">
        <v>2856</v>
      </c>
      <c r="C1086" s="9" t="s">
        <v>2857</v>
      </c>
      <c r="D1086" s="9" t="s">
        <v>2858</v>
      </c>
      <c r="E1086" s="10">
        <v>38.409999999999997</v>
      </c>
      <c r="F1086" s="11">
        <v>84212980</v>
      </c>
      <c r="G1086" s="11" t="s">
        <v>14</v>
      </c>
      <c r="H1086" s="12">
        <v>8033460000220</v>
      </c>
      <c r="I1086" s="11">
        <v>0.122</v>
      </c>
      <c r="J1086" s="13">
        <v>1</v>
      </c>
    </row>
    <row r="1087" spans="1:10">
      <c r="A1087" s="14" t="s">
        <v>168</v>
      </c>
      <c r="B1087" s="8" t="s">
        <v>2859</v>
      </c>
      <c r="C1087" s="15" t="s">
        <v>2860</v>
      </c>
      <c r="D1087" s="15"/>
      <c r="E1087" s="16">
        <v>54.03</v>
      </c>
      <c r="F1087" s="17">
        <v>84212980</v>
      </c>
      <c r="G1087" s="17" t="s">
        <v>14</v>
      </c>
      <c r="H1087" s="18">
        <v>8019001056765</v>
      </c>
      <c r="I1087" s="17">
        <v>0.17299999999999999</v>
      </c>
      <c r="J1087" s="19"/>
    </row>
    <row r="1088" spans="1:10">
      <c r="A1088" s="7" t="s">
        <v>168</v>
      </c>
      <c r="B1088" s="8" t="s">
        <v>2861</v>
      </c>
      <c r="C1088" s="9" t="s">
        <v>2862</v>
      </c>
      <c r="D1088" s="9"/>
      <c r="E1088" s="10">
        <v>57.65</v>
      </c>
      <c r="F1088" s="11">
        <v>84212980</v>
      </c>
      <c r="G1088" s="11" t="s">
        <v>14</v>
      </c>
      <c r="H1088" s="12">
        <v>8033460000398</v>
      </c>
      <c r="I1088" s="11">
        <v>0.16200000000000001</v>
      </c>
      <c r="J1088" s="13"/>
    </row>
    <row r="1089" spans="1:10">
      <c r="A1089" s="14" t="s">
        <v>168</v>
      </c>
      <c r="B1089" s="8" t="s">
        <v>2863</v>
      </c>
      <c r="C1089" s="15" t="s">
        <v>2864</v>
      </c>
      <c r="D1089" s="15" t="s">
        <v>2865</v>
      </c>
      <c r="E1089" s="16">
        <v>52.26</v>
      </c>
      <c r="F1089" s="17">
        <v>84212980</v>
      </c>
      <c r="G1089" s="17" t="s">
        <v>14</v>
      </c>
      <c r="H1089" s="18">
        <v>8033460000404</v>
      </c>
      <c r="I1089" s="17">
        <v>55.9</v>
      </c>
      <c r="J1089" s="19"/>
    </row>
    <row r="1090" spans="1:10">
      <c r="A1090" s="7" t="s">
        <v>168</v>
      </c>
      <c r="B1090" s="8" t="s">
        <v>2866</v>
      </c>
      <c r="C1090" s="9" t="s">
        <v>2867</v>
      </c>
      <c r="D1090" s="9" t="s">
        <v>2868</v>
      </c>
      <c r="E1090" s="10">
        <v>50.42</v>
      </c>
      <c r="F1090" s="11">
        <v>84212980</v>
      </c>
      <c r="G1090" s="11" t="s">
        <v>14</v>
      </c>
      <c r="H1090" s="12">
        <v>8033460000411</v>
      </c>
      <c r="I1090" s="11">
        <v>0.16200000000000001</v>
      </c>
      <c r="J1090" s="13"/>
    </row>
    <row r="1091" spans="1:10">
      <c r="A1091" s="14" t="s">
        <v>168</v>
      </c>
      <c r="B1091" s="8" t="s">
        <v>2869</v>
      </c>
      <c r="C1091" s="15" t="s">
        <v>2870</v>
      </c>
      <c r="D1091" s="15" t="s">
        <v>2871</v>
      </c>
      <c r="E1091" s="16">
        <v>46.28</v>
      </c>
      <c r="F1091" s="17">
        <v>84212980</v>
      </c>
      <c r="G1091" s="17" t="s">
        <v>14</v>
      </c>
      <c r="H1091" s="18">
        <v>8033460000428</v>
      </c>
      <c r="I1091" s="17">
        <v>0.14000000000000001</v>
      </c>
      <c r="J1091" s="19"/>
    </row>
    <row r="1092" spans="1:10">
      <c r="A1092" s="7" t="s">
        <v>168</v>
      </c>
      <c r="B1092" s="8" t="s">
        <v>2872</v>
      </c>
      <c r="C1092" s="9" t="s">
        <v>2873</v>
      </c>
      <c r="D1092" s="9"/>
      <c r="E1092" s="10">
        <v>95.48</v>
      </c>
      <c r="F1092" s="11">
        <v>84212980</v>
      </c>
      <c r="G1092" s="11" t="s">
        <v>14</v>
      </c>
      <c r="H1092" s="12">
        <v>8019001070044</v>
      </c>
      <c r="I1092" s="11">
        <v>0.161</v>
      </c>
      <c r="J1092" s="13"/>
    </row>
    <row r="1093" spans="1:10">
      <c r="A1093" s="14" t="s">
        <v>168</v>
      </c>
      <c r="B1093" s="8" t="s">
        <v>2874</v>
      </c>
      <c r="C1093" s="15" t="s">
        <v>2875</v>
      </c>
      <c r="D1093" s="15" t="s">
        <v>2876</v>
      </c>
      <c r="E1093" s="16">
        <v>46.28</v>
      </c>
      <c r="F1093" s="17">
        <v>84212980</v>
      </c>
      <c r="G1093" s="17" t="s">
        <v>14</v>
      </c>
      <c r="H1093" s="18">
        <v>8033460000510</v>
      </c>
      <c r="I1093" s="17">
        <v>0.13400000000000001</v>
      </c>
      <c r="J1093" s="19"/>
    </row>
    <row r="1094" spans="1:10">
      <c r="A1094" s="7" t="s">
        <v>168</v>
      </c>
      <c r="B1094" s="8" t="s">
        <v>2877</v>
      </c>
      <c r="C1094" s="9" t="s">
        <v>2878</v>
      </c>
      <c r="D1094" s="9" t="s">
        <v>2849</v>
      </c>
      <c r="E1094" s="10">
        <v>49.85</v>
      </c>
      <c r="F1094" s="11">
        <v>84212980</v>
      </c>
      <c r="G1094" s="11" t="s">
        <v>14</v>
      </c>
      <c r="H1094" s="12">
        <v>8033460000534</v>
      </c>
      <c r="I1094" s="11">
        <v>0.129</v>
      </c>
      <c r="J1094" s="13"/>
    </row>
    <row r="1095" spans="1:10">
      <c r="A1095" s="14" t="s">
        <v>168</v>
      </c>
      <c r="B1095" s="8" t="s">
        <v>2879</v>
      </c>
      <c r="C1095" s="15" t="s">
        <v>2880</v>
      </c>
      <c r="D1095" s="15"/>
      <c r="E1095" s="16">
        <v>44.48</v>
      </c>
      <c r="F1095" s="17">
        <v>84212980</v>
      </c>
      <c r="G1095" s="17" t="s">
        <v>14</v>
      </c>
      <c r="H1095" s="18">
        <v>8033460000541</v>
      </c>
      <c r="I1095" s="17">
        <v>0.125</v>
      </c>
      <c r="J1095" s="19"/>
    </row>
    <row r="1096" spans="1:10">
      <c r="A1096" s="7" t="s">
        <v>168</v>
      </c>
      <c r="B1096" s="8" t="s">
        <v>2881</v>
      </c>
      <c r="C1096" s="9" t="s">
        <v>2882</v>
      </c>
      <c r="D1096" s="9"/>
      <c r="E1096" s="10">
        <v>43.2</v>
      </c>
      <c r="F1096" s="11">
        <v>84212980</v>
      </c>
      <c r="G1096" s="11" t="s">
        <v>14</v>
      </c>
      <c r="H1096" s="12">
        <v>8033460000558</v>
      </c>
      <c r="I1096" s="11">
        <v>130</v>
      </c>
      <c r="J1096" s="13"/>
    </row>
    <row r="1097" spans="1:10">
      <c r="A1097" s="14" t="s">
        <v>168</v>
      </c>
      <c r="B1097" s="8" t="s">
        <v>2883</v>
      </c>
      <c r="C1097" s="15" t="s">
        <v>2884</v>
      </c>
      <c r="D1097" s="15" t="s">
        <v>2885</v>
      </c>
      <c r="E1097" s="16">
        <v>38.409999999999997</v>
      </c>
      <c r="F1097" s="17">
        <v>84212980</v>
      </c>
      <c r="G1097" s="17" t="s">
        <v>14</v>
      </c>
      <c r="H1097" s="18">
        <v>8033460000565</v>
      </c>
      <c r="I1097" s="17">
        <v>0.104</v>
      </c>
      <c r="J1097" s="19"/>
    </row>
    <row r="1098" spans="1:10">
      <c r="A1098" s="7" t="s">
        <v>168</v>
      </c>
      <c r="B1098" s="8" t="s">
        <v>2886</v>
      </c>
      <c r="C1098" s="9" t="s">
        <v>2887</v>
      </c>
      <c r="D1098" s="9"/>
      <c r="E1098" s="10">
        <v>105.12</v>
      </c>
      <c r="F1098" s="11">
        <v>84212980</v>
      </c>
      <c r="G1098" s="11" t="s">
        <v>14</v>
      </c>
      <c r="H1098" s="12">
        <v>8033460000657</v>
      </c>
      <c r="I1098" s="11">
        <v>0.29599999999999999</v>
      </c>
      <c r="J1098" s="13"/>
    </row>
    <row r="1099" spans="1:10">
      <c r="A1099" s="14" t="s">
        <v>168</v>
      </c>
      <c r="B1099" s="8" t="s">
        <v>2888</v>
      </c>
      <c r="C1099" s="15" t="s">
        <v>2889</v>
      </c>
      <c r="D1099" s="15"/>
      <c r="E1099" s="16">
        <v>114.04</v>
      </c>
      <c r="F1099" s="17">
        <v>84212980</v>
      </c>
      <c r="G1099" s="17" t="s">
        <v>14</v>
      </c>
      <c r="H1099" s="18">
        <v>8033460000671</v>
      </c>
      <c r="I1099" s="17">
        <v>0.28399999999999997</v>
      </c>
      <c r="J1099" s="19"/>
    </row>
    <row r="1100" spans="1:10">
      <c r="A1100" s="7" t="s">
        <v>168</v>
      </c>
      <c r="B1100" s="8" t="s">
        <v>2890</v>
      </c>
      <c r="C1100" s="9" t="s">
        <v>2891</v>
      </c>
      <c r="D1100" s="9"/>
      <c r="E1100" s="10">
        <v>106.26</v>
      </c>
      <c r="F1100" s="11">
        <v>84212980</v>
      </c>
      <c r="G1100" s="11" t="s">
        <v>14</v>
      </c>
      <c r="H1100" s="12">
        <v>8033460000688</v>
      </c>
      <c r="I1100" s="11">
        <v>0.28399999999999997</v>
      </c>
      <c r="J1100" s="13"/>
    </row>
    <row r="1101" spans="1:10">
      <c r="A1101" s="14" t="s">
        <v>168</v>
      </c>
      <c r="B1101" s="8" t="s">
        <v>2892</v>
      </c>
      <c r="C1101" s="15" t="s">
        <v>2893</v>
      </c>
      <c r="D1101" s="15"/>
      <c r="E1101" s="16">
        <v>88.29</v>
      </c>
      <c r="F1101" s="17">
        <v>84212980</v>
      </c>
      <c r="G1101" s="17" t="s">
        <v>14</v>
      </c>
      <c r="H1101" s="18">
        <v>8033460000695</v>
      </c>
      <c r="I1101" s="17">
        <v>0.28199999999999997</v>
      </c>
      <c r="J1101" s="19"/>
    </row>
    <row r="1102" spans="1:10">
      <c r="A1102" s="7" t="s">
        <v>168</v>
      </c>
      <c r="B1102" s="8" t="s">
        <v>2894</v>
      </c>
      <c r="C1102" s="9" t="s">
        <v>2895</v>
      </c>
      <c r="D1102" s="9" t="s">
        <v>2896</v>
      </c>
      <c r="E1102" s="10">
        <v>97.83</v>
      </c>
      <c r="F1102" s="11">
        <v>84212980</v>
      </c>
      <c r="G1102" s="11" t="s">
        <v>14</v>
      </c>
      <c r="H1102" s="12">
        <v>8033460000718</v>
      </c>
      <c r="I1102" s="11">
        <v>18</v>
      </c>
      <c r="J1102" s="13"/>
    </row>
    <row r="1103" spans="1:10">
      <c r="A1103" s="14" t="s">
        <v>168</v>
      </c>
      <c r="B1103" s="8" t="s">
        <v>2897</v>
      </c>
      <c r="C1103" s="15" t="s">
        <v>2898</v>
      </c>
      <c r="D1103" s="15" t="s">
        <v>2899</v>
      </c>
      <c r="E1103" s="16">
        <v>90.08</v>
      </c>
      <c r="F1103" s="17">
        <v>84212980</v>
      </c>
      <c r="G1103" s="17" t="s">
        <v>14</v>
      </c>
      <c r="H1103" s="18">
        <v>8033460026114</v>
      </c>
      <c r="I1103" s="17">
        <v>0.27</v>
      </c>
      <c r="J1103" s="19"/>
    </row>
    <row r="1104" spans="1:10">
      <c r="A1104" s="7" t="s">
        <v>168</v>
      </c>
      <c r="B1104" s="8" t="s">
        <v>2900</v>
      </c>
      <c r="C1104" s="9" t="s">
        <v>2901</v>
      </c>
      <c r="D1104" s="9"/>
      <c r="E1104" s="10">
        <v>105.12</v>
      </c>
      <c r="F1104" s="11">
        <v>84212980</v>
      </c>
      <c r="G1104" s="11" t="s">
        <v>14</v>
      </c>
      <c r="H1104" s="12">
        <v>8033460000732</v>
      </c>
      <c r="I1104" s="11">
        <v>0.28399999999999997</v>
      </c>
      <c r="J1104" s="13"/>
    </row>
    <row r="1105" spans="1:10">
      <c r="A1105" s="14" t="s">
        <v>168</v>
      </c>
      <c r="B1105" s="8" t="s">
        <v>2902</v>
      </c>
      <c r="C1105" s="15" t="s">
        <v>2903</v>
      </c>
      <c r="D1105" s="15" t="s">
        <v>2904</v>
      </c>
      <c r="E1105" s="16">
        <v>114.01</v>
      </c>
      <c r="F1105" s="17">
        <v>84212980</v>
      </c>
      <c r="G1105" s="17" t="s">
        <v>14</v>
      </c>
      <c r="H1105" s="18">
        <v>8033460000756</v>
      </c>
      <c r="I1105" s="17">
        <v>0.29599999999999999</v>
      </c>
      <c r="J1105" s="19"/>
    </row>
    <row r="1106" spans="1:10">
      <c r="A1106" s="7" t="s">
        <v>168</v>
      </c>
      <c r="B1106" s="8" t="s">
        <v>2905</v>
      </c>
      <c r="C1106" s="9" t="s">
        <v>2906</v>
      </c>
      <c r="D1106" s="9"/>
      <c r="E1106" s="10">
        <v>106.26</v>
      </c>
      <c r="F1106" s="11">
        <v>84212980</v>
      </c>
      <c r="G1106" s="11" t="s">
        <v>14</v>
      </c>
      <c r="H1106" s="12">
        <v>8033460000763</v>
      </c>
      <c r="I1106" s="11">
        <v>0.29599999999999999</v>
      </c>
      <c r="J1106" s="13"/>
    </row>
    <row r="1107" spans="1:10">
      <c r="A1107" s="14" t="s">
        <v>168</v>
      </c>
      <c r="B1107" s="8" t="s">
        <v>2907</v>
      </c>
      <c r="C1107" s="15" t="s">
        <v>2908</v>
      </c>
      <c r="D1107" s="15"/>
      <c r="E1107" s="16">
        <v>88.29</v>
      </c>
      <c r="F1107" s="17">
        <v>84212980</v>
      </c>
      <c r="G1107" s="17" t="s">
        <v>14</v>
      </c>
      <c r="H1107" s="18">
        <v>8033460000794</v>
      </c>
      <c r="I1107" s="17">
        <v>0.30299999999999999</v>
      </c>
      <c r="J1107" s="19"/>
    </row>
    <row r="1108" spans="1:10">
      <c r="A1108" s="7" t="s">
        <v>168</v>
      </c>
      <c r="B1108" s="8" t="s">
        <v>2909</v>
      </c>
      <c r="C1108" s="9" t="s">
        <v>2910</v>
      </c>
      <c r="D1108" s="9" t="s">
        <v>2911</v>
      </c>
      <c r="E1108" s="10">
        <v>97.83</v>
      </c>
      <c r="F1108" s="11">
        <v>84212980</v>
      </c>
      <c r="G1108" s="11" t="s">
        <v>14</v>
      </c>
      <c r="H1108" s="12">
        <v>8033460000817</v>
      </c>
      <c r="I1108" s="11">
        <v>0.26200000000000001</v>
      </c>
      <c r="J1108" s="13"/>
    </row>
    <row r="1109" spans="1:10">
      <c r="A1109" s="14" t="s">
        <v>168</v>
      </c>
      <c r="B1109" s="8" t="s">
        <v>2912</v>
      </c>
      <c r="C1109" s="15" t="s">
        <v>2913</v>
      </c>
      <c r="D1109" s="15" t="s">
        <v>2914</v>
      </c>
      <c r="E1109" s="16">
        <v>90.08</v>
      </c>
      <c r="F1109" s="17">
        <v>84212980</v>
      </c>
      <c r="G1109" s="17" t="s">
        <v>14</v>
      </c>
      <c r="H1109" s="18">
        <v>8033460000824</v>
      </c>
      <c r="I1109" s="17">
        <v>0.26200000000000001</v>
      </c>
      <c r="J1109" s="19"/>
    </row>
    <row r="1110" spans="1:10">
      <c r="A1110" s="7" t="s">
        <v>168</v>
      </c>
      <c r="B1110" s="8" t="s">
        <v>2915</v>
      </c>
      <c r="C1110" s="9" t="s">
        <v>2916</v>
      </c>
      <c r="D1110" s="9"/>
      <c r="E1110" s="10">
        <v>105.12</v>
      </c>
      <c r="F1110" s="11">
        <v>84159000</v>
      </c>
      <c r="G1110" s="11" t="s">
        <v>14</v>
      </c>
      <c r="H1110" s="12">
        <v>8033460000909</v>
      </c>
      <c r="I1110" s="11">
        <v>0.28399999999999997</v>
      </c>
      <c r="J1110" s="13"/>
    </row>
    <row r="1111" spans="1:10">
      <c r="A1111" s="14" t="s">
        <v>168</v>
      </c>
      <c r="B1111" s="8" t="s">
        <v>2917</v>
      </c>
      <c r="C1111" s="15" t="s">
        <v>2918</v>
      </c>
      <c r="D1111" s="15" t="s">
        <v>2919</v>
      </c>
      <c r="E1111" s="16">
        <v>114.01</v>
      </c>
      <c r="F1111" s="17">
        <v>84212980</v>
      </c>
      <c r="G1111" s="17" t="s">
        <v>14</v>
      </c>
      <c r="H1111" s="18">
        <v>8033460000923</v>
      </c>
      <c r="I1111" s="17">
        <v>0.28199999999999997</v>
      </c>
      <c r="J1111" s="19"/>
    </row>
    <row r="1112" spans="1:10">
      <c r="A1112" s="7" t="s">
        <v>168</v>
      </c>
      <c r="B1112" s="8" t="s">
        <v>2920</v>
      </c>
      <c r="C1112" s="9" t="s">
        <v>2921</v>
      </c>
      <c r="D1112" s="9" t="s">
        <v>2922</v>
      </c>
      <c r="E1112" s="10">
        <v>106.25</v>
      </c>
      <c r="F1112" s="11">
        <v>84212980</v>
      </c>
      <c r="G1112" s="11" t="s">
        <v>14</v>
      </c>
      <c r="H1112" s="12">
        <v>8033460000930</v>
      </c>
      <c r="I1112" s="11">
        <v>0.28199999999999997</v>
      </c>
      <c r="J1112" s="13"/>
    </row>
    <row r="1113" spans="1:10">
      <c r="A1113" s="14" t="s">
        <v>168</v>
      </c>
      <c r="B1113" s="8" t="s">
        <v>2923</v>
      </c>
      <c r="C1113" s="15" t="s">
        <v>2924</v>
      </c>
      <c r="D1113" s="15"/>
      <c r="E1113" s="16">
        <v>88.29</v>
      </c>
      <c r="F1113" s="17">
        <v>84212980</v>
      </c>
      <c r="G1113" s="17" t="s">
        <v>14</v>
      </c>
      <c r="H1113" s="18">
        <v>8033460000985</v>
      </c>
      <c r="I1113" s="17">
        <v>0.28899999999999998</v>
      </c>
      <c r="J1113" s="19"/>
    </row>
    <row r="1114" spans="1:10">
      <c r="A1114" s="7" t="s">
        <v>168</v>
      </c>
      <c r="B1114" s="8" t="s">
        <v>2925</v>
      </c>
      <c r="C1114" s="9" t="s">
        <v>2926</v>
      </c>
      <c r="D1114" s="9" t="s">
        <v>2911</v>
      </c>
      <c r="E1114" s="10">
        <v>97.83</v>
      </c>
      <c r="F1114" s="11">
        <v>84212980</v>
      </c>
      <c r="G1114" s="11" t="s">
        <v>14</v>
      </c>
      <c r="H1114" s="12">
        <v>8033460001005</v>
      </c>
      <c r="I1114" s="11">
        <v>0.246</v>
      </c>
      <c r="J1114" s="13"/>
    </row>
    <row r="1115" spans="1:10">
      <c r="A1115" s="14" t="s">
        <v>168</v>
      </c>
      <c r="B1115" s="8" t="s">
        <v>2927</v>
      </c>
      <c r="C1115" s="15" t="s">
        <v>2928</v>
      </c>
      <c r="D1115" s="15" t="s">
        <v>2929</v>
      </c>
      <c r="E1115" s="16">
        <v>90.08</v>
      </c>
      <c r="F1115" s="17">
        <v>84212980</v>
      </c>
      <c r="G1115" s="17" t="s">
        <v>14</v>
      </c>
      <c r="H1115" s="18">
        <v>8033460001012</v>
      </c>
      <c r="I1115" s="17">
        <v>0.246</v>
      </c>
      <c r="J1115" s="19"/>
    </row>
    <row r="1116" spans="1:10">
      <c r="A1116" s="7" t="s">
        <v>168</v>
      </c>
      <c r="B1116" s="8" t="s">
        <v>2930</v>
      </c>
      <c r="C1116" s="9" t="s">
        <v>2931</v>
      </c>
      <c r="D1116" s="9"/>
      <c r="E1116" s="10">
        <v>166.9</v>
      </c>
      <c r="F1116" s="11">
        <v>84212980</v>
      </c>
      <c r="G1116" s="11" t="s">
        <v>14</v>
      </c>
      <c r="H1116" s="12">
        <v>8033460001043</v>
      </c>
      <c r="I1116" s="11">
        <v>0.42799999999999999</v>
      </c>
      <c r="J1116" s="13"/>
    </row>
    <row r="1117" spans="1:10">
      <c r="A1117" s="14" t="s">
        <v>168</v>
      </c>
      <c r="B1117" s="8" t="s">
        <v>2932</v>
      </c>
      <c r="C1117" s="15" t="s">
        <v>2933</v>
      </c>
      <c r="D1117" s="15"/>
      <c r="E1117" s="16">
        <v>177.09</v>
      </c>
      <c r="F1117" s="17">
        <v>84212980</v>
      </c>
      <c r="G1117" s="17" t="s">
        <v>14</v>
      </c>
      <c r="H1117" s="18">
        <v>8033460001067</v>
      </c>
      <c r="I1117" s="17">
        <v>0.42799999999999999</v>
      </c>
      <c r="J1117" s="19"/>
    </row>
    <row r="1118" spans="1:10">
      <c r="A1118" s="7" t="s">
        <v>168</v>
      </c>
      <c r="B1118" s="8" t="s">
        <v>2934</v>
      </c>
      <c r="C1118" s="9" t="s">
        <v>2935</v>
      </c>
      <c r="D1118" s="9"/>
      <c r="E1118" s="10">
        <v>168.08</v>
      </c>
      <c r="F1118" s="11">
        <v>84212980</v>
      </c>
      <c r="G1118" s="11" t="s">
        <v>14</v>
      </c>
      <c r="H1118" s="12">
        <v>8033460001074</v>
      </c>
      <c r="I1118" s="11">
        <v>0.42799999999999999</v>
      </c>
      <c r="J1118" s="13"/>
    </row>
    <row r="1119" spans="1:10">
      <c r="A1119" s="14" t="s">
        <v>168</v>
      </c>
      <c r="B1119" s="8" t="s">
        <v>2936</v>
      </c>
      <c r="C1119" s="15" t="s">
        <v>2937</v>
      </c>
      <c r="D1119" s="15"/>
      <c r="E1119" s="16">
        <v>150.05000000000001</v>
      </c>
      <c r="F1119" s="17">
        <v>84212980</v>
      </c>
      <c r="G1119" s="17" t="s">
        <v>14</v>
      </c>
      <c r="H1119" s="18">
        <v>8019001061202</v>
      </c>
      <c r="I1119" s="17">
        <v>0.40600000000000003</v>
      </c>
      <c r="J1119" s="19"/>
    </row>
    <row r="1120" spans="1:10">
      <c r="A1120" s="7" t="s">
        <v>168</v>
      </c>
      <c r="B1120" s="8" t="s">
        <v>2938</v>
      </c>
      <c r="C1120" s="9" t="s">
        <v>2939</v>
      </c>
      <c r="D1120" s="9" t="s">
        <v>2940</v>
      </c>
      <c r="E1120" s="10">
        <v>159.05000000000001</v>
      </c>
      <c r="F1120" s="11">
        <v>84212980</v>
      </c>
      <c r="G1120" s="11" t="s">
        <v>14</v>
      </c>
      <c r="H1120" s="12">
        <v>8019001074158</v>
      </c>
      <c r="I1120" s="11">
        <v>0.40400000000000003</v>
      </c>
      <c r="J1120" s="13"/>
    </row>
    <row r="1121" spans="1:10">
      <c r="A1121" s="14" t="s">
        <v>168</v>
      </c>
      <c r="B1121" s="8" t="s">
        <v>2941</v>
      </c>
      <c r="C1121" s="15" t="s">
        <v>2942</v>
      </c>
      <c r="D1121" s="15" t="s">
        <v>2943</v>
      </c>
      <c r="E1121" s="16">
        <v>151.88999999999999</v>
      </c>
      <c r="F1121" s="17">
        <v>84212980</v>
      </c>
      <c r="G1121" s="17" t="s">
        <v>14</v>
      </c>
      <c r="H1121" s="18">
        <v>8033460001111</v>
      </c>
      <c r="I1121" s="17">
        <v>23</v>
      </c>
      <c r="J1121" s="19"/>
    </row>
    <row r="1122" spans="1:10">
      <c r="A1122" s="7" t="s">
        <v>168</v>
      </c>
      <c r="B1122" s="8" t="s">
        <v>2944</v>
      </c>
      <c r="C1122" s="9" t="s">
        <v>2945</v>
      </c>
      <c r="D1122" s="9"/>
      <c r="E1122" s="10">
        <v>152.53</v>
      </c>
      <c r="F1122" s="11">
        <v>84212980</v>
      </c>
      <c r="G1122" s="11" t="s">
        <v>14</v>
      </c>
      <c r="H1122" s="12">
        <v>8033460001159</v>
      </c>
      <c r="I1122" s="11">
        <v>0.33200000000000002</v>
      </c>
      <c r="J1122" s="13"/>
    </row>
    <row r="1123" spans="1:10">
      <c r="A1123" s="14" t="s">
        <v>168</v>
      </c>
      <c r="B1123" s="8" t="s">
        <v>2946</v>
      </c>
      <c r="C1123" s="15" t="s">
        <v>2947</v>
      </c>
      <c r="D1123" s="15" t="s">
        <v>2608</v>
      </c>
      <c r="E1123" s="16">
        <v>170.49</v>
      </c>
      <c r="F1123" s="17">
        <v>84212980</v>
      </c>
      <c r="G1123" s="17" t="s">
        <v>14</v>
      </c>
      <c r="H1123" s="18">
        <v>8033460001173</v>
      </c>
      <c r="I1123" s="17">
        <v>0.434</v>
      </c>
      <c r="J1123" s="19"/>
    </row>
    <row r="1124" spans="1:10">
      <c r="A1124" s="7" t="s">
        <v>168</v>
      </c>
      <c r="B1124" s="8" t="s">
        <v>2948</v>
      </c>
      <c r="C1124" s="9" t="s">
        <v>2949</v>
      </c>
      <c r="D1124" s="9"/>
      <c r="E1124" s="10">
        <v>149.49</v>
      </c>
      <c r="F1124" s="11">
        <v>84212980</v>
      </c>
      <c r="G1124" s="11" t="s">
        <v>14</v>
      </c>
      <c r="H1124" s="12">
        <v>8019001061226</v>
      </c>
      <c r="I1124" s="11">
        <v>0.434</v>
      </c>
      <c r="J1124" s="13"/>
    </row>
    <row r="1125" spans="1:10">
      <c r="A1125" s="14" t="s">
        <v>168</v>
      </c>
      <c r="B1125" s="8" t="s">
        <v>2950</v>
      </c>
      <c r="C1125" s="15" t="s">
        <v>2951</v>
      </c>
      <c r="D1125" s="15"/>
      <c r="E1125" s="16">
        <v>147.66</v>
      </c>
      <c r="F1125" s="17">
        <v>84212980</v>
      </c>
      <c r="G1125" s="17" t="s">
        <v>14</v>
      </c>
      <c r="H1125" s="18">
        <v>8033460001197</v>
      </c>
      <c r="I1125" s="17">
        <v>0.434</v>
      </c>
      <c r="J1125" s="19"/>
    </row>
    <row r="1126" spans="1:10">
      <c r="A1126" s="7" t="s">
        <v>168</v>
      </c>
      <c r="B1126" s="8" t="s">
        <v>2952</v>
      </c>
      <c r="C1126" s="9" t="s">
        <v>2953</v>
      </c>
      <c r="D1126" s="9"/>
      <c r="E1126" s="10">
        <v>140.43</v>
      </c>
      <c r="F1126" s="11">
        <v>39172110</v>
      </c>
      <c r="G1126" s="11" t="s">
        <v>14</v>
      </c>
      <c r="H1126" s="12">
        <v>8019001061394</v>
      </c>
      <c r="I1126" s="11">
        <v>0.434</v>
      </c>
      <c r="J1126" s="13"/>
    </row>
    <row r="1127" spans="1:10">
      <c r="A1127" s="14" t="s">
        <v>168</v>
      </c>
      <c r="B1127" s="8" t="s">
        <v>2954</v>
      </c>
      <c r="C1127" s="15" t="s">
        <v>2955</v>
      </c>
      <c r="D1127" s="15"/>
      <c r="E1127" s="16">
        <v>159.05000000000001</v>
      </c>
      <c r="F1127" s="17">
        <v>84212980</v>
      </c>
      <c r="G1127" s="17" t="s">
        <v>14</v>
      </c>
      <c r="H1127" s="18">
        <v>8019001061400</v>
      </c>
      <c r="I1127" s="17">
        <v>0.434</v>
      </c>
      <c r="J1127" s="19"/>
    </row>
    <row r="1128" spans="1:10">
      <c r="A1128" s="7" t="s">
        <v>168</v>
      </c>
      <c r="B1128" s="8" t="s">
        <v>2956</v>
      </c>
      <c r="C1128" s="9" t="s">
        <v>2957</v>
      </c>
      <c r="D1128" s="9"/>
      <c r="E1128" s="10">
        <v>138.05000000000001</v>
      </c>
      <c r="F1128" s="11">
        <v>84212980</v>
      </c>
      <c r="G1128" s="11" t="s">
        <v>14</v>
      </c>
      <c r="H1128" s="12">
        <v>8019001061417</v>
      </c>
      <c r="I1128" s="11">
        <v>0.434</v>
      </c>
      <c r="J1128" s="13"/>
    </row>
    <row r="1129" spans="1:10">
      <c r="A1129" s="14" t="s">
        <v>168</v>
      </c>
      <c r="B1129" s="8" t="s">
        <v>2958</v>
      </c>
      <c r="C1129" s="15" t="s">
        <v>2959</v>
      </c>
      <c r="D1129" s="15"/>
      <c r="E1129" s="16">
        <v>136.32</v>
      </c>
      <c r="F1129" s="17">
        <v>84212980</v>
      </c>
      <c r="G1129" s="17" t="s">
        <v>14</v>
      </c>
      <c r="H1129" s="18">
        <v>8033460001241</v>
      </c>
      <c r="I1129" s="17">
        <v>0.434</v>
      </c>
      <c r="J1129" s="19"/>
    </row>
    <row r="1130" spans="1:10">
      <c r="A1130" s="7" t="s">
        <v>168</v>
      </c>
      <c r="B1130" s="8" t="s">
        <v>2960</v>
      </c>
      <c r="C1130" s="9" t="s">
        <v>2961</v>
      </c>
      <c r="D1130" s="9" t="s">
        <v>2608</v>
      </c>
      <c r="E1130" s="10">
        <v>152.47999999999999</v>
      </c>
      <c r="F1130" s="11">
        <v>84212980</v>
      </c>
      <c r="G1130" s="11" t="s">
        <v>14</v>
      </c>
      <c r="H1130" s="12">
        <v>8033460001258</v>
      </c>
      <c r="I1130" s="11">
        <v>0.40799999999999997</v>
      </c>
      <c r="J1130" s="13"/>
    </row>
    <row r="1131" spans="1:10">
      <c r="A1131" s="14" t="s">
        <v>168</v>
      </c>
      <c r="B1131" s="8" t="s">
        <v>2962</v>
      </c>
      <c r="C1131" s="15" t="s">
        <v>2963</v>
      </c>
      <c r="D1131" s="15" t="s">
        <v>2964</v>
      </c>
      <c r="E1131" s="16">
        <v>170.49</v>
      </c>
      <c r="F1131" s="17">
        <v>84212980</v>
      </c>
      <c r="G1131" s="17" t="s">
        <v>14</v>
      </c>
      <c r="H1131" s="18">
        <v>8033460001272</v>
      </c>
      <c r="I1131" s="17">
        <v>0.434</v>
      </c>
      <c r="J1131" s="19"/>
    </row>
    <row r="1132" spans="1:10">
      <c r="A1132" s="7" t="s">
        <v>168</v>
      </c>
      <c r="B1132" s="8" t="s">
        <v>2965</v>
      </c>
      <c r="C1132" s="9" t="s">
        <v>2966</v>
      </c>
      <c r="D1132" s="9" t="s">
        <v>2967</v>
      </c>
      <c r="E1132" s="10">
        <v>149.47</v>
      </c>
      <c r="F1132" s="11">
        <v>84212980</v>
      </c>
      <c r="G1132" s="11" t="s">
        <v>14</v>
      </c>
      <c r="H1132" s="12">
        <v>8033460001289</v>
      </c>
      <c r="I1132" s="11">
        <v>23</v>
      </c>
      <c r="J1132" s="13"/>
    </row>
    <row r="1133" spans="1:10">
      <c r="A1133" s="14" t="s">
        <v>168</v>
      </c>
      <c r="B1133" s="8" t="s">
        <v>2968</v>
      </c>
      <c r="C1133" s="15" t="s">
        <v>2969</v>
      </c>
      <c r="D1133" s="15"/>
      <c r="E1133" s="16">
        <v>147.66</v>
      </c>
      <c r="F1133" s="17">
        <v>84212980</v>
      </c>
      <c r="G1133" s="17" t="s">
        <v>14</v>
      </c>
      <c r="H1133" s="18">
        <v>8033460001296</v>
      </c>
      <c r="I1133" s="17">
        <v>0.41199999999999998</v>
      </c>
      <c r="J1133" s="19"/>
    </row>
    <row r="1134" spans="1:10">
      <c r="A1134" s="7" t="s">
        <v>168</v>
      </c>
      <c r="B1134" s="8" t="s">
        <v>2970</v>
      </c>
      <c r="C1134" s="9" t="s">
        <v>2971</v>
      </c>
      <c r="D1134" s="9"/>
      <c r="E1134" s="10">
        <v>253.28</v>
      </c>
      <c r="F1134" s="11">
        <v>84212980</v>
      </c>
      <c r="G1134" s="11" t="s">
        <v>14</v>
      </c>
      <c r="H1134" s="12">
        <v>8033460001302</v>
      </c>
      <c r="I1134" s="11">
        <v>0.432</v>
      </c>
      <c r="J1134" s="13"/>
    </row>
    <row r="1135" spans="1:10">
      <c r="A1135" s="14" t="s">
        <v>168</v>
      </c>
      <c r="B1135" s="8" t="s">
        <v>2972</v>
      </c>
      <c r="C1135" s="15" t="s">
        <v>2973</v>
      </c>
      <c r="D1135" s="15" t="s">
        <v>2974</v>
      </c>
      <c r="E1135" s="16">
        <v>154.54</v>
      </c>
      <c r="F1135" s="17">
        <v>84212980</v>
      </c>
      <c r="G1135" s="17" t="s">
        <v>14</v>
      </c>
      <c r="H1135" s="18">
        <v>8033460001333</v>
      </c>
      <c r="I1135" s="17">
        <v>0.32500000000000001</v>
      </c>
      <c r="J1135" s="19"/>
    </row>
    <row r="1136" spans="1:10">
      <c r="A1136" s="7" t="s">
        <v>168</v>
      </c>
      <c r="B1136" s="8" t="s">
        <v>2975</v>
      </c>
      <c r="C1136" s="9" t="s">
        <v>2976</v>
      </c>
      <c r="D1136" s="9" t="s">
        <v>2977</v>
      </c>
      <c r="E1136" s="10">
        <v>159.05000000000001</v>
      </c>
      <c r="F1136" s="11">
        <v>84212980</v>
      </c>
      <c r="G1136" s="11" t="s">
        <v>14</v>
      </c>
      <c r="H1136" s="12">
        <v>8033460001357</v>
      </c>
      <c r="I1136" s="11">
        <v>34.5</v>
      </c>
      <c r="J1136" s="13"/>
    </row>
    <row r="1137" spans="1:10">
      <c r="A1137" s="14" t="s">
        <v>168</v>
      </c>
      <c r="B1137" s="8" t="s">
        <v>2978</v>
      </c>
      <c r="C1137" s="15" t="s">
        <v>2979</v>
      </c>
      <c r="D1137" s="15"/>
      <c r="E1137" s="16">
        <v>138.05000000000001</v>
      </c>
      <c r="F1137" s="17">
        <v>84212980</v>
      </c>
      <c r="G1137" s="17" t="s">
        <v>14</v>
      </c>
      <c r="H1137" s="18">
        <v>8033460001364</v>
      </c>
      <c r="I1137" s="17">
        <v>0.33100000000000002</v>
      </c>
      <c r="J1137" s="19"/>
    </row>
    <row r="1138" spans="1:10">
      <c r="A1138" s="7" t="s">
        <v>168</v>
      </c>
      <c r="B1138" s="8" t="s">
        <v>2980</v>
      </c>
      <c r="C1138" s="9" t="s">
        <v>2981</v>
      </c>
      <c r="D1138" s="9"/>
      <c r="E1138" s="10">
        <v>136.32</v>
      </c>
      <c r="F1138" s="11">
        <v>84212980</v>
      </c>
      <c r="G1138" s="11" t="s">
        <v>14</v>
      </c>
      <c r="H1138" s="12">
        <v>8033460001371</v>
      </c>
      <c r="I1138" s="11">
        <v>0.311</v>
      </c>
      <c r="J1138" s="13"/>
    </row>
    <row r="1139" spans="1:10">
      <c r="A1139" s="14" t="s">
        <v>168</v>
      </c>
      <c r="B1139" s="8" t="s">
        <v>2982</v>
      </c>
      <c r="C1139" s="15" t="s">
        <v>2983</v>
      </c>
      <c r="D1139" s="15" t="s">
        <v>2984</v>
      </c>
      <c r="E1139" s="16">
        <v>152.47999999999999</v>
      </c>
      <c r="F1139" s="17">
        <v>84212980</v>
      </c>
      <c r="G1139" s="17" t="s">
        <v>14</v>
      </c>
      <c r="H1139" s="18">
        <v>8033460001388</v>
      </c>
      <c r="I1139" s="17">
        <v>0.372</v>
      </c>
      <c r="J1139" s="19">
        <v>32</v>
      </c>
    </row>
    <row r="1140" spans="1:10">
      <c r="A1140" s="7" t="s">
        <v>168</v>
      </c>
      <c r="B1140" s="8" t="s">
        <v>2985</v>
      </c>
      <c r="C1140" s="9" t="s">
        <v>2986</v>
      </c>
      <c r="D1140" s="9" t="s">
        <v>2608</v>
      </c>
      <c r="E1140" s="10">
        <v>170.49</v>
      </c>
      <c r="F1140" s="11">
        <v>84212980</v>
      </c>
      <c r="G1140" s="11" t="s">
        <v>14</v>
      </c>
      <c r="H1140" s="12">
        <v>8033460001401</v>
      </c>
      <c r="I1140" s="11">
        <v>0.41299999999999998</v>
      </c>
      <c r="J1140" s="13">
        <v>24</v>
      </c>
    </row>
    <row r="1141" spans="1:10">
      <c r="A1141" s="14" t="s">
        <v>168</v>
      </c>
      <c r="B1141" s="8" t="s">
        <v>2987</v>
      </c>
      <c r="C1141" s="15" t="s">
        <v>2988</v>
      </c>
      <c r="D1141" s="15" t="s">
        <v>2967</v>
      </c>
      <c r="E1141" s="16">
        <v>149.47</v>
      </c>
      <c r="F1141" s="17">
        <v>84212980</v>
      </c>
      <c r="G1141" s="17" t="s">
        <v>14</v>
      </c>
      <c r="H1141" s="18">
        <v>8033460001418</v>
      </c>
      <c r="I1141" s="17">
        <v>3.29</v>
      </c>
      <c r="J1141" s="19">
        <v>1</v>
      </c>
    </row>
    <row r="1142" spans="1:10">
      <c r="A1142" s="7" t="s">
        <v>168</v>
      </c>
      <c r="B1142" s="8" t="s">
        <v>2989</v>
      </c>
      <c r="C1142" s="9" t="s">
        <v>2990</v>
      </c>
      <c r="D1142" s="9" t="s">
        <v>2991</v>
      </c>
      <c r="E1142" s="10">
        <v>147.61000000000001</v>
      </c>
      <c r="F1142" s="11">
        <v>84212980</v>
      </c>
      <c r="G1142" s="11" t="s">
        <v>14</v>
      </c>
      <c r="H1142" s="12">
        <v>8033460001425</v>
      </c>
      <c r="I1142" s="11">
        <v>0.42199999999999999</v>
      </c>
      <c r="J1142" s="13">
        <v>16</v>
      </c>
    </row>
    <row r="1143" spans="1:10">
      <c r="A1143" s="14" t="s">
        <v>168</v>
      </c>
      <c r="B1143" s="8" t="s">
        <v>2992</v>
      </c>
      <c r="C1143" s="15" t="s">
        <v>2993</v>
      </c>
      <c r="D1143" s="15"/>
      <c r="E1143" s="16">
        <v>253.28</v>
      </c>
      <c r="F1143" s="17">
        <v>84212980</v>
      </c>
      <c r="G1143" s="17" t="s">
        <v>14</v>
      </c>
      <c r="H1143" s="18">
        <v>8033460001432</v>
      </c>
      <c r="I1143" s="17">
        <v>0.42</v>
      </c>
      <c r="J1143" s="19"/>
    </row>
    <row r="1144" spans="1:10">
      <c r="A1144" s="7" t="s">
        <v>168</v>
      </c>
      <c r="B1144" s="8" t="s">
        <v>2994</v>
      </c>
      <c r="C1144" s="9" t="s">
        <v>2995</v>
      </c>
      <c r="D1144" s="9" t="s">
        <v>2974</v>
      </c>
      <c r="E1144" s="10">
        <v>140.43</v>
      </c>
      <c r="F1144" s="11">
        <v>84212980</v>
      </c>
      <c r="G1144" s="11" t="s">
        <v>14</v>
      </c>
      <c r="H1144" s="12">
        <v>8033460001470</v>
      </c>
      <c r="I1144" s="11">
        <v>0.316</v>
      </c>
      <c r="J1144" s="13"/>
    </row>
    <row r="1145" spans="1:10">
      <c r="A1145" s="14" t="s">
        <v>168</v>
      </c>
      <c r="B1145" s="8" t="s">
        <v>2996</v>
      </c>
      <c r="C1145" s="15" t="s">
        <v>2997</v>
      </c>
      <c r="D1145" s="15" t="s">
        <v>2998</v>
      </c>
      <c r="E1145" s="16">
        <v>159.05000000000001</v>
      </c>
      <c r="F1145" s="17">
        <v>84212980</v>
      </c>
      <c r="G1145" s="17" t="s">
        <v>14</v>
      </c>
      <c r="H1145" s="18">
        <v>8033460001494</v>
      </c>
      <c r="I1145" s="17">
        <v>0.32900000000000001</v>
      </c>
      <c r="J1145" s="19"/>
    </row>
    <row r="1146" spans="1:10">
      <c r="A1146" s="7" t="s">
        <v>168</v>
      </c>
      <c r="B1146" s="8" t="s">
        <v>2999</v>
      </c>
      <c r="C1146" s="9" t="s">
        <v>3000</v>
      </c>
      <c r="D1146" s="9" t="s">
        <v>3001</v>
      </c>
      <c r="E1146" s="10">
        <v>138.03</v>
      </c>
      <c r="F1146" s="11">
        <v>84212980</v>
      </c>
      <c r="G1146" s="11" t="s">
        <v>14</v>
      </c>
      <c r="H1146" s="12">
        <v>8033460001500</v>
      </c>
      <c r="I1146" s="11">
        <v>0.32900000000000001</v>
      </c>
      <c r="J1146" s="13"/>
    </row>
    <row r="1147" spans="1:10">
      <c r="A1147" s="14" t="s">
        <v>168</v>
      </c>
      <c r="B1147" s="8" t="s">
        <v>3002</v>
      </c>
      <c r="C1147" s="15" t="s">
        <v>3003</v>
      </c>
      <c r="D1147" s="15" t="s">
        <v>3004</v>
      </c>
      <c r="E1147" s="16">
        <v>136.30000000000001</v>
      </c>
      <c r="F1147" s="17">
        <v>84212980</v>
      </c>
      <c r="G1147" s="17" t="s">
        <v>14</v>
      </c>
      <c r="H1147" s="18">
        <v>8033460001517</v>
      </c>
      <c r="I1147" s="17">
        <v>0.30599999999999999</v>
      </c>
      <c r="J1147" s="19"/>
    </row>
    <row r="1148" spans="1:10">
      <c r="A1148" s="7" t="s">
        <v>168</v>
      </c>
      <c r="B1148" s="8" t="s">
        <v>3005</v>
      </c>
      <c r="C1148" s="9" t="s">
        <v>3006</v>
      </c>
      <c r="D1148" s="9" t="s">
        <v>3007</v>
      </c>
      <c r="E1148" s="10">
        <v>130.25</v>
      </c>
      <c r="F1148" s="11">
        <v>84212980</v>
      </c>
      <c r="G1148" s="11" t="s">
        <v>14</v>
      </c>
      <c r="H1148" s="12">
        <v>8033460001579</v>
      </c>
      <c r="I1148" s="11">
        <v>6.29</v>
      </c>
      <c r="J1148" s="13"/>
    </row>
    <row r="1149" spans="1:10">
      <c r="A1149" s="14" t="s">
        <v>168</v>
      </c>
      <c r="B1149" s="8" t="s">
        <v>3008</v>
      </c>
      <c r="C1149" s="15" t="s">
        <v>3009</v>
      </c>
      <c r="D1149" s="15" t="s">
        <v>3010</v>
      </c>
      <c r="E1149" s="16">
        <v>123.62</v>
      </c>
      <c r="F1149" s="17">
        <v>84212980</v>
      </c>
      <c r="G1149" s="17" t="s">
        <v>14</v>
      </c>
      <c r="H1149" s="18">
        <v>8033460001586</v>
      </c>
      <c r="I1149" s="17">
        <v>0.24</v>
      </c>
      <c r="J1149" s="19"/>
    </row>
    <row r="1150" spans="1:10">
      <c r="A1150" s="7" t="s">
        <v>168</v>
      </c>
      <c r="B1150" s="8" t="s">
        <v>3011</v>
      </c>
      <c r="C1150" s="9" t="s">
        <v>3012</v>
      </c>
      <c r="D1150" s="9" t="s">
        <v>3013</v>
      </c>
      <c r="E1150" s="10">
        <v>247.28</v>
      </c>
      <c r="F1150" s="11">
        <v>84212980</v>
      </c>
      <c r="G1150" s="11" t="s">
        <v>14</v>
      </c>
      <c r="H1150" s="12">
        <v>8033460021546</v>
      </c>
      <c r="I1150" s="11">
        <v>0.89400000000000002</v>
      </c>
      <c r="J1150" s="13"/>
    </row>
    <row r="1151" spans="1:10">
      <c r="A1151" s="14" t="s">
        <v>168</v>
      </c>
      <c r="B1151" s="8" t="s">
        <v>3014</v>
      </c>
      <c r="C1151" s="15" t="s">
        <v>3015</v>
      </c>
      <c r="D1151" s="15" t="s">
        <v>2608</v>
      </c>
      <c r="E1151" s="16">
        <v>217.3</v>
      </c>
      <c r="F1151" s="17">
        <v>84212980</v>
      </c>
      <c r="G1151" s="17" t="s">
        <v>14</v>
      </c>
      <c r="H1151" s="18">
        <v>8033460021553</v>
      </c>
      <c r="I1151" s="17">
        <v>20</v>
      </c>
      <c r="J1151" s="19"/>
    </row>
    <row r="1152" spans="1:10">
      <c r="A1152" s="7" t="s">
        <v>168</v>
      </c>
      <c r="B1152" s="8" t="s">
        <v>3016</v>
      </c>
      <c r="C1152" s="9" t="s">
        <v>3017</v>
      </c>
      <c r="D1152" s="9"/>
      <c r="E1152" s="10">
        <v>206.46</v>
      </c>
      <c r="F1152" s="11">
        <v>84212980</v>
      </c>
      <c r="G1152" s="11" t="s">
        <v>14</v>
      </c>
      <c r="H1152" s="12">
        <v>8033460021560</v>
      </c>
      <c r="I1152" s="11">
        <v>0.88500000000000001</v>
      </c>
      <c r="J1152" s="13"/>
    </row>
    <row r="1153" spans="1:10">
      <c r="A1153" s="14" t="s">
        <v>168</v>
      </c>
      <c r="B1153" s="8" t="s">
        <v>3018</v>
      </c>
      <c r="C1153" s="15" t="s">
        <v>3019</v>
      </c>
      <c r="D1153" s="15" t="s">
        <v>3020</v>
      </c>
      <c r="E1153" s="16">
        <v>340.31</v>
      </c>
      <c r="F1153" s="17">
        <v>84212980</v>
      </c>
      <c r="G1153" s="17" t="s">
        <v>14</v>
      </c>
      <c r="H1153" s="18">
        <v>8033460021577</v>
      </c>
      <c r="I1153" s="17">
        <v>7.4999999999999997E-3</v>
      </c>
      <c r="J1153" s="19"/>
    </row>
    <row r="1154" spans="1:10">
      <c r="A1154" s="7" t="s">
        <v>168</v>
      </c>
      <c r="B1154" s="8" t="s">
        <v>3021</v>
      </c>
      <c r="C1154" s="9" t="s">
        <v>3022</v>
      </c>
      <c r="D1154" s="9" t="s">
        <v>3023</v>
      </c>
      <c r="E1154" s="10">
        <v>247.28</v>
      </c>
      <c r="F1154" s="11">
        <v>84212980</v>
      </c>
      <c r="G1154" s="11" t="s">
        <v>14</v>
      </c>
      <c r="H1154" s="12">
        <v>8033460021591</v>
      </c>
      <c r="I1154" s="11">
        <v>0.83199999999999996</v>
      </c>
      <c r="J1154" s="13"/>
    </row>
    <row r="1155" spans="1:10">
      <c r="A1155" s="14" t="s">
        <v>168</v>
      </c>
      <c r="B1155" s="8" t="s">
        <v>3024</v>
      </c>
      <c r="C1155" s="15" t="s">
        <v>3025</v>
      </c>
      <c r="D1155" s="15" t="s">
        <v>3026</v>
      </c>
      <c r="E1155" s="16">
        <v>217.3</v>
      </c>
      <c r="F1155" s="17">
        <v>84212980</v>
      </c>
      <c r="G1155" s="17" t="s">
        <v>14</v>
      </c>
      <c r="H1155" s="18">
        <v>8033460021607</v>
      </c>
      <c r="I1155" s="17">
        <v>0.82</v>
      </c>
      <c r="J1155" s="19"/>
    </row>
    <row r="1156" spans="1:10">
      <c r="A1156" s="7" t="s">
        <v>168</v>
      </c>
      <c r="B1156" s="8" t="s">
        <v>3027</v>
      </c>
      <c r="C1156" s="9" t="s">
        <v>3028</v>
      </c>
      <c r="D1156" s="9" t="s">
        <v>3029</v>
      </c>
      <c r="E1156" s="10">
        <v>206.45</v>
      </c>
      <c r="F1156" s="11">
        <v>84212980</v>
      </c>
      <c r="G1156" s="11" t="s">
        <v>14</v>
      </c>
      <c r="H1156" s="12">
        <v>8033460021614</v>
      </c>
      <c r="I1156" s="11">
        <v>0.82</v>
      </c>
      <c r="J1156" s="13"/>
    </row>
    <row r="1157" spans="1:10">
      <c r="A1157" s="14" t="s">
        <v>168</v>
      </c>
      <c r="B1157" s="8" t="s">
        <v>3030</v>
      </c>
      <c r="C1157" s="15" t="s">
        <v>3031</v>
      </c>
      <c r="D1157" s="15" t="s">
        <v>3032</v>
      </c>
      <c r="E1157" s="16">
        <v>340.31</v>
      </c>
      <c r="F1157" s="17">
        <v>84212980</v>
      </c>
      <c r="G1157" s="17" t="s">
        <v>14</v>
      </c>
      <c r="H1157" s="18">
        <v>8033460021638</v>
      </c>
      <c r="I1157" s="17">
        <v>0.82</v>
      </c>
      <c r="J1157" s="19"/>
    </row>
    <row r="1158" spans="1:10">
      <c r="A1158" s="7" t="s">
        <v>168</v>
      </c>
      <c r="B1158" s="8" t="s">
        <v>3033</v>
      </c>
      <c r="C1158" s="9" t="s">
        <v>3034</v>
      </c>
      <c r="D1158" s="9" t="s">
        <v>2608</v>
      </c>
      <c r="E1158" s="10">
        <v>217.3</v>
      </c>
      <c r="F1158" s="11">
        <v>84212980</v>
      </c>
      <c r="G1158" s="11" t="s">
        <v>14</v>
      </c>
      <c r="H1158" s="12">
        <v>8033460021683</v>
      </c>
      <c r="I1158" s="11">
        <v>0.82499999999999996</v>
      </c>
      <c r="J1158" s="13"/>
    </row>
    <row r="1159" spans="1:10">
      <c r="A1159" s="14" t="s">
        <v>168</v>
      </c>
      <c r="B1159" s="8" t="s">
        <v>3035</v>
      </c>
      <c r="C1159" s="15" t="s">
        <v>3036</v>
      </c>
      <c r="D1159" s="15" t="s">
        <v>3037</v>
      </c>
      <c r="E1159" s="16">
        <v>247.28</v>
      </c>
      <c r="F1159" s="17">
        <v>84212980</v>
      </c>
      <c r="G1159" s="17" t="s">
        <v>14</v>
      </c>
      <c r="H1159" s="18">
        <v>8033460024332</v>
      </c>
      <c r="I1159" s="17">
        <v>0.86</v>
      </c>
      <c r="J1159" s="19"/>
    </row>
    <row r="1160" spans="1:10">
      <c r="A1160" s="7" t="s">
        <v>168</v>
      </c>
      <c r="B1160" s="8" t="s">
        <v>3038</v>
      </c>
      <c r="C1160" s="9" t="s">
        <v>3039</v>
      </c>
      <c r="D1160" s="9" t="s">
        <v>3040</v>
      </c>
      <c r="E1160" s="10">
        <v>217.3</v>
      </c>
      <c r="F1160" s="11">
        <v>84212980</v>
      </c>
      <c r="G1160" s="11" t="s">
        <v>14</v>
      </c>
      <c r="H1160" s="12">
        <v>8033460024349</v>
      </c>
      <c r="I1160" s="11">
        <v>0.85</v>
      </c>
      <c r="J1160" s="13"/>
    </row>
    <row r="1161" spans="1:10">
      <c r="A1161" s="14" t="s">
        <v>168</v>
      </c>
      <c r="B1161" s="8" t="s">
        <v>3041</v>
      </c>
      <c r="C1161" s="15" t="s">
        <v>3042</v>
      </c>
      <c r="D1161" s="15" t="s">
        <v>3043</v>
      </c>
      <c r="E1161" s="16">
        <v>206.45</v>
      </c>
      <c r="F1161" s="17">
        <v>84212980</v>
      </c>
      <c r="G1161" s="17" t="s">
        <v>14</v>
      </c>
      <c r="H1161" s="18">
        <v>8033460024356</v>
      </c>
      <c r="I1161" s="17">
        <v>0.85</v>
      </c>
      <c r="J1161" s="19"/>
    </row>
    <row r="1162" spans="1:10">
      <c r="A1162" s="7" t="s">
        <v>168</v>
      </c>
      <c r="B1162" s="8" t="s">
        <v>3044</v>
      </c>
      <c r="C1162" s="9" t="s">
        <v>3045</v>
      </c>
      <c r="D1162" s="9" t="s">
        <v>3046</v>
      </c>
      <c r="E1162" s="10">
        <v>340.31</v>
      </c>
      <c r="F1162" s="11">
        <v>84212980</v>
      </c>
      <c r="G1162" s="11" t="s">
        <v>14</v>
      </c>
      <c r="H1162" s="12">
        <v>8033460024318</v>
      </c>
      <c r="I1162" s="11">
        <v>0.85499999999999998</v>
      </c>
      <c r="J1162" s="13"/>
    </row>
    <row r="1163" spans="1:10">
      <c r="A1163" s="14" t="s">
        <v>168</v>
      </c>
      <c r="B1163" s="8" t="s">
        <v>3047</v>
      </c>
      <c r="C1163" s="15" t="s">
        <v>3048</v>
      </c>
      <c r="D1163" s="15" t="s">
        <v>3049</v>
      </c>
      <c r="E1163" s="16">
        <v>896.63</v>
      </c>
      <c r="F1163" s="17">
        <v>84212980</v>
      </c>
      <c r="G1163" s="17" t="s">
        <v>14</v>
      </c>
      <c r="H1163" s="18">
        <v>8033460001982</v>
      </c>
      <c r="I1163" s="17">
        <v>2.99</v>
      </c>
      <c r="J1163" s="19"/>
    </row>
    <row r="1164" spans="1:10">
      <c r="A1164" s="7" t="s">
        <v>168</v>
      </c>
      <c r="B1164" s="8" t="s">
        <v>3050</v>
      </c>
      <c r="C1164" s="9" t="s">
        <v>3051</v>
      </c>
      <c r="D1164" s="9" t="s">
        <v>3052</v>
      </c>
      <c r="E1164" s="10">
        <v>883.96</v>
      </c>
      <c r="F1164" s="11">
        <v>84212980</v>
      </c>
      <c r="G1164" s="11" t="s">
        <v>14</v>
      </c>
      <c r="H1164" s="12">
        <v>8033460001999</v>
      </c>
      <c r="I1164" s="11">
        <v>3.1</v>
      </c>
      <c r="J1164" s="13"/>
    </row>
    <row r="1165" spans="1:10">
      <c r="A1165" s="14" t="s">
        <v>168</v>
      </c>
      <c r="B1165" s="8" t="s">
        <v>3053</v>
      </c>
      <c r="C1165" s="15" t="s">
        <v>3054</v>
      </c>
      <c r="D1165" s="15" t="s">
        <v>3055</v>
      </c>
      <c r="E1165" s="16">
        <v>846.79</v>
      </c>
      <c r="F1165" s="17">
        <v>84212980</v>
      </c>
      <c r="G1165" s="17" t="s">
        <v>14</v>
      </c>
      <c r="H1165" s="18">
        <v>8033460002002</v>
      </c>
      <c r="I1165" s="17">
        <v>2.98</v>
      </c>
      <c r="J1165" s="19"/>
    </row>
    <row r="1166" spans="1:10">
      <c r="A1166" s="7" t="s">
        <v>168</v>
      </c>
      <c r="B1166" s="8" t="s">
        <v>3056</v>
      </c>
      <c r="C1166" s="9" t="s">
        <v>3057</v>
      </c>
      <c r="D1166" s="9" t="s">
        <v>3058</v>
      </c>
      <c r="E1166" s="10">
        <v>1205.6600000000001</v>
      </c>
      <c r="F1166" s="11">
        <v>84212980</v>
      </c>
      <c r="G1166" s="11" t="s">
        <v>14</v>
      </c>
      <c r="H1166" s="12">
        <v>8033460002019</v>
      </c>
      <c r="I1166" s="11">
        <v>3.1</v>
      </c>
      <c r="J1166" s="13"/>
    </row>
    <row r="1167" spans="1:10">
      <c r="A1167" s="14" t="s">
        <v>168</v>
      </c>
      <c r="B1167" s="8" t="s">
        <v>3059</v>
      </c>
      <c r="C1167" s="15" t="s">
        <v>3060</v>
      </c>
      <c r="D1167" s="15" t="s">
        <v>3061</v>
      </c>
      <c r="E1167" s="16">
        <v>896.63</v>
      </c>
      <c r="F1167" s="17">
        <v>84212980</v>
      </c>
      <c r="G1167" s="17" t="s">
        <v>14</v>
      </c>
      <c r="H1167" s="18">
        <v>8033460002125</v>
      </c>
      <c r="I1167" s="17">
        <v>3.1</v>
      </c>
      <c r="J1167" s="19"/>
    </row>
    <row r="1168" spans="1:10">
      <c r="A1168" s="7" t="s">
        <v>168</v>
      </c>
      <c r="B1168" s="8" t="s">
        <v>3062</v>
      </c>
      <c r="C1168" s="9" t="s">
        <v>3063</v>
      </c>
      <c r="D1168" s="9" t="s">
        <v>3064</v>
      </c>
      <c r="E1168" s="10">
        <v>883.96</v>
      </c>
      <c r="F1168" s="11">
        <v>84212980</v>
      </c>
      <c r="G1168" s="11" t="s">
        <v>14</v>
      </c>
      <c r="H1168" s="12">
        <v>8033460002132</v>
      </c>
      <c r="I1168" s="11">
        <v>3.16</v>
      </c>
      <c r="J1168" s="13"/>
    </row>
    <row r="1169" spans="1:10">
      <c r="A1169" s="14" t="s">
        <v>168</v>
      </c>
      <c r="B1169" s="8" t="s">
        <v>3065</v>
      </c>
      <c r="C1169" s="15" t="s">
        <v>3066</v>
      </c>
      <c r="D1169" s="15"/>
      <c r="E1169" s="16">
        <v>846.85</v>
      </c>
      <c r="F1169" s="17">
        <v>84212980</v>
      </c>
      <c r="G1169" s="17" t="s">
        <v>14</v>
      </c>
      <c r="H1169" s="18">
        <v>8033460002149</v>
      </c>
      <c r="I1169" s="17">
        <v>3.05</v>
      </c>
      <c r="J1169" s="19"/>
    </row>
    <row r="1170" spans="1:10">
      <c r="A1170" s="7" t="s">
        <v>168</v>
      </c>
      <c r="B1170" s="8" t="s">
        <v>3067</v>
      </c>
      <c r="C1170" s="9" t="s">
        <v>3068</v>
      </c>
      <c r="D1170" s="9"/>
      <c r="E1170" s="10">
        <v>1205.72</v>
      </c>
      <c r="F1170" s="11">
        <v>84212980</v>
      </c>
      <c r="G1170" s="11" t="s">
        <v>14</v>
      </c>
      <c r="H1170" s="12">
        <v>8033460002156</v>
      </c>
      <c r="I1170" s="11">
        <v>3.09</v>
      </c>
      <c r="J1170" s="13"/>
    </row>
    <row r="1171" spans="1:10">
      <c r="A1171" s="14" t="s">
        <v>168</v>
      </c>
      <c r="B1171" s="8" t="s">
        <v>3069</v>
      </c>
      <c r="C1171" s="15" t="s">
        <v>3070</v>
      </c>
      <c r="D1171" s="15" t="s">
        <v>3071</v>
      </c>
      <c r="E1171" s="16">
        <v>896.63</v>
      </c>
      <c r="F1171" s="17">
        <v>84212980</v>
      </c>
      <c r="G1171" s="17" t="s">
        <v>14</v>
      </c>
      <c r="H1171" s="18">
        <v>8033460002224</v>
      </c>
      <c r="I1171" s="17">
        <v>2.91</v>
      </c>
      <c r="J1171" s="19"/>
    </row>
    <row r="1172" spans="1:10">
      <c r="A1172" s="7" t="s">
        <v>168</v>
      </c>
      <c r="B1172" s="8" t="s">
        <v>3072</v>
      </c>
      <c r="C1172" s="9" t="s">
        <v>3073</v>
      </c>
      <c r="D1172" s="9" t="s">
        <v>3074</v>
      </c>
      <c r="E1172" s="10">
        <v>883.96</v>
      </c>
      <c r="F1172" s="11">
        <v>84212980</v>
      </c>
      <c r="G1172" s="11" t="s">
        <v>14</v>
      </c>
      <c r="H1172" s="12">
        <v>8033460002231</v>
      </c>
      <c r="I1172" s="11">
        <v>2.93</v>
      </c>
      <c r="J1172" s="13"/>
    </row>
    <row r="1173" spans="1:10">
      <c r="A1173" s="14" t="s">
        <v>168</v>
      </c>
      <c r="B1173" s="8" t="s">
        <v>3075</v>
      </c>
      <c r="C1173" s="15" t="s">
        <v>3076</v>
      </c>
      <c r="D1173" s="15" t="s">
        <v>3077</v>
      </c>
      <c r="E1173" s="16">
        <v>846.79</v>
      </c>
      <c r="F1173" s="17">
        <v>84212980</v>
      </c>
      <c r="G1173" s="17" t="s">
        <v>14</v>
      </c>
      <c r="H1173" s="18">
        <v>8033460002248</v>
      </c>
      <c r="I1173" s="17">
        <v>2.93</v>
      </c>
      <c r="J1173" s="19"/>
    </row>
    <row r="1174" spans="1:10">
      <c r="A1174" s="7" t="s">
        <v>3078</v>
      </c>
      <c r="B1174" s="8" t="s">
        <v>3079</v>
      </c>
      <c r="C1174" s="9" t="s">
        <v>3080</v>
      </c>
      <c r="D1174" s="9"/>
      <c r="E1174" s="10">
        <v>1205.72</v>
      </c>
      <c r="F1174" s="11">
        <v>84212980</v>
      </c>
      <c r="G1174" s="11" t="s">
        <v>14</v>
      </c>
      <c r="H1174" s="12">
        <v>8033460002255</v>
      </c>
      <c r="I1174" s="11">
        <v>2.93</v>
      </c>
      <c r="J1174" s="13"/>
    </row>
    <row r="1175" spans="1:10">
      <c r="A1175" s="14" t="s">
        <v>168</v>
      </c>
      <c r="B1175" s="8" t="s">
        <v>3081</v>
      </c>
      <c r="C1175" s="15" t="s">
        <v>3082</v>
      </c>
      <c r="D1175" s="15"/>
      <c r="E1175" s="16">
        <v>968.34</v>
      </c>
      <c r="F1175" s="17">
        <v>84212980</v>
      </c>
      <c r="G1175" s="17"/>
      <c r="H1175" s="18">
        <v>8033460002361</v>
      </c>
      <c r="I1175" s="17">
        <v>2.94</v>
      </c>
      <c r="J1175" s="19"/>
    </row>
    <row r="1176" spans="1:10">
      <c r="A1176" s="7" t="s">
        <v>168</v>
      </c>
      <c r="B1176" s="8" t="s">
        <v>3083</v>
      </c>
      <c r="C1176" s="9" t="s">
        <v>3084</v>
      </c>
      <c r="D1176" s="9" t="s">
        <v>3085</v>
      </c>
      <c r="E1176" s="10">
        <v>1254.8499999999999</v>
      </c>
      <c r="F1176" s="11">
        <v>84212980</v>
      </c>
      <c r="G1176" s="11" t="s">
        <v>14</v>
      </c>
      <c r="H1176" s="12">
        <v>8033460002392</v>
      </c>
      <c r="I1176" s="11">
        <v>3.19</v>
      </c>
      <c r="J1176" s="13"/>
    </row>
    <row r="1177" spans="1:10">
      <c r="A1177" s="14" t="s">
        <v>168</v>
      </c>
      <c r="B1177" s="8" t="s">
        <v>3086</v>
      </c>
      <c r="C1177" s="15" t="s">
        <v>3087</v>
      </c>
      <c r="D1177" s="15" t="s">
        <v>3088</v>
      </c>
      <c r="E1177" s="16">
        <v>1242.29</v>
      </c>
      <c r="F1177" s="17">
        <v>84212980</v>
      </c>
      <c r="G1177" s="17" t="s">
        <v>14</v>
      </c>
      <c r="H1177" s="18">
        <v>8033460002408</v>
      </c>
      <c r="I1177" s="17">
        <v>3.45</v>
      </c>
      <c r="J1177" s="19"/>
    </row>
    <row r="1178" spans="1:10">
      <c r="A1178" s="7" t="s">
        <v>168</v>
      </c>
      <c r="B1178" s="8" t="s">
        <v>3089</v>
      </c>
      <c r="C1178" s="9" t="s">
        <v>3090</v>
      </c>
      <c r="D1178" s="9" t="s">
        <v>3055</v>
      </c>
      <c r="E1178" s="10">
        <v>1205.6600000000001</v>
      </c>
      <c r="F1178" s="11">
        <v>84212980</v>
      </c>
      <c r="G1178" s="11" t="s">
        <v>14</v>
      </c>
      <c r="H1178" s="12">
        <v>8033460002415</v>
      </c>
      <c r="I1178" s="11">
        <v>3.45</v>
      </c>
      <c r="J1178" s="13"/>
    </row>
    <row r="1179" spans="1:10">
      <c r="A1179" s="14" t="s">
        <v>168</v>
      </c>
      <c r="B1179" s="8" t="s">
        <v>3091</v>
      </c>
      <c r="C1179" s="15" t="s">
        <v>3092</v>
      </c>
      <c r="D1179" s="15"/>
      <c r="E1179" s="16">
        <v>3646.99</v>
      </c>
      <c r="F1179" s="17">
        <v>84212980</v>
      </c>
      <c r="G1179" s="17" t="s">
        <v>14</v>
      </c>
      <c r="H1179" s="18">
        <v>8033460002484</v>
      </c>
      <c r="I1179" s="17">
        <v>9.48</v>
      </c>
      <c r="J1179" s="19"/>
    </row>
    <row r="1180" spans="1:10">
      <c r="A1180" s="7" t="s">
        <v>168</v>
      </c>
      <c r="B1180" s="8" t="s">
        <v>3093</v>
      </c>
      <c r="C1180" s="9" t="s">
        <v>3094</v>
      </c>
      <c r="D1180" s="9"/>
      <c r="E1180" s="10">
        <v>3646.99</v>
      </c>
      <c r="F1180" s="11">
        <v>84212980</v>
      </c>
      <c r="G1180" s="11" t="s">
        <v>14</v>
      </c>
      <c r="H1180" s="12">
        <v>8033460002491</v>
      </c>
      <c r="I1180" s="11">
        <v>11</v>
      </c>
      <c r="J1180" s="13"/>
    </row>
    <row r="1181" spans="1:10">
      <c r="A1181" s="14" t="s">
        <v>168</v>
      </c>
      <c r="B1181" s="8" t="s">
        <v>3095</v>
      </c>
      <c r="C1181" s="15" t="s">
        <v>3096</v>
      </c>
      <c r="D1181" s="15" t="s">
        <v>3097</v>
      </c>
      <c r="E1181" s="16">
        <v>3547.91</v>
      </c>
      <c r="F1181" s="17">
        <v>84212980</v>
      </c>
      <c r="G1181" s="17" t="s">
        <v>14</v>
      </c>
      <c r="H1181" s="18">
        <v>8033460002507</v>
      </c>
      <c r="I1181" s="17">
        <v>10.5</v>
      </c>
      <c r="J1181" s="19"/>
    </row>
    <row r="1182" spans="1:10">
      <c r="A1182" s="7" t="s">
        <v>168</v>
      </c>
      <c r="B1182" s="8" t="s">
        <v>3098</v>
      </c>
      <c r="C1182" s="9" t="s">
        <v>3099</v>
      </c>
      <c r="D1182" s="9" t="s">
        <v>3100</v>
      </c>
      <c r="E1182" s="10">
        <v>3961.95</v>
      </c>
      <c r="F1182" s="11">
        <v>84212980</v>
      </c>
      <c r="G1182" s="11" t="s">
        <v>14</v>
      </c>
      <c r="H1182" s="12">
        <v>8033460002552</v>
      </c>
      <c r="I1182" s="11">
        <v>11</v>
      </c>
      <c r="J1182" s="13"/>
    </row>
    <row r="1183" spans="1:10">
      <c r="A1183" s="14" t="s">
        <v>168</v>
      </c>
      <c r="B1183" s="8" t="s">
        <v>3101</v>
      </c>
      <c r="C1183" s="15" t="s">
        <v>3102</v>
      </c>
      <c r="D1183" s="15" t="s">
        <v>3103</v>
      </c>
      <c r="E1183" s="16">
        <v>3961.95</v>
      </c>
      <c r="F1183" s="17">
        <v>84159000</v>
      </c>
      <c r="G1183" s="17" t="s">
        <v>14</v>
      </c>
      <c r="H1183" s="18">
        <v>8033460002569</v>
      </c>
      <c r="I1183" s="17">
        <v>10.88</v>
      </c>
      <c r="J1183" s="19"/>
    </row>
    <row r="1184" spans="1:10">
      <c r="A1184" s="7" t="s">
        <v>168</v>
      </c>
      <c r="B1184" s="8" t="s">
        <v>3104</v>
      </c>
      <c r="C1184" s="9" t="s">
        <v>3105</v>
      </c>
      <c r="D1184" s="9" t="s">
        <v>3106</v>
      </c>
      <c r="E1184" s="10">
        <v>3856.93</v>
      </c>
      <c r="F1184" s="11">
        <v>84212980</v>
      </c>
      <c r="G1184" s="11" t="s">
        <v>14</v>
      </c>
      <c r="H1184" s="12">
        <v>8033460002576</v>
      </c>
      <c r="I1184" s="11">
        <v>10.81</v>
      </c>
      <c r="J1184" s="13"/>
    </row>
    <row r="1185" spans="1:10">
      <c r="A1185" s="14" t="s">
        <v>168</v>
      </c>
      <c r="B1185" s="8" t="s">
        <v>3107</v>
      </c>
      <c r="C1185" s="15" t="s">
        <v>3108</v>
      </c>
      <c r="D1185" s="15" t="s">
        <v>1005</v>
      </c>
      <c r="E1185" s="16">
        <v>562.37</v>
      </c>
      <c r="F1185" s="17">
        <v>84212980</v>
      </c>
      <c r="G1185" s="17" t="s">
        <v>14</v>
      </c>
      <c r="H1185" s="18">
        <v>8033460002637</v>
      </c>
      <c r="I1185" s="17">
        <v>0.49</v>
      </c>
      <c r="J1185" s="19">
        <v>1</v>
      </c>
    </row>
    <row r="1186" spans="1:10">
      <c r="A1186" s="7" t="s">
        <v>168</v>
      </c>
      <c r="B1186" s="8" t="s">
        <v>3109</v>
      </c>
      <c r="C1186" s="9" t="s">
        <v>3110</v>
      </c>
      <c r="D1186" s="9" t="s">
        <v>3111</v>
      </c>
      <c r="E1186" s="10">
        <v>562.37</v>
      </c>
      <c r="F1186" s="11">
        <v>84212920</v>
      </c>
      <c r="G1186" s="11" t="s">
        <v>14</v>
      </c>
      <c r="H1186" s="12">
        <v>8033460002651</v>
      </c>
      <c r="I1186" s="11">
        <v>0.496</v>
      </c>
      <c r="J1186" s="13">
        <v>1</v>
      </c>
    </row>
    <row r="1187" spans="1:10">
      <c r="A1187" s="14" t="s">
        <v>168</v>
      </c>
      <c r="B1187" s="8" t="s">
        <v>3112</v>
      </c>
      <c r="C1187" s="15" t="s">
        <v>3113</v>
      </c>
      <c r="D1187" s="15" t="s">
        <v>3114</v>
      </c>
      <c r="E1187" s="16">
        <v>1359.83</v>
      </c>
      <c r="F1187" s="17">
        <v>84212980</v>
      </c>
      <c r="G1187" s="17" t="s">
        <v>14</v>
      </c>
      <c r="H1187" s="18">
        <v>8033460002675</v>
      </c>
      <c r="I1187" s="17">
        <v>1.64</v>
      </c>
      <c r="J1187" s="19"/>
    </row>
    <row r="1188" spans="1:10">
      <c r="A1188" s="7" t="s">
        <v>168</v>
      </c>
      <c r="B1188" s="8" t="s">
        <v>3115</v>
      </c>
      <c r="C1188" s="9" t="s">
        <v>3116</v>
      </c>
      <c r="D1188" s="9"/>
      <c r="E1188" s="10">
        <v>1359.91</v>
      </c>
      <c r="F1188" s="11">
        <v>84212980</v>
      </c>
      <c r="G1188" s="11" t="s">
        <v>14</v>
      </c>
      <c r="H1188" s="12">
        <v>8033460002682</v>
      </c>
      <c r="I1188" s="11">
        <v>1.64</v>
      </c>
      <c r="J1188" s="13"/>
    </row>
    <row r="1189" spans="1:10">
      <c r="A1189" s="14" t="s">
        <v>168</v>
      </c>
      <c r="B1189" s="8" t="s">
        <v>3117</v>
      </c>
      <c r="C1189" s="15" t="s">
        <v>3118</v>
      </c>
      <c r="D1189" s="15" t="s">
        <v>3119</v>
      </c>
      <c r="E1189" s="16">
        <v>1329.29</v>
      </c>
      <c r="F1189" s="17">
        <v>84212980</v>
      </c>
      <c r="G1189" s="17" t="s">
        <v>14</v>
      </c>
      <c r="H1189" s="18">
        <v>8033460002699</v>
      </c>
      <c r="I1189" s="17">
        <v>1.6</v>
      </c>
      <c r="J1189" s="19"/>
    </row>
    <row r="1190" spans="1:10">
      <c r="A1190" s="7" t="s">
        <v>168</v>
      </c>
      <c r="B1190" s="8" t="s">
        <v>3120</v>
      </c>
      <c r="C1190" s="9" t="s">
        <v>3121</v>
      </c>
      <c r="D1190" s="9"/>
      <c r="E1190" s="10">
        <v>1329.33</v>
      </c>
      <c r="F1190" s="11">
        <v>84212980</v>
      </c>
      <c r="G1190" s="11" t="s">
        <v>14</v>
      </c>
      <c r="H1190" s="12">
        <v>8033460002705</v>
      </c>
      <c r="I1190" s="11">
        <v>1.6</v>
      </c>
      <c r="J1190" s="13"/>
    </row>
    <row r="1191" spans="1:10">
      <c r="A1191" s="14" t="s">
        <v>168</v>
      </c>
      <c r="B1191" s="8" t="s">
        <v>3122</v>
      </c>
      <c r="C1191" s="15" t="s">
        <v>3123</v>
      </c>
      <c r="D1191" s="15" t="s">
        <v>3124</v>
      </c>
      <c r="E1191" s="16">
        <v>1322.7</v>
      </c>
      <c r="F1191" s="17">
        <v>84212980</v>
      </c>
      <c r="G1191" s="17" t="s">
        <v>14</v>
      </c>
      <c r="H1191" s="18">
        <v>8033460002712</v>
      </c>
      <c r="I1191" s="17">
        <v>1.61</v>
      </c>
      <c r="J1191" s="19"/>
    </row>
    <row r="1192" spans="1:10">
      <c r="A1192" s="7" t="s">
        <v>3125</v>
      </c>
      <c r="B1192" s="8" t="s">
        <v>3126</v>
      </c>
      <c r="C1192" s="9" t="s">
        <v>3127</v>
      </c>
      <c r="D1192" s="9"/>
      <c r="E1192" s="10">
        <v>1499.26</v>
      </c>
      <c r="F1192" s="11">
        <v>84212980</v>
      </c>
      <c r="G1192" s="11" t="s">
        <v>14</v>
      </c>
      <c r="H1192" s="12">
        <v>8033460002729</v>
      </c>
      <c r="I1192" s="11">
        <v>1.61</v>
      </c>
      <c r="J1192" s="13"/>
    </row>
    <row r="1193" spans="1:10">
      <c r="A1193" s="14" t="s">
        <v>168</v>
      </c>
      <c r="B1193" s="8" t="s">
        <v>3128</v>
      </c>
      <c r="C1193" s="15" t="s">
        <v>3129</v>
      </c>
      <c r="D1193" s="15"/>
      <c r="E1193" s="16">
        <v>1359.91</v>
      </c>
      <c r="F1193" s="17">
        <v>84212980</v>
      </c>
      <c r="G1193" s="17" t="s">
        <v>14</v>
      </c>
      <c r="H1193" s="18">
        <v>8033460002736</v>
      </c>
      <c r="I1193" s="17">
        <v>1.5720000000000001</v>
      </c>
      <c r="J1193" s="19"/>
    </row>
    <row r="1194" spans="1:10">
      <c r="A1194" s="7" t="s">
        <v>168</v>
      </c>
      <c r="B1194" s="8" t="s">
        <v>3130</v>
      </c>
      <c r="C1194" s="9" t="s">
        <v>3131</v>
      </c>
      <c r="D1194" s="9"/>
      <c r="E1194" s="10">
        <v>1359.91</v>
      </c>
      <c r="F1194" s="11">
        <v>84212980</v>
      </c>
      <c r="G1194" s="11" t="s">
        <v>14</v>
      </c>
      <c r="H1194" s="12">
        <v>8033460002743</v>
      </c>
      <c r="I1194" s="11">
        <v>1.5720000000000001</v>
      </c>
      <c r="J1194" s="13"/>
    </row>
    <row r="1195" spans="1:10">
      <c r="A1195" s="14" t="s">
        <v>168</v>
      </c>
      <c r="B1195" s="8" t="s">
        <v>3132</v>
      </c>
      <c r="C1195" s="15" t="s">
        <v>3133</v>
      </c>
      <c r="D1195" s="15"/>
      <c r="E1195" s="16">
        <v>1329.33</v>
      </c>
      <c r="F1195" s="17">
        <v>84212980</v>
      </c>
      <c r="G1195" s="17" t="s">
        <v>14</v>
      </c>
      <c r="H1195" s="18">
        <v>8033460002750</v>
      </c>
      <c r="I1195" s="17">
        <v>1.53</v>
      </c>
      <c r="J1195" s="19"/>
    </row>
    <row r="1196" spans="1:10">
      <c r="A1196" s="7" t="s">
        <v>168</v>
      </c>
      <c r="B1196" s="8" t="s">
        <v>3134</v>
      </c>
      <c r="C1196" s="9" t="s">
        <v>3135</v>
      </c>
      <c r="D1196" s="9"/>
      <c r="E1196" s="10">
        <v>1329.33</v>
      </c>
      <c r="F1196" s="11">
        <v>84212980</v>
      </c>
      <c r="G1196" s="11" t="s">
        <v>14</v>
      </c>
      <c r="H1196" s="12">
        <v>8033460002767</v>
      </c>
      <c r="I1196" s="11">
        <v>1.53</v>
      </c>
      <c r="J1196" s="13"/>
    </row>
    <row r="1197" spans="1:10">
      <c r="A1197" s="14" t="s">
        <v>168</v>
      </c>
      <c r="B1197" s="8" t="s">
        <v>3136</v>
      </c>
      <c r="C1197" s="15" t="s">
        <v>3137</v>
      </c>
      <c r="D1197" s="15"/>
      <c r="E1197" s="16">
        <v>1322.75</v>
      </c>
      <c r="F1197" s="17">
        <v>84212980</v>
      </c>
      <c r="G1197" s="17" t="s">
        <v>14</v>
      </c>
      <c r="H1197" s="18">
        <v>8033460002774</v>
      </c>
      <c r="I1197" s="17">
        <v>1.54</v>
      </c>
      <c r="J1197" s="19"/>
    </row>
    <row r="1198" spans="1:10">
      <c r="A1198" s="7" t="s">
        <v>168</v>
      </c>
      <c r="B1198" s="8" t="s">
        <v>3138</v>
      </c>
      <c r="C1198" s="9" t="s">
        <v>3139</v>
      </c>
      <c r="D1198" s="9" t="s">
        <v>3140</v>
      </c>
      <c r="E1198" s="10">
        <v>1322.7</v>
      </c>
      <c r="F1198" s="11">
        <v>84212980</v>
      </c>
      <c r="G1198" s="11" t="s">
        <v>14</v>
      </c>
      <c r="H1198" s="12">
        <v>8033460002781</v>
      </c>
      <c r="I1198" s="11">
        <v>1.54</v>
      </c>
      <c r="J1198" s="13"/>
    </row>
    <row r="1199" spans="1:10">
      <c r="A1199" s="14" t="s">
        <v>168</v>
      </c>
      <c r="B1199" s="8" t="s">
        <v>3141</v>
      </c>
      <c r="C1199" s="15" t="s">
        <v>3142</v>
      </c>
      <c r="D1199" s="15"/>
      <c r="E1199" s="16">
        <v>1903.59</v>
      </c>
      <c r="F1199" s="17">
        <v>84212980</v>
      </c>
      <c r="G1199" s="17" t="s">
        <v>14</v>
      </c>
      <c r="H1199" s="18">
        <v>8033460002798</v>
      </c>
      <c r="I1199" s="17">
        <v>3.59</v>
      </c>
      <c r="J1199" s="19"/>
    </row>
    <row r="1200" spans="1:10">
      <c r="A1200" s="7" t="s">
        <v>168</v>
      </c>
      <c r="B1200" s="8" t="s">
        <v>3143</v>
      </c>
      <c r="C1200" s="9" t="s">
        <v>3144</v>
      </c>
      <c r="D1200" s="9"/>
      <c r="E1200" s="10">
        <v>1903.59</v>
      </c>
      <c r="F1200" s="11">
        <v>84212980</v>
      </c>
      <c r="G1200" s="11" t="s">
        <v>14</v>
      </c>
      <c r="H1200" s="12">
        <v>8033460002804</v>
      </c>
      <c r="I1200" s="11">
        <v>3.59</v>
      </c>
      <c r="J1200" s="13"/>
    </row>
    <row r="1201" spans="1:10">
      <c r="A1201" s="14" t="s">
        <v>168</v>
      </c>
      <c r="B1201" s="8" t="s">
        <v>3145</v>
      </c>
      <c r="C1201" s="15" t="s">
        <v>3146</v>
      </c>
      <c r="D1201" s="15" t="s">
        <v>3147</v>
      </c>
      <c r="E1201" s="16">
        <v>1897.62</v>
      </c>
      <c r="F1201" s="17">
        <v>84212980</v>
      </c>
      <c r="G1201" s="17" t="s">
        <v>14</v>
      </c>
      <c r="H1201" s="18">
        <v>8033460002811</v>
      </c>
      <c r="I1201" s="17">
        <v>3.6</v>
      </c>
      <c r="J1201" s="19"/>
    </row>
    <row r="1202" spans="1:10">
      <c r="A1202" s="7" t="s">
        <v>168</v>
      </c>
      <c r="B1202" s="8" t="s">
        <v>3148</v>
      </c>
      <c r="C1202" s="9" t="s">
        <v>3149</v>
      </c>
      <c r="D1202" s="9" t="s">
        <v>3150</v>
      </c>
      <c r="E1202" s="10">
        <v>1897.62</v>
      </c>
      <c r="F1202" s="11">
        <v>84212980</v>
      </c>
      <c r="G1202" s="11" t="s">
        <v>14</v>
      </c>
      <c r="H1202" s="12">
        <v>8033460002828</v>
      </c>
      <c r="I1202" s="11">
        <v>4</v>
      </c>
      <c r="J1202" s="13"/>
    </row>
    <row r="1203" spans="1:10">
      <c r="A1203" s="14" t="s">
        <v>168</v>
      </c>
      <c r="B1203" s="8" t="s">
        <v>3151</v>
      </c>
      <c r="C1203" s="15" t="s">
        <v>3152</v>
      </c>
      <c r="D1203" s="15"/>
      <c r="E1203" s="16">
        <v>1854.42</v>
      </c>
      <c r="F1203" s="17">
        <v>84212980</v>
      </c>
      <c r="G1203" s="17" t="s">
        <v>14</v>
      </c>
      <c r="H1203" s="18">
        <v>8033460002835</v>
      </c>
      <c r="I1203" s="17">
        <v>3.58</v>
      </c>
      <c r="J1203" s="19"/>
    </row>
    <row r="1204" spans="1:10">
      <c r="A1204" s="7" t="s">
        <v>168</v>
      </c>
      <c r="B1204" s="8" t="s">
        <v>3153</v>
      </c>
      <c r="C1204" s="9" t="s">
        <v>3154</v>
      </c>
      <c r="D1204" s="9"/>
      <c r="E1204" s="10">
        <v>1854.42</v>
      </c>
      <c r="F1204" s="11">
        <v>84212980</v>
      </c>
      <c r="G1204" s="11" t="s">
        <v>14</v>
      </c>
      <c r="H1204" s="12">
        <v>8033460002842</v>
      </c>
      <c r="I1204" s="11">
        <v>3.58</v>
      </c>
      <c r="J1204" s="13"/>
    </row>
    <row r="1205" spans="1:10">
      <c r="A1205" s="14" t="s">
        <v>168</v>
      </c>
      <c r="B1205" s="8" t="s">
        <v>3155</v>
      </c>
      <c r="C1205" s="15" t="s">
        <v>3156</v>
      </c>
      <c r="D1205" s="15"/>
      <c r="E1205" s="16">
        <v>1903.59</v>
      </c>
      <c r="F1205" s="17">
        <v>84212980</v>
      </c>
      <c r="G1205" s="17" t="s">
        <v>14</v>
      </c>
      <c r="H1205" s="18">
        <v>8033460002873</v>
      </c>
      <c r="I1205" s="17">
        <v>3.7</v>
      </c>
      <c r="J1205" s="19"/>
    </row>
    <row r="1206" spans="1:10">
      <c r="A1206" s="7" t="s">
        <v>168</v>
      </c>
      <c r="B1206" s="8" t="s">
        <v>3157</v>
      </c>
      <c r="C1206" s="9" t="s">
        <v>3158</v>
      </c>
      <c r="D1206" s="9"/>
      <c r="E1206" s="10">
        <v>1903.59</v>
      </c>
      <c r="F1206" s="11">
        <v>84212980</v>
      </c>
      <c r="G1206" s="11" t="s">
        <v>14</v>
      </c>
      <c r="H1206" s="12">
        <v>8033460002880</v>
      </c>
      <c r="I1206" s="11">
        <v>3.7</v>
      </c>
      <c r="J1206" s="13"/>
    </row>
    <row r="1207" spans="1:10">
      <c r="A1207" s="14" t="s">
        <v>168</v>
      </c>
      <c r="B1207" s="8" t="s">
        <v>3159</v>
      </c>
      <c r="C1207" s="15" t="s">
        <v>3160</v>
      </c>
      <c r="D1207" s="15"/>
      <c r="E1207" s="16">
        <v>1897.62</v>
      </c>
      <c r="F1207" s="17">
        <v>84212980</v>
      </c>
      <c r="G1207" s="17" t="s">
        <v>14</v>
      </c>
      <c r="H1207" s="18">
        <v>8033460002897</v>
      </c>
      <c r="I1207" s="17">
        <v>3.69</v>
      </c>
      <c r="J1207" s="19"/>
    </row>
    <row r="1208" spans="1:10">
      <c r="A1208" s="7" t="s">
        <v>168</v>
      </c>
      <c r="B1208" s="8" t="s">
        <v>3161</v>
      </c>
      <c r="C1208" s="9" t="s">
        <v>3162</v>
      </c>
      <c r="D1208" s="9"/>
      <c r="E1208" s="10">
        <v>1897.62</v>
      </c>
      <c r="F1208" s="11">
        <v>84212980</v>
      </c>
      <c r="G1208" s="11" t="s">
        <v>14</v>
      </c>
      <c r="H1208" s="12">
        <v>8033460002903</v>
      </c>
      <c r="I1208" s="11">
        <v>3.69</v>
      </c>
      <c r="J1208" s="13"/>
    </row>
    <row r="1209" spans="1:10">
      <c r="A1209" s="14" t="s">
        <v>168</v>
      </c>
      <c r="B1209" s="8" t="s">
        <v>3163</v>
      </c>
      <c r="C1209" s="15" t="s">
        <v>3164</v>
      </c>
      <c r="D1209" s="15"/>
      <c r="E1209" s="16">
        <v>1854.42</v>
      </c>
      <c r="F1209" s="17">
        <v>84212980</v>
      </c>
      <c r="G1209" s="17" t="s">
        <v>14</v>
      </c>
      <c r="H1209" s="18">
        <v>8033460002910</v>
      </c>
      <c r="I1209" s="17">
        <v>3.69</v>
      </c>
      <c r="J1209" s="19"/>
    </row>
    <row r="1210" spans="1:10">
      <c r="A1210" s="7" t="s">
        <v>168</v>
      </c>
      <c r="B1210" s="8" t="s">
        <v>3165</v>
      </c>
      <c r="C1210" s="9" t="s">
        <v>3166</v>
      </c>
      <c r="D1210" s="9"/>
      <c r="E1210" s="10">
        <v>1854.42</v>
      </c>
      <c r="F1210" s="11">
        <v>84212980</v>
      </c>
      <c r="G1210" s="11" t="s">
        <v>14</v>
      </c>
      <c r="H1210" s="12">
        <v>8033460002927</v>
      </c>
      <c r="I1210" s="11">
        <v>3.69</v>
      </c>
      <c r="J1210" s="13"/>
    </row>
    <row r="1211" spans="1:10">
      <c r="A1211" s="14" t="s">
        <v>168</v>
      </c>
      <c r="B1211" s="8" t="s">
        <v>3167</v>
      </c>
      <c r="C1211" s="15" t="s">
        <v>3168</v>
      </c>
      <c r="D1211" s="15"/>
      <c r="E1211" s="16">
        <v>1903.59</v>
      </c>
      <c r="F1211" s="17">
        <v>84212980</v>
      </c>
      <c r="G1211" s="17" t="s">
        <v>14</v>
      </c>
      <c r="H1211" s="18">
        <v>8033460002934</v>
      </c>
      <c r="I1211" s="17">
        <v>3.51</v>
      </c>
      <c r="J1211" s="19"/>
    </row>
    <row r="1212" spans="1:10">
      <c r="A1212" s="7" t="s">
        <v>168</v>
      </c>
      <c r="B1212" s="8" t="s">
        <v>3169</v>
      </c>
      <c r="C1212" s="9" t="s">
        <v>3170</v>
      </c>
      <c r="D1212" s="9"/>
      <c r="E1212" s="10">
        <v>1903.59</v>
      </c>
      <c r="F1212" s="11">
        <v>84212980</v>
      </c>
      <c r="G1212" s="11" t="s">
        <v>14</v>
      </c>
      <c r="H1212" s="12">
        <v>8033460002941</v>
      </c>
      <c r="I1212" s="11">
        <v>3.51</v>
      </c>
      <c r="J1212" s="13"/>
    </row>
    <row r="1213" spans="1:10">
      <c r="A1213" s="14" t="s">
        <v>168</v>
      </c>
      <c r="B1213" s="8" t="s">
        <v>3171</v>
      </c>
      <c r="C1213" s="15" t="s">
        <v>3172</v>
      </c>
      <c r="D1213" s="15"/>
      <c r="E1213" s="16">
        <v>1897.62</v>
      </c>
      <c r="F1213" s="17">
        <v>84212980</v>
      </c>
      <c r="G1213" s="17" t="s">
        <v>14</v>
      </c>
      <c r="H1213" s="18">
        <v>8033460002958</v>
      </c>
      <c r="I1213" s="17">
        <v>3.53</v>
      </c>
      <c r="J1213" s="19"/>
    </row>
    <row r="1214" spans="1:10">
      <c r="A1214" s="7" t="s">
        <v>168</v>
      </c>
      <c r="B1214" s="8" t="s">
        <v>3173</v>
      </c>
      <c r="C1214" s="9" t="s">
        <v>3174</v>
      </c>
      <c r="D1214" s="9"/>
      <c r="E1214" s="10">
        <v>1897.62</v>
      </c>
      <c r="F1214" s="11">
        <v>84212980</v>
      </c>
      <c r="G1214" s="11" t="s">
        <v>14</v>
      </c>
      <c r="H1214" s="12">
        <v>8033460002965</v>
      </c>
      <c r="I1214" s="11">
        <v>3.53</v>
      </c>
      <c r="J1214" s="13"/>
    </row>
    <row r="1215" spans="1:10">
      <c r="A1215" s="14" t="s">
        <v>168</v>
      </c>
      <c r="B1215" s="8" t="s">
        <v>3175</v>
      </c>
      <c r="C1215" s="15" t="s">
        <v>3176</v>
      </c>
      <c r="D1215" s="15"/>
      <c r="E1215" s="16">
        <v>1854.42</v>
      </c>
      <c r="F1215" s="17">
        <v>84212980</v>
      </c>
      <c r="G1215" s="17" t="s">
        <v>14</v>
      </c>
      <c r="H1215" s="18">
        <v>8033460002972</v>
      </c>
      <c r="I1215" s="17">
        <v>3.53</v>
      </c>
      <c r="J1215" s="19"/>
    </row>
    <row r="1216" spans="1:10">
      <c r="A1216" s="7" t="s">
        <v>168</v>
      </c>
      <c r="B1216" s="8" t="s">
        <v>3177</v>
      </c>
      <c r="C1216" s="9" t="s">
        <v>3178</v>
      </c>
      <c r="D1216" s="9"/>
      <c r="E1216" s="10">
        <v>1854.42</v>
      </c>
      <c r="F1216" s="11">
        <v>84212980</v>
      </c>
      <c r="G1216" s="11" t="s">
        <v>14</v>
      </c>
      <c r="H1216" s="12">
        <v>8033460002989</v>
      </c>
      <c r="I1216" s="11">
        <v>3.53</v>
      </c>
      <c r="J1216" s="13"/>
    </row>
    <row r="1217" spans="1:10">
      <c r="A1217" s="14" t="s">
        <v>168</v>
      </c>
      <c r="B1217" s="8" t="s">
        <v>3179</v>
      </c>
      <c r="C1217" s="15" t="s">
        <v>3180</v>
      </c>
      <c r="D1217" s="15" t="s">
        <v>3181</v>
      </c>
      <c r="E1217" s="16">
        <v>537.71</v>
      </c>
      <c r="F1217" s="17">
        <v>84212980</v>
      </c>
      <c r="G1217" s="17" t="s">
        <v>14</v>
      </c>
      <c r="H1217" s="18">
        <v>8033460003009</v>
      </c>
      <c r="I1217" s="17">
        <v>1.3220000000000001</v>
      </c>
      <c r="J1217" s="19"/>
    </row>
    <row r="1218" spans="1:10">
      <c r="A1218" s="7" t="s">
        <v>168</v>
      </c>
      <c r="B1218" s="8" t="s">
        <v>3182</v>
      </c>
      <c r="C1218" s="9" t="s">
        <v>3183</v>
      </c>
      <c r="D1218" s="9" t="s">
        <v>3184</v>
      </c>
      <c r="E1218" s="10">
        <v>507.13</v>
      </c>
      <c r="F1218" s="11">
        <v>84212980</v>
      </c>
      <c r="G1218" s="11" t="s">
        <v>14</v>
      </c>
      <c r="H1218" s="12">
        <v>8033460021522</v>
      </c>
      <c r="I1218" s="11">
        <v>1.37</v>
      </c>
      <c r="J1218" s="13"/>
    </row>
    <row r="1219" spans="1:10">
      <c r="A1219" s="14" t="s">
        <v>168</v>
      </c>
      <c r="B1219" s="8" t="s">
        <v>3185</v>
      </c>
      <c r="C1219" s="15" t="s">
        <v>3186</v>
      </c>
      <c r="D1219" s="15"/>
      <c r="E1219" s="16">
        <v>500.54</v>
      </c>
      <c r="F1219" s="17">
        <v>84212980</v>
      </c>
      <c r="G1219" s="17" t="s">
        <v>14</v>
      </c>
      <c r="H1219" s="18">
        <v>8033460003016</v>
      </c>
      <c r="I1219" s="17">
        <v>1.38</v>
      </c>
      <c r="J1219" s="19"/>
    </row>
    <row r="1220" spans="1:10">
      <c r="A1220" s="7" t="s">
        <v>168</v>
      </c>
      <c r="B1220" s="8" t="s">
        <v>3187</v>
      </c>
      <c r="C1220" s="9" t="s">
        <v>3188</v>
      </c>
      <c r="D1220" s="9"/>
      <c r="E1220" s="10">
        <v>537.74</v>
      </c>
      <c r="F1220" s="11">
        <v>84212980</v>
      </c>
      <c r="G1220" s="11" t="s">
        <v>14</v>
      </c>
      <c r="H1220" s="12">
        <v>8033460003023</v>
      </c>
      <c r="I1220" s="11">
        <v>1.5720000000000001</v>
      </c>
      <c r="J1220" s="13"/>
    </row>
    <row r="1221" spans="1:10">
      <c r="A1221" s="14" t="s">
        <v>168</v>
      </c>
      <c r="B1221" s="8" t="s">
        <v>3189</v>
      </c>
      <c r="C1221" s="15" t="s">
        <v>3190</v>
      </c>
      <c r="D1221" s="15"/>
      <c r="E1221" s="16">
        <v>507.16</v>
      </c>
      <c r="F1221" s="17">
        <v>84212980</v>
      </c>
      <c r="G1221" s="17" t="s">
        <v>14</v>
      </c>
      <c r="H1221" s="18">
        <v>8033460003030</v>
      </c>
      <c r="I1221" s="17">
        <v>1.3</v>
      </c>
      <c r="J1221" s="19"/>
    </row>
    <row r="1222" spans="1:10">
      <c r="A1222" s="7" t="s">
        <v>168</v>
      </c>
      <c r="B1222" s="8" t="s">
        <v>3191</v>
      </c>
      <c r="C1222" s="9" t="s">
        <v>3192</v>
      </c>
      <c r="D1222" s="9"/>
      <c r="E1222" s="10">
        <v>1137.31</v>
      </c>
      <c r="F1222" s="11">
        <v>84212980</v>
      </c>
      <c r="G1222" s="11" t="s">
        <v>14</v>
      </c>
      <c r="H1222" s="12">
        <v>8033460003061</v>
      </c>
      <c r="I1222" s="11">
        <v>3.36</v>
      </c>
      <c r="J1222" s="13"/>
    </row>
    <row r="1223" spans="1:10">
      <c r="A1223" s="14" t="s">
        <v>168</v>
      </c>
      <c r="B1223" s="8" t="s">
        <v>3193</v>
      </c>
      <c r="C1223" s="15" t="s">
        <v>3194</v>
      </c>
      <c r="D1223" s="15" t="s">
        <v>3195</v>
      </c>
      <c r="E1223" s="16">
        <v>1125.25</v>
      </c>
      <c r="F1223" s="17">
        <v>84212980</v>
      </c>
      <c r="G1223" s="17" t="s">
        <v>14</v>
      </c>
      <c r="H1223" s="18">
        <v>8033460003078</v>
      </c>
      <c r="I1223" s="17">
        <v>4.5</v>
      </c>
      <c r="J1223" s="19"/>
    </row>
    <row r="1224" spans="1:10">
      <c r="A1224" s="7" t="s">
        <v>168</v>
      </c>
      <c r="B1224" s="8" t="s">
        <v>3196</v>
      </c>
      <c r="C1224" s="9" t="s">
        <v>3197</v>
      </c>
      <c r="D1224" s="9"/>
      <c r="E1224" s="10">
        <v>1088</v>
      </c>
      <c r="F1224" s="11">
        <v>84212980</v>
      </c>
      <c r="G1224" s="11" t="s">
        <v>14</v>
      </c>
      <c r="H1224" s="12">
        <v>8033460003085</v>
      </c>
      <c r="I1224" s="11">
        <v>3.35</v>
      </c>
      <c r="J1224" s="13"/>
    </row>
    <row r="1225" spans="1:10">
      <c r="A1225" s="14" t="s">
        <v>168</v>
      </c>
      <c r="B1225" s="8" t="s">
        <v>3198</v>
      </c>
      <c r="C1225" s="15" t="s">
        <v>3199</v>
      </c>
      <c r="D1225" s="15"/>
      <c r="E1225" s="16">
        <v>1137.31</v>
      </c>
      <c r="F1225" s="17">
        <v>84212980</v>
      </c>
      <c r="G1225" s="17" t="s">
        <v>14</v>
      </c>
      <c r="H1225" s="18">
        <v>8033460003092</v>
      </c>
      <c r="I1225" s="17">
        <v>3.47</v>
      </c>
      <c r="J1225" s="19"/>
    </row>
    <row r="1226" spans="1:10">
      <c r="A1226" s="7" t="s">
        <v>168</v>
      </c>
      <c r="B1226" s="8" t="s">
        <v>3200</v>
      </c>
      <c r="C1226" s="9" t="s">
        <v>3201</v>
      </c>
      <c r="D1226" s="9"/>
      <c r="E1226" s="10">
        <v>1125.27</v>
      </c>
      <c r="F1226" s="11">
        <v>84212980</v>
      </c>
      <c r="G1226" s="11" t="s">
        <v>14</v>
      </c>
      <c r="H1226" s="12">
        <v>8033460003108</v>
      </c>
      <c r="I1226" s="11">
        <v>3.46</v>
      </c>
      <c r="J1226" s="13"/>
    </row>
    <row r="1227" spans="1:10">
      <c r="A1227" s="14" t="s">
        <v>168</v>
      </c>
      <c r="B1227" s="8" t="s">
        <v>3202</v>
      </c>
      <c r="C1227" s="15" t="s">
        <v>3203</v>
      </c>
      <c r="D1227" s="15"/>
      <c r="E1227" s="16">
        <v>1088</v>
      </c>
      <c r="F1227" s="17">
        <v>84159000</v>
      </c>
      <c r="G1227" s="17" t="s">
        <v>14</v>
      </c>
      <c r="H1227" s="18">
        <v>8033460003115</v>
      </c>
      <c r="I1227" s="17">
        <v>3.42</v>
      </c>
      <c r="J1227" s="19"/>
    </row>
    <row r="1228" spans="1:10">
      <c r="A1228" s="7" t="s">
        <v>168</v>
      </c>
      <c r="B1228" s="8" t="s">
        <v>3204</v>
      </c>
      <c r="C1228" s="9" t="s">
        <v>3205</v>
      </c>
      <c r="D1228" s="9"/>
      <c r="E1228" s="10">
        <v>1137.31</v>
      </c>
      <c r="F1228" s="11">
        <v>84212980</v>
      </c>
      <c r="G1228" s="11" t="s">
        <v>14</v>
      </c>
      <c r="H1228" s="12">
        <v>8033460003122</v>
      </c>
      <c r="I1228" s="11">
        <v>3.28</v>
      </c>
      <c r="J1228" s="13"/>
    </row>
    <row r="1229" spans="1:10">
      <c r="A1229" s="14" t="s">
        <v>168</v>
      </c>
      <c r="B1229" s="8" t="s">
        <v>3206</v>
      </c>
      <c r="C1229" s="15" t="s">
        <v>3207</v>
      </c>
      <c r="D1229" s="15"/>
      <c r="E1229" s="16">
        <v>1125.27</v>
      </c>
      <c r="F1229" s="17">
        <v>84212980</v>
      </c>
      <c r="G1229" s="17" t="s">
        <v>14</v>
      </c>
      <c r="H1229" s="18">
        <v>8033460003139</v>
      </c>
      <c r="I1229" s="17">
        <v>3.3</v>
      </c>
      <c r="J1229" s="19"/>
    </row>
    <row r="1230" spans="1:10">
      <c r="A1230" s="7" t="s">
        <v>168</v>
      </c>
      <c r="B1230" s="8" t="s">
        <v>3208</v>
      </c>
      <c r="C1230" s="9" t="s">
        <v>3209</v>
      </c>
      <c r="D1230" s="9" t="s">
        <v>3210</v>
      </c>
      <c r="E1230" s="10">
        <v>1087.99</v>
      </c>
      <c r="F1230" s="11">
        <v>84212980</v>
      </c>
      <c r="G1230" s="11" t="s">
        <v>14</v>
      </c>
      <c r="H1230" s="12">
        <v>8033460021089</v>
      </c>
      <c r="I1230" s="11">
        <v>3.3</v>
      </c>
      <c r="J1230" s="13"/>
    </row>
    <row r="1231" spans="1:10">
      <c r="A1231" s="14" t="s">
        <v>168</v>
      </c>
      <c r="B1231" s="8" t="s">
        <v>3211</v>
      </c>
      <c r="C1231" s="15" t="s">
        <v>3212</v>
      </c>
      <c r="D1231" s="15"/>
      <c r="E1231" s="16">
        <v>2064.4299999999998</v>
      </c>
      <c r="F1231" s="17">
        <v>84212980</v>
      </c>
      <c r="G1231" s="17" t="s">
        <v>14</v>
      </c>
      <c r="H1231" s="18">
        <v>8033460003153</v>
      </c>
      <c r="I1231" s="17">
        <v>3.82</v>
      </c>
      <c r="J1231" s="19"/>
    </row>
    <row r="1232" spans="1:10">
      <c r="A1232" s="7" t="s">
        <v>168</v>
      </c>
      <c r="B1232" s="8" t="s">
        <v>3213</v>
      </c>
      <c r="C1232" s="9" t="s">
        <v>3214</v>
      </c>
      <c r="D1232" s="9"/>
      <c r="E1232" s="10">
        <v>2064.4299999999998</v>
      </c>
      <c r="F1232" s="11">
        <v>84212980</v>
      </c>
      <c r="G1232" s="11" t="s">
        <v>14</v>
      </c>
      <c r="H1232" s="12">
        <v>8033460003160</v>
      </c>
      <c r="I1232" s="11">
        <v>3.71</v>
      </c>
      <c r="J1232" s="13"/>
    </row>
    <row r="1233" spans="1:10">
      <c r="A1233" s="14" t="s">
        <v>168</v>
      </c>
      <c r="B1233" s="8" t="s">
        <v>3215</v>
      </c>
      <c r="C1233" s="15" t="s">
        <v>3216</v>
      </c>
      <c r="D1233" s="15"/>
      <c r="E1233" s="16">
        <v>2052.46</v>
      </c>
      <c r="F1233" s="17">
        <v>84212980</v>
      </c>
      <c r="G1233" s="17" t="s">
        <v>14</v>
      </c>
      <c r="H1233" s="18">
        <v>8033460003177</v>
      </c>
      <c r="I1233" s="17">
        <v>3.72</v>
      </c>
      <c r="J1233" s="19"/>
    </row>
    <row r="1234" spans="1:10">
      <c r="A1234" s="7" t="s">
        <v>168</v>
      </c>
      <c r="B1234" s="8" t="s">
        <v>3217</v>
      </c>
      <c r="C1234" s="9" t="s">
        <v>3218</v>
      </c>
      <c r="D1234" s="9" t="e">
        <v>#N/A</v>
      </c>
      <c r="E1234" s="10">
        <v>2052.46</v>
      </c>
      <c r="F1234" s="11">
        <v>84212980</v>
      </c>
      <c r="G1234" s="11" t="s">
        <v>14</v>
      </c>
      <c r="H1234" s="12">
        <v>8033460003184</v>
      </c>
      <c r="I1234" s="11">
        <v>3.72</v>
      </c>
      <c r="J1234" s="13"/>
    </row>
    <row r="1235" spans="1:10">
      <c r="A1235" s="14" t="s">
        <v>168</v>
      </c>
      <c r="B1235" s="8" t="s">
        <v>3219</v>
      </c>
      <c r="C1235" s="15" t="s">
        <v>3220</v>
      </c>
      <c r="D1235" s="15" t="s">
        <v>3221</v>
      </c>
      <c r="E1235" s="16">
        <v>2015.18</v>
      </c>
      <c r="F1235" s="17">
        <v>84212980</v>
      </c>
      <c r="G1235" s="17" t="s">
        <v>14</v>
      </c>
      <c r="H1235" s="18">
        <v>8033460003191</v>
      </c>
      <c r="I1235" s="17">
        <v>3.7</v>
      </c>
      <c r="J1235" s="19"/>
    </row>
    <row r="1236" spans="1:10">
      <c r="A1236" s="7" t="s">
        <v>168</v>
      </c>
      <c r="B1236" s="8" t="s">
        <v>3222</v>
      </c>
      <c r="C1236" s="9" t="s">
        <v>3223</v>
      </c>
      <c r="D1236" s="9"/>
      <c r="E1236" s="10">
        <v>2015.24</v>
      </c>
      <c r="F1236" s="11">
        <v>84212980</v>
      </c>
      <c r="G1236" s="11" t="s">
        <v>14</v>
      </c>
      <c r="H1236" s="12">
        <v>8033460003207</v>
      </c>
      <c r="I1236" s="11">
        <v>3.7</v>
      </c>
      <c r="J1236" s="13"/>
    </row>
    <row r="1237" spans="1:10">
      <c r="A1237" s="14" t="s">
        <v>168</v>
      </c>
      <c r="B1237" s="8" t="s">
        <v>3224</v>
      </c>
      <c r="C1237" s="15" t="s">
        <v>3225</v>
      </c>
      <c r="D1237" s="15"/>
      <c r="E1237" s="16">
        <v>2064.4299999999998</v>
      </c>
      <c r="F1237" s="17">
        <v>84212980</v>
      </c>
      <c r="G1237" s="17" t="s">
        <v>14</v>
      </c>
      <c r="H1237" s="18">
        <v>8033460003214</v>
      </c>
      <c r="I1237" s="17">
        <v>3.6880000000000002</v>
      </c>
      <c r="J1237" s="19"/>
    </row>
    <row r="1238" spans="1:10">
      <c r="A1238" s="7" t="s">
        <v>168</v>
      </c>
      <c r="B1238" s="8" t="s">
        <v>3226</v>
      </c>
      <c r="C1238" s="9" t="s">
        <v>3227</v>
      </c>
      <c r="D1238" s="9"/>
      <c r="E1238" s="10">
        <v>2064.4299999999998</v>
      </c>
      <c r="F1238" s="11">
        <v>84212980</v>
      </c>
      <c r="G1238" s="11" t="s">
        <v>14</v>
      </c>
      <c r="H1238" s="12">
        <v>8033460003221</v>
      </c>
      <c r="I1238" s="11">
        <v>3.82</v>
      </c>
      <c r="J1238" s="13"/>
    </row>
    <row r="1239" spans="1:10">
      <c r="A1239" s="14" t="s">
        <v>168</v>
      </c>
      <c r="B1239" s="8" t="s">
        <v>3228</v>
      </c>
      <c r="C1239" s="15" t="s">
        <v>3229</v>
      </c>
      <c r="D1239" s="15"/>
      <c r="E1239" s="16">
        <v>2052.46</v>
      </c>
      <c r="F1239" s="17">
        <v>84212980</v>
      </c>
      <c r="G1239" s="17" t="s">
        <v>14</v>
      </c>
      <c r="H1239" s="18">
        <v>8033460003238</v>
      </c>
      <c r="I1239" s="17">
        <v>3.81</v>
      </c>
      <c r="J1239" s="19"/>
    </row>
    <row r="1240" spans="1:10">
      <c r="A1240" s="7" t="s">
        <v>168</v>
      </c>
      <c r="B1240" s="8" t="s">
        <v>3230</v>
      </c>
      <c r="C1240" s="9" t="s">
        <v>3231</v>
      </c>
      <c r="D1240" s="9"/>
      <c r="E1240" s="10">
        <v>2052.46</v>
      </c>
      <c r="F1240" s="11">
        <v>84212980</v>
      </c>
      <c r="G1240" s="11" t="s">
        <v>14</v>
      </c>
      <c r="H1240" s="12">
        <v>8033460003245</v>
      </c>
      <c r="I1240" s="11">
        <v>3.81</v>
      </c>
      <c r="J1240" s="13"/>
    </row>
    <row r="1241" spans="1:10">
      <c r="A1241" s="14" t="s">
        <v>168</v>
      </c>
      <c r="B1241" s="8" t="s">
        <v>3232</v>
      </c>
      <c r="C1241" s="15" t="s">
        <v>3233</v>
      </c>
      <c r="D1241" s="15" t="s">
        <v>3234</v>
      </c>
      <c r="E1241" s="16">
        <v>2015.18</v>
      </c>
      <c r="F1241" s="17">
        <v>84212980</v>
      </c>
      <c r="G1241" s="17" t="s">
        <v>14</v>
      </c>
      <c r="H1241" s="18">
        <v>8033460003252</v>
      </c>
      <c r="I1241" s="17">
        <v>3.81</v>
      </c>
      <c r="J1241" s="19"/>
    </row>
    <row r="1242" spans="1:10">
      <c r="A1242" s="7" t="s">
        <v>168</v>
      </c>
      <c r="B1242" s="8" t="s">
        <v>3235</v>
      </c>
      <c r="C1242" s="9" t="s">
        <v>3236</v>
      </c>
      <c r="D1242" s="9"/>
      <c r="E1242" s="10">
        <v>2015.24</v>
      </c>
      <c r="F1242" s="11">
        <v>84212980</v>
      </c>
      <c r="G1242" s="11" t="s">
        <v>14</v>
      </c>
      <c r="H1242" s="12">
        <v>8033460003269</v>
      </c>
      <c r="I1242" s="11">
        <v>3.81</v>
      </c>
      <c r="J1242" s="13"/>
    </row>
    <row r="1243" spans="1:10">
      <c r="A1243" s="14" t="s">
        <v>168</v>
      </c>
      <c r="B1243" s="8" t="s">
        <v>3237</v>
      </c>
      <c r="C1243" s="15" t="s">
        <v>3238</v>
      </c>
      <c r="D1243" s="15"/>
      <c r="E1243" s="16">
        <v>2064.4299999999998</v>
      </c>
      <c r="F1243" s="17">
        <v>84212980</v>
      </c>
      <c r="G1243" s="17" t="s">
        <v>14</v>
      </c>
      <c r="H1243" s="18">
        <v>8033460003276</v>
      </c>
      <c r="I1243" s="17">
        <v>3.63</v>
      </c>
      <c r="J1243" s="19"/>
    </row>
    <row r="1244" spans="1:10">
      <c r="A1244" s="7" t="s">
        <v>168</v>
      </c>
      <c r="B1244" s="8" t="s">
        <v>3239</v>
      </c>
      <c r="C1244" s="9" t="s">
        <v>3240</v>
      </c>
      <c r="D1244" s="9"/>
      <c r="E1244" s="10">
        <v>2064.4299999999998</v>
      </c>
      <c r="F1244" s="11">
        <v>84212980</v>
      </c>
      <c r="G1244" s="11" t="s">
        <v>14</v>
      </c>
      <c r="H1244" s="12">
        <v>8033460003283</v>
      </c>
      <c r="I1244" s="11">
        <v>3.63</v>
      </c>
      <c r="J1244" s="13"/>
    </row>
    <row r="1245" spans="1:10">
      <c r="A1245" s="14" t="s">
        <v>168</v>
      </c>
      <c r="B1245" s="8" t="s">
        <v>3241</v>
      </c>
      <c r="C1245" s="15" t="s">
        <v>3242</v>
      </c>
      <c r="D1245" s="15"/>
      <c r="E1245" s="16">
        <v>2052.46</v>
      </c>
      <c r="F1245" s="17">
        <v>84212980</v>
      </c>
      <c r="G1245" s="17" t="s">
        <v>14</v>
      </c>
      <c r="H1245" s="18">
        <v>8033460003290</v>
      </c>
      <c r="I1245" s="17">
        <v>3.7</v>
      </c>
      <c r="J1245" s="19"/>
    </row>
    <row r="1246" spans="1:10">
      <c r="A1246" s="7" t="s">
        <v>168</v>
      </c>
      <c r="B1246" s="8" t="s">
        <v>3243</v>
      </c>
      <c r="C1246" s="9" t="s">
        <v>3244</v>
      </c>
      <c r="D1246" s="9"/>
      <c r="E1246" s="10">
        <v>2052.46</v>
      </c>
      <c r="F1246" s="11">
        <v>84212980</v>
      </c>
      <c r="G1246" s="11" t="s">
        <v>14</v>
      </c>
      <c r="H1246" s="12">
        <v>8033460003306</v>
      </c>
      <c r="I1246" s="11">
        <v>3.7</v>
      </c>
      <c r="J1246" s="13"/>
    </row>
    <row r="1247" spans="1:10">
      <c r="A1247" s="14" t="s">
        <v>168</v>
      </c>
      <c r="B1247" s="8" t="s">
        <v>3245</v>
      </c>
      <c r="C1247" s="15" t="s">
        <v>3246</v>
      </c>
      <c r="D1247" s="15"/>
      <c r="E1247" s="16">
        <v>2015.24</v>
      </c>
      <c r="F1247" s="17">
        <v>84212980</v>
      </c>
      <c r="G1247" s="17" t="s">
        <v>14</v>
      </c>
      <c r="H1247" s="18">
        <v>8033460003313</v>
      </c>
      <c r="I1247" s="17">
        <v>3.65</v>
      </c>
      <c r="J1247" s="19"/>
    </row>
    <row r="1248" spans="1:10">
      <c r="A1248" s="7" t="s">
        <v>168</v>
      </c>
      <c r="B1248" s="8" t="s">
        <v>3247</v>
      </c>
      <c r="C1248" s="9" t="s">
        <v>3248</v>
      </c>
      <c r="D1248" s="9"/>
      <c r="E1248" s="10">
        <v>2015.24</v>
      </c>
      <c r="F1248" s="11">
        <v>84212980</v>
      </c>
      <c r="G1248" s="11" t="s">
        <v>14</v>
      </c>
      <c r="H1248" s="12">
        <v>8033460003320</v>
      </c>
      <c r="I1248" s="11">
        <v>3.65</v>
      </c>
      <c r="J1248" s="13"/>
    </row>
    <row r="1249" spans="1:10">
      <c r="A1249" s="14" t="s">
        <v>168</v>
      </c>
      <c r="B1249" s="8" t="s">
        <v>3249</v>
      </c>
      <c r="C1249" s="15" t="s">
        <v>3250</v>
      </c>
      <c r="D1249" s="15" t="s">
        <v>3251</v>
      </c>
      <c r="E1249" s="16">
        <v>362.37</v>
      </c>
      <c r="F1249" s="17">
        <v>84212980</v>
      </c>
      <c r="G1249" s="17" t="s">
        <v>14</v>
      </c>
      <c r="H1249" s="18">
        <v>8033460003450</v>
      </c>
      <c r="I1249" s="17">
        <v>2.5</v>
      </c>
      <c r="J1249" s="19"/>
    </row>
    <row r="1250" spans="1:10">
      <c r="A1250" s="7" t="s">
        <v>168</v>
      </c>
      <c r="B1250" s="8" t="s">
        <v>3252</v>
      </c>
      <c r="C1250" s="9" t="s">
        <v>3253</v>
      </c>
      <c r="D1250" s="9" t="s">
        <v>3254</v>
      </c>
      <c r="E1250" s="10">
        <v>408.05</v>
      </c>
      <c r="F1250" s="11">
        <v>84811099</v>
      </c>
      <c r="G1250" s="11" t="s">
        <v>14</v>
      </c>
      <c r="H1250" s="12">
        <v>8019001083716</v>
      </c>
      <c r="I1250" s="11">
        <v>1.032</v>
      </c>
      <c r="J1250" s="13"/>
    </row>
    <row r="1251" spans="1:10">
      <c r="A1251" s="14" t="s">
        <v>168</v>
      </c>
      <c r="B1251" s="8" t="s">
        <v>3255</v>
      </c>
      <c r="C1251" s="15" t="s">
        <v>3256</v>
      </c>
      <c r="D1251" s="15"/>
      <c r="E1251" s="16">
        <v>408.1</v>
      </c>
      <c r="F1251" s="17" t="s">
        <v>617</v>
      </c>
      <c r="G1251" s="17" t="s">
        <v>14</v>
      </c>
      <c r="H1251" s="18" t="s">
        <v>3257</v>
      </c>
      <c r="I1251" s="17">
        <v>0.89</v>
      </c>
      <c r="J1251" s="19"/>
    </row>
    <row r="1252" spans="1:10">
      <c r="A1252" s="7" t="s">
        <v>168</v>
      </c>
      <c r="B1252" s="8" t="s">
        <v>3258</v>
      </c>
      <c r="C1252" s="9" t="s">
        <v>3259</v>
      </c>
      <c r="D1252" s="9" t="s">
        <v>3260</v>
      </c>
      <c r="E1252" s="10">
        <v>408.05</v>
      </c>
      <c r="F1252" s="11">
        <v>84811099</v>
      </c>
      <c r="G1252" s="11" t="s">
        <v>14</v>
      </c>
      <c r="H1252" s="12">
        <v>8019001083723</v>
      </c>
      <c r="I1252" s="11">
        <v>0.94</v>
      </c>
      <c r="J1252" s="13"/>
    </row>
    <row r="1253" spans="1:10">
      <c r="A1253" s="14" t="s">
        <v>168</v>
      </c>
      <c r="B1253" s="8" t="s">
        <v>3261</v>
      </c>
      <c r="C1253" s="15" t="s">
        <v>3262</v>
      </c>
      <c r="D1253" s="15"/>
      <c r="E1253" s="16">
        <v>408.1</v>
      </c>
      <c r="F1253" s="17">
        <v>84811099</v>
      </c>
      <c r="G1253" s="17" t="s">
        <v>14</v>
      </c>
      <c r="H1253" s="18">
        <v>8019001097119</v>
      </c>
      <c r="I1253" s="17">
        <v>0.86</v>
      </c>
      <c r="J1253" s="19"/>
    </row>
    <row r="1254" spans="1:10">
      <c r="A1254" s="7" t="s">
        <v>168</v>
      </c>
      <c r="B1254" s="8" t="s">
        <v>3263</v>
      </c>
      <c r="C1254" s="9" t="s">
        <v>3264</v>
      </c>
      <c r="D1254" s="9"/>
      <c r="E1254" s="10">
        <v>698.55</v>
      </c>
      <c r="F1254" s="11">
        <v>84212980</v>
      </c>
      <c r="G1254" s="11" t="s">
        <v>14</v>
      </c>
      <c r="H1254" s="12">
        <v>8033460003672</v>
      </c>
      <c r="I1254" s="11">
        <v>1.61</v>
      </c>
      <c r="J1254" s="13">
        <v>12</v>
      </c>
    </row>
    <row r="1255" spans="1:10">
      <c r="A1255" s="14" t="s">
        <v>168</v>
      </c>
      <c r="B1255" s="8" t="s">
        <v>3265</v>
      </c>
      <c r="C1255" s="15" t="s">
        <v>3266</v>
      </c>
      <c r="D1255" s="15" t="s">
        <v>3267</v>
      </c>
      <c r="E1255" s="16">
        <v>667.38</v>
      </c>
      <c r="F1255" s="17">
        <v>84212980</v>
      </c>
      <c r="G1255" s="17" t="s">
        <v>14</v>
      </c>
      <c r="H1255" s="18">
        <v>8033460003689</v>
      </c>
      <c r="I1255" s="17">
        <v>1.61</v>
      </c>
      <c r="J1255" s="19">
        <v>12</v>
      </c>
    </row>
    <row r="1256" spans="1:10">
      <c r="A1256" s="7" t="s">
        <v>168</v>
      </c>
      <c r="B1256" s="8" t="s">
        <v>3268</v>
      </c>
      <c r="C1256" s="9" t="s">
        <v>3269</v>
      </c>
      <c r="D1256" s="9"/>
      <c r="E1256" s="10">
        <v>698.55</v>
      </c>
      <c r="F1256" s="11">
        <v>84212980</v>
      </c>
      <c r="G1256" s="11" t="s">
        <v>14</v>
      </c>
      <c r="H1256" s="12">
        <v>8033460003696</v>
      </c>
      <c r="I1256" s="11">
        <v>1.63</v>
      </c>
      <c r="J1256" s="13">
        <v>12</v>
      </c>
    </row>
    <row r="1257" spans="1:10">
      <c r="A1257" s="14" t="s">
        <v>168</v>
      </c>
      <c r="B1257" s="8" t="s">
        <v>3270</v>
      </c>
      <c r="C1257" s="15" t="s">
        <v>3271</v>
      </c>
      <c r="D1257" s="15" t="s">
        <v>3272</v>
      </c>
      <c r="E1257" s="16">
        <v>698.53</v>
      </c>
      <c r="F1257" s="17">
        <v>84212980</v>
      </c>
      <c r="G1257" s="17" t="s">
        <v>14</v>
      </c>
      <c r="H1257" s="18">
        <v>8033460003733</v>
      </c>
      <c r="I1257" s="17">
        <v>1.69</v>
      </c>
      <c r="J1257" s="19"/>
    </row>
    <row r="1258" spans="1:10">
      <c r="A1258" s="7" t="s">
        <v>168</v>
      </c>
      <c r="B1258" s="8" t="s">
        <v>3273</v>
      </c>
      <c r="C1258" s="9" t="s">
        <v>3274</v>
      </c>
      <c r="D1258" s="9" t="s">
        <v>3275</v>
      </c>
      <c r="E1258" s="10">
        <v>667.38</v>
      </c>
      <c r="F1258" s="11">
        <v>84212980</v>
      </c>
      <c r="G1258" s="11" t="s">
        <v>14</v>
      </c>
      <c r="H1258" s="12">
        <v>8033460003740</v>
      </c>
      <c r="I1258" s="11">
        <v>1.66</v>
      </c>
      <c r="J1258" s="13">
        <v>10</v>
      </c>
    </row>
    <row r="1259" spans="1:10">
      <c r="A1259" s="14" t="s">
        <v>168</v>
      </c>
      <c r="B1259" s="8" t="s">
        <v>3276</v>
      </c>
      <c r="C1259" s="15" t="s">
        <v>3277</v>
      </c>
      <c r="D1259" s="15"/>
      <c r="E1259" s="16">
        <v>698.55</v>
      </c>
      <c r="F1259" s="17">
        <v>84212980</v>
      </c>
      <c r="G1259" s="17" t="s">
        <v>14</v>
      </c>
      <c r="H1259" s="18">
        <v>8033460003757</v>
      </c>
      <c r="I1259" s="17">
        <v>1.63</v>
      </c>
      <c r="J1259" s="19">
        <v>1</v>
      </c>
    </row>
    <row r="1260" spans="1:10">
      <c r="A1260" s="7" t="s">
        <v>168</v>
      </c>
      <c r="B1260" s="8" t="s">
        <v>3278</v>
      </c>
      <c r="C1260" s="9" t="s">
        <v>3279</v>
      </c>
      <c r="D1260" s="9" t="s">
        <v>3280</v>
      </c>
      <c r="E1260" s="10">
        <v>1075.4100000000001</v>
      </c>
      <c r="F1260" s="11">
        <v>84212980</v>
      </c>
      <c r="G1260" s="11" t="s">
        <v>14</v>
      </c>
      <c r="H1260" s="12">
        <v>8019001061868</v>
      </c>
      <c r="I1260" s="11">
        <v>1.65</v>
      </c>
      <c r="J1260" s="13">
        <v>10</v>
      </c>
    </row>
    <row r="1261" spans="1:10">
      <c r="A1261" s="14" t="s">
        <v>168</v>
      </c>
      <c r="B1261" s="8" t="s">
        <v>3281</v>
      </c>
      <c r="C1261" s="15" t="s">
        <v>3282</v>
      </c>
      <c r="D1261" s="15"/>
      <c r="E1261" s="16">
        <v>1050.83</v>
      </c>
      <c r="F1261" s="17">
        <v>84212980</v>
      </c>
      <c r="G1261" s="17" t="s">
        <v>14</v>
      </c>
      <c r="H1261" s="18">
        <v>8019001061875</v>
      </c>
      <c r="I1261" s="17">
        <v>1.65</v>
      </c>
      <c r="J1261" s="19">
        <v>10</v>
      </c>
    </row>
    <row r="1262" spans="1:10">
      <c r="A1262" s="7" t="s">
        <v>168</v>
      </c>
      <c r="B1262" s="8" t="s">
        <v>3283</v>
      </c>
      <c r="C1262" s="9" t="s">
        <v>3284</v>
      </c>
      <c r="D1262" s="9"/>
      <c r="E1262" s="10">
        <v>1075.47</v>
      </c>
      <c r="F1262" s="11">
        <v>84212980</v>
      </c>
      <c r="G1262" s="11" t="s">
        <v>14</v>
      </c>
      <c r="H1262" s="12">
        <v>8019001061882</v>
      </c>
      <c r="I1262" s="11">
        <v>1.65</v>
      </c>
      <c r="J1262" s="13">
        <v>10</v>
      </c>
    </row>
    <row r="1263" spans="1:10">
      <c r="A1263" s="14" t="s">
        <v>168</v>
      </c>
      <c r="B1263" s="8" t="s">
        <v>3285</v>
      </c>
      <c r="C1263" s="15" t="s">
        <v>3286</v>
      </c>
      <c r="D1263" s="15" t="s">
        <v>3272</v>
      </c>
      <c r="E1263" s="16">
        <v>698.53</v>
      </c>
      <c r="F1263" s="17">
        <v>84212980</v>
      </c>
      <c r="G1263" s="17" t="s">
        <v>14</v>
      </c>
      <c r="H1263" s="18">
        <v>8033460003764</v>
      </c>
      <c r="I1263" s="17">
        <v>1.7</v>
      </c>
      <c r="J1263" s="19"/>
    </row>
    <row r="1264" spans="1:10">
      <c r="A1264" s="7" t="s">
        <v>168</v>
      </c>
      <c r="B1264" s="8" t="s">
        <v>3287</v>
      </c>
      <c r="C1264" s="9" t="s">
        <v>3288</v>
      </c>
      <c r="D1264" s="9" t="s">
        <v>3289</v>
      </c>
      <c r="E1264" s="10">
        <v>667.38</v>
      </c>
      <c r="F1264" s="11">
        <v>84212980</v>
      </c>
      <c r="G1264" s="11" t="s">
        <v>14</v>
      </c>
      <c r="H1264" s="12">
        <v>8033460003771</v>
      </c>
      <c r="I1264" s="11">
        <v>1.67</v>
      </c>
      <c r="J1264" s="13">
        <v>10</v>
      </c>
    </row>
    <row r="1265" spans="1:10">
      <c r="A1265" s="14" t="s">
        <v>168</v>
      </c>
      <c r="B1265" s="8" t="s">
        <v>3290</v>
      </c>
      <c r="C1265" s="15" t="s">
        <v>3291</v>
      </c>
      <c r="D1265" s="15"/>
      <c r="E1265" s="16">
        <v>698.55</v>
      </c>
      <c r="F1265" s="17">
        <v>84212980</v>
      </c>
      <c r="G1265" s="17" t="s">
        <v>14</v>
      </c>
      <c r="H1265" s="18">
        <v>8033460003788</v>
      </c>
      <c r="I1265" s="17">
        <v>1.64</v>
      </c>
      <c r="J1265" s="19">
        <v>10</v>
      </c>
    </row>
    <row r="1266" spans="1:10">
      <c r="A1266" s="7" t="s">
        <v>168</v>
      </c>
      <c r="B1266" s="8" t="s">
        <v>3292</v>
      </c>
      <c r="C1266" s="9" t="s">
        <v>3293</v>
      </c>
      <c r="D1266" s="9"/>
      <c r="E1266" s="10">
        <v>2107.64</v>
      </c>
      <c r="F1266" s="11">
        <v>84212980</v>
      </c>
      <c r="G1266" s="11" t="s">
        <v>14</v>
      </c>
      <c r="H1266" s="12">
        <v>8019001066481</v>
      </c>
      <c r="I1266" s="11">
        <v>1</v>
      </c>
      <c r="J1266" s="13">
        <v>10</v>
      </c>
    </row>
    <row r="1267" spans="1:10">
      <c r="A1267" s="14" t="s">
        <v>168</v>
      </c>
      <c r="B1267" s="8" t="s">
        <v>3294</v>
      </c>
      <c r="C1267" s="15" t="s">
        <v>3295</v>
      </c>
      <c r="D1267" s="15"/>
      <c r="E1267" s="16">
        <v>2083.0300000000002</v>
      </c>
      <c r="F1267" s="17">
        <v>84212980</v>
      </c>
      <c r="G1267" s="17" t="s">
        <v>14</v>
      </c>
      <c r="H1267" s="18">
        <v>8019001066498</v>
      </c>
      <c r="I1267" s="17">
        <v>1</v>
      </c>
      <c r="J1267" s="19">
        <v>10</v>
      </c>
    </row>
    <row r="1268" spans="1:10">
      <c r="A1268" s="7" t="s">
        <v>168</v>
      </c>
      <c r="B1268" s="8" t="s">
        <v>3296</v>
      </c>
      <c r="C1268" s="9" t="s">
        <v>3297</v>
      </c>
      <c r="D1268" s="9"/>
      <c r="E1268" s="10">
        <v>2107.64</v>
      </c>
      <c r="F1268" s="11">
        <v>84212980</v>
      </c>
      <c r="G1268" s="11" t="s">
        <v>14</v>
      </c>
      <c r="H1268" s="12">
        <v>8019001066504</v>
      </c>
      <c r="I1268" s="11">
        <v>1</v>
      </c>
      <c r="J1268" s="13">
        <v>5</v>
      </c>
    </row>
    <row r="1269" spans="1:10">
      <c r="A1269" s="14" t="s">
        <v>168</v>
      </c>
      <c r="B1269" s="8" t="s">
        <v>3298</v>
      </c>
      <c r="C1269" s="15" t="s">
        <v>3299</v>
      </c>
      <c r="D1269" s="15" t="s">
        <v>3300</v>
      </c>
      <c r="E1269" s="16">
        <v>2107.63</v>
      </c>
      <c r="F1269" s="17">
        <v>84212980</v>
      </c>
      <c r="G1269" s="17" t="s">
        <v>14</v>
      </c>
      <c r="H1269" s="18">
        <v>8019001066542</v>
      </c>
      <c r="I1269" s="17">
        <v>8</v>
      </c>
      <c r="J1269" s="19">
        <v>5</v>
      </c>
    </row>
    <row r="1270" spans="1:10">
      <c r="A1270" s="7" t="s">
        <v>168</v>
      </c>
      <c r="B1270" s="8" t="s">
        <v>3301</v>
      </c>
      <c r="C1270" s="9" t="s">
        <v>3302</v>
      </c>
      <c r="D1270" s="9"/>
      <c r="E1270" s="10">
        <v>2083.0300000000002</v>
      </c>
      <c r="F1270" s="11">
        <v>84212980</v>
      </c>
      <c r="G1270" s="11" t="s">
        <v>14</v>
      </c>
      <c r="H1270" s="12">
        <v>8019001066559</v>
      </c>
      <c r="I1270" s="11">
        <v>8</v>
      </c>
      <c r="J1270" s="13">
        <v>5</v>
      </c>
    </row>
    <row r="1271" spans="1:10">
      <c r="A1271" s="14" t="s">
        <v>168</v>
      </c>
      <c r="B1271" s="8" t="s">
        <v>3303</v>
      </c>
      <c r="C1271" s="15" t="s">
        <v>3304</v>
      </c>
      <c r="D1271" s="15" t="s">
        <v>3305</v>
      </c>
      <c r="E1271" s="16">
        <v>2107.63</v>
      </c>
      <c r="F1271" s="17">
        <v>84212980</v>
      </c>
      <c r="G1271" s="17" t="s">
        <v>14</v>
      </c>
      <c r="H1271" s="18">
        <v>8019001066566</v>
      </c>
      <c r="I1271" s="17">
        <v>7.65</v>
      </c>
      <c r="J1271" s="19">
        <v>10</v>
      </c>
    </row>
    <row r="1272" spans="1:10">
      <c r="A1272" s="7" t="s">
        <v>168</v>
      </c>
      <c r="B1272" s="8" t="s">
        <v>3306</v>
      </c>
      <c r="C1272" s="9" t="s">
        <v>3307</v>
      </c>
      <c r="D1272" s="9" t="s">
        <v>3308</v>
      </c>
      <c r="E1272" s="10">
        <v>1187.07</v>
      </c>
      <c r="F1272" s="11">
        <v>84212980</v>
      </c>
      <c r="G1272" s="11" t="s">
        <v>14</v>
      </c>
      <c r="H1272" s="12">
        <v>8033460003900</v>
      </c>
      <c r="I1272" s="11">
        <v>2.5299999999999998</v>
      </c>
      <c r="J1272" s="13">
        <v>1</v>
      </c>
    </row>
    <row r="1273" spans="1:10">
      <c r="A1273" s="14" t="s">
        <v>168</v>
      </c>
      <c r="B1273" s="8" t="s">
        <v>3309</v>
      </c>
      <c r="C1273" s="15" t="s">
        <v>3310</v>
      </c>
      <c r="D1273" s="15" t="s">
        <v>3311</v>
      </c>
      <c r="E1273" s="16">
        <v>1149.8399999999999</v>
      </c>
      <c r="F1273" s="17">
        <v>84212980</v>
      </c>
      <c r="G1273" s="17" t="s">
        <v>14</v>
      </c>
      <c r="H1273" s="18">
        <v>8033460003917</v>
      </c>
      <c r="I1273" s="17">
        <v>2.4900000000000002</v>
      </c>
      <c r="J1273" s="19">
        <v>1</v>
      </c>
    </row>
    <row r="1274" spans="1:10">
      <c r="A1274" s="7" t="s">
        <v>168</v>
      </c>
      <c r="B1274" s="8" t="s">
        <v>3312</v>
      </c>
      <c r="C1274" s="9" t="s">
        <v>3313</v>
      </c>
      <c r="D1274" s="9" t="s">
        <v>3314</v>
      </c>
      <c r="E1274" s="10">
        <v>1187.07</v>
      </c>
      <c r="F1274" s="11">
        <v>84212980</v>
      </c>
      <c r="G1274" s="11" t="s">
        <v>14</v>
      </c>
      <c r="H1274" s="12">
        <v>8033460003924</v>
      </c>
      <c r="I1274" s="11">
        <v>2.4500000000000002</v>
      </c>
      <c r="J1274" s="13">
        <v>1</v>
      </c>
    </row>
    <row r="1275" spans="1:10">
      <c r="A1275" s="14" t="s">
        <v>168</v>
      </c>
      <c r="B1275" s="8" t="s">
        <v>3315</v>
      </c>
      <c r="C1275" s="15" t="s">
        <v>3316</v>
      </c>
      <c r="D1275" s="15" t="s">
        <v>3317</v>
      </c>
      <c r="E1275" s="16">
        <v>1292.06</v>
      </c>
      <c r="F1275" s="17">
        <v>84212980</v>
      </c>
      <c r="G1275" s="17" t="s">
        <v>14</v>
      </c>
      <c r="H1275" s="18">
        <v>8033460003931</v>
      </c>
      <c r="I1275" s="17">
        <v>2.4</v>
      </c>
      <c r="J1275" s="19">
        <v>5</v>
      </c>
    </row>
    <row r="1276" spans="1:10">
      <c r="A1276" s="7" t="s">
        <v>168</v>
      </c>
      <c r="B1276" s="8" t="s">
        <v>3318</v>
      </c>
      <c r="C1276" s="9" t="s">
        <v>3319</v>
      </c>
      <c r="D1276" s="9" t="s">
        <v>3320</v>
      </c>
      <c r="E1276" s="10">
        <v>1254.8499999999999</v>
      </c>
      <c r="F1276" s="11">
        <v>84212980</v>
      </c>
      <c r="G1276" s="11" t="s">
        <v>14</v>
      </c>
      <c r="H1276" s="12">
        <v>8033460003948</v>
      </c>
      <c r="I1276" s="11">
        <v>2.13</v>
      </c>
      <c r="J1276" s="13">
        <v>1</v>
      </c>
    </row>
    <row r="1277" spans="1:10">
      <c r="A1277" s="14" t="s">
        <v>168</v>
      </c>
      <c r="B1277" s="8" t="s">
        <v>3321</v>
      </c>
      <c r="C1277" s="15" t="s">
        <v>3322</v>
      </c>
      <c r="D1277" s="15" t="s">
        <v>3323</v>
      </c>
      <c r="E1277" s="16">
        <v>1292.06</v>
      </c>
      <c r="F1277" s="17">
        <v>84212980</v>
      </c>
      <c r="G1277" s="17" t="s">
        <v>14</v>
      </c>
      <c r="H1277" s="18">
        <v>8033460003955</v>
      </c>
      <c r="I1277" s="17">
        <v>2.11</v>
      </c>
      <c r="J1277" s="19"/>
    </row>
    <row r="1278" spans="1:10">
      <c r="A1278" s="7" t="s">
        <v>168</v>
      </c>
      <c r="B1278" s="8" t="s">
        <v>3324</v>
      </c>
      <c r="C1278" s="9" t="s">
        <v>3325</v>
      </c>
      <c r="D1278" s="9" t="s">
        <v>3326</v>
      </c>
      <c r="E1278" s="10">
        <v>1187.07</v>
      </c>
      <c r="F1278" s="11">
        <v>84212980</v>
      </c>
      <c r="G1278" s="11" t="s">
        <v>14</v>
      </c>
      <c r="H1278" s="12">
        <v>8033460004006</v>
      </c>
      <c r="I1278" s="11">
        <v>2.5099999999999998</v>
      </c>
      <c r="J1278" s="13">
        <v>5</v>
      </c>
    </row>
    <row r="1279" spans="1:10">
      <c r="A1279" s="14" t="s">
        <v>168</v>
      </c>
      <c r="B1279" s="8" t="s">
        <v>3327</v>
      </c>
      <c r="C1279" s="15" t="s">
        <v>3328</v>
      </c>
      <c r="D1279" s="15" t="s">
        <v>3329</v>
      </c>
      <c r="E1279" s="16">
        <v>1149.8399999999999</v>
      </c>
      <c r="F1279" s="17">
        <v>84212980</v>
      </c>
      <c r="G1279" s="17" t="s">
        <v>14</v>
      </c>
      <c r="H1279" s="18">
        <v>8033460004013</v>
      </c>
      <c r="I1279" s="17">
        <v>2.4700000000000002</v>
      </c>
      <c r="J1279" s="19"/>
    </row>
    <row r="1280" spans="1:10">
      <c r="A1280" s="7" t="s">
        <v>168</v>
      </c>
      <c r="B1280" s="8" t="s">
        <v>3330</v>
      </c>
      <c r="C1280" s="9" t="s">
        <v>3331</v>
      </c>
      <c r="D1280" s="9"/>
      <c r="E1280" s="10">
        <v>1187.0999999999999</v>
      </c>
      <c r="F1280" s="11">
        <v>84212980</v>
      </c>
      <c r="G1280" s="11" t="s">
        <v>14</v>
      </c>
      <c r="H1280" s="12">
        <v>8033460004020</v>
      </c>
      <c r="I1280" s="11">
        <v>2.4300000000000002</v>
      </c>
      <c r="J1280" s="13">
        <v>1</v>
      </c>
    </row>
    <row r="1281" spans="1:10">
      <c r="A1281" s="14" t="s">
        <v>168</v>
      </c>
      <c r="B1281" s="8" t="s">
        <v>3332</v>
      </c>
      <c r="C1281" s="15" t="s">
        <v>3333</v>
      </c>
      <c r="D1281" s="15" t="s">
        <v>3334</v>
      </c>
      <c r="E1281" s="16">
        <v>1292.06</v>
      </c>
      <c r="F1281" s="17">
        <v>84212980</v>
      </c>
      <c r="G1281" s="17" t="s">
        <v>14</v>
      </c>
      <c r="H1281" s="18">
        <v>8033460004037</v>
      </c>
      <c r="I1281" s="17">
        <v>2.16</v>
      </c>
      <c r="J1281" s="19"/>
    </row>
    <row r="1282" spans="1:10">
      <c r="A1282" s="7" t="s">
        <v>168</v>
      </c>
      <c r="B1282" s="8" t="s">
        <v>3335</v>
      </c>
      <c r="C1282" s="9" t="s">
        <v>3336</v>
      </c>
      <c r="D1282" s="9" t="s">
        <v>3337</v>
      </c>
      <c r="E1282" s="10">
        <v>1254.8499999999999</v>
      </c>
      <c r="F1282" s="11">
        <v>84212980</v>
      </c>
      <c r="G1282" s="11" t="s">
        <v>14</v>
      </c>
      <c r="H1282" s="12">
        <v>8033460004044</v>
      </c>
      <c r="I1282" s="11">
        <v>2.11</v>
      </c>
      <c r="J1282" s="13"/>
    </row>
    <row r="1283" spans="1:10">
      <c r="A1283" s="14" t="s">
        <v>168</v>
      </c>
      <c r="B1283" s="8" t="s">
        <v>3338</v>
      </c>
      <c r="C1283" s="15" t="s">
        <v>3339</v>
      </c>
      <c r="D1283" s="15"/>
      <c r="E1283" s="16">
        <v>1292.0999999999999</v>
      </c>
      <c r="F1283" s="17">
        <v>84212980</v>
      </c>
      <c r="G1283" s="17" t="s">
        <v>14</v>
      </c>
      <c r="H1283" s="18">
        <v>8033460004051</v>
      </c>
      <c r="I1283" s="17">
        <v>2.11</v>
      </c>
      <c r="J1283" s="19">
        <v>1</v>
      </c>
    </row>
    <row r="1284" spans="1:10">
      <c r="A1284" s="7" t="s">
        <v>168</v>
      </c>
      <c r="B1284" s="8" t="s">
        <v>3340</v>
      </c>
      <c r="C1284" s="9" t="s">
        <v>3341</v>
      </c>
      <c r="D1284" s="9"/>
      <c r="E1284" s="10">
        <v>2686.12</v>
      </c>
      <c r="F1284" s="11">
        <v>84212980</v>
      </c>
      <c r="G1284" s="11" t="s">
        <v>14</v>
      </c>
      <c r="H1284" s="12">
        <v>8019001066603</v>
      </c>
      <c r="I1284" s="11">
        <v>9.31</v>
      </c>
      <c r="J1284" s="13">
        <v>5</v>
      </c>
    </row>
    <row r="1285" spans="1:10">
      <c r="A1285" s="14" t="s">
        <v>168</v>
      </c>
      <c r="B1285" s="8" t="s">
        <v>3342</v>
      </c>
      <c r="C1285" s="15" t="s">
        <v>3343</v>
      </c>
      <c r="D1285" s="15"/>
      <c r="E1285" s="16">
        <v>2580.7399999999998</v>
      </c>
      <c r="F1285" s="17">
        <v>84212980</v>
      </c>
      <c r="G1285" s="17" t="s">
        <v>14</v>
      </c>
      <c r="H1285" s="18">
        <v>8019001066610</v>
      </c>
      <c r="I1285" s="17">
        <v>1</v>
      </c>
      <c r="J1285" s="19"/>
    </row>
    <row r="1286" spans="1:10">
      <c r="A1286" s="7" t="s">
        <v>168</v>
      </c>
      <c r="B1286" s="8" t="s">
        <v>3344</v>
      </c>
      <c r="C1286" s="9" t="s">
        <v>3345</v>
      </c>
      <c r="D1286" s="9" t="s">
        <v>3346</v>
      </c>
      <c r="E1286" s="10">
        <v>4425.82</v>
      </c>
      <c r="F1286" s="11">
        <v>84212980</v>
      </c>
      <c r="G1286" s="11" t="s">
        <v>14</v>
      </c>
      <c r="H1286" s="12">
        <v>8033460004112</v>
      </c>
      <c r="I1286" s="11">
        <v>8.7899999999999991</v>
      </c>
      <c r="J1286" s="13"/>
    </row>
    <row r="1287" spans="1:10">
      <c r="A1287" s="14" t="s">
        <v>168</v>
      </c>
      <c r="B1287" s="8" t="s">
        <v>3347</v>
      </c>
      <c r="C1287" s="15" t="s">
        <v>3348</v>
      </c>
      <c r="D1287" s="15" t="s">
        <v>3349</v>
      </c>
      <c r="E1287" s="16">
        <v>4345.41</v>
      </c>
      <c r="F1287" s="17">
        <v>84212980</v>
      </c>
      <c r="G1287" s="17" t="s">
        <v>14</v>
      </c>
      <c r="H1287" s="18">
        <v>8033460004129</v>
      </c>
      <c r="I1287" s="17">
        <v>8.6199999999999992</v>
      </c>
      <c r="J1287" s="19"/>
    </row>
    <row r="1288" spans="1:10">
      <c r="A1288" s="7" t="s">
        <v>168</v>
      </c>
      <c r="B1288" s="8" t="s">
        <v>3350</v>
      </c>
      <c r="C1288" s="9" t="s">
        <v>3351</v>
      </c>
      <c r="D1288" s="9" t="s">
        <v>3352</v>
      </c>
      <c r="E1288" s="10">
        <v>4425.82</v>
      </c>
      <c r="F1288" s="11">
        <v>84212980</v>
      </c>
      <c r="G1288" s="11" t="s">
        <v>14</v>
      </c>
      <c r="H1288" s="12">
        <v>8033460004136</v>
      </c>
      <c r="I1288" s="11">
        <v>8.5299999999999994</v>
      </c>
      <c r="J1288" s="13"/>
    </row>
    <row r="1289" spans="1:10">
      <c r="A1289" s="14" t="s">
        <v>168</v>
      </c>
      <c r="B1289" s="8" t="s">
        <v>3353</v>
      </c>
      <c r="C1289" s="15" t="s">
        <v>3354</v>
      </c>
      <c r="D1289" s="15"/>
      <c r="E1289" s="16">
        <v>5117.8</v>
      </c>
      <c r="F1289" s="17">
        <v>84212980</v>
      </c>
      <c r="G1289" s="17" t="s">
        <v>14</v>
      </c>
      <c r="H1289" s="18">
        <v>8033460004181</v>
      </c>
      <c r="I1289" s="17">
        <v>10.473000000000001</v>
      </c>
      <c r="J1289" s="19"/>
    </row>
    <row r="1290" spans="1:10">
      <c r="A1290" s="7" t="s">
        <v>168</v>
      </c>
      <c r="B1290" s="8" t="s">
        <v>3355</v>
      </c>
      <c r="C1290" s="9" t="s">
        <v>3356</v>
      </c>
      <c r="D1290" s="9" t="s">
        <v>3357</v>
      </c>
      <c r="E1290" s="10">
        <v>5192.21</v>
      </c>
      <c r="F1290" s="11">
        <v>84212980</v>
      </c>
      <c r="G1290" s="11" t="s">
        <v>14</v>
      </c>
      <c r="H1290" s="12">
        <v>8019001063725</v>
      </c>
      <c r="I1290" s="11">
        <v>7.5</v>
      </c>
      <c r="J1290" s="13"/>
    </row>
    <row r="1291" spans="1:10">
      <c r="A1291" s="14" t="s">
        <v>168</v>
      </c>
      <c r="B1291" s="8" t="s">
        <v>3358</v>
      </c>
      <c r="C1291" s="15" t="s">
        <v>3359</v>
      </c>
      <c r="D1291" s="15"/>
      <c r="E1291" s="16">
        <v>5192.22</v>
      </c>
      <c r="F1291" s="17">
        <v>84212980</v>
      </c>
      <c r="G1291" s="17" t="s">
        <v>14</v>
      </c>
      <c r="H1291" s="18">
        <v>8019001057694</v>
      </c>
      <c r="I1291" s="17">
        <v>9.5</v>
      </c>
      <c r="J1291" s="19"/>
    </row>
    <row r="1292" spans="1:10">
      <c r="A1292" s="7" t="s">
        <v>168</v>
      </c>
      <c r="B1292" s="8" t="s">
        <v>3360</v>
      </c>
      <c r="C1292" s="9" t="s">
        <v>3361</v>
      </c>
      <c r="D1292" s="9" t="s">
        <v>3362</v>
      </c>
      <c r="E1292" s="10">
        <v>5371.59</v>
      </c>
      <c r="F1292" s="11">
        <v>84212980</v>
      </c>
      <c r="G1292" s="11" t="s">
        <v>14</v>
      </c>
      <c r="H1292" s="12">
        <v>8033460004235</v>
      </c>
      <c r="I1292" s="11">
        <v>13.33</v>
      </c>
      <c r="J1292" s="13"/>
    </row>
    <row r="1293" spans="1:10">
      <c r="A1293" s="14" t="s">
        <v>168</v>
      </c>
      <c r="B1293" s="8" t="s">
        <v>3363</v>
      </c>
      <c r="C1293" s="15" t="s">
        <v>3364</v>
      </c>
      <c r="D1293" s="15" t="s">
        <v>3365</v>
      </c>
      <c r="E1293" s="16">
        <v>5012.7700000000004</v>
      </c>
      <c r="F1293" s="17">
        <v>84212980</v>
      </c>
      <c r="G1293" s="17" t="s">
        <v>14</v>
      </c>
      <c r="H1293" s="18">
        <v>8033460004242</v>
      </c>
      <c r="I1293" s="17">
        <v>12.94</v>
      </c>
      <c r="J1293" s="19"/>
    </row>
    <row r="1294" spans="1:10">
      <c r="A1294" s="7" t="s">
        <v>168</v>
      </c>
      <c r="B1294" s="8" t="s">
        <v>3366</v>
      </c>
      <c r="C1294" s="9" t="s">
        <v>3367</v>
      </c>
      <c r="D1294" s="9"/>
      <c r="E1294" s="10">
        <v>5012.79</v>
      </c>
      <c r="F1294" s="11">
        <v>84212980</v>
      </c>
      <c r="G1294" s="11" t="s">
        <v>14</v>
      </c>
      <c r="H1294" s="12">
        <v>8033460004259</v>
      </c>
      <c r="I1294" s="11">
        <v>12.79</v>
      </c>
      <c r="J1294" s="13"/>
    </row>
    <row r="1295" spans="1:10">
      <c r="A1295" s="14" t="s">
        <v>168</v>
      </c>
      <c r="B1295" s="8" t="s">
        <v>3368</v>
      </c>
      <c r="C1295" s="15" t="s">
        <v>3369</v>
      </c>
      <c r="D1295" s="15" t="s">
        <v>3370</v>
      </c>
      <c r="E1295" s="16">
        <v>6137.96</v>
      </c>
      <c r="F1295" s="17">
        <v>84212980</v>
      </c>
      <c r="G1295" s="17" t="s">
        <v>14</v>
      </c>
      <c r="H1295" s="18">
        <v>8019001061851</v>
      </c>
      <c r="I1295" s="17">
        <v>13</v>
      </c>
      <c r="J1295" s="19"/>
    </row>
    <row r="1296" spans="1:10">
      <c r="A1296" s="7" t="s">
        <v>168</v>
      </c>
      <c r="B1296" s="8" t="s">
        <v>3371</v>
      </c>
      <c r="C1296" s="9" t="s">
        <v>3372</v>
      </c>
      <c r="D1296" s="9"/>
      <c r="E1296" s="10">
        <v>5785.71</v>
      </c>
      <c r="F1296" s="11">
        <v>84212980</v>
      </c>
      <c r="G1296" s="11" t="s">
        <v>14</v>
      </c>
      <c r="H1296" s="12">
        <v>8033460028293</v>
      </c>
      <c r="I1296" s="11">
        <v>13.45</v>
      </c>
      <c r="J1296" s="13"/>
    </row>
    <row r="1297" spans="1:10">
      <c r="A1297" s="14" t="s">
        <v>168</v>
      </c>
      <c r="B1297" s="8" t="s">
        <v>3373</v>
      </c>
      <c r="C1297" s="15" t="s">
        <v>3374</v>
      </c>
      <c r="D1297" s="15"/>
      <c r="E1297" s="16">
        <v>5785.71</v>
      </c>
      <c r="F1297" s="17">
        <v>84212980</v>
      </c>
      <c r="G1297" s="17" t="s">
        <v>14</v>
      </c>
      <c r="H1297" s="18">
        <v>8019001060045</v>
      </c>
      <c r="I1297" s="17">
        <v>13</v>
      </c>
      <c r="J1297" s="19"/>
    </row>
    <row r="1298" spans="1:10">
      <c r="A1298" s="7" t="s">
        <v>168</v>
      </c>
      <c r="B1298" s="8" t="s">
        <v>3375</v>
      </c>
      <c r="C1298" s="9" t="s">
        <v>3376</v>
      </c>
      <c r="D1298" s="9" t="s">
        <v>3377</v>
      </c>
      <c r="E1298" s="10">
        <v>5624.85</v>
      </c>
      <c r="F1298" s="11">
        <v>84212980</v>
      </c>
      <c r="G1298" s="11" t="s">
        <v>14</v>
      </c>
      <c r="H1298" s="12">
        <v>8033460004433</v>
      </c>
      <c r="I1298" s="11">
        <v>14.71</v>
      </c>
      <c r="J1298" s="13"/>
    </row>
    <row r="1299" spans="1:10">
      <c r="A1299" s="14" t="s">
        <v>168</v>
      </c>
      <c r="B1299" s="8" t="s">
        <v>3378</v>
      </c>
      <c r="C1299" s="15" t="s">
        <v>3379</v>
      </c>
      <c r="D1299" s="15" t="s">
        <v>3380</v>
      </c>
      <c r="E1299" s="16">
        <v>5266.58</v>
      </c>
      <c r="F1299" s="17">
        <v>84212980</v>
      </c>
      <c r="G1299" s="17" t="s">
        <v>14</v>
      </c>
      <c r="H1299" s="18">
        <v>8033460004440</v>
      </c>
      <c r="I1299" s="17">
        <v>14.22</v>
      </c>
      <c r="J1299" s="19"/>
    </row>
    <row r="1300" spans="1:10">
      <c r="A1300" s="7" t="s">
        <v>168</v>
      </c>
      <c r="B1300" s="8" t="s">
        <v>3381</v>
      </c>
      <c r="C1300" s="9" t="s">
        <v>3382</v>
      </c>
      <c r="D1300" s="9"/>
      <c r="E1300" s="10">
        <v>5266.59</v>
      </c>
      <c r="F1300" s="11">
        <v>84212980</v>
      </c>
      <c r="G1300" s="11" t="s">
        <v>14</v>
      </c>
      <c r="H1300" s="12">
        <v>8033460004457</v>
      </c>
      <c r="I1300" s="11">
        <v>15</v>
      </c>
      <c r="J1300" s="13"/>
    </row>
    <row r="1301" spans="1:10">
      <c r="A1301" s="14" t="s">
        <v>168</v>
      </c>
      <c r="B1301" s="8" t="s">
        <v>3383</v>
      </c>
      <c r="C1301" s="15" t="s">
        <v>3384</v>
      </c>
      <c r="D1301" s="15" t="s">
        <v>3385</v>
      </c>
      <c r="E1301" s="16">
        <v>6428.37</v>
      </c>
      <c r="F1301" s="17">
        <v>84212980</v>
      </c>
      <c r="G1301" s="17" t="s">
        <v>14</v>
      </c>
      <c r="H1301" s="18">
        <v>8019001060373</v>
      </c>
      <c r="I1301" s="17">
        <v>15.01</v>
      </c>
      <c r="J1301" s="19"/>
    </row>
    <row r="1302" spans="1:10">
      <c r="A1302" s="7" t="s">
        <v>168</v>
      </c>
      <c r="B1302" s="8" t="s">
        <v>3386</v>
      </c>
      <c r="C1302" s="9" t="s">
        <v>3387</v>
      </c>
      <c r="D1302" s="9"/>
      <c r="E1302" s="10">
        <v>6038.89</v>
      </c>
      <c r="F1302" s="11">
        <v>84212980</v>
      </c>
      <c r="G1302" s="11" t="s">
        <v>14</v>
      </c>
      <c r="H1302" s="12">
        <v>8019001057366</v>
      </c>
      <c r="I1302" s="11">
        <v>14.66</v>
      </c>
      <c r="J1302" s="13"/>
    </row>
    <row r="1303" spans="1:10">
      <c r="A1303" s="14" t="s">
        <v>168</v>
      </c>
      <c r="B1303" s="8" t="s">
        <v>3388</v>
      </c>
      <c r="C1303" s="15" t="s">
        <v>3389</v>
      </c>
      <c r="D1303" s="15"/>
      <c r="E1303" s="16">
        <v>6038.89</v>
      </c>
      <c r="F1303" s="17">
        <v>84212980</v>
      </c>
      <c r="G1303" s="17" t="s">
        <v>14</v>
      </c>
      <c r="H1303" s="18">
        <v>8019001123009</v>
      </c>
      <c r="I1303" s="17">
        <v>15</v>
      </c>
      <c r="J1303" s="19"/>
    </row>
    <row r="1304" spans="1:10">
      <c r="A1304" s="7" t="s">
        <v>168</v>
      </c>
      <c r="B1304" s="8" t="s">
        <v>3390</v>
      </c>
      <c r="C1304" s="9" t="s">
        <v>3391</v>
      </c>
      <c r="D1304" s="9"/>
      <c r="E1304" s="10">
        <v>2534.3200000000002</v>
      </c>
      <c r="F1304" s="11">
        <v>84212980</v>
      </c>
      <c r="G1304" s="11" t="s">
        <v>14</v>
      </c>
      <c r="H1304" s="12">
        <v>8033460021966</v>
      </c>
      <c r="I1304" s="11">
        <v>5.69</v>
      </c>
      <c r="J1304" s="13"/>
    </row>
    <row r="1305" spans="1:10">
      <c r="A1305" s="14" t="s">
        <v>168</v>
      </c>
      <c r="B1305" s="8" t="s">
        <v>3392</v>
      </c>
      <c r="C1305" s="15" t="s">
        <v>3393</v>
      </c>
      <c r="D1305" s="15"/>
      <c r="E1305" s="16">
        <v>6675.61</v>
      </c>
      <c r="F1305" s="17">
        <v>84212980</v>
      </c>
      <c r="G1305" s="17" t="s">
        <v>14</v>
      </c>
      <c r="H1305" s="18">
        <v>8033460004648</v>
      </c>
      <c r="I1305" s="17">
        <v>14</v>
      </c>
      <c r="J1305" s="19"/>
    </row>
    <row r="1306" spans="1:10">
      <c r="A1306" s="7" t="s">
        <v>168</v>
      </c>
      <c r="B1306" s="8" t="s">
        <v>3394</v>
      </c>
      <c r="C1306" s="9" t="s">
        <v>3395</v>
      </c>
      <c r="D1306" s="9" t="s">
        <v>3396</v>
      </c>
      <c r="E1306" s="10">
        <v>7512.15</v>
      </c>
      <c r="F1306" s="11">
        <v>84212980</v>
      </c>
      <c r="G1306" s="11" t="s">
        <v>14</v>
      </c>
      <c r="H1306" s="12">
        <v>8033460004662</v>
      </c>
      <c r="I1306" s="11">
        <v>10.130000000000001</v>
      </c>
      <c r="J1306" s="13"/>
    </row>
    <row r="1307" spans="1:10">
      <c r="A1307" s="14" t="s">
        <v>168</v>
      </c>
      <c r="B1307" s="8" t="s">
        <v>3397</v>
      </c>
      <c r="C1307" s="15" t="s">
        <v>3398</v>
      </c>
      <c r="D1307" s="15"/>
      <c r="E1307" s="16">
        <v>5674.03</v>
      </c>
      <c r="F1307" s="17">
        <v>84212980</v>
      </c>
      <c r="G1307" s="17" t="s">
        <v>14</v>
      </c>
      <c r="H1307" s="18">
        <v>8033460004679</v>
      </c>
      <c r="I1307" s="17">
        <v>10.06</v>
      </c>
      <c r="J1307" s="19"/>
    </row>
    <row r="1308" spans="1:10">
      <c r="A1308" s="7" t="s">
        <v>168</v>
      </c>
      <c r="B1308" s="8" t="s">
        <v>3399</v>
      </c>
      <c r="C1308" s="9" t="s">
        <v>3400</v>
      </c>
      <c r="D1308" s="9"/>
      <c r="E1308" s="10">
        <v>5674.03</v>
      </c>
      <c r="F1308" s="11">
        <v>84212980</v>
      </c>
      <c r="G1308" s="11" t="s">
        <v>14</v>
      </c>
      <c r="H1308" s="12">
        <v>8033460004686</v>
      </c>
      <c r="I1308" s="11">
        <v>9.92</v>
      </c>
      <c r="J1308" s="13"/>
    </row>
    <row r="1309" spans="1:10">
      <c r="A1309" s="14" t="s">
        <v>168</v>
      </c>
      <c r="B1309" s="8" t="s">
        <v>3401</v>
      </c>
      <c r="C1309" s="15" t="s">
        <v>2608</v>
      </c>
      <c r="D1309" s="15"/>
      <c r="E1309" s="16">
        <v>6333.78</v>
      </c>
      <c r="F1309" s="17" t="s">
        <v>2608</v>
      </c>
      <c r="G1309" s="17" t="s">
        <v>2608</v>
      </c>
      <c r="H1309" s="18" t="s">
        <v>2608</v>
      </c>
      <c r="I1309" s="17" t="s">
        <v>2608</v>
      </c>
      <c r="J1309" s="19"/>
    </row>
    <row r="1310" spans="1:10">
      <c r="A1310" s="7" t="s">
        <v>168</v>
      </c>
      <c r="B1310" s="8" t="s">
        <v>3402</v>
      </c>
      <c r="C1310" s="9" t="s">
        <v>3403</v>
      </c>
      <c r="D1310" s="9"/>
      <c r="E1310" s="10">
        <v>500.54</v>
      </c>
      <c r="F1310" s="11">
        <v>84212980</v>
      </c>
      <c r="G1310" s="11" t="s">
        <v>14</v>
      </c>
      <c r="H1310" s="12">
        <v>8033460004808</v>
      </c>
      <c r="I1310" s="11">
        <v>0.63</v>
      </c>
      <c r="J1310" s="13"/>
    </row>
    <row r="1311" spans="1:10">
      <c r="A1311" s="14" t="s">
        <v>168</v>
      </c>
      <c r="B1311" s="8" t="s">
        <v>3404</v>
      </c>
      <c r="C1311" s="15" t="s">
        <v>3405</v>
      </c>
      <c r="D1311" s="15"/>
      <c r="E1311" s="16">
        <v>481.98</v>
      </c>
      <c r="F1311" s="17">
        <v>84212980</v>
      </c>
      <c r="G1311" s="17" t="s">
        <v>14</v>
      </c>
      <c r="H1311" s="18">
        <v>8033460004815</v>
      </c>
      <c r="I1311" s="17">
        <v>0.6</v>
      </c>
      <c r="J1311" s="19"/>
    </row>
    <row r="1312" spans="1:10">
      <c r="A1312" s="7" t="s">
        <v>10</v>
      </c>
      <c r="B1312" s="8" t="s">
        <v>3406</v>
      </c>
      <c r="C1312" s="9" t="s">
        <v>3407</v>
      </c>
      <c r="D1312" s="9"/>
      <c r="E1312" s="10">
        <v>500.54</v>
      </c>
      <c r="F1312" s="11">
        <v>84212980</v>
      </c>
      <c r="G1312" s="11" t="s">
        <v>14</v>
      </c>
      <c r="H1312" s="12">
        <v>8033460004822</v>
      </c>
      <c r="I1312" s="11">
        <v>0.59</v>
      </c>
      <c r="J1312" s="13"/>
    </row>
    <row r="1313" spans="1:10">
      <c r="A1313" s="14" t="s">
        <v>168</v>
      </c>
      <c r="B1313" s="8" t="s">
        <v>3408</v>
      </c>
      <c r="C1313" s="15" t="s">
        <v>2608</v>
      </c>
      <c r="D1313" s="15"/>
      <c r="E1313" s="16">
        <v>556.33000000000004</v>
      </c>
      <c r="F1313" s="17" t="s">
        <v>2608</v>
      </c>
      <c r="G1313" s="17" t="s">
        <v>2608</v>
      </c>
      <c r="H1313" s="18" t="s">
        <v>2608</v>
      </c>
      <c r="I1313" s="17" t="s">
        <v>2608</v>
      </c>
      <c r="J1313" s="19"/>
    </row>
    <row r="1314" spans="1:10">
      <c r="A1314" s="7" t="s">
        <v>168</v>
      </c>
      <c r="B1314" s="8" t="s">
        <v>3409</v>
      </c>
      <c r="C1314" s="9" t="s">
        <v>3410</v>
      </c>
      <c r="D1314" s="9"/>
      <c r="E1314" s="10">
        <v>429.65</v>
      </c>
      <c r="F1314" s="11">
        <v>84212980</v>
      </c>
      <c r="G1314" s="11" t="s">
        <v>14</v>
      </c>
      <c r="H1314" s="12">
        <v>8033460004877</v>
      </c>
      <c r="I1314" s="11"/>
      <c r="J1314" s="13"/>
    </row>
    <row r="1315" spans="1:10">
      <c r="A1315" s="14" t="s">
        <v>168</v>
      </c>
      <c r="B1315" s="8" t="s">
        <v>3411</v>
      </c>
      <c r="C1315" s="15" t="s">
        <v>3412</v>
      </c>
      <c r="D1315" s="15"/>
      <c r="E1315" s="16">
        <v>556.33000000000004</v>
      </c>
      <c r="F1315" s="17">
        <v>84212980</v>
      </c>
      <c r="G1315" s="17" t="s">
        <v>14</v>
      </c>
      <c r="H1315" s="18">
        <v>8033460004884</v>
      </c>
      <c r="I1315" s="17">
        <v>1.1100000000000001</v>
      </c>
      <c r="J1315" s="19"/>
    </row>
    <row r="1316" spans="1:10">
      <c r="A1316" s="7" t="s">
        <v>168</v>
      </c>
      <c r="B1316" s="8" t="s">
        <v>3413</v>
      </c>
      <c r="C1316" s="9" t="s">
        <v>3414</v>
      </c>
      <c r="D1316" s="9" t="s">
        <v>3415</v>
      </c>
      <c r="E1316" s="10">
        <v>556.30999999999995</v>
      </c>
      <c r="F1316" s="11">
        <v>84212980</v>
      </c>
      <c r="G1316" s="11" t="s">
        <v>14</v>
      </c>
      <c r="H1316" s="12">
        <v>8033460004938</v>
      </c>
      <c r="I1316" s="11">
        <v>1.1120000000000001</v>
      </c>
      <c r="J1316" s="13"/>
    </row>
    <row r="1317" spans="1:10">
      <c r="A1317" s="14" t="s">
        <v>168</v>
      </c>
      <c r="B1317" s="8" t="s">
        <v>3416</v>
      </c>
      <c r="C1317" s="15" t="s">
        <v>3417</v>
      </c>
      <c r="D1317" s="15"/>
      <c r="E1317" s="16">
        <v>531.78</v>
      </c>
      <c r="F1317" s="17">
        <v>84212980</v>
      </c>
      <c r="G1317" s="17" t="s">
        <v>14</v>
      </c>
      <c r="H1317" s="18">
        <v>8033460004945</v>
      </c>
      <c r="I1317" s="17">
        <v>1.1100000000000001</v>
      </c>
      <c r="J1317" s="19"/>
    </row>
    <row r="1318" spans="1:10">
      <c r="A1318" s="7" t="s">
        <v>168</v>
      </c>
      <c r="B1318" s="8" t="s">
        <v>3418</v>
      </c>
      <c r="C1318" s="9" t="s">
        <v>3419</v>
      </c>
      <c r="D1318" s="9"/>
      <c r="E1318" s="10">
        <v>556.33000000000004</v>
      </c>
      <c r="F1318" s="11">
        <v>84212980</v>
      </c>
      <c r="G1318" s="11" t="s">
        <v>14</v>
      </c>
      <c r="H1318" s="12">
        <v>8033460004952</v>
      </c>
      <c r="I1318" s="11">
        <v>1.1080000000000001</v>
      </c>
      <c r="J1318" s="13"/>
    </row>
    <row r="1319" spans="1:10">
      <c r="A1319" s="14" t="s">
        <v>168</v>
      </c>
      <c r="B1319" s="8" t="s">
        <v>3420</v>
      </c>
      <c r="C1319" s="15" t="s">
        <v>3421</v>
      </c>
      <c r="D1319" s="15" t="s">
        <v>2608</v>
      </c>
      <c r="E1319" s="16">
        <v>970.42</v>
      </c>
      <c r="F1319" s="17">
        <v>84212980</v>
      </c>
      <c r="G1319" s="17" t="s">
        <v>14</v>
      </c>
      <c r="H1319" s="18">
        <v>8033460005034</v>
      </c>
      <c r="I1319" s="17">
        <v>1.57</v>
      </c>
      <c r="J1319" s="19"/>
    </row>
    <row r="1320" spans="1:10">
      <c r="A1320" s="7" t="s">
        <v>168</v>
      </c>
      <c r="B1320" s="8" t="s">
        <v>3422</v>
      </c>
      <c r="C1320" s="9" t="s">
        <v>3423</v>
      </c>
      <c r="D1320" s="9" t="s">
        <v>3424</v>
      </c>
      <c r="E1320" s="10">
        <v>933.2</v>
      </c>
      <c r="F1320" s="11">
        <v>84212980</v>
      </c>
      <c r="G1320" s="11" t="s">
        <v>14</v>
      </c>
      <c r="H1320" s="12">
        <v>8033460005041</v>
      </c>
      <c r="I1320" s="11">
        <v>1.55</v>
      </c>
      <c r="J1320" s="13"/>
    </row>
    <row r="1321" spans="1:10">
      <c r="A1321" s="14" t="s">
        <v>168</v>
      </c>
      <c r="B1321" s="8" t="s">
        <v>3425</v>
      </c>
      <c r="C1321" s="15" t="s">
        <v>3426</v>
      </c>
      <c r="D1321" s="15"/>
      <c r="E1321" s="16">
        <v>970.46</v>
      </c>
      <c r="F1321" s="17">
        <v>84212980</v>
      </c>
      <c r="G1321" s="17" t="s">
        <v>14</v>
      </c>
      <c r="H1321" s="18">
        <v>8033460005058</v>
      </c>
      <c r="I1321" s="17">
        <v>1.52</v>
      </c>
      <c r="J1321" s="19"/>
    </row>
    <row r="1322" spans="1:10">
      <c r="A1322" s="7" t="s">
        <v>168</v>
      </c>
      <c r="B1322" s="8" t="s">
        <v>3427</v>
      </c>
      <c r="C1322" s="9" t="s">
        <v>3428</v>
      </c>
      <c r="D1322" s="9" t="s">
        <v>3429</v>
      </c>
      <c r="E1322" s="10">
        <v>2534.29</v>
      </c>
      <c r="F1322" s="11">
        <v>84212980</v>
      </c>
      <c r="G1322" s="11" t="s">
        <v>14</v>
      </c>
      <c r="H1322" s="12">
        <v>8033460005072</v>
      </c>
      <c r="I1322" s="11">
        <v>4.0999999999999996</v>
      </c>
      <c r="J1322" s="13"/>
    </row>
    <row r="1323" spans="1:10">
      <c r="A1323" s="14" t="s">
        <v>168</v>
      </c>
      <c r="B1323" s="8" t="s">
        <v>3430</v>
      </c>
      <c r="C1323" s="15" t="s">
        <v>3431</v>
      </c>
      <c r="D1323" s="15"/>
      <c r="E1323" s="16">
        <v>2534.3200000000002</v>
      </c>
      <c r="F1323" s="17">
        <v>84212980</v>
      </c>
      <c r="G1323" s="17" t="s">
        <v>14</v>
      </c>
      <c r="H1323" s="18">
        <v>8033460005096</v>
      </c>
      <c r="I1323" s="17">
        <v>3.34</v>
      </c>
      <c r="J1323" s="19"/>
    </row>
    <row r="1324" spans="1:10">
      <c r="A1324" s="7" t="s">
        <v>168</v>
      </c>
      <c r="B1324" s="8" t="s">
        <v>3432</v>
      </c>
      <c r="C1324" s="9" t="s">
        <v>3433</v>
      </c>
      <c r="D1324" s="9" t="s">
        <v>3434</v>
      </c>
      <c r="E1324" s="10">
        <v>3300.62</v>
      </c>
      <c r="F1324" s="11">
        <v>84212980</v>
      </c>
      <c r="G1324" s="11" t="s">
        <v>14</v>
      </c>
      <c r="H1324" s="12">
        <v>8033460005102</v>
      </c>
      <c r="I1324" s="11">
        <v>6.93</v>
      </c>
      <c r="J1324" s="13"/>
    </row>
    <row r="1325" spans="1:10">
      <c r="A1325" s="14" t="s">
        <v>168</v>
      </c>
      <c r="B1325" s="8" t="s">
        <v>3435</v>
      </c>
      <c r="C1325" s="15" t="s">
        <v>3436</v>
      </c>
      <c r="D1325" s="15"/>
      <c r="E1325" s="16">
        <v>2942.41</v>
      </c>
      <c r="F1325" s="17">
        <v>84212980</v>
      </c>
      <c r="G1325" s="17" t="s">
        <v>14</v>
      </c>
      <c r="H1325" s="18">
        <v>8033460005126</v>
      </c>
      <c r="I1325" s="17">
        <v>6.39</v>
      </c>
      <c r="J1325" s="19"/>
    </row>
    <row r="1326" spans="1:10">
      <c r="A1326" s="7" t="s">
        <v>168</v>
      </c>
      <c r="B1326" s="8" t="s">
        <v>3437</v>
      </c>
      <c r="C1326" s="9" t="s">
        <v>3438</v>
      </c>
      <c r="D1326" s="9"/>
      <c r="E1326" s="10">
        <v>4345.43</v>
      </c>
      <c r="F1326" s="11">
        <v>84212980</v>
      </c>
      <c r="G1326" s="11" t="s">
        <v>14</v>
      </c>
      <c r="H1326" s="12">
        <v>8033460005171</v>
      </c>
      <c r="I1326" s="11">
        <v>4.01</v>
      </c>
      <c r="J1326" s="13"/>
    </row>
    <row r="1327" spans="1:10">
      <c r="A1327" s="14" t="s">
        <v>168</v>
      </c>
      <c r="B1327" s="8" t="s">
        <v>3439</v>
      </c>
      <c r="C1327" s="15" t="s">
        <v>3440</v>
      </c>
      <c r="D1327" s="15"/>
      <c r="E1327" s="16">
        <v>3424.27</v>
      </c>
      <c r="F1327" s="17">
        <v>84212980</v>
      </c>
      <c r="G1327" s="17" t="s">
        <v>14</v>
      </c>
      <c r="H1327" s="18">
        <v>8033460005195</v>
      </c>
      <c r="I1327" s="17">
        <v>4</v>
      </c>
      <c r="J1327" s="19"/>
    </row>
    <row r="1328" spans="1:10">
      <c r="A1328" s="7" t="s">
        <v>168</v>
      </c>
      <c r="B1328" s="8" t="s">
        <v>3441</v>
      </c>
      <c r="C1328" s="9" t="s">
        <v>3442</v>
      </c>
      <c r="D1328" s="9" t="s">
        <v>3443</v>
      </c>
      <c r="E1328" s="10">
        <v>128.41999999999999</v>
      </c>
      <c r="F1328" s="11">
        <v>84212980</v>
      </c>
      <c r="G1328" s="11" t="s">
        <v>14</v>
      </c>
      <c r="H1328" s="12">
        <v>8019001083990</v>
      </c>
      <c r="I1328" s="11">
        <v>0.18099999999999999</v>
      </c>
      <c r="J1328" s="13"/>
    </row>
    <row r="1329" spans="1:10">
      <c r="A1329" s="14" t="s">
        <v>168</v>
      </c>
      <c r="B1329" s="8" t="s">
        <v>3444</v>
      </c>
      <c r="C1329" s="15" t="s">
        <v>3445</v>
      </c>
      <c r="D1329" s="15" t="s">
        <v>3446</v>
      </c>
      <c r="E1329" s="16">
        <v>1674.95</v>
      </c>
      <c r="F1329" s="17">
        <v>84811099</v>
      </c>
      <c r="G1329" s="17" t="s">
        <v>14</v>
      </c>
      <c r="H1329" s="18">
        <v>8033460005225</v>
      </c>
      <c r="I1329" s="17">
        <v>2.2799999999999998</v>
      </c>
      <c r="J1329" s="19"/>
    </row>
    <row r="1330" spans="1:10">
      <c r="A1330" s="7" t="s">
        <v>168</v>
      </c>
      <c r="B1330" s="8" t="s">
        <v>3447</v>
      </c>
      <c r="C1330" s="9" t="s">
        <v>3448</v>
      </c>
      <c r="D1330" s="9"/>
      <c r="E1330" s="10">
        <v>1674.98</v>
      </c>
      <c r="F1330" s="11">
        <v>84811099</v>
      </c>
      <c r="G1330" s="11" t="s">
        <v>14</v>
      </c>
      <c r="H1330" s="12">
        <v>8033460005232</v>
      </c>
      <c r="I1330" s="11">
        <v>2.21</v>
      </c>
      <c r="J1330" s="13"/>
    </row>
    <row r="1331" spans="1:10">
      <c r="A1331" s="14" t="s">
        <v>168</v>
      </c>
      <c r="B1331" s="8" t="s">
        <v>3449</v>
      </c>
      <c r="C1331" s="15" t="s">
        <v>3450</v>
      </c>
      <c r="D1331" s="15"/>
      <c r="E1331" s="16">
        <v>1674.98</v>
      </c>
      <c r="F1331" s="17">
        <v>84811099</v>
      </c>
      <c r="G1331" s="17" t="s">
        <v>14</v>
      </c>
      <c r="H1331" s="18">
        <v>8033460005249</v>
      </c>
      <c r="I1331" s="17">
        <v>2.2799999999999998</v>
      </c>
      <c r="J1331" s="19"/>
    </row>
    <row r="1332" spans="1:10">
      <c r="A1332" s="7" t="s">
        <v>168</v>
      </c>
      <c r="B1332" s="8" t="s">
        <v>3451</v>
      </c>
      <c r="C1332" s="9" t="s">
        <v>3452</v>
      </c>
      <c r="D1332" s="9" t="s">
        <v>3453</v>
      </c>
      <c r="E1332" s="10">
        <v>1674.95</v>
      </c>
      <c r="F1332" s="11">
        <v>84811099</v>
      </c>
      <c r="G1332" s="11" t="s">
        <v>14</v>
      </c>
      <c r="H1332" s="12">
        <v>8033460005256</v>
      </c>
      <c r="I1332" s="11">
        <v>2.14</v>
      </c>
      <c r="J1332" s="13"/>
    </row>
    <row r="1333" spans="1:10">
      <c r="A1333" s="14" t="s">
        <v>168</v>
      </c>
      <c r="B1333" s="8" t="s">
        <v>3454</v>
      </c>
      <c r="C1333" s="15" t="s">
        <v>3455</v>
      </c>
      <c r="D1333" s="15"/>
      <c r="E1333" s="16">
        <v>1674.98</v>
      </c>
      <c r="F1333" s="17">
        <v>84811099</v>
      </c>
      <c r="G1333" s="17" t="s">
        <v>14</v>
      </c>
      <c r="H1333" s="18">
        <v>8033460005263</v>
      </c>
      <c r="I1333" s="17">
        <v>2.3359999999999999</v>
      </c>
      <c r="J1333" s="19"/>
    </row>
    <row r="1334" spans="1:10">
      <c r="A1334" s="7" t="s">
        <v>168</v>
      </c>
      <c r="B1334" s="8" t="s">
        <v>3456</v>
      </c>
      <c r="C1334" s="9" t="s">
        <v>3457</v>
      </c>
      <c r="D1334" s="9"/>
      <c r="E1334" s="10">
        <v>1674.98</v>
      </c>
      <c r="F1334" s="11">
        <v>84811099</v>
      </c>
      <c r="G1334" s="11" t="s">
        <v>14</v>
      </c>
      <c r="H1334" s="12">
        <v>8033460005270</v>
      </c>
      <c r="I1334" s="11">
        <v>2.3359999999999999</v>
      </c>
      <c r="J1334" s="13"/>
    </row>
    <row r="1335" spans="1:10">
      <c r="A1335" s="14" t="s">
        <v>168</v>
      </c>
      <c r="B1335" s="8" t="s">
        <v>3458</v>
      </c>
      <c r="C1335" s="15" t="s">
        <v>3459</v>
      </c>
      <c r="D1335" s="15" t="s">
        <v>3460</v>
      </c>
      <c r="E1335" s="16">
        <v>1792.58</v>
      </c>
      <c r="F1335" s="17">
        <v>84811099</v>
      </c>
      <c r="G1335" s="17" t="s">
        <v>14</v>
      </c>
      <c r="H1335" s="18">
        <v>8033460005287</v>
      </c>
      <c r="I1335" s="17">
        <v>2.91</v>
      </c>
      <c r="J1335" s="19">
        <v>1</v>
      </c>
    </row>
    <row r="1336" spans="1:10">
      <c r="A1336" s="7" t="s">
        <v>168</v>
      </c>
      <c r="B1336" s="8" t="s">
        <v>3461</v>
      </c>
      <c r="C1336" s="9" t="s">
        <v>3462</v>
      </c>
      <c r="D1336" s="9"/>
      <c r="E1336" s="10">
        <v>1792.59</v>
      </c>
      <c r="F1336" s="11">
        <v>84811099</v>
      </c>
      <c r="G1336" s="11" t="s">
        <v>14</v>
      </c>
      <c r="H1336" s="12">
        <v>8033460005294</v>
      </c>
      <c r="I1336" s="11">
        <v>3.35</v>
      </c>
      <c r="J1336" s="13"/>
    </row>
    <row r="1337" spans="1:10">
      <c r="A1337" s="14" t="s">
        <v>168</v>
      </c>
      <c r="B1337" s="8" t="s">
        <v>3463</v>
      </c>
      <c r="C1337" s="15" t="s">
        <v>3464</v>
      </c>
      <c r="D1337" s="15"/>
      <c r="E1337" s="16">
        <v>1792.59</v>
      </c>
      <c r="F1337" s="17">
        <v>84811099</v>
      </c>
      <c r="G1337" s="17" t="s">
        <v>14</v>
      </c>
      <c r="H1337" s="18">
        <v>8033460005300</v>
      </c>
      <c r="I1337" s="17">
        <v>3.35</v>
      </c>
      <c r="J1337" s="19"/>
    </row>
    <row r="1338" spans="1:10">
      <c r="A1338" s="7" t="s">
        <v>168</v>
      </c>
      <c r="B1338" s="8" t="s">
        <v>3465</v>
      </c>
      <c r="C1338" s="9" t="s">
        <v>3466</v>
      </c>
      <c r="D1338" s="9" t="s">
        <v>3467</v>
      </c>
      <c r="E1338" s="10">
        <v>1792.58</v>
      </c>
      <c r="F1338" s="11">
        <v>84811099</v>
      </c>
      <c r="G1338" s="11" t="s">
        <v>14</v>
      </c>
      <c r="H1338" s="12">
        <v>8033460005317</v>
      </c>
      <c r="I1338" s="11">
        <v>2.83</v>
      </c>
      <c r="J1338" s="13"/>
    </row>
    <row r="1339" spans="1:10">
      <c r="A1339" s="14" t="s">
        <v>168</v>
      </c>
      <c r="B1339" s="8" t="s">
        <v>3468</v>
      </c>
      <c r="C1339" s="15" t="s">
        <v>3469</v>
      </c>
      <c r="D1339" s="15"/>
      <c r="E1339" s="16">
        <v>1792.59</v>
      </c>
      <c r="F1339" s="17">
        <v>84811099</v>
      </c>
      <c r="G1339" s="17" t="s">
        <v>14</v>
      </c>
      <c r="H1339" s="18">
        <v>8033460005324</v>
      </c>
      <c r="I1339" s="17">
        <v>3.35</v>
      </c>
      <c r="J1339" s="19"/>
    </row>
    <row r="1340" spans="1:10">
      <c r="A1340" s="7" t="s">
        <v>168</v>
      </c>
      <c r="B1340" s="8" t="s">
        <v>3470</v>
      </c>
      <c r="C1340" s="9" t="s">
        <v>3471</v>
      </c>
      <c r="D1340" s="9"/>
      <c r="E1340" s="10">
        <v>1792.59</v>
      </c>
      <c r="F1340" s="11">
        <v>84811099</v>
      </c>
      <c r="G1340" s="11" t="s">
        <v>14</v>
      </c>
      <c r="H1340" s="12">
        <v>8033460005331</v>
      </c>
      <c r="I1340" s="11">
        <v>3.35</v>
      </c>
      <c r="J1340" s="13"/>
    </row>
    <row r="1341" spans="1:10">
      <c r="A1341" s="14" t="s">
        <v>168</v>
      </c>
      <c r="B1341" s="8" t="s">
        <v>3472</v>
      </c>
      <c r="C1341" s="15" t="s">
        <v>3473</v>
      </c>
      <c r="D1341" s="15" t="s">
        <v>3474</v>
      </c>
      <c r="E1341" s="16">
        <v>2064.38</v>
      </c>
      <c r="F1341" s="17">
        <v>84811099</v>
      </c>
      <c r="G1341" s="17" t="s">
        <v>14</v>
      </c>
      <c r="H1341" s="18">
        <v>8033460005348</v>
      </c>
      <c r="I1341" s="17">
        <v>3.57</v>
      </c>
      <c r="J1341" s="19"/>
    </row>
    <row r="1342" spans="1:10">
      <c r="A1342" s="7" t="s">
        <v>168</v>
      </c>
      <c r="B1342" s="8" t="s">
        <v>3475</v>
      </c>
      <c r="C1342" s="9" t="s">
        <v>3476</v>
      </c>
      <c r="D1342" s="9"/>
      <c r="E1342" s="10">
        <v>2064.4299999999998</v>
      </c>
      <c r="F1342" s="11">
        <v>84811099</v>
      </c>
      <c r="G1342" s="11" t="s">
        <v>14</v>
      </c>
      <c r="H1342" s="12">
        <v>8033460005355</v>
      </c>
      <c r="I1342" s="11">
        <v>3.57</v>
      </c>
      <c r="J1342" s="13"/>
    </row>
    <row r="1343" spans="1:10">
      <c r="A1343" s="14" t="s">
        <v>168</v>
      </c>
      <c r="B1343" s="8" t="s">
        <v>3477</v>
      </c>
      <c r="C1343" s="15" t="s">
        <v>3478</v>
      </c>
      <c r="D1343" s="15"/>
      <c r="E1343" s="16">
        <v>2064.4299999999998</v>
      </c>
      <c r="F1343" s="17">
        <v>84811099</v>
      </c>
      <c r="G1343" s="17" t="s">
        <v>14</v>
      </c>
      <c r="H1343" s="18">
        <v>8033460005362</v>
      </c>
      <c r="I1343" s="17">
        <v>4</v>
      </c>
      <c r="J1343" s="19"/>
    </row>
    <row r="1344" spans="1:10">
      <c r="A1344" s="7" t="s">
        <v>168</v>
      </c>
      <c r="B1344" s="8" t="s">
        <v>3479</v>
      </c>
      <c r="C1344" s="9" t="s">
        <v>3480</v>
      </c>
      <c r="D1344" s="9" t="s">
        <v>3481</v>
      </c>
      <c r="E1344" s="10">
        <v>1206.25</v>
      </c>
      <c r="F1344" s="11">
        <v>84811099</v>
      </c>
      <c r="G1344" s="11" t="s">
        <v>14</v>
      </c>
      <c r="H1344" s="12">
        <v>8019001106217</v>
      </c>
      <c r="I1344" s="11">
        <v>1</v>
      </c>
      <c r="J1344" s="13"/>
    </row>
    <row r="1345" spans="1:10">
      <c r="A1345" s="14" t="s">
        <v>168</v>
      </c>
      <c r="B1345" s="8" t="s">
        <v>3482</v>
      </c>
      <c r="C1345" s="15" t="s">
        <v>3483</v>
      </c>
      <c r="D1345" s="15"/>
      <c r="E1345" s="16">
        <v>1506.32</v>
      </c>
      <c r="F1345" s="17">
        <v>84811099</v>
      </c>
      <c r="G1345" s="17" t="s">
        <v>14</v>
      </c>
      <c r="H1345" s="18">
        <v>8019001104114</v>
      </c>
      <c r="I1345" s="17">
        <v>1.41</v>
      </c>
      <c r="J1345" s="19"/>
    </row>
    <row r="1346" spans="1:10">
      <c r="A1346" s="7" t="s">
        <v>168</v>
      </c>
      <c r="B1346" s="8" t="s">
        <v>3484</v>
      </c>
      <c r="C1346" s="9" t="s">
        <v>3485</v>
      </c>
      <c r="D1346" s="9"/>
      <c r="E1346" s="10">
        <v>1608.27</v>
      </c>
      <c r="F1346" s="11">
        <v>84811099</v>
      </c>
      <c r="G1346" s="11" t="s">
        <v>14</v>
      </c>
      <c r="H1346" s="12">
        <v>8019001104992</v>
      </c>
      <c r="I1346" s="11">
        <v>1.37</v>
      </c>
      <c r="J1346" s="13"/>
    </row>
    <row r="1347" spans="1:10">
      <c r="A1347" s="14" t="s">
        <v>168</v>
      </c>
      <c r="B1347" s="8" t="s">
        <v>3486</v>
      </c>
      <c r="C1347" s="15" t="s">
        <v>3487</v>
      </c>
      <c r="D1347" s="15" t="s">
        <v>3488</v>
      </c>
      <c r="E1347" s="16">
        <v>2106.4</v>
      </c>
      <c r="F1347" s="17">
        <v>84811099</v>
      </c>
      <c r="G1347" s="17" t="s">
        <v>14</v>
      </c>
      <c r="H1347" s="18">
        <v>8019001105142</v>
      </c>
      <c r="I1347" s="17">
        <v>1.94</v>
      </c>
      <c r="J1347" s="19"/>
    </row>
    <row r="1348" spans="1:10">
      <c r="A1348" s="7" t="s">
        <v>168</v>
      </c>
      <c r="B1348" s="8" t="s">
        <v>3489</v>
      </c>
      <c r="C1348" s="9" t="s">
        <v>3490</v>
      </c>
      <c r="D1348" s="9"/>
      <c r="E1348" s="10">
        <v>2310.44</v>
      </c>
      <c r="F1348" s="11">
        <v>84811099</v>
      </c>
      <c r="G1348" s="11" t="s">
        <v>14</v>
      </c>
      <c r="H1348" s="12">
        <v>8019001104763</v>
      </c>
      <c r="I1348" s="11">
        <v>1.86</v>
      </c>
      <c r="J1348" s="13"/>
    </row>
    <row r="1349" spans="1:10">
      <c r="A1349" s="14" t="s">
        <v>168</v>
      </c>
      <c r="B1349" s="8" t="s">
        <v>3491</v>
      </c>
      <c r="C1349" s="15" t="s">
        <v>3492</v>
      </c>
      <c r="D1349" s="15"/>
      <c r="E1349" s="16">
        <v>2808.49</v>
      </c>
      <c r="F1349" s="17">
        <v>84811099</v>
      </c>
      <c r="G1349" s="17" t="s">
        <v>14</v>
      </c>
      <c r="H1349" s="18">
        <v>8019001105845</v>
      </c>
      <c r="I1349" s="17">
        <v>2.48</v>
      </c>
      <c r="J1349" s="19"/>
    </row>
    <row r="1350" spans="1:10">
      <c r="A1350" s="7" t="s">
        <v>168</v>
      </c>
      <c r="B1350" s="8" t="s">
        <v>3493</v>
      </c>
      <c r="C1350" s="9" t="s">
        <v>3494</v>
      </c>
      <c r="D1350" s="9"/>
      <c r="E1350" s="10">
        <v>5215.0200000000004</v>
      </c>
      <c r="F1350" s="11">
        <v>84811099</v>
      </c>
      <c r="G1350" s="11" t="s">
        <v>14</v>
      </c>
      <c r="H1350" s="12">
        <v>8019001104541</v>
      </c>
      <c r="I1350" s="11">
        <v>8.18</v>
      </c>
      <c r="J1350" s="13"/>
    </row>
    <row r="1351" spans="1:10">
      <c r="A1351" s="14" t="s">
        <v>168</v>
      </c>
      <c r="B1351" s="8" t="s">
        <v>3495</v>
      </c>
      <c r="C1351" s="15" t="s">
        <v>3496</v>
      </c>
      <c r="D1351" s="15"/>
      <c r="E1351" s="16">
        <v>6805.26</v>
      </c>
      <c r="F1351" s="17">
        <v>84811099</v>
      </c>
      <c r="G1351" s="17" t="s">
        <v>14</v>
      </c>
      <c r="H1351" s="18">
        <v>8019001102202</v>
      </c>
      <c r="I1351" s="17">
        <v>8.67</v>
      </c>
      <c r="J1351" s="19"/>
    </row>
    <row r="1352" spans="1:10">
      <c r="A1352" s="7" t="s">
        <v>168</v>
      </c>
      <c r="B1352" s="8" t="s">
        <v>3497</v>
      </c>
      <c r="C1352" s="9" t="s">
        <v>3498</v>
      </c>
      <c r="D1352" s="9"/>
      <c r="E1352" s="10">
        <v>8587.6299999999992</v>
      </c>
      <c r="F1352" s="11">
        <v>84811099</v>
      </c>
      <c r="G1352" s="11" t="s">
        <v>14</v>
      </c>
      <c r="H1352" s="12">
        <v>8033460005461</v>
      </c>
      <c r="I1352" s="11">
        <v>10.96</v>
      </c>
      <c r="J1352" s="13"/>
    </row>
    <row r="1353" spans="1:10">
      <c r="A1353" s="14" t="s">
        <v>168</v>
      </c>
      <c r="B1353" s="8" t="s">
        <v>3499</v>
      </c>
      <c r="C1353" s="15" t="s">
        <v>3500</v>
      </c>
      <c r="D1353" s="15" t="s">
        <v>3501</v>
      </c>
      <c r="E1353" s="16">
        <v>730.01</v>
      </c>
      <c r="F1353" s="17">
        <v>84811099</v>
      </c>
      <c r="G1353" s="17" t="s">
        <v>14</v>
      </c>
      <c r="H1353" s="18">
        <v>8033460005478</v>
      </c>
      <c r="I1353" s="17">
        <v>0.41099999999999998</v>
      </c>
      <c r="J1353" s="19"/>
    </row>
    <row r="1354" spans="1:10">
      <c r="A1354" s="7" t="s">
        <v>168</v>
      </c>
      <c r="B1354" s="8" t="s">
        <v>3502</v>
      </c>
      <c r="C1354" s="9" t="s">
        <v>3503</v>
      </c>
      <c r="D1354" s="9"/>
      <c r="E1354" s="10">
        <v>730.07</v>
      </c>
      <c r="F1354" s="11" t="s">
        <v>617</v>
      </c>
      <c r="G1354" s="11" t="s">
        <v>14</v>
      </c>
      <c r="H1354" s="12" t="s">
        <v>3504</v>
      </c>
      <c r="I1354" s="11">
        <v>0.78700000000000003</v>
      </c>
      <c r="J1354" s="13"/>
    </row>
    <row r="1355" spans="1:10">
      <c r="A1355" s="14" t="s">
        <v>168</v>
      </c>
      <c r="B1355" s="8" t="s">
        <v>3505</v>
      </c>
      <c r="C1355" s="15" t="s">
        <v>3506</v>
      </c>
      <c r="D1355" s="15"/>
      <c r="E1355" s="16">
        <v>730.07</v>
      </c>
      <c r="F1355" s="17" t="s">
        <v>617</v>
      </c>
      <c r="G1355" s="17" t="s">
        <v>14</v>
      </c>
      <c r="H1355" s="18" t="s">
        <v>3507</v>
      </c>
      <c r="I1355" s="17">
        <v>0.62</v>
      </c>
      <c r="J1355" s="19"/>
    </row>
    <row r="1356" spans="1:10">
      <c r="A1356" s="7" t="s">
        <v>168</v>
      </c>
      <c r="B1356" s="8" t="s">
        <v>3508</v>
      </c>
      <c r="C1356" s="9" t="s">
        <v>3509</v>
      </c>
      <c r="D1356" s="9" t="s">
        <v>3510</v>
      </c>
      <c r="E1356" s="10">
        <v>979.06</v>
      </c>
      <c r="F1356" s="11" t="s">
        <v>617</v>
      </c>
      <c r="G1356" s="11" t="s">
        <v>14</v>
      </c>
      <c r="H1356" s="12" t="s">
        <v>3511</v>
      </c>
      <c r="I1356" s="11">
        <v>1.19</v>
      </c>
      <c r="J1356" s="13"/>
    </row>
    <row r="1357" spans="1:10">
      <c r="A1357" s="14" t="s">
        <v>168</v>
      </c>
      <c r="B1357" s="8" t="s">
        <v>3512</v>
      </c>
      <c r="C1357" s="15" t="s">
        <v>3513</v>
      </c>
      <c r="D1357" s="15"/>
      <c r="E1357" s="16">
        <v>624.13</v>
      </c>
      <c r="F1357" s="17" t="s">
        <v>617</v>
      </c>
      <c r="G1357" s="17" t="s">
        <v>14</v>
      </c>
      <c r="H1357" s="18" t="s">
        <v>3514</v>
      </c>
      <c r="I1357" s="17">
        <v>1.23</v>
      </c>
      <c r="J1357" s="19"/>
    </row>
    <row r="1358" spans="1:10">
      <c r="A1358" s="7" t="s">
        <v>168</v>
      </c>
      <c r="B1358" s="8" t="s">
        <v>3515</v>
      </c>
      <c r="C1358" s="9" t="s">
        <v>3516</v>
      </c>
      <c r="D1358" s="9" t="s">
        <v>3517</v>
      </c>
      <c r="E1358" s="10">
        <v>768.17</v>
      </c>
      <c r="F1358" s="11" t="s">
        <v>617</v>
      </c>
      <c r="G1358" s="11" t="s">
        <v>14</v>
      </c>
      <c r="H1358" s="12" t="s">
        <v>3518</v>
      </c>
      <c r="I1358" s="11">
        <v>1.93</v>
      </c>
      <c r="J1358" s="13"/>
    </row>
    <row r="1359" spans="1:10">
      <c r="A1359" s="14" t="s">
        <v>168</v>
      </c>
      <c r="B1359" s="8" t="s">
        <v>3519</v>
      </c>
      <c r="C1359" s="15" t="s">
        <v>3520</v>
      </c>
      <c r="D1359" s="15"/>
      <c r="E1359" s="16">
        <v>2298.4</v>
      </c>
      <c r="F1359" s="17" t="s">
        <v>617</v>
      </c>
      <c r="G1359" s="17" t="s">
        <v>14</v>
      </c>
      <c r="H1359" s="18" t="s">
        <v>3521</v>
      </c>
      <c r="I1359" s="17">
        <v>8.9090000000000007</v>
      </c>
      <c r="J1359" s="19"/>
    </row>
    <row r="1360" spans="1:10">
      <c r="A1360" s="7" t="s">
        <v>168</v>
      </c>
      <c r="B1360" s="8" t="s">
        <v>3522</v>
      </c>
      <c r="C1360" s="9" t="s">
        <v>3523</v>
      </c>
      <c r="D1360" s="9"/>
      <c r="E1360" s="10">
        <v>2376.52</v>
      </c>
      <c r="F1360" s="11" t="s">
        <v>617</v>
      </c>
      <c r="G1360" s="11" t="s">
        <v>14</v>
      </c>
      <c r="H1360" s="12" t="s">
        <v>3524</v>
      </c>
      <c r="I1360" s="11">
        <v>9.6999999999999993</v>
      </c>
      <c r="J1360" s="13"/>
    </row>
    <row r="1361" spans="1:10">
      <c r="A1361" s="14" t="s">
        <v>168</v>
      </c>
      <c r="B1361" s="8" t="s">
        <v>3525</v>
      </c>
      <c r="C1361" s="15" t="s">
        <v>3526</v>
      </c>
      <c r="D1361" s="15"/>
      <c r="E1361" s="16">
        <v>2922.6</v>
      </c>
      <c r="F1361" s="17">
        <v>84811099</v>
      </c>
      <c r="G1361" s="17" t="s">
        <v>14</v>
      </c>
      <c r="H1361" s="18">
        <v>8019001097713</v>
      </c>
      <c r="I1361" s="17">
        <v>10.74</v>
      </c>
      <c r="J1361" s="19"/>
    </row>
    <row r="1362" spans="1:10">
      <c r="A1362" s="7" t="s">
        <v>168</v>
      </c>
      <c r="B1362" s="8" t="s">
        <v>3527</v>
      </c>
      <c r="C1362" s="9" t="s">
        <v>3528</v>
      </c>
      <c r="D1362" s="9"/>
      <c r="E1362" s="10">
        <v>5821.11</v>
      </c>
      <c r="F1362" s="11">
        <v>84811099</v>
      </c>
      <c r="G1362" s="11" t="s">
        <v>14</v>
      </c>
      <c r="H1362" s="12">
        <v>8019001125485</v>
      </c>
      <c r="I1362" s="11">
        <v>0.68</v>
      </c>
      <c r="J1362" s="13"/>
    </row>
    <row r="1363" spans="1:10">
      <c r="A1363" s="14" t="s">
        <v>29</v>
      </c>
      <c r="B1363" s="8" t="s">
        <v>3529</v>
      </c>
      <c r="C1363" s="15" t="s">
        <v>3530</v>
      </c>
      <c r="D1363" s="15"/>
      <c r="E1363" s="16">
        <v>5821.11</v>
      </c>
      <c r="F1363" s="17">
        <v>84811099</v>
      </c>
      <c r="G1363" s="17" t="s">
        <v>14</v>
      </c>
      <c r="H1363" s="18">
        <v>8019001097690</v>
      </c>
      <c r="I1363" s="17"/>
      <c r="J1363" s="19"/>
    </row>
    <row r="1364" spans="1:10">
      <c r="A1364" s="7" t="s">
        <v>29</v>
      </c>
      <c r="B1364" s="8" t="s">
        <v>3531</v>
      </c>
      <c r="C1364" s="9" t="s">
        <v>3532</v>
      </c>
      <c r="D1364" s="9" t="s">
        <v>3533</v>
      </c>
      <c r="E1364" s="10">
        <v>399.29</v>
      </c>
      <c r="F1364" s="11" t="s">
        <v>1015</v>
      </c>
      <c r="G1364" s="11" t="s">
        <v>33</v>
      </c>
      <c r="H1364" s="12" t="s">
        <v>222</v>
      </c>
      <c r="I1364" s="11">
        <v>0.20499999999999999</v>
      </c>
      <c r="J1364" s="13">
        <v>150</v>
      </c>
    </row>
    <row r="1365" spans="1:10">
      <c r="A1365" s="14" t="s">
        <v>168</v>
      </c>
      <c r="B1365" s="8" t="s">
        <v>3534</v>
      </c>
      <c r="C1365" s="15" t="s">
        <v>3535</v>
      </c>
      <c r="D1365" s="15" t="s">
        <v>83</v>
      </c>
      <c r="E1365" s="16">
        <v>350.17</v>
      </c>
      <c r="F1365" s="17">
        <v>84159000</v>
      </c>
      <c r="G1365" s="17" t="s">
        <v>33</v>
      </c>
      <c r="H1365" s="18" t="s">
        <v>3536</v>
      </c>
      <c r="I1365" s="17">
        <v>0.20499999999999999</v>
      </c>
      <c r="J1365" s="19">
        <v>10</v>
      </c>
    </row>
    <row r="1366" spans="1:10">
      <c r="A1366" s="7" t="s">
        <v>168</v>
      </c>
      <c r="B1366" s="8" t="s">
        <v>3537</v>
      </c>
      <c r="C1366" s="9" t="s">
        <v>3538</v>
      </c>
      <c r="D1366" s="9" t="s">
        <v>3539</v>
      </c>
      <c r="E1366" s="10">
        <v>978.17</v>
      </c>
      <c r="F1366" s="11">
        <v>84213100</v>
      </c>
      <c r="G1366" s="11" t="s">
        <v>14</v>
      </c>
      <c r="H1366" s="12">
        <v>8033460005584</v>
      </c>
      <c r="I1366" s="11">
        <v>3.02</v>
      </c>
      <c r="J1366" s="13">
        <v>32</v>
      </c>
    </row>
    <row r="1367" spans="1:10">
      <c r="A1367" s="14" t="s">
        <v>168</v>
      </c>
      <c r="B1367" s="8" t="s">
        <v>3540</v>
      </c>
      <c r="C1367" s="15" t="s">
        <v>3541</v>
      </c>
      <c r="D1367" s="15"/>
      <c r="E1367" s="16">
        <v>978.2</v>
      </c>
      <c r="F1367" s="17">
        <v>84213100</v>
      </c>
      <c r="G1367" s="17" t="s">
        <v>14</v>
      </c>
      <c r="H1367" s="18">
        <v>8033460005591</v>
      </c>
      <c r="I1367" s="17">
        <v>3.09</v>
      </c>
      <c r="J1367" s="19"/>
    </row>
    <row r="1368" spans="1:10">
      <c r="A1368" s="7" t="s">
        <v>168</v>
      </c>
      <c r="B1368" s="8" t="s">
        <v>3542</v>
      </c>
      <c r="C1368" s="9" t="s">
        <v>3543</v>
      </c>
      <c r="D1368" s="9" t="s">
        <v>3544</v>
      </c>
      <c r="E1368" s="10">
        <v>978.17</v>
      </c>
      <c r="F1368" s="11">
        <v>84213100</v>
      </c>
      <c r="G1368" s="11" t="s">
        <v>14</v>
      </c>
      <c r="H1368" s="12">
        <v>8033460005607</v>
      </c>
      <c r="I1368" s="11">
        <v>7.6</v>
      </c>
      <c r="J1368" s="13">
        <v>32</v>
      </c>
    </row>
    <row r="1369" spans="1:10">
      <c r="A1369" s="14" t="s">
        <v>168</v>
      </c>
      <c r="B1369" s="8" t="s">
        <v>3545</v>
      </c>
      <c r="C1369" s="15" t="s">
        <v>3546</v>
      </c>
      <c r="D1369" s="15"/>
      <c r="E1369" s="16">
        <v>1134.2</v>
      </c>
      <c r="F1369" s="17">
        <v>84213100</v>
      </c>
      <c r="G1369" s="17" t="s">
        <v>14</v>
      </c>
      <c r="H1369" s="18">
        <v>8033460005614</v>
      </c>
      <c r="I1369" s="17">
        <v>3.19</v>
      </c>
      <c r="J1369" s="19">
        <v>50</v>
      </c>
    </row>
    <row r="1370" spans="1:10">
      <c r="A1370" s="7" t="s">
        <v>168</v>
      </c>
      <c r="B1370" s="8" t="s">
        <v>3547</v>
      </c>
      <c r="C1370" s="9" t="s">
        <v>3548</v>
      </c>
      <c r="D1370" s="9" t="s">
        <v>3549</v>
      </c>
      <c r="E1370" s="10">
        <v>61.8</v>
      </c>
      <c r="F1370" s="11">
        <v>84213100</v>
      </c>
      <c r="G1370" s="11" t="s">
        <v>14</v>
      </c>
      <c r="H1370" s="12">
        <v>8019001057106</v>
      </c>
      <c r="I1370" s="11">
        <v>0.17</v>
      </c>
      <c r="J1370" s="13">
        <v>100</v>
      </c>
    </row>
    <row r="1371" spans="1:10">
      <c r="A1371" s="14" t="s">
        <v>168</v>
      </c>
      <c r="B1371" s="8" t="s">
        <v>3550</v>
      </c>
      <c r="C1371" s="15" t="s">
        <v>3551</v>
      </c>
      <c r="D1371" s="15" t="s">
        <v>3549</v>
      </c>
      <c r="E1371" s="16">
        <v>61.8</v>
      </c>
      <c r="F1371" s="17">
        <v>84213100</v>
      </c>
      <c r="G1371" s="17" t="s">
        <v>14</v>
      </c>
      <c r="H1371" s="18">
        <v>8019001057120</v>
      </c>
      <c r="I1371" s="17">
        <v>0.155</v>
      </c>
      <c r="J1371" s="19">
        <v>100</v>
      </c>
    </row>
    <row r="1372" spans="1:10">
      <c r="A1372" s="7" t="s">
        <v>168</v>
      </c>
      <c r="B1372" s="8" t="s">
        <v>3552</v>
      </c>
      <c r="C1372" s="9" t="s">
        <v>3553</v>
      </c>
      <c r="D1372" s="9" t="s">
        <v>3554</v>
      </c>
      <c r="E1372" s="10">
        <v>145.24</v>
      </c>
      <c r="F1372" s="11">
        <v>84213100</v>
      </c>
      <c r="G1372" s="11" t="s">
        <v>14</v>
      </c>
      <c r="H1372" s="12">
        <v>8019001056932</v>
      </c>
      <c r="I1372" s="11">
        <v>0.62</v>
      </c>
      <c r="J1372" s="13">
        <v>100</v>
      </c>
    </row>
    <row r="1373" spans="1:10">
      <c r="A1373" s="14" t="s">
        <v>168</v>
      </c>
      <c r="B1373" s="8" t="s">
        <v>3555</v>
      </c>
      <c r="C1373" s="15" t="s">
        <v>3556</v>
      </c>
      <c r="D1373" s="15" t="s">
        <v>3554</v>
      </c>
      <c r="E1373" s="16">
        <v>145.24</v>
      </c>
      <c r="F1373" s="17">
        <v>84213100</v>
      </c>
      <c r="G1373" s="17" t="s">
        <v>14</v>
      </c>
      <c r="H1373" s="18">
        <v>8019001056970</v>
      </c>
      <c r="I1373" s="17">
        <v>0.59499999999999997</v>
      </c>
      <c r="J1373" s="19">
        <v>100</v>
      </c>
    </row>
    <row r="1374" spans="1:10">
      <c r="A1374" s="7" t="s">
        <v>168</v>
      </c>
      <c r="B1374" s="8" t="s">
        <v>3557</v>
      </c>
      <c r="C1374" s="9" t="s">
        <v>3558</v>
      </c>
      <c r="D1374" s="9" t="s">
        <v>3554</v>
      </c>
      <c r="E1374" s="10">
        <v>222.47</v>
      </c>
      <c r="F1374" s="11">
        <v>84213100</v>
      </c>
      <c r="G1374" s="11" t="s">
        <v>14</v>
      </c>
      <c r="H1374" s="12">
        <v>8019001056994</v>
      </c>
      <c r="I1374" s="11">
        <v>1.1299999999999999</v>
      </c>
      <c r="J1374" s="13">
        <v>100</v>
      </c>
    </row>
    <row r="1375" spans="1:10">
      <c r="A1375" s="14" t="s">
        <v>168</v>
      </c>
      <c r="B1375" s="8" t="s">
        <v>3559</v>
      </c>
      <c r="C1375" s="15" t="s">
        <v>3560</v>
      </c>
      <c r="D1375" s="15" t="s">
        <v>3554</v>
      </c>
      <c r="E1375" s="16">
        <v>194.49</v>
      </c>
      <c r="F1375" s="17">
        <v>84213100</v>
      </c>
      <c r="G1375" s="17" t="s">
        <v>14</v>
      </c>
      <c r="H1375" s="18">
        <v>8019001057052</v>
      </c>
      <c r="I1375" s="17">
        <v>1.1299999999999999</v>
      </c>
      <c r="J1375" s="19">
        <v>100</v>
      </c>
    </row>
    <row r="1376" spans="1:10">
      <c r="A1376" s="7" t="s">
        <v>168</v>
      </c>
      <c r="B1376" s="8" t="s">
        <v>3561</v>
      </c>
      <c r="C1376" s="9" t="s">
        <v>3562</v>
      </c>
      <c r="D1376" s="9" t="s">
        <v>3554</v>
      </c>
      <c r="E1376" s="10">
        <v>194.49</v>
      </c>
      <c r="F1376" s="11">
        <v>84213100</v>
      </c>
      <c r="G1376" s="11" t="s">
        <v>14</v>
      </c>
      <c r="H1376" s="12">
        <v>8019001057038</v>
      </c>
      <c r="I1376" s="11">
        <v>1.0900000000000001</v>
      </c>
      <c r="J1376" s="13">
        <v>100</v>
      </c>
    </row>
    <row r="1377" spans="1:10">
      <c r="A1377" s="14" t="s">
        <v>168</v>
      </c>
      <c r="B1377" s="8" t="s">
        <v>3563</v>
      </c>
      <c r="C1377" s="15" t="s">
        <v>3564</v>
      </c>
      <c r="D1377" s="15" t="s">
        <v>3554</v>
      </c>
      <c r="E1377" s="16">
        <v>291.08</v>
      </c>
      <c r="F1377" s="17">
        <v>84213100</v>
      </c>
      <c r="G1377" s="17" t="s">
        <v>14</v>
      </c>
      <c r="H1377" s="18">
        <v>8019001057076</v>
      </c>
      <c r="I1377" s="17">
        <v>1.9</v>
      </c>
      <c r="J1377" s="19">
        <v>100</v>
      </c>
    </row>
    <row r="1378" spans="1:10">
      <c r="A1378" s="7" t="s">
        <v>168</v>
      </c>
      <c r="B1378" s="8" t="s">
        <v>3565</v>
      </c>
      <c r="C1378" s="9" t="s">
        <v>3566</v>
      </c>
      <c r="D1378" s="9" t="s">
        <v>3567</v>
      </c>
      <c r="E1378" s="10">
        <v>762.18</v>
      </c>
      <c r="F1378" s="11">
        <v>84213100</v>
      </c>
      <c r="G1378" s="11" t="s">
        <v>14</v>
      </c>
      <c r="H1378" s="12">
        <v>8019001057144</v>
      </c>
      <c r="I1378" s="11">
        <v>2.5099999999999998</v>
      </c>
      <c r="J1378" s="13">
        <v>32</v>
      </c>
    </row>
    <row r="1379" spans="1:10">
      <c r="A1379" s="14" t="s">
        <v>168</v>
      </c>
      <c r="B1379" s="8" t="s">
        <v>3568</v>
      </c>
      <c r="C1379" s="15" t="s">
        <v>3569</v>
      </c>
      <c r="D1379" s="15" t="s">
        <v>3570</v>
      </c>
      <c r="E1379" s="16">
        <v>942.2</v>
      </c>
      <c r="F1379" s="17">
        <v>84213100</v>
      </c>
      <c r="G1379" s="17" t="s">
        <v>14</v>
      </c>
      <c r="H1379" s="18">
        <v>8019001057175</v>
      </c>
      <c r="I1379" s="17">
        <v>3.48</v>
      </c>
      <c r="J1379" s="19">
        <v>32</v>
      </c>
    </row>
    <row r="1380" spans="1:10">
      <c r="A1380" s="7" t="s">
        <v>168</v>
      </c>
      <c r="B1380" s="8" t="s">
        <v>3571</v>
      </c>
      <c r="C1380" s="9" t="s">
        <v>3572</v>
      </c>
      <c r="D1380" s="9" t="s">
        <v>3573</v>
      </c>
      <c r="E1380" s="10">
        <v>1427.95</v>
      </c>
      <c r="F1380" s="11">
        <v>84213100</v>
      </c>
      <c r="G1380" s="11" t="s">
        <v>14</v>
      </c>
      <c r="H1380" s="12">
        <v>8019001061738</v>
      </c>
      <c r="I1380" s="11">
        <v>6.25</v>
      </c>
      <c r="J1380" s="13">
        <v>50</v>
      </c>
    </row>
    <row r="1381" spans="1:10">
      <c r="A1381" s="14" t="s">
        <v>168</v>
      </c>
      <c r="B1381" s="8" t="s">
        <v>3574</v>
      </c>
      <c r="C1381" s="15" t="s">
        <v>3575</v>
      </c>
      <c r="D1381" s="15" t="s">
        <v>3576</v>
      </c>
      <c r="E1381" s="16">
        <v>764.43</v>
      </c>
      <c r="F1381" s="17">
        <v>84213100</v>
      </c>
      <c r="G1381" s="17" t="s">
        <v>14</v>
      </c>
      <c r="H1381" s="18">
        <v>8019001061752</v>
      </c>
      <c r="I1381" s="17">
        <v>6.2</v>
      </c>
      <c r="J1381" s="19"/>
    </row>
    <row r="1382" spans="1:10">
      <c r="A1382" s="7" t="s">
        <v>168</v>
      </c>
      <c r="B1382" s="8" t="s">
        <v>3577</v>
      </c>
      <c r="C1382" s="9" t="s">
        <v>3578</v>
      </c>
      <c r="D1382" s="9"/>
      <c r="E1382" s="10">
        <v>1723.23</v>
      </c>
      <c r="F1382" s="11">
        <v>84213100</v>
      </c>
      <c r="G1382" s="11" t="s">
        <v>14</v>
      </c>
      <c r="H1382" s="12">
        <v>8019001061769</v>
      </c>
      <c r="I1382" s="11">
        <v>6.625</v>
      </c>
      <c r="J1382" s="13"/>
    </row>
    <row r="1383" spans="1:10">
      <c r="A1383" s="14" t="s">
        <v>168</v>
      </c>
      <c r="B1383" s="8" t="s">
        <v>3579</v>
      </c>
      <c r="C1383" s="15" t="s">
        <v>3580</v>
      </c>
      <c r="D1383" s="15" t="s">
        <v>3581</v>
      </c>
      <c r="E1383" s="16">
        <v>2316.4499999999998</v>
      </c>
      <c r="F1383" s="17">
        <v>84213100</v>
      </c>
      <c r="G1383" s="17" t="s">
        <v>14</v>
      </c>
      <c r="H1383" s="18">
        <v>8019001057298</v>
      </c>
      <c r="I1383" s="17">
        <v>11.33</v>
      </c>
      <c r="J1383" s="19">
        <v>50</v>
      </c>
    </row>
    <row r="1384" spans="1:10">
      <c r="A1384" s="7" t="s">
        <v>168</v>
      </c>
      <c r="B1384" s="8" t="s">
        <v>3582</v>
      </c>
      <c r="C1384" s="9" t="s">
        <v>3583</v>
      </c>
      <c r="D1384" s="9" t="s">
        <v>3584</v>
      </c>
      <c r="E1384" s="10">
        <v>3462.7</v>
      </c>
      <c r="F1384" s="11">
        <v>84213100</v>
      </c>
      <c r="G1384" s="11" t="s">
        <v>14</v>
      </c>
      <c r="H1384" s="12">
        <v>8019001057311</v>
      </c>
      <c r="I1384" s="11">
        <v>12.53</v>
      </c>
      <c r="J1384" s="13">
        <v>32</v>
      </c>
    </row>
    <row r="1385" spans="1:10">
      <c r="A1385" s="14" t="s">
        <v>168</v>
      </c>
      <c r="B1385" s="8" t="s">
        <v>3585</v>
      </c>
      <c r="C1385" s="15" t="s">
        <v>3586</v>
      </c>
      <c r="D1385" s="15" t="s">
        <v>3587</v>
      </c>
      <c r="E1385" s="16">
        <v>3660.66</v>
      </c>
      <c r="F1385" s="17">
        <v>84213100</v>
      </c>
      <c r="G1385" s="17" t="s">
        <v>14</v>
      </c>
      <c r="H1385" s="18">
        <v>8019001057335</v>
      </c>
      <c r="I1385" s="17">
        <v>19.36</v>
      </c>
      <c r="J1385" s="19">
        <v>32</v>
      </c>
    </row>
    <row r="1386" spans="1:10">
      <c r="A1386" s="7" t="s">
        <v>168</v>
      </c>
      <c r="B1386" s="8" t="s">
        <v>3588</v>
      </c>
      <c r="C1386" s="9" t="s">
        <v>3589</v>
      </c>
      <c r="D1386" s="9" t="s">
        <v>3590</v>
      </c>
      <c r="E1386" s="10">
        <v>170.49</v>
      </c>
      <c r="F1386" s="11">
        <v>84213100</v>
      </c>
      <c r="G1386" s="11" t="s">
        <v>14</v>
      </c>
      <c r="H1386" s="12">
        <v>8033460005997</v>
      </c>
      <c r="I1386" s="11">
        <v>0.745</v>
      </c>
      <c r="J1386" s="13">
        <v>100</v>
      </c>
    </row>
    <row r="1387" spans="1:10">
      <c r="A1387" s="14" t="s">
        <v>168</v>
      </c>
      <c r="B1387" s="8" t="s">
        <v>3591</v>
      </c>
      <c r="C1387" s="15" t="s">
        <v>3592</v>
      </c>
      <c r="D1387" s="15" t="s">
        <v>3593</v>
      </c>
      <c r="E1387" s="16">
        <v>170.49</v>
      </c>
      <c r="F1387" s="17">
        <v>84213100</v>
      </c>
      <c r="G1387" s="17" t="s">
        <v>14</v>
      </c>
      <c r="H1387" s="18">
        <v>8033460006055</v>
      </c>
      <c r="I1387" s="17">
        <v>0.63500000000000001</v>
      </c>
      <c r="J1387" s="19">
        <v>100</v>
      </c>
    </row>
    <row r="1388" spans="1:10">
      <c r="A1388" s="7" t="s">
        <v>168</v>
      </c>
      <c r="B1388" s="8" t="s">
        <v>3594</v>
      </c>
      <c r="C1388" s="9" t="s">
        <v>3595</v>
      </c>
      <c r="D1388" s="9" t="s">
        <v>3596</v>
      </c>
      <c r="E1388" s="10">
        <v>295.76</v>
      </c>
      <c r="F1388" s="11">
        <v>84213100</v>
      </c>
      <c r="G1388" s="11" t="s">
        <v>14</v>
      </c>
      <c r="H1388" s="12">
        <v>8033460006116</v>
      </c>
      <c r="I1388" s="11">
        <v>1.298</v>
      </c>
      <c r="J1388" s="13"/>
    </row>
    <row r="1389" spans="1:10">
      <c r="A1389" s="14" t="s">
        <v>168</v>
      </c>
      <c r="B1389" s="8" t="s">
        <v>3597</v>
      </c>
      <c r="C1389" s="15" t="s">
        <v>3598</v>
      </c>
      <c r="D1389" s="15" t="s">
        <v>3599</v>
      </c>
      <c r="E1389" s="16">
        <v>218.42</v>
      </c>
      <c r="F1389" s="17">
        <v>84213100</v>
      </c>
      <c r="G1389" s="17" t="s">
        <v>14</v>
      </c>
      <c r="H1389" s="18">
        <v>8033460006161</v>
      </c>
      <c r="I1389" s="17">
        <v>1.17</v>
      </c>
      <c r="J1389" s="19">
        <v>100</v>
      </c>
    </row>
    <row r="1390" spans="1:10">
      <c r="A1390" s="7" t="s">
        <v>168</v>
      </c>
      <c r="B1390" s="8" t="s">
        <v>3600</v>
      </c>
      <c r="C1390" s="9" t="s">
        <v>3601</v>
      </c>
      <c r="D1390" s="9" t="s">
        <v>3602</v>
      </c>
      <c r="E1390" s="10">
        <v>218.42</v>
      </c>
      <c r="F1390" s="11">
        <v>84213100</v>
      </c>
      <c r="G1390" s="11" t="s">
        <v>14</v>
      </c>
      <c r="H1390" s="12">
        <v>8033460006215</v>
      </c>
      <c r="I1390" s="11">
        <v>1.1299999999999999</v>
      </c>
      <c r="J1390" s="13">
        <v>100</v>
      </c>
    </row>
    <row r="1391" spans="1:10">
      <c r="A1391" s="14" t="s">
        <v>168</v>
      </c>
      <c r="B1391" s="8" t="s">
        <v>3603</v>
      </c>
      <c r="C1391" s="15" t="s">
        <v>3604</v>
      </c>
      <c r="D1391" s="15" t="s">
        <v>3605</v>
      </c>
      <c r="E1391" s="16">
        <v>360.11</v>
      </c>
      <c r="F1391" s="17">
        <v>84213100</v>
      </c>
      <c r="G1391" s="17" t="s">
        <v>14</v>
      </c>
      <c r="H1391" s="18">
        <v>8033460006260</v>
      </c>
      <c r="I1391" s="17">
        <v>2.2000000000000002</v>
      </c>
      <c r="J1391" s="19">
        <v>100</v>
      </c>
    </row>
    <row r="1392" spans="1:10">
      <c r="A1392" s="7" t="s">
        <v>168</v>
      </c>
      <c r="B1392" s="8" t="s">
        <v>3606</v>
      </c>
      <c r="C1392" s="9" t="s">
        <v>3607</v>
      </c>
      <c r="D1392" s="9" t="s">
        <v>3608</v>
      </c>
      <c r="E1392" s="10">
        <v>174.03</v>
      </c>
      <c r="F1392" s="11">
        <v>83071000</v>
      </c>
      <c r="G1392" s="11" t="s">
        <v>14</v>
      </c>
      <c r="H1392" s="12">
        <v>8033460022352</v>
      </c>
      <c r="I1392" s="11">
        <v>0.107</v>
      </c>
      <c r="J1392" s="13">
        <v>20</v>
      </c>
    </row>
    <row r="1393" spans="1:10">
      <c r="A1393" s="14" t="s">
        <v>168</v>
      </c>
      <c r="B1393" s="8" t="s">
        <v>3609</v>
      </c>
      <c r="C1393" s="15" t="s">
        <v>3610</v>
      </c>
      <c r="D1393" s="15" t="s">
        <v>3611</v>
      </c>
      <c r="E1393" s="16">
        <v>222.47</v>
      </c>
      <c r="F1393" s="17">
        <v>83071000</v>
      </c>
      <c r="G1393" s="17" t="s">
        <v>14</v>
      </c>
      <c r="H1393" s="18">
        <v>8033460022369</v>
      </c>
      <c r="I1393" s="17">
        <v>0.21</v>
      </c>
      <c r="J1393" s="19">
        <v>50</v>
      </c>
    </row>
    <row r="1394" spans="1:10">
      <c r="A1394" s="7" t="s">
        <v>168</v>
      </c>
      <c r="B1394" s="8" t="s">
        <v>3612</v>
      </c>
      <c r="C1394" s="9" t="s">
        <v>3613</v>
      </c>
      <c r="D1394" s="9" t="s">
        <v>3614</v>
      </c>
      <c r="E1394" s="10">
        <v>255.71</v>
      </c>
      <c r="F1394" s="11">
        <v>83071000</v>
      </c>
      <c r="G1394" s="11" t="s">
        <v>14</v>
      </c>
      <c r="H1394" s="12">
        <v>8033460022376</v>
      </c>
      <c r="I1394" s="11">
        <v>0.27200000000000002</v>
      </c>
      <c r="J1394" s="13">
        <v>50</v>
      </c>
    </row>
    <row r="1395" spans="1:10">
      <c r="A1395" s="14" t="s">
        <v>168</v>
      </c>
      <c r="B1395" s="8" t="s">
        <v>3615</v>
      </c>
      <c r="C1395" s="15" t="s">
        <v>3616</v>
      </c>
      <c r="D1395" s="15" t="s">
        <v>3617</v>
      </c>
      <c r="E1395" s="16">
        <v>282.13</v>
      </c>
      <c r="F1395" s="17">
        <v>83071000</v>
      </c>
      <c r="G1395" s="17" t="s">
        <v>14</v>
      </c>
      <c r="H1395" s="18">
        <v>8033460006345</v>
      </c>
      <c r="I1395" s="17">
        <v>0.48399999999999999</v>
      </c>
      <c r="J1395" s="19">
        <v>50</v>
      </c>
    </row>
    <row r="1396" spans="1:10">
      <c r="A1396" s="7" t="s">
        <v>168</v>
      </c>
      <c r="B1396" s="8" t="s">
        <v>3618</v>
      </c>
      <c r="C1396" s="9" t="s">
        <v>3619</v>
      </c>
      <c r="D1396" s="9" t="s">
        <v>3620</v>
      </c>
      <c r="E1396" s="10">
        <v>330.07</v>
      </c>
      <c r="F1396" s="11">
        <v>83071000</v>
      </c>
      <c r="G1396" s="11" t="s">
        <v>14</v>
      </c>
      <c r="H1396" s="12">
        <v>8033460006352</v>
      </c>
      <c r="I1396" s="11">
        <v>0.57099999999999995</v>
      </c>
      <c r="J1396" s="13">
        <v>20</v>
      </c>
    </row>
    <row r="1397" spans="1:10">
      <c r="A1397" s="14" t="s">
        <v>168</v>
      </c>
      <c r="B1397" s="8" t="s">
        <v>3621</v>
      </c>
      <c r="C1397" s="15" t="s">
        <v>3622</v>
      </c>
      <c r="D1397" s="15" t="s">
        <v>3623</v>
      </c>
      <c r="E1397" s="16">
        <v>396.15</v>
      </c>
      <c r="F1397" s="17">
        <v>83071000</v>
      </c>
      <c r="G1397" s="17" t="s">
        <v>14</v>
      </c>
      <c r="H1397" s="18">
        <v>8033460006369</v>
      </c>
      <c r="I1397" s="17">
        <v>0.69899999999999995</v>
      </c>
      <c r="J1397" s="19">
        <v>20</v>
      </c>
    </row>
    <row r="1398" spans="1:10">
      <c r="A1398" s="7" t="s">
        <v>168</v>
      </c>
      <c r="B1398" s="8" t="s">
        <v>3624</v>
      </c>
      <c r="C1398" s="9" t="s">
        <v>3625</v>
      </c>
      <c r="D1398" s="9" t="s">
        <v>3626</v>
      </c>
      <c r="E1398" s="10">
        <v>978.17</v>
      </c>
      <c r="F1398" s="11">
        <v>83071000</v>
      </c>
      <c r="G1398" s="11" t="s">
        <v>14</v>
      </c>
      <c r="H1398" s="12">
        <v>8019001071089</v>
      </c>
      <c r="I1398" s="11">
        <v>6.4470000000000001</v>
      </c>
      <c r="J1398" s="13">
        <v>20</v>
      </c>
    </row>
    <row r="1399" spans="1:10">
      <c r="A1399" s="14" t="s">
        <v>168</v>
      </c>
      <c r="B1399" s="8" t="s">
        <v>3627</v>
      </c>
      <c r="C1399" s="15" t="s">
        <v>3628</v>
      </c>
      <c r="D1399" s="15" t="s">
        <v>3629</v>
      </c>
      <c r="E1399" s="16">
        <v>1302.27</v>
      </c>
      <c r="F1399" s="17">
        <v>83071000</v>
      </c>
      <c r="G1399" s="17" t="s">
        <v>14</v>
      </c>
      <c r="H1399" s="18">
        <v>8033460006383</v>
      </c>
      <c r="I1399" s="17">
        <v>7.93</v>
      </c>
      <c r="J1399" s="19"/>
    </row>
    <row r="1400" spans="1:10">
      <c r="A1400" s="7" t="s">
        <v>168</v>
      </c>
      <c r="B1400" s="8" t="s">
        <v>3630</v>
      </c>
      <c r="C1400" s="9" t="s">
        <v>3631</v>
      </c>
      <c r="D1400" s="9" t="s">
        <v>3632</v>
      </c>
      <c r="E1400" s="10">
        <v>1326.24</v>
      </c>
      <c r="F1400" s="11">
        <v>83071000</v>
      </c>
      <c r="G1400" s="11" t="s">
        <v>14</v>
      </c>
      <c r="H1400" s="12">
        <v>8019001071034</v>
      </c>
      <c r="I1400" s="11">
        <v>9.6020000000000003</v>
      </c>
      <c r="J1400" s="13">
        <v>20</v>
      </c>
    </row>
    <row r="1401" spans="1:10">
      <c r="A1401" s="14" t="s">
        <v>168</v>
      </c>
      <c r="B1401" s="8" t="s">
        <v>3633</v>
      </c>
      <c r="C1401" s="15" t="s">
        <v>3634</v>
      </c>
      <c r="D1401" s="15" t="s">
        <v>3635</v>
      </c>
      <c r="E1401" s="16">
        <v>2934.52</v>
      </c>
      <c r="F1401" s="17">
        <v>83071000</v>
      </c>
      <c r="G1401" s="17" t="s">
        <v>14</v>
      </c>
      <c r="H1401" s="18">
        <v>8033460006406</v>
      </c>
      <c r="I1401" s="17">
        <v>13.78</v>
      </c>
      <c r="J1401" s="19"/>
    </row>
    <row r="1402" spans="1:10">
      <c r="A1402" s="7" t="s">
        <v>168</v>
      </c>
      <c r="B1402" s="8" t="s">
        <v>3636</v>
      </c>
      <c r="C1402" s="9" t="s">
        <v>3637</v>
      </c>
      <c r="D1402" s="9" t="s">
        <v>3638</v>
      </c>
      <c r="E1402" s="10">
        <v>3294.63</v>
      </c>
      <c r="F1402" s="11">
        <v>83071000</v>
      </c>
      <c r="G1402" s="11" t="s">
        <v>14</v>
      </c>
      <c r="H1402" s="12">
        <v>8033460006413</v>
      </c>
      <c r="I1402" s="11">
        <v>15.53</v>
      </c>
      <c r="J1402" s="13">
        <v>15</v>
      </c>
    </row>
    <row r="1403" spans="1:10">
      <c r="A1403" s="14" t="s">
        <v>168</v>
      </c>
      <c r="B1403" s="8" t="s">
        <v>3639</v>
      </c>
      <c r="C1403" s="15" t="s">
        <v>3640</v>
      </c>
      <c r="D1403" s="15"/>
      <c r="E1403" s="16">
        <v>306.08999999999997</v>
      </c>
      <c r="F1403" s="17">
        <v>84213100</v>
      </c>
      <c r="G1403" s="17" t="s">
        <v>14</v>
      </c>
      <c r="H1403" s="18">
        <v>8019001125492</v>
      </c>
      <c r="I1403" s="17">
        <v>1.28</v>
      </c>
      <c r="J1403" s="19"/>
    </row>
    <row r="1404" spans="1:10">
      <c r="A1404" s="7" t="s">
        <v>168</v>
      </c>
      <c r="B1404" s="8" t="s">
        <v>3641</v>
      </c>
      <c r="C1404" s="9" t="s">
        <v>3642</v>
      </c>
      <c r="D1404" s="9"/>
      <c r="E1404" s="10">
        <v>306.08999999999997</v>
      </c>
      <c r="F1404" s="11">
        <v>84213100</v>
      </c>
      <c r="G1404" s="11" t="s">
        <v>14</v>
      </c>
      <c r="H1404" s="12">
        <v>8019001097874</v>
      </c>
      <c r="I1404" s="11">
        <v>1.28</v>
      </c>
      <c r="J1404" s="13"/>
    </row>
    <row r="1405" spans="1:10">
      <c r="A1405" s="14" t="s">
        <v>168</v>
      </c>
      <c r="B1405" s="8" t="s">
        <v>3643</v>
      </c>
      <c r="C1405" s="15" t="s">
        <v>3644</v>
      </c>
      <c r="D1405" s="15"/>
      <c r="E1405" s="16">
        <v>306.08999999999997</v>
      </c>
      <c r="F1405" s="17">
        <v>84213100</v>
      </c>
      <c r="G1405" s="17" t="s">
        <v>14</v>
      </c>
      <c r="H1405" s="18">
        <v>8019001071072</v>
      </c>
      <c r="I1405" s="17">
        <v>1.29</v>
      </c>
      <c r="J1405" s="19"/>
    </row>
    <row r="1406" spans="1:10">
      <c r="A1406" s="7" t="s">
        <v>168</v>
      </c>
      <c r="B1406" s="8" t="s">
        <v>3645</v>
      </c>
      <c r="C1406" s="9" t="s">
        <v>3646</v>
      </c>
      <c r="D1406" s="9"/>
      <c r="E1406" s="10">
        <v>306.08</v>
      </c>
      <c r="F1406" s="11">
        <v>84213100</v>
      </c>
      <c r="G1406" s="11" t="s">
        <v>14</v>
      </c>
      <c r="H1406" s="12">
        <v>8033460024646</v>
      </c>
      <c r="I1406" s="11">
        <v>1.28</v>
      </c>
      <c r="J1406" s="13"/>
    </row>
    <row r="1407" spans="1:10">
      <c r="A1407" s="14" t="s">
        <v>168</v>
      </c>
      <c r="B1407" s="8" t="s">
        <v>3647</v>
      </c>
      <c r="C1407" s="15" t="s">
        <v>3648</v>
      </c>
      <c r="D1407" s="15"/>
      <c r="E1407" s="16">
        <v>306.08999999999997</v>
      </c>
      <c r="F1407" s="17">
        <v>84213100</v>
      </c>
      <c r="G1407" s="17" t="s">
        <v>14</v>
      </c>
      <c r="H1407" s="18">
        <v>8019001097881</v>
      </c>
      <c r="I1407" s="17">
        <v>1.28</v>
      </c>
      <c r="J1407" s="19"/>
    </row>
    <row r="1408" spans="1:10">
      <c r="A1408" s="7" t="s">
        <v>168</v>
      </c>
      <c r="B1408" s="8" t="s">
        <v>3649</v>
      </c>
      <c r="C1408" s="9" t="s">
        <v>3650</v>
      </c>
      <c r="D1408" s="9"/>
      <c r="E1408" s="10">
        <v>306.08</v>
      </c>
      <c r="F1408" s="11">
        <v>84213100</v>
      </c>
      <c r="G1408" s="11" t="s">
        <v>14</v>
      </c>
      <c r="H1408" s="12">
        <v>8019001097898</v>
      </c>
      <c r="I1408" s="11">
        <v>1.28</v>
      </c>
      <c r="J1408" s="13"/>
    </row>
    <row r="1409" spans="1:10">
      <c r="A1409" s="14" t="s">
        <v>168</v>
      </c>
      <c r="B1409" s="8" t="s">
        <v>3651</v>
      </c>
      <c r="C1409" s="15" t="s">
        <v>3652</v>
      </c>
      <c r="D1409" s="15"/>
      <c r="E1409" s="16">
        <v>306.08999999999997</v>
      </c>
      <c r="F1409" s="17">
        <v>84213100</v>
      </c>
      <c r="G1409" s="17" t="s">
        <v>14</v>
      </c>
      <c r="H1409" s="18">
        <v>8019001125508</v>
      </c>
      <c r="I1409" s="17">
        <v>1.3</v>
      </c>
      <c r="J1409" s="19"/>
    </row>
    <row r="1410" spans="1:10">
      <c r="A1410" s="7" t="s">
        <v>168</v>
      </c>
      <c r="B1410" s="8" t="s">
        <v>3653</v>
      </c>
      <c r="C1410" s="9" t="s">
        <v>3654</v>
      </c>
      <c r="D1410" s="9"/>
      <c r="E1410" s="10">
        <v>306.08</v>
      </c>
      <c r="F1410" s="11">
        <v>84213100</v>
      </c>
      <c r="G1410" s="11" t="s">
        <v>14</v>
      </c>
      <c r="H1410" s="12">
        <v>8033460024653</v>
      </c>
      <c r="I1410" s="11">
        <v>1.23</v>
      </c>
      <c r="J1410" s="13"/>
    </row>
    <row r="1411" spans="1:10">
      <c r="A1411" s="14" t="s">
        <v>168</v>
      </c>
      <c r="B1411" s="8" t="s">
        <v>3655</v>
      </c>
      <c r="C1411" s="15" t="s">
        <v>3656</v>
      </c>
      <c r="D1411" s="15"/>
      <c r="E1411" s="16">
        <v>306.08999999999997</v>
      </c>
      <c r="F1411" s="17">
        <v>84213100</v>
      </c>
      <c r="G1411" s="17" t="s">
        <v>14</v>
      </c>
      <c r="H1411" s="18">
        <v>8019001125515</v>
      </c>
      <c r="I1411" s="17">
        <v>1.23</v>
      </c>
      <c r="J1411" s="19"/>
    </row>
    <row r="1412" spans="1:10">
      <c r="A1412" s="7" t="s">
        <v>168</v>
      </c>
      <c r="B1412" s="8" t="s">
        <v>3657</v>
      </c>
      <c r="C1412" s="9" t="s">
        <v>3658</v>
      </c>
      <c r="D1412" s="9"/>
      <c r="E1412" s="10">
        <v>306.08</v>
      </c>
      <c r="F1412" s="11">
        <v>84213100</v>
      </c>
      <c r="G1412" s="11" t="s">
        <v>14</v>
      </c>
      <c r="H1412" s="12">
        <v>8019001084027</v>
      </c>
      <c r="I1412" s="11">
        <v>1.23</v>
      </c>
      <c r="J1412" s="13"/>
    </row>
    <row r="1413" spans="1:10">
      <c r="A1413" s="14" t="s">
        <v>168</v>
      </c>
      <c r="B1413" s="8" t="s">
        <v>3659</v>
      </c>
      <c r="C1413" s="15" t="s">
        <v>3660</v>
      </c>
      <c r="D1413" s="15"/>
      <c r="E1413" s="16">
        <v>306.08</v>
      </c>
      <c r="F1413" s="17">
        <v>84213100</v>
      </c>
      <c r="G1413" s="17" t="s">
        <v>14</v>
      </c>
      <c r="H1413" s="18">
        <v>8019001084034</v>
      </c>
      <c r="I1413" s="17">
        <v>1.24</v>
      </c>
      <c r="J1413" s="19"/>
    </row>
    <row r="1414" spans="1:10">
      <c r="A1414" s="7" t="s">
        <v>168</v>
      </c>
      <c r="B1414" s="8" t="s">
        <v>3661</v>
      </c>
      <c r="C1414" s="9" t="s">
        <v>3662</v>
      </c>
      <c r="D1414" s="9"/>
      <c r="E1414" s="10">
        <v>630.16</v>
      </c>
      <c r="F1414" s="11">
        <v>84213100</v>
      </c>
      <c r="G1414" s="11" t="s">
        <v>14</v>
      </c>
      <c r="H1414" s="12">
        <v>8033460027449</v>
      </c>
      <c r="I1414" s="11">
        <v>2.71</v>
      </c>
      <c r="J1414" s="13"/>
    </row>
    <row r="1415" spans="1:10">
      <c r="A1415" s="14" t="s">
        <v>168</v>
      </c>
      <c r="B1415" s="8" t="s">
        <v>3663</v>
      </c>
      <c r="C1415" s="15" t="s">
        <v>3664</v>
      </c>
      <c r="D1415" s="15"/>
      <c r="E1415" s="16">
        <v>630.20000000000005</v>
      </c>
      <c r="F1415" s="17">
        <v>84213100</v>
      </c>
      <c r="G1415" s="17" t="s">
        <v>14</v>
      </c>
      <c r="H1415" s="18">
        <v>8019001125522</v>
      </c>
      <c r="I1415" s="17">
        <v>2.71</v>
      </c>
      <c r="J1415" s="19"/>
    </row>
    <row r="1416" spans="1:10">
      <c r="A1416" s="7" t="s">
        <v>168</v>
      </c>
      <c r="B1416" s="8" t="s">
        <v>3665</v>
      </c>
      <c r="C1416" s="9" t="s">
        <v>3666</v>
      </c>
      <c r="D1416" s="9"/>
      <c r="E1416" s="10">
        <v>630.16</v>
      </c>
      <c r="F1416" s="11">
        <v>84213100</v>
      </c>
      <c r="G1416" s="11" t="s">
        <v>14</v>
      </c>
      <c r="H1416" s="12">
        <v>8019001084041</v>
      </c>
      <c r="I1416" s="11">
        <v>2.72</v>
      </c>
      <c r="J1416" s="13"/>
    </row>
    <row r="1417" spans="1:10">
      <c r="A1417" s="14" t="s">
        <v>168</v>
      </c>
      <c r="B1417" s="8" t="s">
        <v>3667</v>
      </c>
      <c r="C1417" s="15" t="s">
        <v>3668</v>
      </c>
      <c r="D1417" s="15"/>
      <c r="E1417" s="16">
        <v>630.20000000000005</v>
      </c>
      <c r="F1417" s="17">
        <v>84213100</v>
      </c>
      <c r="G1417" s="17" t="s">
        <v>14</v>
      </c>
      <c r="H1417" s="18">
        <v>8019001097935</v>
      </c>
      <c r="I1417" s="17">
        <v>2.72</v>
      </c>
      <c r="J1417" s="19"/>
    </row>
    <row r="1418" spans="1:10">
      <c r="A1418" s="7" t="s">
        <v>168</v>
      </c>
      <c r="B1418" s="8" t="s">
        <v>3669</v>
      </c>
      <c r="C1418" s="9" t="s">
        <v>3670</v>
      </c>
      <c r="D1418" s="9"/>
      <c r="E1418" s="10">
        <v>630.20000000000005</v>
      </c>
      <c r="F1418" s="11">
        <v>84213100</v>
      </c>
      <c r="G1418" s="11" t="s">
        <v>14</v>
      </c>
      <c r="H1418" s="12">
        <v>8019001125539</v>
      </c>
      <c r="I1418" s="11">
        <v>2.74</v>
      </c>
      <c r="J1418" s="13"/>
    </row>
    <row r="1419" spans="1:10">
      <c r="A1419" s="14" t="s">
        <v>168</v>
      </c>
      <c r="B1419" s="8" t="s">
        <v>3671</v>
      </c>
      <c r="C1419" s="15" t="s">
        <v>3672</v>
      </c>
      <c r="D1419" s="15"/>
      <c r="E1419" s="16">
        <v>630.16</v>
      </c>
      <c r="F1419" s="17">
        <v>84213100</v>
      </c>
      <c r="G1419" s="17" t="s">
        <v>14</v>
      </c>
      <c r="H1419" s="18">
        <v>8033460027432</v>
      </c>
      <c r="I1419" s="17">
        <v>2.61</v>
      </c>
      <c r="J1419" s="19"/>
    </row>
    <row r="1420" spans="1:10">
      <c r="A1420" s="7" t="s">
        <v>168</v>
      </c>
      <c r="B1420" s="8" t="s">
        <v>3673</v>
      </c>
      <c r="C1420" s="9" t="s">
        <v>3674</v>
      </c>
      <c r="D1420" s="9"/>
      <c r="E1420" s="10">
        <v>630.20000000000005</v>
      </c>
      <c r="F1420" s="11">
        <v>84213100</v>
      </c>
      <c r="G1420" s="11" t="s">
        <v>14</v>
      </c>
      <c r="H1420" s="12">
        <v>8019001125546</v>
      </c>
      <c r="I1420" s="11">
        <v>2.61</v>
      </c>
      <c r="J1420" s="13"/>
    </row>
    <row r="1421" spans="1:10">
      <c r="A1421" s="14" t="s">
        <v>168</v>
      </c>
      <c r="B1421" s="8" t="s">
        <v>3675</v>
      </c>
      <c r="C1421" s="15" t="s">
        <v>3676</v>
      </c>
      <c r="D1421" s="15"/>
      <c r="E1421" s="16">
        <v>630.16</v>
      </c>
      <c r="F1421" s="17">
        <v>84213100</v>
      </c>
      <c r="G1421" s="17" t="s">
        <v>14</v>
      </c>
      <c r="H1421" s="18">
        <v>8019001084058</v>
      </c>
      <c r="I1421" s="17">
        <v>2.62</v>
      </c>
      <c r="J1421" s="19"/>
    </row>
    <row r="1422" spans="1:10">
      <c r="A1422" s="7" t="s">
        <v>168</v>
      </c>
      <c r="B1422" s="8" t="s">
        <v>3677</v>
      </c>
      <c r="C1422" s="9" t="s">
        <v>3678</v>
      </c>
      <c r="D1422" s="9"/>
      <c r="E1422" s="10">
        <v>630.20000000000005</v>
      </c>
      <c r="F1422" s="11">
        <v>84213100</v>
      </c>
      <c r="G1422" s="11" t="s">
        <v>14</v>
      </c>
      <c r="H1422" s="12">
        <v>8019001125553</v>
      </c>
      <c r="I1422" s="11">
        <v>2.62</v>
      </c>
      <c r="J1422" s="13"/>
    </row>
    <row r="1423" spans="1:10">
      <c r="A1423" s="14" t="s">
        <v>168</v>
      </c>
      <c r="B1423" s="8" t="s">
        <v>3679</v>
      </c>
      <c r="C1423" s="15" t="s">
        <v>3680</v>
      </c>
      <c r="D1423" s="15"/>
      <c r="E1423" s="16">
        <v>630.20000000000005</v>
      </c>
      <c r="F1423" s="17">
        <v>84213100</v>
      </c>
      <c r="G1423" s="17" t="s">
        <v>14</v>
      </c>
      <c r="H1423" s="18">
        <v>8019001125560</v>
      </c>
      <c r="I1423" s="17">
        <v>2.64</v>
      </c>
      <c r="J1423" s="19"/>
    </row>
    <row r="1424" spans="1:10">
      <c r="A1424" s="7" t="s">
        <v>168</v>
      </c>
      <c r="B1424" s="8" t="s">
        <v>3681</v>
      </c>
      <c r="C1424" s="9" t="s">
        <v>3682</v>
      </c>
      <c r="D1424" s="9"/>
      <c r="E1424" s="10">
        <v>1614.32</v>
      </c>
      <c r="F1424" s="11">
        <v>84213100</v>
      </c>
      <c r="G1424" s="11" t="s">
        <v>14</v>
      </c>
      <c r="H1424" s="12">
        <v>8033460024721</v>
      </c>
      <c r="I1424" s="11">
        <v>5.55</v>
      </c>
      <c r="J1424" s="13"/>
    </row>
    <row r="1425" spans="1:10">
      <c r="A1425" s="14" t="s">
        <v>168</v>
      </c>
      <c r="B1425" s="8" t="s">
        <v>3683</v>
      </c>
      <c r="C1425" s="15" t="s">
        <v>3684</v>
      </c>
      <c r="D1425" s="15"/>
      <c r="E1425" s="16">
        <v>1614.35</v>
      </c>
      <c r="F1425" s="17">
        <v>84213100</v>
      </c>
      <c r="G1425" s="17" t="s">
        <v>14</v>
      </c>
      <c r="H1425" s="18">
        <v>8019001125577</v>
      </c>
      <c r="I1425" s="17">
        <v>5.59</v>
      </c>
      <c r="J1425" s="19"/>
    </row>
    <row r="1426" spans="1:10">
      <c r="A1426" s="7" t="s">
        <v>168</v>
      </c>
      <c r="B1426" s="8" t="s">
        <v>3685</v>
      </c>
      <c r="C1426" s="9" t="s">
        <v>3686</v>
      </c>
      <c r="D1426" s="9"/>
      <c r="E1426" s="10">
        <v>1614.32</v>
      </c>
      <c r="F1426" s="11">
        <v>84213100</v>
      </c>
      <c r="G1426" s="11" t="s">
        <v>14</v>
      </c>
      <c r="H1426" s="12">
        <v>8019001084065</v>
      </c>
      <c r="I1426" s="11">
        <v>5.57</v>
      </c>
      <c r="J1426" s="13"/>
    </row>
    <row r="1427" spans="1:10">
      <c r="A1427" s="14" t="s">
        <v>168</v>
      </c>
      <c r="B1427" s="8" t="s">
        <v>3687</v>
      </c>
      <c r="C1427" s="15" t="s">
        <v>3688</v>
      </c>
      <c r="D1427" s="15"/>
      <c r="E1427" s="16">
        <v>1614.35</v>
      </c>
      <c r="F1427" s="17">
        <v>84213100</v>
      </c>
      <c r="G1427" s="17" t="s">
        <v>14</v>
      </c>
      <c r="H1427" s="18">
        <v>8019001125584</v>
      </c>
      <c r="I1427" s="17">
        <v>5.61</v>
      </c>
      <c r="J1427" s="19"/>
    </row>
    <row r="1428" spans="1:10">
      <c r="A1428" s="7" t="s">
        <v>168</v>
      </c>
      <c r="B1428" s="8" t="s">
        <v>3689</v>
      </c>
      <c r="C1428" s="9" t="s">
        <v>3690</v>
      </c>
      <c r="D1428" s="9" t="s">
        <v>2608</v>
      </c>
      <c r="E1428" s="10">
        <v>345.12</v>
      </c>
      <c r="F1428" s="11">
        <v>84213100</v>
      </c>
      <c r="G1428" s="11" t="s">
        <v>14</v>
      </c>
      <c r="H1428" s="12">
        <v>8033460024660</v>
      </c>
      <c r="I1428" s="11">
        <v>1.325</v>
      </c>
      <c r="J1428" s="13">
        <v>1</v>
      </c>
    </row>
    <row r="1429" spans="1:10">
      <c r="A1429" s="14" t="s">
        <v>168</v>
      </c>
      <c r="B1429" s="8" t="s">
        <v>3691</v>
      </c>
      <c r="C1429" s="15" t="s">
        <v>3692</v>
      </c>
      <c r="D1429" s="15" t="s">
        <v>2608</v>
      </c>
      <c r="E1429" s="16">
        <v>345.12</v>
      </c>
      <c r="F1429" s="17">
        <v>84213100</v>
      </c>
      <c r="G1429" s="17" t="s">
        <v>14</v>
      </c>
      <c r="H1429" s="18">
        <v>8019001125591</v>
      </c>
      <c r="I1429" s="17">
        <v>1.28</v>
      </c>
      <c r="J1429" s="19">
        <v>50</v>
      </c>
    </row>
    <row r="1430" spans="1:10">
      <c r="A1430" s="7" t="s">
        <v>168</v>
      </c>
      <c r="B1430" s="8" t="s">
        <v>3693</v>
      </c>
      <c r="C1430" s="9" t="s">
        <v>3694</v>
      </c>
      <c r="D1430" s="9" t="s">
        <v>2608</v>
      </c>
      <c r="E1430" s="10">
        <v>345.12</v>
      </c>
      <c r="F1430" s="11">
        <v>84213100</v>
      </c>
      <c r="G1430" s="11" t="s">
        <v>14</v>
      </c>
      <c r="H1430" s="12">
        <v>8019001084072</v>
      </c>
      <c r="I1430" s="11">
        <v>1.28</v>
      </c>
      <c r="J1430" s="13">
        <v>1</v>
      </c>
    </row>
    <row r="1431" spans="1:10">
      <c r="A1431" s="14" t="s">
        <v>168</v>
      </c>
      <c r="B1431" s="8" t="s">
        <v>3695</v>
      </c>
      <c r="C1431" s="15" t="s">
        <v>3696</v>
      </c>
      <c r="D1431" s="15" t="s">
        <v>2608</v>
      </c>
      <c r="E1431" s="16">
        <v>345.12</v>
      </c>
      <c r="F1431" s="17">
        <v>84213100</v>
      </c>
      <c r="G1431" s="17" t="s">
        <v>14</v>
      </c>
      <c r="H1431" s="18">
        <v>8019001075346</v>
      </c>
      <c r="I1431" s="17">
        <v>1.29</v>
      </c>
      <c r="J1431" s="19">
        <v>100</v>
      </c>
    </row>
    <row r="1432" spans="1:10">
      <c r="A1432" s="7" t="s">
        <v>168</v>
      </c>
      <c r="B1432" s="8" t="s">
        <v>3697</v>
      </c>
      <c r="C1432" s="9" t="s">
        <v>3698</v>
      </c>
      <c r="D1432" s="9" t="s">
        <v>2608</v>
      </c>
      <c r="E1432" s="10">
        <v>345.12</v>
      </c>
      <c r="F1432" s="11">
        <v>84213100</v>
      </c>
      <c r="G1432" s="11" t="s">
        <v>14</v>
      </c>
      <c r="H1432" s="12">
        <v>8019001137525</v>
      </c>
      <c r="I1432" s="11">
        <v>1.3</v>
      </c>
      <c r="J1432" s="13">
        <v>50</v>
      </c>
    </row>
    <row r="1433" spans="1:10">
      <c r="A1433" s="14" t="s">
        <v>168</v>
      </c>
      <c r="B1433" s="8" t="s">
        <v>3699</v>
      </c>
      <c r="C1433" s="15" t="s">
        <v>3700</v>
      </c>
      <c r="D1433" s="15" t="s">
        <v>2608</v>
      </c>
      <c r="E1433" s="16">
        <v>345.12</v>
      </c>
      <c r="F1433" s="17">
        <v>84213100</v>
      </c>
      <c r="G1433" s="17" t="s">
        <v>14</v>
      </c>
      <c r="H1433" s="18">
        <v>8019001098260</v>
      </c>
      <c r="I1433" s="17">
        <v>1.3</v>
      </c>
      <c r="J1433" s="19">
        <v>100</v>
      </c>
    </row>
    <row r="1434" spans="1:10">
      <c r="A1434" s="7" t="s">
        <v>168</v>
      </c>
      <c r="B1434" s="8" t="s">
        <v>3701</v>
      </c>
      <c r="C1434" s="9" t="s">
        <v>3702</v>
      </c>
      <c r="D1434" s="9" t="s">
        <v>3703</v>
      </c>
      <c r="E1434" s="10">
        <v>345.12</v>
      </c>
      <c r="F1434" s="11">
        <v>84213100</v>
      </c>
      <c r="G1434" s="11" t="s">
        <v>14</v>
      </c>
      <c r="H1434" s="12">
        <v>8033460024677</v>
      </c>
      <c r="I1434" s="11">
        <v>1.3049999999999999</v>
      </c>
      <c r="J1434" s="13"/>
    </row>
    <row r="1435" spans="1:10">
      <c r="A1435" s="14" t="s">
        <v>168</v>
      </c>
      <c r="B1435" s="8" t="s">
        <v>3704</v>
      </c>
      <c r="C1435" s="15" t="s">
        <v>3705</v>
      </c>
      <c r="D1435" s="15" t="s">
        <v>2608</v>
      </c>
      <c r="E1435" s="16">
        <v>345.12</v>
      </c>
      <c r="F1435" s="17">
        <v>84213100</v>
      </c>
      <c r="G1435" s="17" t="s">
        <v>14</v>
      </c>
      <c r="H1435" s="18">
        <v>8019001089787</v>
      </c>
      <c r="I1435" s="17">
        <v>1.28</v>
      </c>
      <c r="J1435" s="19">
        <v>5</v>
      </c>
    </row>
    <row r="1436" spans="1:10">
      <c r="A1436" s="7" t="s">
        <v>168</v>
      </c>
      <c r="B1436" s="8" t="s">
        <v>3706</v>
      </c>
      <c r="C1436" s="9" t="s">
        <v>3707</v>
      </c>
      <c r="D1436" s="9" t="s">
        <v>2608</v>
      </c>
      <c r="E1436" s="10">
        <v>345.12</v>
      </c>
      <c r="F1436" s="11">
        <v>84213100</v>
      </c>
      <c r="G1436" s="11" t="s">
        <v>14</v>
      </c>
      <c r="H1436" s="12">
        <v>8019001084089</v>
      </c>
      <c r="I1436" s="11">
        <v>1.28</v>
      </c>
      <c r="J1436" s="13">
        <v>5</v>
      </c>
    </row>
    <row r="1437" spans="1:10">
      <c r="A1437" s="14" t="s">
        <v>168</v>
      </c>
      <c r="B1437" s="8" t="s">
        <v>3708</v>
      </c>
      <c r="C1437" s="15" t="s">
        <v>3709</v>
      </c>
      <c r="D1437" s="15" t="s">
        <v>2608</v>
      </c>
      <c r="E1437" s="16">
        <v>345.12</v>
      </c>
      <c r="F1437" s="17">
        <v>84213100</v>
      </c>
      <c r="G1437" s="17" t="s">
        <v>14</v>
      </c>
      <c r="H1437" s="18">
        <v>8019001103933</v>
      </c>
      <c r="I1437" s="17">
        <v>1.29</v>
      </c>
      <c r="J1437" s="19">
        <v>5</v>
      </c>
    </row>
    <row r="1438" spans="1:10">
      <c r="A1438" s="7" t="s">
        <v>168</v>
      </c>
      <c r="B1438" s="8" t="s">
        <v>3710</v>
      </c>
      <c r="C1438" s="9" t="s">
        <v>3711</v>
      </c>
      <c r="D1438" s="9" t="s">
        <v>2608</v>
      </c>
      <c r="E1438" s="10">
        <v>345.12</v>
      </c>
      <c r="F1438" s="11">
        <v>84213100</v>
      </c>
      <c r="G1438" s="11" t="s">
        <v>14</v>
      </c>
      <c r="H1438" s="12">
        <v>8019001125607</v>
      </c>
      <c r="I1438" s="11">
        <v>1.3</v>
      </c>
      <c r="J1438" s="13">
        <v>5</v>
      </c>
    </row>
    <row r="1439" spans="1:10">
      <c r="A1439" s="14" t="s">
        <v>168</v>
      </c>
      <c r="B1439" s="8" t="s">
        <v>3712</v>
      </c>
      <c r="C1439" s="15" t="s">
        <v>3713</v>
      </c>
      <c r="D1439" s="15" t="s">
        <v>2608</v>
      </c>
      <c r="E1439" s="16">
        <v>345.12</v>
      </c>
      <c r="F1439" s="17">
        <v>84213100</v>
      </c>
      <c r="G1439" s="17" t="s">
        <v>14</v>
      </c>
      <c r="H1439" s="18">
        <v>8019001098253</v>
      </c>
      <c r="I1439" s="17">
        <v>1.3</v>
      </c>
      <c r="J1439" s="19">
        <v>1</v>
      </c>
    </row>
    <row r="1440" spans="1:10">
      <c r="A1440" s="7" t="s">
        <v>168</v>
      </c>
      <c r="B1440" s="8" t="s">
        <v>3714</v>
      </c>
      <c r="C1440" s="9" t="s">
        <v>3715</v>
      </c>
      <c r="D1440" s="9" t="s">
        <v>2608</v>
      </c>
      <c r="E1440" s="10">
        <v>345.12</v>
      </c>
      <c r="F1440" s="11">
        <v>84213100</v>
      </c>
      <c r="G1440" s="11" t="s">
        <v>14</v>
      </c>
      <c r="H1440" s="12">
        <v>8033460024684</v>
      </c>
      <c r="I1440" s="11">
        <v>1.23</v>
      </c>
      <c r="J1440" s="13">
        <v>5</v>
      </c>
    </row>
    <row r="1441" spans="1:10">
      <c r="A1441" s="14" t="s">
        <v>168</v>
      </c>
      <c r="B1441" s="8" t="s">
        <v>3716</v>
      </c>
      <c r="C1441" s="15" t="s">
        <v>3717</v>
      </c>
      <c r="D1441" s="15" t="s">
        <v>2608</v>
      </c>
      <c r="E1441" s="16">
        <v>345.12</v>
      </c>
      <c r="F1441" s="17">
        <v>84213100</v>
      </c>
      <c r="G1441" s="17" t="s">
        <v>14</v>
      </c>
      <c r="H1441" s="18">
        <v>8019001098178</v>
      </c>
      <c r="I1441" s="17">
        <v>1.23</v>
      </c>
      <c r="J1441" s="19">
        <v>5</v>
      </c>
    </row>
    <row r="1442" spans="1:10">
      <c r="A1442" s="7" t="s">
        <v>168</v>
      </c>
      <c r="B1442" s="8" t="s">
        <v>3718</v>
      </c>
      <c r="C1442" s="9" t="s">
        <v>3719</v>
      </c>
      <c r="D1442" s="9" t="s">
        <v>2608</v>
      </c>
      <c r="E1442" s="10">
        <v>345.12</v>
      </c>
      <c r="F1442" s="11">
        <v>84213100</v>
      </c>
      <c r="G1442" s="11" t="s">
        <v>14</v>
      </c>
      <c r="H1442" s="12">
        <v>8019001089060</v>
      </c>
      <c r="I1442" s="11">
        <v>1.23</v>
      </c>
      <c r="J1442" s="13">
        <v>5</v>
      </c>
    </row>
    <row r="1443" spans="1:10">
      <c r="A1443" s="14" t="s">
        <v>168</v>
      </c>
      <c r="B1443" s="8" t="s">
        <v>3720</v>
      </c>
      <c r="C1443" s="15" t="s">
        <v>3721</v>
      </c>
      <c r="D1443" s="15" t="s">
        <v>2608</v>
      </c>
      <c r="E1443" s="16">
        <v>345.12</v>
      </c>
      <c r="F1443" s="17">
        <v>84213100</v>
      </c>
      <c r="G1443" s="17" t="s">
        <v>14</v>
      </c>
      <c r="H1443" s="18">
        <v>8019001104718</v>
      </c>
      <c r="I1443" s="17">
        <v>1.24</v>
      </c>
      <c r="J1443" s="19">
        <v>5</v>
      </c>
    </row>
    <row r="1444" spans="1:10">
      <c r="A1444" s="7" t="s">
        <v>168</v>
      </c>
      <c r="B1444" s="8" t="s">
        <v>3722</v>
      </c>
      <c r="C1444" s="9" t="s">
        <v>3723</v>
      </c>
      <c r="D1444" s="9" t="s">
        <v>2608</v>
      </c>
      <c r="E1444" s="10">
        <v>345.12</v>
      </c>
      <c r="F1444" s="11">
        <v>84213100</v>
      </c>
      <c r="G1444" s="11" t="s">
        <v>14</v>
      </c>
      <c r="H1444" s="12">
        <v>8019001125614</v>
      </c>
      <c r="I1444" s="11">
        <v>1.25</v>
      </c>
      <c r="J1444" s="13">
        <v>5</v>
      </c>
    </row>
    <row r="1445" spans="1:10">
      <c r="A1445" s="14" t="s">
        <v>168</v>
      </c>
      <c r="B1445" s="8" t="s">
        <v>3724</v>
      </c>
      <c r="C1445" s="15" t="s">
        <v>3725</v>
      </c>
      <c r="D1445" s="15" t="s">
        <v>2608</v>
      </c>
      <c r="E1445" s="16">
        <v>345.12</v>
      </c>
      <c r="F1445" s="17">
        <v>84213100</v>
      </c>
      <c r="G1445" s="17" t="s">
        <v>14</v>
      </c>
      <c r="H1445" s="18">
        <v>8019001098192</v>
      </c>
      <c r="I1445" s="17">
        <v>1.25</v>
      </c>
      <c r="J1445" s="19">
        <v>5</v>
      </c>
    </row>
    <row r="1446" spans="1:10">
      <c r="A1446" s="7" t="s">
        <v>168</v>
      </c>
      <c r="B1446" s="8" t="s">
        <v>3726</v>
      </c>
      <c r="C1446" s="9" t="s">
        <v>3727</v>
      </c>
      <c r="D1446" s="9" t="s">
        <v>2608</v>
      </c>
      <c r="E1446" s="10">
        <v>684.13</v>
      </c>
      <c r="F1446" s="11">
        <v>84213100</v>
      </c>
      <c r="G1446" s="11" t="s">
        <v>14</v>
      </c>
      <c r="H1446" s="12">
        <v>8033460027456</v>
      </c>
      <c r="I1446" s="11">
        <v>2.71</v>
      </c>
      <c r="J1446" s="13">
        <v>50</v>
      </c>
    </row>
    <row r="1447" spans="1:10">
      <c r="A1447" s="14" t="s">
        <v>168</v>
      </c>
      <c r="B1447" s="8" t="s">
        <v>3728</v>
      </c>
      <c r="C1447" s="15" t="s">
        <v>3729</v>
      </c>
      <c r="D1447" s="15" t="s">
        <v>2608</v>
      </c>
      <c r="E1447" s="16">
        <v>684.13</v>
      </c>
      <c r="F1447" s="17">
        <v>84213100</v>
      </c>
      <c r="G1447" s="17" t="s">
        <v>14</v>
      </c>
      <c r="H1447" s="18">
        <v>8019001125621</v>
      </c>
      <c r="I1447" s="17">
        <v>2.71</v>
      </c>
      <c r="J1447" s="19">
        <v>50</v>
      </c>
    </row>
    <row r="1448" spans="1:10">
      <c r="A1448" s="7" t="s">
        <v>168</v>
      </c>
      <c r="B1448" s="8" t="s">
        <v>3730</v>
      </c>
      <c r="C1448" s="9" t="s">
        <v>3731</v>
      </c>
      <c r="D1448" s="9" t="s">
        <v>2608</v>
      </c>
      <c r="E1448" s="10">
        <v>684.13</v>
      </c>
      <c r="F1448" s="11">
        <v>84213100</v>
      </c>
      <c r="G1448" s="11" t="s">
        <v>14</v>
      </c>
      <c r="H1448" s="12">
        <v>8019001097386</v>
      </c>
      <c r="I1448" s="11">
        <v>2.72</v>
      </c>
      <c r="J1448" s="13">
        <v>50</v>
      </c>
    </row>
    <row r="1449" spans="1:10">
      <c r="A1449" s="14" t="s">
        <v>168</v>
      </c>
      <c r="B1449" s="8" t="s">
        <v>3732</v>
      </c>
      <c r="C1449" s="15" t="s">
        <v>3733</v>
      </c>
      <c r="D1449" s="15" t="s">
        <v>2608</v>
      </c>
      <c r="E1449" s="16">
        <v>684.13</v>
      </c>
      <c r="F1449" s="17">
        <v>84213100</v>
      </c>
      <c r="G1449" s="17" t="s">
        <v>14</v>
      </c>
      <c r="H1449" s="18">
        <v>8019001125638</v>
      </c>
      <c r="I1449" s="17">
        <v>2.72</v>
      </c>
      <c r="J1449" s="19">
        <v>500</v>
      </c>
    </row>
    <row r="1450" spans="1:10">
      <c r="A1450" s="7" t="s">
        <v>168</v>
      </c>
      <c r="B1450" s="8" t="s">
        <v>3734</v>
      </c>
      <c r="C1450" s="9" t="s">
        <v>3735</v>
      </c>
      <c r="D1450" s="9" t="s">
        <v>2608</v>
      </c>
      <c r="E1450" s="10">
        <v>684.13</v>
      </c>
      <c r="F1450" s="11">
        <v>84213100</v>
      </c>
      <c r="G1450" s="11" t="s">
        <v>14</v>
      </c>
      <c r="H1450" s="12">
        <v>8019001101298</v>
      </c>
      <c r="I1450" s="11">
        <v>2.74</v>
      </c>
      <c r="J1450" s="13">
        <v>500</v>
      </c>
    </row>
    <row r="1451" spans="1:10">
      <c r="A1451" s="14" t="s">
        <v>168</v>
      </c>
      <c r="B1451" s="8" t="s">
        <v>3736</v>
      </c>
      <c r="C1451" s="15" t="s">
        <v>3737</v>
      </c>
      <c r="D1451" s="15" t="s">
        <v>2608</v>
      </c>
      <c r="E1451" s="16">
        <v>684.13</v>
      </c>
      <c r="F1451" s="17">
        <v>84213100</v>
      </c>
      <c r="G1451" s="17" t="s">
        <v>14</v>
      </c>
      <c r="H1451" s="18">
        <v>8019001125645</v>
      </c>
      <c r="I1451" s="17">
        <v>2.75</v>
      </c>
      <c r="J1451" s="19">
        <v>50</v>
      </c>
    </row>
    <row r="1452" spans="1:10">
      <c r="A1452" s="7" t="s">
        <v>168</v>
      </c>
      <c r="B1452" s="8" t="s">
        <v>3738</v>
      </c>
      <c r="C1452" s="9" t="s">
        <v>3739</v>
      </c>
      <c r="D1452" s="9" t="s">
        <v>2608</v>
      </c>
      <c r="E1452" s="10">
        <v>684.13</v>
      </c>
      <c r="F1452" s="11">
        <v>84213100</v>
      </c>
      <c r="G1452" s="11" t="s">
        <v>14</v>
      </c>
      <c r="H1452" s="12">
        <v>8033460027463</v>
      </c>
      <c r="I1452" s="11">
        <v>2.61</v>
      </c>
      <c r="J1452" s="13">
        <v>50</v>
      </c>
    </row>
    <row r="1453" spans="1:10">
      <c r="A1453" s="14" t="s">
        <v>168</v>
      </c>
      <c r="B1453" s="8" t="s">
        <v>3740</v>
      </c>
      <c r="C1453" s="15" t="s">
        <v>3741</v>
      </c>
      <c r="D1453" s="15" t="s">
        <v>2608</v>
      </c>
      <c r="E1453" s="16">
        <v>684.13</v>
      </c>
      <c r="F1453" s="17">
        <v>84213100</v>
      </c>
      <c r="G1453" s="17" t="s">
        <v>14</v>
      </c>
      <c r="H1453" s="18">
        <v>8019001125652</v>
      </c>
      <c r="I1453" s="17">
        <v>2.61</v>
      </c>
      <c r="J1453" s="19">
        <v>50</v>
      </c>
    </row>
    <row r="1454" spans="1:10">
      <c r="A1454" s="7" t="s">
        <v>168</v>
      </c>
      <c r="B1454" s="8" t="s">
        <v>3742</v>
      </c>
      <c r="C1454" s="9" t="s">
        <v>3743</v>
      </c>
      <c r="D1454" s="9" t="s">
        <v>2608</v>
      </c>
      <c r="E1454" s="10">
        <v>684.13</v>
      </c>
      <c r="F1454" s="11">
        <v>84213100</v>
      </c>
      <c r="G1454" s="11" t="s">
        <v>14</v>
      </c>
      <c r="H1454" s="12">
        <v>8019001084096</v>
      </c>
      <c r="I1454" s="11">
        <v>2.62</v>
      </c>
      <c r="J1454" s="13">
        <v>50</v>
      </c>
    </row>
    <row r="1455" spans="1:10">
      <c r="A1455" s="14" t="s">
        <v>168</v>
      </c>
      <c r="B1455" s="8" t="s">
        <v>3744</v>
      </c>
      <c r="C1455" s="15" t="s">
        <v>3745</v>
      </c>
      <c r="D1455" s="15" t="s">
        <v>2608</v>
      </c>
      <c r="E1455" s="16">
        <v>684.13</v>
      </c>
      <c r="F1455" s="17">
        <v>84213100</v>
      </c>
      <c r="G1455" s="17" t="s">
        <v>14</v>
      </c>
      <c r="H1455" s="18">
        <v>8019001097355</v>
      </c>
      <c r="I1455" s="17">
        <v>2.62</v>
      </c>
      <c r="J1455" s="19">
        <v>50</v>
      </c>
    </row>
    <row r="1456" spans="1:10">
      <c r="A1456" s="7" t="s">
        <v>168</v>
      </c>
      <c r="B1456" s="8" t="s">
        <v>3746</v>
      </c>
      <c r="C1456" s="9" t="s">
        <v>3747</v>
      </c>
      <c r="D1456" s="9" t="s">
        <v>2608</v>
      </c>
      <c r="E1456" s="10">
        <v>684.13</v>
      </c>
      <c r="F1456" s="11">
        <v>84213100</v>
      </c>
      <c r="G1456" s="11" t="s">
        <v>14</v>
      </c>
      <c r="H1456" s="12">
        <v>8019001097379</v>
      </c>
      <c r="I1456" s="11">
        <v>2.64</v>
      </c>
      <c r="J1456" s="13">
        <v>50</v>
      </c>
    </row>
    <row r="1457" spans="1:10">
      <c r="A1457" s="14" t="s">
        <v>168</v>
      </c>
      <c r="B1457" s="8" t="s">
        <v>3748</v>
      </c>
      <c r="C1457" s="15" t="s">
        <v>3749</v>
      </c>
      <c r="D1457" s="15" t="s">
        <v>2608</v>
      </c>
      <c r="E1457" s="16">
        <v>684.13</v>
      </c>
      <c r="F1457" s="17">
        <v>84213100</v>
      </c>
      <c r="G1457" s="17" t="s">
        <v>14</v>
      </c>
      <c r="H1457" s="18">
        <v>8019001125669</v>
      </c>
      <c r="I1457" s="17">
        <v>2.65</v>
      </c>
      <c r="J1457" s="19">
        <v>50</v>
      </c>
    </row>
    <row r="1458" spans="1:10">
      <c r="A1458" s="7" t="s">
        <v>168</v>
      </c>
      <c r="B1458" s="8" t="s">
        <v>3750</v>
      </c>
      <c r="C1458" s="9" t="s">
        <v>3751</v>
      </c>
      <c r="D1458" s="9" t="s">
        <v>2608</v>
      </c>
      <c r="E1458" s="10">
        <v>1788.36</v>
      </c>
      <c r="F1458" s="11">
        <v>84213100</v>
      </c>
      <c r="G1458" s="11" t="s">
        <v>14</v>
      </c>
      <c r="H1458" s="12">
        <v>8033460024738</v>
      </c>
      <c r="I1458" s="11">
        <v>5.55</v>
      </c>
      <c r="J1458" s="13">
        <v>50</v>
      </c>
    </row>
    <row r="1459" spans="1:10">
      <c r="A1459" s="14" t="s">
        <v>168</v>
      </c>
      <c r="B1459" s="8" t="s">
        <v>3752</v>
      </c>
      <c r="C1459" s="15" t="s">
        <v>3753</v>
      </c>
      <c r="D1459" s="15" t="s">
        <v>2608</v>
      </c>
      <c r="E1459" s="16">
        <v>1788.36</v>
      </c>
      <c r="F1459" s="17">
        <v>84213100</v>
      </c>
      <c r="G1459" s="17" t="s">
        <v>14</v>
      </c>
      <c r="H1459" s="18">
        <v>8019001098338</v>
      </c>
      <c r="I1459" s="17">
        <v>5.59</v>
      </c>
      <c r="J1459" s="19">
        <v>50</v>
      </c>
    </row>
    <row r="1460" spans="1:10">
      <c r="A1460" s="7" t="s">
        <v>168</v>
      </c>
      <c r="B1460" s="8" t="s">
        <v>3754</v>
      </c>
      <c r="C1460" s="9" t="s">
        <v>3755</v>
      </c>
      <c r="D1460" s="9" t="s">
        <v>2608</v>
      </c>
      <c r="E1460" s="10">
        <v>1788.36</v>
      </c>
      <c r="F1460" s="11">
        <v>84213100</v>
      </c>
      <c r="G1460" s="11" t="s">
        <v>14</v>
      </c>
      <c r="H1460" s="12">
        <v>8019001084102</v>
      </c>
      <c r="I1460" s="11">
        <v>5.57</v>
      </c>
      <c r="J1460" s="13">
        <v>240</v>
      </c>
    </row>
    <row r="1461" spans="1:10">
      <c r="A1461" s="14" t="s">
        <v>168</v>
      </c>
      <c r="B1461" s="8" t="s">
        <v>3756</v>
      </c>
      <c r="C1461" s="15" t="s">
        <v>3757</v>
      </c>
      <c r="D1461" s="15" t="s">
        <v>2608</v>
      </c>
      <c r="E1461" s="16">
        <v>1788.36</v>
      </c>
      <c r="F1461" s="17">
        <v>84213100</v>
      </c>
      <c r="G1461" s="17" t="s">
        <v>14</v>
      </c>
      <c r="H1461" s="18">
        <v>8019001084119</v>
      </c>
      <c r="I1461" s="17">
        <v>5.61</v>
      </c>
      <c r="J1461" s="19">
        <v>50</v>
      </c>
    </row>
    <row r="1462" spans="1:10">
      <c r="A1462" s="7" t="s">
        <v>168</v>
      </c>
      <c r="B1462" s="8" t="s">
        <v>3758</v>
      </c>
      <c r="C1462" s="9" t="s">
        <v>3759</v>
      </c>
      <c r="D1462" s="9" t="s">
        <v>2608</v>
      </c>
      <c r="E1462" s="10">
        <v>1788.36</v>
      </c>
      <c r="F1462" s="11">
        <v>84213100</v>
      </c>
      <c r="G1462" s="11" t="s">
        <v>14</v>
      </c>
      <c r="H1462" s="12">
        <v>8019001098352</v>
      </c>
      <c r="I1462" s="11">
        <v>5.7</v>
      </c>
      <c r="J1462" s="13">
        <v>50</v>
      </c>
    </row>
    <row r="1463" spans="1:10">
      <c r="A1463" s="14" t="s">
        <v>168</v>
      </c>
      <c r="B1463" s="8" t="s">
        <v>3760</v>
      </c>
      <c r="C1463" s="15" t="s">
        <v>3761</v>
      </c>
      <c r="D1463" s="15"/>
      <c r="E1463" s="16">
        <v>3354.61</v>
      </c>
      <c r="F1463" s="17">
        <v>84213100</v>
      </c>
      <c r="G1463" s="17" t="s">
        <v>14</v>
      </c>
      <c r="H1463" s="18">
        <v>8019001085437</v>
      </c>
      <c r="I1463" s="17">
        <v>10.55</v>
      </c>
      <c r="J1463" s="19"/>
    </row>
    <row r="1464" spans="1:10">
      <c r="A1464" s="7" t="s">
        <v>168</v>
      </c>
      <c r="B1464" s="8" t="s">
        <v>3762</v>
      </c>
      <c r="C1464" s="9" t="s">
        <v>3763</v>
      </c>
      <c r="D1464" s="9"/>
      <c r="E1464" s="10">
        <v>3354.64</v>
      </c>
      <c r="F1464" s="11">
        <v>84213100</v>
      </c>
      <c r="G1464" s="11" t="s">
        <v>14</v>
      </c>
      <c r="H1464" s="12">
        <v>8019001098390</v>
      </c>
      <c r="I1464" s="11">
        <v>10.55</v>
      </c>
      <c r="J1464" s="13"/>
    </row>
    <row r="1465" spans="1:10">
      <c r="A1465" s="14" t="s">
        <v>168</v>
      </c>
      <c r="B1465" s="8" t="s">
        <v>3764</v>
      </c>
      <c r="C1465" s="15" t="s">
        <v>3765</v>
      </c>
      <c r="D1465" s="15"/>
      <c r="E1465" s="16">
        <v>3354.61</v>
      </c>
      <c r="F1465" s="17">
        <v>84213100</v>
      </c>
      <c r="G1465" s="17" t="s">
        <v>14</v>
      </c>
      <c r="H1465" s="18">
        <v>8019001085451</v>
      </c>
      <c r="I1465" s="17">
        <v>10.55</v>
      </c>
      <c r="J1465" s="19"/>
    </row>
    <row r="1466" spans="1:10">
      <c r="A1466" s="7" t="s">
        <v>168</v>
      </c>
      <c r="B1466" s="8" t="s">
        <v>3766</v>
      </c>
      <c r="C1466" s="9" t="s">
        <v>3767</v>
      </c>
      <c r="D1466" s="9"/>
      <c r="E1466" s="10">
        <v>3354.61</v>
      </c>
      <c r="F1466" s="11">
        <v>84213100</v>
      </c>
      <c r="G1466" s="11" t="s">
        <v>14</v>
      </c>
      <c r="H1466" s="12">
        <v>8019001085567</v>
      </c>
      <c r="I1466" s="11">
        <v>10.55</v>
      </c>
      <c r="J1466" s="13"/>
    </row>
    <row r="1467" spans="1:10">
      <c r="A1467" s="14" t="s">
        <v>168</v>
      </c>
      <c r="B1467" s="8" t="s">
        <v>3768</v>
      </c>
      <c r="C1467" s="15" t="s">
        <v>3769</v>
      </c>
      <c r="D1467" s="15"/>
      <c r="E1467" s="16">
        <v>3354.64</v>
      </c>
      <c r="F1467" s="17">
        <v>84213100</v>
      </c>
      <c r="G1467" s="17" t="s">
        <v>14</v>
      </c>
      <c r="H1467" s="18">
        <v>8019001086625</v>
      </c>
      <c r="I1467" s="17">
        <v>1</v>
      </c>
      <c r="J1467" s="19"/>
    </row>
    <row r="1468" spans="1:10">
      <c r="A1468" s="7" t="s">
        <v>168</v>
      </c>
      <c r="B1468" s="8" t="s">
        <v>3770</v>
      </c>
      <c r="C1468" s="9" t="s">
        <v>3771</v>
      </c>
      <c r="D1468" s="9"/>
      <c r="E1468" s="10">
        <v>3666.72</v>
      </c>
      <c r="F1468" s="11">
        <v>84213100</v>
      </c>
      <c r="G1468" s="11" t="s">
        <v>14</v>
      </c>
      <c r="H1468" s="12">
        <v>8019001085468</v>
      </c>
      <c r="I1468" s="11">
        <v>11.03</v>
      </c>
      <c r="J1468" s="13"/>
    </row>
    <row r="1469" spans="1:10">
      <c r="A1469" s="14" t="s">
        <v>168</v>
      </c>
      <c r="B1469" s="8" t="s">
        <v>3772</v>
      </c>
      <c r="C1469" s="15" t="s">
        <v>3773</v>
      </c>
      <c r="D1469" s="15"/>
      <c r="E1469" s="16">
        <v>3666.74</v>
      </c>
      <c r="F1469" s="17">
        <v>84213100</v>
      </c>
      <c r="G1469" s="17" t="s">
        <v>14</v>
      </c>
      <c r="H1469" s="18">
        <v>8019001098079</v>
      </c>
      <c r="I1469" s="17">
        <v>1</v>
      </c>
      <c r="J1469" s="19"/>
    </row>
    <row r="1470" spans="1:10">
      <c r="A1470" s="7" t="s">
        <v>168</v>
      </c>
      <c r="B1470" s="8" t="s">
        <v>3774</v>
      </c>
      <c r="C1470" s="9" t="s">
        <v>3775</v>
      </c>
      <c r="D1470" s="9"/>
      <c r="E1470" s="10">
        <v>3666.74</v>
      </c>
      <c r="F1470" s="11">
        <v>84213100</v>
      </c>
      <c r="G1470" s="11" t="s">
        <v>14</v>
      </c>
      <c r="H1470" s="12">
        <v>8019001097409</v>
      </c>
      <c r="I1470" s="11">
        <v>11.2</v>
      </c>
      <c r="J1470" s="13"/>
    </row>
    <row r="1471" spans="1:10">
      <c r="A1471" s="14" t="s">
        <v>168</v>
      </c>
      <c r="B1471" s="8" t="s">
        <v>3776</v>
      </c>
      <c r="C1471" s="15" t="s">
        <v>3777</v>
      </c>
      <c r="D1471" s="15"/>
      <c r="E1471" s="16">
        <v>3666.74</v>
      </c>
      <c r="F1471" s="17">
        <v>84213100</v>
      </c>
      <c r="G1471" s="17" t="s">
        <v>14</v>
      </c>
      <c r="H1471" s="18">
        <v>8019001098093</v>
      </c>
      <c r="I1471" s="17">
        <v>1</v>
      </c>
      <c r="J1471" s="19"/>
    </row>
    <row r="1472" spans="1:10">
      <c r="A1472" s="7" t="s">
        <v>168</v>
      </c>
      <c r="B1472" s="8" t="s">
        <v>3778</v>
      </c>
      <c r="C1472" s="9" t="s">
        <v>3779</v>
      </c>
      <c r="D1472" s="9"/>
      <c r="E1472" s="10">
        <v>3666.74</v>
      </c>
      <c r="F1472" s="11">
        <v>84213100</v>
      </c>
      <c r="G1472" s="11" t="s">
        <v>14</v>
      </c>
      <c r="H1472" s="12">
        <v>8019001089770</v>
      </c>
      <c r="I1472" s="11">
        <v>1</v>
      </c>
      <c r="J1472" s="13"/>
    </row>
    <row r="1473" spans="1:10">
      <c r="A1473" s="14" t="s">
        <v>168</v>
      </c>
      <c r="B1473" s="8" t="s">
        <v>3780</v>
      </c>
      <c r="C1473" s="15" t="s">
        <v>3781</v>
      </c>
      <c r="D1473" s="15" t="s">
        <v>3782</v>
      </c>
      <c r="E1473" s="16">
        <v>816.17</v>
      </c>
      <c r="F1473" s="17">
        <v>84213100</v>
      </c>
      <c r="G1473" s="17" t="s">
        <v>14</v>
      </c>
      <c r="H1473" s="18">
        <v>8019001086472</v>
      </c>
      <c r="I1473" s="17">
        <v>2.77</v>
      </c>
      <c r="J1473" s="19">
        <v>100</v>
      </c>
    </row>
    <row r="1474" spans="1:10">
      <c r="A1474" s="7" t="s">
        <v>168</v>
      </c>
      <c r="B1474" s="8" t="s">
        <v>3783</v>
      </c>
      <c r="C1474" s="9" t="s">
        <v>3784</v>
      </c>
      <c r="D1474" s="9" t="s">
        <v>2608</v>
      </c>
      <c r="E1474" s="10">
        <v>816.17</v>
      </c>
      <c r="F1474" s="11">
        <v>84213100</v>
      </c>
      <c r="G1474" s="11" t="s">
        <v>14</v>
      </c>
      <c r="H1474" s="12">
        <v>8019001125676</v>
      </c>
      <c r="I1474" s="11">
        <v>2.77</v>
      </c>
      <c r="J1474" s="13">
        <v>100</v>
      </c>
    </row>
    <row r="1475" spans="1:10">
      <c r="A1475" s="14" t="s">
        <v>168</v>
      </c>
      <c r="B1475" s="8" t="s">
        <v>3785</v>
      </c>
      <c r="C1475" s="15" t="s">
        <v>3786</v>
      </c>
      <c r="D1475" s="15" t="s">
        <v>3787</v>
      </c>
      <c r="E1475" s="16">
        <v>816.17</v>
      </c>
      <c r="F1475" s="17">
        <v>84213100</v>
      </c>
      <c r="G1475" s="17" t="s">
        <v>14</v>
      </c>
      <c r="H1475" s="18">
        <v>8019001097393</v>
      </c>
      <c r="I1475" s="17">
        <v>2.78</v>
      </c>
      <c r="J1475" s="19">
        <v>100</v>
      </c>
    </row>
    <row r="1476" spans="1:10">
      <c r="A1476" s="7" t="s">
        <v>168</v>
      </c>
      <c r="B1476" s="8" t="s">
        <v>3788</v>
      </c>
      <c r="C1476" s="9" t="s">
        <v>3789</v>
      </c>
      <c r="D1476" s="9" t="s">
        <v>2608</v>
      </c>
      <c r="E1476" s="10">
        <v>816.17</v>
      </c>
      <c r="F1476" s="11">
        <v>84213100</v>
      </c>
      <c r="G1476" s="11" t="s">
        <v>14</v>
      </c>
      <c r="H1476" s="12">
        <v>8019001098307</v>
      </c>
      <c r="I1476" s="11">
        <v>2.78</v>
      </c>
      <c r="J1476" s="13">
        <v>240</v>
      </c>
    </row>
    <row r="1477" spans="1:10">
      <c r="A1477" s="14" t="s">
        <v>168</v>
      </c>
      <c r="B1477" s="8" t="s">
        <v>3790</v>
      </c>
      <c r="C1477" s="15" t="s">
        <v>3791</v>
      </c>
      <c r="D1477" s="15" t="s">
        <v>2608</v>
      </c>
      <c r="E1477" s="16">
        <v>816.17</v>
      </c>
      <c r="F1477" s="17">
        <v>84213100</v>
      </c>
      <c r="G1477" s="17" t="s">
        <v>14</v>
      </c>
      <c r="H1477" s="18">
        <v>8019001071720</v>
      </c>
      <c r="I1477" s="17">
        <v>2.8</v>
      </c>
      <c r="J1477" s="19">
        <v>240</v>
      </c>
    </row>
    <row r="1478" spans="1:10">
      <c r="A1478" s="7" t="s">
        <v>168</v>
      </c>
      <c r="B1478" s="8" t="s">
        <v>3792</v>
      </c>
      <c r="C1478" s="9" t="s">
        <v>3793</v>
      </c>
      <c r="D1478" s="9" t="s">
        <v>2608</v>
      </c>
      <c r="E1478" s="10">
        <v>816.17</v>
      </c>
      <c r="F1478" s="11">
        <v>84213100</v>
      </c>
      <c r="G1478" s="11" t="s">
        <v>14</v>
      </c>
      <c r="H1478" s="12">
        <v>8019001125683</v>
      </c>
      <c r="I1478" s="11">
        <v>2.8</v>
      </c>
      <c r="J1478" s="13">
        <v>100</v>
      </c>
    </row>
    <row r="1479" spans="1:10">
      <c r="A1479" s="14" t="s">
        <v>168</v>
      </c>
      <c r="B1479" s="8" t="s">
        <v>3794</v>
      </c>
      <c r="C1479" s="15" t="s">
        <v>3795</v>
      </c>
      <c r="D1479" s="15" t="s">
        <v>2608</v>
      </c>
      <c r="E1479" s="16">
        <v>3300.62</v>
      </c>
      <c r="F1479" s="17">
        <v>84213100</v>
      </c>
      <c r="G1479" s="17" t="s">
        <v>14</v>
      </c>
      <c r="H1479" s="18">
        <v>8019001085505</v>
      </c>
      <c r="I1479" s="17">
        <v>10.53</v>
      </c>
      <c r="J1479" s="19"/>
    </row>
    <row r="1480" spans="1:10">
      <c r="A1480" s="7" t="s">
        <v>168</v>
      </c>
      <c r="B1480" s="8" t="s">
        <v>3796</v>
      </c>
      <c r="C1480" s="9" t="s">
        <v>3797</v>
      </c>
      <c r="D1480" s="9" t="s">
        <v>2608</v>
      </c>
      <c r="E1480" s="10">
        <v>3300.62</v>
      </c>
      <c r="F1480" s="11">
        <v>84213100</v>
      </c>
      <c r="G1480" s="11" t="s">
        <v>14</v>
      </c>
      <c r="H1480" s="12">
        <v>8019001127199</v>
      </c>
      <c r="I1480" s="11">
        <v>1</v>
      </c>
      <c r="J1480" s="13"/>
    </row>
    <row r="1481" spans="1:10">
      <c r="A1481" s="14" t="s">
        <v>168</v>
      </c>
      <c r="B1481" s="8" t="s">
        <v>3798</v>
      </c>
      <c r="C1481" s="15" t="s">
        <v>3799</v>
      </c>
      <c r="D1481" s="15" t="s">
        <v>2608</v>
      </c>
      <c r="E1481" s="16">
        <v>3300.62</v>
      </c>
      <c r="F1481" s="17">
        <v>84213100</v>
      </c>
      <c r="G1481" s="17" t="s">
        <v>14</v>
      </c>
      <c r="H1481" s="18">
        <v>8019001075179</v>
      </c>
      <c r="I1481" s="17">
        <v>1</v>
      </c>
      <c r="J1481" s="19"/>
    </row>
    <row r="1482" spans="1:10">
      <c r="A1482" s="7" t="s">
        <v>168</v>
      </c>
      <c r="B1482" s="8" t="s">
        <v>3800</v>
      </c>
      <c r="C1482" s="9" t="s">
        <v>3801</v>
      </c>
      <c r="D1482" s="9" t="s">
        <v>2608</v>
      </c>
      <c r="E1482" s="10">
        <v>3300.62</v>
      </c>
      <c r="F1482" s="11">
        <v>84213100</v>
      </c>
      <c r="G1482" s="11" t="s">
        <v>14</v>
      </c>
      <c r="H1482" s="12">
        <v>8019001098109</v>
      </c>
      <c r="I1482" s="11">
        <v>1</v>
      </c>
      <c r="J1482" s="13"/>
    </row>
    <row r="1483" spans="1:10">
      <c r="A1483" s="14" t="s">
        <v>168</v>
      </c>
      <c r="B1483" s="8" t="s">
        <v>3802</v>
      </c>
      <c r="C1483" s="15" t="s">
        <v>3803</v>
      </c>
      <c r="D1483" s="15" t="s">
        <v>2608</v>
      </c>
      <c r="E1483" s="16">
        <v>3300.62</v>
      </c>
      <c r="F1483" s="17">
        <v>84213100</v>
      </c>
      <c r="G1483" s="17" t="s">
        <v>14</v>
      </c>
      <c r="H1483" s="18">
        <v>8019001127489</v>
      </c>
      <c r="I1483" s="17">
        <v>1</v>
      </c>
      <c r="J1483" s="19"/>
    </row>
    <row r="1484" spans="1:10">
      <c r="A1484" s="7" t="s">
        <v>168</v>
      </c>
      <c r="B1484" s="8" t="s">
        <v>3804</v>
      </c>
      <c r="C1484" s="9" t="s">
        <v>3805</v>
      </c>
      <c r="D1484" s="9" t="s">
        <v>3806</v>
      </c>
      <c r="E1484" s="10">
        <v>3480.65</v>
      </c>
      <c r="F1484" s="11">
        <v>84213100</v>
      </c>
      <c r="G1484" s="11" t="s">
        <v>14</v>
      </c>
      <c r="H1484" s="12">
        <v>8019001075377</v>
      </c>
      <c r="I1484" s="11">
        <v>9</v>
      </c>
      <c r="J1484" s="13"/>
    </row>
    <row r="1485" spans="1:10">
      <c r="A1485" s="14" t="s">
        <v>168</v>
      </c>
      <c r="B1485" s="8" t="s">
        <v>3807</v>
      </c>
      <c r="C1485" s="15" t="s">
        <v>3808</v>
      </c>
      <c r="D1485" s="15"/>
      <c r="E1485" s="16">
        <v>3480.66</v>
      </c>
      <c r="F1485" s="17">
        <v>84213100</v>
      </c>
      <c r="G1485" s="17" t="s">
        <v>14</v>
      </c>
      <c r="H1485" s="18">
        <v>8019001098369</v>
      </c>
      <c r="I1485" s="17">
        <v>9</v>
      </c>
      <c r="J1485" s="19"/>
    </row>
    <row r="1486" spans="1:10">
      <c r="A1486" s="7" t="s">
        <v>168</v>
      </c>
      <c r="B1486" s="8" t="s">
        <v>3809</v>
      </c>
      <c r="C1486" s="9" t="s">
        <v>3810</v>
      </c>
      <c r="D1486" s="9"/>
      <c r="E1486" s="10">
        <v>3480.66</v>
      </c>
      <c r="F1486" s="11">
        <v>84213100</v>
      </c>
      <c r="G1486" s="11" t="s">
        <v>14</v>
      </c>
      <c r="H1486" s="12">
        <v>8019001098376</v>
      </c>
      <c r="I1486" s="11">
        <v>9</v>
      </c>
      <c r="J1486" s="13"/>
    </row>
    <row r="1487" spans="1:10">
      <c r="A1487" s="14" t="s">
        <v>168</v>
      </c>
      <c r="B1487" s="8" t="s">
        <v>3811</v>
      </c>
      <c r="C1487" s="15" t="s">
        <v>3812</v>
      </c>
      <c r="D1487" s="15"/>
      <c r="E1487" s="16">
        <v>3480.66</v>
      </c>
      <c r="F1487" s="17">
        <v>84213100</v>
      </c>
      <c r="G1487" s="17" t="s">
        <v>14</v>
      </c>
      <c r="H1487" s="18">
        <v>8019001098383</v>
      </c>
      <c r="I1487" s="17">
        <v>9</v>
      </c>
      <c r="J1487" s="19"/>
    </row>
    <row r="1488" spans="1:10">
      <c r="A1488" s="7" t="s">
        <v>168</v>
      </c>
      <c r="B1488" s="8" t="s">
        <v>3813</v>
      </c>
      <c r="C1488" s="9" t="s">
        <v>3814</v>
      </c>
      <c r="D1488" s="9"/>
      <c r="E1488" s="10">
        <v>3480.66</v>
      </c>
      <c r="F1488" s="11">
        <v>84213100</v>
      </c>
      <c r="G1488" s="11" t="s">
        <v>14</v>
      </c>
      <c r="H1488" s="12">
        <v>8019001127885</v>
      </c>
      <c r="I1488" s="11">
        <v>1</v>
      </c>
      <c r="J1488" s="13"/>
    </row>
    <row r="1489" spans="1:10">
      <c r="A1489" s="14" t="s">
        <v>168</v>
      </c>
      <c r="B1489" s="8" t="s">
        <v>3815</v>
      </c>
      <c r="C1489" s="15" t="s">
        <v>3816</v>
      </c>
      <c r="D1489" s="15"/>
      <c r="E1489" s="16">
        <v>6277.17</v>
      </c>
      <c r="F1489" s="17">
        <v>84213100</v>
      </c>
      <c r="G1489" s="17" t="s">
        <v>14</v>
      </c>
      <c r="H1489" s="18">
        <v>8019001085444</v>
      </c>
      <c r="I1489" s="17">
        <v>21.12</v>
      </c>
      <c r="J1489" s="19"/>
    </row>
    <row r="1490" spans="1:10">
      <c r="A1490" s="7" t="s">
        <v>168</v>
      </c>
      <c r="B1490" s="8" t="s">
        <v>3817</v>
      </c>
      <c r="C1490" s="9" t="s">
        <v>3818</v>
      </c>
      <c r="D1490" s="9"/>
      <c r="E1490" s="10">
        <v>6277.2</v>
      </c>
      <c r="F1490" s="11">
        <v>84213100</v>
      </c>
      <c r="G1490" s="11" t="s">
        <v>14</v>
      </c>
      <c r="H1490" s="12">
        <v>8019001098116</v>
      </c>
      <c r="I1490" s="11">
        <v>1</v>
      </c>
      <c r="J1490" s="13"/>
    </row>
    <row r="1491" spans="1:10">
      <c r="A1491" s="14" t="s">
        <v>168</v>
      </c>
      <c r="B1491" s="8" t="s">
        <v>3819</v>
      </c>
      <c r="C1491" s="15" t="s">
        <v>3820</v>
      </c>
      <c r="D1491" s="15" t="s">
        <v>2608</v>
      </c>
      <c r="E1491" s="16">
        <v>6277.17</v>
      </c>
      <c r="F1491" s="17">
        <v>84213100</v>
      </c>
      <c r="G1491" s="17" t="s">
        <v>14</v>
      </c>
      <c r="H1491" s="18">
        <v>8019001101991</v>
      </c>
      <c r="I1491" s="17">
        <v>1</v>
      </c>
      <c r="J1491" s="19"/>
    </row>
    <row r="1492" spans="1:10">
      <c r="A1492" s="7" t="s">
        <v>168</v>
      </c>
      <c r="B1492" s="8" t="s">
        <v>3821</v>
      </c>
      <c r="C1492" s="9" t="s">
        <v>3822</v>
      </c>
      <c r="D1492" s="9"/>
      <c r="E1492" s="10">
        <v>6277.2</v>
      </c>
      <c r="F1492" s="11">
        <v>84213100</v>
      </c>
      <c r="G1492" s="11" t="s">
        <v>14</v>
      </c>
      <c r="H1492" s="12">
        <v>8019001098123</v>
      </c>
      <c r="I1492" s="11">
        <v>1</v>
      </c>
      <c r="J1492" s="13"/>
    </row>
    <row r="1493" spans="1:10">
      <c r="A1493" s="14" t="s">
        <v>168</v>
      </c>
      <c r="B1493" s="8" t="s">
        <v>3823</v>
      </c>
      <c r="C1493" s="15" t="s">
        <v>3824</v>
      </c>
      <c r="D1493" s="15"/>
      <c r="E1493" s="16">
        <v>6277.2</v>
      </c>
      <c r="F1493" s="17">
        <v>84213100</v>
      </c>
      <c r="G1493" s="17" t="s">
        <v>14</v>
      </c>
      <c r="H1493" s="18">
        <v>8019001108563</v>
      </c>
      <c r="I1493" s="17">
        <v>1</v>
      </c>
      <c r="J1493" s="19"/>
    </row>
    <row r="1494" spans="1:10">
      <c r="A1494" s="7" t="s">
        <v>168</v>
      </c>
      <c r="B1494" s="8" t="s">
        <v>3825</v>
      </c>
      <c r="C1494" s="9" t="s">
        <v>3826</v>
      </c>
      <c r="D1494" s="9"/>
      <c r="E1494" s="10">
        <v>27905.05</v>
      </c>
      <c r="F1494" s="11">
        <v>84213100</v>
      </c>
      <c r="G1494" s="11" t="s">
        <v>14</v>
      </c>
      <c r="H1494" s="12">
        <v>8019001098505</v>
      </c>
      <c r="I1494" s="11">
        <v>23</v>
      </c>
      <c r="J1494" s="13"/>
    </row>
    <row r="1495" spans="1:10">
      <c r="A1495" s="14" t="s">
        <v>168</v>
      </c>
      <c r="B1495" s="8" t="s">
        <v>3827</v>
      </c>
      <c r="C1495" s="15" t="s">
        <v>3828</v>
      </c>
      <c r="D1495" s="15"/>
      <c r="E1495" s="16">
        <v>27905.05</v>
      </c>
      <c r="F1495" s="17">
        <v>84213100</v>
      </c>
      <c r="G1495" s="17" t="s">
        <v>14</v>
      </c>
      <c r="H1495" s="18">
        <v>8019001138058</v>
      </c>
      <c r="I1495" s="17">
        <v>23</v>
      </c>
      <c r="J1495" s="19"/>
    </row>
    <row r="1496" spans="1:10">
      <c r="A1496" s="7" t="s">
        <v>168</v>
      </c>
      <c r="B1496" s="8" t="s">
        <v>3829</v>
      </c>
      <c r="C1496" s="9" t="s">
        <v>3830</v>
      </c>
      <c r="D1496" s="9"/>
      <c r="E1496" s="10">
        <v>27905.05</v>
      </c>
      <c r="F1496" s="11">
        <v>84213100</v>
      </c>
      <c r="G1496" s="11" t="s">
        <v>14</v>
      </c>
      <c r="H1496" s="12">
        <v>8019001098512</v>
      </c>
      <c r="I1496" s="11">
        <v>23</v>
      </c>
      <c r="J1496" s="13"/>
    </row>
    <row r="1497" spans="1:10">
      <c r="A1497" s="14" t="s">
        <v>168</v>
      </c>
      <c r="B1497" s="8" t="s">
        <v>3831</v>
      </c>
      <c r="C1497" s="15" t="s">
        <v>3832</v>
      </c>
      <c r="D1497" s="15"/>
      <c r="E1497" s="16">
        <v>27905.05</v>
      </c>
      <c r="F1497" s="17">
        <v>84213100</v>
      </c>
      <c r="G1497" s="17" t="s">
        <v>14</v>
      </c>
      <c r="H1497" s="18">
        <v>8019001098529</v>
      </c>
      <c r="I1497" s="17">
        <v>23</v>
      </c>
      <c r="J1497" s="19"/>
    </row>
    <row r="1498" spans="1:10">
      <c r="A1498" s="7" t="s">
        <v>168</v>
      </c>
      <c r="B1498" s="8" t="s">
        <v>3833</v>
      </c>
      <c r="C1498" s="9" t="s">
        <v>3834</v>
      </c>
      <c r="D1498" s="9"/>
      <c r="E1498" s="10">
        <v>27905.05</v>
      </c>
      <c r="F1498" s="11">
        <v>84213100</v>
      </c>
      <c r="G1498" s="11" t="s">
        <v>14</v>
      </c>
      <c r="H1498" s="12">
        <v>8019001098536</v>
      </c>
      <c r="I1498" s="11">
        <v>23</v>
      </c>
      <c r="J1498" s="13"/>
    </row>
    <row r="1499" spans="1:10">
      <c r="A1499" s="14" t="s">
        <v>168</v>
      </c>
      <c r="B1499" s="8" t="s">
        <v>3835</v>
      </c>
      <c r="C1499" s="15" t="s">
        <v>3836</v>
      </c>
      <c r="D1499" s="15"/>
      <c r="E1499" s="16">
        <v>27905.05</v>
      </c>
      <c r="F1499" s="17">
        <v>84213100</v>
      </c>
      <c r="G1499" s="17" t="s">
        <v>14</v>
      </c>
      <c r="H1499" s="18">
        <v>8019001125690</v>
      </c>
      <c r="I1499" s="17">
        <v>1</v>
      </c>
      <c r="J1499" s="19"/>
    </row>
    <row r="1500" spans="1:10">
      <c r="A1500" s="7" t="s">
        <v>168</v>
      </c>
      <c r="B1500" s="8" t="s">
        <v>3837</v>
      </c>
      <c r="C1500" s="9" t="s">
        <v>3838</v>
      </c>
      <c r="D1500" s="9"/>
      <c r="E1500" s="10">
        <v>27905.05</v>
      </c>
      <c r="F1500" s="11">
        <v>84213100</v>
      </c>
      <c r="G1500" s="11" t="s">
        <v>14</v>
      </c>
      <c r="H1500" s="12">
        <v>8019001138348</v>
      </c>
      <c r="I1500" s="11">
        <v>1</v>
      </c>
      <c r="J1500" s="13"/>
    </row>
    <row r="1501" spans="1:10">
      <c r="A1501" s="14" t="s">
        <v>168</v>
      </c>
      <c r="B1501" s="8" t="s">
        <v>3839</v>
      </c>
      <c r="C1501" s="15" t="s">
        <v>3840</v>
      </c>
      <c r="D1501" s="15"/>
      <c r="E1501" s="16">
        <v>27905.05</v>
      </c>
      <c r="F1501" s="17">
        <v>84213100</v>
      </c>
      <c r="G1501" s="17" t="s">
        <v>14</v>
      </c>
      <c r="H1501" s="18">
        <v>8019001098543</v>
      </c>
      <c r="I1501" s="17">
        <v>49</v>
      </c>
      <c r="J1501" s="19"/>
    </row>
    <row r="1502" spans="1:10">
      <c r="A1502" s="7" t="s">
        <v>168</v>
      </c>
      <c r="B1502" s="8" t="s">
        <v>3841</v>
      </c>
      <c r="C1502" s="9" t="s">
        <v>3842</v>
      </c>
      <c r="D1502" s="9"/>
      <c r="E1502" s="10">
        <v>27905.05</v>
      </c>
      <c r="F1502" s="11">
        <v>84213100</v>
      </c>
      <c r="G1502" s="11" t="s">
        <v>14</v>
      </c>
      <c r="H1502" s="12">
        <v>8019001102004</v>
      </c>
      <c r="I1502" s="11">
        <v>1</v>
      </c>
      <c r="J1502" s="13"/>
    </row>
    <row r="1503" spans="1:10">
      <c r="A1503" s="14" t="s">
        <v>168</v>
      </c>
      <c r="B1503" s="8" t="s">
        <v>3843</v>
      </c>
      <c r="C1503" s="15" t="s">
        <v>3844</v>
      </c>
      <c r="D1503" s="15"/>
      <c r="E1503" s="16">
        <v>27905.05</v>
      </c>
      <c r="F1503" s="17">
        <v>84213100</v>
      </c>
      <c r="G1503" s="17" t="s">
        <v>14</v>
      </c>
      <c r="H1503" s="18">
        <v>8019001138447</v>
      </c>
      <c r="I1503" s="17">
        <v>49</v>
      </c>
      <c r="J1503" s="19"/>
    </row>
    <row r="1504" spans="1:10">
      <c r="A1504" s="7" t="s">
        <v>168</v>
      </c>
      <c r="B1504" s="8" t="s">
        <v>3845</v>
      </c>
      <c r="C1504" s="9" t="s">
        <v>3846</v>
      </c>
      <c r="D1504" s="9"/>
      <c r="E1504" s="10">
        <v>393.07</v>
      </c>
      <c r="F1504" s="11">
        <v>84213100</v>
      </c>
      <c r="G1504" s="11" t="s">
        <v>14</v>
      </c>
      <c r="H1504" s="12">
        <v>8033460024691</v>
      </c>
      <c r="I1504" s="11">
        <v>1.28</v>
      </c>
      <c r="J1504" s="13"/>
    </row>
    <row r="1505" spans="1:10">
      <c r="A1505" s="14" t="s">
        <v>168</v>
      </c>
      <c r="B1505" s="8" t="s">
        <v>3847</v>
      </c>
      <c r="C1505" s="15" t="s">
        <v>3848</v>
      </c>
      <c r="D1505" s="15"/>
      <c r="E1505" s="16">
        <v>393.12</v>
      </c>
      <c r="F1505" s="17">
        <v>84213100</v>
      </c>
      <c r="G1505" s="17" t="s">
        <v>14</v>
      </c>
      <c r="H1505" s="18">
        <v>8019001103179</v>
      </c>
      <c r="I1505" s="17">
        <v>1.28</v>
      </c>
      <c r="J1505" s="19"/>
    </row>
    <row r="1506" spans="1:10">
      <c r="A1506" s="7" t="s">
        <v>168</v>
      </c>
      <c r="B1506" s="8" t="s">
        <v>3849</v>
      </c>
      <c r="C1506" s="9" t="s">
        <v>3850</v>
      </c>
      <c r="D1506" s="9"/>
      <c r="E1506" s="10">
        <v>393.12</v>
      </c>
      <c r="F1506" s="11">
        <v>84213100</v>
      </c>
      <c r="G1506" s="11" t="s">
        <v>14</v>
      </c>
      <c r="H1506" s="12">
        <v>8019001125706</v>
      </c>
      <c r="I1506" s="11">
        <v>1.29</v>
      </c>
      <c r="J1506" s="13"/>
    </row>
    <row r="1507" spans="1:10">
      <c r="A1507" s="14" t="s">
        <v>168</v>
      </c>
      <c r="B1507" s="8" t="s">
        <v>3851</v>
      </c>
      <c r="C1507" s="15" t="s">
        <v>3852</v>
      </c>
      <c r="D1507" s="15"/>
      <c r="E1507" s="16">
        <v>393.12</v>
      </c>
      <c r="F1507" s="17">
        <v>84213100</v>
      </c>
      <c r="G1507" s="17" t="s">
        <v>14</v>
      </c>
      <c r="H1507" s="18">
        <v>8019001098420</v>
      </c>
      <c r="I1507" s="17">
        <v>1.3</v>
      </c>
      <c r="J1507" s="19"/>
    </row>
    <row r="1508" spans="1:10">
      <c r="A1508" s="7" t="s">
        <v>168</v>
      </c>
      <c r="B1508" s="8" t="s">
        <v>3853</v>
      </c>
      <c r="C1508" s="9" t="s">
        <v>3854</v>
      </c>
      <c r="D1508" s="9"/>
      <c r="E1508" s="10">
        <v>393.07</v>
      </c>
      <c r="F1508" s="11">
        <v>84213100</v>
      </c>
      <c r="G1508" s="11" t="s">
        <v>14</v>
      </c>
      <c r="H1508" s="12">
        <v>8019001098437</v>
      </c>
      <c r="I1508" s="11">
        <v>1.3</v>
      </c>
      <c r="J1508" s="13"/>
    </row>
    <row r="1509" spans="1:10">
      <c r="A1509" s="14" t="s">
        <v>168</v>
      </c>
      <c r="B1509" s="8" t="s">
        <v>3855</v>
      </c>
      <c r="C1509" s="15" t="s">
        <v>3856</v>
      </c>
      <c r="D1509" s="15"/>
      <c r="E1509" s="16">
        <v>393.07</v>
      </c>
      <c r="F1509" s="17">
        <v>84213100</v>
      </c>
      <c r="G1509" s="17" t="s">
        <v>14</v>
      </c>
      <c r="H1509" s="18">
        <v>8033460024707</v>
      </c>
      <c r="I1509" s="17">
        <v>1.28</v>
      </c>
      <c r="J1509" s="19"/>
    </row>
    <row r="1510" spans="1:10">
      <c r="A1510" s="7" t="s">
        <v>168</v>
      </c>
      <c r="B1510" s="8" t="s">
        <v>3857</v>
      </c>
      <c r="C1510" s="9" t="s">
        <v>3858</v>
      </c>
      <c r="D1510" s="9"/>
      <c r="E1510" s="10">
        <v>393.12</v>
      </c>
      <c r="F1510" s="11">
        <v>84213100</v>
      </c>
      <c r="G1510" s="11" t="s">
        <v>14</v>
      </c>
      <c r="H1510" s="12">
        <v>8019001109157</v>
      </c>
      <c r="I1510" s="11">
        <v>1.28</v>
      </c>
      <c r="J1510" s="13"/>
    </row>
    <row r="1511" spans="1:10">
      <c r="A1511" s="14" t="s">
        <v>168</v>
      </c>
      <c r="B1511" s="8" t="s">
        <v>3859</v>
      </c>
      <c r="C1511" s="15" t="s">
        <v>3860</v>
      </c>
      <c r="D1511" s="15"/>
      <c r="E1511" s="16">
        <v>393.12</v>
      </c>
      <c r="F1511" s="17">
        <v>84213100</v>
      </c>
      <c r="G1511" s="17" t="s">
        <v>14</v>
      </c>
      <c r="H1511" s="18">
        <v>8019001101731</v>
      </c>
      <c r="I1511" s="17">
        <v>1.29</v>
      </c>
      <c r="J1511" s="19"/>
    </row>
    <row r="1512" spans="1:10">
      <c r="A1512" s="7" t="s">
        <v>168</v>
      </c>
      <c r="B1512" s="8" t="s">
        <v>3861</v>
      </c>
      <c r="C1512" s="9" t="s">
        <v>3862</v>
      </c>
      <c r="D1512" s="9"/>
      <c r="E1512" s="10">
        <v>393.12</v>
      </c>
      <c r="F1512" s="11">
        <v>84213100</v>
      </c>
      <c r="G1512" s="11" t="s">
        <v>14</v>
      </c>
      <c r="H1512" s="12">
        <v>8019001102219</v>
      </c>
      <c r="I1512" s="11">
        <v>1.3</v>
      </c>
      <c r="J1512" s="13"/>
    </row>
    <row r="1513" spans="1:10">
      <c r="A1513" s="14" t="s">
        <v>168</v>
      </c>
      <c r="B1513" s="8" t="s">
        <v>3863</v>
      </c>
      <c r="C1513" s="15" t="s">
        <v>3864</v>
      </c>
      <c r="D1513" s="15"/>
      <c r="E1513" s="16">
        <v>393.07</v>
      </c>
      <c r="F1513" s="17">
        <v>84213100</v>
      </c>
      <c r="G1513" s="17" t="s">
        <v>14</v>
      </c>
      <c r="H1513" s="18">
        <v>8019001125713</v>
      </c>
      <c r="I1513" s="17">
        <v>1.3</v>
      </c>
      <c r="J1513" s="19"/>
    </row>
    <row r="1514" spans="1:10">
      <c r="A1514" s="7" t="s">
        <v>168</v>
      </c>
      <c r="B1514" s="8" t="s">
        <v>3865</v>
      </c>
      <c r="C1514" s="9" t="s">
        <v>3866</v>
      </c>
      <c r="D1514" s="9"/>
      <c r="E1514" s="10">
        <v>393.07</v>
      </c>
      <c r="F1514" s="11">
        <v>84213100</v>
      </c>
      <c r="G1514" s="11" t="s">
        <v>14</v>
      </c>
      <c r="H1514" s="12">
        <v>8033460024714</v>
      </c>
      <c r="I1514" s="11">
        <v>1.23</v>
      </c>
      <c r="J1514" s="13"/>
    </row>
    <row r="1515" spans="1:10">
      <c r="A1515" s="14" t="s">
        <v>168</v>
      </c>
      <c r="B1515" s="8" t="s">
        <v>3867</v>
      </c>
      <c r="C1515" s="15" t="s">
        <v>3868</v>
      </c>
      <c r="D1515" s="15"/>
      <c r="E1515" s="16">
        <v>393.07</v>
      </c>
      <c r="F1515" s="17">
        <v>84213100</v>
      </c>
      <c r="G1515" s="17" t="s">
        <v>14</v>
      </c>
      <c r="H1515" s="18">
        <v>8019001084126</v>
      </c>
      <c r="I1515" s="17">
        <v>1.23</v>
      </c>
      <c r="J1515" s="19"/>
    </row>
    <row r="1516" spans="1:10">
      <c r="A1516" s="7" t="s">
        <v>168</v>
      </c>
      <c r="B1516" s="8" t="s">
        <v>3869</v>
      </c>
      <c r="C1516" s="9" t="s">
        <v>3870</v>
      </c>
      <c r="D1516" s="9"/>
      <c r="E1516" s="10">
        <v>393.12</v>
      </c>
      <c r="F1516" s="11">
        <v>84213100</v>
      </c>
      <c r="G1516" s="11" t="s">
        <v>14</v>
      </c>
      <c r="H1516" s="12">
        <v>8019001097478</v>
      </c>
      <c r="I1516" s="11">
        <v>1.24</v>
      </c>
      <c r="J1516" s="13"/>
    </row>
    <row r="1517" spans="1:10">
      <c r="A1517" s="14" t="s">
        <v>168</v>
      </c>
      <c r="B1517" s="8" t="s">
        <v>3871</v>
      </c>
      <c r="C1517" s="15" t="s">
        <v>3872</v>
      </c>
      <c r="D1517" s="15"/>
      <c r="E1517" s="16">
        <v>393.12</v>
      </c>
      <c r="F1517" s="17">
        <v>84213100</v>
      </c>
      <c r="G1517" s="17" t="s">
        <v>14</v>
      </c>
      <c r="H1517" s="18">
        <v>8019001125720</v>
      </c>
      <c r="I1517" s="17">
        <v>1.25</v>
      </c>
      <c r="J1517" s="19"/>
    </row>
    <row r="1518" spans="1:10">
      <c r="A1518" s="7" t="s">
        <v>168</v>
      </c>
      <c r="B1518" s="8" t="s">
        <v>3873</v>
      </c>
      <c r="C1518" s="9" t="s">
        <v>3874</v>
      </c>
      <c r="D1518" s="9"/>
      <c r="E1518" s="10">
        <v>393.07</v>
      </c>
      <c r="F1518" s="11">
        <v>84213100</v>
      </c>
      <c r="G1518" s="11" t="s">
        <v>14</v>
      </c>
      <c r="H1518" s="12">
        <v>8019001084133</v>
      </c>
      <c r="I1518" s="11">
        <v>1.25</v>
      </c>
      <c r="J1518" s="13"/>
    </row>
    <row r="1519" spans="1:10">
      <c r="A1519" s="14" t="s">
        <v>168</v>
      </c>
      <c r="B1519" s="8" t="s">
        <v>3875</v>
      </c>
      <c r="C1519" s="15" t="s">
        <v>3876</v>
      </c>
      <c r="D1519" s="15"/>
      <c r="E1519" s="16">
        <v>864.18</v>
      </c>
      <c r="F1519" s="17">
        <v>84213100</v>
      </c>
      <c r="G1519" s="17" t="s">
        <v>14</v>
      </c>
      <c r="H1519" s="18">
        <v>8033460026497</v>
      </c>
      <c r="I1519" s="17">
        <v>2.71</v>
      </c>
      <c r="J1519" s="19"/>
    </row>
    <row r="1520" spans="1:10">
      <c r="A1520" s="7" t="s">
        <v>168</v>
      </c>
      <c r="B1520" s="8" t="s">
        <v>3877</v>
      </c>
      <c r="C1520" s="9" t="s">
        <v>3878</v>
      </c>
      <c r="D1520" s="9"/>
      <c r="E1520" s="10">
        <v>864.18</v>
      </c>
      <c r="F1520" s="11">
        <v>84213100</v>
      </c>
      <c r="G1520" s="11" t="s">
        <v>14</v>
      </c>
      <c r="H1520" s="12">
        <v>8019001105890</v>
      </c>
      <c r="I1520" s="11">
        <v>2.72</v>
      </c>
      <c r="J1520" s="13"/>
    </row>
    <row r="1521" spans="1:10">
      <c r="A1521" s="14" t="s">
        <v>168</v>
      </c>
      <c r="B1521" s="8" t="s">
        <v>3879</v>
      </c>
      <c r="C1521" s="15" t="s">
        <v>3880</v>
      </c>
      <c r="D1521" s="15"/>
      <c r="E1521" s="16">
        <v>864.18</v>
      </c>
      <c r="F1521" s="17">
        <v>84213100</v>
      </c>
      <c r="G1521" s="17" t="s">
        <v>14</v>
      </c>
      <c r="H1521" s="18">
        <v>8019001098468</v>
      </c>
      <c r="I1521" s="17">
        <v>2.72</v>
      </c>
      <c r="J1521" s="19"/>
    </row>
    <row r="1522" spans="1:10">
      <c r="A1522" s="7" t="s">
        <v>168</v>
      </c>
      <c r="B1522" s="8" t="s">
        <v>3881</v>
      </c>
      <c r="C1522" s="9" t="s">
        <v>3882</v>
      </c>
      <c r="D1522" s="9"/>
      <c r="E1522" s="10">
        <v>864.18</v>
      </c>
      <c r="F1522" s="11">
        <v>84213100</v>
      </c>
      <c r="G1522" s="11" t="s">
        <v>14</v>
      </c>
      <c r="H1522" s="12">
        <v>8019001084140</v>
      </c>
      <c r="I1522" s="11">
        <v>2.74</v>
      </c>
      <c r="J1522" s="13"/>
    </row>
    <row r="1523" spans="1:10">
      <c r="A1523" s="14" t="s">
        <v>168</v>
      </c>
      <c r="B1523" s="8" t="s">
        <v>3883</v>
      </c>
      <c r="C1523" s="15" t="s">
        <v>3884</v>
      </c>
      <c r="D1523" s="15"/>
      <c r="E1523" s="16">
        <v>864.18</v>
      </c>
      <c r="F1523" s="17">
        <v>84213100</v>
      </c>
      <c r="G1523" s="17" t="s">
        <v>14</v>
      </c>
      <c r="H1523" s="18">
        <v>8019001098475</v>
      </c>
      <c r="I1523" s="17">
        <v>2.75</v>
      </c>
      <c r="J1523" s="19"/>
    </row>
    <row r="1524" spans="1:10">
      <c r="A1524" s="7" t="s">
        <v>168</v>
      </c>
      <c r="B1524" s="8" t="s">
        <v>3885</v>
      </c>
      <c r="C1524" s="9" t="s">
        <v>3886</v>
      </c>
      <c r="D1524" s="9"/>
      <c r="E1524" s="10">
        <v>864.18</v>
      </c>
      <c r="F1524" s="11">
        <v>84213100</v>
      </c>
      <c r="G1524" s="11" t="s">
        <v>14</v>
      </c>
      <c r="H1524" s="12">
        <v>8019001101304</v>
      </c>
      <c r="I1524" s="11">
        <v>2.76</v>
      </c>
      <c r="J1524" s="13"/>
    </row>
    <row r="1525" spans="1:10">
      <c r="A1525" s="14" t="s">
        <v>168</v>
      </c>
      <c r="B1525" s="8" t="s">
        <v>3887</v>
      </c>
      <c r="C1525" s="15" t="s">
        <v>3888</v>
      </c>
      <c r="D1525" s="15"/>
      <c r="E1525" s="16">
        <v>864.18</v>
      </c>
      <c r="F1525" s="17">
        <v>84213100</v>
      </c>
      <c r="G1525" s="17" t="s">
        <v>14</v>
      </c>
      <c r="H1525" s="18">
        <v>8033460027470</v>
      </c>
      <c r="I1525" s="17">
        <v>2.61</v>
      </c>
      <c r="J1525" s="19"/>
    </row>
    <row r="1526" spans="1:10">
      <c r="A1526" s="7" t="s">
        <v>168</v>
      </c>
      <c r="B1526" s="8" t="s">
        <v>3889</v>
      </c>
      <c r="C1526" s="9" t="s">
        <v>3890</v>
      </c>
      <c r="D1526" s="9"/>
      <c r="E1526" s="10">
        <v>864.18</v>
      </c>
      <c r="F1526" s="11">
        <v>84213100</v>
      </c>
      <c r="G1526" s="11" t="s">
        <v>14</v>
      </c>
      <c r="H1526" s="12">
        <v>8019001086489</v>
      </c>
      <c r="I1526" s="11">
        <v>2.62</v>
      </c>
      <c r="J1526" s="13"/>
    </row>
    <row r="1527" spans="1:10">
      <c r="A1527" s="14" t="s">
        <v>168</v>
      </c>
      <c r="B1527" s="8" t="s">
        <v>3891</v>
      </c>
      <c r="C1527" s="15" t="s">
        <v>3892</v>
      </c>
      <c r="D1527" s="15"/>
      <c r="E1527" s="16">
        <v>864.18</v>
      </c>
      <c r="F1527" s="17">
        <v>84213100</v>
      </c>
      <c r="G1527" s="17" t="s">
        <v>14</v>
      </c>
      <c r="H1527" s="18">
        <v>8019001084157</v>
      </c>
      <c r="I1527" s="17">
        <v>2.62</v>
      </c>
      <c r="J1527" s="19"/>
    </row>
    <row r="1528" spans="1:10">
      <c r="A1528" s="7" t="s">
        <v>168</v>
      </c>
      <c r="B1528" s="8" t="s">
        <v>3893</v>
      </c>
      <c r="C1528" s="9" t="s">
        <v>3894</v>
      </c>
      <c r="D1528" s="9"/>
      <c r="E1528" s="10">
        <v>864.18</v>
      </c>
      <c r="F1528" s="11">
        <v>84213100</v>
      </c>
      <c r="G1528" s="11" t="s">
        <v>14</v>
      </c>
      <c r="H1528" s="12">
        <v>8019001084164</v>
      </c>
      <c r="I1528" s="11">
        <v>2.64</v>
      </c>
      <c r="J1528" s="13"/>
    </row>
    <row r="1529" spans="1:10">
      <c r="A1529" s="14" t="s">
        <v>168</v>
      </c>
      <c r="B1529" s="8" t="s">
        <v>3895</v>
      </c>
      <c r="C1529" s="15" t="s">
        <v>3896</v>
      </c>
      <c r="D1529" s="15"/>
      <c r="E1529" s="16">
        <v>864.18</v>
      </c>
      <c r="F1529" s="17">
        <v>84213100</v>
      </c>
      <c r="G1529" s="17" t="s">
        <v>14</v>
      </c>
      <c r="H1529" s="18">
        <v>8019001084171</v>
      </c>
      <c r="I1529" s="17">
        <v>2.65</v>
      </c>
      <c r="J1529" s="19"/>
    </row>
    <row r="1530" spans="1:10">
      <c r="A1530" s="7" t="s">
        <v>168</v>
      </c>
      <c r="B1530" s="8" t="s">
        <v>3897</v>
      </c>
      <c r="C1530" s="9" t="s">
        <v>3898</v>
      </c>
      <c r="D1530" s="9"/>
      <c r="E1530" s="10">
        <v>864.18</v>
      </c>
      <c r="F1530" s="11">
        <v>84213100</v>
      </c>
      <c r="G1530" s="11" t="s">
        <v>14</v>
      </c>
      <c r="H1530" s="12">
        <v>8019001089800</v>
      </c>
      <c r="I1530" s="11">
        <v>2.66</v>
      </c>
      <c r="J1530" s="13"/>
    </row>
    <row r="1531" spans="1:10">
      <c r="A1531" s="14" t="s">
        <v>168</v>
      </c>
      <c r="B1531" s="8" t="s">
        <v>3899</v>
      </c>
      <c r="C1531" s="15" t="s">
        <v>3900</v>
      </c>
      <c r="D1531" s="15"/>
      <c r="E1531" s="16">
        <v>1980.41</v>
      </c>
      <c r="F1531" s="17">
        <v>84213100</v>
      </c>
      <c r="G1531" s="17" t="s">
        <v>14</v>
      </c>
      <c r="H1531" s="18">
        <v>8033460024745</v>
      </c>
      <c r="I1531" s="17">
        <v>5.55</v>
      </c>
      <c r="J1531" s="19"/>
    </row>
    <row r="1532" spans="1:10">
      <c r="A1532" s="7" t="s">
        <v>168</v>
      </c>
      <c r="B1532" s="8" t="s">
        <v>3901</v>
      </c>
      <c r="C1532" s="9" t="s">
        <v>3902</v>
      </c>
      <c r="D1532" s="9"/>
      <c r="E1532" s="10">
        <v>1980.41</v>
      </c>
      <c r="F1532" s="11">
        <v>84213100</v>
      </c>
      <c r="G1532" s="11" t="s">
        <v>14</v>
      </c>
      <c r="H1532" s="12">
        <v>8019001105005</v>
      </c>
      <c r="I1532" s="11">
        <v>5.57</v>
      </c>
      <c r="J1532" s="13"/>
    </row>
    <row r="1533" spans="1:10">
      <c r="A1533" s="14" t="s">
        <v>168</v>
      </c>
      <c r="B1533" s="8" t="s">
        <v>3903</v>
      </c>
      <c r="C1533" s="15" t="s">
        <v>3904</v>
      </c>
      <c r="D1533" s="15"/>
      <c r="E1533" s="16">
        <v>1980.41</v>
      </c>
      <c r="F1533" s="17">
        <v>84213100</v>
      </c>
      <c r="G1533" s="17" t="s">
        <v>14</v>
      </c>
      <c r="H1533" s="18">
        <v>8019001084188</v>
      </c>
      <c r="I1533" s="17">
        <v>5.61</v>
      </c>
      <c r="J1533" s="19"/>
    </row>
    <row r="1534" spans="1:10">
      <c r="A1534" s="7" t="s">
        <v>168</v>
      </c>
      <c r="B1534" s="8" t="s">
        <v>3905</v>
      </c>
      <c r="C1534" s="9" t="s">
        <v>3906</v>
      </c>
      <c r="D1534" s="9"/>
      <c r="E1534" s="10">
        <v>1980.41</v>
      </c>
      <c r="F1534" s="11">
        <v>84213100</v>
      </c>
      <c r="G1534" s="11" t="s">
        <v>14</v>
      </c>
      <c r="H1534" s="12">
        <v>8019001086496</v>
      </c>
      <c r="I1534" s="11">
        <v>5.7</v>
      </c>
      <c r="J1534" s="13"/>
    </row>
    <row r="1535" spans="1:10">
      <c r="A1535" s="14" t="s">
        <v>168</v>
      </c>
      <c r="B1535" s="8" t="s">
        <v>3907</v>
      </c>
      <c r="C1535" s="15" t="s">
        <v>3908</v>
      </c>
      <c r="D1535" s="15"/>
      <c r="E1535" s="16">
        <v>3972.79</v>
      </c>
      <c r="F1535" s="17">
        <v>84213100</v>
      </c>
      <c r="G1535" s="17" t="s">
        <v>14</v>
      </c>
      <c r="H1535" s="18">
        <v>8019001085475</v>
      </c>
      <c r="I1535" s="17">
        <v>10.82</v>
      </c>
      <c r="J1535" s="19"/>
    </row>
    <row r="1536" spans="1:10">
      <c r="A1536" s="7" t="s">
        <v>168</v>
      </c>
      <c r="B1536" s="8" t="s">
        <v>3909</v>
      </c>
      <c r="C1536" s="9" t="s">
        <v>3910</v>
      </c>
      <c r="D1536" s="9"/>
      <c r="E1536" s="10">
        <v>3972.82</v>
      </c>
      <c r="F1536" s="11">
        <v>84213100</v>
      </c>
      <c r="G1536" s="11" t="s">
        <v>14</v>
      </c>
      <c r="H1536" s="12">
        <v>8019001098130</v>
      </c>
      <c r="I1536" s="11">
        <v>1</v>
      </c>
      <c r="J1536" s="13"/>
    </row>
    <row r="1537" spans="1:10">
      <c r="A1537" s="14" t="s">
        <v>168</v>
      </c>
      <c r="B1537" s="8" t="s">
        <v>3911</v>
      </c>
      <c r="C1537" s="15" t="s">
        <v>3912</v>
      </c>
      <c r="D1537" s="15"/>
      <c r="E1537" s="16">
        <v>3972.82</v>
      </c>
      <c r="F1537" s="17">
        <v>84213100</v>
      </c>
      <c r="G1537" s="17" t="s">
        <v>14</v>
      </c>
      <c r="H1537" s="18">
        <v>8019001097287</v>
      </c>
      <c r="I1537" s="17">
        <v>1</v>
      </c>
      <c r="J1537" s="19"/>
    </row>
    <row r="1538" spans="1:10">
      <c r="A1538" s="7" t="s">
        <v>168</v>
      </c>
      <c r="B1538" s="8" t="s">
        <v>3913</v>
      </c>
      <c r="C1538" s="9" t="s">
        <v>3914</v>
      </c>
      <c r="D1538" s="9"/>
      <c r="E1538" s="10">
        <v>3972.79</v>
      </c>
      <c r="F1538" s="11">
        <v>84213100</v>
      </c>
      <c r="G1538" s="11" t="s">
        <v>14</v>
      </c>
      <c r="H1538" s="12">
        <v>8019001098161</v>
      </c>
      <c r="I1538" s="11">
        <v>1</v>
      </c>
      <c r="J1538" s="13"/>
    </row>
    <row r="1539" spans="1:10">
      <c r="A1539" s="14" t="s">
        <v>168</v>
      </c>
      <c r="B1539" s="8" t="s">
        <v>3915</v>
      </c>
      <c r="C1539" s="15" t="s">
        <v>3916</v>
      </c>
      <c r="D1539" s="15"/>
      <c r="E1539" s="16">
        <v>3972.82</v>
      </c>
      <c r="F1539" s="17">
        <v>84213100</v>
      </c>
      <c r="G1539" s="17" t="s">
        <v>14</v>
      </c>
      <c r="H1539" s="18">
        <v>8019001102196</v>
      </c>
      <c r="I1539" s="17">
        <v>1</v>
      </c>
      <c r="J1539" s="19"/>
    </row>
    <row r="1540" spans="1:10">
      <c r="A1540" s="7" t="s">
        <v>168</v>
      </c>
      <c r="B1540" s="8" t="s">
        <v>3917</v>
      </c>
      <c r="C1540" s="9" t="s">
        <v>3918</v>
      </c>
      <c r="D1540" s="9"/>
      <c r="E1540" s="10">
        <v>4272.82</v>
      </c>
      <c r="F1540" s="11">
        <v>84213100</v>
      </c>
      <c r="G1540" s="11" t="s">
        <v>14</v>
      </c>
      <c r="H1540" s="12">
        <v>8019001101984</v>
      </c>
      <c r="I1540" s="11">
        <v>11.03</v>
      </c>
      <c r="J1540" s="13"/>
    </row>
    <row r="1541" spans="1:10">
      <c r="A1541" s="14" t="s">
        <v>168</v>
      </c>
      <c r="B1541" s="8" t="s">
        <v>3919</v>
      </c>
      <c r="C1541" s="15" t="s">
        <v>3920</v>
      </c>
      <c r="D1541" s="15"/>
      <c r="E1541" s="16">
        <v>4272.8</v>
      </c>
      <c r="F1541" s="17">
        <v>84213100</v>
      </c>
      <c r="G1541" s="17" t="s">
        <v>14</v>
      </c>
      <c r="H1541" s="18">
        <v>8019001085482</v>
      </c>
      <c r="I1541" s="17">
        <v>11.03</v>
      </c>
      <c r="J1541" s="19"/>
    </row>
    <row r="1542" spans="1:10">
      <c r="A1542" s="7" t="s">
        <v>168</v>
      </c>
      <c r="B1542" s="8" t="s">
        <v>3921</v>
      </c>
      <c r="C1542" s="9" t="s">
        <v>3922</v>
      </c>
      <c r="D1542" s="9"/>
      <c r="E1542" s="10">
        <v>4272.8</v>
      </c>
      <c r="F1542" s="11">
        <v>84213100</v>
      </c>
      <c r="G1542" s="11" t="s">
        <v>14</v>
      </c>
      <c r="H1542" s="12">
        <v>8019001085499</v>
      </c>
      <c r="I1542" s="11">
        <v>11.03</v>
      </c>
      <c r="J1542" s="13"/>
    </row>
    <row r="1543" spans="1:10">
      <c r="A1543" s="14" t="s">
        <v>168</v>
      </c>
      <c r="B1543" s="8" t="s">
        <v>3923</v>
      </c>
      <c r="C1543" s="15" t="s">
        <v>3924</v>
      </c>
      <c r="D1543" s="15"/>
      <c r="E1543" s="16">
        <v>4272.82</v>
      </c>
      <c r="F1543" s="17">
        <v>84213100</v>
      </c>
      <c r="G1543" s="17" t="s">
        <v>14</v>
      </c>
      <c r="H1543" s="18">
        <v>8019001097294</v>
      </c>
      <c r="I1543" s="17">
        <v>1</v>
      </c>
      <c r="J1543" s="19"/>
    </row>
    <row r="1544" spans="1:10">
      <c r="A1544" s="7" t="s">
        <v>168</v>
      </c>
      <c r="B1544" s="8" t="s">
        <v>3925</v>
      </c>
      <c r="C1544" s="9" t="s">
        <v>3926</v>
      </c>
      <c r="D1544" s="9"/>
      <c r="E1544" s="10">
        <v>4272.82</v>
      </c>
      <c r="F1544" s="11">
        <v>84213100</v>
      </c>
      <c r="G1544" s="11" t="s">
        <v>14</v>
      </c>
      <c r="H1544" s="12">
        <v>8019001098147</v>
      </c>
      <c r="I1544" s="11">
        <v>1</v>
      </c>
      <c r="J1544" s="13"/>
    </row>
    <row r="1545" spans="1:10">
      <c r="A1545" s="14" t="s">
        <v>168</v>
      </c>
      <c r="B1545" s="8" t="s">
        <v>3927</v>
      </c>
      <c r="C1545" s="15" t="s">
        <v>3928</v>
      </c>
      <c r="D1545" s="15"/>
      <c r="E1545" s="16">
        <v>1038.21</v>
      </c>
      <c r="F1545" s="17">
        <v>84213100</v>
      </c>
      <c r="G1545" s="17" t="s">
        <v>14</v>
      </c>
      <c r="H1545" s="18">
        <v>8019001084195</v>
      </c>
      <c r="I1545" s="17">
        <v>2.77</v>
      </c>
      <c r="J1545" s="19"/>
    </row>
    <row r="1546" spans="1:10">
      <c r="A1546" s="7" t="s">
        <v>168</v>
      </c>
      <c r="B1546" s="8" t="s">
        <v>3929</v>
      </c>
      <c r="C1546" s="9" t="s">
        <v>3930</v>
      </c>
      <c r="D1546" s="9"/>
      <c r="E1546" s="10">
        <v>1038.21</v>
      </c>
      <c r="F1546" s="11">
        <v>84213100</v>
      </c>
      <c r="G1546" s="11" t="s">
        <v>14</v>
      </c>
      <c r="H1546" s="12">
        <v>8019001104442</v>
      </c>
      <c r="I1546" s="11">
        <v>2.78</v>
      </c>
      <c r="J1546" s="13"/>
    </row>
    <row r="1547" spans="1:10">
      <c r="A1547" s="14" t="s">
        <v>168</v>
      </c>
      <c r="B1547" s="8" t="s">
        <v>3931</v>
      </c>
      <c r="C1547" s="15" t="s">
        <v>3932</v>
      </c>
      <c r="D1547" s="15"/>
      <c r="E1547" s="16">
        <v>1038.21</v>
      </c>
      <c r="F1547" s="17">
        <v>84213100</v>
      </c>
      <c r="G1547" s="17" t="s">
        <v>14</v>
      </c>
      <c r="H1547" s="18">
        <v>8019001125737</v>
      </c>
      <c r="I1547" s="17">
        <v>2.78</v>
      </c>
      <c r="J1547" s="19"/>
    </row>
    <row r="1548" spans="1:10">
      <c r="A1548" s="7" t="s">
        <v>168</v>
      </c>
      <c r="B1548" s="8" t="s">
        <v>3933</v>
      </c>
      <c r="C1548" s="9" t="s">
        <v>3934</v>
      </c>
      <c r="D1548" s="9"/>
      <c r="E1548" s="10">
        <v>1038.21</v>
      </c>
      <c r="F1548" s="11">
        <v>84213100</v>
      </c>
      <c r="G1548" s="11" t="s">
        <v>14</v>
      </c>
      <c r="H1548" s="12">
        <v>8019001125744</v>
      </c>
      <c r="I1548" s="11">
        <v>2.8</v>
      </c>
      <c r="J1548" s="13"/>
    </row>
    <row r="1549" spans="1:10">
      <c r="A1549" s="14" t="s">
        <v>168</v>
      </c>
      <c r="B1549" s="8" t="s">
        <v>3935</v>
      </c>
      <c r="C1549" s="15" t="s">
        <v>3936</v>
      </c>
      <c r="D1549" s="15"/>
      <c r="E1549" s="16">
        <v>1038.21</v>
      </c>
      <c r="F1549" s="17">
        <v>84213100</v>
      </c>
      <c r="G1549" s="17" t="s">
        <v>14</v>
      </c>
      <c r="H1549" s="18">
        <v>8019001101311</v>
      </c>
      <c r="I1549" s="17">
        <v>2.8</v>
      </c>
      <c r="J1549" s="19"/>
    </row>
    <row r="1550" spans="1:10">
      <c r="A1550" s="7" t="s">
        <v>168</v>
      </c>
      <c r="B1550" s="8" t="s">
        <v>3937</v>
      </c>
      <c r="C1550" s="9" t="s">
        <v>3938</v>
      </c>
      <c r="D1550" s="9"/>
      <c r="E1550" s="10">
        <v>1038.21</v>
      </c>
      <c r="F1550" s="11">
        <v>84213100</v>
      </c>
      <c r="G1550" s="11" t="s">
        <v>14</v>
      </c>
      <c r="H1550" s="12">
        <v>8019001125751</v>
      </c>
      <c r="I1550" s="11">
        <v>2.82</v>
      </c>
      <c r="J1550" s="13"/>
    </row>
    <row r="1551" spans="1:10">
      <c r="A1551" s="14" t="s">
        <v>168</v>
      </c>
      <c r="B1551" s="8" t="s">
        <v>3939</v>
      </c>
      <c r="C1551" s="15" t="s">
        <v>3940</v>
      </c>
      <c r="D1551" s="15" t="s">
        <v>2608</v>
      </c>
      <c r="E1551" s="16">
        <v>3918.69</v>
      </c>
      <c r="F1551" s="17">
        <v>84213100</v>
      </c>
      <c r="G1551" s="17" t="s">
        <v>14</v>
      </c>
      <c r="H1551" s="18">
        <v>8019001085512</v>
      </c>
      <c r="I1551" s="17">
        <v>13.5</v>
      </c>
      <c r="J1551" s="19"/>
    </row>
    <row r="1552" spans="1:10">
      <c r="A1552" s="7" t="s">
        <v>168</v>
      </c>
      <c r="B1552" s="8" t="s">
        <v>3941</v>
      </c>
      <c r="C1552" s="9" t="s">
        <v>3942</v>
      </c>
      <c r="D1552" s="9" t="s">
        <v>3703</v>
      </c>
      <c r="E1552" s="10">
        <v>3918.69</v>
      </c>
      <c r="F1552" s="11">
        <v>84213100</v>
      </c>
      <c r="G1552" s="11" t="s">
        <v>14</v>
      </c>
      <c r="H1552" s="12">
        <v>8019001078972</v>
      </c>
      <c r="I1552" s="11">
        <v>1</v>
      </c>
      <c r="J1552" s="13"/>
    </row>
    <row r="1553" spans="1:10">
      <c r="A1553" s="14" t="s">
        <v>168</v>
      </c>
      <c r="B1553" s="8" t="s">
        <v>3943</v>
      </c>
      <c r="C1553" s="15" t="s">
        <v>3944</v>
      </c>
      <c r="D1553" s="15" t="s">
        <v>3806</v>
      </c>
      <c r="E1553" s="16">
        <v>3918.69</v>
      </c>
      <c r="F1553" s="17">
        <v>84213100</v>
      </c>
      <c r="G1553" s="17" t="s">
        <v>14</v>
      </c>
      <c r="H1553" s="18">
        <v>8019001103827</v>
      </c>
      <c r="I1553" s="17">
        <v>10.92</v>
      </c>
      <c r="J1553" s="19"/>
    </row>
    <row r="1554" spans="1:10">
      <c r="A1554" s="7" t="s">
        <v>168</v>
      </c>
      <c r="B1554" s="8" t="s">
        <v>3945</v>
      </c>
      <c r="C1554" s="9" t="s">
        <v>3946</v>
      </c>
      <c r="D1554" s="9"/>
      <c r="E1554" s="10">
        <v>3918.71</v>
      </c>
      <c r="F1554" s="11">
        <v>84213100</v>
      </c>
      <c r="G1554" s="11" t="s">
        <v>14</v>
      </c>
      <c r="H1554" s="12">
        <v>8019001097416</v>
      </c>
      <c r="I1554" s="11">
        <v>13.5</v>
      </c>
      <c r="J1554" s="13"/>
    </row>
    <row r="1555" spans="1:10">
      <c r="A1555" s="14" t="s">
        <v>168</v>
      </c>
      <c r="B1555" s="8" t="s">
        <v>3947</v>
      </c>
      <c r="C1555" s="15" t="s">
        <v>3948</v>
      </c>
      <c r="D1555" s="15"/>
      <c r="E1555" s="16">
        <v>3918.71</v>
      </c>
      <c r="F1555" s="17">
        <v>84213100</v>
      </c>
      <c r="G1555" s="17" t="s">
        <v>14</v>
      </c>
      <c r="H1555" s="18">
        <v>8019001081798</v>
      </c>
      <c r="I1555" s="17">
        <v>13.5</v>
      </c>
      <c r="J1555" s="19"/>
    </row>
    <row r="1556" spans="1:10">
      <c r="A1556" s="7" t="s">
        <v>168</v>
      </c>
      <c r="B1556" s="8" t="s">
        <v>3949</v>
      </c>
      <c r="C1556" s="9" t="s">
        <v>3950</v>
      </c>
      <c r="D1556" s="9" t="s">
        <v>3703</v>
      </c>
      <c r="E1556" s="10">
        <v>4140.79</v>
      </c>
      <c r="F1556" s="11">
        <v>84213100</v>
      </c>
      <c r="G1556" s="11" t="s">
        <v>14</v>
      </c>
      <c r="H1556" s="12">
        <v>8019001101243</v>
      </c>
      <c r="I1556" s="11">
        <v>11.26</v>
      </c>
      <c r="J1556" s="13"/>
    </row>
    <row r="1557" spans="1:10">
      <c r="A1557" s="14" t="s">
        <v>168</v>
      </c>
      <c r="B1557" s="8" t="s">
        <v>3951</v>
      </c>
      <c r="C1557" s="15" t="s">
        <v>3952</v>
      </c>
      <c r="D1557" s="15" t="s">
        <v>2608</v>
      </c>
      <c r="E1557" s="16">
        <v>4140.79</v>
      </c>
      <c r="F1557" s="17">
        <v>84213100</v>
      </c>
      <c r="G1557" s="17" t="s">
        <v>14</v>
      </c>
      <c r="H1557" s="18">
        <v>8019001085529</v>
      </c>
      <c r="I1557" s="17">
        <v>11.32</v>
      </c>
      <c r="J1557" s="19"/>
    </row>
    <row r="1558" spans="1:10">
      <c r="A1558" s="7" t="s">
        <v>168</v>
      </c>
      <c r="B1558" s="8" t="s">
        <v>3953</v>
      </c>
      <c r="C1558" s="9" t="s">
        <v>3954</v>
      </c>
      <c r="D1558" s="9"/>
      <c r="E1558" s="10">
        <v>4140.8100000000004</v>
      </c>
      <c r="F1558" s="11">
        <v>84213100</v>
      </c>
      <c r="G1558" s="11" t="s">
        <v>14</v>
      </c>
      <c r="H1558" s="12">
        <v>8019001103995</v>
      </c>
      <c r="I1558" s="11">
        <v>11.38</v>
      </c>
      <c r="J1558" s="13"/>
    </row>
    <row r="1559" spans="1:10">
      <c r="A1559" s="14" t="s">
        <v>168</v>
      </c>
      <c r="B1559" s="8" t="s">
        <v>3955</v>
      </c>
      <c r="C1559" s="15" t="s">
        <v>3956</v>
      </c>
      <c r="D1559" s="15"/>
      <c r="E1559" s="16">
        <v>4140.8100000000004</v>
      </c>
      <c r="F1559" s="17">
        <v>84213100</v>
      </c>
      <c r="G1559" s="17" t="s">
        <v>14</v>
      </c>
      <c r="H1559" s="18">
        <v>8019001102868</v>
      </c>
      <c r="I1559" s="17">
        <v>11.48</v>
      </c>
      <c r="J1559" s="19"/>
    </row>
    <row r="1560" spans="1:10">
      <c r="A1560" s="7" t="s">
        <v>168</v>
      </c>
      <c r="B1560" s="8" t="s">
        <v>3957</v>
      </c>
      <c r="C1560" s="9" t="s">
        <v>3958</v>
      </c>
      <c r="D1560" s="9"/>
      <c r="E1560" s="10">
        <v>4140.8100000000004</v>
      </c>
      <c r="F1560" s="11">
        <v>84213100</v>
      </c>
      <c r="G1560" s="11" t="s">
        <v>14</v>
      </c>
      <c r="H1560" s="12">
        <v>8019001098406</v>
      </c>
      <c r="I1560" s="11">
        <v>11.5</v>
      </c>
      <c r="J1560" s="13"/>
    </row>
    <row r="1561" spans="1:10">
      <c r="A1561" s="14" t="s">
        <v>168</v>
      </c>
      <c r="B1561" s="8" t="s">
        <v>3959</v>
      </c>
      <c r="C1561" s="15" t="s">
        <v>3960</v>
      </c>
      <c r="D1561" s="15" t="s">
        <v>3961</v>
      </c>
      <c r="E1561" s="16">
        <v>6481.19</v>
      </c>
      <c r="F1561" s="17">
        <v>84213100</v>
      </c>
      <c r="G1561" s="17" t="s">
        <v>14</v>
      </c>
      <c r="H1561" s="18">
        <v>8019001085536</v>
      </c>
      <c r="I1561" s="17">
        <v>20.56</v>
      </c>
      <c r="J1561" s="19"/>
    </row>
    <row r="1562" spans="1:10">
      <c r="A1562" s="7" t="s">
        <v>168</v>
      </c>
      <c r="B1562" s="8" t="s">
        <v>3962</v>
      </c>
      <c r="C1562" s="9" t="s">
        <v>3963</v>
      </c>
      <c r="D1562" s="9" t="s">
        <v>3964</v>
      </c>
      <c r="E1562" s="10">
        <v>6481.19</v>
      </c>
      <c r="F1562" s="11">
        <v>84213100</v>
      </c>
      <c r="G1562" s="11" t="s">
        <v>14</v>
      </c>
      <c r="H1562" s="12">
        <v>8019001085543</v>
      </c>
      <c r="I1562" s="11">
        <v>20.56</v>
      </c>
      <c r="J1562" s="13"/>
    </row>
    <row r="1563" spans="1:10">
      <c r="A1563" s="14" t="s">
        <v>168</v>
      </c>
      <c r="B1563" s="8" t="s">
        <v>3965</v>
      </c>
      <c r="C1563" s="15" t="s">
        <v>3966</v>
      </c>
      <c r="D1563" s="15"/>
      <c r="E1563" s="16">
        <v>6481.24</v>
      </c>
      <c r="F1563" s="17">
        <v>84213100</v>
      </c>
      <c r="G1563" s="17" t="s">
        <v>14</v>
      </c>
      <c r="H1563" s="18">
        <v>8019001102967</v>
      </c>
      <c r="I1563" s="17">
        <v>20.61</v>
      </c>
      <c r="J1563" s="19"/>
    </row>
    <row r="1564" spans="1:10">
      <c r="A1564" s="7" t="s">
        <v>168</v>
      </c>
      <c r="B1564" s="8" t="s">
        <v>3967</v>
      </c>
      <c r="C1564" s="9" t="s">
        <v>3968</v>
      </c>
      <c r="D1564" s="9"/>
      <c r="E1564" s="10">
        <v>6481.24</v>
      </c>
      <c r="F1564" s="11">
        <v>84213100</v>
      </c>
      <c r="G1564" s="11" t="s">
        <v>14</v>
      </c>
      <c r="H1564" s="12">
        <v>8019001097300</v>
      </c>
      <c r="I1564" s="11">
        <v>1</v>
      </c>
      <c r="J1564" s="13"/>
    </row>
    <row r="1565" spans="1:10">
      <c r="A1565" s="14" t="s">
        <v>168</v>
      </c>
      <c r="B1565" s="8" t="s">
        <v>3969</v>
      </c>
      <c r="C1565" s="15" t="s">
        <v>3970</v>
      </c>
      <c r="D1565" s="15"/>
      <c r="E1565" s="16">
        <v>6481.24</v>
      </c>
      <c r="F1565" s="17">
        <v>84213100</v>
      </c>
      <c r="G1565" s="17" t="s">
        <v>14</v>
      </c>
      <c r="H1565" s="18">
        <v>8019001097423</v>
      </c>
      <c r="I1565" s="17">
        <v>20.8</v>
      </c>
      <c r="J1565" s="19"/>
    </row>
    <row r="1566" spans="1:10">
      <c r="A1566" s="7" t="s">
        <v>168</v>
      </c>
      <c r="B1566" s="8" t="s">
        <v>3971</v>
      </c>
      <c r="C1566" s="9" t="s">
        <v>3972</v>
      </c>
      <c r="D1566" s="9"/>
      <c r="E1566" s="10">
        <v>32525.87</v>
      </c>
      <c r="F1566" s="11">
        <v>84213100</v>
      </c>
      <c r="G1566" s="11" t="s">
        <v>14</v>
      </c>
      <c r="H1566" s="12">
        <v>8019001125768</v>
      </c>
      <c r="I1566" s="11">
        <v>21</v>
      </c>
      <c r="J1566" s="13"/>
    </row>
    <row r="1567" spans="1:10">
      <c r="A1567" s="14" t="s">
        <v>168</v>
      </c>
      <c r="B1567" s="8" t="s">
        <v>3973</v>
      </c>
      <c r="C1567" s="15" t="s">
        <v>3974</v>
      </c>
      <c r="D1567" s="15"/>
      <c r="E1567" s="16">
        <v>32525.87</v>
      </c>
      <c r="F1567" s="17">
        <v>84213100</v>
      </c>
      <c r="G1567" s="17" t="s">
        <v>14</v>
      </c>
      <c r="H1567" s="18">
        <v>8019001063831</v>
      </c>
      <c r="I1567" s="17">
        <v>21</v>
      </c>
      <c r="J1567" s="19"/>
    </row>
    <row r="1568" spans="1:10">
      <c r="A1568" s="7" t="s">
        <v>168</v>
      </c>
      <c r="B1568" s="8" t="s">
        <v>3975</v>
      </c>
      <c r="C1568" s="9" t="s">
        <v>3976</v>
      </c>
      <c r="D1568" s="9"/>
      <c r="E1568" s="10">
        <v>32525.87</v>
      </c>
      <c r="F1568" s="11">
        <v>84213100</v>
      </c>
      <c r="G1568" s="11" t="s">
        <v>14</v>
      </c>
      <c r="H1568" s="12">
        <v>8019001108570</v>
      </c>
      <c r="I1568" s="11">
        <v>21</v>
      </c>
      <c r="J1568" s="13"/>
    </row>
    <row r="1569" spans="1:10">
      <c r="A1569" s="14" t="s">
        <v>168</v>
      </c>
      <c r="B1569" s="8" t="s">
        <v>3977</v>
      </c>
      <c r="C1569" s="15" t="s">
        <v>3978</v>
      </c>
      <c r="D1569" s="15"/>
      <c r="E1569" s="16">
        <v>32525.87</v>
      </c>
      <c r="F1569" s="17">
        <v>84213100</v>
      </c>
      <c r="G1569" s="17" t="s">
        <v>14</v>
      </c>
      <c r="H1569" s="18">
        <v>8019001098611</v>
      </c>
      <c r="I1569" s="17">
        <v>21</v>
      </c>
      <c r="J1569" s="19"/>
    </row>
    <row r="1570" spans="1:10">
      <c r="A1570" s="7" t="s">
        <v>168</v>
      </c>
      <c r="B1570" s="8" t="s">
        <v>3979</v>
      </c>
      <c r="C1570" s="9" t="s">
        <v>3980</v>
      </c>
      <c r="D1570" s="9"/>
      <c r="E1570" s="10">
        <v>32525.87</v>
      </c>
      <c r="F1570" s="11">
        <v>84213100</v>
      </c>
      <c r="G1570" s="11" t="s">
        <v>14</v>
      </c>
      <c r="H1570" s="12">
        <v>8019001098550</v>
      </c>
      <c r="I1570" s="11">
        <v>1</v>
      </c>
      <c r="J1570" s="13"/>
    </row>
    <row r="1571" spans="1:10">
      <c r="A1571" s="14" t="s">
        <v>168</v>
      </c>
      <c r="B1571" s="8" t="s">
        <v>3981</v>
      </c>
      <c r="C1571" s="15" t="s">
        <v>3982</v>
      </c>
      <c r="D1571" s="15"/>
      <c r="E1571" s="16">
        <v>32525.87</v>
      </c>
      <c r="F1571" s="17">
        <v>84213100</v>
      </c>
      <c r="G1571" s="17" t="s">
        <v>14</v>
      </c>
      <c r="H1571" s="18">
        <v>8019001125775</v>
      </c>
      <c r="I1571" s="17">
        <v>21</v>
      </c>
      <c r="J1571" s="19"/>
    </row>
    <row r="1572" spans="1:10">
      <c r="A1572" s="7" t="s">
        <v>168</v>
      </c>
      <c r="B1572" s="8" t="s">
        <v>3983</v>
      </c>
      <c r="C1572" s="9" t="s">
        <v>3984</v>
      </c>
      <c r="D1572" s="9"/>
      <c r="E1572" s="10">
        <v>32525.87</v>
      </c>
      <c r="F1572" s="11">
        <v>84213100</v>
      </c>
      <c r="G1572" s="11" t="s">
        <v>14</v>
      </c>
      <c r="H1572" s="12">
        <v>8019001063862</v>
      </c>
      <c r="I1572" s="11">
        <v>1</v>
      </c>
      <c r="J1572" s="13"/>
    </row>
    <row r="1573" spans="1:10">
      <c r="A1573" s="14" t="s">
        <v>168</v>
      </c>
      <c r="B1573" s="8" t="s">
        <v>3985</v>
      </c>
      <c r="C1573" s="15" t="s">
        <v>3986</v>
      </c>
      <c r="D1573" s="15"/>
      <c r="E1573" s="16">
        <v>32525.87</v>
      </c>
      <c r="F1573" s="17">
        <v>84213100</v>
      </c>
      <c r="G1573" s="17" t="s">
        <v>14</v>
      </c>
      <c r="H1573" s="18">
        <v>8019001098628</v>
      </c>
      <c r="I1573" s="17">
        <v>49</v>
      </c>
      <c r="J1573" s="19"/>
    </row>
    <row r="1574" spans="1:10">
      <c r="A1574" s="7" t="s">
        <v>168</v>
      </c>
      <c r="B1574" s="8" t="s">
        <v>3987</v>
      </c>
      <c r="C1574" s="9" t="s">
        <v>3988</v>
      </c>
      <c r="D1574" s="9"/>
      <c r="E1574" s="10">
        <v>32525.87</v>
      </c>
      <c r="F1574" s="11">
        <v>84213100</v>
      </c>
      <c r="G1574" s="11" t="s">
        <v>14</v>
      </c>
      <c r="H1574" s="12">
        <v>8019001098567</v>
      </c>
      <c r="I1574" s="11">
        <v>1</v>
      </c>
      <c r="J1574" s="13"/>
    </row>
    <row r="1575" spans="1:10">
      <c r="A1575" s="14" t="s">
        <v>168</v>
      </c>
      <c r="B1575" s="8" t="s">
        <v>3989</v>
      </c>
      <c r="C1575" s="15" t="s">
        <v>3990</v>
      </c>
      <c r="D1575" s="15"/>
      <c r="E1575" s="16">
        <v>32525.87</v>
      </c>
      <c r="F1575" s="17">
        <v>84213100</v>
      </c>
      <c r="G1575" s="17" t="s">
        <v>14</v>
      </c>
      <c r="H1575" s="18">
        <v>8019001098659</v>
      </c>
      <c r="I1575" s="17">
        <v>49.5</v>
      </c>
      <c r="J1575" s="19"/>
    </row>
    <row r="1576" spans="1:10">
      <c r="A1576" s="7" t="s">
        <v>168</v>
      </c>
      <c r="B1576" s="8" t="s">
        <v>3991</v>
      </c>
      <c r="C1576" s="9" t="s">
        <v>3992</v>
      </c>
      <c r="D1576" s="9" t="s">
        <v>3993</v>
      </c>
      <c r="E1576" s="10">
        <v>375.48</v>
      </c>
      <c r="F1576" s="11">
        <v>84213100</v>
      </c>
      <c r="G1576" s="11" t="s">
        <v>14</v>
      </c>
      <c r="H1576" s="12">
        <v>8019001071768</v>
      </c>
      <c r="I1576" s="11">
        <v>1</v>
      </c>
      <c r="J1576" s="13"/>
    </row>
    <row r="1577" spans="1:10">
      <c r="A1577" s="14" t="s">
        <v>168</v>
      </c>
      <c r="B1577" s="8" t="s">
        <v>3994</v>
      </c>
      <c r="C1577" s="15" t="s">
        <v>3995</v>
      </c>
      <c r="D1577" s="15"/>
      <c r="E1577" s="16">
        <v>236.03</v>
      </c>
      <c r="F1577" s="17">
        <v>84213100</v>
      </c>
      <c r="G1577" s="17" t="s">
        <v>14</v>
      </c>
      <c r="H1577" s="18">
        <v>8019001071874</v>
      </c>
      <c r="I1577" s="17">
        <v>1</v>
      </c>
      <c r="J1577" s="19"/>
    </row>
    <row r="1578" spans="1:10">
      <c r="A1578" s="7" t="s">
        <v>168</v>
      </c>
      <c r="B1578" s="8" t="s">
        <v>3996</v>
      </c>
      <c r="C1578" s="9" t="s">
        <v>3997</v>
      </c>
      <c r="D1578" s="9"/>
      <c r="E1578" s="10">
        <v>227.23</v>
      </c>
      <c r="F1578" s="11">
        <v>84213100</v>
      </c>
      <c r="G1578" s="11" t="s">
        <v>14</v>
      </c>
      <c r="H1578" s="12">
        <v>8019001071775</v>
      </c>
      <c r="I1578" s="11">
        <v>1</v>
      </c>
      <c r="J1578" s="13"/>
    </row>
    <row r="1579" spans="1:10">
      <c r="A1579" s="14" t="s">
        <v>168</v>
      </c>
      <c r="B1579" s="8" t="s">
        <v>3998</v>
      </c>
      <c r="C1579" s="15" t="s">
        <v>3999</v>
      </c>
      <c r="D1579" s="15"/>
      <c r="E1579" s="16">
        <v>235.01</v>
      </c>
      <c r="F1579" s="17">
        <v>84213100</v>
      </c>
      <c r="G1579" s="17" t="s">
        <v>14</v>
      </c>
      <c r="H1579" s="18">
        <v>8019001071881</v>
      </c>
      <c r="I1579" s="17">
        <v>1</v>
      </c>
      <c r="J1579" s="19"/>
    </row>
    <row r="1580" spans="1:10">
      <c r="A1580" s="7" t="s">
        <v>168</v>
      </c>
      <c r="B1580" s="8" t="s">
        <v>4000</v>
      </c>
      <c r="C1580" s="9" t="s">
        <v>4001</v>
      </c>
      <c r="D1580" s="9" t="s">
        <v>2608</v>
      </c>
      <c r="E1580" s="10">
        <v>1805.71</v>
      </c>
      <c r="F1580" s="11">
        <v>84213100</v>
      </c>
      <c r="G1580" s="11" t="s">
        <v>14</v>
      </c>
      <c r="H1580" s="12">
        <v>8019001084201</v>
      </c>
      <c r="I1580" s="11">
        <v>2.4500000000000002</v>
      </c>
      <c r="J1580" s="13"/>
    </row>
    <row r="1581" spans="1:10">
      <c r="A1581" s="14" t="s">
        <v>168</v>
      </c>
      <c r="B1581" s="8" t="s">
        <v>4002</v>
      </c>
      <c r="C1581" s="15" t="s">
        <v>4003</v>
      </c>
      <c r="D1581" s="15"/>
      <c r="E1581" s="16">
        <v>1122.25</v>
      </c>
      <c r="F1581" s="17">
        <v>84213100</v>
      </c>
      <c r="G1581" s="17" t="s">
        <v>14</v>
      </c>
      <c r="H1581" s="18">
        <v>8019001098697</v>
      </c>
      <c r="I1581" s="17">
        <v>2.46</v>
      </c>
      <c r="J1581" s="19"/>
    </row>
    <row r="1582" spans="1:10">
      <c r="A1582" s="7" t="s">
        <v>168</v>
      </c>
      <c r="B1582" s="8" t="s">
        <v>4004</v>
      </c>
      <c r="C1582" s="9" t="s">
        <v>4005</v>
      </c>
      <c r="D1582" s="9"/>
      <c r="E1582" s="10">
        <v>1122.25</v>
      </c>
      <c r="F1582" s="11">
        <v>84213100</v>
      </c>
      <c r="G1582" s="11" t="s">
        <v>14</v>
      </c>
      <c r="H1582" s="12">
        <v>8019001102387</v>
      </c>
      <c r="I1582" s="11">
        <v>2.46</v>
      </c>
      <c r="J1582" s="13"/>
    </row>
    <row r="1583" spans="1:10">
      <c r="A1583" s="14" t="s">
        <v>168</v>
      </c>
      <c r="B1583" s="8" t="s">
        <v>4006</v>
      </c>
      <c r="C1583" s="15" t="s">
        <v>4007</v>
      </c>
      <c r="D1583" s="15"/>
      <c r="E1583" s="16">
        <v>1122.25</v>
      </c>
      <c r="F1583" s="17">
        <v>84213100</v>
      </c>
      <c r="G1583" s="17" t="s">
        <v>14</v>
      </c>
      <c r="H1583" s="18">
        <v>8019001098710</v>
      </c>
      <c r="I1583" s="17">
        <v>2.48</v>
      </c>
      <c r="J1583" s="19"/>
    </row>
    <row r="1584" spans="1:10">
      <c r="A1584" s="7" t="s">
        <v>168</v>
      </c>
      <c r="B1584" s="8" t="s">
        <v>4008</v>
      </c>
      <c r="C1584" s="9" t="s">
        <v>4009</v>
      </c>
      <c r="D1584" s="9"/>
      <c r="E1584" s="10">
        <v>1122.25</v>
      </c>
      <c r="F1584" s="11">
        <v>84213100</v>
      </c>
      <c r="G1584" s="11" t="s">
        <v>14</v>
      </c>
      <c r="H1584" s="12">
        <v>8019001125782</v>
      </c>
      <c r="I1584" s="11">
        <v>2.4900000000000002</v>
      </c>
      <c r="J1584" s="13"/>
    </row>
    <row r="1585" spans="1:10">
      <c r="A1585" s="14" t="s">
        <v>168</v>
      </c>
      <c r="B1585" s="8" t="s">
        <v>4010</v>
      </c>
      <c r="C1585" s="15" t="s">
        <v>4011</v>
      </c>
      <c r="D1585" s="15"/>
      <c r="E1585" s="16">
        <v>1122.25</v>
      </c>
      <c r="F1585" s="17">
        <v>84213100</v>
      </c>
      <c r="G1585" s="17" t="s">
        <v>14</v>
      </c>
      <c r="H1585" s="18">
        <v>8019001125799</v>
      </c>
      <c r="I1585" s="17">
        <v>2.5</v>
      </c>
      <c r="J1585" s="19"/>
    </row>
    <row r="1586" spans="1:10">
      <c r="A1586" s="7" t="s">
        <v>168</v>
      </c>
      <c r="B1586" s="8" t="s">
        <v>4012</v>
      </c>
      <c r="C1586" s="9" t="s">
        <v>4013</v>
      </c>
      <c r="D1586" s="9" t="s">
        <v>2608</v>
      </c>
      <c r="E1586" s="10">
        <v>1848.09</v>
      </c>
      <c r="F1586" s="11">
        <v>84213100</v>
      </c>
      <c r="G1586" s="11" t="s">
        <v>14</v>
      </c>
      <c r="H1586" s="12">
        <v>8019001084218</v>
      </c>
      <c r="I1586" s="11">
        <v>2.42</v>
      </c>
      <c r="J1586" s="13"/>
    </row>
    <row r="1587" spans="1:10">
      <c r="A1587" s="14" t="s">
        <v>168</v>
      </c>
      <c r="B1587" s="8" t="s">
        <v>4014</v>
      </c>
      <c r="C1587" s="15" t="s">
        <v>4015</v>
      </c>
      <c r="D1587" s="15"/>
      <c r="E1587" s="16">
        <v>1122.25</v>
      </c>
      <c r="F1587" s="17">
        <v>84213100</v>
      </c>
      <c r="G1587" s="17" t="s">
        <v>14</v>
      </c>
      <c r="H1587" s="18">
        <v>8019001097492</v>
      </c>
      <c r="I1587" s="17">
        <v>3</v>
      </c>
      <c r="J1587" s="19"/>
    </row>
    <row r="1588" spans="1:10">
      <c r="A1588" s="7" t="s">
        <v>168</v>
      </c>
      <c r="B1588" s="8" t="s">
        <v>4016</v>
      </c>
      <c r="C1588" s="9" t="s">
        <v>4017</v>
      </c>
      <c r="D1588" s="9"/>
      <c r="E1588" s="10">
        <v>1122.25</v>
      </c>
      <c r="F1588" s="11">
        <v>84213100</v>
      </c>
      <c r="G1588" s="11" t="s">
        <v>14</v>
      </c>
      <c r="H1588" s="12">
        <v>8019001098680</v>
      </c>
      <c r="I1588" s="11">
        <v>2.4300000000000002</v>
      </c>
      <c r="J1588" s="13"/>
    </row>
    <row r="1589" spans="1:10">
      <c r="A1589" s="14" t="s">
        <v>168</v>
      </c>
      <c r="B1589" s="8" t="s">
        <v>4018</v>
      </c>
      <c r="C1589" s="15" t="s">
        <v>4019</v>
      </c>
      <c r="D1589" s="15"/>
      <c r="E1589" s="16">
        <v>1122.25</v>
      </c>
      <c r="F1589" s="17">
        <v>84213100</v>
      </c>
      <c r="G1589" s="17" t="s">
        <v>14</v>
      </c>
      <c r="H1589" s="18">
        <v>8019001102882</v>
      </c>
      <c r="I1589" s="17">
        <v>2.4500000000000002</v>
      </c>
      <c r="J1589" s="19"/>
    </row>
    <row r="1590" spans="1:10">
      <c r="A1590" s="7" t="s">
        <v>168</v>
      </c>
      <c r="B1590" s="8" t="s">
        <v>4020</v>
      </c>
      <c r="C1590" s="9" t="s">
        <v>4021</v>
      </c>
      <c r="D1590" s="9"/>
      <c r="E1590" s="10">
        <v>1122.25</v>
      </c>
      <c r="F1590" s="11">
        <v>84213100</v>
      </c>
      <c r="G1590" s="11" t="s">
        <v>14</v>
      </c>
      <c r="H1590" s="12">
        <v>8019001098703</v>
      </c>
      <c r="I1590" s="11">
        <v>2.46</v>
      </c>
      <c r="J1590" s="13"/>
    </row>
    <row r="1591" spans="1:10">
      <c r="A1591" s="14" t="s">
        <v>168</v>
      </c>
      <c r="B1591" s="8" t="s">
        <v>4022</v>
      </c>
      <c r="C1591" s="15" t="s">
        <v>4023</v>
      </c>
      <c r="D1591" s="15"/>
      <c r="E1591" s="16">
        <v>1122.25</v>
      </c>
      <c r="F1591" s="17">
        <v>84213100</v>
      </c>
      <c r="G1591" s="17" t="s">
        <v>14</v>
      </c>
      <c r="H1591" s="18">
        <v>8019001125805</v>
      </c>
      <c r="I1591" s="17">
        <v>2.4700000000000002</v>
      </c>
      <c r="J1591" s="19"/>
    </row>
    <row r="1592" spans="1:10">
      <c r="A1592" s="7" t="s">
        <v>168</v>
      </c>
      <c r="B1592" s="8" t="s">
        <v>4024</v>
      </c>
      <c r="C1592" s="9" t="s">
        <v>4025</v>
      </c>
      <c r="D1592" s="9" t="s">
        <v>2608</v>
      </c>
      <c r="E1592" s="10">
        <v>2093.1799999999998</v>
      </c>
      <c r="F1592" s="11">
        <v>84213100</v>
      </c>
      <c r="G1592" s="11" t="s">
        <v>14</v>
      </c>
      <c r="H1592" s="12">
        <v>8019001084225</v>
      </c>
      <c r="I1592" s="11">
        <v>3.68</v>
      </c>
      <c r="J1592" s="13"/>
    </row>
    <row r="1593" spans="1:10">
      <c r="A1593" s="14" t="s">
        <v>168</v>
      </c>
      <c r="B1593" s="8" t="s">
        <v>4026</v>
      </c>
      <c r="C1593" s="15" t="s">
        <v>4027</v>
      </c>
      <c r="D1593" s="15"/>
      <c r="E1593" s="16">
        <v>1188.26</v>
      </c>
      <c r="F1593" s="17" t="s">
        <v>4028</v>
      </c>
      <c r="G1593" s="17" t="s">
        <v>14</v>
      </c>
      <c r="H1593" s="18" t="s">
        <v>4029</v>
      </c>
      <c r="I1593" s="17">
        <v>3.69</v>
      </c>
      <c r="J1593" s="19"/>
    </row>
    <row r="1594" spans="1:10">
      <c r="A1594" s="7" t="s">
        <v>168</v>
      </c>
      <c r="B1594" s="8" t="s">
        <v>4030</v>
      </c>
      <c r="C1594" s="9" t="s">
        <v>4031</v>
      </c>
      <c r="D1594" s="9"/>
      <c r="E1594" s="10">
        <v>1188.26</v>
      </c>
      <c r="F1594" s="11" t="s">
        <v>4028</v>
      </c>
      <c r="G1594" s="11" t="s">
        <v>14</v>
      </c>
      <c r="H1594" s="12" t="s">
        <v>4032</v>
      </c>
      <c r="I1594" s="11">
        <v>3.69</v>
      </c>
      <c r="J1594" s="13"/>
    </row>
    <row r="1595" spans="1:10">
      <c r="A1595" s="14" t="s">
        <v>168</v>
      </c>
      <c r="B1595" s="8" t="s">
        <v>4033</v>
      </c>
      <c r="C1595" s="15" t="s">
        <v>4034</v>
      </c>
      <c r="D1595" s="15"/>
      <c r="E1595" s="16">
        <v>1188.26</v>
      </c>
      <c r="F1595" s="17">
        <v>84213100</v>
      </c>
      <c r="G1595" s="17" t="s">
        <v>14</v>
      </c>
      <c r="H1595" s="18">
        <v>8019001125812</v>
      </c>
      <c r="I1595" s="17">
        <v>3.71</v>
      </c>
      <c r="J1595" s="19"/>
    </row>
    <row r="1596" spans="1:10">
      <c r="A1596" s="7" t="s">
        <v>168</v>
      </c>
      <c r="B1596" s="8" t="s">
        <v>4035</v>
      </c>
      <c r="C1596" s="9" t="s">
        <v>4036</v>
      </c>
      <c r="D1596" s="9"/>
      <c r="E1596" s="10">
        <v>1188.26</v>
      </c>
      <c r="F1596" s="11">
        <v>84213100</v>
      </c>
      <c r="G1596" s="11" t="s">
        <v>14</v>
      </c>
      <c r="H1596" s="12">
        <v>8019001075032</v>
      </c>
      <c r="I1596" s="11">
        <v>3.72</v>
      </c>
      <c r="J1596" s="13"/>
    </row>
    <row r="1597" spans="1:10">
      <c r="A1597" s="14" t="s">
        <v>168</v>
      </c>
      <c r="B1597" s="8" t="s">
        <v>4037</v>
      </c>
      <c r="C1597" s="15" t="s">
        <v>4038</v>
      </c>
      <c r="D1597" s="15"/>
      <c r="E1597" s="16">
        <v>1188.26</v>
      </c>
      <c r="F1597" s="17">
        <v>84213100</v>
      </c>
      <c r="G1597" s="17" t="s">
        <v>14</v>
      </c>
      <c r="H1597" s="18">
        <v>8019001098772</v>
      </c>
      <c r="I1597" s="17">
        <v>3.73</v>
      </c>
      <c r="J1597" s="19"/>
    </row>
    <row r="1598" spans="1:10">
      <c r="A1598" s="7" t="s">
        <v>168</v>
      </c>
      <c r="B1598" s="8" t="s">
        <v>4039</v>
      </c>
      <c r="C1598" s="9" t="s">
        <v>4040</v>
      </c>
      <c r="D1598" s="9" t="s">
        <v>2608</v>
      </c>
      <c r="E1598" s="10">
        <v>1945.62</v>
      </c>
      <c r="F1598" s="11">
        <v>84213100</v>
      </c>
      <c r="G1598" s="11" t="s">
        <v>14</v>
      </c>
      <c r="H1598" s="12">
        <v>8019001084232</v>
      </c>
      <c r="I1598" s="11">
        <v>3.65</v>
      </c>
      <c r="J1598" s="13"/>
    </row>
    <row r="1599" spans="1:10">
      <c r="A1599" s="14" t="s">
        <v>168</v>
      </c>
      <c r="B1599" s="8" t="s">
        <v>4041</v>
      </c>
      <c r="C1599" s="15" t="s">
        <v>4042</v>
      </c>
      <c r="D1599" s="15"/>
      <c r="E1599" s="16">
        <v>1188.26</v>
      </c>
      <c r="F1599" s="17">
        <v>84213100</v>
      </c>
      <c r="G1599" s="17" t="s">
        <v>14</v>
      </c>
      <c r="H1599" s="18">
        <v>8019001097515</v>
      </c>
      <c r="I1599" s="17">
        <v>4.05</v>
      </c>
      <c r="J1599" s="19"/>
    </row>
    <row r="1600" spans="1:10">
      <c r="A1600" s="7" t="s">
        <v>168</v>
      </c>
      <c r="B1600" s="8" t="s">
        <v>4043</v>
      </c>
      <c r="C1600" s="9" t="s">
        <v>4044</v>
      </c>
      <c r="D1600" s="9" t="s">
        <v>2608</v>
      </c>
      <c r="E1600" s="10">
        <v>1956.89</v>
      </c>
      <c r="F1600" s="11">
        <v>84213100</v>
      </c>
      <c r="G1600" s="11" t="s">
        <v>14</v>
      </c>
      <c r="H1600" s="12">
        <v>8019001102875</v>
      </c>
      <c r="I1600" s="11">
        <v>3.69</v>
      </c>
      <c r="J1600" s="13"/>
    </row>
    <row r="1601" spans="1:10">
      <c r="A1601" s="14" t="s">
        <v>168</v>
      </c>
      <c r="B1601" s="8" t="s">
        <v>4045</v>
      </c>
      <c r="C1601" s="15" t="s">
        <v>4046</v>
      </c>
      <c r="D1601" s="15"/>
      <c r="E1601" s="16">
        <v>1188.26</v>
      </c>
      <c r="F1601" s="17">
        <v>84213100</v>
      </c>
      <c r="G1601" s="17" t="s">
        <v>14</v>
      </c>
      <c r="H1601" s="18">
        <v>8019001103605</v>
      </c>
      <c r="I1601" s="17">
        <v>3.68</v>
      </c>
      <c r="J1601" s="19"/>
    </row>
    <row r="1602" spans="1:10">
      <c r="A1602" s="7" t="s">
        <v>168</v>
      </c>
      <c r="B1602" s="8" t="s">
        <v>4047</v>
      </c>
      <c r="C1602" s="9" t="s">
        <v>4048</v>
      </c>
      <c r="D1602" s="9"/>
      <c r="E1602" s="10">
        <v>1188.26</v>
      </c>
      <c r="F1602" s="11">
        <v>84213100</v>
      </c>
      <c r="G1602" s="11" t="s">
        <v>14</v>
      </c>
      <c r="H1602" s="12">
        <v>8019001098758</v>
      </c>
      <c r="I1602" s="11">
        <v>3.69</v>
      </c>
      <c r="J1602" s="13"/>
    </row>
    <row r="1603" spans="1:10">
      <c r="A1603" s="14" t="s">
        <v>168</v>
      </c>
      <c r="B1603" s="8" t="s">
        <v>4049</v>
      </c>
      <c r="C1603" s="15" t="s">
        <v>4050</v>
      </c>
      <c r="D1603" s="15"/>
      <c r="E1603" s="16">
        <v>1188.26</v>
      </c>
      <c r="F1603" s="17">
        <v>84213100</v>
      </c>
      <c r="G1603" s="17" t="s">
        <v>14</v>
      </c>
      <c r="H1603" s="18">
        <v>8019001098765</v>
      </c>
      <c r="I1603" s="17">
        <v>3.69</v>
      </c>
      <c r="J1603" s="19"/>
    </row>
    <row r="1604" spans="1:10">
      <c r="A1604" s="7" t="s">
        <v>168</v>
      </c>
      <c r="B1604" s="8" t="s">
        <v>4051</v>
      </c>
      <c r="C1604" s="9" t="s">
        <v>4052</v>
      </c>
      <c r="D1604" s="9" t="s">
        <v>2608</v>
      </c>
      <c r="E1604" s="10">
        <v>2220.41</v>
      </c>
      <c r="F1604" s="11">
        <v>84213100</v>
      </c>
      <c r="G1604" s="11" t="s">
        <v>14</v>
      </c>
      <c r="H1604" s="12">
        <v>8019001084249</v>
      </c>
      <c r="I1604" s="11">
        <v>6.77</v>
      </c>
      <c r="J1604" s="13"/>
    </row>
    <row r="1605" spans="1:10">
      <c r="A1605" s="14" t="s">
        <v>168</v>
      </c>
      <c r="B1605" s="8" t="s">
        <v>4053</v>
      </c>
      <c r="C1605" s="15" t="s">
        <v>4054</v>
      </c>
      <c r="D1605" s="15" t="s">
        <v>2608</v>
      </c>
      <c r="E1605" s="16">
        <v>2220.41</v>
      </c>
      <c r="F1605" s="17">
        <v>84213100</v>
      </c>
      <c r="G1605" s="17" t="s">
        <v>14</v>
      </c>
      <c r="H1605" s="18">
        <v>8019001097522</v>
      </c>
      <c r="I1605" s="17">
        <v>6.79</v>
      </c>
      <c r="J1605" s="19"/>
    </row>
    <row r="1606" spans="1:10">
      <c r="A1606" s="7" t="s">
        <v>168</v>
      </c>
      <c r="B1606" s="8" t="s">
        <v>4055</v>
      </c>
      <c r="C1606" s="9" t="s">
        <v>4056</v>
      </c>
      <c r="D1606" s="9"/>
      <c r="E1606" s="10">
        <v>2220.4299999999998</v>
      </c>
      <c r="F1606" s="11">
        <v>84213100</v>
      </c>
      <c r="G1606" s="11" t="s">
        <v>14</v>
      </c>
      <c r="H1606" s="12">
        <v>8019001102424</v>
      </c>
      <c r="I1606" s="11">
        <v>6.83</v>
      </c>
      <c r="J1606" s="13"/>
    </row>
    <row r="1607" spans="1:10">
      <c r="A1607" s="14" t="s">
        <v>168</v>
      </c>
      <c r="B1607" s="8" t="s">
        <v>4057</v>
      </c>
      <c r="C1607" s="15" t="s">
        <v>4058</v>
      </c>
      <c r="D1607" s="15"/>
      <c r="E1607" s="16">
        <v>2220.4299999999998</v>
      </c>
      <c r="F1607" s="17">
        <v>84213100</v>
      </c>
      <c r="G1607" s="17" t="s">
        <v>14</v>
      </c>
      <c r="H1607" s="18">
        <v>8019001097539</v>
      </c>
      <c r="I1607" s="17">
        <v>6.89</v>
      </c>
      <c r="J1607" s="19"/>
    </row>
    <row r="1608" spans="1:10">
      <c r="A1608" s="7" t="s">
        <v>168</v>
      </c>
      <c r="B1608" s="8" t="s">
        <v>4059</v>
      </c>
      <c r="C1608" s="9" t="s">
        <v>4060</v>
      </c>
      <c r="D1608" s="9" t="s">
        <v>4061</v>
      </c>
      <c r="E1608" s="10">
        <v>2220.41</v>
      </c>
      <c r="F1608" s="11">
        <v>84213100</v>
      </c>
      <c r="G1608" s="11" t="s">
        <v>14</v>
      </c>
      <c r="H1608" s="12">
        <v>8019001101748</v>
      </c>
      <c r="I1608" s="11">
        <v>6.92</v>
      </c>
      <c r="J1608" s="13"/>
    </row>
    <row r="1609" spans="1:10">
      <c r="A1609" s="14" t="s">
        <v>168</v>
      </c>
      <c r="B1609" s="8" t="s">
        <v>4062</v>
      </c>
      <c r="C1609" s="15" t="s">
        <v>4063</v>
      </c>
      <c r="D1609" s="15"/>
      <c r="E1609" s="16">
        <v>2220.4299999999998</v>
      </c>
      <c r="F1609" s="17">
        <v>84213100</v>
      </c>
      <c r="G1609" s="17" t="s">
        <v>14</v>
      </c>
      <c r="H1609" s="18">
        <v>8019001102417</v>
      </c>
      <c r="I1609" s="17">
        <v>6.96</v>
      </c>
      <c r="J1609" s="19"/>
    </row>
    <row r="1610" spans="1:10">
      <c r="A1610" s="7" t="s">
        <v>168</v>
      </c>
      <c r="B1610" s="8" t="s">
        <v>4064</v>
      </c>
      <c r="C1610" s="9" t="s">
        <v>4065</v>
      </c>
      <c r="D1610" s="9"/>
      <c r="E1610" s="10">
        <v>1788.39</v>
      </c>
      <c r="F1610" s="11">
        <v>84213100</v>
      </c>
      <c r="G1610" s="11" t="s">
        <v>14</v>
      </c>
      <c r="H1610" s="12">
        <v>8019001097508</v>
      </c>
      <c r="I1610" s="11">
        <v>3.38</v>
      </c>
      <c r="J1610" s="13"/>
    </row>
    <row r="1611" spans="1:10">
      <c r="A1611" s="14" t="s">
        <v>168</v>
      </c>
      <c r="B1611" s="8" t="s">
        <v>4066</v>
      </c>
      <c r="C1611" s="15" t="s">
        <v>4067</v>
      </c>
      <c r="D1611" s="15"/>
      <c r="E1611" s="16">
        <v>1788.39</v>
      </c>
      <c r="F1611" s="17">
        <v>84213100</v>
      </c>
      <c r="G1611" s="17" t="s">
        <v>14</v>
      </c>
      <c r="H1611" s="18">
        <v>8019001125829</v>
      </c>
      <c r="I1611" s="17">
        <v>3.39</v>
      </c>
      <c r="J1611" s="19"/>
    </row>
    <row r="1612" spans="1:10">
      <c r="A1612" s="7" t="s">
        <v>168</v>
      </c>
      <c r="B1612" s="8" t="s">
        <v>4068</v>
      </c>
      <c r="C1612" s="9" t="s">
        <v>4069</v>
      </c>
      <c r="D1612" s="9"/>
      <c r="E1612" s="10">
        <v>1788.39</v>
      </c>
      <c r="F1612" s="11">
        <v>84213100</v>
      </c>
      <c r="G1612" s="11" t="s">
        <v>14</v>
      </c>
      <c r="H1612" s="12">
        <v>8019001125836</v>
      </c>
      <c r="I1612" s="11">
        <v>3.38</v>
      </c>
      <c r="J1612" s="13"/>
    </row>
    <row r="1613" spans="1:10">
      <c r="A1613" s="14" t="s">
        <v>168</v>
      </c>
      <c r="B1613" s="8" t="s">
        <v>4070</v>
      </c>
      <c r="C1613" s="15" t="s">
        <v>4071</v>
      </c>
      <c r="D1613" s="15"/>
      <c r="E1613" s="16">
        <v>1788.39</v>
      </c>
      <c r="F1613" s="17">
        <v>84213100</v>
      </c>
      <c r="G1613" s="17" t="s">
        <v>14</v>
      </c>
      <c r="H1613" s="18">
        <v>8019001125850</v>
      </c>
      <c r="I1613" s="17">
        <v>3.4</v>
      </c>
      <c r="J1613" s="19"/>
    </row>
    <row r="1614" spans="1:10">
      <c r="A1614" s="7" t="s">
        <v>168</v>
      </c>
      <c r="B1614" s="8" t="s">
        <v>4072</v>
      </c>
      <c r="C1614" s="9" t="s">
        <v>4073</v>
      </c>
      <c r="D1614" s="9"/>
      <c r="E1614" s="10">
        <v>1788.39</v>
      </c>
      <c r="F1614" s="11">
        <v>84213100</v>
      </c>
      <c r="G1614" s="11" t="s">
        <v>14</v>
      </c>
      <c r="H1614" s="12">
        <v>8019001125867</v>
      </c>
      <c r="I1614" s="11">
        <v>3.4</v>
      </c>
      <c r="J1614" s="13"/>
    </row>
    <row r="1615" spans="1:10">
      <c r="A1615" s="14" t="s">
        <v>168</v>
      </c>
      <c r="B1615" s="8" t="s">
        <v>4074</v>
      </c>
      <c r="C1615" s="15" t="s">
        <v>4075</v>
      </c>
      <c r="D1615" s="15"/>
      <c r="E1615" s="16">
        <v>1788.39</v>
      </c>
      <c r="F1615" s="17">
        <v>84213100</v>
      </c>
      <c r="G1615" s="17" t="s">
        <v>14</v>
      </c>
      <c r="H1615" s="18">
        <v>8019001125874</v>
      </c>
      <c r="I1615" s="17">
        <v>3.4</v>
      </c>
      <c r="J1615" s="19"/>
    </row>
    <row r="1616" spans="1:10">
      <c r="A1616" s="7" t="s">
        <v>168</v>
      </c>
      <c r="B1616" s="8" t="s">
        <v>4076</v>
      </c>
      <c r="C1616" s="9" t="s">
        <v>4077</v>
      </c>
      <c r="D1616" s="9"/>
      <c r="E1616" s="10">
        <v>1788.39</v>
      </c>
      <c r="F1616" s="11">
        <v>84213100</v>
      </c>
      <c r="G1616" s="11" t="s">
        <v>14</v>
      </c>
      <c r="H1616" s="12">
        <v>8019001101267</v>
      </c>
      <c r="I1616" s="11">
        <v>3.3</v>
      </c>
      <c r="J1616" s="13">
        <v>1</v>
      </c>
    </row>
    <row r="1617" spans="1:10">
      <c r="A1617" s="14" t="s">
        <v>168</v>
      </c>
      <c r="B1617" s="8" t="s">
        <v>4078</v>
      </c>
      <c r="C1617" s="15" t="s">
        <v>4079</v>
      </c>
      <c r="D1617" s="15"/>
      <c r="E1617" s="16">
        <v>1788.39</v>
      </c>
      <c r="F1617" s="17">
        <v>84213100</v>
      </c>
      <c r="G1617" s="17" t="s">
        <v>14</v>
      </c>
      <c r="H1617" s="18">
        <v>8019001104930</v>
      </c>
      <c r="I1617" s="17">
        <v>3.9729999999999999</v>
      </c>
      <c r="J1617" s="19"/>
    </row>
    <row r="1618" spans="1:10">
      <c r="A1618" s="7" t="s">
        <v>168</v>
      </c>
      <c r="B1618" s="8" t="s">
        <v>4080</v>
      </c>
      <c r="C1618" s="9" t="s">
        <v>4081</v>
      </c>
      <c r="D1618" s="9"/>
      <c r="E1618" s="10">
        <v>1788.39</v>
      </c>
      <c r="F1618" s="11">
        <v>84213100</v>
      </c>
      <c r="G1618" s="11" t="s">
        <v>14</v>
      </c>
      <c r="H1618" s="12">
        <v>8019001060540</v>
      </c>
      <c r="I1618" s="11">
        <v>3.3</v>
      </c>
      <c r="J1618" s="13"/>
    </row>
    <row r="1619" spans="1:10">
      <c r="A1619" s="14" t="s">
        <v>168</v>
      </c>
      <c r="B1619" s="8" t="s">
        <v>4082</v>
      </c>
      <c r="C1619" s="15" t="s">
        <v>4083</v>
      </c>
      <c r="D1619" s="15"/>
      <c r="E1619" s="16">
        <v>1788.39</v>
      </c>
      <c r="F1619" s="17">
        <v>84213100</v>
      </c>
      <c r="G1619" s="17" t="s">
        <v>14</v>
      </c>
      <c r="H1619" s="18">
        <v>8019001125881</v>
      </c>
      <c r="I1619" s="17">
        <v>3.3</v>
      </c>
      <c r="J1619" s="19"/>
    </row>
    <row r="1620" spans="1:10">
      <c r="A1620" s="7" t="s">
        <v>168</v>
      </c>
      <c r="B1620" s="8" t="s">
        <v>4084</v>
      </c>
      <c r="C1620" s="9" t="s">
        <v>4085</v>
      </c>
      <c r="D1620" s="9"/>
      <c r="E1620" s="10">
        <v>1788.39</v>
      </c>
      <c r="F1620" s="11">
        <v>84213100</v>
      </c>
      <c r="G1620" s="11" t="s">
        <v>14</v>
      </c>
      <c r="H1620" s="12">
        <v>8019001098727</v>
      </c>
      <c r="I1620" s="11">
        <v>3.3</v>
      </c>
      <c r="J1620" s="13"/>
    </row>
    <row r="1621" spans="1:10">
      <c r="A1621" s="14" t="s">
        <v>168</v>
      </c>
      <c r="B1621" s="8" t="s">
        <v>4086</v>
      </c>
      <c r="C1621" s="15" t="s">
        <v>4087</v>
      </c>
      <c r="D1621" s="15"/>
      <c r="E1621" s="16">
        <v>1788.39</v>
      </c>
      <c r="F1621" s="17">
        <v>84213100</v>
      </c>
      <c r="G1621" s="17" t="s">
        <v>14</v>
      </c>
      <c r="H1621" s="18">
        <v>8019001125898</v>
      </c>
      <c r="I1621" s="17">
        <v>3.3</v>
      </c>
      <c r="J1621" s="19">
        <v>1</v>
      </c>
    </row>
    <row r="1622" spans="1:10">
      <c r="A1622" s="7" t="s">
        <v>168</v>
      </c>
      <c r="B1622" s="8" t="s">
        <v>4088</v>
      </c>
      <c r="C1622" s="9" t="s">
        <v>4089</v>
      </c>
      <c r="D1622" s="9"/>
      <c r="E1622" s="10">
        <v>2022.45</v>
      </c>
      <c r="F1622" s="11">
        <v>84213100</v>
      </c>
      <c r="G1622" s="11" t="s">
        <v>14</v>
      </c>
      <c r="H1622" s="12">
        <v>8019001098802</v>
      </c>
      <c r="I1622" s="11">
        <v>5.6</v>
      </c>
      <c r="J1622" s="13"/>
    </row>
    <row r="1623" spans="1:10">
      <c r="A1623" s="14" t="s">
        <v>168</v>
      </c>
      <c r="B1623" s="8" t="s">
        <v>4090</v>
      </c>
      <c r="C1623" s="15" t="s">
        <v>4091</v>
      </c>
      <c r="D1623" s="15"/>
      <c r="E1623" s="16">
        <v>2022.45</v>
      </c>
      <c r="F1623" s="17">
        <v>84213100</v>
      </c>
      <c r="G1623" s="17" t="s">
        <v>14</v>
      </c>
      <c r="H1623" s="18">
        <v>8019001125904</v>
      </c>
      <c r="I1623" s="17">
        <v>5.61</v>
      </c>
      <c r="J1623" s="19"/>
    </row>
    <row r="1624" spans="1:10">
      <c r="A1624" s="7" t="s">
        <v>168</v>
      </c>
      <c r="B1624" s="8" t="s">
        <v>4092</v>
      </c>
      <c r="C1624" s="9" t="s">
        <v>4093</v>
      </c>
      <c r="D1624" s="9"/>
      <c r="E1624" s="10">
        <v>2022.45</v>
      </c>
      <c r="F1624" s="11">
        <v>84213100</v>
      </c>
      <c r="G1624" s="11" t="s">
        <v>14</v>
      </c>
      <c r="H1624" s="12">
        <v>8019001125911</v>
      </c>
      <c r="I1624" s="11">
        <v>1</v>
      </c>
      <c r="J1624" s="13"/>
    </row>
    <row r="1625" spans="1:10">
      <c r="A1625" s="14" t="s">
        <v>168</v>
      </c>
      <c r="B1625" s="8" t="s">
        <v>4094</v>
      </c>
      <c r="C1625" s="15" t="s">
        <v>4095</v>
      </c>
      <c r="D1625" s="15"/>
      <c r="E1625" s="16">
        <v>2022.45</v>
      </c>
      <c r="F1625" s="17">
        <v>84213100</v>
      </c>
      <c r="G1625" s="17" t="s">
        <v>14</v>
      </c>
      <c r="H1625" s="18">
        <v>8019001125928</v>
      </c>
      <c r="I1625" s="17">
        <v>1</v>
      </c>
      <c r="J1625" s="19"/>
    </row>
    <row r="1626" spans="1:10">
      <c r="A1626" s="7" t="s">
        <v>168</v>
      </c>
      <c r="B1626" s="8" t="s">
        <v>4096</v>
      </c>
      <c r="C1626" s="9" t="s">
        <v>4097</v>
      </c>
      <c r="D1626" s="9"/>
      <c r="E1626" s="10">
        <v>2022.45</v>
      </c>
      <c r="F1626" s="11">
        <v>84213100</v>
      </c>
      <c r="G1626" s="11" t="s">
        <v>14</v>
      </c>
      <c r="H1626" s="12">
        <v>8019001125935</v>
      </c>
      <c r="I1626" s="11">
        <v>1</v>
      </c>
      <c r="J1626" s="13">
        <v>1</v>
      </c>
    </row>
    <row r="1627" spans="1:10">
      <c r="A1627" s="14" t="s">
        <v>168</v>
      </c>
      <c r="B1627" s="8" t="s">
        <v>4098</v>
      </c>
      <c r="C1627" s="15" t="s">
        <v>4099</v>
      </c>
      <c r="D1627" s="15"/>
      <c r="E1627" s="16">
        <v>2022.45</v>
      </c>
      <c r="F1627" s="17" t="s">
        <v>4028</v>
      </c>
      <c r="G1627" s="17" t="s">
        <v>14</v>
      </c>
      <c r="H1627" s="18" t="s">
        <v>4100</v>
      </c>
      <c r="I1627" s="17">
        <v>1</v>
      </c>
      <c r="J1627" s="19"/>
    </row>
    <row r="1628" spans="1:10">
      <c r="A1628" s="66" t="s">
        <v>168</v>
      </c>
      <c r="B1628" s="8" t="s">
        <v>4101</v>
      </c>
      <c r="C1628" s="9" t="s">
        <v>4102</v>
      </c>
      <c r="D1628" s="9" t="s">
        <v>4103</v>
      </c>
      <c r="E1628" s="10">
        <v>3644.84</v>
      </c>
      <c r="F1628" s="11">
        <v>84213100</v>
      </c>
      <c r="G1628" s="11" t="s">
        <v>14</v>
      </c>
      <c r="H1628" s="12">
        <v>8019001085406</v>
      </c>
      <c r="I1628" s="11">
        <v>5.51</v>
      </c>
      <c r="J1628" s="13"/>
    </row>
    <row r="1629" spans="1:10">
      <c r="A1629" s="67" t="s">
        <v>168</v>
      </c>
      <c r="B1629" s="8" t="s">
        <v>4104</v>
      </c>
      <c r="C1629" s="15" t="s">
        <v>4105</v>
      </c>
      <c r="D1629" s="15"/>
      <c r="E1629" s="68">
        <v>2022.45</v>
      </c>
      <c r="F1629" s="17">
        <v>84213100</v>
      </c>
      <c r="G1629" s="17" t="s">
        <v>14</v>
      </c>
      <c r="H1629" s="18">
        <v>8019001098826</v>
      </c>
      <c r="I1629" s="17">
        <v>6.4</v>
      </c>
      <c r="J1629" s="19"/>
    </row>
    <row r="1630" spans="1:10">
      <c r="A1630" s="66" t="s">
        <v>168</v>
      </c>
      <c r="B1630" s="8" t="s">
        <v>4106</v>
      </c>
      <c r="C1630" s="9" t="s">
        <v>4107</v>
      </c>
      <c r="D1630" s="9"/>
      <c r="E1630" s="69">
        <v>2022.45</v>
      </c>
      <c r="F1630" s="11">
        <v>84213100</v>
      </c>
      <c r="G1630" s="11" t="s">
        <v>14</v>
      </c>
      <c r="H1630" s="12">
        <v>8019001098819</v>
      </c>
      <c r="I1630" s="11">
        <v>6.3769999999999998</v>
      </c>
      <c r="J1630" s="13"/>
    </row>
    <row r="1631" spans="1:10">
      <c r="A1631" s="67" t="s">
        <v>168</v>
      </c>
      <c r="B1631" s="8" t="s">
        <v>4108</v>
      </c>
      <c r="C1631" s="15" t="s">
        <v>4109</v>
      </c>
      <c r="D1631" s="15"/>
      <c r="E1631" s="68">
        <v>2022.45</v>
      </c>
      <c r="F1631" s="17">
        <v>84213100</v>
      </c>
      <c r="G1631" s="17" t="s">
        <v>14</v>
      </c>
      <c r="H1631" s="18">
        <v>8019001098789</v>
      </c>
      <c r="I1631" s="17">
        <v>5.51</v>
      </c>
      <c r="J1631" s="19"/>
    </row>
    <row r="1632" spans="1:10">
      <c r="A1632" s="66" t="s">
        <v>168</v>
      </c>
      <c r="B1632" s="8" t="s">
        <v>4110</v>
      </c>
      <c r="C1632" s="9" t="s">
        <v>4111</v>
      </c>
      <c r="D1632" s="9"/>
      <c r="E1632" s="69">
        <v>2022.45</v>
      </c>
      <c r="F1632" s="11">
        <v>84213100</v>
      </c>
      <c r="G1632" s="11" t="s">
        <v>14</v>
      </c>
      <c r="H1632" s="12">
        <v>8019001098796</v>
      </c>
      <c r="I1632" s="11">
        <v>5.51</v>
      </c>
      <c r="J1632" s="13"/>
    </row>
    <row r="1633" spans="1:10">
      <c r="A1633" s="67" t="s">
        <v>168</v>
      </c>
      <c r="B1633" s="8" t="s">
        <v>4112</v>
      </c>
      <c r="C1633" s="15" t="s">
        <v>4113</v>
      </c>
      <c r="D1633" s="15"/>
      <c r="E1633" s="68">
        <v>2022.45</v>
      </c>
      <c r="F1633" s="17">
        <v>84213100</v>
      </c>
      <c r="G1633" s="17" t="s">
        <v>14</v>
      </c>
      <c r="H1633" s="18">
        <v>8019001104770</v>
      </c>
      <c r="I1633" s="17">
        <v>5.51</v>
      </c>
      <c r="J1633" s="19"/>
    </row>
    <row r="1634" spans="1:10">
      <c r="A1634" s="7" t="s">
        <v>168</v>
      </c>
      <c r="B1634" s="8" t="s">
        <v>4114</v>
      </c>
      <c r="C1634" s="9" t="s">
        <v>4115</v>
      </c>
      <c r="D1634" s="9"/>
      <c r="E1634" s="10">
        <v>3312.7</v>
      </c>
      <c r="F1634" s="11">
        <v>84213100</v>
      </c>
      <c r="G1634" s="11" t="s">
        <v>14</v>
      </c>
      <c r="H1634" s="12">
        <v>8019001097546</v>
      </c>
      <c r="I1634" s="11">
        <v>9.61</v>
      </c>
      <c r="J1634" s="13"/>
    </row>
    <row r="1635" spans="1:10">
      <c r="A1635" s="14" t="s">
        <v>168</v>
      </c>
      <c r="B1635" s="8" t="s">
        <v>4116</v>
      </c>
      <c r="C1635" s="15" t="s">
        <v>4117</v>
      </c>
      <c r="D1635" s="15"/>
      <c r="E1635" s="16">
        <v>3312.7</v>
      </c>
      <c r="F1635" s="17">
        <v>84213100</v>
      </c>
      <c r="G1635" s="17" t="s">
        <v>14</v>
      </c>
      <c r="H1635" s="18">
        <v>8019001097553</v>
      </c>
      <c r="I1635" s="17">
        <v>11</v>
      </c>
      <c r="J1635" s="19"/>
    </row>
    <row r="1636" spans="1:10">
      <c r="A1636" s="7" t="s">
        <v>168</v>
      </c>
      <c r="B1636" s="8" t="s">
        <v>4118</v>
      </c>
      <c r="C1636" s="9" t="s">
        <v>4119</v>
      </c>
      <c r="D1636" s="9"/>
      <c r="E1636" s="10">
        <v>3312.7</v>
      </c>
      <c r="F1636" s="11">
        <v>84213100</v>
      </c>
      <c r="G1636" s="11" t="s">
        <v>14</v>
      </c>
      <c r="H1636" s="12">
        <v>8019001098833</v>
      </c>
      <c r="I1636" s="11">
        <v>9.61</v>
      </c>
      <c r="J1636" s="13"/>
    </row>
    <row r="1637" spans="1:10">
      <c r="A1637" s="14" t="s">
        <v>168</v>
      </c>
      <c r="B1637" s="8" t="s">
        <v>4120</v>
      </c>
      <c r="C1637" s="15" t="s">
        <v>4121</v>
      </c>
      <c r="D1637" s="15"/>
      <c r="E1637" s="16">
        <v>3312.7</v>
      </c>
      <c r="F1637" s="17">
        <v>84213100</v>
      </c>
      <c r="G1637" s="17" t="s">
        <v>14</v>
      </c>
      <c r="H1637" s="18">
        <v>8019001098840</v>
      </c>
      <c r="I1637" s="17">
        <v>9.61</v>
      </c>
      <c r="J1637" s="19"/>
    </row>
    <row r="1638" spans="1:10">
      <c r="A1638" s="7" t="s">
        <v>168</v>
      </c>
      <c r="B1638" s="8" t="s">
        <v>4122</v>
      </c>
      <c r="C1638" s="9" t="s">
        <v>4123</v>
      </c>
      <c r="D1638" s="9"/>
      <c r="E1638" s="10">
        <v>3312.7</v>
      </c>
      <c r="F1638" s="11">
        <v>84213100</v>
      </c>
      <c r="G1638" s="11" t="s">
        <v>14</v>
      </c>
      <c r="H1638" s="12">
        <v>8019001101328</v>
      </c>
      <c r="I1638" s="11">
        <v>9.61</v>
      </c>
      <c r="J1638" s="13"/>
    </row>
    <row r="1639" spans="1:10">
      <c r="A1639" s="14" t="s">
        <v>168</v>
      </c>
      <c r="B1639" s="8" t="s">
        <v>4124</v>
      </c>
      <c r="C1639" s="15" t="s">
        <v>4125</v>
      </c>
      <c r="D1639" s="15"/>
      <c r="E1639" s="16">
        <v>3312.7</v>
      </c>
      <c r="F1639" s="17">
        <v>84213100</v>
      </c>
      <c r="G1639" s="17" t="s">
        <v>14</v>
      </c>
      <c r="H1639" s="18">
        <v>8019001098857</v>
      </c>
      <c r="I1639" s="17">
        <v>9.61</v>
      </c>
      <c r="J1639" s="19"/>
    </row>
    <row r="1640" spans="1:10">
      <c r="A1640" s="7" t="s">
        <v>168</v>
      </c>
      <c r="B1640" s="8" t="s">
        <v>4126</v>
      </c>
      <c r="C1640" s="9" t="s">
        <v>4127</v>
      </c>
      <c r="D1640" s="9" t="s">
        <v>4128</v>
      </c>
      <c r="E1640" s="10">
        <v>818.89</v>
      </c>
      <c r="F1640" s="11">
        <v>84213100</v>
      </c>
      <c r="G1640" s="11" t="s">
        <v>14</v>
      </c>
      <c r="H1640" s="12">
        <v>8019001125942</v>
      </c>
      <c r="I1640" s="11">
        <v>1.42</v>
      </c>
      <c r="J1640" s="13"/>
    </row>
    <row r="1641" spans="1:10">
      <c r="A1641" s="14" t="s">
        <v>168</v>
      </c>
      <c r="B1641" s="8" t="s">
        <v>4129</v>
      </c>
      <c r="C1641" s="15" t="s">
        <v>4130</v>
      </c>
      <c r="D1641" s="15"/>
      <c r="E1641" s="16">
        <v>818.9</v>
      </c>
      <c r="F1641" s="17">
        <v>84213100</v>
      </c>
      <c r="G1641" s="17" t="s">
        <v>14</v>
      </c>
      <c r="H1641" s="18">
        <v>8019001101250</v>
      </c>
      <c r="I1641" s="17">
        <v>1.43</v>
      </c>
      <c r="J1641" s="19"/>
    </row>
    <row r="1642" spans="1:10">
      <c r="A1642" s="7" t="s">
        <v>168</v>
      </c>
      <c r="B1642" s="8" t="s">
        <v>4131</v>
      </c>
      <c r="C1642" s="9" t="s">
        <v>4132</v>
      </c>
      <c r="D1642" s="9"/>
      <c r="E1642" s="10">
        <v>818.9</v>
      </c>
      <c r="F1642" s="11">
        <v>84213100</v>
      </c>
      <c r="G1642" s="11" t="s">
        <v>14</v>
      </c>
      <c r="H1642" s="12">
        <v>8033460021799</v>
      </c>
      <c r="I1642" s="11">
        <v>1.38</v>
      </c>
      <c r="J1642" s="13"/>
    </row>
    <row r="1643" spans="1:10">
      <c r="A1643" s="14" t="s">
        <v>168</v>
      </c>
      <c r="B1643" s="8" t="s">
        <v>4133</v>
      </c>
      <c r="C1643" s="15" t="s">
        <v>4134</v>
      </c>
      <c r="D1643" s="15"/>
      <c r="E1643" s="16">
        <v>818.9</v>
      </c>
      <c r="F1643" s="17">
        <v>84213100</v>
      </c>
      <c r="G1643" s="17" t="s">
        <v>14</v>
      </c>
      <c r="H1643" s="18">
        <v>8019001102523</v>
      </c>
      <c r="I1643" s="17">
        <v>1.39</v>
      </c>
      <c r="J1643" s="19"/>
    </row>
    <row r="1644" spans="1:10">
      <c r="A1644" s="7" t="s">
        <v>168</v>
      </c>
      <c r="B1644" s="8" t="s">
        <v>4135</v>
      </c>
      <c r="C1644" s="9" t="s">
        <v>4136</v>
      </c>
      <c r="D1644" s="9"/>
      <c r="E1644" s="10">
        <v>260.5</v>
      </c>
      <c r="F1644" s="11">
        <v>84811099</v>
      </c>
      <c r="G1644" s="11" t="s">
        <v>14</v>
      </c>
      <c r="H1644" s="12">
        <v>8033460008554</v>
      </c>
      <c r="I1644" s="11">
        <v>0.45</v>
      </c>
      <c r="J1644" s="13"/>
    </row>
    <row r="1645" spans="1:10">
      <c r="A1645" s="14" t="s">
        <v>168</v>
      </c>
      <c r="B1645" s="8" t="s">
        <v>4137</v>
      </c>
      <c r="C1645" s="15" t="s">
        <v>4138</v>
      </c>
      <c r="D1645" s="15"/>
      <c r="E1645" s="16">
        <v>260.5</v>
      </c>
      <c r="F1645" s="17">
        <v>84811099</v>
      </c>
      <c r="G1645" s="17" t="s">
        <v>14</v>
      </c>
      <c r="H1645" s="18">
        <v>8033460008561</v>
      </c>
      <c r="I1645" s="17">
        <v>0.45</v>
      </c>
      <c r="J1645" s="19"/>
    </row>
    <row r="1646" spans="1:10">
      <c r="A1646" s="7" t="s">
        <v>168</v>
      </c>
      <c r="B1646" s="8" t="s">
        <v>4139</v>
      </c>
      <c r="C1646" s="9" t="s">
        <v>4140</v>
      </c>
      <c r="D1646" s="9"/>
      <c r="E1646" s="10">
        <v>260.5</v>
      </c>
      <c r="F1646" s="11">
        <v>84811099</v>
      </c>
      <c r="G1646" s="11" t="s">
        <v>14</v>
      </c>
      <c r="H1646" s="12">
        <v>8033460008578</v>
      </c>
      <c r="I1646" s="11">
        <v>0.45</v>
      </c>
      <c r="J1646" s="13"/>
    </row>
    <row r="1647" spans="1:10">
      <c r="A1647" s="14" t="s">
        <v>168</v>
      </c>
      <c r="B1647" s="8" t="s">
        <v>4141</v>
      </c>
      <c r="C1647" s="15" t="s">
        <v>4142</v>
      </c>
      <c r="D1647" s="15" t="s">
        <v>4143</v>
      </c>
      <c r="E1647" s="16">
        <v>514.89</v>
      </c>
      <c r="F1647" s="17">
        <v>84818059</v>
      </c>
      <c r="G1647" s="17" t="s">
        <v>14</v>
      </c>
      <c r="H1647" s="18">
        <v>8033460008585</v>
      </c>
      <c r="I1647" s="17">
        <v>0.56000000000000005</v>
      </c>
      <c r="J1647" s="19"/>
    </row>
    <row r="1648" spans="1:10">
      <c r="A1648" s="7" t="s">
        <v>168</v>
      </c>
      <c r="B1648" s="8" t="s">
        <v>4144</v>
      </c>
      <c r="C1648" s="9" t="s">
        <v>4145</v>
      </c>
      <c r="D1648" s="9"/>
      <c r="E1648" s="10">
        <v>270.13</v>
      </c>
      <c r="F1648" s="11">
        <v>84811099</v>
      </c>
      <c r="G1648" s="11" t="s">
        <v>14</v>
      </c>
      <c r="H1648" s="12">
        <v>8033460008592</v>
      </c>
      <c r="I1648" s="11">
        <v>0.56000000000000005</v>
      </c>
      <c r="J1648" s="13"/>
    </row>
    <row r="1649" spans="1:10">
      <c r="A1649" s="14" t="s">
        <v>168</v>
      </c>
      <c r="B1649" s="8" t="s">
        <v>4146</v>
      </c>
      <c r="C1649" s="15" t="s">
        <v>4147</v>
      </c>
      <c r="D1649" s="15" t="s">
        <v>4148</v>
      </c>
      <c r="E1649" s="16">
        <v>270.10000000000002</v>
      </c>
      <c r="F1649" s="17">
        <v>84811099</v>
      </c>
      <c r="G1649" s="17" t="s">
        <v>14</v>
      </c>
      <c r="H1649" s="18">
        <v>8033460008608</v>
      </c>
      <c r="I1649" s="17">
        <v>0.56000000000000005</v>
      </c>
      <c r="J1649" s="19"/>
    </row>
    <row r="1650" spans="1:10">
      <c r="A1650" s="7" t="s">
        <v>168</v>
      </c>
      <c r="B1650" s="8" t="s">
        <v>4149</v>
      </c>
      <c r="C1650" s="9" t="s">
        <v>4150</v>
      </c>
      <c r="D1650" s="9"/>
      <c r="E1650" s="10">
        <v>345.13</v>
      </c>
      <c r="F1650" s="11">
        <v>84811099</v>
      </c>
      <c r="G1650" s="11" t="s">
        <v>14</v>
      </c>
      <c r="H1650" s="12">
        <v>8033460008615</v>
      </c>
      <c r="I1650" s="11">
        <v>0.8</v>
      </c>
      <c r="J1650" s="13"/>
    </row>
    <row r="1651" spans="1:10">
      <c r="A1651" s="14" t="s">
        <v>168</v>
      </c>
      <c r="B1651" s="8" t="s">
        <v>4151</v>
      </c>
      <c r="C1651" s="15" t="s">
        <v>4152</v>
      </c>
      <c r="D1651" s="15"/>
      <c r="E1651" s="16">
        <v>345.13</v>
      </c>
      <c r="F1651" s="17">
        <v>84811099</v>
      </c>
      <c r="G1651" s="17" t="s">
        <v>14</v>
      </c>
      <c r="H1651" s="18">
        <v>8033460008622</v>
      </c>
      <c r="I1651" s="17">
        <v>0.82199999999999995</v>
      </c>
      <c r="J1651" s="19"/>
    </row>
    <row r="1652" spans="1:10">
      <c r="A1652" s="7" t="s">
        <v>168</v>
      </c>
      <c r="B1652" s="8" t="s">
        <v>4153</v>
      </c>
      <c r="C1652" s="9" t="s">
        <v>4154</v>
      </c>
      <c r="D1652" s="9"/>
      <c r="E1652" s="10">
        <v>345.13</v>
      </c>
      <c r="F1652" s="11">
        <v>39172110</v>
      </c>
      <c r="G1652" s="11" t="s">
        <v>14</v>
      </c>
      <c r="H1652" s="12">
        <v>8033460008639</v>
      </c>
      <c r="I1652" s="11">
        <v>0.82199999999999995</v>
      </c>
      <c r="J1652" s="13"/>
    </row>
    <row r="1653" spans="1:10">
      <c r="A1653" s="14" t="s">
        <v>168</v>
      </c>
      <c r="B1653" s="8" t="s">
        <v>4155</v>
      </c>
      <c r="C1653" s="15" t="s">
        <v>4156</v>
      </c>
      <c r="D1653" s="15" t="s">
        <v>4157</v>
      </c>
      <c r="E1653" s="16">
        <v>285.08</v>
      </c>
      <c r="F1653" s="17">
        <v>84811099</v>
      </c>
      <c r="G1653" s="17" t="s">
        <v>14</v>
      </c>
      <c r="H1653" s="18">
        <v>8033460008646</v>
      </c>
      <c r="I1653" s="17">
        <v>0.45</v>
      </c>
      <c r="J1653" s="19"/>
    </row>
    <row r="1654" spans="1:10">
      <c r="A1654" s="7" t="s">
        <v>168</v>
      </c>
      <c r="B1654" s="8" t="s">
        <v>4158</v>
      </c>
      <c r="C1654" s="9" t="s">
        <v>4159</v>
      </c>
      <c r="D1654" s="9"/>
      <c r="E1654" s="10">
        <v>285.12</v>
      </c>
      <c r="F1654" s="11">
        <v>84811099</v>
      </c>
      <c r="G1654" s="11" t="s">
        <v>14</v>
      </c>
      <c r="H1654" s="12">
        <v>8033460008653</v>
      </c>
      <c r="I1654" s="11">
        <v>0.45</v>
      </c>
      <c r="J1654" s="13"/>
    </row>
    <row r="1655" spans="1:10">
      <c r="A1655" s="14" t="s">
        <v>168</v>
      </c>
      <c r="B1655" s="8" t="s">
        <v>4160</v>
      </c>
      <c r="C1655" s="15" t="s">
        <v>4161</v>
      </c>
      <c r="D1655" s="15"/>
      <c r="E1655" s="16">
        <v>285.12</v>
      </c>
      <c r="F1655" s="17">
        <v>84818099</v>
      </c>
      <c r="G1655" s="17" t="s">
        <v>14</v>
      </c>
      <c r="H1655" s="18">
        <v>8033460008660</v>
      </c>
      <c r="I1655" s="17">
        <v>0.45</v>
      </c>
      <c r="J1655" s="19"/>
    </row>
    <row r="1656" spans="1:10">
      <c r="A1656" s="7" t="s">
        <v>168</v>
      </c>
      <c r="B1656" s="8" t="s">
        <v>4162</v>
      </c>
      <c r="C1656" s="9" t="s">
        <v>4163</v>
      </c>
      <c r="D1656" s="9" t="s">
        <v>4157</v>
      </c>
      <c r="E1656" s="10">
        <v>450.37</v>
      </c>
      <c r="F1656" s="11">
        <v>84811099</v>
      </c>
      <c r="G1656" s="11" t="s">
        <v>14</v>
      </c>
      <c r="H1656" s="12">
        <v>8033460008677</v>
      </c>
      <c r="I1656" s="11">
        <v>0.56000000000000005</v>
      </c>
      <c r="J1656" s="13"/>
    </row>
    <row r="1657" spans="1:10">
      <c r="A1657" s="14" t="s">
        <v>168</v>
      </c>
      <c r="B1657" s="8" t="s">
        <v>4164</v>
      </c>
      <c r="C1657" s="15" t="s">
        <v>4165</v>
      </c>
      <c r="D1657" s="15"/>
      <c r="E1657" s="16">
        <v>306.08999999999997</v>
      </c>
      <c r="F1657" s="17">
        <v>84811099</v>
      </c>
      <c r="G1657" s="17" t="s">
        <v>14</v>
      </c>
      <c r="H1657" s="18">
        <v>8033460008684</v>
      </c>
      <c r="I1657" s="17">
        <v>0.56000000000000005</v>
      </c>
      <c r="J1657" s="19"/>
    </row>
    <row r="1658" spans="1:10">
      <c r="A1658" s="7" t="s">
        <v>168</v>
      </c>
      <c r="B1658" s="8" t="s">
        <v>4166</v>
      </c>
      <c r="C1658" s="9" t="s">
        <v>4167</v>
      </c>
      <c r="D1658" s="9"/>
      <c r="E1658" s="10">
        <v>306.08999999999997</v>
      </c>
      <c r="F1658" s="11">
        <v>84811099</v>
      </c>
      <c r="G1658" s="11" t="s">
        <v>14</v>
      </c>
      <c r="H1658" s="12">
        <v>8033460008691</v>
      </c>
      <c r="I1658" s="11">
        <v>0.56000000000000005</v>
      </c>
      <c r="J1658" s="13"/>
    </row>
    <row r="1659" spans="1:10">
      <c r="A1659" s="14" t="s">
        <v>168</v>
      </c>
      <c r="B1659" s="8" t="s">
        <v>4168</v>
      </c>
      <c r="C1659" s="15" t="s">
        <v>4169</v>
      </c>
      <c r="D1659" s="15"/>
      <c r="E1659" s="16">
        <v>411.15</v>
      </c>
      <c r="F1659" s="17">
        <v>84811099</v>
      </c>
      <c r="G1659" s="17" t="s">
        <v>14</v>
      </c>
      <c r="H1659" s="18">
        <v>8033460008714</v>
      </c>
      <c r="I1659" s="17">
        <v>0.8</v>
      </c>
      <c r="J1659" s="19"/>
    </row>
    <row r="1660" spans="1:10">
      <c r="A1660" s="7" t="s">
        <v>168</v>
      </c>
      <c r="B1660" s="8" t="s">
        <v>4170</v>
      </c>
      <c r="C1660" s="9" t="s">
        <v>4171</v>
      </c>
      <c r="D1660" s="9"/>
      <c r="E1660" s="10">
        <v>411.15</v>
      </c>
      <c r="F1660" s="11">
        <v>84811099</v>
      </c>
      <c r="G1660" s="11" t="s">
        <v>14</v>
      </c>
      <c r="H1660" s="12">
        <v>8033460008721</v>
      </c>
      <c r="I1660" s="11">
        <v>0.8</v>
      </c>
      <c r="J1660" s="13"/>
    </row>
    <row r="1661" spans="1:10">
      <c r="A1661" s="14" t="s">
        <v>168</v>
      </c>
      <c r="B1661" s="8" t="s">
        <v>4172</v>
      </c>
      <c r="C1661" s="15" t="s">
        <v>4173</v>
      </c>
      <c r="D1661" s="15" t="s">
        <v>4174</v>
      </c>
      <c r="E1661" s="16">
        <v>318.05</v>
      </c>
      <c r="F1661" s="17">
        <v>84811099</v>
      </c>
      <c r="G1661" s="17" t="s">
        <v>14</v>
      </c>
      <c r="H1661" s="18">
        <v>8033460008738</v>
      </c>
      <c r="I1661" s="17">
        <v>0.44</v>
      </c>
      <c r="J1661" s="19"/>
    </row>
    <row r="1662" spans="1:10">
      <c r="A1662" s="7" t="s">
        <v>168</v>
      </c>
      <c r="B1662" s="8" t="s">
        <v>4175</v>
      </c>
      <c r="C1662" s="9" t="s">
        <v>4176</v>
      </c>
      <c r="D1662" s="9"/>
      <c r="E1662" s="10">
        <v>318.06</v>
      </c>
      <c r="F1662" s="11">
        <v>84811099</v>
      </c>
      <c r="G1662" s="11" t="s">
        <v>14</v>
      </c>
      <c r="H1662" s="12">
        <v>8033460008745</v>
      </c>
      <c r="I1662" s="11">
        <v>0.44</v>
      </c>
      <c r="J1662" s="13"/>
    </row>
    <row r="1663" spans="1:10">
      <c r="A1663" s="14" t="s">
        <v>168</v>
      </c>
      <c r="B1663" s="8" t="s">
        <v>4177</v>
      </c>
      <c r="C1663" s="15" t="s">
        <v>4178</v>
      </c>
      <c r="D1663" s="15"/>
      <c r="E1663" s="16">
        <v>318.06</v>
      </c>
      <c r="F1663" s="17">
        <v>84811099</v>
      </c>
      <c r="G1663" s="17" t="s">
        <v>14</v>
      </c>
      <c r="H1663" s="18">
        <v>8033460008752</v>
      </c>
      <c r="I1663" s="17">
        <v>0.44</v>
      </c>
      <c r="J1663" s="19"/>
    </row>
    <row r="1664" spans="1:10">
      <c r="A1664" s="7" t="s">
        <v>168</v>
      </c>
      <c r="B1664" s="8" t="s">
        <v>4179</v>
      </c>
      <c r="C1664" s="9" t="s">
        <v>4180</v>
      </c>
      <c r="D1664" s="9" t="s">
        <v>4181</v>
      </c>
      <c r="E1664" s="10">
        <v>330.07</v>
      </c>
      <c r="F1664" s="11">
        <v>84811099</v>
      </c>
      <c r="G1664" s="11" t="s">
        <v>14</v>
      </c>
      <c r="H1664" s="12">
        <v>8033460008769</v>
      </c>
      <c r="I1664" s="11">
        <v>0.55000000000000004</v>
      </c>
      <c r="J1664" s="13"/>
    </row>
    <row r="1665" spans="1:10">
      <c r="A1665" s="14" t="s">
        <v>168</v>
      </c>
      <c r="B1665" s="8" t="s">
        <v>4182</v>
      </c>
      <c r="C1665" s="15" t="s">
        <v>4183</v>
      </c>
      <c r="D1665" s="15"/>
      <c r="E1665" s="16">
        <v>330.07</v>
      </c>
      <c r="F1665" s="17">
        <v>84811099</v>
      </c>
      <c r="G1665" s="17" t="s">
        <v>14</v>
      </c>
      <c r="H1665" s="18">
        <v>8033460008776</v>
      </c>
      <c r="I1665" s="17">
        <v>0.55000000000000004</v>
      </c>
      <c r="J1665" s="19"/>
    </row>
    <row r="1666" spans="1:10">
      <c r="A1666" s="7" t="s">
        <v>168</v>
      </c>
      <c r="B1666" s="8" t="s">
        <v>4184</v>
      </c>
      <c r="C1666" s="9" t="s">
        <v>4185</v>
      </c>
      <c r="D1666" s="9"/>
      <c r="E1666" s="10">
        <v>330.07</v>
      </c>
      <c r="F1666" s="11">
        <v>84811099</v>
      </c>
      <c r="G1666" s="11" t="s">
        <v>14</v>
      </c>
      <c r="H1666" s="12">
        <v>8033460008783</v>
      </c>
      <c r="I1666" s="11">
        <v>0.55000000000000004</v>
      </c>
      <c r="J1666" s="13"/>
    </row>
    <row r="1667" spans="1:10">
      <c r="A1667" s="14" t="s">
        <v>168</v>
      </c>
      <c r="B1667" s="8" t="s">
        <v>4186</v>
      </c>
      <c r="C1667" s="15" t="s">
        <v>4187</v>
      </c>
      <c r="D1667" s="15"/>
      <c r="E1667" s="16">
        <v>399.11</v>
      </c>
      <c r="F1667" s="17">
        <v>84811099</v>
      </c>
      <c r="G1667" s="17" t="s">
        <v>14</v>
      </c>
      <c r="H1667" s="18">
        <v>8033460008790</v>
      </c>
      <c r="I1667" s="17">
        <v>0.79</v>
      </c>
      <c r="J1667" s="19"/>
    </row>
    <row r="1668" spans="1:10">
      <c r="A1668" s="7" t="s">
        <v>168</v>
      </c>
      <c r="B1668" s="8" t="s">
        <v>4188</v>
      </c>
      <c r="C1668" s="9" t="s">
        <v>4189</v>
      </c>
      <c r="D1668" s="9"/>
      <c r="E1668" s="10">
        <v>399.12</v>
      </c>
      <c r="F1668" s="11">
        <v>84811099</v>
      </c>
      <c r="G1668" s="11" t="s">
        <v>14</v>
      </c>
      <c r="H1668" s="12">
        <v>8033460008806</v>
      </c>
      <c r="I1668" s="11">
        <v>0.82199999999999995</v>
      </c>
      <c r="J1668" s="13"/>
    </row>
    <row r="1669" spans="1:10">
      <c r="A1669" s="14" t="s">
        <v>168</v>
      </c>
      <c r="B1669" s="8" t="s">
        <v>4190</v>
      </c>
      <c r="C1669" s="15" t="s">
        <v>4191</v>
      </c>
      <c r="D1669" s="15"/>
      <c r="E1669" s="16">
        <v>399.12</v>
      </c>
      <c r="F1669" s="17">
        <v>84811099</v>
      </c>
      <c r="G1669" s="17" t="s">
        <v>14</v>
      </c>
      <c r="H1669" s="18">
        <v>8033460008813</v>
      </c>
      <c r="I1669" s="17">
        <v>0.82199999999999995</v>
      </c>
      <c r="J1669" s="19"/>
    </row>
    <row r="1670" spans="1:10">
      <c r="A1670" s="7" t="s">
        <v>168</v>
      </c>
      <c r="B1670" s="8" t="s">
        <v>4192</v>
      </c>
      <c r="C1670" s="9" t="s">
        <v>4193</v>
      </c>
      <c r="D1670" s="9"/>
      <c r="E1670" s="10">
        <v>339.12</v>
      </c>
      <c r="F1670" s="11">
        <v>84811099</v>
      </c>
      <c r="G1670" s="11" t="s">
        <v>14</v>
      </c>
      <c r="H1670" s="12">
        <v>8033460008820</v>
      </c>
      <c r="I1670" s="11">
        <v>0.45</v>
      </c>
      <c r="J1670" s="13"/>
    </row>
    <row r="1671" spans="1:10">
      <c r="A1671" s="14" t="s">
        <v>168</v>
      </c>
      <c r="B1671" s="8" t="s">
        <v>4194</v>
      </c>
      <c r="C1671" s="15" t="s">
        <v>4195</v>
      </c>
      <c r="D1671" s="15"/>
      <c r="E1671" s="16">
        <v>339.12</v>
      </c>
      <c r="F1671" s="17">
        <v>84811099</v>
      </c>
      <c r="G1671" s="17" t="s">
        <v>14</v>
      </c>
      <c r="H1671" s="18">
        <v>8033460008837</v>
      </c>
      <c r="I1671" s="17">
        <v>0.45</v>
      </c>
      <c r="J1671" s="19">
        <v>1</v>
      </c>
    </row>
    <row r="1672" spans="1:10">
      <c r="A1672" s="7" t="s">
        <v>168</v>
      </c>
      <c r="B1672" s="8" t="s">
        <v>4196</v>
      </c>
      <c r="C1672" s="9" t="s">
        <v>4197</v>
      </c>
      <c r="D1672" s="9"/>
      <c r="E1672" s="10">
        <v>339.12</v>
      </c>
      <c r="F1672" s="11">
        <v>39172110</v>
      </c>
      <c r="G1672" s="11" t="s">
        <v>14</v>
      </c>
      <c r="H1672" s="12">
        <v>8033460008844</v>
      </c>
      <c r="I1672" s="11">
        <v>0.45</v>
      </c>
      <c r="J1672" s="13"/>
    </row>
    <row r="1673" spans="1:10">
      <c r="A1673" s="14" t="s">
        <v>168</v>
      </c>
      <c r="B1673" s="8" t="s">
        <v>4198</v>
      </c>
      <c r="C1673" s="15" t="s">
        <v>4199</v>
      </c>
      <c r="D1673" s="15"/>
      <c r="E1673" s="16">
        <v>351.13</v>
      </c>
      <c r="F1673" s="17">
        <v>84811099</v>
      </c>
      <c r="G1673" s="17" t="s">
        <v>14</v>
      </c>
      <c r="H1673" s="18">
        <v>8033460008851</v>
      </c>
      <c r="I1673" s="17">
        <v>0.56000000000000005</v>
      </c>
      <c r="J1673" s="19"/>
    </row>
    <row r="1674" spans="1:10">
      <c r="A1674" s="7" t="s">
        <v>168</v>
      </c>
      <c r="B1674" s="8" t="s">
        <v>4200</v>
      </c>
      <c r="C1674" s="9" t="s">
        <v>4201</v>
      </c>
      <c r="D1674" s="9"/>
      <c r="E1674" s="10">
        <v>351.13</v>
      </c>
      <c r="F1674" s="11">
        <v>84811099</v>
      </c>
      <c r="G1674" s="11" t="s">
        <v>14</v>
      </c>
      <c r="H1674" s="12">
        <v>8033460008868</v>
      </c>
      <c r="I1674" s="11">
        <v>0.56000000000000005</v>
      </c>
      <c r="J1674" s="13"/>
    </row>
    <row r="1675" spans="1:10">
      <c r="A1675" s="14" t="s">
        <v>168</v>
      </c>
      <c r="B1675" s="8" t="s">
        <v>4202</v>
      </c>
      <c r="C1675" s="15" t="s">
        <v>4203</v>
      </c>
      <c r="D1675" s="15"/>
      <c r="E1675" s="16">
        <v>351.13</v>
      </c>
      <c r="F1675" s="17">
        <v>84811099</v>
      </c>
      <c r="G1675" s="17" t="s">
        <v>14</v>
      </c>
      <c r="H1675" s="18">
        <v>8033460008875</v>
      </c>
      <c r="I1675" s="17">
        <v>0.56000000000000005</v>
      </c>
      <c r="J1675" s="19"/>
    </row>
    <row r="1676" spans="1:10">
      <c r="A1676" s="7" t="s">
        <v>168</v>
      </c>
      <c r="B1676" s="8" t="s">
        <v>4204</v>
      </c>
      <c r="C1676" s="9" t="s">
        <v>4205</v>
      </c>
      <c r="D1676" s="9"/>
      <c r="E1676" s="10">
        <v>432.15</v>
      </c>
      <c r="F1676" s="11">
        <v>84811099</v>
      </c>
      <c r="G1676" s="11" t="s">
        <v>14</v>
      </c>
      <c r="H1676" s="12">
        <v>8033460008882</v>
      </c>
      <c r="I1676" s="11">
        <v>0.79</v>
      </c>
      <c r="J1676" s="13"/>
    </row>
    <row r="1677" spans="1:10">
      <c r="A1677" s="14" t="s">
        <v>168</v>
      </c>
      <c r="B1677" s="8" t="s">
        <v>4206</v>
      </c>
      <c r="C1677" s="15" t="s">
        <v>4207</v>
      </c>
      <c r="D1677" s="15"/>
      <c r="E1677" s="16">
        <v>432.15</v>
      </c>
      <c r="F1677" s="17">
        <v>84811099</v>
      </c>
      <c r="G1677" s="17" t="s">
        <v>14</v>
      </c>
      <c r="H1677" s="18">
        <v>8033460008899</v>
      </c>
      <c r="I1677" s="17">
        <v>0.82199999999999995</v>
      </c>
      <c r="J1677" s="19"/>
    </row>
    <row r="1678" spans="1:10">
      <c r="A1678" s="7" t="s">
        <v>168</v>
      </c>
      <c r="B1678" s="8" t="s">
        <v>4208</v>
      </c>
      <c r="C1678" s="9" t="s">
        <v>4209</v>
      </c>
      <c r="D1678" s="9"/>
      <c r="E1678" s="10">
        <v>432.15</v>
      </c>
      <c r="F1678" s="11">
        <v>84811099</v>
      </c>
      <c r="G1678" s="11" t="s">
        <v>14</v>
      </c>
      <c r="H1678" s="12">
        <v>8033460008905</v>
      </c>
      <c r="I1678" s="11">
        <v>0.82199999999999995</v>
      </c>
      <c r="J1678" s="13"/>
    </row>
    <row r="1679" spans="1:10">
      <c r="A1679" s="14" t="s">
        <v>168</v>
      </c>
      <c r="B1679" s="8" t="s">
        <v>4210</v>
      </c>
      <c r="C1679" s="15" t="s">
        <v>4211</v>
      </c>
      <c r="D1679" s="15" t="s">
        <v>4212</v>
      </c>
      <c r="E1679" s="16">
        <v>345.12</v>
      </c>
      <c r="F1679" s="17">
        <v>84811099</v>
      </c>
      <c r="G1679" s="17" t="s">
        <v>14</v>
      </c>
      <c r="H1679" s="18">
        <v>8033460008912</v>
      </c>
      <c r="I1679" s="17">
        <v>0.5</v>
      </c>
      <c r="J1679" s="19"/>
    </row>
    <row r="1680" spans="1:10">
      <c r="A1680" s="7" t="s">
        <v>168</v>
      </c>
      <c r="B1680" s="8" t="s">
        <v>4213</v>
      </c>
      <c r="C1680" s="9" t="s">
        <v>4214</v>
      </c>
      <c r="D1680" s="9"/>
      <c r="E1680" s="10">
        <v>345.13</v>
      </c>
      <c r="F1680" s="11">
        <v>84811099</v>
      </c>
      <c r="G1680" s="11" t="s">
        <v>14</v>
      </c>
      <c r="H1680" s="12">
        <v>8019001138706</v>
      </c>
      <c r="I1680" s="11">
        <v>0.5</v>
      </c>
      <c r="J1680" s="13"/>
    </row>
    <row r="1681" spans="1:10">
      <c r="A1681" s="14" t="s">
        <v>168</v>
      </c>
      <c r="B1681" s="8" t="s">
        <v>4215</v>
      </c>
      <c r="C1681" s="15" t="s">
        <v>4216</v>
      </c>
      <c r="D1681" s="15" t="s">
        <v>4217</v>
      </c>
      <c r="E1681" s="16">
        <v>345.12</v>
      </c>
      <c r="F1681" s="17" t="s">
        <v>617</v>
      </c>
      <c r="G1681" s="17" t="s">
        <v>14</v>
      </c>
      <c r="H1681" s="18" t="s">
        <v>4218</v>
      </c>
      <c r="I1681" s="17">
        <v>0.55400000000000005</v>
      </c>
      <c r="J1681" s="19"/>
    </row>
    <row r="1682" spans="1:10">
      <c r="A1682" s="7" t="s">
        <v>168</v>
      </c>
      <c r="B1682" s="8" t="s">
        <v>4219</v>
      </c>
      <c r="C1682" s="9" t="s">
        <v>4220</v>
      </c>
      <c r="D1682" s="9" t="s">
        <v>4221</v>
      </c>
      <c r="E1682" s="10">
        <v>384.1</v>
      </c>
      <c r="F1682" s="11">
        <v>84811099</v>
      </c>
      <c r="G1682" s="11" t="s">
        <v>14</v>
      </c>
      <c r="H1682" s="12">
        <v>8033460008943</v>
      </c>
      <c r="I1682" s="11">
        <v>0.81</v>
      </c>
      <c r="J1682" s="13"/>
    </row>
    <row r="1683" spans="1:10">
      <c r="A1683" s="14" t="s">
        <v>168</v>
      </c>
      <c r="B1683" s="8" t="s">
        <v>4222</v>
      </c>
      <c r="C1683" s="15" t="s">
        <v>4223</v>
      </c>
      <c r="D1683" s="15"/>
      <c r="E1683" s="16">
        <v>384.1</v>
      </c>
      <c r="F1683" s="17" t="s">
        <v>617</v>
      </c>
      <c r="G1683" s="17" t="s">
        <v>14</v>
      </c>
      <c r="H1683" s="18" t="s">
        <v>4224</v>
      </c>
      <c r="I1683" s="17">
        <v>0.81399999999999995</v>
      </c>
      <c r="J1683" s="19"/>
    </row>
    <row r="1684" spans="1:10">
      <c r="A1684" s="7" t="s">
        <v>168</v>
      </c>
      <c r="B1684" s="8" t="s">
        <v>4225</v>
      </c>
      <c r="C1684" s="9" t="s">
        <v>4226</v>
      </c>
      <c r="D1684" s="9" t="s">
        <v>4227</v>
      </c>
      <c r="E1684" s="10">
        <v>384.1</v>
      </c>
      <c r="F1684" s="11" t="s">
        <v>617</v>
      </c>
      <c r="G1684" s="11" t="s">
        <v>14</v>
      </c>
      <c r="H1684" s="12" t="s">
        <v>4228</v>
      </c>
      <c r="I1684" s="11">
        <v>0.81</v>
      </c>
      <c r="J1684" s="13"/>
    </row>
    <row r="1685" spans="1:10">
      <c r="A1685" s="14" t="s">
        <v>168</v>
      </c>
      <c r="B1685" s="8" t="s">
        <v>4229</v>
      </c>
      <c r="C1685" s="15" t="s">
        <v>4230</v>
      </c>
      <c r="D1685" s="15" t="s">
        <v>4212</v>
      </c>
      <c r="E1685" s="16">
        <v>384.1</v>
      </c>
      <c r="F1685" s="17">
        <v>84811099</v>
      </c>
      <c r="G1685" s="17" t="s">
        <v>14</v>
      </c>
      <c r="H1685" s="18">
        <v>8033460008974</v>
      </c>
      <c r="I1685" s="17">
        <v>0.77</v>
      </c>
      <c r="J1685" s="19"/>
    </row>
    <row r="1686" spans="1:10">
      <c r="A1686" s="7" t="s">
        <v>168</v>
      </c>
      <c r="B1686" s="8" t="s">
        <v>4231</v>
      </c>
      <c r="C1686" s="9" t="s">
        <v>4232</v>
      </c>
      <c r="D1686" s="9"/>
      <c r="E1686" s="10">
        <v>384.1</v>
      </c>
      <c r="F1686" s="11">
        <v>84811099</v>
      </c>
      <c r="G1686" s="11" t="s">
        <v>14</v>
      </c>
      <c r="H1686" s="12">
        <v>8033460008981</v>
      </c>
      <c r="I1686" s="11">
        <v>0.77</v>
      </c>
      <c r="J1686" s="13"/>
    </row>
    <row r="1687" spans="1:10">
      <c r="A1687" s="14" t="s">
        <v>168</v>
      </c>
      <c r="B1687" s="8" t="s">
        <v>4233</v>
      </c>
      <c r="C1687" s="15" t="s">
        <v>4234</v>
      </c>
      <c r="D1687" s="15" t="s">
        <v>4235</v>
      </c>
      <c r="E1687" s="16">
        <v>384.1</v>
      </c>
      <c r="F1687" s="17" t="s">
        <v>617</v>
      </c>
      <c r="G1687" s="17" t="s">
        <v>14</v>
      </c>
      <c r="H1687" s="18" t="s">
        <v>4236</v>
      </c>
      <c r="I1687" s="17">
        <v>0.77</v>
      </c>
      <c r="J1687" s="19"/>
    </row>
    <row r="1688" spans="1:10">
      <c r="A1688" s="7" t="s">
        <v>168</v>
      </c>
      <c r="B1688" s="8" t="s">
        <v>4237</v>
      </c>
      <c r="C1688" s="9" t="s">
        <v>4238</v>
      </c>
      <c r="D1688" s="9" t="s">
        <v>4239</v>
      </c>
      <c r="E1688" s="10">
        <v>474.12</v>
      </c>
      <c r="F1688" s="11">
        <v>84811099</v>
      </c>
      <c r="G1688" s="11" t="s">
        <v>14</v>
      </c>
      <c r="H1688" s="12">
        <v>8033460009001</v>
      </c>
      <c r="I1688" s="11">
        <v>1.31</v>
      </c>
      <c r="J1688" s="13"/>
    </row>
    <row r="1689" spans="1:10">
      <c r="A1689" s="14" t="s">
        <v>168</v>
      </c>
      <c r="B1689" s="8" t="s">
        <v>4240</v>
      </c>
      <c r="C1689" s="15" t="s">
        <v>4241</v>
      </c>
      <c r="D1689" s="15"/>
      <c r="E1689" s="16">
        <v>474.18</v>
      </c>
      <c r="F1689" s="17" t="s">
        <v>617</v>
      </c>
      <c r="G1689" s="17" t="s">
        <v>14</v>
      </c>
      <c r="H1689" s="18" t="s">
        <v>4242</v>
      </c>
      <c r="I1689" s="17">
        <v>1.31</v>
      </c>
      <c r="J1689" s="19"/>
    </row>
    <row r="1690" spans="1:10">
      <c r="A1690" s="7" t="s">
        <v>168</v>
      </c>
      <c r="B1690" s="8" t="s">
        <v>4243</v>
      </c>
      <c r="C1690" s="9" t="s">
        <v>4244</v>
      </c>
      <c r="D1690" s="9" t="s">
        <v>4245</v>
      </c>
      <c r="E1690" s="10">
        <v>474.12</v>
      </c>
      <c r="F1690" s="11" t="s">
        <v>617</v>
      </c>
      <c r="G1690" s="11" t="s">
        <v>14</v>
      </c>
      <c r="H1690" s="12" t="s">
        <v>4246</v>
      </c>
      <c r="I1690" s="11">
        <v>1.31</v>
      </c>
      <c r="J1690" s="13"/>
    </row>
    <row r="1691" spans="1:10">
      <c r="A1691" s="14" t="s">
        <v>168</v>
      </c>
      <c r="B1691" s="8" t="s">
        <v>4247</v>
      </c>
      <c r="C1691" s="15" t="s">
        <v>4248</v>
      </c>
      <c r="D1691" s="15" t="s">
        <v>4249</v>
      </c>
      <c r="E1691" s="16">
        <v>474.12</v>
      </c>
      <c r="F1691" s="17">
        <v>84811099</v>
      </c>
      <c r="G1691" s="17" t="s">
        <v>14</v>
      </c>
      <c r="H1691" s="18">
        <v>8033460009032</v>
      </c>
      <c r="I1691" s="17">
        <v>1.25</v>
      </c>
      <c r="J1691" s="19"/>
    </row>
    <row r="1692" spans="1:10">
      <c r="A1692" s="7" t="s">
        <v>168</v>
      </c>
      <c r="B1692" s="8" t="s">
        <v>4250</v>
      </c>
      <c r="C1692" s="9" t="s">
        <v>4251</v>
      </c>
      <c r="D1692" s="9"/>
      <c r="E1692" s="10">
        <v>474.18</v>
      </c>
      <c r="F1692" s="11" t="s">
        <v>617</v>
      </c>
      <c r="G1692" s="11" t="s">
        <v>14</v>
      </c>
      <c r="H1692" s="12" t="s">
        <v>4252</v>
      </c>
      <c r="I1692" s="11">
        <v>1.25</v>
      </c>
      <c r="J1692" s="13"/>
    </row>
    <row r="1693" spans="1:10">
      <c r="A1693" s="14" t="s">
        <v>168</v>
      </c>
      <c r="B1693" s="8" t="s">
        <v>4253</v>
      </c>
      <c r="C1693" s="15" t="s">
        <v>4254</v>
      </c>
      <c r="D1693" s="15" t="s">
        <v>4255</v>
      </c>
      <c r="E1693" s="16">
        <v>474.12</v>
      </c>
      <c r="F1693" s="17" t="s">
        <v>617</v>
      </c>
      <c r="G1693" s="17" t="s">
        <v>14</v>
      </c>
      <c r="H1693" s="18" t="s">
        <v>4256</v>
      </c>
      <c r="I1693" s="17">
        <v>1.25</v>
      </c>
      <c r="J1693" s="19"/>
    </row>
    <row r="1694" spans="1:10">
      <c r="A1694" s="7" t="s">
        <v>168</v>
      </c>
      <c r="B1694" s="8" t="s">
        <v>4257</v>
      </c>
      <c r="C1694" s="9" t="s">
        <v>4258</v>
      </c>
      <c r="D1694" s="9" t="s">
        <v>4259</v>
      </c>
      <c r="E1694" s="10">
        <v>726.15</v>
      </c>
      <c r="F1694" s="11">
        <v>84811099</v>
      </c>
      <c r="G1694" s="11" t="s">
        <v>14</v>
      </c>
      <c r="H1694" s="12">
        <v>8033460009063</v>
      </c>
      <c r="I1694" s="11">
        <v>1.87</v>
      </c>
      <c r="J1694" s="13"/>
    </row>
    <row r="1695" spans="1:10">
      <c r="A1695" s="14" t="s">
        <v>168</v>
      </c>
      <c r="B1695" s="8" t="s">
        <v>4260</v>
      </c>
      <c r="C1695" s="15" t="s">
        <v>4261</v>
      </c>
      <c r="D1695" s="15"/>
      <c r="E1695" s="16">
        <v>726.16</v>
      </c>
      <c r="F1695" s="17" t="s">
        <v>617</v>
      </c>
      <c r="G1695" s="17" t="s">
        <v>14</v>
      </c>
      <c r="H1695" s="18" t="s">
        <v>4262</v>
      </c>
      <c r="I1695" s="17">
        <v>1.87</v>
      </c>
      <c r="J1695" s="19"/>
    </row>
    <row r="1696" spans="1:10">
      <c r="A1696" s="7" t="s">
        <v>168</v>
      </c>
      <c r="B1696" s="8" t="s">
        <v>4263</v>
      </c>
      <c r="C1696" s="9" t="s">
        <v>4264</v>
      </c>
      <c r="D1696" s="9" t="s">
        <v>4265</v>
      </c>
      <c r="E1696" s="10">
        <v>726.15</v>
      </c>
      <c r="F1696" s="11" t="s">
        <v>617</v>
      </c>
      <c r="G1696" s="11" t="s">
        <v>14</v>
      </c>
      <c r="H1696" s="12" t="s">
        <v>4266</v>
      </c>
      <c r="I1696" s="11">
        <v>1.71</v>
      </c>
      <c r="J1696" s="13"/>
    </row>
    <row r="1697" spans="1:10">
      <c r="A1697" s="14" t="s">
        <v>168</v>
      </c>
      <c r="B1697" s="8" t="s">
        <v>4267</v>
      </c>
      <c r="C1697" s="15" t="s">
        <v>4268</v>
      </c>
      <c r="D1697" s="15"/>
      <c r="E1697" s="16">
        <v>1457.33</v>
      </c>
      <c r="F1697" s="17" t="s">
        <v>617</v>
      </c>
      <c r="G1697" s="17" t="s">
        <v>14</v>
      </c>
      <c r="H1697" s="18" t="s">
        <v>4269</v>
      </c>
      <c r="I1697" s="17">
        <v>3.37</v>
      </c>
      <c r="J1697" s="19"/>
    </row>
    <row r="1698" spans="1:10">
      <c r="A1698" s="7" t="s">
        <v>168</v>
      </c>
      <c r="B1698" s="8" t="s">
        <v>4270</v>
      </c>
      <c r="C1698" s="9" t="s">
        <v>4271</v>
      </c>
      <c r="D1698" s="9"/>
      <c r="E1698" s="10">
        <v>1457.33</v>
      </c>
      <c r="F1698" s="11" t="s">
        <v>617</v>
      </c>
      <c r="G1698" s="11" t="s">
        <v>14</v>
      </c>
      <c r="H1698" s="12" t="s">
        <v>4272</v>
      </c>
      <c r="I1698" s="11">
        <v>3.37</v>
      </c>
      <c r="J1698" s="13"/>
    </row>
    <row r="1699" spans="1:10">
      <c r="A1699" s="14" t="s">
        <v>168</v>
      </c>
      <c r="B1699" s="8" t="s">
        <v>4273</v>
      </c>
      <c r="C1699" s="15" t="s">
        <v>4274</v>
      </c>
      <c r="D1699" s="15"/>
      <c r="E1699" s="16">
        <v>1457.33</v>
      </c>
      <c r="F1699" s="17" t="s">
        <v>617</v>
      </c>
      <c r="G1699" s="17" t="s">
        <v>14</v>
      </c>
      <c r="H1699" s="18" t="s">
        <v>4275</v>
      </c>
      <c r="I1699" s="17">
        <v>3.42</v>
      </c>
      <c r="J1699" s="19"/>
    </row>
    <row r="1700" spans="1:10">
      <c r="A1700" s="7" t="s">
        <v>168</v>
      </c>
      <c r="B1700" s="8" t="s">
        <v>4276</v>
      </c>
      <c r="C1700" s="9" t="s">
        <v>4277</v>
      </c>
      <c r="D1700" s="9"/>
      <c r="E1700" s="10">
        <v>2508.48</v>
      </c>
      <c r="F1700" s="11">
        <v>84811099</v>
      </c>
      <c r="G1700" s="11" t="s">
        <v>14</v>
      </c>
      <c r="H1700" s="12">
        <v>8033460019994</v>
      </c>
      <c r="I1700" s="11">
        <v>7.62</v>
      </c>
      <c r="J1700" s="13"/>
    </row>
    <row r="1701" spans="1:10">
      <c r="A1701" s="14" t="s">
        <v>168</v>
      </c>
      <c r="B1701" s="8" t="s">
        <v>4278</v>
      </c>
      <c r="C1701" s="15" t="s">
        <v>4279</v>
      </c>
      <c r="D1701" s="15"/>
      <c r="E1701" s="16">
        <v>2508.48</v>
      </c>
      <c r="F1701" s="17" t="s">
        <v>617</v>
      </c>
      <c r="G1701" s="17" t="s">
        <v>14</v>
      </c>
      <c r="H1701" s="18" t="s">
        <v>4280</v>
      </c>
      <c r="I1701" s="17">
        <v>7.62</v>
      </c>
      <c r="J1701" s="19"/>
    </row>
    <row r="1702" spans="1:10">
      <c r="A1702" s="7" t="s">
        <v>168</v>
      </c>
      <c r="B1702" s="8" t="s">
        <v>4281</v>
      </c>
      <c r="C1702" s="9" t="s">
        <v>4282</v>
      </c>
      <c r="D1702" s="9"/>
      <c r="E1702" s="10">
        <v>2508.48</v>
      </c>
      <c r="F1702" s="11" t="s">
        <v>617</v>
      </c>
      <c r="G1702" s="11" t="s">
        <v>14</v>
      </c>
      <c r="H1702" s="12" t="s">
        <v>4283</v>
      </c>
      <c r="I1702" s="11">
        <v>7.62</v>
      </c>
      <c r="J1702" s="13"/>
    </row>
    <row r="1703" spans="1:10">
      <c r="A1703" s="14" t="s">
        <v>168</v>
      </c>
      <c r="B1703" s="8" t="s">
        <v>4284</v>
      </c>
      <c r="C1703" s="15" t="s">
        <v>4285</v>
      </c>
      <c r="D1703" s="15"/>
      <c r="E1703" s="16">
        <v>2508.48</v>
      </c>
      <c r="F1703" s="17" t="s">
        <v>617</v>
      </c>
      <c r="G1703" s="17" t="s">
        <v>14</v>
      </c>
      <c r="H1703" s="18" t="s">
        <v>4286</v>
      </c>
      <c r="I1703" s="17">
        <v>7.62</v>
      </c>
      <c r="J1703" s="19"/>
    </row>
    <row r="1704" spans="1:10">
      <c r="A1704" s="7" t="s">
        <v>168</v>
      </c>
      <c r="B1704" s="8" t="s">
        <v>4287</v>
      </c>
      <c r="C1704" s="9" t="s">
        <v>4288</v>
      </c>
      <c r="D1704" s="9"/>
      <c r="E1704" s="10">
        <v>2586.5300000000002</v>
      </c>
      <c r="F1704" s="11">
        <v>84811099</v>
      </c>
      <c r="G1704" s="11" t="s">
        <v>14</v>
      </c>
      <c r="H1704" s="12">
        <v>8033460019918</v>
      </c>
      <c r="I1704" s="11">
        <v>8.26</v>
      </c>
      <c r="J1704" s="13"/>
    </row>
    <row r="1705" spans="1:10">
      <c r="A1705" s="14" t="s">
        <v>168</v>
      </c>
      <c r="B1705" s="8" t="s">
        <v>4289</v>
      </c>
      <c r="C1705" s="15" t="s">
        <v>4290</v>
      </c>
      <c r="D1705" s="15"/>
      <c r="E1705" s="16">
        <v>2586.5300000000002</v>
      </c>
      <c r="F1705" s="17" t="s">
        <v>617</v>
      </c>
      <c r="G1705" s="17" t="s">
        <v>14</v>
      </c>
      <c r="H1705" s="18" t="s">
        <v>4291</v>
      </c>
      <c r="I1705" s="17">
        <v>8.26</v>
      </c>
      <c r="J1705" s="19"/>
    </row>
    <row r="1706" spans="1:10">
      <c r="A1706" s="7" t="s">
        <v>168</v>
      </c>
      <c r="B1706" s="8" t="s">
        <v>4292</v>
      </c>
      <c r="C1706" s="9" t="s">
        <v>4293</v>
      </c>
      <c r="D1706" s="9" t="s">
        <v>4294</v>
      </c>
      <c r="E1706" s="10">
        <v>2586.5100000000002</v>
      </c>
      <c r="F1706" s="11">
        <v>84811099</v>
      </c>
      <c r="G1706" s="11" t="s">
        <v>14</v>
      </c>
      <c r="H1706" s="12">
        <v>8019001085048</v>
      </c>
      <c r="I1706" s="11">
        <v>8.26</v>
      </c>
      <c r="J1706" s="13"/>
    </row>
    <row r="1707" spans="1:10">
      <c r="A1707" s="14" t="s">
        <v>168</v>
      </c>
      <c r="B1707" s="8" t="s">
        <v>4295</v>
      </c>
      <c r="C1707" s="15" t="s">
        <v>4296</v>
      </c>
      <c r="D1707" s="15" t="s">
        <v>4297</v>
      </c>
      <c r="E1707" s="16">
        <v>2586.5100000000002</v>
      </c>
      <c r="F1707" s="17">
        <v>84811099</v>
      </c>
      <c r="G1707" s="17" t="s">
        <v>14</v>
      </c>
      <c r="H1707" s="18">
        <v>8019001085055</v>
      </c>
      <c r="I1707" s="17">
        <v>7.5</v>
      </c>
      <c r="J1707" s="19"/>
    </row>
    <row r="1708" spans="1:10">
      <c r="A1708" s="7" t="s">
        <v>168</v>
      </c>
      <c r="B1708" s="8" t="s">
        <v>4298</v>
      </c>
      <c r="C1708" s="9" t="s">
        <v>4299</v>
      </c>
      <c r="D1708" s="9" t="s">
        <v>4300</v>
      </c>
      <c r="E1708" s="10">
        <v>3384.66</v>
      </c>
      <c r="F1708" s="11">
        <v>84811099</v>
      </c>
      <c r="G1708" s="11" t="s">
        <v>14</v>
      </c>
      <c r="H1708" s="12">
        <v>8033460009179</v>
      </c>
      <c r="I1708" s="11">
        <v>10.55</v>
      </c>
      <c r="J1708" s="13"/>
    </row>
    <row r="1709" spans="1:10">
      <c r="A1709" s="14" t="s">
        <v>168</v>
      </c>
      <c r="B1709" s="8" t="s">
        <v>4301</v>
      </c>
      <c r="C1709" s="15" t="s">
        <v>4302</v>
      </c>
      <c r="D1709" s="15"/>
      <c r="E1709" s="16">
        <v>3384.7</v>
      </c>
      <c r="F1709" s="17" t="s">
        <v>617</v>
      </c>
      <c r="G1709" s="17" t="s">
        <v>14</v>
      </c>
      <c r="H1709" s="18" t="s">
        <v>4303</v>
      </c>
      <c r="I1709" s="17">
        <v>10.55</v>
      </c>
      <c r="J1709" s="19"/>
    </row>
    <row r="1710" spans="1:10">
      <c r="A1710" s="7" t="s">
        <v>168</v>
      </c>
      <c r="B1710" s="8" t="s">
        <v>4304</v>
      </c>
      <c r="C1710" s="9" t="s">
        <v>4305</v>
      </c>
      <c r="D1710" s="9" t="s">
        <v>4306</v>
      </c>
      <c r="E1710" s="10">
        <v>3384.66</v>
      </c>
      <c r="F1710" s="11" t="s">
        <v>617</v>
      </c>
      <c r="G1710" s="11" t="s">
        <v>14</v>
      </c>
      <c r="H1710" s="12" t="s">
        <v>4307</v>
      </c>
      <c r="I1710" s="11">
        <v>10.55</v>
      </c>
      <c r="J1710" s="13"/>
    </row>
    <row r="1711" spans="1:10">
      <c r="A1711" s="14" t="s">
        <v>168</v>
      </c>
      <c r="B1711" s="8" t="s">
        <v>4308</v>
      </c>
      <c r="C1711" s="15" t="s">
        <v>4309</v>
      </c>
      <c r="D1711" s="15" t="s">
        <v>4310</v>
      </c>
      <c r="E1711" s="16">
        <v>3384.66</v>
      </c>
      <c r="F1711" s="17" t="s">
        <v>617</v>
      </c>
      <c r="G1711" s="17" t="s">
        <v>14</v>
      </c>
      <c r="H1711" s="18" t="s">
        <v>4311</v>
      </c>
      <c r="I1711" s="17">
        <v>10.55</v>
      </c>
      <c r="J1711" s="19"/>
    </row>
    <row r="1712" spans="1:10">
      <c r="A1712" s="7" t="s">
        <v>168</v>
      </c>
      <c r="B1712" s="8" t="s">
        <v>4312</v>
      </c>
      <c r="C1712" s="9" t="s">
        <v>4313</v>
      </c>
      <c r="D1712" s="9" t="s">
        <v>4314</v>
      </c>
      <c r="E1712" s="10">
        <v>7801.4</v>
      </c>
      <c r="F1712" s="11">
        <v>84811099</v>
      </c>
      <c r="G1712" s="11" t="s">
        <v>14</v>
      </c>
      <c r="H1712" s="12">
        <v>8033460009216</v>
      </c>
      <c r="I1712" s="11">
        <v>24.2</v>
      </c>
      <c r="J1712" s="13">
        <v>1</v>
      </c>
    </row>
    <row r="1713" spans="1:10">
      <c r="A1713" s="14" t="s">
        <v>168</v>
      </c>
      <c r="B1713" s="8" t="s">
        <v>4315</v>
      </c>
      <c r="C1713" s="15" t="s">
        <v>4316</v>
      </c>
      <c r="D1713" s="15"/>
      <c r="E1713" s="16">
        <v>7801.42</v>
      </c>
      <c r="F1713" s="17" t="s">
        <v>617</v>
      </c>
      <c r="G1713" s="17" t="s">
        <v>14</v>
      </c>
      <c r="H1713" s="18" t="s">
        <v>4317</v>
      </c>
      <c r="I1713" s="17">
        <v>24.2</v>
      </c>
      <c r="J1713" s="19"/>
    </row>
    <row r="1714" spans="1:10">
      <c r="A1714" s="7" t="s">
        <v>168</v>
      </c>
      <c r="B1714" s="8" t="s">
        <v>4318</v>
      </c>
      <c r="C1714" s="9" t="s">
        <v>4319</v>
      </c>
      <c r="D1714" s="9"/>
      <c r="E1714" s="10">
        <v>7801.42</v>
      </c>
      <c r="F1714" s="11" t="s">
        <v>617</v>
      </c>
      <c r="G1714" s="11" t="s">
        <v>14</v>
      </c>
      <c r="H1714" s="12" t="s">
        <v>4320</v>
      </c>
      <c r="I1714" s="11">
        <v>24.2</v>
      </c>
      <c r="J1714" s="13"/>
    </row>
    <row r="1715" spans="1:10">
      <c r="A1715" s="14" t="s">
        <v>168</v>
      </c>
      <c r="B1715" s="8" t="s">
        <v>4321</v>
      </c>
      <c r="C1715" s="15" t="s">
        <v>4322</v>
      </c>
      <c r="D1715" s="15" t="s">
        <v>4212</v>
      </c>
      <c r="E1715" s="16">
        <v>7801.4</v>
      </c>
      <c r="F1715" s="17">
        <v>84811099</v>
      </c>
      <c r="G1715" s="17" t="s">
        <v>14</v>
      </c>
      <c r="H1715" s="18">
        <v>8019001097614</v>
      </c>
      <c r="I1715" s="17">
        <v>26.7</v>
      </c>
      <c r="J1715" s="19"/>
    </row>
    <row r="1716" spans="1:10">
      <c r="A1716" s="7" t="s">
        <v>168</v>
      </c>
      <c r="B1716" s="8" t="s">
        <v>4323</v>
      </c>
      <c r="C1716" s="9" t="s">
        <v>4324</v>
      </c>
      <c r="D1716" s="9"/>
      <c r="E1716" s="10">
        <v>7801.42</v>
      </c>
      <c r="F1716" s="11">
        <v>84811099</v>
      </c>
      <c r="G1716" s="11" t="s">
        <v>14</v>
      </c>
      <c r="H1716" s="12">
        <v>8019001139048</v>
      </c>
      <c r="I1716" s="11">
        <v>36.700000000000003</v>
      </c>
      <c r="J1716" s="13"/>
    </row>
    <row r="1717" spans="1:10">
      <c r="A1717" s="14" t="s">
        <v>168</v>
      </c>
      <c r="B1717" s="8" t="s">
        <v>4325</v>
      </c>
      <c r="C1717" s="15" t="s">
        <v>4326</v>
      </c>
      <c r="D1717" s="15" t="s">
        <v>4327</v>
      </c>
      <c r="E1717" s="16">
        <v>7801.4</v>
      </c>
      <c r="F1717" s="17">
        <v>84811099</v>
      </c>
      <c r="G1717" s="17" t="s">
        <v>14</v>
      </c>
      <c r="H1717" s="18">
        <v>8019001085079</v>
      </c>
      <c r="I1717" s="17">
        <v>36.700000000000003</v>
      </c>
      <c r="J1717" s="19"/>
    </row>
    <row r="1718" spans="1:10">
      <c r="A1718" s="7" t="s">
        <v>168</v>
      </c>
      <c r="B1718" s="8" t="s">
        <v>4328</v>
      </c>
      <c r="C1718" s="9" t="s">
        <v>4329</v>
      </c>
      <c r="D1718" s="9"/>
      <c r="E1718" s="10">
        <v>19923.63</v>
      </c>
      <c r="F1718" s="11" t="s">
        <v>162</v>
      </c>
      <c r="G1718" s="11" t="s">
        <v>14</v>
      </c>
      <c r="H1718" s="12" t="s">
        <v>4330</v>
      </c>
      <c r="I1718" s="11">
        <v>54.5</v>
      </c>
      <c r="J1718" s="13"/>
    </row>
    <row r="1719" spans="1:10">
      <c r="A1719" s="14" t="s">
        <v>168</v>
      </c>
      <c r="B1719" s="8" t="s">
        <v>4331</v>
      </c>
      <c r="C1719" s="15" t="s">
        <v>4332</v>
      </c>
      <c r="D1719" s="15"/>
      <c r="E1719" s="16">
        <v>19923.63</v>
      </c>
      <c r="F1719" s="17">
        <v>84811099</v>
      </c>
      <c r="G1719" s="17" t="s">
        <v>14</v>
      </c>
      <c r="H1719" s="18">
        <v>8019001125966</v>
      </c>
      <c r="I1719" s="17">
        <v>54.5</v>
      </c>
      <c r="J1719" s="19"/>
    </row>
    <row r="1720" spans="1:10">
      <c r="A1720" s="7" t="s">
        <v>168</v>
      </c>
      <c r="B1720" s="8" t="s">
        <v>4333</v>
      </c>
      <c r="C1720" s="9" t="s">
        <v>4334</v>
      </c>
      <c r="D1720" s="9"/>
      <c r="E1720" s="10">
        <v>19923.63</v>
      </c>
      <c r="F1720" s="11" t="s">
        <v>617</v>
      </c>
      <c r="G1720" s="11" t="s">
        <v>14</v>
      </c>
      <c r="H1720" s="12" t="s">
        <v>4335</v>
      </c>
      <c r="I1720" s="11">
        <v>54.5</v>
      </c>
      <c r="J1720" s="13"/>
    </row>
    <row r="1721" spans="1:10">
      <c r="A1721" s="14" t="s">
        <v>168</v>
      </c>
      <c r="B1721" s="8" t="s">
        <v>4336</v>
      </c>
      <c r="C1721" s="15" t="s">
        <v>4337</v>
      </c>
      <c r="D1721" s="15"/>
      <c r="E1721" s="16">
        <v>44288.03</v>
      </c>
      <c r="F1721" s="17">
        <v>84811099</v>
      </c>
      <c r="G1721" s="17" t="s">
        <v>14</v>
      </c>
      <c r="H1721" s="18">
        <v>8019001101700</v>
      </c>
      <c r="I1721" s="17">
        <v>123.5</v>
      </c>
      <c r="J1721" s="19"/>
    </row>
    <row r="1722" spans="1:10">
      <c r="A1722" s="7" t="s">
        <v>168</v>
      </c>
      <c r="B1722" s="8" t="s">
        <v>4338</v>
      </c>
      <c r="C1722" s="9" t="s">
        <v>4339</v>
      </c>
      <c r="D1722" s="9"/>
      <c r="E1722" s="10">
        <v>44288.03</v>
      </c>
      <c r="F1722" s="11" t="s">
        <v>617</v>
      </c>
      <c r="G1722" s="11" t="s">
        <v>14</v>
      </c>
      <c r="H1722" s="12" t="s">
        <v>4340</v>
      </c>
      <c r="I1722" s="11">
        <v>123.5</v>
      </c>
      <c r="J1722" s="13"/>
    </row>
    <row r="1723" spans="1:10">
      <c r="A1723" s="14" t="s">
        <v>168</v>
      </c>
      <c r="B1723" s="8" t="s">
        <v>4341</v>
      </c>
      <c r="C1723" s="15" t="s">
        <v>4342</v>
      </c>
      <c r="D1723" s="15"/>
      <c r="E1723" s="16">
        <v>44288.03</v>
      </c>
      <c r="F1723" s="17">
        <v>84811099</v>
      </c>
      <c r="G1723" s="17" t="s">
        <v>14</v>
      </c>
      <c r="H1723" s="18">
        <v>8019001125997</v>
      </c>
      <c r="I1723" s="17">
        <v>123.5</v>
      </c>
      <c r="J1723" s="19"/>
    </row>
    <row r="1724" spans="1:10">
      <c r="A1724" s="7" t="s">
        <v>168</v>
      </c>
      <c r="B1724" s="8" t="s">
        <v>4343</v>
      </c>
      <c r="C1724" s="9" t="s">
        <v>4344</v>
      </c>
      <c r="D1724" s="9"/>
      <c r="E1724" s="10">
        <v>501.14</v>
      </c>
      <c r="F1724" s="11">
        <v>84811099</v>
      </c>
      <c r="G1724" s="11" t="s">
        <v>14</v>
      </c>
      <c r="H1724" s="12">
        <v>8019001097621</v>
      </c>
      <c r="I1724" s="11">
        <v>0.53</v>
      </c>
      <c r="J1724" s="13"/>
    </row>
    <row r="1725" spans="1:10">
      <c r="A1725" s="14" t="s">
        <v>168</v>
      </c>
      <c r="B1725" s="8" t="s">
        <v>4345</v>
      </c>
      <c r="C1725" s="15" t="s">
        <v>4346</v>
      </c>
      <c r="D1725" s="15"/>
      <c r="E1725" s="16">
        <v>501.14</v>
      </c>
      <c r="F1725" s="17" t="s">
        <v>617</v>
      </c>
      <c r="G1725" s="17" t="s">
        <v>14</v>
      </c>
      <c r="H1725" s="18" t="s">
        <v>4347</v>
      </c>
      <c r="I1725" s="17">
        <v>0.53</v>
      </c>
      <c r="J1725" s="19"/>
    </row>
    <row r="1726" spans="1:10">
      <c r="A1726" s="7" t="s">
        <v>168</v>
      </c>
      <c r="B1726" s="8" t="s">
        <v>4348</v>
      </c>
      <c r="C1726" s="9" t="s">
        <v>4349</v>
      </c>
      <c r="D1726" s="9" t="s">
        <v>4350</v>
      </c>
      <c r="E1726" s="10">
        <v>501.14</v>
      </c>
      <c r="F1726" s="11" t="s">
        <v>617</v>
      </c>
      <c r="G1726" s="11" t="s">
        <v>14</v>
      </c>
      <c r="H1726" s="12" t="s">
        <v>4351</v>
      </c>
      <c r="I1726" s="11">
        <v>0.53</v>
      </c>
      <c r="J1726" s="13"/>
    </row>
    <row r="1727" spans="1:10">
      <c r="A1727" s="14" t="s">
        <v>168</v>
      </c>
      <c r="B1727" s="8" t="s">
        <v>4352</v>
      </c>
      <c r="C1727" s="15" t="s">
        <v>4353</v>
      </c>
      <c r="D1727" s="15" t="s">
        <v>4354</v>
      </c>
      <c r="E1727" s="16">
        <v>549.09</v>
      </c>
      <c r="F1727" s="17">
        <v>84811099</v>
      </c>
      <c r="G1727" s="17" t="s">
        <v>14</v>
      </c>
      <c r="H1727" s="18">
        <v>8019001102394</v>
      </c>
      <c r="I1727" s="17">
        <v>0.83</v>
      </c>
      <c r="J1727" s="19"/>
    </row>
    <row r="1728" spans="1:10">
      <c r="A1728" s="7" t="s">
        <v>168</v>
      </c>
      <c r="B1728" s="8" t="s">
        <v>4355</v>
      </c>
      <c r="C1728" s="9" t="s">
        <v>4356</v>
      </c>
      <c r="D1728" s="9"/>
      <c r="E1728" s="10">
        <v>549.12</v>
      </c>
      <c r="F1728" s="11">
        <v>84811099</v>
      </c>
      <c r="G1728" s="11" t="s">
        <v>14</v>
      </c>
      <c r="H1728" s="12">
        <v>8033460009360</v>
      </c>
      <c r="I1728" s="11">
        <v>0.83</v>
      </c>
      <c r="J1728" s="13"/>
    </row>
    <row r="1729" spans="1:10">
      <c r="A1729" s="14" t="s">
        <v>168</v>
      </c>
      <c r="B1729" s="8" t="s">
        <v>4357</v>
      </c>
      <c r="C1729" s="15" t="s">
        <v>4358</v>
      </c>
      <c r="D1729" s="15" t="s">
        <v>4359</v>
      </c>
      <c r="E1729" s="16">
        <v>549.09</v>
      </c>
      <c r="F1729" s="17" t="s">
        <v>617</v>
      </c>
      <c r="G1729" s="17" t="s">
        <v>14</v>
      </c>
      <c r="H1729" s="18" t="s">
        <v>4360</v>
      </c>
      <c r="I1729" s="17">
        <v>0.83</v>
      </c>
      <c r="J1729" s="19"/>
    </row>
    <row r="1730" spans="1:10">
      <c r="A1730" s="7" t="s">
        <v>168</v>
      </c>
      <c r="B1730" s="8" t="s">
        <v>4361</v>
      </c>
      <c r="C1730" s="9" t="s">
        <v>4362</v>
      </c>
      <c r="D1730" s="9" t="s">
        <v>4363</v>
      </c>
      <c r="E1730" s="10">
        <v>549.09</v>
      </c>
      <c r="F1730" s="11">
        <v>84811099</v>
      </c>
      <c r="G1730" s="11" t="s">
        <v>14</v>
      </c>
      <c r="H1730" s="12">
        <v>8033460009384</v>
      </c>
      <c r="I1730" s="11">
        <v>0.8</v>
      </c>
      <c r="J1730" s="13"/>
    </row>
    <row r="1731" spans="1:10">
      <c r="A1731" s="14" t="s">
        <v>168</v>
      </c>
      <c r="B1731" s="8" t="s">
        <v>4364</v>
      </c>
      <c r="C1731" s="15" t="s">
        <v>4365</v>
      </c>
      <c r="D1731" s="15"/>
      <c r="E1731" s="16">
        <v>549.12</v>
      </c>
      <c r="F1731" s="17">
        <v>39172110</v>
      </c>
      <c r="G1731" s="17" t="s">
        <v>14</v>
      </c>
      <c r="H1731" s="18">
        <v>8033460009391</v>
      </c>
      <c r="I1731" s="17">
        <v>0.8</v>
      </c>
      <c r="J1731" s="19"/>
    </row>
    <row r="1732" spans="1:10">
      <c r="A1732" s="7" t="s">
        <v>168</v>
      </c>
      <c r="B1732" s="8" t="s">
        <v>4366</v>
      </c>
      <c r="C1732" s="9" t="s">
        <v>4367</v>
      </c>
      <c r="D1732" s="9" t="s">
        <v>4368</v>
      </c>
      <c r="E1732" s="10">
        <v>549.09</v>
      </c>
      <c r="F1732" s="11" t="s">
        <v>617</v>
      </c>
      <c r="G1732" s="11" t="s">
        <v>14</v>
      </c>
      <c r="H1732" s="12" t="s">
        <v>4369</v>
      </c>
      <c r="I1732" s="11">
        <v>1.1000000000000001</v>
      </c>
      <c r="J1732" s="13"/>
    </row>
    <row r="1733" spans="1:10">
      <c r="A1733" s="14" t="s">
        <v>168</v>
      </c>
      <c r="B1733" s="8" t="s">
        <v>4370</v>
      </c>
      <c r="C1733" s="15" t="s">
        <v>4371</v>
      </c>
      <c r="D1733" s="15" t="s">
        <v>4354</v>
      </c>
      <c r="E1733" s="16">
        <v>642.16999999999996</v>
      </c>
      <c r="F1733" s="17">
        <v>84811099</v>
      </c>
      <c r="G1733" s="17" t="s">
        <v>14</v>
      </c>
      <c r="H1733" s="18">
        <v>8033460009414</v>
      </c>
      <c r="I1733" s="17">
        <v>1.37</v>
      </c>
      <c r="J1733" s="19"/>
    </row>
    <row r="1734" spans="1:10">
      <c r="A1734" s="7" t="s">
        <v>168</v>
      </c>
      <c r="B1734" s="8" t="s">
        <v>4372</v>
      </c>
      <c r="C1734" s="9" t="s">
        <v>4373</v>
      </c>
      <c r="D1734" s="9"/>
      <c r="E1734" s="10">
        <v>642.24</v>
      </c>
      <c r="F1734" s="11">
        <v>84811099</v>
      </c>
      <c r="G1734" s="11" t="s">
        <v>14</v>
      </c>
      <c r="H1734" s="12">
        <v>8033460009421</v>
      </c>
      <c r="I1734" s="11">
        <v>1.37</v>
      </c>
      <c r="J1734" s="13"/>
    </row>
    <row r="1735" spans="1:10">
      <c r="A1735" s="14" t="s">
        <v>168</v>
      </c>
      <c r="B1735" s="8" t="s">
        <v>4374</v>
      </c>
      <c r="C1735" s="15" t="s">
        <v>4375</v>
      </c>
      <c r="D1735" s="15"/>
      <c r="E1735" s="16">
        <v>642.24</v>
      </c>
      <c r="F1735" s="17" t="s">
        <v>617</v>
      </c>
      <c r="G1735" s="17" t="s">
        <v>14</v>
      </c>
      <c r="H1735" s="18" t="s">
        <v>4376</v>
      </c>
      <c r="I1735" s="17">
        <v>1.37</v>
      </c>
      <c r="J1735" s="19"/>
    </row>
    <row r="1736" spans="1:10">
      <c r="A1736" s="7" t="s">
        <v>168</v>
      </c>
      <c r="B1736" s="8" t="s">
        <v>4377</v>
      </c>
      <c r="C1736" s="9" t="s">
        <v>4378</v>
      </c>
      <c r="D1736" s="9" t="s">
        <v>4354</v>
      </c>
      <c r="E1736" s="10">
        <v>642.16999999999996</v>
      </c>
      <c r="F1736" s="11">
        <v>84811099</v>
      </c>
      <c r="G1736" s="11" t="s">
        <v>14</v>
      </c>
      <c r="H1736" s="12">
        <v>8033460009445</v>
      </c>
      <c r="I1736" s="11">
        <v>1.27</v>
      </c>
      <c r="J1736" s="13"/>
    </row>
    <row r="1737" spans="1:10">
      <c r="A1737" s="14" t="s">
        <v>168</v>
      </c>
      <c r="B1737" s="8" t="s">
        <v>4379</v>
      </c>
      <c r="C1737" s="15" t="s">
        <v>4380</v>
      </c>
      <c r="D1737" s="15"/>
      <c r="E1737" s="16">
        <v>642.24</v>
      </c>
      <c r="F1737" s="17" t="s">
        <v>617</v>
      </c>
      <c r="G1737" s="17" t="s">
        <v>14</v>
      </c>
      <c r="H1737" s="18" t="s">
        <v>4381</v>
      </c>
      <c r="I1737" s="17">
        <v>1.27</v>
      </c>
      <c r="J1737" s="19"/>
    </row>
    <row r="1738" spans="1:10">
      <c r="A1738" s="7" t="s">
        <v>168</v>
      </c>
      <c r="B1738" s="8" t="s">
        <v>4382</v>
      </c>
      <c r="C1738" s="9" t="s">
        <v>4383</v>
      </c>
      <c r="D1738" s="9"/>
      <c r="E1738" s="10">
        <v>642.24</v>
      </c>
      <c r="F1738" s="11" t="s">
        <v>617</v>
      </c>
      <c r="G1738" s="11" t="s">
        <v>14</v>
      </c>
      <c r="H1738" s="12" t="s">
        <v>4384</v>
      </c>
      <c r="I1738" s="11">
        <v>1.27</v>
      </c>
      <c r="J1738" s="13"/>
    </row>
    <row r="1739" spans="1:10">
      <c r="A1739" s="14" t="s">
        <v>168</v>
      </c>
      <c r="B1739" s="8" t="s">
        <v>4385</v>
      </c>
      <c r="C1739" s="15" t="s">
        <v>4386</v>
      </c>
      <c r="D1739" s="15" t="s">
        <v>4387</v>
      </c>
      <c r="E1739" s="16">
        <v>894.22</v>
      </c>
      <c r="F1739" s="17">
        <v>84811099</v>
      </c>
      <c r="G1739" s="17" t="s">
        <v>14</v>
      </c>
      <c r="H1739" s="18">
        <v>8033460009476</v>
      </c>
      <c r="I1739" s="17">
        <v>1.91</v>
      </c>
      <c r="J1739" s="19"/>
    </row>
    <row r="1740" spans="1:10">
      <c r="A1740" s="7" t="s">
        <v>168</v>
      </c>
      <c r="B1740" s="8" t="s">
        <v>4388</v>
      </c>
      <c r="C1740" s="9" t="s">
        <v>4389</v>
      </c>
      <c r="D1740" s="9"/>
      <c r="E1740" s="10">
        <v>894.25</v>
      </c>
      <c r="F1740" s="11" t="s">
        <v>617</v>
      </c>
      <c r="G1740" s="11" t="s">
        <v>14</v>
      </c>
      <c r="H1740" s="12" t="s">
        <v>4390</v>
      </c>
      <c r="I1740" s="11">
        <v>1.91</v>
      </c>
      <c r="J1740" s="13"/>
    </row>
    <row r="1741" spans="1:10">
      <c r="A1741" s="14" t="s">
        <v>168</v>
      </c>
      <c r="B1741" s="8" t="s">
        <v>4391</v>
      </c>
      <c r="C1741" s="15" t="s">
        <v>4392</v>
      </c>
      <c r="D1741" s="15" t="s">
        <v>4393</v>
      </c>
      <c r="E1741" s="16">
        <v>894.22</v>
      </c>
      <c r="F1741" s="17" t="s">
        <v>617</v>
      </c>
      <c r="G1741" s="17" t="s">
        <v>14</v>
      </c>
      <c r="H1741" s="18" t="s">
        <v>4394</v>
      </c>
      <c r="I1741" s="17">
        <v>1.91</v>
      </c>
      <c r="J1741" s="19"/>
    </row>
    <row r="1742" spans="1:10">
      <c r="A1742" s="7" t="s">
        <v>168</v>
      </c>
      <c r="B1742" s="8" t="s">
        <v>4395</v>
      </c>
      <c r="C1742" s="9" t="s">
        <v>4396</v>
      </c>
      <c r="D1742" s="9" t="s">
        <v>4397</v>
      </c>
      <c r="E1742" s="10">
        <v>3024.54</v>
      </c>
      <c r="F1742" s="11">
        <v>84811099</v>
      </c>
      <c r="G1742" s="11" t="s">
        <v>14</v>
      </c>
      <c r="H1742" s="12">
        <v>8033460020068</v>
      </c>
      <c r="I1742" s="11">
        <v>7</v>
      </c>
      <c r="J1742" s="13"/>
    </row>
    <row r="1743" spans="1:10">
      <c r="A1743" s="14" t="s">
        <v>168</v>
      </c>
      <c r="B1743" s="8" t="s">
        <v>4398</v>
      </c>
      <c r="C1743" s="15" t="s">
        <v>4399</v>
      </c>
      <c r="D1743" s="15"/>
      <c r="E1743" s="16">
        <v>3024.56</v>
      </c>
      <c r="F1743" s="17" t="s">
        <v>617</v>
      </c>
      <c r="G1743" s="17" t="s">
        <v>14</v>
      </c>
      <c r="H1743" s="18" t="s">
        <v>4400</v>
      </c>
      <c r="I1743" s="17">
        <v>9.6</v>
      </c>
      <c r="J1743" s="19"/>
    </row>
    <row r="1744" spans="1:10">
      <c r="A1744" s="7" t="s">
        <v>168</v>
      </c>
      <c r="B1744" s="8" t="s">
        <v>4401</v>
      </c>
      <c r="C1744" s="9" t="s">
        <v>4402</v>
      </c>
      <c r="D1744" s="9" t="s">
        <v>4403</v>
      </c>
      <c r="E1744" s="10">
        <v>3024.54</v>
      </c>
      <c r="F1744" s="11" t="s">
        <v>724</v>
      </c>
      <c r="G1744" s="11" t="s">
        <v>14</v>
      </c>
      <c r="H1744" s="12" t="s">
        <v>4404</v>
      </c>
      <c r="I1744" s="11">
        <v>9.6</v>
      </c>
      <c r="J1744" s="13"/>
    </row>
    <row r="1745" spans="1:10">
      <c r="A1745" s="14" t="s">
        <v>168</v>
      </c>
      <c r="B1745" s="8" t="s">
        <v>4405</v>
      </c>
      <c r="C1745" s="15" t="s">
        <v>4406</v>
      </c>
      <c r="D1745" s="15"/>
      <c r="E1745" s="16">
        <v>3024.56</v>
      </c>
      <c r="F1745" s="17" t="s">
        <v>617</v>
      </c>
      <c r="G1745" s="17" t="s">
        <v>14</v>
      </c>
      <c r="H1745" s="18" t="s">
        <v>4407</v>
      </c>
      <c r="I1745" s="17">
        <v>9.6</v>
      </c>
      <c r="J1745" s="19"/>
    </row>
    <row r="1746" spans="1:10">
      <c r="A1746" s="7" t="s">
        <v>168</v>
      </c>
      <c r="B1746" s="8" t="s">
        <v>4408</v>
      </c>
      <c r="C1746" s="9" t="s">
        <v>4409</v>
      </c>
      <c r="D1746" s="9" t="s">
        <v>4410</v>
      </c>
      <c r="E1746" s="10">
        <v>3048.54</v>
      </c>
      <c r="F1746" s="11">
        <v>84811099</v>
      </c>
      <c r="G1746" s="11" t="s">
        <v>14</v>
      </c>
      <c r="H1746" s="12">
        <v>8033460020105</v>
      </c>
      <c r="I1746" s="11">
        <v>9.6999999999999993</v>
      </c>
      <c r="J1746" s="13"/>
    </row>
    <row r="1747" spans="1:10">
      <c r="A1747" s="14" t="s">
        <v>168</v>
      </c>
      <c r="B1747" s="8" t="s">
        <v>4411</v>
      </c>
      <c r="C1747" s="15" t="s">
        <v>4412</v>
      </c>
      <c r="D1747" s="15"/>
      <c r="E1747" s="16">
        <v>3048.56</v>
      </c>
      <c r="F1747" s="17">
        <v>84811099</v>
      </c>
      <c r="G1747" s="17" t="s">
        <v>14</v>
      </c>
      <c r="H1747" s="18">
        <v>8019001139178</v>
      </c>
      <c r="I1747" s="17">
        <v>9.6999999999999993</v>
      </c>
      <c r="J1747" s="19"/>
    </row>
    <row r="1748" spans="1:10">
      <c r="A1748" s="7" t="s">
        <v>168</v>
      </c>
      <c r="B1748" s="8" t="s">
        <v>4413</v>
      </c>
      <c r="C1748" s="9" t="s">
        <v>4414</v>
      </c>
      <c r="D1748" s="9" t="s">
        <v>4415</v>
      </c>
      <c r="E1748" s="10">
        <v>3048.54</v>
      </c>
      <c r="F1748" s="11" t="s">
        <v>617</v>
      </c>
      <c r="G1748" s="11" t="s">
        <v>14</v>
      </c>
      <c r="H1748" s="12" t="s">
        <v>4416</v>
      </c>
      <c r="I1748" s="11">
        <v>9.6999999999999993</v>
      </c>
      <c r="J1748" s="13"/>
    </row>
    <row r="1749" spans="1:10">
      <c r="A1749" s="14" t="s">
        <v>168</v>
      </c>
      <c r="B1749" s="8" t="s">
        <v>4417</v>
      </c>
      <c r="C1749" s="15" t="s">
        <v>4418</v>
      </c>
      <c r="D1749" s="15"/>
      <c r="E1749" s="16">
        <v>3048.56</v>
      </c>
      <c r="F1749" s="17">
        <v>84811099</v>
      </c>
      <c r="G1749" s="17" t="s">
        <v>14</v>
      </c>
      <c r="H1749" s="18">
        <v>8019001089749</v>
      </c>
      <c r="I1749" s="17">
        <v>9.6999999999999993</v>
      </c>
      <c r="J1749" s="19"/>
    </row>
    <row r="1750" spans="1:10">
      <c r="A1750" s="7" t="s">
        <v>168</v>
      </c>
      <c r="B1750" s="8" t="s">
        <v>4419</v>
      </c>
      <c r="C1750" s="9" t="s">
        <v>4420</v>
      </c>
      <c r="D1750" s="9" t="s">
        <v>4157</v>
      </c>
      <c r="E1750" s="10">
        <v>4026.78</v>
      </c>
      <c r="F1750" s="11">
        <v>84811099</v>
      </c>
      <c r="G1750" s="11" t="s">
        <v>14</v>
      </c>
      <c r="H1750" s="12">
        <v>8033460009582</v>
      </c>
      <c r="I1750" s="11">
        <v>10.61</v>
      </c>
      <c r="J1750" s="13"/>
    </row>
    <row r="1751" spans="1:10">
      <c r="A1751" s="14" t="s">
        <v>168</v>
      </c>
      <c r="B1751" s="8" t="s">
        <v>4421</v>
      </c>
      <c r="C1751" s="15" t="s">
        <v>4422</v>
      </c>
      <c r="D1751" s="15"/>
      <c r="E1751" s="16">
        <v>4026.8</v>
      </c>
      <c r="F1751" s="17" t="s">
        <v>617</v>
      </c>
      <c r="G1751" s="17" t="s">
        <v>14</v>
      </c>
      <c r="H1751" s="18" t="s">
        <v>4423</v>
      </c>
      <c r="I1751" s="17">
        <v>10.61</v>
      </c>
      <c r="J1751" s="19"/>
    </row>
    <row r="1752" spans="1:10">
      <c r="A1752" s="7" t="s">
        <v>168</v>
      </c>
      <c r="B1752" s="8" t="s">
        <v>4424</v>
      </c>
      <c r="C1752" s="9" t="s">
        <v>4425</v>
      </c>
      <c r="D1752" s="9"/>
      <c r="E1752" s="10">
        <v>4026.8</v>
      </c>
      <c r="F1752" s="11" t="s">
        <v>617</v>
      </c>
      <c r="G1752" s="11" t="s">
        <v>14</v>
      </c>
      <c r="H1752" s="12" t="s">
        <v>4426</v>
      </c>
      <c r="I1752" s="11">
        <v>10.61</v>
      </c>
      <c r="J1752" s="13">
        <v>1</v>
      </c>
    </row>
    <row r="1753" spans="1:10">
      <c r="A1753" s="14" t="s">
        <v>168</v>
      </c>
      <c r="B1753" s="8" t="s">
        <v>4427</v>
      </c>
      <c r="C1753" s="15" t="s">
        <v>4428</v>
      </c>
      <c r="D1753" s="15" t="s">
        <v>4429</v>
      </c>
      <c r="E1753" s="16">
        <v>4026.78</v>
      </c>
      <c r="F1753" s="17" t="s">
        <v>617</v>
      </c>
      <c r="G1753" s="17" t="s">
        <v>14</v>
      </c>
      <c r="H1753" s="18" t="s">
        <v>4430</v>
      </c>
      <c r="I1753" s="17">
        <v>10.61</v>
      </c>
      <c r="J1753" s="19"/>
    </row>
    <row r="1754" spans="1:10">
      <c r="A1754" s="7" t="s">
        <v>168</v>
      </c>
      <c r="B1754" s="8" t="s">
        <v>4431</v>
      </c>
      <c r="C1754" s="9" t="s">
        <v>4432</v>
      </c>
      <c r="D1754" s="9"/>
      <c r="E1754" s="10">
        <v>9601.7800000000007</v>
      </c>
      <c r="F1754" s="11">
        <v>84811099</v>
      </c>
      <c r="G1754" s="11" t="s">
        <v>14</v>
      </c>
      <c r="H1754" s="12">
        <v>8033460009629</v>
      </c>
      <c r="I1754" s="11">
        <v>29</v>
      </c>
      <c r="J1754" s="13"/>
    </row>
    <row r="1755" spans="1:10">
      <c r="A1755" s="14" t="s">
        <v>168</v>
      </c>
      <c r="B1755" s="8" t="s">
        <v>4433</v>
      </c>
      <c r="C1755" s="15" t="s">
        <v>4434</v>
      </c>
      <c r="D1755" s="15"/>
      <c r="E1755" s="16">
        <v>9601.7800000000007</v>
      </c>
      <c r="F1755" s="17">
        <v>84811099</v>
      </c>
      <c r="G1755" s="17" t="s">
        <v>14</v>
      </c>
      <c r="H1755" s="18">
        <v>8019001139208</v>
      </c>
      <c r="I1755" s="17">
        <v>29</v>
      </c>
      <c r="J1755" s="19"/>
    </row>
    <row r="1756" spans="1:10">
      <c r="A1756" s="7" t="s">
        <v>168</v>
      </c>
      <c r="B1756" s="8" t="s">
        <v>4435</v>
      </c>
      <c r="C1756" s="9" t="s">
        <v>4436</v>
      </c>
      <c r="D1756" s="9"/>
      <c r="E1756" s="10">
        <v>9601.7800000000007</v>
      </c>
      <c r="F1756" s="11" t="s">
        <v>617</v>
      </c>
      <c r="G1756" s="11" t="s">
        <v>14</v>
      </c>
      <c r="H1756" s="12" t="s">
        <v>4437</v>
      </c>
      <c r="I1756" s="11">
        <v>29</v>
      </c>
      <c r="J1756" s="13"/>
    </row>
    <row r="1757" spans="1:10">
      <c r="A1757" s="14" t="s">
        <v>168</v>
      </c>
      <c r="B1757" s="8" t="s">
        <v>4438</v>
      </c>
      <c r="C1757" s="15" t="s">
        <v>4439</v>
      </c>
      <c r="D1757" s="15" t="s">
        <v>4440</v>
      </c>
      <c r="E1757" s="16">
        <v>9601.7099999999991</v>
      </c>
      <c r="F1757" s="17">
        <v>84811099</v>
      </c>
      <c r="G1757" s="17" t="s">
        <v>14</v>
      </c>
      <c r="H1757" s="18">
        <v>8033460009650</v>
      </c>
      <c r="I1757" s="17">
        <v>26.7</v>
      </c>
      <c r="J1757" s="19"/>
    </row>
    <row r="1758" spans="1:10">
      <c r="A1758" s="7" t="s">
        <v>168</v>
      </c>
      <c r="B1758" s="8" t="s">
        <v>4441</v>
      </c>
      <c r="C1758" s="9" t="s">
        <v>4442</v>
      </c>
      <c r="D1758" s="9"/>
      <c r="E1758" s="10">
        <v>9601.7800000000007</v>
      </c>
      <c r="F1758" s="11" t="s">
        <v>617</v>
      </c>
      <c r="G1758" s="11" t="s">
        <v>14</v>
      </c>
      <c r="H1758" s="12" t="s">
        <v>4443</v>
      </c>
      <c r="I1758" s="11">
        <v>26.7</v>
      </c>
      <c r="J1758" s="13"/>
    </row>
    <row r="1759" spans="1:10">
      <c r="A1759" s="14" t="s">
        <v>168</v>
      </c>
      <c r="B1759" s="8" t="s">
        <v>4444</v>
      </c>
      <c r="C1759" s="15" t="s">
        <v>4445</v>
      </c>
      <c r="D1759" s="15" t="s">
        <v>4446</v>
      </c>
      <c r="E1759" s="16">
        <v>9601.7099999999991</v>
      </c>
      <c r="F1759" s="17" t="s">
        <v>617</v>
      </c>
      <c r="G1759" s="17" t="s">
        <v>14</v>
      </c>
      <c r="H1759" s="18" t="s">
        <v>4447</v>
      </c>
      <c r="I1759" s="17">
        <v>26.7</v>
      </c>
      <c r="J1759" s="19"/>
    </row>
    <row r="1760" spans="1:10">
      <c r="A1760" s="7" t="s">
        <v>168</v>
      </c>
      <c r="B1760" s="8" t="s">
        <v>4448</v>
      </c>
      <c r="C1760" s="9" t="s">
        <v>4449</v>
      </c>
      <c r="D1760" s="9"/>
      <c r="E1760" s="10">
        <v>24544.46</v>
      </c>
      <c r="F1760" s="11">
        <v>84811099</v>
      </c>
      <c r="G1760" s="11" t="s">
        <v>14</v>
      </c>
      <c r="H1760" s="12">
        <v>8019001097683</v>
      </c>
      <c r="I1760" s="11">
        <v>54.43</v>
      </c>
      <c r="J1760" s="13"/>
    </row>
    <row r="1761" spans="1:10">
      <c r="A1761" s="14" t="s">
        <v>168</v>
      </c>
      <c r="B1761" s="8" t="s">
        <v>4450</v>
      </c>
      <c r="C1761" s="15" t="s">
        <v>4451</v>
      </c>
      <c r="D1761" s="15"/>
      <c r="E1761" s="16">
        <v>24544.46</v>
      </c>
      <c r="F1761" s="17">
        <v>84811099</v>
      </c>
      <c r="G1761" s="17" t="s">
        <v>14</v>
      </c>
      <c r="H1761" s="18">
        <v>8019001126000</v>
      </c>
      <c r="I1761" s="17">
        <v>54.43</v>
      </c>
      <c r="J1761" s="19"/>
    </row>
    <row r="1762" spans="1:10">
      <c r="A1762" s="7" t="s">
        <v>168</v>
      </c>
      <c r="B1762" s="8" t="s">
        <v>4452</v>
      </c>
      <c r="C1762" s="9" t="s">
        <v>4453</v>
      </c>
      <c r="D1762" s="9"/>
      <c r="E1762" s="10">
        <v>24544.46</v>
      </c>
      <c r="F1762" s="11">
        <v>84811099</v>
      </c>
      <c r="G1762" s="11" t="s">
        <v>14</v>
      </c>
      <c r="H1762" s="12">
        <v>8019001126017</v>
      </c>
      <c r="I1762" s="11">
        <v>54.43</v>
      </c>
      <c r="J1762" s="13"/>
    </row>
    <row r="1763" spans="1:10">
      <c r="A1763" s="14" t="s">
        <v>168</v>
      </c>
      <c r="B1763" s="8" t="s">
        <v>4454</v>
      </c>
      <c r="C1763" s="15" t="s">
        <v>4455</v>
      </c>
      <c r="D1763" s="15"/>
      <c r="E1763" s="16">
        <v>55269.96</v>
      </c>
      <c r="F1763" s="17">
        <v>84811099</v>
      </c>
      <c r="G1763" s="17" t="s">
        <v>14</v>
      </c>
      <c r="H1763" s="18">
        <v>8019001126024</v>
      </c>
      <c r="I1763" s="17">
        <v>1</v>
      </c>
      <c r="J1763" s="19"/>
    </row>
    <row r="1764" spans="1:10">
      <c r="A1764" s="7" t="s">
        <v>168</v>
      </c>
      <c r="B1764" s="8" t="s">
        <v>4456</v>
      </c>
      <c r="C1764" s="9" t="s">
        <v>4457</v>
      </c>
      <c r="D1764" s="9"/>
      <c r="E1764" s="10">
        <v>55269.96</v>
      </c>
      <c r="F1764" s="11">
        <v>39172110</v>
      </c>
      <c r="G1764" s="11" t="s">
        <v>14</v>
      </c>
      <c r="H1764" s="12">
        <v>8019001126031</v>
      </c>
      <c r="I1764" s="11">
        <v>1</v>
      </c>
      <c r="J1764" s="13"/>
    </row>
    <row r="1765" spans="1:10">
      <c r="A1765" s="14" t="s">
        <v>168</v>
      </c>
      <c r="B1765" s="8" t="s">
        <v>4458</v>
      </c>
      <c r="C1765" s="15" t="s">
        <v>4459</v>
      </c>
      <c r="D1765" s="15"/>
      <c r="E1765" s="16">
        <v>55269.96</v>
      </c>
      <c r="F1765" s="17">
        <v>84811099</v>
      </c>
      <c r="G1765" s="17" t="s">
        <v>14</v>
      </c>
      <c r="H1765" s="18">
        <v>8019001126048</v>
      </c>
      <c r="I1765" s="17">
        <v>1</v>
      </c>
      <c r="J1765" s="19"/>
    </row>
    <row r="1766" spans="1:10">
      <c r="A1766" s="7" t="s">
        <v>168</v>
      </c>
      <c r="B1766" s="8" t="s">
        <v>4460</v>
      </c>
      <c r="C1766" s="9" t="s">
        <v>4461</v>
      </c>
      <c r="D1766" s="9"/>
      <c r="E1766" s="10">
        <v>1740.36</v>
      </c>
      <c r="F1766" s="11">
        <v>84811099</v>
      </c>
      <c r="G1766" s="11" t="s">
        <v>14</v>
      </c>
      <c r="H1766" s="12">
        <v>8019001139239</v>
      </c>
      <c r="I1766" s="11">
        <v>1.2</v>
      </c>
      <c r="J1766" s="13"/>
    </row>
    <row r="1767" spans="1:10">
      <c r="A1767" s="14" t="s">
        <v>168</v>
      </c>
      <c r="B1767" s="8" t="s">
        <v>4462</v>
      </c>
      <c r="C1767" s="15" t="s">
        <v>4463</v>
      </c>
      <c r="D1767" s="15"/>
      <c r="E1767" s="16">
        <v>1740.36</v>
      </c>
      <c r="F1767" s="17" t="s">
        <v>617</v>
      </c>
      <c r="G1767" s="17" t="s">
        <v>14</v>
      </c>
      <c r="H1767" s="18"/>
      <c r="I1767" s="17">
        <v>1.28</v>
      </c>
      <c r="J1767" s="19"/>
    </row>
    <row r="1768" spans="1:10">
      <c r="A1768" s="7" t="s">
        <v>168</v>
      </c>
      <c r="B1768" s="8" t="s">
        <v>4464</v>
      </c>
      <c r="C1768" s="9" t="s">
        <v>4465</v>
      </c>
      <c r="D1768" s="9"/>
      <c r="E1768" s="10">
        <v>1824.34</v>
      </c>
      <c r="F1768" s="11" t="s">
        <v>617</v>
      </c>
      <c r="G1768" s="11" t="s">
        <v>14</v>
      </c>
      <c r="H1768" s="12"/>
      <c r="I1768" s="11">
        <v>1.37</v>
      </c>
      <c r="J1768" s="13"/>
    </row>
    <row r="1769" spans="1:10">
      <c r="A1769" s="14" t="s">
        <v>168</v>
      </c>
      <c r="B1769" s="8" t="s">
        <v>4466</v>
      </c>
      <c r="C1769" s="15" t="s">
        <v>4467</v>
      </c>
      <c r="D1769" s="15"/>
      <c r="E1769" s="16">
        <v>1824.34</v>
      </c>
      <c r="F1769" s="17">
        <v>84811099</v>
      </c>
      <c r="G1769" s="17" t="s">
        <v>14</v>
      </c>
      <c r="H1769" s="18">
        <v>8019001139246</v>
      </c>
      <c r="I1769" s="17">
        <v>2</v>
      </c>
      <c r="J1769" s="19"/>
    </row>
    <row r="1770" spans="1:10">
      <c r="A1770" s="7" t="s">
        <v>168</v>
      </c>
      <c r="B1770" s="8" t="s">
        <v>4468</v>
      </c>
      <c r="C1770" s="9" t="s">
        <v>4469</v>
      </c>
      <c r="D1770" s="9"/>
      <c r="E1770" s="10">
        <v>2082.46</v>
      </c>
      <c r="F1770" s="11">
        <v>84811099</v>
      </c>
      <c r="G1770" s="11" t="s">
        <v>14</v>
      </c>
      <c r="H1770" s="12">
        <v>8019001097645</v>
      </c>
      <c r="I1770" s="11">
        <v>2.5</v>
      </c>
      <c r="J1770" s="13"/>
    </row>
    <row r="1771" spans="1:10">
      <c r="A1771" s="14" t="s">
        <v>168</v>
      </c>
      <c r="B1771" s="8" t="s">
        <v>4470</v>
      </c>
      <c r="C1771" s="15" t="s">
        <v>4471</v>
      </c>
      <c r="D1771" s="15"/>
      <c r="E1771" s="16">
        <v>4416.83</v>
      </c>
      <c r="F1771" s="17">
        <v>84811099</v>
      </c>
      <c r="G1771" s="17" t="s">
        <v>14</v>
      </c>
      <c r="H1771" s="18">
        <v>8019001097652</v>
      </c>
      <c r="I1771" s="17">
        <v>8.76</v>
      </c>
      <c r="J1771" s="19"/>
    </row>
    <row r="1772" spans="1:10">
      <c r="A1772" s="7" t="s">
        <v>168</v>
      </c>
      <c r="B1772" s="8" t="s">
        <v>4472</v>
      </c>
      <c r="C1772" s="9" t="s">
        <v>4473</v>
      </c>
      <c r="D1772" s="9"/>
      <c r="E1772" s="10">
        <v>5461.03</v>
      </c>
      <c r="F1772" s="11">
        <v>84811099</v>
      </c>
      <c r="G1772" s="11" t="s">
        <v>14</v>
      </c>
      <c r="H1772" s="12">
        <v>8019001139253</v>
      </c>
      <c r="I1772" s="11">
        <v>12.5</v>
      </c>
      <c r="J1772" s="13"/>
    </row>
    <row r="1773" spans="1:10">
      <c r="A1773" s="14" t="s">
        <v>168</v>
      </c>
      <c r="B1773" s="8" t="s">
        <v>4474</v>
      </c>
      <c r="C1773" s="15" t="s">
        <v>4475</v>
      </c>
      <c r="D1773" s="15"/>
      <c r="E1773" s="16">
        <v>11162.07</v>
      </c>
      <c r="F1773" s="17">
        <v>84811099</v>
      </c>
      <c r="G1773" s="17" t="s">
        <v>14</v>
      </c>
      <c r="H1773" s="18">
        <v>8019001139260</v>
      </c>
      <c r="I1773" s="17">
        <v>29</v>
      </c>
      <c r="J1773" s="19"/>
    </row>
    <row r="1774" spans="1:10">
      <c r="A1774" s="7" t="s">
        <v>168</v>
      </c>
      <c r="B1774" s="8" t="s">
        <v>4476</v>
      </c>
      <c r="C1774" s="9" t="s">
        <v>4477</v>
      </c>
      <c r="D1774" s="9"/>
      <c r="E1774" s="10">
        <v>11162.07</v>
      </c>
      <c r="F1774" s="11">
        <v>84811099</v>
      </c>
      <c r="G1774" s="11" t="s">
        <v>14</v>
      </c>
      <c r="H1774" s="12">
        <v>8019001097676</v>
      </c>
      <c r="I1774" s="11">
        <v>31</v>
      </c>
      <c r="J1774" s="13"/>
    </row>
    <row r="1775" spans="1:10">
      <c r="A1775" s="14" t="s">
        <v>168</v>
      </c>
      <c r="B1775" s="8" t="s">
        <v>4478</v>
      </c>
      <c r="C1775" s="15" t="s">
        <v>4479</v>
      </c>
      <c r="D1775" s="15" t="s">
        <v>4157</v>
      </c>
      <c r="E1775" s="16">
        <v>360.11</v>
      </c>
      <c r="F1775" s="17">
        <v>84811099</v>
      </c>
      <c r="G1775" s="17" t="s">
        <v>14</v>
      </c>
      <c r="H1775" s="18">
        <v>8033460009773</v>
      </c>
      <c r="I1775" s="17">
        <v>0.53</v>
      </c>
      <c r="J1775" s="19"/>
    </row>
    <row r="1776" spans="1:10">
      <c r="A1776" s="7" t="s">
        <v>168</v>
      </c>
      <c r="B1776" s="8" t="s">
        <v>4480</v>
      </c>
      <c r="C1776" s="9" t="s">
        <v>4481</v>
      </c>
      <c r="D1776" s="9"/>
      <c r="E1776" s="10">
        <v>360.13</v>
      </c>
      <c r="F1776" s="11">
        <v>84811099</v>
      </c>
      <c r="G1776" s="11" t="s">
        <v>14</v>
      </c>
      <c r="H1776" s="12">
        <v>8033460009780</v>
      </c>
      <c r="I1776" s="11">
        <v>0.53</v>
      </c>
      <c r="J1776" s="13"/>
    </row>
    <row r="1777" spans="1:10">
      <c r="A1777" s="14" t="s">
        <v>168</v>
      </c>
      <c r="B1777" s="8" t="s">
        <v>4482</v>
      </c>
      <c r="C1777" s="15" t="s">
        <v>4483</v>
      </c>
      <c r="D1777" s="15" t="s">
        <v>4484</v>
      </c>
      <c r="E1777" s="16">
        <v>360.11</v>
      </c>
      <c r="F1777" s="17">
        <v>84811099</v>
      </c>
      <c r="G1777" s="17" t="s">
        <v>14</v>
      </c>
      <c r="H1777" s="18">
        <v>8033460009797</v>
      </c>
      <c r="I1777" s="17">
        <v>0.53</v>
      </c>
      <c r="J1777" s="19"/>
    </row>
    <row r="1778" spans="1:10">
      <c r="A1778" s="7" t="s">
        <v>168</v>
      </c>
      <c r="B1778" s="8" t="s">
        <v>4485</v>
      </c>
      <c r="C1778" s="9" t="s">
        <v>4486</v>
      </c>
      <c r="D1778" s="9" t="s">
        <v>4157</v>
      </c>
      <c r="E1778" s="10">
        <v>405.08</v>
      </c>
      <c r="F1778" s="11">
        <v>84811099</v>
      </c>
      <c r="G1778" s="11" t="s">
        <v>14</v>
      </c>
      <c r="H1778" s="12">
        <v>8033460009803</v>
      </c>
      <c r="I1778" s="11">
        <v>0.81</v>
      </c>
      <c r="J1778" s="13"/>
    </row>
    <row r="1779" spans="1:10">
      <c r="A1779" s="14" t="s">
        <v>168</v>
      </c>
      <c r="B1779" s="8" t="s">
        <v>4487</v>
      </c>
      <c r="C1779" s="15" t="s">
        <v>4488</v>
      </c>
      <c r="D1779" s="15"/>
      <c r="E1779" s="16">
        <v>405.13</v>
      </c>
      <c r="F1779" s="17">
        <v>84811099</v>
      </c>
      <c r="G1779" s="17" t="s">
        <v>14</v>
      </c>
      <c r="H1779" s="18">
        <v>8033460009810</v>
      </c>
      <c r="I1779" s="17">
        <v>0.81</v>
      </c>
      <c r="J1779" s="19"/>
    </row>
    <row r="1780" spans="1:10">
      <c r="A1780" s="7" t="s">
        <v>168</v>
      </c>
      <c r="B1780" s="8" t="s">
        <v>4489</v>
      </c>
      <c r="C1780" s="9" t="s">
        <v>4490</v>
      </c>
      <c r="D1780" s="9"/>
      <c r="E1780" s="10">
        <v>405.13</v>
      </c>
      <c r="F1780" s="11">
        <v>84811099</v>
      </c>
      <c r="G1780" s="11" t="s">
        <v>14</v>
      </c>
      <c r="H1780" s="12">
        <v>8033460009827</v>
      </c>
      <c r="I1780" s="11">
        <v>0.81</v>
      </c>
      <c r="J1780" s="13"/>
    </row>
    <row r="1781" spans="1:10">
      <c r="A1781" s="14" t="s">
        <v>168</v>
      </c>
      <c r="B1781" s="8" t="s">
        <v>4491</v>
      </c>
      <c r="C1781" s="15" t="s">
        <v>4492</v>
      </c>
      <c r="D1781" s="15" t="s">
        <v>4157</v>
      </c>
      <c r="E1781" s="16">
        <v>405.08</v>
      </c>
      <c r="F1781" s="17">
        <v>84811099</v>
      </c>
      <c r="G1781" s="17" t="s">
        <v>14</v>
      </c>
      <c r="H1781" s="18">
        <v>8033460009834</v>
      </c>
      <c r="I1781" s="17">
        <v>0.78</v>
      </c>
      <c r="J1781" s="19"/>
    </row>
    <row r="1782" spans="1:10">
      <c r="A1782" s="7" t="s">
        <v>168</v>
      </c>
      <c r="B1782" s="8" t="s">
        <v>4493</v>
      </c>
      <c r="C1782" s="9" t="s">
        <v>4494</v>
      </c>
      <c r="D1782" s="9"/>
      <c r="E1782" s="10">
        <v>405.13</v>
      </c>
      <c r="F1782" s="11">
        <v>84811099</v>
      </c>
      <c r="G1782" s="11" t="s">
        <v>14</v>
      </c>
      <c r="H1782" s="12">
        <v>8033460009841</v>
      </c>
      <c r="I1782" s="11">
        <v>0.78</v>
      </c>
      <c r="J1782" s="13"/>
    </row>
    <row r="1783" spans="1:10">
      <c r="A1783" s="14" t="s">
        <v>168</v>
      </c>
      <c r="B1783" s="8" t="s">
        <v>4495</v>
      </c>
      <c r="C1783" s="15" t="s">
        <v>4496</v>
      </c>
      <c r="D1783" s="15"/>
      <c r="E1783" s="16">
        <v>405.13</v>
      </c>
      <c r="F1783" s="17">
        <v>84159000</v>
      </c>
      <c r="G1783" s="17" t="s">
        <v>14</v>
      </c>
      <c r="H1783" s="18">
        <v>8033460009858</v>
      </c>
      <c r="I1783" s="17">
        <v>0.78</v>
      </c>
      <c r="J1783" s="19"/>
    </row>
    <row r="1784" spans="1:10">
      <c r="A1784" s="7" t="s">
        <v>168</v>
      </c>
      <c r="B1784" s="8" t="s">
        <v>4497</v>
      </c>
      <c r="C1784" s="9" t="s">
        <v>4498</v>
      </c>
      <c r="D1784" s="9" t="s">
        <v>4157</v>
      </c>
      <c r="E1784" s="10">
        <v>576.16999999999996</v>
      </c>
      <c r="F1784" s="11">
        <v>84811099</v>
      </c>
      <c r="G1784" s="11" t="s">
        <v>14</v>
      </c>
      <c r="H1784" s="12">
        <v>8033460009865</v>
      </c>
      <c r="I1784" s="11">
        <v>1.33</v>
      </c>
      <c r="J1784" s="13"/>
    </row>
    <row r="1785" spans="1:10">
      <c r="A1785" s="14" t="s">
        <v>168</v>
      </c>
      <c r="B1785" s="8" t="s">
        <v>4499</v>
      </c>
      <c r="C1785" s="15" t="s">
        <v>4500</v>
      </c>
      <c r="D1785" s="15"/>
      <c r="E1785" s="16">
        <v>576.21</v>
      </c>
      <c r="F1785" s="17">
        <v>84811099</v>
      </c>
      <c r="G1785" s="17" t="s">
        <v>14</v>
      </c>
      <c r="H1785" s="18">
        <v>8033460009872</v>
      </c>
      <c r="I1785" s="17">
        <v>1.33</v>
      </c>
      <c r="J1785" s="19"/>
    </row>
    <row r="1786" spans="1:10">
      <c r="A1786" s="7" t="s">
        <v>168</v>
      </c>
      <c r="B1786" s="8" t="s">
        <v>4501</v>
      </c>
      <c r="C1786" s="9" t="s">
        <v>4502</v>
      </c>
      <c r="D1786" s="9" t="s">
        <v>4503</v>
      </c>
      <c r="E1786" s="10">
        <v>576.16999999999996</v>
      </c>
      <c r="F1786" s="11" t="s">
        <v>617</v>
      </c>
      <c r="G1786" s="11" t="s">
        <v>14</v>
      </c>
      <c r="H1786" s="12" t="s">
        <v>4504</v>
      </c>
      <c r="I1786" s="11">
        <v>1.33</v>
      </c>
      <c r="J1786" s="13"/>
    </row>
    <row r="1787" spans="1:10">
      <c r="A1787" s="14" t="s">
        <v>168</v>
      </c>
      <c r="B1787" s="8" t="s">
        <v>4505</v>
      </c>
      <c r="C1787" s="15" t="s">
        <v>4506</v>
      </c>
      <c r="D1787" s="15" t="s">
        <v>4157</v>
      </c>
      <c r="E1787" s="16">
        <v>576.16999999999996</v>
      </c>
      <c r="F1787" s="17">
        <v>84811099</v>
      </c>
      <c r="G1787" s="17" t="s">
        <v>14</v>
      </c>
      <c r="H1787" s="18">
        <v>8033460009896</v>
      </c>
      <c r="I1787" s="17">
        <v>1.27</v>
      </c>
      <c r="J1787" s="19"/>
    </row>
    <row r="1788" spans="1:10">
      <c r="A1788" s="7" t="s">
        <v>168</v>
      </c>
      <c r="B1788" s="8" t="s">
        <v>4507</v>
      </c>
      <c r="C1788" s="9" t="s">
        <v>4508</v>
      </c>
      <c r="D1788" s="9"/>
      <c r="E1788" s="10">
        <v>576.21</v>
      </c>
      <c r="F1788" s="11">
        <v>84811099</v>
      </c>
      <c r="G1788" s="11" t="s">
        <v>14</v>
      </c>
      <c r="H1788" s="12">
        <v>8033460009902</v>
      </c>
      <c r="I1788" s="11">
        <v>1.27</v>
      </c>
      <c r="J1788" s="13"/>
    </row>
    <row r="1789" spans="1:10">
      <c r="A1789" s="14" t="s">
        <v>168</v>
      </c>
      <c r="B1789" s="8" t="s">
        <v>4509</v>
      </c>
      <c r="C1789" s="15" t="s">
        <v>4510</v>
      </c>
      <c r="D1789" s="15"/>
      <c r="E1789" s="16">
        <v>576.21</v>
      </c>
      <c r="F1789" s="17">
        <v>84811099</v>
      </c>
      <c r="G1789" s="17" t="s">
        <v>14</v>
      </c>
      <c r="H1789" s="18">
        <v>8033460009919</v>
      </c>
      <c r="I1789" s="17">
        <v>1.27</v>
      </c>
      <c r="J1789" s="19"/>
    </row>
    <row r="1790" spans="1:10">
      <c r="A1790" s="7" t="s">
        <v>168</v>
      </c>
      <c r="B1790" s="8" t="s">
        <v>4511</v>
      </c>
      <c r="C1790" s="9" t="s">
        <v>4512</v>
      </c>
      <c r="D1790" s="9" t="s">
        <v>4157</v>
      </c>
      <c r="E1790" s="10">
        <v>810.18</v>
      </c>
      <c r="F1790" s="11">
        <v>84811099</v>
      </c>
      <c r="G1790" s="11" t="s">
        <v>14</v>
      </c>
      <c r="H1790" s="12">
        <v>8033460009926</v>
      </c>
      <c r="I1790" s="11">
        <v>1.9</v>
      </c>
      <c r="J1790" s="13"/>
    </row>
    <row r="1791" spans="1:10">
      <c r="A1791" s="14" t="s">
        <v>168</v>
      </c>
      <c r="B1791" s="8" t="s">
        <v>4513</v>
      </c>
      <c r="C1791" s="15" t="s">
        <v>4514</v>
      </c>
      <c r="D1791" s="15" t="s">
        <v>4515</v>
      </c>
      <c r="E1791" s="16">
        <v>810.18</v>
      </c>
      <c r="F1791" s="17">
        <v>84811099</v>
      </c>
      <c r="G1791" s="17" t="s">
        <v>14</v>
      </c>
      <c r="H1791" s="18">
        <v>8033460009933</v>
      </c>
      <c r="I1791" s="17">
        <v>1.9</v>
      </c>
      <c r="J1791" s="19"/>
    </row>
    <row r="1792" spans="1:10">
      <c r="A1792" s="7" t="s">
        <v>168</v>
      </c>
      <c r="B1792" s="8" t="s">
        <v>4516</v>
      </c>
      <c r="C1792" s="9" t="s">
        <v>4517</v>
      </c>
      <c r="D1792" s="9" t="s">
        <v>4518</v>
      </c>
      <c r="E1792" s="10">
        <v>810.18</v>
      </c>
      <c r="F1792" s="11">
        <v>84811099</v>
      </c>
      <c r="G1792" s="11" t="s">
        <v>14</v>
      </c>
      <c r="H1792" s="12">
        <v>8033460009940</v>
      </c>
      <c r="I1792" s="11">
        <v>1.9</v>
      </c>
      <c r="J1792" s="13"/>
    </row>
    <row r="1793" spans="1:10">
      <c r="A1793" s="14" t="s">
        <v>168</v>
      </c>
      <c r="B1793" s="8" t="s">
        <v>4519</v>
      </c>
      <c r="C1793" s="15" t="s">
        <v>4520</v>
      </c>
      <c r="D1793" s="15" t="s">
        <v>3453</v>
      </c>
      <c r="E1793" s="16">
        <v>2538.46</v>
      </c>
      <c r="F1793" s="17">
        <v>85389099</v>
      </c>
      <c r="G1793" s="17" t="s">
        <v>14</v>
      </c>
      <c r="H1793" s="18">
        <v>8033460020358</v>
      </c>
      <c r="I1793" s="17">
        <v>7.87</v>
      </c>
      <c r="J1793" s="19"/>
    </row>
    <row r="1794" spans="1:10">
      <c r="A1794" s="7" t="s">
        <v>168</v>
      </c>
      <c r="B1794" s="8" t="s">
        <v>4521</v>
      </c>
      <c r="C1794" s="9" t="s">
        <v>4522</v>
      </c>
      <c r="D1794" s="9"/>
      <c r="E1794" s="10">
        <v>2538.4899999999998</v>
      </c>
      <c r="F1794" s="11">
        <v>85389099</v>
      </c>
      <c r="G1794" s="11" t="s">
        <v>14</v>
      </c>
      <c r="H1794" s="12">
        <v>8033460020365</v>
      </c>
      <c r="I1794" s="11">
        <v>7.87</v>
      </c>
      <c r="J1794" s="13"/>
    </row>
    <row r="1795" spans="1:10">
      <c r="A1795" s="14" t="s">
        <v>168</v>
      </c>
      <c r="B1795" s="8" t="s">
        <v>4523</v>
      </c>
      <c r="C1795" s="15" t="s">
        <v>4524</v>
      </c>
      <c r="D1795" s="15"/>
      <c r="E1795" s="16">
        <v>2538.4899999999998</v>
      </c>
      <c r="F1795" s="17">
        <v>85389099</v>
      </c>
      <c r="G1795" s="17" t="s">
        <v>14</v>
      </c>
      <c r="H1795" s="18">
        <v>8019001098871</v>
      </c>
      <c r="I1795" s="17">
        <v>7.87</v>
      </c>
      <c r="J1795" s="19"/>
    </row>
    <row r="1796" spans="1:10">
      <c r="A1796" s="7" t="s">
        <v>168</v>
      </c>
      <c r="B1796" s="8" t="s">
        <v>4525</v>
      </c>
      <c r="C1796" s="9" t="s">
        <v>4526</v>
      </c>
      <c r="D1796" s="9"/>
      <c r="E1796" s="10">
        <v>2538.4899999999998</v>
      </c>
      <c r="F1796" s="11">
        <v>85389099</v>
      </c>
      <c r="G1796" s="11" t="s">
        <v>14</v>
      </c>
      <c r="H1796" s="12">
        <v>8033460020389</v>
      </c>
      <c r="I1796" s="11">
        <v>7.87</v>
      </c>
      <c r="J1796" s="13"/>
    </row>
    <row r="1797" spans="1:10">
      <c r="A1797" s="14" t="s">
        <v>168</v>
      </c>
      <c r="B1797" s="8" t="s">
        <v>4527</v>
      </c>
      <c r="C1797" s="15" t="s">
        <v>4528</v>
      </c>
      <c r="D1797" s="15" t="s">
        <v>3453</v>
      </c>
      <c r="E1797" s="16">
        <v>2884.75</v>
      </c>
      <c r="F1797" s="17">
        <v>84811099</v>
      </c>
      <c r="G1797" s="17" t="s">
        <v>14</v>
      </c>
      <c r="H1797" s="18">
        <v>8033460019901</v>
      </c>
      <c r="I1797" s="17">
        <v>8.23</v>
      </c>
      <c r="J1797" s="19"/>
    </row>
    <row r="1798" spans="1:10">
      <c r="A1798" s="7" t="s">
        <v>168</v>
      </c>
      <c r="B1798" s="8" t="s">
        <v>4529</v>
      </c>
      <c r="C1798" s="9" t="s">
        <v>4530</v>
      </c>
      <c r="D1798" s="9" t="s">
        <v>4531</v>
      </c>
      <c r="E1798" s="10">
        <v>2622.53</v>
      </c>
      <c r="F1798" s="11">
        <v>84811099</v>
      </c>
      <c r="G1798" s="11" t="s">
        <v>14</v>
      </c>
      <c r="H1798" s="12">
        <v>8033460020396</v>
      </c>
      <c r="I1798" s="11">
        <v>8.23</v>
      </c>
      <c r="J1798" s="13"/>
    </row>
    <row r="1799" spans="1:10">
      <c r="A1799" s="14" t="s">
        <v>168</v>
      </c>
      <c r="B1799" s="8" t="s">
        <v>4532</v>
      </c>
      <c r="C1799" s="15" t="s">
        <v>4533</v>
      </c>
      <c r="D1799" s="15" t="s">
        <v>4531</v>
      </c>
      <c r="E1799" s="16">
        <v>2622.53</v>
      </c>
      <c r="F1799" s="17">
        <v>84811099</v>
      </c>
      <c r="G1799" s="17" t="s">
        <v>14</v>
      </c>
      <c r="H1799" s="18">
        <v>8033460019895</v>
      </c>
      <c r="I1799" s="17">
        <v>8.23</v>
      </c>
      <c r="J1799" s="19"/>
    </row>
    <row r="1800" spans="1:10">
      <c r="A1800" s="7" t="s">
        <v>168</v>
      </c>
      <c r="B1800" s="8" t="s">
        <v>4534</v>
      </c>
      <c r="C1800" s="9" t="s">
        <v>4535</v>
      </c>
      <c r="D1800" s="9" t="s">
        <v>4536</v>
      </c>
      <c r="E1800" s="10">
        <v>2622.53</v>
      </c>
      <c r="F1800" s="11">
        <v>84811099</v>
      </c>
      <c r="G1800" s="11" t="s">
        <v>14</v>
      </c>
      <c r="H1800" s="12">
        <v>8033460020846</v>
      </c>
      <c r="I1800" s="11">
        <v>8.23</v>
      </c>
      <c r="J1800" s="13"/>
    </row>
    <row r="1801" spans="1:10">
      <c r="A1801" s="14" t="s">
        <v>168</v>
      </c>
      <c r="B1801" s="8" t="s">
        <v>4537</v>
      </c>
      <c r="C1801" s="15" t="s">
        <v>4538</v>
      </c>
      <c r="D1801" s="15" t="s">
        <v>4539</v>
      </c>
      <c r="E1801" s="16">
        <v>3420.62</v>
      </c>
      <c r="F1801" s="17">
        <v>84811099</v>
      </c>
      <c r="G1801" s="17" t="s">
        <v>14</v>
      </c>
      <c r="H1801" s="18">
        <v>8033460010038</v>
      </c>
      <c r="I1801" s="17">
        <v>10.62</v>
      </c>
      <c r="J1801" s="19"/>
    </row>
    <row r="1802" spans="1:10">
      <c r="A1802" s="7" t="s">
        <v>168</v>
      </c>
      <c r="B1802" s="8" t="s">
        <v>4540</v>
      </c>
      <c r="C1802" s="9" t="s">
        <v>4541</v>
      </c>
      <c r="D1802" s="9" t="s">
        <v>4542</v>
      </c>
      <c r="E1802" s="10">
        <v>3420.62</v>
      </c>
      <c r="F1802" s="11">
        <v>84811099</v>
      </c>
      <c r="G1802" s="11" t="s">
        <v>14</v>
      </c>
      <c r="H1802" s="12">
        <v>8033460010045</v>
      </c>
      <c r="I1802" s="11">
        <v>10.62</v>
      </c>
      <c r="J1802" s="13"/>
    </row>
    <row r="1803" spans="1:10">
      <c r="A1803" s="14" t="s">
        <v>168</v>
      </c>
      <c r="B1803" s="8" t="s">
        <v>4543</v>
      </c>
      <c r="C1803" s="15" t="s">
        <v>4544</v>
      </c>
      <c r="D1803" s="15" t="s">
        <v>4542</v>
      </c>
      <c r="E1803" s="16">
        <v>3420.62</v>
      </c>
      <c r="F1803" s="17">
        <v>84811099</v>
      </c>
      <c r="G1803" s="17" t="s">
        <v>14</v>
      </c>
      <c r="H1803" s="18">
        <v>8019001071102</v>
      </c>
      <c r="I1803" s="17">
        <v>10.62</v>
      </c>
      <c r="J1803" s="19"/>
    </row>
    <row r="1804" spans="1:10">
      <c r="A1804" s="7" t="s">
        <v>168</v>
      </c>
      <c r="B1804" s="8" t="s">
        <v>4545</v>
      </c>
      <c r="C1804" s="9" t="s">
        <v>4546</v>
      </c>
      <c r="D1804" s="9" t="s">
        <v>4547</v>
      </c>
      <c r="E1804" s="10">
        <v>3420.62</v>
      </c>
      <c r="F1804" s="11">
        <v>84811099</v>
      </c>
      <c r="G1804" s="11" t="s">
        <v>14</v>
      </c>
      <c r="H1804" s="12">
        <v>8033460010069</v>
      </c>
      <c r="I1804" s="11">
        <v>10.62</v>
      </c>
      <c r="J1804" s="13"/>
    </row>
    <row r="1805" spans="1:10">
      <c r="A1805" s="14" t="s">
        <v>168</v>
      </c>
      <c r="B1805" s="8" t="s">
        <v>4548</v>
      </c>
      <c r="C1805" s="15" t="s">
        <v>4549</v>
      </c>
      <c r="D1805" s="15" t="s">
        <v>3474</v>
      </c>
      <c r="E1805" s="16">
        <v>7861.43</v>
      </c>
      <c r="F1805" s="17">
        <v>84811099</v>
      </c>
      <c r="G1805" s="17" t="s">
        <v>14</v>
      </c>
      <c r="H1805" s="18">
        <v>8033460010076</v>
      </c>
      <c r="I1805" s="17">
        <v>23.5</v>
      </c>
      <c r="J1805" s="19"/>
    </row>
    <row r="1806" spans="1:10">
      <c r="A1806" s="7" t="s">
        <v>168</v>
      </c>
      <c r="B1806" s="8" t="s">
        <v>4550</v>
      </c>
      <c r="C1806" s="9" t="s">
        <v>4551</v>
      </c>
      <c r="D1806" s="9"/>
      <c r="E1806" s="10">
        <v>7861.47</v>
      </c>
      <c r="F1806" s="11">
        <v>84811099</v>
      </c>
      <c r="G1806" s="11" t="s">
        <v>14</v>
      </c>
      <c r="H1806" s="12">
        <v>8033460010083</v>
      </c>
      <c r="I1806" s="11">
        <v>28</v>
      </c>
      <c r="J1806" s="13"/>
    </row>
    <row r="1807" spans="1:10">
      <c r="A1807" s="14" t="s">
        <v>168</v>
      </c>
      <c r="B1807" s="8" t="s">
        <v>4552</v>
      </c>
      <c r="C1807" s="15" t="s">
        <v>4553</v>
      </c>
      <c r="D1807" s="15"/>
      <c r="E1807" s="16">
        <v>7861.47</v>
      </c>
      <c r="F1807" s="17">
        <v>84811099</v>
      </c>
      <c r="G1807" s="17" t="s">
        <v>14</v>
      </c>
      <c r="H1807" s="18">
        <v>8019001126055</v>
      </c>
      <c r="I1807" s="17">
        <v>28</v>
      </c>
      <c r="J1807" s="19"/>
    </row>
    <row r="1808" spans="1:10">
      <c r="A1808" s="7" t="s">
        <v>168</v>
      </c>
      <c r="B1808" s="8" t="s">
        <v>4554</v>
      </c>
      <c r="C1808" s="9" t="s">
        <v>4555</v>
      </c>
      <c r="D1808" s="9" t="s">
        <v>3474</v>
      </c>
      <c r="E1808" s="10">
        <v>7861.43</v>
      </c>
      <c r="F1808" s="11">
        <v>84811099</v>
      </c>
      <c r="G1808" s="11" t="s">
        <v>14</v>
      </c>
      <c r="H1808" s="12">
        <v>8033460010106</v>
      </c>
      <c r="I1808" s="11">
        <v>26.7</v>
      </c>
      <c r="J1808" s="13"/>
    </row>
    <row r="1809" spans="1:10">
      <c r="A1809" s="14" t="s">
        <v>168</v>
      </c>
      <c r="B1809" s="8" t="s">
        <v>4556</v>
      </c>
      <c r="C1809" s="15" t="s">
        <v>4557</v>
      </c>
      <c r="D1809" s="15"/>
      <c r="E1809" s="16">
        <v>7861.47</v>
      </c>
      <c r="F1809" s="17">
        <v>84811099</v>
      </c>
      <c r="G1809" s="17" t="s">
        <v>14</v>
      </c>
      <c r="H1809" s="18">
        <v>8019001097577</v>
      </c>
      <c r="I1809" s="17">
        <v>26.7</v>
      </c>
      <c r="J1809" s="19"/>
    </row>
    <row r="1810" spans="1:10">
      <c r="A1810" s="7" t="s">
        <v>168</v>
      </c>
      <c r="B1810" s="8" t="s">
        <v>4558</v>
      </c>
      <c r="C1810" s="9" t="s">
        <v>4559</v>
      </c>
      <c r="D1810" s="9"/>
      <c r="E1810" s="10">
        <v>7861.47</v>
      </c>
      <c r="F1810" s="11">
        <v>84811099</v>
      </c>
      <c r="G1810" s="11" t="s">
        <v>14</v>
      </c>
      <c r="H1810" s="12">
        <v>8019001098888</v>
      </c>
      <c r="I1810" s="11">
        <v>26.7</v>
      </c>
      <c r="J1810" s="13"/>
    </row>
    <row r="1811" spans="1:10">
      <c r="A1811" s="14" t="s">
        <v>168</v>
      </c>
      <c r="B1811" s="8" t="s">
        <v>4560</v>
      </c>
      <c r="C1811" s="15" t="s">
        <v>4561</v>
      </c>
      <c r="D1811" s="15" t="s">
        <v>4562</v>
      </c>
      <c r="E1811" s="16">
        <v>22804.09</v>
      </c>
      <c r="F1811" s="17">
        <v>85389099</v>
      </c>
      <c r="G1811" s="17" t="s">
        <v>14</v>
      </c>
      <c r="H1811" s="18">
        <v>8019001101335</v>
      </c>
      <c r="I1811" s="17">
        <v>53</v>
      </c>
      <c r="J1811" s="19"/>
    </row>
    <row r="1812" spans="1:10">
      <c r="A1812" s="7" t="s">
        <v>168</v>
      </c>
      <c r="B1812" s="8" t="s">
        <v>4563</v>
      </c>
      <c r="C1812" s="9" t="s">
        <v>4564</v>
      </c>
      <c r="D1812" s="9"/>
      <c r="E1812" s="10">
        <v>22804.09</v>
      </c>
      <c r="F1812" s="11">
        <v>85389099</v>
      </c>
      <c r="G1812" s="11" t="s">
        <v>14</v>
      </c>
      <c r="H1812" s="12">
        <v>8019001098864</v>
      </c>
      <c r="I1812" s="11">
        <v>60</v>
      </c>
      <c r="J1812" s="13"/>
    </row>
    <row r="1813" spans="1:10">
      <c r="A1813" s="14" t="s">
        <v>168</v>
      </c>
      <c r="B1813" s="8" t="s">
        <v>4565</v>
      </c>
      <c r="C1813" s="15" t="s">
        <v>4566</v>
      </c>
      <c r="D1813" s="15"/>
      <c r="E1813" s="16">
        <v>22804.09</v>
      </c>
      <c r="F1813" s="17">
        <v>85389099</v>
      </c>
      <c r="G1813" s="17" t="s">
        <v>14</v>
      </c>
      <c r="H1813" s="18">
        <v>8019001097560</v>
      </c>
      <c r="I1813" s="17">
        <v>1</v>
      </c>
      <c r="J1813" s="19"/>
    </row>
    <row r="1814" spans="1:10">
      <c r="A1814" s="7" t="s">
        <v>168</v>
      </c>
      <c r="B1814" s="8" t="s">
        <v>4567</v>
      </c>
      <c r="C1814" s="9" t="s">
        <v>4568</v>
      </c>
      <c r="D1814" s="9" t="s">
        <v>4569</v>
      </c>
      <c r="E1814" s="10">
        <v>50949.19</v>
      </c>
      <c r="F1814" s="11">
        <v>84811099</v>
      </c>
      <c r="G1814" s="11" t="s">
        <v>14</v>
      </c>
      <c r="H1814" s="12">
        <v>8019001085369</v>
      </c>
      <c r="I1814" s="11">
        <v>120</v>
      </c>
      <c r="J1814" s="13"/>
    </row>
    <row r="1815" spans="1:10">
      <c r="A1815" s="14" t="s">
        <v>168</v>
      </c>
      <c r="B1815" s="8" t="s">
        <v>4570</v>
      </c>
      <c r="C1815" s="15" t="s">
        <v>4571</v>
      </c>
      <c r="D1815" s="15"/>
      <c r="E1815" s="16">
        <v>50949.22</v>
      </c>
      <c r="F1815" s="17">
        <v>84811099</v>
      </c>
      <c r="G1815" s="17" t="s">
        <v>14</v>
      </c>
      <c r="H1815" s="18">
        <v>8019001139277</v>
      </c>
      <c r="I1815" s="17">
        <v>1</v>
      </c>
      <c r="J1815" s="19"/>
    </row>
    <row r="1816" spans="1:10">
      <c r="A1816" s="7" t="s">
        <v>168</v>
      </c>
      <c r="B1816" s="8" t="s">
        <v>4572</v>
      </c>
      <c r="C1816" s="9" t="s">
        <v>4573</v>
      </c>
      <c r="D1816" s="9"/>
      <c r="E1816" s="10">
        <v>50949.22</v>
      </c>
      <c r="F1816" s="11">
        <v>84811099</v>
      </c>
      <c r="G1816" s="11" t="s">
        <v>14</v>
      </c>
      <c r="H1816" s="12">
        <v>8019001139284</v>
      </c>
      <c r="I1816" s="11">
        <v>1</v>
      </c>
      <c r="J1816" s="13"/>
    </row>
    <row r="1817" spans="1:10">
      <c r="A1817" s="14" t="s">
        <v>168</v>
      </c>
      <c r="B1817" s="8" t="s">
        <v>4574</v>
      </c>
      <c r="C1817" s="15" t="s">
        <v>4575</v>
      </c>
      <c r="D1817" s="15"/>
      <c r="E1817" s="16">
        <v>528.11</v>
      </c>
      <c r="F1817" s="17">
        <v>84811099</v>
      </c>
      <c r="G1817" s="17" t="s">
        <v>14</v>
      </c>
      <c r="H1817" s="18">
        <v>8019001086502</v>
      </c>
      <c r="I1817" s="17">
        <v>0.53</v>
      </c>
      <c r="J1817" s="19"/>
    </row>
    <row r="1818" spans="1:10">
      <c r="A1818" s="7" t="s">
        <v>168</v>
      </c>
      <c r="B1818" s="8" t="s">
        <v>4576</v>
      </c>
      <c r="C1818" s="9" t="s">
        <v>4577</v>
      </c>
      <c r="D1818" s="9"/>
      <c r="E1818" s="10">
        <v>528.11</v>
      </c>
      <c r="F1818" s="11">
        <v>84811099</v>
      </c>
      <c r="G1818" s="11" t="s">
        <v>14</v>
      </c>
      <c r="H1818" s="12">
        <v>8019001139291</v>
      </c>
      <c r="I1818" s="11">
        <v>0.53</v>
      </c>
      <c r="J1818" s="13"/>
    </row>
    <row r="1819" spans="1:10">
      <c r="A1819" s="14" t="s">
        <v>168</v>
      </c>
      <c r="B1819" s="8" t="s">
        <v>4578</v>
      </c>
      <c r="C1819" s="15" t="s">
        <v>4579</v>
      </c>
      <c r="D1819" s="15" t="e">
        <v>#N/A</v>
      </c>
      <c r="E1819" s="16">
        <v>528.11</v>
      </c>
      <c r="F1819" s="17">
        <v>84811099</v>
      </c>
      <c r="G1819" s="17" t="s">
        <v>14</v>
      </c>
      <c r="H1819" s="18">
        <v>8033460010199</v>
      </c>
      <c r="I1819" s="17">
        <v>0.53</v>
      </c>
      <c r="J1819" s="19"/>
    </row>
    <row r="1820" spans="1:10">
      <c r="A1820" s="7" t="s">
        <v>168</v>
      </c>
      <c r="B1820" s="8" t="s">
        <v>4580</v>
      </c>
      <c r="C1820" s="9" t="s">
        <v>4581</v>
      </c>
      <c r="D1820" s="9" t="s">
        <v>3453</v>
      </c>
      <c r="E1820" s="10">
        <v>567.15</v>
      </c>
      <c r="F1820" s="11">
        <v>84811099</v>
      </c>
      <c r="G1820" s="11" t="s">
        <v>14</v>
      </c>
      <c r="H1820" s="12">
        <v>8033460010205</v>
      </c>
      <c r="I1820" s="11">
        <v>0.82</v>
      </c>
      <c r="J1820" s="13"/>
    </row>
    <row r="1821" spans="1:10">
      <c r="A1821" s="14" t="s">
        <v>168</v>
      </c>
      <c r="B1821" s="8" t="s">
        <v>4582</v>
      </c>
      <c r="C1821" s="15" t="s">
        <v>4583</v>
      </c>
      <c r="D1821" s="15"/>
      <c r="E1821" s="16">
        <v>567.16</v>
      </c>
      <c r="F1821" s="17">
        <v>84811099</v>
      </c>
      <c r="G1821" s="17" t="s">
        <v>14</v>
      </c>
      <c r="H1821" s="18">
        <v>8019001139307</v>
      </c>
      <c r="I1821" s="17">
        <v>0.82</v>
      </c>
      <c r="J1821" s="19"/>
    </row>
    <row r="1822" spans="1:10">
      <c r="A1822" s="7" t="s">
        <v>168</v>
      </c>
      <c r="B1822" s="8" t="s">
        <v>4584</v>
      </c>
      <c r="C1822" s="9" t="s">
        <v>4585</v>
      </c>
      <c r="D1822" s="9"/>
      <c r="E1822" s="10">
        <v>567.16</v>
      </c>
      <c r="F1822" s="11">
        <v>84811099</v>
      </c>
      <c r="G1822" s="11" t="s">
        <v>14</v>
      </c>
      <c r="H1822" s="12">
        <v>8019001139314</v>
      </c>
      <c r="I1822" s="11">
        <v>0.82</v>
      </c>
      <c r="J1822" s="13"/>
    </row>
    <row r="1823" spans="1:10">
      <c r="A1823" s="14" t="s">
        <v>168</v>
      </c>
      <c r="B1823" s="8" t="s">
        <v>4586</v>
      </c>
      <c r="C1823" s="15" t="s">
        <v>4587</v>
      </c>
      <c r="D1823" s="15" t="s">
        <v>4588</v>
      </c>
      <c r="E1823" s="16">
        <v>567.15</v>
      </c>
      <c r="F1823" s="17">
        <v>84811099</v>
      </c>
      <c r="G1823" s="17" t="s">
        <v>14</v>
      </c>
      <c r="H1823" s="18">
        <v>8033460010236</v>
      </c>
      <c r="I1823" s="17">
        <v>0.8</v>
      </c>
      <c r="J1823" s="19"/>
    </row>
    <row r="1824" spans="1:10">
      <c r="A1824" s="7" t="s">
        <v>168</v>
      </c>
      <c r="B1824" s="8" t="s">
        <v>4589</v>
      </c>
      <c r="C1824" s="9" t="s">
        <v>4590</v>
      </c>
      <c r="D1824" s="9"/>
      <c r="E1824" s="10">
        <v>567.16</v>
      </c>
      <c r="F1824" s="11">
        <v>84811099</v>
      </c>
      <c r="G1824" s="11" t="s">
        <v>14</v>
      </c>
      <c r="H1824" s="12">
        <v>8019001098895</v>
      </c>
      <c r="I1824" s="11">
        <v>0.8</v>
      </c>
      <c r="J1824" s="13"/>
    </row>
    <row r="1825" spans="1:10">
      <c r="A1825" s="14" t="s">
        <v>168</v>
      </c>
      <c r="B1825" s="8" t="s">
        <v>4591</v>
      </c>
      <c r="C1825" s="15" t="s">
        <v>4592</v>
      </c>
      <c r="D1825" s="15"/>
      <c r="E1825" s="16">
        <v>567.16</v>
      </c>
      <c r="F1825" s="17">
        <v>84811099</v>
      </c>
      <c r="G1825" s="17" t="s">
        <v>14</v>
      </c>
      <c r="H1825" s="18">
        <v>8033460010250</v>
      </c>
      <c r="I1825" s="17">
        <v>0.8</v>
      </c>
      <c r="J1825" s="19"/>
    </row>
    <row r="1826" spans="1:10">
      <c r="A1826" s="7" t="s">
        <v>168</v>
      </c>
      <c r="B1826" s="8" t="s">
        <v>4593</v>
      </c>
      <c r="C1826" s="9" t="s">
        <v>4594</v>
      </c>
      <c r="D1826" s="9" t="s">
        <v>4595</v>
      </c>
      <c r="E1826" s="10">
        <v>798.15</v>
      </c>
      <c r="F1826" s="11">
        <v>84811099</v>
      </c>
      <c r="G1826" s="11" t="s">
        <v>14</v>
      </c>
      <c r="H1826" s="12">
        <v>8033460010267</v>
      </c>
      <c r="I1826" s="11">
        <v>1.35</v>
      </c>
      <c r="J1826" s="13"/>
    </row>
    <row r="1827" spans="1:10">
      <c r="A1827" s="14" t="s">
        <v>168</v>
      </c>
      <c r="B1827" s="8" t="s">
        <v>4596</v>
      </c>
      <c r="C1827" s="15" t="s">
        <v>4597</v>
      </c>
      <c r="D1827" s="15"/>
      <c r="E1827" s="16">
        <v>798.18</v>
      </c>
      <c r="F1827" s="17">
        <v>84811099</v>
      </c>
      <c r="G1827" s="17" t="s">
        <v>14</v>
      </c>
      <c r="H1827" s="18">
        <v>8033460010274</v>
      </c>
      <c r="I1827" s="17">
        <v>1.35</v>
      </c>
      <c r="J1827" s="19"/>
    </row>
    <row r="1828" spans="1:10">
      <c r="A1828" s="7" t="s">
        <v>168</v>
      </c>
      <c r="B1828" s="8" t="s">
        <v>4598</v>
      </c>
      <c r="C1828" s="9" t="s">
        <v>4599</v>
      </c>
      <c r="D1828" s="9"/>
      <c r="E1828" s="10">
        <v>798.18</v>
      </c>
      <c r="F1828" s="11">
        <v>84159000</v>
      </c>
      <c r="G1828" s="11" t="s">
        <v>14</v>
      </c>
      <c r="H1828" s="12">
        <v>8019001098918</v>
      </c>
      <c r="I1828" s="11">
        <v>1.35</v>
      </c>
      <c r="J1828" s="13"/>
    </row>
    <row r="1829" spans="1:10">
      <c r="A1829" s="14" t="s">
        <v>168</v>
      </c>
      <c r="B1829" s="8" t="s">
        <v>4600</v>
      </c>
      <c r="C1829" s="15" t="s">
        <v>4601</v>
      </c>
      <c r="D1829" s="15" t="s">
        <v>4595</v>
      </c>
      <c r="E1829" s="16">
        <v>798.15</v>
      </c>
      <c r="F1829" s="17">
        <v>84811099</v>
      </c>
      <c r="G1829" s="17" t="s">
        <v>14</v>
      </c>
      <c r="H1829" s="18">
        <v>8033460010298</v>
      </c>
      <c r="I1829" s="17">
        <v>1.27</v>
      </c>
      <c r="J1829" s="19"/>
    </row>
    <row r="1830" spans="1:10">
      <c r="A1830" s="7" t="s">
        <v>168</v>
      </c>
      <c r="B1830" s="8" t="s">
        <v>4602</v>
      </c>
      <c r="C1830" s="9" t="s">
        <v>4603</v>
      </c>
      <c r="D1830" s="9" t="e">
        <v>#N/A</v>
      </c>
      <c r="E1830" s="10">
        <v>798.18</v>
      </c>
      <c r="F1830" s="11">
        <v>84811099</v>
      </c>
      <c r="G1830" s="11" t="s">
        <v>14</v>
      </c>
      <c r="H1830" s="12">
        <v>8019001098901</v>
      </c>
      <c r="I1830" s="11">
        <v>1.27</v>
      </c>
      <c r="J1830" s="13"/>
    </row>
    <row r="1831" spans="1:10">
      <c r="A1831" s="14" t="s">
        <v>168</v>
      </c>
      <c r="B1831" s="8" t="s">
        <v>4604</v>
      </c>
      <c r="C1831" s="15" t="s">
        <v>4605</v>
      </c>
      <c r="D1831" s="15"/>
      <c r="E1831" s="16">
        <v>798.18</v>
      </c>
      <c r="F1831" s="17">
        <v>84811099</v>
      </c>
      <c r="G1831" s="17" t="s">
        <v>14</v>
      </c>
      <c r="H1831" s="18">
        <v>8033460010311</v>
      </c>
      <c r="I1831" s="17">
        <v>1.27</v>
      </c>
      <c r="J1831" s="19"/>
    </row>
    <row r="1832" spans="1:10">
      <c r="A1832" s="7" t="s">
        <v>168</v>
      </c>
      <c r="B1832" s="8" t="s">
        <v>4606</v>
      </c>
      <c r="C1832" s="9" t="s">
        <v>4607</v>
      </c>
      <c r="D1832" s="9" t="s">
        <v>4608</v>
      </c>
      <c r="E1832" s="10">
        <v>996.25</v>
      </c>
      <c r="F1832" s="11">
        <v>84811099</v>
      </c>
      <c r="G1832" s="11" t="s">
        <v>14</v>
      </c>
      <c r="H1832" s="12">
        <v>8033460010328</v>
      </c>
      <c r="I1832" s="11">
        <v>1.865</v>
      </c>
      <c r="J1832" s="13"/>
    </row>
    <row r="1833" spans="1:10">
      <c r="A1833" s="14" t="s">
        <v>168</v>
      </c>
      <c r="B1833" s="8" t="s">
        <v>4609</v>
      </c>
      <c r="C1833" s="15" t="s">
        <v>4610</v>
      </c>
      <c r="D1833" s="15"/>
      <c r="E1833" s="16">
        <v>996.29</v>
      </c>
      <c r="F1833" s="17">
        <v>84811099</v>
      </c>
      <c r="G1833" s="17" t="s">
        <v>14</v>
      </c>
      <c r="H1833" s="18">
        <v>8019001098925</v>
      </c>
      <c r="I1833" s="17">
        <v>1.92</v>
      </c>
      <c r="J1833" s="19"/>
    </row>
    <row r="1834" spans="1:10">
      <c r="A1834" s="7" t="s">
        <v>168</v>
      </c>
      <c r="B1834" s="8" t="s">
        <v>4611</v>
      </c>
      <c r="C1834" s="9" t="s">
        <v>4612</v>
      </c>
      <c r="D1834" s="9"/>
      <c r="E1834" s="10">
        <v>996.29</v>
      </c>
      <c r="F1834" s="11">
        <v>84811099</v>
      </c>
      <c r="G1834" s="11" t="s">
        <v>14</v>
      </c>
      <c r="H1834" s="12">
        <v>8033460010342</v>
      </c>
      <c r="I1834" s="11">
        <v>1.92</v>
      </c>
      <c r="J1834" s="13"/>
    </row>
    <row r="1835" spans="1:10">
      <c r="A1835" s="14" t="s">
        <v>168</v>
      </c>
      <c r="B1835" s="8" t="s">
        <v>4613</v>
      </c>
      <c r="C1835" s="15" t="s">
        <v>4614</v>
      </c>
      <c r="D1835" s="15" t="s">
        <v>4615</v>
      </c>
      <c r="E1835" s="16">
        <v>3054.58</v>
      </c>
      <c r="F1835" s="17">
        <v>85389099</v>
      </c>
      <c r="G1835" s="17" t="s">
        <v>14</v>
      </c>
      <c r="H1835" s="18">
        <v>8033460019932</v>
      </c>
      <c r="I1835" s="17">
        <v>7.73</v>
      </c>
      <c r="J1835" s="19"/>
    </row>
    <row r="1836" spans="1:10">
      <c r="A1836" s="7" t="s">
        <v>168</v>
      </c>
      <c r="B1836" s="8" t="s">
        <v>4616</v>
      </c>
      <c r="C1836" s="9" t="s">
        <v>4617</v>
      </c>
      <c r="D1836" s="9"/>
      <c r="E1836" s="10">
        <v>3054.64</v>
      </c>
      <c r="F1836" s="11">
        <v>85389099</v>
      </c>
      <c r="G1836" s="11" t="s">
        <v>14</v>
      </c>
      <c r="H1836" s="12">
        <v>8033460020402</v>
      </c>
      <c r="I1836" s="11">
        <v>7.73</v>
      </c>
      <c r="J1836" s="13"/>
    </row>
    <row r="1837" spans="1:10">
      <c r="A1837" s="14" t="s">
        <v>168</v>
      </c>
      <c r="B1837" s="8" t="s">
        <v>4618</v>
      </c>
      <c r="C1837" s="15" t="s">
        <v>4619</v>
      </c>
      <c r="D1837" s="15"/>
      <c r="E1837" s="16">
        <v>3054.64</v>
      </c>
      <c r="F1837" s="17">
        <v>85389099</v>
      </c>
      <c r="G1837" s="17" t="s">
        <v>14</v>
      </c>
      <c r="H1837" s="18">
        <v>8019001086519</v>
      </c>
      <c r="I1837" s="17">
        <v>7.73</v>
      </c>
      <c r="J1837" s="19"/>
    </row>
    <row r="1838" spans="1:10">
      <c r="A1838" s="7" t="s">
        <v>168</v>
      </c>
      <c r="B1838" s="8" t="s">
        <v>4620</v>
      </c>
      <c r="C1838" s="9" t="s">
        <v>4621</v>
      </c>
      <c r="D1838" s="9"/>
      <c r="E1838" s="10">
        <v>3054.64</v>
      </c>
      <c r="F1838" s="11">
        <v>85389099</v>
      </c>
      <c r="G1838" s="11" t="s">
        <v>14</v>
      </c>
      <c r="H1838" s="12">
        <v>8019001098963</v>
      </c>
      <c r="I1838" s="11">
        <v>7.73</v>
      </c>
      <c r="J1838" s="13"/>
    </row>
    <row r="1839" spans="1:10">
      <c r="A1839" s="14" t="s">
        <v>168</v>
      </c>
      <c r="B1839" s="8" t="s">
        <v>4622</v>
      </c>
      <c r="C1839" s="15" t="s">
        <v>4623</v>
      </c>
      <c r="D1839" s="15" t="s">
        <v>3453</v>
      </c>
      <c r="E1839" s="16">
        <v>3090.61</v>
      </c>
      <c r="F1839" s="17">
        <v>84811099</v>
      </c>
      <c r="G1839" s="17" t="s">
        <v>14</v>
      </c>
      <c r="H1839" s="18">
        <v>8033460020433</v>
      </c>
      <c r="I1839" s="17">
        <v>8.3000000000000007</v>
      </c>
      <c r="J1839" s="19"/>
    </row>
    <row r="1840" spans="1:10">
      <c r="A1840" s="7" t="s">
        <v>168</v>
      </c>
      <c r="B1840" s="8" t="s">
        <v>4624</v>
      </c>
      <c r="C1840" s="9" t="s">
        <v>4625</v>
      </c>
      <c r="D1840" s="9" t="s">
        <v>4626</v>
      </c>
      <c r="E1840" s="10">
        <v>3090.61</v>
      </c>
      <c r="F1840" s="11">
        <v>84811099</v>
      </c>
      <c r="G1840" s="11" t="s">
        <v>14</v>
      </c>
      <c r="H1840" s="12">
        <v>8019001098970</v>
      </c>
      <c r="I1840" s="11">
        <v>8.26</v>
      </c>
      <c r="J1840" s="13"/>
    </row>
    <row r="1841" spans="1:10">
      <c r="A1841" s="14" t="s">
        <v>168</v>
      </c>
      <c r="B1841" s="8" t="s">
        <v>4627</v>
      </c>
      <c r="C1841" s="15" t="s">
        <v>4628</v>
      </c>
      <c r="D1841" s="15" t="s">
        <v>4626</v>
      </c>
      <c r="E1841" s="16">
        <v>3090.61</v>
      </c>
      <c r="F1841" s="17">
        <v>84811099</v>
      </c>
      <c r="G1841" s="17" t="s">
        <v>14</v>
      </c>
      <c r="H1841" s="18">
        <v>8019001086526</v>
      </c>
      <c r="I1841" s="17">
        <v>8.26</v>
      </c>
      <c r="J1841" s="19"/>
    </row>
    <row r="1842" spans="1:10">
      <c r="A1842" s="7" t="s">
        <v>168</v>
      </c>
      <c r="B1842" s="8" t="s">
        <v>4629</v>
      </c>
      <c r="C1842" s="9" t="s">
        <v>4630</v>
      </c>
      <c r="D1842" s="9" t="s">
        <v>4631</v>
      </c>
      <c r="E1842" s="10">
        <v>3090.61</v>
      </c>
      <c r="F1842" s="11">
        <v>84811099</v>
      </c>
      <c r="G1842" s="11" t="s">
        <v>14</v>
      </c>
      <c r="H1842" s="12">
        <v>8019001139321</v>
      </c>
      <c r="I1842" s="11">
        <v>8.26</v>
      </c>
      <c r="J1842" s="13"/>
    </row>
    <row r="1843" spans="1:10">
      <c r="A1843" s="14" t="s">
        <v>168</v>
      </c>
      <c r="B1843" s="8" t="s">
        <v>4632</v>
      </c>
      <c r="C1843" s="15" t="s">
        <v>4633</v>
      </c>
      <c r="D1843" s="15" t="s">
        <v>4634</v>
      </c>
      <c r="E1843" s="16">
        <v>4068.72</v>
      </c>
      <c r="F1843" s="17">
        <v>84811099</v>
      </c>
      <c r="G1843" s="17" t="s">
        <v>14</v>
      </c>
      <c r="H1843" s="18">
        <v>8033460010434</v>
      </c>
      <c r="I1843" s="17">
        <v>23.5</v>
      </c>
      <c r="J1843" s="19"/>
    </row>
    <row r="1844" spans="1:10">
      <c r="A1844" s="7" t="s">
        <v>168</v>
      </c>
      <c r="B1844" s="8" t="s">
        <v>4635</v>
      </c>
      <c r="C1844" s="9" t="s">
        <v>4636</v>
      </c>
      <c r="D1844" s="9" t="s">
        <v>4637</v>
      </c>
      <c r="E1844" s="10">
        <v>4068.72</v>
      </c>
      <c r="F1844" s="11">
        <v>84811099</v>
      </c>
      <c r="G1844" s="11" t="s">
        <v>14</v>
      </c>
      <c r="H1844" s="12">
        <v>8019001099007</v>
      </c>
      <c r="I1844" s="11">
        <v>10.65</v>
      </c>
      <c r="J1844" s="13"/>
    </row>
    <row r="1845" spans="1:10">
      <c r="A1845" s="14" t="s">
        <v>168</v>
      </c>
      <c r="B1845" s="8" t="s">
        <v>4638</v>
      </c>
      <c r="C1845" s="15" t="s">
        <v>4639</v>
      </c>
      <c r="D1845" s="15" t="s">
        <v>4640</v>
      </c>
      <c r="E1845" s="16">
        <v>4068.72</v>
      </c>
      <c r="F1845" s="17">
        <v>84811099</v>
      </c>
      <c r="G1845" s="17" t="s">
        <v>14</v>
      </c>
      <c r="H1845" s="18">
        <v>8019001074202</v>
      </c>
      <c r="I1845" s="17">
        <v>10.65</v>
      </c>
      <c r="J1845" s="19"/>
    </row>
    <row r="1846" spans="1:10">
      <c r="A1846" s="7" t="s">
        <v>168</v>
      </c>
      <c r="B1846" s="8" t="s">
        <v>4641</v>
      </c>
      <c r="C1846" s="9" t="s">
        <v>4642</v>
      </c>
      <c r="D1846" s="9" t="s">
        <v>4643</v>
      </c>
      <c r="E1846" s="10">
        <v>4068.72</v>
      </c>
      <c r="F1846" s="11">
        <v>84811099</v>
      </c>
      <c r="G1846" s="11" t="s">
        <v>14</v>
      </c>
      <c r="H1846" s="12">
        <v>8019001139338</v>
      </c>
      <c r="I1846" s="11">
        <v>10.65</v>
      </c>
      <c r="J1846" s="13"/>
    </row>
    <row r="1847" spans="1:10">
      <c r="A1847" s="14" t="s">
        <v>168</v>
      </c>
      <c r="B1847" s="8" t="s">
        <v>4644</v>
      </c>
      <c r="C1847" s="15" t="s">
        <v>4645</v>
      </c>
      <c r="D1847" s="15" t="s">
        <v>4646</v>
      </c>
      <c r="E1847" s="16">
        <v>9661.76</v>
      </c>
      <c r="F1847" s="17">
        <v>84811099</v>
      </c>
      <c r="G1847" s="17" t="s">
        <v>14</v>
      </c>
      <c r="H1847" s="18">
        <v>8033460010472</v>
      </c>
      <c r="I1847" s="17">
        <v>25.9</v>
      </c>
      <c r="J1847" s="19"/>
    </row>
    <row r="1848" spans="1:10">
      <c r="A1848" s="7" t="s">
        <v>168</v>
      </c>
      <c r="B1848" s="8" t="s">
        <v>4647</v>
      </c>
      <c r="C1848" s="9" t="s">
        <v>4648</v>
      </c>
      <c r="D1848" s="9"/>
      <c r="E1848" s="10">
        <v>9661.77</v>
      </c>
      <c r="F1848" s="11">
        <v>84811099</v>
      </c>
      <c r="G1848" s="11" t="s">
        <v>14</v>
      </c>
      <c r="H1848" s="12">
        <v>8033460010489</v>
      </c>
      <c r="I1848" s="11">
        <v>28</v>
      </c>
      <c r="J1848" s="13"/>
    </row>
    <row r="1849" spans="1:10">
      <c r="A1849" s="14" t="s">
        <v>168</v>
      </c>
      <c r="B1849" s="8" t="s">
        <v>4649</v>
      </c>
      <c r="C1849" s="15" t="s">
        <v>4650</v>
      </c>
      <c r="D1849" s="15"/>
      <c r="E1849" s="16">
        <v>9661.77</v>
      </c>
      <c r="F1849" s="17">
        <v>84811099</v>
      </c>
      <c r="G1849" s="17" t="s">
        <v>14</v>
      </c>
      <c r="H1849" s="18">
        <v>8033460010496</v>
      </c>
      <c r="I1849" s="17">
        <v>28</v>
      </c>
      <c r="J1849" s="19"/>
    </row>
    <row r="1850" spans="1:10">
      <c r="A1850" s="7" t="s">
        <v>168</v>
      </c>
      <c r="B1850" s="8" t="s">
        <v>4651</v>
      </c>
      <c r="C1850" s="9" t="s">
        <v>4652</v>
      </c>
      <c r="D1850" s="9" t="s">
        <v>4653</v>
      </c>
      <c r="E1850" s="10">
        <v>9661.76</v>
      </c>
      <c r="F1850" s="11">
        <v>84811099</v>
      </c>
      <c r="G1850" s="11" t="s">
        <v>14</v>
      </c>
      <c r="H1850" s="12">
        <v>8033460010502</v>
      </c>
      <c r="I1850" s="11">
        <v>26.7</v>
      </c>
      <c r="J1850" s="13"/>
    </row>
    <row r="1851" spans="1:10">
      <c r="A1851" s="14" t="s">
        <v>168</v>
      </c>
      <c r="B1851" s="8" t="s">
        <v>4654</v>
      </c>
      <c r="C1851" s="15" t="s">
        <v>4655</v>
      </c>
      <c r="D1851" s="15"/>
      <c r="E1851" s="16">
        <v>9661.77</v>
      </c>
      <c r="F1851" s="17">
        <v>84811099</v>
      </c>
      <c r="G1851" s="17" t="s">
        <v>14</v>
      </c>
      <c r="H1851" s="18">
        <v>8033460010519</v>
      </c>
      <c r="I1851" s="17">
        <v>26.7</v>
      </c>
      <c r="J1851" s="19"/>
    </row>
    <row r="1852" spans="1:10">
      <c r="A1852" s="7" t="s">
        <v>168</v>
      </c>
      <c r="B1852" s="8" t="s">
        <v>4656</v>
      </c>
      <c r="C1852" s="9" t="s">
        <v>4657</v>
      </c>
      <c r="D1852" s="9"/>
      <c r="E1852" s="10">
        <v>9661.77</v>
      </c>
      <c r="F1852" s="11">
        <v>84811099</v>
      </c>
      <c r="G1852" s="11" t="s">
        <v>14</v>
      </c>
      <c r="H1852" s="12">
        <v>8033460010526</v>
      </c>
      <c r="I1852" s="11">
        <v>26.7</v>
      </c>
      <c r="J1852" s="13"/>
    </row>
    <row r="1853" spans="1:10">
      <c r="A1853" s="14" t="s">
        <v>168</v>
      </c>
      <c r="B1853" s="8" t="s">
        <v>4658</v>
      </c>
      <c r="C1853" s="15" t="s">
        <v>4659</v>
      </c>
      <c r="D1853" s="15" t="s">
        <v>4660</v>
      </c>
      <c r="E1853" s="16">
        <v>28565.18</v>
      </c>
      <c r="F1853" s="17">
        <v>85389099</v>
      </c>
      <c r="G1853" s="17" t="s">
        <v>14</v>
      </c>
      <c r="H1853" s="18">
        <v>8019001086595</v>
      </c>
      <c r="I1853" s="17">
        <v>45</v>
      </c>
      <c r="J1853" s="19"/>
    </row>
    <row r="1854" spans="1:10">
      <c r="A1854" s="7" t="s">
        <v>168</v>
      </c>
      <c r="B1854" s="8" t="s">
        <v>4661</v>
      </c>
      <c r="C1854" s="9" t="s">
        <v>4662</v>
      </c>
      <c r="D1854" s="9" t="s">
        <v>4663</v>
      </c>
      <c r="E1854" s="10">
        <v>63671.46</v>
      </c>
      <c r="F1854" s="11">
        <v>84811099</v>
      </c>
      <c r="G1854" s="11" t="s">
        <v>14</v>
      </c>
      <c r="H1854" s="12">
        <v>8019001085376</v>
      </c>
      <c r="I1854" s="11">
        <v>120</v>
      </c>
      <c r="J1854" s="13"/>
    </row>
    <row r="1855" spans="1:10">
      <c r="A1855" s="14" t="s">
        <v>168</v>
      </c>
      <c r="B1855" s="8" t="s">
        <v>4664</v>
      </c>
      <c r="C1855" s="15" t="s">
        <v>4665</v>
      </c>
      <c r="D1855" s="15"/>
      <c r="E1855" s="16">
        <v>1758.33</v>
      </c>
      <c r="F1855" s="17">
        <v>84811099</v>
      </c>
      <c r="G1855" s="17" t="s">
        <v>14</v>
      </c>
      <c r="H1855" s="18">
        <v>8019001139376</v>
      </c>
      <c r="I1855" s="17">
        <v>0.88400000000000001</v>
      </c>
      <c r="J1855" s="19"/>
    </row>
    <row r="1856" spans="1:10">
      <c r="A1856" s="7" t="s">
        <v>168</v>
      </c>
      <c r="B1856" s="8" t="s">
        <v>4666</v>
      </c>
      <c r="C1856" s="9" t="s">
        <v>4667</v>
      </c>
      <c r="D1856" s="9"/>
      <c r="E1856" s="10">
        <v>1758.33</v>
      </c>
      <c r="F1856" s="11">
        <v>84811099</v>
      </c>
      <c r="G1856" s="11" t="s">
        <v>14</v>
      </c>
      <c r="H1856" s="12">
        <v>8019001141270</v>
      </c>
      <c r="I1856" s="11">
        <v>0.88400000000000001</v>
      </c>
      <c r="J1856" s="13"/>
    </row>
    <row r="1857" spans="1:10">
      <c r="A1857" s="14" t="s">
        <v>168</v>
      </c>
      <c r="B1857" s="8" t="s">
        <v>4668</v>
      </c>
      <c r="C1857" s="15" t="s">
        <v>4669</v>
      </c>
      <c r="D1857" s="15"/>
      <c r="E1857" s="16">
        <v>1884.35</v>
      </c>
      <c r="F1857" s="17">
        <v>84811099</v>
      </c>
      <c r="G1857" s="17" t="s">
        <v>14</v>
      </c>
      <c r="H1857" s="18">
        <v>8019001149818</v>
      </c>
      <c r="I1857" s="17">
        <v>0.88400000000000001</v>
      </c>
      <c r="J1857" s="19"/>
    </row>
    <row r="1858" spans="1:10">
      <c r="A1858" s="7" t="s">
        <v>168</v>
      </c>
      <c r="B1858" s="8" t="s">
        <v>4670</v>
      </c>
      <c r="C1858" s="9" t="s">
        <v>4671</v>
      </c>
      <c r="D1858" s="9"/>
      <c r="E1858" s="10">
        <v>1884.35</v>
      </c>
      <c r="F1858" s="11">
        <v>84811099</v>
      </c>
      <c r="G1858" s="11" t="s">
        <v>14</v>
      </c>
      <c r="H1858" s="12">
        <v>8019001089817</v>
      </c>
      <c r="I1858" s="11">
        <v>1.67</v>
      </c>
      <c r="J1858" s="13"/>
    </row>
    <row r="1859" spans="1:10">
      <c r="A1859" s="14" t="s">
        <v>168</v>
      </c>
      <c r="B1859" s="8" t="s">
        <v>4672</v>
      </c>
      <c r="C1859" s="15" t="s">
        <v>4673</v>
      </c>
      <c r="D1859" s="15"/>
      <c r="E1859" s="16">
        <v>2178.39</v>
      </c>
      <c r="F1859" s="17">
        <v>84811099</v>
      </c>
      <c r="G1859" s="17" t="s">
        <v>14</v>
      </c>
      <c r="H1859" s="18">
        <v>8019001086533</v>
      </c>
      <c r="I1859" s="17">
        <v>2.5</v>
      </c>
      <c r="J1859" s="19"/>
    </row>
    <row r="1860" spans="1:10">
      <c r="A1860" s="7" t="s">
        <v>168</v>
      </c>
      <c r="B1860" s="8" t="s">
        <v>4674</v>
      </c>
      <c r="C1860" s="9" t="s">
        <v>4675</v>
      </c>
      <c r="D1860" s="9"/>
      <c r="E1860" s="10">
        <v>4422.8999999999996</v>
      </c>
      <c r="F1860" s="11">
        <v>84811099</v>
      </c>
      <c r="G1860" s="11" t="s">
        <v>14</v>
      </c>
      <c r="H1860" s="12">
        <v>8019001086540</v>
      </c>
      <c r="I1860" s="11">
        <v>8.3000000000000007</v>
      </c>
      <c r="J1860" s="13"/>
    </row>
    <row r="1861" spans="1:10">
      <c r="A1861" s="14" t="s">
        <v>168</v>
      </c>
      <c r="B1861" s="8" t="s">
        <v>4676</v>
      </c>
      <c r="C1861" s="15" t="s">
        <v>4677</v>
      </c>
      <c r="D1861" s="15"/>
      <c r="E1861" s="16">
        <v>4458.8500000000004</v>
      </c>
      <c r="F1861" s="17">
        <v>84811099</v>
      </c>
      <c r="G1861" s="17" t="s">
        <v>14</v>
      </c>
      <c r="H1861" s="18">
        <v>8019001086557</v>
      </c>
      <c r="I1861" s="17">
        <v>8.7899999999999991</v>
      </c>
      <c r="J1861" s="19"/>
    </row>
    <row r="1862" spans="1:10">
      <c r="A1862" s="7" t="s">
        <v>168</v>
      </c>
      <c r="B1862" s="8" t="s">
        <v>4678</v>
      </c>
      <c r="C1862" s="9" t="s">
        <v>4679</v>
      </c>
      <c r="D1862" s="9" t="s">
        <v>4680</v>
      </c>
      <c r="E1862" s="10">
        <v>5521.03</v>
      </c>
      <c r="F1862" s="11">
        <v>84811099</v>
      </c>
      <c r="G1862" s="11" t="s">
        <v>14</v>
      </c>
      <c r="H1862" s="12">
        <v>8019001086564</v>
      </c>
      <c r="I1862" s="11">
        <v>11.05</v>
      </c>
      <c r="J1862" s="13"/>
    </row>
    <row r="1863" spans="1:10">
      <c r="A1863" s="14" t="s">
        <v>168</v>
      </c>
      <c r="B1863" s="8" t="s">
        <v>4681</v>
      </c>
      <c r="C1863" s="15" t="s">
        <v>4682</v>
      </c>
      <c r="D1863" s="15"/>
      <c r="E1863" s="16">
        <v>11222.07</v>
      </c>
      <c r="F1863" s="17">
        <v>84811099</v>
      </c>
      <c r="G1863" s="17" t="s">
        <v>14</v>
      </c>
      <c r="H1863" s="18">
        <v>8019001099014</v>
      </c>
      <c r="I1863" s="17">
        <v>24.67</v>
      </c>
      <c r="J1863" s="19"/>
    </row>
    <row r="1864" spans="1:10">
      <c r="A1864" s="7" t="s">
        <v>168</v>
      </c>
      <c r="B1864" s="8" t="s">
        <v>4683</v>
      </c>
      <c r="C1864" s="9" t="s">
        <v>4684</v>
      </c>
      <c r="D1864" s="9" t="s">
        <v>4685</v>
      </c>
      <c r="E1864" s="10">
        <v>11222.03</v>
      </c>
      <c r="F1864" s="11">
        <v>84811099</v>
      </c>
      <c r="G1864" s="11" t="s">
        <v>14</v>
      </c>
      <c r="H1864" s="12">
        <v>8019001126062</v>
      </c>
      <c r="I1864" s="11">
        <v>27.17</v>
      </c>
      <c r="J1864" s="13"/>
    </row>
    <row r="1865" spans="1:10">
      <c r="A1865" s="14" t="s">
        <v>168</v>
      </c>
      <c r="B1865" s="8" t="s">
        <v>4686</v>
      </c>
      <c r="C1865" s="15" t="s">
        <v>4687</v>
      </c>
      <c r="D1865" s="15"/>
      <c r="E1865" s="16">
        <v>3816.74</v>
      </c>
      <c r="F1865" s="17">
        <v>84811099</v>
      </c>
      <c r="G1865" s="17" t="s">
        <v>14</v>
      </c>
      <c r="H1865" s="18">
        <v>8019001080005</v>
      </c>
      <c r="I1865" s="17">
        <v>1.554</v>
      </c>
      <c r="J1865" s="19"/>
    </row>
    <row r="1866" spans="1:10">
      <c r="A1866" s="7" t="s">
        <v>168</v>
      </c>
      <c r="B1866" s="8" t="s">
        <v>4688</v>
      </c>
      <c r="C1866" s="9" t="s">
        <v>4689</v>
      </c>
      <c r="D1866" s="9"/>
      <c r="E1866" s="10">
        <v>3816.74</v>
      </c>
      <c r="F1866" s="11" t="s">
        <v>617</v>
      </c>
      <c r="G1866" s="11" t="s">
        <v>14</v>
      </c>
      <c r="H1866" s="12"/>
      <c r="I1866" s="11">
        <v>1.554</v>
      </c>
      <c r="J1866" s="13"/>
    </row>
    <row r="1867" spans="1:10">
      <c r="A1867" s="14" t="s">
        <v>168</v>
      </c>
      <c r="B1867" s="8" t="s">
        <v>4690</v>
      </c>
      <c r="C1867" s="15" t="s">
        <v>4691</v>
      </c>
      <c r="D1867" s="15"/>
      <c r="E1867" s="16">
        <v>3816.74</v>
      </c>
      <c r="F1867" s="17" t="s">
        <v>617</v>
      </c>
      <c r="G1867" s="17" t="s">
        <v>14</v>
      </c>
      <c r="H1867" s="18"/>
      <c r="I1867" s="17">
        <v>1.554</v>
      </c>
      <c r="J1867" s="19"/>
    </row>
    <row r="1868" spans="1:10">
      <c r="A1868" s="7" t="s">
        <v>168</v>
      </c>
      <c r="B1868" s="8" t="s">
        <v>4692</v>
      </c>
      <c r="C1868" s="9" t="s">
        <v>4693</v>
      </c>
      <c r="D1868" s="9"/>
      <c r="E1868" s="10">
        <v>3816.74</v>
      </c>
      <c r="F1868" s="11" t="s">
        <v>617</v>
      </c>
      <c r="G1868" s="11" t="s">
        <v>14</v>
      </c>
      <c r="H1868" s="12"/>
      <c r="I1868" s="11">
        <v>1.554</v>
      </c>
      <c r="J1868" s="13"/>
    </row>
    <row r="1869" spans="1:10">
      <c r="A1869" s="14" t="s">
        <v>168</v>
      </c>
      <c r="B1869" s="8" t="s">
        <v>4694</v>
      </c>
      <c r="C1869" s="15" t="s">
        <v>4695</v>
      </c>
      <c r="D1869" s="15"/>
      <c r="E1869" s="16">
        <v>3858.76</v>
      </c>
      <c r="F1869" s="17" t="s">
        <v>617</v>
      </c>
      <c r="G1869" s="17" t="s">
        <v>14</v>
      </c>
      <c r="H1869" s="18" t="s">
        <v>4696</v>
      </c>
      <c r="I1869" s="17">
        <v>1.84</v>
      </c>
      <c r="J1869" s="19"/>
    </row>
    <row r="1870" spans="1:10">
      <c r="A1870" s="7" t="s">
        <v>168</v>
      </c>
      <c r="B1870" s="8" t="s">
        <v>4697</v>
      </c>
      <c r="C1870" s="9" t="s">
        <v>4698</v>
      </c>
      <c r="D1870" s="9"/>
      <c r="E1870" s="10">
        <v>3858.76</v>
      </c>
      <c r="F1870" s="11" t="s">
        <v>617</v>
      </c>
      <c r="G1870" s="11" t="s">
        <v>14</v>
      </c>
      <c r="H1870" s="12"/>
      <c r="I1870" s="11">
        <v>1.84</v>
      </c>
      <c r="J1870" s="13"/>
    </row>
    <row r="1871" spans="1:10">
      <c r="A1871" s="14" t="s">
        <v>168</v>
      </c>
      <c r="B1871" s="8" t="s">
        <v>4699</v>
      </c>
      <c r="C1871" s="15" t="s">
        <v>4700</v>
      </c>
      <c r="D1871" s="15" t="s">
        <v>4701</v>
      </c>
      <c r="E1871" s="16">
        <v>3858.72</v>
      </c>
      <c r="F1871" s="17" t="s">
        <v>617</v>
      </c>
      <c r="G1871" s="17" t="s">
        <v>14</v>
      </c>
      <c r="H1871" s="18" t="s">
        <v>4702</v>
      </c>
      <c r="I1871" s="17">
        <v>1.84</v>
      </c>
      <c r="J1871" s="19"/>
    </row>
    <row r="1872" spans="1:10">
      <c r="A1872" s="7" t="s">
        <v>168</v>
      </c>
      <c r="B1872" s="8" t="s">
        <v>4703</v>
      </c>
      <c r="C1872" s="9" t="s">
        <v>4704</v>
      </c>
      <c r="D1872" s="9" t="s">
        <v>4359</v>
      </c>
      <c r="E1872" s="10">
        <v>3858.72</v>
      </c>
      <c r="F1872" s="11" t="s">
        <v>617</v>
      </c>
      <c r="G1872" s="11" t="s">
        <v>14</v>
      </c>
      <c r="H1872" s="12" t="s">
        <v>4705</v>
      </c>
      <c r="I1872" s="11">
        <v>1.84</v>
      </c>
      <c r="J1872" s="13"/>
    </row>
    <row r="1873" spans="1:10">
      <c r="A1873" s="14" t="s">
        <v>168</v>
      </c>
      <c r="B1873" s="8" t="s">
        <v>4706</v>
      </c>
      <c r="C1873" s="15" t="s">
        <v>4707</v>
      </c>
      <c r="D1873" s="15"/>
      <c r="E1873" s="16">
        <v>3858.76</v>
      </c>
      <c r="F1873" s="17" t="s">
        <v>617</v>
      </c>
      <c r="G1873" s="17" t="s">
        <v>14</v>
      </c>
      <c r="H1873" s="18" t="s">
        <v>4708</v>
      </c>
      <c r="I1873" s="17">
        <v>1.804</v>
      </c>
      <c r="J1873" s="19"/>
    </row>
    <row r="1874" spans="1:10">
      <c r="A1874" s="7" t="s">
        <v>168</v>
      </c>
      <c r="B1874" s="8" t="s">
        <v>4709</v>
      </c>
      <c r="C1874" s="9" t="s">
        <v>4710</v>
      </c>
      <c r="D1874" s="9"/>
      <c r="E1874" s="10">
        <v>3858.76</v>
      </c>
      <c r="F1874" s="11" t="s">
        <v>617</v>
      </c>
      <c r="G1874" s="11" t="s">
        <v>14</v>
      </c>
      <c r="H1874" s="12"/>
      <c r="I1874" s="11">
        <v>1.804</v>
      </c>
      <c r="J1874" s="13"/>
    </row>
    <row r="1875" spans="1:10">
      <c r="A1875" s="14" t="s">
        <v>168</v>
      </c>
      <c r="B1875" s="8" t="s">
        <v>4711</v>
      </c>
      <c r="C1875" s="15" t="s">
        <v>4712</v>
      </c>
      <c r="D1875" s="15"/>
      <c r="E1875" s="16">
        <v>3858.76</v>
      </c>
      <c r="F1875" s="17">
        <v>84811099</v>
      </c>
      <c r="G1875" s="17" t="s">
        <v>14</v>
      </c>
      <c r="H1875" s="18">
        <v>8019001139383</v>
      </c>
      <c r="I1875" s="17">
        <v>1.804</v>
      </c>
      <c r="J1875" s="19"/>
    </row>
    <row r="1876" spans="1:10">
      <c r="A1876" s="7" t="s">
        <v>168</v>
      </c>
      <c r="B1876" s="8" t="s">
        <v>4713</v>
      </c>
      <c r="C1876" s="9" t="s">
        <v>4714</v>
      </c>
      <c r="D1876" s="9"/>
      <c r="E1876" s="10">
        <v>3858.76</v>
      </c>
      <c r="F1876" s="11" t="s">
        <v>617</v>
      </c>
      <c r="G1876" s="11" t="s">
        <v>14</v>
      </c>
      <c r="H1876" s="12"/>
      <c r="I1876" s="11">
        <v>1.804</v>
      </c>
      <c r="J1876" s="13"/>
    </row>
    <row r="1877" spans="1:10">
      <c r="A1877" s="14" t="s">
        <v>168</v>
      </c>
      <c r="B1877" s="8" t="s">
        <v>4715</v>
      </c>
      <c r="C1877" s="15" t="s">
        <v>4716</v>
      </c>
      <c r="D1877" s="15"/>
      <c r="E1877" s="16">
        <v>3954.73</v>
      </c>
      <c r="F1877" s="17" t="s">
        <v>617</v>
      </c>
      <c r="G1877" s="17" t="s">
        <v>14</v>
      </c>
      <c r="H1877" s="18"/>
      <c r="I1877" s="17">
        <v>2.4260000000000002</v>
      </c>
      <c r="J1877" s="19"/>
    </row>
    <row r="1878" spans="1:10">
      <c r="A1878" s="7" t="s">
        <v>168</v>
      </c>
      <c r="B1878" s="8" t="s">
        <v>4717</v>
      </c>
      <c r="C1878" s="9" t="s">
        <v>4718</v>
      </c>
      <c r="D1878" s="9"/>
      <c r="E1878" s="10">
        <v>3954.73</v>
      </c>
      <c r="F1878" s="11" t="s">
        <v>617</v>
      </c>
      <c r="G1878" s="11" t="s">
        <v>14</v>
      </c>
      <c r="H1878" s="12"/>
      <c r="I1878" s="11">
        <v>2.4260000000000002</v>
      </c>
      <c r="J1878" s="13"/>
    </row>
    <row r="1879" spans="1:10">
      <c r="A1879" s="14" t="s">
        <v>168</v>
      </c>
      <c r="B1879" s="8" t="s">
        <v>4719</v>
      </c>
      <c r="C1879" s="15" t="s">
        <v>4720</v>
      </c>
      <c r="D1879" s="15"/>
      <c r="E1879" s="16">
        <v>3954.73</v>
      </c>
      <c r="F1879" s="17" t="s">
        <v>617</v>
      </c>
      <c r="G1879" s="17" t="s">
        <v>14</v>
      </c>
      <c r="H1879" s="18"/>
      <c r="I1879" s="17">
        <v>2.4260000000000002</v>
      </c>
      <c r="J1879" s="19">
        <v>1</v>
      </c>
    </row>
    <row r="1880" spans="1:10">
      <c r="A1880" s="7" t="s">
        <v>168</v>
      </c>
      <c r="B1880" s="8" t="s">
        <v>4721</v>
      </c>
      <c r="C1880" s="9" t="s">
        <v>4722</v>
      </c>
      <c r="D1880" s="9"/>
      <c r="E1880" s="10">
        <v>3954.73</v>
      </c>
      <c r="F1880" s="11" t="s">
        <v>617</v>
      </c>
      <c r="G1880" s="11" t="s">
        <v>14</v>
      </c>
      <c r="H1880" s="12"/>
      <c r="I1880" s="11">
        <v>2.4260000000000002</v>
      </c>
      <c r="J1880" s="13"/>
    </row>
    <row r="1881" spans="1:10">
      <c r="A1881" s="14" t="s">
        <v>168</v>
      </c>
      <c r="B1881" s="8" t="s">
        <v>4723</v>
      </c>
      <c r="C1881" s="15" t="s">
        <v>4724</v>
      </c>
      <c r="D1881" s="15"/>
      <c r="E1881" s="16">
        <v>3954.73</v>
      </c>
      <c r="F1881" s="17" t="s">
        <v>617</v>
      </c>
      <c r="G1881" s="17" t="s">
        <v>14</v>
      </c>
      <c r="H1881" s="18" t="s">
        <v>4725</v>
      </c>
      <c r="I1881" s="17">
        <v>2.3620000000000001</v>
      </c>
      <c r="J1881" s="19"/>
    </row>
    <row r="1882" spans="1:10">
      <c r="A1882" s="7" t="s">
        <v>168</v>
      </c>
      <c r="B1882" s="8" t="s">
        <v>4726</v>
      </c>
      <c r="C1882" s="9" t="s">
        <v>4727</v>
      </c>
      <c r="D1882" s="9"/>
      <c r="E1882" s="10">
        <v>3954.73</v>
      </c>
      <c r="F1882" s="11" t="s">
        <v>617</v>
      </c>
      <c r="G1882" s="11" t="s">
        <v>14</v>
      </c>
      <c r="H1882" s="12"/>
      <c r="I1882" s="11">
        <v>2.3620000000000001</v>
      </c>
      <c r="J1882" s="13"/>
    </row>
    <row r="1883" spans="1:10">
      <c r="A1883" s="14" t="s">
        <v>168</v>
      </c>
      <c r="B1883" s="8" t="s">
        <v>4728</v>
      </c>
      <c r="C1883" s="15" t="s">
        <v>4729</v>
      </c>
      <c r="D1883" s="15"/>
      <c r="E1883" s="16">
        <v>3954.73</v>
      </c>
      <c r="F1883" s="17" t="s">
        <v>617</v>
      </c>
      <c r="G1883" s="17" t="s">
        <v>14</v>
      </c>
      <c r="H1883" s="18" t="s">
        <v>4730</v>
      </c>
      <c r="I1883" s="17">
        <v>2.3620000000000001</v>
      </c>
      <c r="J1883" s="19"/>
    </row>
    <row r="1884" spans="1:10">
      <c r="A1884" s="7" t="s">
        <v>168</v>
      </c>
      <c r="B1884" s="8" t="s">
        <v>4731</v>
      </c>
      <c r="C1884" s="9" t="s">
        <v>4732</v>
      </c>
      <c r="D1884" s="9"/>
      <c r="E1884" s="10">
        <v>3954.73</v>
      </c>
      <c r="F1884" s="11" t="s">
        <v>617</v>
      </c>
      <c r="G1884" s="11" t="s">
        <v>14</v>
      </c>
      <c r="H1884" s="12"/>
      <c r="I1884" s="11">
        <v>2.3620000000000001</v>
      </c>
      <c r="J1884" s="13"/>
    </row>
    <row r="1885" spans="1:10">
      <c r="A1885" s="14" t="s">
        <v>168</v>
      </c>
      <c r="B1885" s="8" t="s">
        <v>4733</v>
      </c>
      <c r="C1885" s="15" t="s">
        <v>4734</v>
      </c>
      <c r="D1885" s="15" t="s">
        <v>4735</v>
      </c>
      <c r="E1885" s="16">
        <v>4422.84</v>
      </c>
      <c r="F1885" s="17" t="s">
        <v>617</v>
      </c>
      <c r="G1885" s="17" t="s">
        <v>14</v>
      </c>
      <c r="H1885" s="18" t="s">
        <v>4736</v>
      </c>
      <c r="I1885" s="17">
        <v>3.1680000000000001</v>
      </c>
      <c r="J1885" s="19"/>
    </row>
    <row r="1886" spans="1:10">
      <c r="A1886" s="7" t="s">
        <v>168</v>
      </c>
      <c r="B1886" s="8" t="s">
        <v>4737</v>
      </c>
      <c r="C1886" s="9" t="s">
        <v>4738</v>
      </c>
      <c r="D1886" s="9"/>
      <c r="E1886" s="10">
        <v>4422.8999999999996</v>
      </c>
      <c r="F1886" s="11" t="s">
        <v>617</v>
      </c>
      <c r="G1886" s="11" t="s">
        <v>14</v>
      </c>
      <c r="H1886" s="12"/>
      <c r="I1886" s="11">
        <v>3.1680000000000001</v>
      </c>
      <c r="J1886" s="13"/>
    </row>
    <row r="1887" spans="1:10">
      <c r="A1887" s="14" t="s">
        <v>168</v>
      </c>
      <c r="B1887" s="8" t="s">
        <v>4739</v>
      </c>
      <c r="C1887" s="15" t="s">
        <v>4740</v>
      </c>
      <c r="D1887" s="15"/>
      <c r="E1887" s="16">
        <v>4422.8999999999996</v>
      </c>
      <c r="F1887" s="17" t="s">
        <v>617</v>
      </c>
      <c r="G1887" s="17" t="s">
        <v>14</v>
      </c>
      <c r="H1887" s="18"/>
      <c r="I1887" s="17">
        <v>3.1680000000000001</v>
      </c>
      <c r="J1887" s="19"/>
    </row>
    <row r="1888" spans="1:10">
      <c r="A1888" s="7" t="s">
        <v>168</v>
      </c>
      <c r="B1888" s="8" t="s">
        <v>4741</v>
      </c>
      <c r="C1888" s="9" t="s">
        <v>4742</v>
      </c>
      <c r="D1888" s="9"/>
      <c r="E1888" s="10">
        <v>4422.8999999999996</v>
      </c>
      <c r="F1888" s="11">
        <v>84811099</v>
      </c>
      <c r="G1888" s="11" t="s">
        <v>14</v>
      </c>
      <c r="H1888" s="12">
        <v>8019001139390</v>
      </c>
      <c r="I1888" s="11">
        <v>3.1680000000000001</v>
      </c>
      <c r="J1888" s="13"/>
    </row>
    <row r="1889" spans="1:10">
      <c r="A1889" s="14" t="s">
        <v>168</v>
      </c>
      <c r="B1889" s="8" t="s">
        <v>4743</v>
      </c>
      <c r="C1889" s="15" t="s">
        <v>4744</v>
      </c>
      <c r="D1889" s="15"/>
      <c r="E1889" s="16">
        <v>6421.17</v>
      </c>
      <c r="F1889" s="17" t="s">
        <v>617</v>
      </c>
      <c r="G1889" s="17" t="s">
        <v>14</v>
      </c>
      <c r="H1889" s="18"/>
      <c r="I1889" s="17">
        <v>10.6</v>
      </c>
      <c r="J1889" s="19"/>
    </row>
    <row r="1890" spans="1:10">
      <c r="A1890" s="7" t="s">
        <v>168</v>
      </c>
      <c r="B1890" s="8" t="s">
        <v>4745</v>
      </c>
      <c r="C1890" s="9" t="s">
        <v>4746</v>
      </c>
      <c r="D1890" s="9"/>
      <c r="E1890" s="10">
        <v>6421.17</v>
      </c>
      <c r="F1890" s="11" t="s">
        <v>617</v>
      </c>
      <c r="G1890" s="11" t="s">
        <v>14</v>
      </c>
      <c r="H1890" s="12"/>
      <c r="I1890" s="11">
        <v>10.6</v>
      </c>
      <c r="J1890" s="13"/>
    </row>
    <row r="1891" spans="1:10">
      <c r="A1891" s="14" t="s">
        <v>168</v>
      </c>
      <c r="B1891" s="8" t="s">
        <v>4747</v>
      </c>
      <c r="C1891" s="15" t="s">
        <v>4748</v>
      </c>
      <c r="D1891" s="15"/>
      <c r="E1891" s="16">
        <v>6421.17</v>
      </c>
      <c r="F1891" s="17" t="s">
        <v>617</v>
      </c>
      <c r="G1891" s="17" t="s">
        <v>14</v>
      </c>
      <c r="H1891" s="18"/>
      <c r="I1891" s="17">
        <v>10.6</v>
      </c>
      <c r="J1891" s="19"/>
    </row>
    <row r="1892" spans="1:10">
      <c r="A1892" s="7" t="s">
        <v>168</v>
      </c>
      <c r="B1892" s="8" t="s">
        <v>4749</v>
      </c>
      <c r="C1892" s="9" t="s">
        <v>4750</v>
      </c>
      <c r="D1892" s="9"/>
      <c r="E1892" s="10">
        <v>6421.17</v>
      </c>
      <c r="F1892" s="11" t="s">
        <v>617</v>
      </c>
      <c r="G1892" s="11" t="s">
        <v>14</v>
      </c>
      <c r="H1892" s="12"/>
      <c r="I1892" s="11">
        <v>10.6</v>
      </c>
      <c r="J1892" s="13"/>
    </row>
    <row r="1893" spans="1:10">
      <c r="A1893" s="14" t="s">
        <v>168</v>
      </c>
      <c r="B1893" s="8" t="s">
        <v>4751</v>
      </c>
      <c r="C1893" s="15" t="s">
        <v>4752</v>
      </c>
      <c r="D1893" s="15" t="e">
        <v>#N/A</v>
      </c>
      <c r="E1893" s="16">
        <v>6421.17</v>
      </c>
      <c r="F1893" s="17">
        <v>84159000</v>
      </c>
      <c r="G1893" s="17" t="s">
        <v>14</v>
      </c>
      <c r="H1893" s="18">
        <v>8033460024097</v>
      </c>
      <c r="I1893" s="17">
        <v>10.7</v>
      </c>
      <c r="J1893" s="19"/>
    </row>
    <row r="1894" spans="1:10">
      <c r="A1894" s="7" t="s">
        <v>168</v>
      </c>
      <c r="B1894" s="8" t="s">
        <v>4753</v>
      </c>
      <c r="C1894" s="9" t="s">
        <v>4754</v>
      </c>
      <c r="D1894" s="9" t="e">
        <v>#N/A</v>
      </c>
      <c r="E1894" s="10">
        <v>6421.17</v>
      </c>
      <c r="F1894" s="11" t="s">
        <v>617</v>
      </c>
      <c r="G1894" s="11" t="s">
        <v>14</v>
      </c>
      <c r="H1894" s="12"/>
      <c r="I1894" s="11">
        <v>10.7</v>
      </c>
      <c r="J1894" s="13"/>
    </row>
    <row r="1895" spans="1:10">
      <c r="A1895" s="14" t="s">
        <v>168</v>
      </c>
      <c r="B1895" s="8" t="s">
        <v>4755</v>
      </c>
      <c r="C1895" s="15" t="s">
        <v>4756</v>
      </c>
      <c r="D1895" s="15" t="e">
        <v>#N/A</v>
      </c>
      <c r="E1895" s="16">
        <v>6421.17</v>
      </c>
      <c r="F1895" s="17" t="s">
        <v>617</v>
      </c>
      <c r="G1895" s="17" t="s">
        <v>14</v>
      </c>
      <c r="H1895" s="18"/>
      <c r="I1895" s="17">
        <v>10.7</v>
      </c>
      <c r="J1895" s="19"/>
    </row>
    <row r="1896" spans="1:10">
      <c r="A1896" s="7" t="s">
        <v>168</v>
      </c>
      <c r="B1896" s="8" t="s">
        <v>4757</v>
      </c>
      <c r="C1896" s="9" t="s">
        <v>4758</v>
      </c>
      <c r="D1896" s="9" t="e">
        <v>#N/A</v>
      </c>
      <c r="E1896" s="10">
        <v>6421.17</v>
      </c>
      <c r="F1896" s="11" t="s">
        <v>617</v>
      </c>
      <c r="G1896" s="11" t="s">
        <v>14</v>
      </c>
      <c r="H1896" s="12"/>
      <c r="I1896" s="11">
        <v>10.7</v>
      </c>
      <c r="J1896" s="13"/>
    </row>
    <row r="1897" spans="1:10">
      <c r="A1897" s="14" t="s">
        <v>168</v>
      </c>
      <c r="B1897" s="8" t="s">
        <v>4759</v>
      </c>
      <c r="C1897" s="15" t="s">
        <v>4760</v>
      </c>
      <c r="D1897" s="15"/>
      <c r="E1897" s="16">
        <v>7441.41</v>
      </c>
      <c r="F1897" s="17" t="s">
        <v>617</v>
      </c>
      <c r="G1897" s="17" t="s">
        <v>14</v>
      </c>
      <c r="H1897" s="18"/>
      <c r="I1897" s="17">
        <v>14</v>
      </c>
      <c r="J1897" s="19"/>
    </row>
    <row r="1898" spans="1:10">
      <c r="A1898" s="7" t="s">
        <v>168</v>
      </c>
      <c r="B1898" s="8" t="s">
        <v>4761</v>
      </c>
      <c r="C1898" s="9" t="s">
        <v>4762</v>
      </c>
      <c r="D1898" s="9"/>
      <c r="E1898" s="10">
        <v>7441.41</v>
      </c>
      <c r="F1898" s="11" t="s">
        <v>617</v>
      </c>
      <c r="G1898" s="11" t="s">
        <v>14</v>
      </c>
      <c r="H1898" s="12"/>
      <c r="I1898" s="11">
        <v>14</v>
      </c>
      <c r="J1898" s="13"/>
    </row>
    <row r="1899" spans="1:10">
      <c r="A1899" s="14" t="s">
        <v>168</v>
      </c>
      <c r="B1899" s="8" t="s">
        <v>4763</v>
      </c>
      <c r="C1899" s="15" t="s">
        <v>4764</v>
      </c>
      <c r="D1899" s="15"/>
      <c r="E1899" s="16">
        <v>7441.41</v>
      </c>
      <c r="F1899" s="17" t="s">
        <v>617</v>
      </c>
      <c r="G1899" s="17" t="s">
        <v>14</v>
      </c>
      <c r="H1899" s="18"/>
      <c r="I1899" s="17">
        <v>14</v>
      </c>
      <c r="J1899" s="19"/>
    </row>
    <row r="1900" spans="1:10">
      <c r="A1900" s="7" t="s">
        <v>168</v>
      </c>
      <c r="B1900" s="8" t="s">
        <v>4765</v>
      </c>
      <c r="C1900" s="9" t="s">
        <v>4766</v>
      </c>
      <c r="D1900" s="9"/>
      <c r="E1900" s="10">
        <v>7441.41</v>
      </c>
      <c r="F1900" s="11" t="s">
        <v>617</v>
      </c>
      <c r="G1900" s="11" t="s">
        <v>14</v>
      </c>
      <c r="H1900" s="12"/>
      <c r="I1900" s="11">
        <v>14</v>
      </c>
      <c r="J1900" s="13"/>
    </row>
    <row r="1901" spans="1:10">
      <c r="A1901" s="14" t="s">
        <v>168</v>
      </c>
      <c r="B1901" s="8" t="s">
        <v>4767</v>
      </c>
      <c r="C1901" s="15" t="s">
        <v>4768</v>
      </c>
      <c r="D1901" s="15"/>
      <c r="E1901" s="16">
        <v>12962.43</v>
      </c>
      <c r="F1901" s="17" t="s">
        <v>617</v>
      </c>
      <c r="G1901" s="17" t="s">
        <v>14</v>
      </c>
      <c r="H1901" s="18"/>
      <c r="I1901" s="17">
        <v>30</v>
      </c>
      <c r="J1901" s="19"/>
    </row>
    <row r="1902" spans="1:10">
      <c r="A1902" s="7" t="s">
        <v>168</v>
      </c>
      <c r="B1902" s="8" t="s">
        <v>4769</v>
      </c>
      <c r="C1902" s="9" t="s">
        <v>4770</v>
      </c>
      <c r="D1902" s="9"/>
      <c r="E1902" s="10">
        <v>12962.43</v>
      </c>
      <c r="F1902" s="11" t="s">
        <v>617</v>
      </c>
      <c r="G1902" s="11" t="s">
        <v>14</v>
      </c>
      <c r="H1902" s="12"/>
      <c r="I1902" s="11">
        <v>30</v>
      </c>
      <c r="J1902" s="13"/>
    </row>
    <row r="1903" spans="1:10">
      <c r="A1903" s="14" t="s">
        <v>168</v>
      </c>
      <c r="B1903" s="8" t="s">
        <v>4771</v>
      </c>
      <c r="C1903" s="15" t="s">
        <v>4772</v>
      </c>
      <c r="D1903" s="15"/>
      <c r="E1903" s="16">
        <v>12962.43</v>
      </c>
      <c r="F1903" s="17" t="s">
        <v>617</v>
      </c>
      <c r="G1903" s="17" t="s">
        <v>14</v>
      </c>
      <c r="H1903" s="18" t="s">
        <v>4773</v>
      </c>
      <c r="I1903" s="17">
        <v>30</v>
      </c>
      <c r="J1903" s="19"/>
    </row>
    <row r="1904" spans="1:10">
      <c r="A1904" s="7" t="s">
        <v>168</v>
      </c>
      <c r="B1904" s="8" t="s">
        <v>4774</v>
      </c>
      <c r="C1904" s="9" t="s">
        <v>4775</v>
      </c>
      <c r="D1904" s="9"/>
      <c r="E1904" s="10">
        <v>12962.43</v>
      </c>
      <c r="F1904" s="11" t="s">
        <v>617</v>
      </c>
      <c r="G1904" s="11" t="s">
        <v>14</v>
      </c>
      <c r="H1904" s="12"/>
      <c r="I1904" s="11">
        <v>30</v>
      </c>
      <c r="J1904" s="13"/>
    </row>
    <row r="1905" spans="1:10">
      <c r="A1905" s="14" t="s">
        <v>168</v>
      </c>
      <c r="B1905" s="8" t="s">
        <v>4776</v>
      </c>
      <c r="C1905" s="15" t="s">
        <v>4777</v>
      </c>
      <c r="D1905" s="15"/>
      <c r="E1905" s="16">
        <v>12962.43</v>
      </c>
      <c r="F1905" s="17">
        <v>84811099</v>
      </c>
      <c r="G1905" s="17" t="s">
        <v>14</v>
      </c>
      <c r="H1905" s="18">
        <v>8019001126093</v>
      </c>
      <c r="I1905" s="17">
        <v>28</v>
      </c>
      <c r="J1905" s="19"/>
    </row>
    <row r="1906" spans="1:10">
      <c r="A1906" s="7" t="s">
        <v>168</v>
      </c>
      <c r="B1906" s="8" t="s">
        <v>4778</v>
      </c>
      <c r="C1906" s="9" t="s">
        <v>4779</v>
      </c>
      <c r="D1906" s="9"/>
      <c r="E1906" s="10">
        <v>12962.43</v>
      </c>
      <c r="F1906" s="11" t="s">
        <v>617</v>
      </c>
      <c r="G1906" s="11" t="s">
        <v>14</v>
      </c>
      <c r="H1906" s="12"/>
      <c r="I1906" s="11">
        <v>32</v>
      </c>
      <c r="J1906" s="13"/>
    </row>
    <row r="1907" spans="1:10">
      <c r="A1907" s="14" t="s">
        <v>168</v>
      </c>
      <c r="B1907" s="8" t="s">
        <v>4780</v>
      </c>
      <c r="C1907" s="15" t="s">
        <v>4781</v>
      </c>
      <c r="D1907" s="15"/>
      <c r="E1907" s="16">
        <v>12962.43</v>
      </c>
      <c r="F1907" s="17" t="s">
        <v>617</v>
      </c>
      <c r="G1907" s="17" t="s">
        <v>14</v>
      </c>
      <c r="H1907" s="18"/>
      <c r="I1907" s="17">
        <v>32</v>
      </c>
      <c r="J1907" s="19"/>
    </row>
    <row r="1908" spans="1:10">
      <c r="A1908" s="7" t="s">
        <v>168</v>
      </c>
      <c r="B1908" s="8" t="s">
        <v>4782</v>
      </c>
      <c r="C1908" s="9" t="s">
        <v>4783</v>
      </c>
      <c r="D1908" s="9"/>
      <c r="E1908" s="10">
        <v>12962.43</v>
      </c>
      <c r="F1908" s="11" t="s">
        <v>617</v>
      </c>
      <c r="G1908" s="11" t="s">
        <v>14</v>
      </c>
      <c r="H1908" s="12"/>
      <c r="I1908" s="11">
        <v>32</v>
      </c>
      <c r="J1908" s="13"/>
    </row>
    <row r="1909" spans="1:10">
      <c r="A1909" s="14" t="s">
        <v>168</v>
      </c>
      <c r="B1909" s="8" t="s">
        <v>4784</v>
      </c>
      <c r="C1909" s="15" t="s">
        <v>4785</v>
      </c>
      <c r="D1909" s="15"/>
      <c r="E1909" s="16">
        <v>4589.17</v>
      </c>
      <c r="F1909" s="17">
        <v>84811099</v>
      </c>
      <c r="G1909" s="17" t="s">
        <v>14</v>
      </c>
      <c r="H1909" s="18">
        <v>8033460022451</v>
      </c>
      <c r="I1909" s="17">
        <v>2</v>
      </c>
      <c r="J1909" s="19"/>
    </row>
    <row r="1910" spans="1:10">
      <c r="A1910" s="7" t="s">
        <v>168</v>
      </c>
      <c r="B1910" s="8" t="s">
        <v>4786</v>
      </c>
      <c r="C1910" s="9" t="s">
        <v>4787</v>
      </c>
      <c r="D1910" s="9"/>
      <c r="E1910" s="10">
        <v>3228.57</v>
      </c>
      <c r="F1910" s="11">
        <v>84811099</v>
      </c>
      <c r="G1910" s="11" t="s">
        <v>14</v>
      </c>
      <c r="H1910" s="12">
        <v>8019001141287</v>
      </c>
      <c r="I1910" s="11">
        <v>2</v>
      </c>
      <c r="J1910" s="13"/>
    </row>
    <row r="1911" spans="1:10">
      <c r="A1911" s="14" t="s">
        <v>168</v>
      </c>
      <c r="B1911" s="8" t="s">
        <v>4788</v>
      </c>
      <c r="C1911" s="15" t="s">
        <v>4789</v>
      </c>
      <c r="D1911" s="15"/>
      <c r="E1911" s="16">
        <v>3228.57</v>
      </c>
      <c r="F1911" s="17">
        <v>84811099</v>
      </c>
      <c r="G1911" s="17" t="s">
        <v>14</v>
      </c>
      <c r="H1911" s="18">
        <v>8019001098932</v>
      </c>
      <c r="I1911" s="17">
        <v>2</v>
      </c>
      <c r="J1911" s="19"/>
    </row>
    <row r="1912" spans="1:10">
      <c r="A1912" s="7" t="s">
        <v>168</v>
      </c>
      <c r="B1912" s="8" t="s">
        <v>4790</v>
      </c>
      <c r="C1912" s="9" t="s">
        <v>4791</v>
      </c>
      <c r="D1912" s="9" t="s">
        <v>4792</v>
      </c>
      <c r="E1912" s="10">
        <v>3228.56</v>
      </c>
      <c r="F1912" s="11">
        <v>84811099</v>
      </c>
      <c r="G1912" s="11" t="s">
        <v>14</v>
      </c>
      <c r="H1912" s="12">
        <v>8019001076206</v>
      </c>
      <c r="I1912" s="11">
        <v>2</v>
      </c>
      <c r="J1912" s="13"/>
    </row>
    <row r="1913" spans="1:10">
      <c r="A1913" s="14" t="s">
        <v>168</v>
      </c>
      <c r="B1913" s="8" t="s">
        <v>4793</v>
      </c>
      <c r="C1913" s="15" t="s">
        <v>4794</v>
      </c>
      <c r="D1913" s="15"/>
      <c r="E1913" s="16">
        <v>3264.65</v>
      </c>
      <c r="F1913" s="17">
        <v>84811099</v>
      </c>
      <c r="G1913" s="17" t="s">
        <v>14</v>
      </c>
      <c r="H1913" s="18">
        <v>8019001141300</v>
      </c>
      <c r="I1913" s="17">
        <v>2.5</v>
      </c>
      <c r="J1913" s="19"/>
    </row>
    <row r="1914" spans="1:10">
      <c r="A1914" s="7" t="s">
        <v>168</v>
      </c>
      <c r="B1914" s="8" t="s">
        <v>4795</v>
      </c>
      <c r="C1914" s="9" t="s">
        <v>4796</v>
      </c>
      <c r="D1914" s="9"/>
      <c r="E1914" s="10">
        <v>3264.65</v>
      </c>
      <c r="F1914" s="11">
        <v>84811099</v>
      </c>
      <c r="G1914" s="11" t="s">
        <v>14</v>
      </c>
      <c r="H1914" s="12">
        <v>8019001141317</v>
      </c>
      <c r="I1914" s="11">
        <v>2.5</v>
      </c>
      <c r="J1914" s="13"/>
    </row>
    <row r="1915" spans="1:10">
      <c r="A1915" s="14" t="s">
        <v>168</v>
      </c>
      <c r="B1915" s="8" t="s">
        <v>4797</v>
      </c>
      <c r="C1915" s="15" t="s">
        <v>4798</v>
      </c>
      <c r="D1915" s="15"/>
      <c r="E1915" s="16">
        <v>3264.65</v>
      </c>
      <c r="F1915" s="17">
        <v>84811099</v>
      </c>
      <c r="G1915" s="17" t="s">
        <v>14</v>
      </c>
      <c r="H1915" s="18">
        <v>8019001126109</v>
      </c>
      <c r="I1915" s="17">
        <v>2.5</v>
      </c>
      <c r="J1915" s="19"/>
    </row>
    <row r="1916" spans="1:10">
      <c r="A1916" s="7" t="s">
        <v>168</v>
      </c>
      <c r="B1916" s="8" t="s">
        <v>4799</v>
      </c>
      <c r="C1916" s="9" t="s">
        <v>4800</v>
      </c>
      <c r="D1916" s="9" t="s">
        <v>4801</v>
      </c>
      <c r="E1916" s="10">
        <v>3264.59</v>
      </c>
      <c r="F1916" s="11">
        <v>84811099</v>
      </c>
      <c r="G1916" s="11" t="s">
        <v>14</v>
      </c>
      <c r="H1916" s="12">
        <v>8019001079894</v>
      </c>
      <c r="I1916" s="11">
        <v>2.5</v>
      </c>
      <c r="J1916" s="13"/>
    </row>
    <row r="1917" spans="1:10">
      <c r="A1917" s="14" t="s">
        <v>168</v>
      </c>
      <c r="B1917" s="8" t="s">
        <v>4802</v>
      </c>
      <c r="C1917" s="15" t="s">
        <v>4803</v>
      </c>
      <c r="D1917" s="15"/>
      <c r="E1917" s="16">
        <v>3264.65</v>
      </c>
      <c r="F1917" s="17">
        <v>84811099</v>
      </c>
      <c r="G1917" s="17" t="s">
        <v>14</v>
      </c>
      <c r="H1917" s="18">
        <v>8033460022628</v>
      </c>
      <c r="I1917" s="17">
        <v>0.87</v>
      </c>
      <c r="J1917" s="19"/>
    </row>
    <row r="1918" spans="1:10">
      <c r="A1918" s="7" t="s">
        <v>168</v>
      </c>
      <c r="B1918" s="8" t="s">
        <v>4804</v>
      </c>
      <c r="C1918" s="9" t="s">
        <v>4805</v>
      </c>
      <c r="D1918" s="9"/>
      <c r="E1918" s="10">
        <v>3264.65</v>
      </c>
      <c r="F1918" s="11">
        <v>84811099</v>
      </c>
      <c r="G1918" s="11" t="s">
        <v>14</v>
      </c>
      <c r="H1918" s="12">
        <v>8019001141324</v>
      </c>
      <c r="I1918" s="11">
        <v>0.87</v>
      </c>
      <c r="J1918" s="13"/>
    </row>
    <row r="1919" spans="1:10">
      <c r="A1919" s="14" t="s">
        <v>168</v>
      </c>
      <c r="B1919" s="8" t="s">
        <v>4806</v>
      </c>
      <c r="C1919" s="15" t="s">
        <v>4807</v>
      </c>
      <c r="D1919" s="15"/>
      <c r="E1919" s="16">
        <v>4589.17</v>
      </c>
      <c r="F1919" s="17">
        <v>84811099</v>
      </c>
      <c r="G1919" s="17" t="s">
        <v>14</v>
      </c>
      <c r="H1919" s="18">
        <v>8019001116544</v>
      </c>
      <c r="I1919" s="17">
        <v>0.87</v>
      </c>
      <c r="J1919" s="19"/>
    </row>
    <row r="1920" spans="1:10">
      <c r="A1920" s="7" t="s">
        <v>168</v>
      </c>
      <c r="B1920" s="8" t="s">
        <v>4808</v>
      </c>
      <c r="C1920" s="9" t="s">
        <v>4809</v>
      </c>
      <c r="D1920" s="9"/>
      <c r="E1920" s="10">
        <v>3264.65</v>
      </c>
      <c r="F1920" s="11">
        <v>84811099</v>
      </c>
      <c r="G1920" s="11" t="s">
        <v>14</v>
      </c>
      <c r="H1920" s="12">
        <v>8019001141331</v>
      </c>
      <c r="I1920" s="11">
        <v>0.87</v>
      </c>
      <c r="J1920" s="13"/>
    </row>
    <row r="1921" spans="1:10">
      <c r="A1921" s="14" t="s">
        <v>168</v>
      </c>
      <c r="B1921" s="8" t="s">
        <v>4810</v>
      </c>
      <c r="C1921" s="15" t="s">
        <v>4811</v>
      </c>
      <c r="D1921" s="15"/>
      <c r="E1921" s="16">
        <v>3390.66</v>
      </c>
      <c r="F1921" s="17">
        <v>84811099</v>
      </c>
      <c r="G1921" s="17" t="s">
        <v>14</v>
      </c>
      <c r="H1921" s="18">
        <v>8019001126116</v>
      </c>
      <c r="I1921" s="17">
        <v>2.4500000000000002</v>
      </c>
      <c r="J1921" s="19"/>
    </row>
    <row r="1922" spans="1:10">
      <c r="A1922" s="7" t="s">
        <v>168</v>
      </c>
      <c r="B1922" s="8" t="s">
        <v>4812</v>
      </c>
      <c r="C1922" s="9" t="s">
        <v>4813</v>
      </c>
      <c r="D1922" s="9"/>
      <c r="E1922" s="10">
        <v>3390.66</v>
      </c>
      <c r="F1922" s="11">
        <v>84811099</v>
      </c>
      <c r="G1922" s="11" t="s">
        <v>14</v>
      </c>
      <c r="H1922" s="12">
        <v>8019001141348</v>
      </c>
      <c r="I1922" s="11">
        <v>2.4500000000000002</v>
      </c>
      <c r="J1922" s="13"/>
    </row>
    <row r="1923" spans="1:10">
      <c r="A1923" s="14" t="s">
        <v>168</v>
      </c>
      <c r="B1923" s="8" t="s">
        <v>4814</v>
      </c>
      <c r="C1923" s="15" t="s">
        <v>4815</v>
      </c>
      <c r="D1923" s="15"/>
      <c r="E1923" s="16">
        <v>3390.66</v>
      </c>
      <c r="F1923" s="17">
        <v>84811099</v>
      </c>
      <c r="G1923" s="17" t="s">
        <v>14</v>
      </c>
      <c r="H1923" s="18">
        <v>8019001141355</v>
      </c>
      <c r="I1923" s="17">
        <v>2.4500000000000002</v>
      </c>
      <c r="J1923" s="19"/>
    </row>
    <row r="1924" spans="1:10">
      <c r="A1924" s="7" t="s">
        <v>168</v>
      </c>
      <c r="B1924" s="8" t="s">
        <v>4816</v>
      </c>
      <c r="C1924" s="9" t="s">
        <v>4817</v>
      </c>
      <c r="D1924" s="9"/>
      <c r="E1924" s="10">
        <v>3390.66</v>
      </c>
      <c r="F1924" s="11" t="s">
        <v>617</v>
      </c>
      <c r="G1924" s="11" t="s">
        <v>14</v>
      </c>
      <c r="H1924" s="12" t="s">
        <v>4818</v>
      </c>
      <c r="I1924" s="11">
        <v>2.4500000000000002</v>
      </c>
      <c r="J1924" s="13">
        <v>1</v>
      </c>
    </row>
    <row r="1925" spans="1:10">
      <c r="A1925" s="14" t="s">
        <v>168</v>
      </c>
      <c r="B1925" s="8" t="s">
        <v>4819</v>
      </c>
      <c r="C1925" s="15" t="s">
        <v>4820</v>
      </c>
      <c r="D1925" s="15"/>
      <c r="E1925" s="16">
        <v>3390.66</v>
      </c>
      <c r="F1925" s="17">
        <v>39172110</v>
      </c>
      <c r="G1925" s="17" t="s">
        <v>14</v>
      </c>
      <c r="H1925" s="18">
        <v>8019001098956</v>
      </c>
      <c r="I1925" s="17">
        <v>2.39</v>
      </c>
      <c r="J1925" s="19"/>
    </row>
    <row r="1926" spans="1:10">
      <c r="A1926" s="7" t="s">
        <v>168</v>
      </c>
      <c r="B1926" s="8" t="s">
        <v>4821</v>
      </c>
      <c r="C1926" s="9" t="s">
        <v>4822</v>
      </c>
      <c r="D1926" s="9"/>
      <c r="E1926" s="10">
        <v>3390.66</v>
      </c>
      <c r="F1926" s="11">
        <v>84811099</v>
      </c>
      <c r="G1926" s="11" t="s">
        <v>14</v>
      </c>
      <c r="H1926" s="12">
        <v>8019001141379</v>
      </c>
      <c r="I1926" s="11">
        <v>2.39</v>
      </c>
      <c r="J1926" s="13"/>
    </row>
    <row r="1927" spans="1:10">
      <c r="A1927" s="14" t="s">
        <v>168</v>
      </c>
      <c r="B1927" s="8" t="s">
        <v>4823</v>
      </c>
      <c r="C1927" s="15" t="s">
        <v>4824</v>
      </c>
      <c r="D1927" s="15"/>
      <c r="E1927" s="16">
        <v>4646.3</v>
      </c>
      <c r="F1927" s="17">
        <v>84811099</v>
      </c>
      <c r="G1927" s="17" t="s">
        <v>14</v>
      </c>
      <c r="H1927" s="18">
        <v>8019001139406</v>
      </c>
      <c r="I1927" s="17">
        <v>2.39</v>
      </c>
      <c r="J1927" s="19"/>
    </row>
    <row r="1928" spans="1:10">
      <c r="A1928" s="7" t="s">
        <v>168</v>
      </c>
      <c r="B1928" s="8" t="s">
        <v>4825</v>
      </c>
      <c r="C1928" s="9" t="s">
        <v>4826</v>
      </c>
      <c r="D1928" s="9"/>
      <c r="E1928" s="10">
        <v>3390.66</v>
      </c>
      <c r="F1928" s="11" t="s">
        <v>617</v>
      </c>
      <c r="G1928" s="11" t="s">
        <v>14</v>
      </c>
      <c r="H1928" s="12"/>
      <c r="I1928" s="11">
        <v>2.39</v>
      </c>
      <c r="J1928" s="13"/>
    </row>
    <row r="1929" spans="1:10">
      <c r="A1929" s="14" t="s">
        <v>168</v>
      </c>
      <c r="B1929" s="8" t="s">
        <v>4827</v>
      </c>
      <c r="C1929" s="15" t="s">
        <v>4828</v>
      </c>
      <c r="D1929" s="15"/>
      <c r="E1929" s="16">
        <v>3720.74</v>
      </c>
      <c r="F1929" s="17">
        <v>84811099</v>
      </c>
      <c r="G1929" s="17" t="s">
        <v>14</v>
      </c>
      <c r="H1929" s="18">
        <v>8019001098949</v>
      </c>
      <c r="I1929" s="17">
        <v>2.09</v>
      </c>
      <c r="J1929" s="19"/>
    </row>
    <row r="1930" spans="1:10">
      <c r="A1930" s="7" t="s">
        <v>168</v>
      </c>
      <c r="B1930" s="8" t="s">
        <v>4829</v>
      </c>
      <c r="C1930" s="9" t="s">
        <v>4830</v>
      </c>
      <c r="D1930" s="9"/>
      <c r="E1930" s="10">
        <v>3720.74</v>
      </c>
      <c r="F1930" s="11">
        <v>84811099</v>
      </c>
      <c r="G1930" s="11" t="s">
        <v>14</v>
      </c>
      <c r="H1930" s="12">
        <v>8019001139413</v>
      </c>
      <c r="I1930" s="11">
        <v>2.5</v>
      </c>
      <c r="J1930" s="13"/>
    </row>
    <row r="1931" spans="1:10">
      <c r="A1931" s="14" t="s">
        <v>168</v>
      </c>
      <c r="B1931" s="8" t="s">
        <v>4831</v>
      </c>
      <c r="C1931" s="15" t="s">
        <v>4832</v>
      </c>
      <c r="D1931" s="15"/>
      <c r="E1931" s="16">
        <v>3720.74</v>
      </c>
      <c r="F1931" s="17">
        <v>84811099</v>
      </c>
      <c r="G1931" s="17" t="s">
        <v>14</v>
      </c>
      <c r="H1931" s="18">
        <v>8019001078965</v>
      </c>
      <c r="I1931" s="17">
        <v>2.09</v>
      </c>
      <c r="J1931" s="19"/>
    </row>
    <row r="1932" spans="1:10">
      <c r="A1932" s="7" t="s">
        <v>168</v>
      </c>
      <c r="B1932" s="8" t="s">
        <v>4833</v>
      </c>
      <c r="C1932" s="9" t="s">
        <v>4834</v>
      </c>
      <c r="D1932" s="9"/>
      <c r="E1932" s="10">
        <v>3720.74</v>
      </c>
      <c r="F1932" s="11">
        <v>84811099</v>
      </c>
      <c r="G1932" s="11" t="s">
        <v>14</v>
      </c>
      <c r="H1932" s="12">
        <v>8019001141386</v>
      </c>
      <c r="I1932" s="11">
        <v>2.09</v>
      </c>
      <c r="J1932" s="13"/>
    </row>
    <row r="1933" spans="1:10">
      <c r="A1933" s="14" t="s">
        <v>168</v>
      </c>
      <c r="B1933" s="8" t="s">
        <v>4835</v>
      </c>
      <c r="C1933" s="15" t="s">
        <v>4836</v>
      </c>
      <c r="D1933" s="15"/>
      <c r="E1933" s="16">
        <v>5641.03</v>
      </c>
      <c r="F1933" s="17">
        <v>84811099</v>
      </c>
      <c r="G1933" s="17" t="s">
        <v>14</v>
      </c>
      <c r="H1933" s="18">
        <v>8019001080159</v>
      </c>
      <c r="I1933" s="17">
        <v>10.6</v>
      </c>
      <c r="J1933" s="19"/>
    </row>
    <row r="1934" spans="1:10">
      <c r="A1934" s="7" t="s">
        <v>168</v>
      </c>
      <c r="B1934" s="8" t="s">
        <v>4837</v>
      </c>
      <c r="C1934" s="9" t="s">
        <v>4838</v>
      </c>
      <c r="D1934" s="9"/>
      <c r="E1934" s="10">
        <v>5641.03</v>
      </c>
      <c r="F1934" s="11">
        <v>84811099</v>
      </c>
      <c r="G1934" s="11" t="s">
        <v>14</v>
      </c>
      <c r="H1934" s="12">
        <v>8019001141393</v>
      </c>
      <c r="I1934" s="11">
        <v>10.6</v>
      </c>
      <c r="J1934" s="13"/>
    </row>
    <row r="1935" spans="1:10">
      <c r="A1935" s="14" t="s">
        <v>168</v>
      </c>
      <c r="B1935" s="8" t="s">
        <v>4839</v>
      </c>
      <c r="C1935" s="15" t="s">
        <v>4840</v>
      </c>
      <c r="D1935" s="15"/>
      <c r="E1935" s="16">
        <v>5641.03</v>
      </c>
      <c r="F1935" s="17">
        <v>84811099</v>
      </c>
      <c r="G1935" s="17" t="s">
        <v>14</v>
      </c>
      <c r="H1935" s="18">
        <v>8019001141409</v>
      </c>
      <c r="I1935" s="17">
        <v>10.6</v>
      </c>
      <c r="J1935" s="19"/>
    </row>
    <row r="1936" spans="1:10">
      <c r="A1936" s="7" t="s">
        <v>168</v>
      </c>
      <c r="B1936" s="8" t="s">
        <v>4841</v>
      </c>
      <c r="C1936" s="9" t="s">
        <v>4842</v>
      </c>
      <c r="D1936" s="9"/>
      <c r="E1936" s="10">
        <v>5641.03</v>
      </c>
      <c r="F1936" s="11">
        <v>84811099</v>
      </c>
      <c r="G1936" s="11" t="s">
        <v>14</v>
      </c>
      <c r="H1936" s="12">
        <v>8019001141416</v>
      </c>
      <c r="I1936" s="11">
        <v>10.6</v>
      </c>
      <c r="J1936" s="13"/>
    </row>
    <row r="1937" spans="1:10">
      <c r="A1937" s="14" t="s">
        <v>168</v>
      </c>
      <c r="B1937" s="8" t="s">
        <v>4843</v>
      </c>
      <c r="C1937" s="15" t="s">
        <v>4844</v>
      </c>
      <c r="D1937" s="15"/>
      <c r="E1937" s="16">
        <v>5641.03</v>
      </c>
      <c r="F1937" s="17">
        <v>84811099</v>
      </c>
      <c r="G1937" s="17" t="s">
        <v>14</v>
      </c>
      <c r="H1937" s="18">
        <v>8019001126123</v>
      </c>
      <c r="I1937" s="17">
        <v>10.7</v>
      </c>
      <c r="J1937" s="19"/>
    </row>
    <row r="1938" spans="1:10">
      <c r="A1938" s="7" t="s">
        <v>168</v>
      </c>
      <c r="B1938" s="8" t="s">
        <v>4845</v>
      </c>
      <c r="C1938" s="9" t="s">
        <v>4846</v>
      </c>
      <c r="D1938" s="9"/>
      <c r="E1938" s="10">
        <v>5641.03</v>
      </c>
      <c r="F1938" s="11">
        <v>84811099</v>
      </c>
      <c r="G1938" s="11" t="s">
        <v>14</v>
      </c>
      <c r="H1938" s="12">
        <v>8019001141423</v>
      </c>
      <c r="I1938" s="11">
        <v>10.7</v>
      </c>
      <c r="J1938" s="13"/>
    </row>
    <row r="1939" spans="1:10">
      <c r="A1939" s="14" t="s">
        <v>168</v>
      </c>
      <c r="B1939" s="8" t="s">
        <v>4847</v>
      </c>
      <c r="C1939" s="15" t="s">
        <v>4848</v>
      </c>
      <c r="D1939" s="15"/>
      <c r="E1939" s="16">
        <v>5641.03</v>
      </c>
      <c r="F1939" s="17">
        <v>84811099</v>
      </c>
      <c r="G1939" s="17" t="s">
        <v>14</v>
      </c>
      <c r="H1939" s="18">
        <v>8019001141430</v>
      </c>
      <c r="I1939" s="17">
        <v>10.7</v>
      </c>
      <c r="J1939" s="19"/>
    </row>
    <row r="1940" spans="1:10">
      <c r="A1940" s="7" t="s">
        <v>168</v>
      </c>
      <c r="B1940" s="8" t="s">
        <v>4849</v>
      </c>
      <c r="C1940" s="9" t="s">
        <v>4850</v>
      </c>
      <c r="D1940" s="9"/>
      <c r="E1940" s="10">
        <v>5641.03</v>
      </c>
      <c r="F1940" s="11">
        <v>84811099</v>
      </c>
      <c r="G1940" s="11" t="s">
        <v>14</v>
      </c>
      <c r="H1940" s="12">
        <v>8019001141447</v>
      </c>
      <c r="I1940" s="11">
        <v>10.7</v>
      </c>
      <c r="J1940" s="13"/>
    </row>
    <row r="1941" spans="1:10">
      <c r="A1941" s="14" t="s">
        <v>168</v>
      </c>
      <c r="B1941" s="8" t="s">
        <v>4851</v>
      </c>
      <c r="C1941" s="15" t="s">
        <v>4852</v>
      </c>
      <c r="D1941" s="15"/>
      <c r="E1941" s="16">
        <v>6661.26</v>
      </c>
      <c r="F1941" s="17">
        <v>84811099</v>
      </c>
      <c r="G1941" s="17" t="s">
        <v>14</v>
      </c>
      <c r="H1941" s="18">
        <v>8019001080708</v>
      </c>
      <c r="I1941" s="17">
        <v>13</v>
      </c>
      <c r="J1941" s="19"/>
    </row>
    <row r="1942" spans="1:10">
      <c r="A1942" s="7" t="s">
        <v>168</v>
      </c>
      <c r="B1942" s="8" t="s">
        <v>4853</v>
      </c>
      <c r="C1942" s="9" t="s">
        <v>4854</v>
      </c>
      <c r="D1942" s="9"/>
      <c r="E1942" s="10">
        <v>6661.26</v>
      </c>
      <c r="F1942" s="11">
        <v>84811099</v>
      </c>
      <c r="G1942" s="11" t="s">
        <v>14</v>
      </c>
      <c r="H1942" s="12">
        <v>8019001139420</v>
      </c>
      <c r="I1942" s="11">
        <v>13</v>
      </c>
      <c r="J1942" s="13"/>
    </row>
    <row r="1943" spans="1:10">
      <c r="A1943" s="14" t="s">
        <v>168</v>
      </c>
      <c r="B1943" s="8" t="s">
        <v>4855</v>
      </c>
      <c r="C1943" s="15" t="s">
        <v>4856</v>
      </c>
      <c r="D1943" s="15"/>
      <c r="E1943" s="16">
        <v>6661.26</v>
      </c>
      <c r="F1943" s="17">
        <v>84811099</v>
      </c>
      <c r="G1943" s="17" t="s">
        <v>14</v>
      </c>
      <c r="H1943" s="18">
        <v>8019001139437</v>
      </c>
      <c r="I1943" s="17">
        <v>13</v>
      </c>
      <c r="J1943" s="19"/>
    </row>
    <row r="1944" spans="1:10">
      <c r="A1944" s="7" t="s">
        <v>168</v>
      </c>
      <c r="B1944" s="8" t="s">
        <v>4857</v>
      </c>
      <c r="C1944" s="9" t="s">
        <v>4858</v>
      </c>
      <c r="D1944" s="9"/>
      <c r="E1944" s="10">
        <v>6661.26</v>
      </c>
      <c r="F1944" s="11">
        <v>84811099</v>
      </c>
      <c r="G1944" s="11" t="s">
        <v>14</v>
      </c>
      <c r="H1944" s="12">
        <v>8019001141454</v>
      </c>
      <c r="I1944" s="11">
        <v>13</v>
      </c>
      <c r="J1944" s="13"/>
    </row>
    <row r="1945" spans="1:10">
      <c r="A1945" s="14" t="s">
        <v>168</v>
      </c>
      <c r="B1945" s="8" t="s">
        <v>4859</v>
      </c>
      <c r="C1945" s="15" t="s">
        <v>4860</v>
      </c>
      <c r="D1945" s="15"/>
      <c r="E1945" s="16">
        <v>12182.29</v>
      </c>
      <c r="F1945" s="17">
        <v>84811099</v>
      </c>
      <c r="G1945" s="17" t="s">
        <v>14</v>
      </c>
      <c r="H1945" s="18">
        <v>8019001126130</v>
      </c>
      <c r="I1945" s="17">
        <v>28.3</v>
      </c>
      <c r="J1945" s="19"/>
    </row>
    <row r="1946" spans="1:10">
      <c r="A1946" s="7" t="s">
        <v>168</v>
      </c>
      <c r="B1946" s="8" t="s">
        <v>4861</v>
      </c>
      <c r="C1946" s="9" t="s">
        <v>4862</v>
      </c>
      <c r="D1946" s="9"/>
      <c r="E1946" s="10">
        <v>12182.29</v>
      </c>
      <c r="F1946" s="11">
        <v>84811099</v>
      </c>
      <c r="G1946" s="11" t="s">
        <v>14</v>
      </c>
      <c r="H1946" s="12">
        <v>8019001139444</v>
      </c>
      <c r="I1946" s="11">
        <v>24.7</v>
      </c>
      <c r="J1946" s="13"/>
    </row>
    <row r="1947" spans="1:10">
      <c r="A1947" s="14" t="s">
        <v>168</v>
      </c>
      <c r="B1947" s="8" t="s">
        <v>4863</v>
      </c>
      <c r="C1947" s="15" t="s">
        <v>4864</v>
      </c>
      <c r="D1947" s="15"/>
      <c r="E1947" s="16">
        <v>12182.29</v>
      </c>
      <c r="F1947" s="17">
        <v>84811099</v>
      </c>
      <c r="G1947" s="17" t="s">
        <v>14</v>
      </c>
      <c r="H1947" s="18">
        <v>8019001086571</v>
      </c>
      <c r="I1947" s="17">
        <v>28.3</v>
      </c>
      <c r="J1947" s="19"/>
    </row>
    <row r="1948" spans="1:10">
      <c r="A1948" s="7" t="s">
        <v>168</v>
      </c>
      <c r="B1948" s="8" t="s">
        <v>4865</v>
      </c>
      <c r="C1948" s="9" t="s">
        <v>4866</v>
      </c>
      <c r="D1948" s="9"/>
      <c r="E1948" s="10">
        <v>12182.29</v>
      </c>
      <c r="F1948" s="11">
        <v>84811099</v>
      </c>
      <c r="G1948" s="11" t="s">
        <v>14</v>
      </c>
      <c r="H1948" s="12">
        <v>8019001139451</v>
      </c>
      <c r="I1948" s="11">
        <v>28.3</v>
      </c>
      <c r="J1948" s="13"/>
    </row>
    <row r="1949" spans="1:10">
      <c r="A1949" s="14" t="s">
        <v>168</v>
      </c>
      <c r="B1949" s="8" t="s">
        <v>4867</v>
      </c>
      <c r="C1949" s="15" t="s">
        <v>4868</v>
      </c>
      <c r="D1949" s="15" t="s">
        <v>4869</v>
      </c>
      <c r="E1949" s="16">
        <v>12182.25</v>
      </c>
      <c r="F1949" s="17">
        <v>84811099</v>
      </c>
      <c r="G1949" s="17" t="s">
        <v>14</v>
      </c>
      <c r="H1949" s="18">
        <v>8019001085147</v>
      </c>
      <c r="I1949" s="17">
        <v>28.5</v>
      </c>
      <c r="J1949" s="19"/>
    </row>
    <row r="1950" spans="1:10">
      <c r="A1950" s="7" t="s">
        <v>168</v>
      </c>
      <c r="B1950" s="8" t="s">
        <v>4870</v>
      </c>
      <c r="C1950" s="9" t="s">
        <v>4871</v>
      </c>
      <c r="D1950" s="9"/>
      <c r="E1950" s="10">
        <v>12182.29</v>
      </c>
      <c r="F1950" s="11">
        <v>84811099</v>
      </c>
      <c r="G1950" s="11" t="s">
        <v>14</v>
      </c>
      <c r="H1950" s="12">
        <v>8019001141461</v>
      </c>
      <c r="I1950" s="11">
        <v>28.5</v>
      </c>
      <c r="J1950" s="13"/>
    </row>
    <row r="1951" spans="1:10">
      <c r="A1951" s="14" t="s">
        <v>168</v>
      </c>
      <c r="B1951" s="8" t="s">
        <v>4872</v>
      </c>
      <c r="C1951" s="15" t="s">
        <v>4873</v>
      </c>
      <c r="D1951" s="15"/>
      <c r="E1951" s="16">
        <v>12182.29</v>
      </c>
      <c r="F1951" s="17">
        <v>84811099</v>
      </c>
      <c r="G1951" s="17" t="s">
        <v>14</v>
      </c>
      <c r="H1951" s="18">
        <v>8019001141478</v>
      </c>
      <c r="I1951" s="17">
        <v>28.5</v>
      </c>
      <c r="J1951" s="19"/>
    </row>
    <row r="1952" spans="1:10">
      <c r="A1952" s="7" t="s">
        <v>168</v>
      </c>
      <c r="B1952" s="8" t="s">
        <v>4874</v>
      </c>
      <c r="C1952" s="9" t="s">
        <v>4875</v>
      </c>
      <c r="D1952" s="9"/>
      <c r="E1952" s="10">
        <v>12182.29</v>
      </c>
      <c r="F1952" s="11">
        <v>84811099</v>
      </c>
      <c r="G1952" s="11" t="s">
        <v>14</v>
      </c>
      <c r="H1952" s="12">
        <v>8019001141485</v>
      </c>
      <c r="I1952" s="11">
        <v>28.5</v>
      </c>
      <c r="J1952" s="13"/>
    </row>
    <row r="1953" spans="1:10">
      <c r="A1953" s="14" t="s">
        <v>168</v>
      </c>
      <c r="B1953" s="8" t="s">
        <v>4876</v>
      </c>
      <c r="C1953" s="15" t="s">
        <v>4877</v>
      </c>
      <c r="D1953" s="15" t="s">
        <v>4878</v>
      </c>
      <c r="E1953" s="16">
        <v>10.29</v>
      </c>
      <c r="F1953" s="17">
        <v>84212980</v>
      </c>
      <c r="G1953" s="17" t="s">
        <v>14</v>
      </c>
      <c r="H1953" s="18">
        <v>8033460010670</v>
      </c>
      <c r="I1953" s="17">
        <v>1.2E-2</v>
      </c>
      <c r="J1953" s="19">
        <v>10</v>
      </c>
    </row>
    <row r="1954" spans="1:10">
      <c r="A1954" s="7" t="s">
        <v>168</v>
      </c>
      <c r="B1954" s="8" t="s">
        <v>4879</v>
      </c>
      <c r="C1954" s="9" t="s">
        <v>4880</v>
      </c>
      <c r="D1954" s="9"/>
      <c r="E1954" s="10">
        <v>34.880000000000003</v>
      </c>
      <c r="F1954" s="11">
        <v>84212980</v>
      </c>
      <c r="G1954" s="11" t="s">
        <v>14</v>
      </c>
      <c r="H1954" s="12">
        <v>8033460010687</v>
      </c>
      <c r="I1954" s="11">
        <v>4.2000000000000003E-2</v>
      </c>
      <c r="J1954" s="13"/>
    </row>
    <row r="1955" spans="1:10">
      <c r="A1955" s="14" t="s">
        <v>168</v>
      </c>
      <c r="B1955" s="8" t="s">
        <v>4881</v>
      </c>
      <c r="C1955" s="15" t="s">
        <v>4882</v>
      </c>
      <c r="D1955" s="15" t="s">
        <v>4883</v>
      </c>
      <c r="E1955" s="16">
        <v>36.020000000000003</v>
      </c>
      <c r="F1955" s="17">
        <v>84212980</v>
      </c>
      <c r="G1955" s="17" t="s">
        <v>14</v>
      </c>
      <c r="H1955" s="18">
        <v>8033460010717</v>
      </c>
      <c r="I1955" s="17">
        <v>0.01</v>
      </c>
      <c r="J1955" s="19"/>
    </row>
    <row r="1956" spans="1:10">
      <c r="A1956" s="7" t="s">
        <v>168</v>
      </c>
      <c r="B1956" s="8" t="s">
        <v>4884</v>
      </c>
      <c r="C1956" s="9" t="s">
        <v>4885</v>
      </c>
      <c r="D1956" s="9"/>
      <c r="E1956" s="10">
        <v>408.1</v>
      </c>
      <c r="F1956" s="11">
        <v>84212980</v>
      </c>
      <c r="G1956" s="11" t="s">
        <v>14</v>
      </c>
      <c r="H1956" s="12">
        <v>8033460010724</v>
      </c>
      <c r="I1956" s="11">
        <v>1.6120000000000001</v>
      </c>
      <c r="J1956" s="13"/>
    </row>
    <row r="1957" spans="1:10">
      <c r="A1957" s="14" t="s">
        <v>168</v>
      </c>
      <c r="B1957" s="8" t="s">
        <v>4886</v>
      </c>
      <c r="C1957" s="15" t="s">
        <v>4887</v>
      </c>
      <c r="D1957" s="15" t="s">
        <v>4888</v>
      </c>
      <c r="E1957" s="16">
        <v>9.4600000000000009</v>
      </c>
      <c r="F1957" s="17">
        <v>84811099</v>
      </c>
      <c r="G1957" s="17" t="s">
        <v>14</v>
      </c>
      <c r="H1957" s="18">
        <v>8033460010731</v>
      </c>
      <c r="I1957" s="17">
        <v>1.0999999999999999E-2</v>
      </c>
      <c r="J1957" s="19">
        <v>50</v>
      </c>
    </row>
    <row r="1958" spans="1:10">
      <c r="A1958" s="7" t="s">
        <v>168</v>
      </c>
      <c r="B1958" s="8" t="s">
        <v>4889</v>
      </c>
      <c r="C1958" s="9" t="s">
        <v>4890</v>
      </c>
      <c r="D1958" s="9" t="s">
        <v>4891</v>
      </c>
      <c r="E1958" s="10">
        <v>11.93</v>
      </c>
      <c r="F1958" s="11">
        <v>84811099</v>
      </c>
      <c r="G1958" s="11" t="s">
        <v>14</v>
      </c>
      <c r="H1958" s="12">
        <v>8033460010748</v>
      </c>
      <c r="I1958" s="11">
        <v>1.0999999999999999E-2</v>
      </c>
      <c r="J1958" s="13">
        <v>100</v>
      </c>
    </row>
    <row r="1959" spans="1:10">
      <c r="A1959" s="14" t="s">
        <v>168</v>
      </c>
      <c r="B1959" s="8" t="s">
        <v>4892</v>
      </c>
      <c r="C1959" s="15" t="s">
        <v>4893</v>
      </c>
      <c r="D1959" s="15" t="s">
        <v>4894</v>
      </c>
      <c r="E1959" s="16">
        <v>20.49</v>
      </c>
      <c r="F1959" s="17">
        <v>84811099</v>
      </c>
      <c r="G1959" s="17" t="s">
        <v>14</v>
      </c>
      <c r="H1959" s="18">
        <v>8033460010755</v>
      </c>
      <c r="I1959" s="17">
        <v>1.7000000000000001E-2</v>
      </c>
      <c r="J1959" s="19">
        <v>50</v>
      </c>
    </row>
    <row r="1960" spans="1:10">
      <c r="A1960" s="7" t="s">
        <v>168</v>
      </c>
      <c r="B1960" s="8" t="s">
        <v>4895</v>
      </c>
      <c r="C1960" s="9" t="s">
        <v>4896</v>
      </c>
      <c r="D1960" s="9" t="s">
        <v>4891</v>
      </c>
      <c r="E1960" s="10">
        <v>33.24</v>
      </c>
      <c r="F1960" s="11">
        <v>84811099</v>
      </c>
      <c r="G1960" s="11" t="s">
        <v>14</v>
      </c>
      <c r="H1960" s="12">
        <v>8033460010762</v>
      </c>
      <c r="I1960" s="11">
        <v>1.7000000000000001E-2</v>
      </c>
      <c r="J1960" s="13">
        <v>100</v>
      </c>
    </row>
    <row r="1961" spans="1:10">
      <c r="A1961" s="14" t="s">
        <v>168</v>
      </c>
      <c r="B1961" s="8" t="s">
        <v>4897</v>
      </c>
      <c r="C1961" s="15" t="s">
        <v>4898</v>
      </c>
      <c r="D1961" s="15"/>
      <c r="E1961" s="16">
        <v>69.680000000000007</v>
      </c>
      <c r="F1961" s="17">
        <v>84811099</v>
      </c>
      <c r="G1961" s="17" t="s">
        <v>14</v>
      </c>
      <c r="H1961" s="18">
        <v>8033460010786</v>
      </c>
      <c r="I1961" s="17">
        <v>0.04</v>
      </c>
      <c r="J1961" s="19">
        <v>50</v>
      </c>
    </row>
    <row r="1962" spans="1:10">
      <c r="A1962" s="7" t="s">
        <v>168</v>
      </c>
      <c r="B1962" s="8" t="s">
        <v>4899</v>
      </c>
      <c r="C1962" s="9" t="s">
        <v>4900</v>
      </c>
      <c r="D1962" s="9" t="s">
        <v>4901</v>
      </c>
      <c r="E1962" s="10">
        <v>481.96</v>
      </c>
      <c r="F1962" s="11">
        <v>84212980</v>
      </c>
      <c r="G1962" s="11" t="s">
        <v>14</v>
      </c>
      <c r="H1962" s="12">
        <v>8033460018836</v>
      </c>
      <c r="I1962" s="11">
        <v>1</v>
      </c>
      <c r="J1962" s="13">
        <v>50</v>
      </c>
    </row>
    <row r="1963" spans="1:10">
      <c r="A1963" s="14" t="s">
        <v>168</v>
      </c>
      <c r="B1963" s="8" t="s">
        <v>4902</v>
      </c>
      <c r="C1963" s="15" t="s">
        <v>4903</v>
      </c>
      <c r="D1963" s="15"/>
      <c r="E1963" s="16">
        <v>507.16</v>
      </c>
      <c r="F1963" s="17">
        <v>84212980</v>
      </c>
      <c r="G1963" s="17" t="s">
        <v>14</v>
      </c>
      <c r="H1963" s="18">
        <v>8033460024585</v>
      </c>
      <c r="I1963" s="17">
        <v>1</v>
      </c>
      <c r="J1963" s="19"/>
    </row>
    <row r="1964" spans="1:10">
      <c r="A1964" s="7" t="s">
        <v>168</v>
      </c>
      <c r="B1964" s="8" t="s">
        <v>4904</v>
      </c>
      <c r="C1964" s="9" t="s">
        <v>4905</v>
      </c>
      <c r="D1964" s="9"/>
      <c r="E1964" s="10">
        <v>661.46</v>
      </c>
      <c r="F1964" s="11">
        <v>84212980</v>
      </c>
      <c r="G1964" s="11" t="s">
        <v>14</v>
      </c>
      <c r="H1964" s="12">
        <v>8019001061042</v>
      </c>
      <c r="I1964" s="11">
        <v>1</v>
      </c>
      <c r="J1964" s="13">
        <v>50</v>
      </c>
    </row>
    <row r="1965" spans="1:10">
      <c r="A1965" s="14" t="s">
        <v>168</v>
      </c>
      <c r="B1965" s="8" t="s">
        <v>4906</v>
      </c>
      <c r="C1965" s="15" t="s">
        <v>4907</v>
      </c>
      <c r="D1965" s="15" t="s">
        <v>4908</v>
      </c>
      <c r="E1965" s="16">
        <v>1007.62</v>
      </c>
      <c r="F1965" s="17">
        <v>84212980</v>
      </c>
      <c r="G1965" s="17" t="s">
        <v>14</v>
      </c>
      <c r="H1965" s="18">
        <v>8033460010823</v>
      </c>
      <c r="I1965" s="17">
        <v>0.60499999999999998</v>
      </c>
      <c r="J1965" s="19">
        <v>30</v>
      </c>
    </row>
    <row r="1966" spans="1:10">
      <c r="A1966" s="7" t="s">
        <v>168</v>
      </c>
      <c r="B1966" s="8" t="s">
        <v>4909</v>
      </c>
      <c r="C1966" s="9" t="s">
        <v>4910</v>
      </c>
      <c r="D1966" s="9" t="s">
        <v>4911</v>
      </c>
      <c r="E1966" s="10">
        <v>1007.62</v>
      </c>
      <c r="F1966" s="11">
        <v>84212980</v>
      </c>
      <c r="G1966" s="11" t="s">
        <v>14</v>
      </c>
      <c r="H1966" s="12">
        <v>8033460010830</v>
      </c>
      <c r="I1966" s="11">
        <v>0.625</v>
      </c>
      <c r="J1966" s="13"/>
    </row>
    <row r="1967" spans="1:10">
      <c r="A1967" s="14" t="s">
        <v>168</v>
      </c>
      <c r="B1967" s="8" t="s">
        <v>4912</v>
      </c>
      <c r="C1967" s="15" t="s">
        <v>4913</v>
      </c>
      <c r="D1967" s="15"/>
      <c r="E1967" s="16">
        <v>383.49</v>
      </c>
      <c r="F1967" s="17">
        <v>84212980</v>
      </c>
      <c r="G1967" s="17" t="s">
        <v>14</v>
      </c>
      <c r="H1967" s="18">
        <v>8033460010847</v>
      </c>
      <c r="I1967" s="17">
        <v>0.14499999999999999</v>
      </c>
      <c r="J1967" s="19"/>
    </row>
    <row r="1968" spans="1:10">
      <c r="A1968" s="7" t="s">
        <v>168</v>
      </c>
      <c r="B1968" s="8" t="s">
        <v>4914</v>
      </c>
      <c r="C1968" s="9" t="s">
        <v>4915</v>
      </c>
      <c r="D1968" s="9"/>
      <c r="E1968" s="10">
        <v>964.39</v>
      </c>
      <c r="F1968" s="11">
        <v>84212980</v>
      </c>
      <c r="G1968" s="11" t="s">
        <v>14</v>
      </c>
      <c r="H1968" s="12">
        <v>8033460010878</v>
      </c>
      <c r="I1968" s="11">
        <v>1.69</v>
      </c>
      <c r="J1968" s="13">
        <v>30</v>
      </c>
    </row>
    <row r="1969" spans="1:10">
      <c r="A1969" s="14" t="s">
        <v>168</v>
      </c>
      <c r="B1969" s="8" t="s">
        <v>4916</v>
      </c>
      <c r="C1969" s="15" t="s">
        <v>4917</v>
      </c>
      <c r="D1969" s="15"/>
      <c r="E1969" s="16">
        <v>69.05</v>
      </c>
      <c r="F1969" s="17">
        <v>84212980</v>
      </c>
      <c r="G1969" s="17" t="s">
        <v>14</v>
      </c>
      <c r="H1969" s="18">
        <v>8019001135323</v>
      </c>
      <c r="I1969" s="17">
        <v>1</v>
      </c>
      <c r="J1969" s="19">
        <v>30</v>
      </c>
    </row>
    <row r="1970" spans="1:10">
      <c r="A1970" s="7" t="s">
        <v>168</v>
      </c>
      <c r="B1970" s="8" t="s">
        <v>4918</v>
      </c>
      <c r="C1970" s="9" t="s">
        <v>4919</v>
      </c>
      <c r="D1970" s="9" t="s">
        <v>4920</v>
      </c>
      <c r="E1970" s="10">
        <v>360.11</v>
      </c>
      <c r="F1970" s="11">
        <v>84811099</v>
      </c>
      <c r="G1970" s="11" t="s">
        <v>14</v>
      </c>
      <c r="H1970" s="12">
        <v>8019001074950</v>
      </c>
      <c r="I1970" s="11">
        <v>0.23</v>
      </c>
      <c r="J1970" s="13"/>
    </row>
    <row r="1971" spans="1:10">
      <c r="A1971" s="14" t="s">
        <v>168</v>
      </c>
      <c r="B1971" s="8" t="s">
        <v>4921</v>
      </c>
      <c r="C1971" s="15" t="s">
        <v>4922</v>
      </c>
      <c r="D1971" s="15" t="s">
        <v>4923</v>
      </c>
      <c r="E1971" s="16">
        <v>295.88</v>
      </c>
      <c r="F1971" s="17">
        <v>84811099</v>
      </c>
      <c r="G1971" s="17" t="s">
        <v>14</v>
      </c>
      <c r="H1971" s="18">
        <v>8033460010922</v>
      </c>
      <c r="I1971" s="17">
        <v>0.41</v>
      </c>
      <c r="J1971" s="19">
        <v>50</v>
      </c>
    </row>
    <row r="1972" spans="1:10">
      <c r="A1972" s="7" t="s">
        <v>168</v>
      </c>
      <c r="B1972" s="8" t="s">
        <v>4924</v>
      </c>
      <c r="C1972" s="9" t="s">
        <v>4925</v>
      </c>
      <c r="D1972" s="9" t="s">
        <v>4926</v>
      </c>
      <c r="E1972" s="10">
        <v>295.88</v>
      </c>
      <c r="F1972" s="11">
        <v>84213100</v>
      </c>
      <c r="G1972" s="11" t="s">
        <v>14</v>
      </c>
      <c r="H1972" s="12">
        <v>8033460010939</v>
      </c>
      <c r="I1972" s="11">
        <v>0.36</v>
      </c>
      <c r="J1972" s="13"/>
    </row>
    <row r="1973" spans="1:10">
      <c r="A1973" s="14" t="s">
        <v>168</v>
      </c>
      <c r="B1973" s="8" t="s">
        <v>4927</v>
      </c>
      <c r="C1973" s="15" t="s">
        <v>4928</v>
      </c>
      <c r="D1973" s="15" t="s">
        <v>4929</v>
      </c>
      <c r="E1973" s="16">
        <v>372.13</v>
      </c>
      <c r="F1973" s="17" t="s">
        <v>617</v>
      </c>
      <c r="G1973" s="17" t="s">
        <v>14</v>
      </c>
      <c r="H1973" s="18" t="s">
        <v>4930</v>
      </c>
      <c r="I1973" s="17">
        <v>1.21</v>
      </c>
      <c r="J1973" s="19"/>
    </row>
    <row r="1974" spans="1:10">
      <c r="A1974" s="7" t="s">
        <v>168</v>
      </c>
      <c r="B1974" s="8" t="s">
        <v>4931</v>
      </c>
      <c r="C1974" s="9" t="s">
        <v>4932</v>
      </c>
      <c r="D1974" s="9"/>
      <c r="E1974" s="10">
        <v>17.54</v>
      </c>
      <c r="F1974" s="11">
        <v>84212980</v>
      </c>
      <c r="G1974" s="11" t="s">
        <v>14</v>
      </c>
      <c r="H1974" s="12">
        <v>8033460010984</v>
      </c>
      <c r="I1974" s="11">
        <v>0.05</v>
      </c>
      <c r="J1974" s="13"/>
    </row>
    <row r="1975" spans="1:10">
      <c r="A1975" s="14" t="s">
        <v>168</v>
      </c>
      <c r="B1975" s="8" t="s">
        <v>4933</v>
      </c>
      <c r="C1975" s="15" t="s">
        <v>4934</v>
      </c>
      <c r="D1975" s="15" t="s">
        <v>4935</v>
      </c>
      <c r="E1975" s="16">
        <v>17.52</v>
      </c>
      <c r="F1975" s="17">
        <v>84212980</v>
      </c>
      <c r="G1975" s="17" t="s">
        <v>14</v>
      </c>
      <c r="H1975" s="18">
        <v>8033460010991</v>
      </c>
      <c r="I1975" s="17">
        <v>0.06</v>
      </c>
      <c r="J1975" s="19"/>
    </row>
    <row r="1976" spans="1:10">
      <c r="A1976" s="7" t="s">
        <v>168</v>
      </c>
      <c r="B1976" s="8" t="s">
        <v>4936</v>
      </c>
      <c r="C1976" s="9" t="s">
        <v>4937</v>
      </c>
      <c r="D1976" s="9" t="s">
        <v>4938</v>
      </c>
      <c r="E1976" s="10">
        <v>59.44</v>
      </c>
      <c r="F1976" s="11">
        <v>84212980</v>
      </c>
      <c r="G1976" s="11" t="s">
        <v>14</v>
      </c>
      <c r="H1976" s="12">
        <v>8033460011004</v>
      </c>
      <c r="I1976" s="11">
        <v>0.23</v>
      </c>
      <c r="J1976" s="13">
        <v>30</v>
      </c>
    </row>
    <row r="1977" spans="1:10">
      <c r="A1977" s="14" t="s">
        <v>168</v>
      </c>
      <c r="B1977" s="8" t="s">
        <v>4939</v>
      </c>
      <c r="C1977" s="15" t="s">
        <v>4940</v>
      </c>
      <c r="D1977" s="15" t="s">
        <v>4941</v>
      </c>
      <c r="E1977" s="16">
        <v>679.92</v>
      </c>
      <c r="F1977" s="17">
        <v>84212980</v>
      </c>
      <c r="G1977" s="17" t="s">
        <v>14</v>
      </c>
      <c r="H1977" s="18">
        <v>8033460026831</v>
      </c>
      <c r="I1977" s="17">
        <v>1</v>
      </c>
      <c r="J1977" s="19">
        <v>50</v>
      </c>
    </row>
    <row r="1978" spans="1:10">
      <c r="A1978" s="7" t="s">
        <v>168</v>
      </c>
      <c r="B1978" s="8" t="s">
        <v>4942</v>
      </c>
      <c r="C1978" s="9" t="s">
        <v>4943</v>
      </c>
      <c r="D1978" s="9" t="s">
        <v>4944</v>
      </c>
      <c r="E1978" s="10">
        <v>679.92</v>
      </c>
      <c r="F1978" s="11">
        <v>84212980</v>
      </c>
      <c r="G1978" s="11" t="s">
        <v>14</v>
      </c>
      <c r="H1978" s="12">
        <v>8033460011011</v>
      </c>
      <c r="I1978" s="11">
        <v>1</v>
      </c>
      <c r="J1978" s="13"/>
    </row>
    <row r="1979" spans="1:10">
      <c r="A1979" s="14" t="s">
        <v>168</v>
      </c>
      <c r="B1979" s="8" t="s">
        <v>4945</v>
      </c>
      <c r="C1979" s="15" t="s">
        <v>4946</v>
      </c>
      <c r="D1979" s="15"/>
      <c r="E1979" s="16">
        <v>6781.31</v>
      </c>
      <c r="F1979" s="17" t="s">
        <v>724</v>
      </c>
      <c r="G1979" s="17" t="s">
        <v>14</v>
      </c>
      <c r="H1979" s="18" t="s">
        <v>4947</v>
      </c>
      <c r="I1979" s="17">
        <v>1</v>
      </c>
      <c r="J1979" s="19"/>
    </row>
    <row r="1980" spans="1:10">
      <c r="A1980" s="7" t="s">
        <v>168</v>
      </c>
      <c r="B1980" s="8" t="s">
        <v>4948</v>
      </c>
      <c r="C1980" s="9" t="s">
        <v>4949</v>
      </c>
      <c r="D1980" s="9"/>
      <c r="E1980" s="10">
        <v>9181.76</v>
      </c>
      <c r="F1980" s="11">
        <v>84811099</v>
      </c>
      <c r="G1980" s="11" t="s">
        <v>14</v>
      </c>
      <c r="H1980" s="12">
        <v>8019001057489</v>
      </c>
      <c r="I1980" s="11">
        <v>1</v>
      </c>
      <c r="J1980" s="13"/>
    </row>
    <row r="1981" spans="1:10">
      <c r="A1981" s="14" t="s">
        <v>168</v>
      </c>
      <c r="B1981" s="8" t="s">
        <v>4950</v>
      </c>
      <c r="C1981" s="15" t="s">
        <v>4951</v>
      </c>
      <c r="D1981" s="15"/>
      <c r="E1981" s="16">
        <v>14102.59</v>
      </c>
      <c r="F1981" s="17">
        <v>84811099</v>
      </c>
      <c r="G1981" s="17" t="s">
        <v>14</v>
      </c>
      <c r="H1981" s="18">
        <v>8019001057496</v>
      </c>
      <c r="I1981" s="17">
        <v>1</v>
      </c>
      <c r="J1981" s="19"/>
    </row>
    <row r="1982" spans="1:10">
      <c r="A1982" s="7" t="s">
        <v>168</v>
      </c>
      <c r="B1982" s="8" t="s">
        <v>4952</v>
      </c>
      <c r="C1982" s="9" t="s">
        <v>4953</v>
      </c>
      <c r="D1982" s="9" t="s">
        <v>4954</v>
      </c>
      <c r="E1982" s="10">
        <v>11.93</v>
      </c>
      <c r="F1982" s="11">
        <v>84212980</v>
      </c>
      <c r="G1982" s="11" t="s">
        <v>14</v>
      </c>
      <c r="H1982" s="12">
        <v>8033460011035</v>
      </c>
      <c r="I1982" s="11">
        <v>6.0000000000000001E-3</v>
      </c>
      <c r="J1982" s="13"/>
    </row>
    <row r="1983" spans="1:10">
      <c r="A1983" s="14" t="s">
        <v>168</v>
      </c>
      <c r="B1983" s="8" t="s">
        <v>4955</v>
      </c>
      <c r="C1983" s="15" t="s">
        <v>4956</v>
      </c>
      <c r="D1983" s="15"/>
      <c r="E1983" s="16">
        <v>9.6</v>
      </c>
      <c r="F1983" s="17">
        <v>84212980</v>
      </c>
      <c r="G1983" s="17" t="s">
        <v>14</v>
      </c>
      <c r="H1983" s="18">
        <v>8033460011042</v>
      </c>
      <c r="I1983" s="17">
        <v>6.0000000000000001E-3</v>
      </c>
      <c r="J1983" s="19"/>
    </row>
    <row r="1984" spans="1:10">
      <c r="A1984" s="7" t="s">
        <v>168</v>
      </c>
      <c r="B1984" s="8" t="s">
        <v>4957</v>
      </c>
      <c r="C1984" s="9" t="s">
        <v>4958</v>
      </c>
      <c r="D1984" s="9" t="s">
        <v>4959</v>
      </c>
      <c r="E1984" s="10">
        <v>27.61</v>
      </c>
      <c r="F1984" s="11">
        <v>84212980</v>
      </c>
      <c r="G1984" s="11" t="s">
        <v>14</v>
      </c>
      <c r="H1984" s="12">
        <v>8033460026800</v>
      </c>
      <c r="I1984" s="11">
        <v>6.0000000000000001E-3</v>
      </c>
      <c r="J1984" s="13">
        <v>250</v>
      </c>
    </row>
    <row r="1985" spans="1:10">
      <c r="A1985" s="14" t="s">
        <v>168</v>
      </c>
      <c r="B1985" s="8" t="s">
        <v>4960</v>
      </c>
      <c r="C1985" s="15" t="s">
        <v>4961</v>
      </c>
      <c r="D1985" s="15" t="s">
        <v>4962</v>
      </c>
      <c r="E1985" s="16">
        <v>16.23</v>
      </c>
      <c r="F1985" s="17">
        <v>84212980</v>
      </c>
      <c r="G1985" s="17" t="s">
        <v>14</v>
      </c>
      <c r="H1985" s="18">
        <v>8033460011066</v>
      </c>
      <c r="I1985" s="17">
        <v>1.2E-2</v>
      </c>
      <c r="J1985" s="19"/>
    </row>
    <row r="1986" spans="1:10">
      <c r="A1986" s="7" t="s">
        <v>168</v>
      </c>
      <c r="B1986" s="8" t="s">
        <v>4963</v>
      </c>
      <c r="C1986" s="9" t="s">
        <v>4964</v>
      </c>
      <c r="D1986" s="9" t="s">
        <v>4965</v>
      </c>
      <c r="E1986" s="10">
        <v>94.22</v>
      </c>
      <c r="F1986" s="11">
        <v>84212980</v>
      </c>
      <c r="G1986" s="11" t="s">
        <v>14</v>
      </c>
      <c r="H1986" s="12">
        <v>8033460011073</v>
      </c>
      <c r="I1986" s="11">
        <v>1.2E-2</v>
      </c>
      <c r="J1986" s="13"/>
    </row>
    <row r="1987" spans="1:10">
      <c r="A1987" s="14" t="s">
        <v>168</v>
      </c>
      <c r="B1987" s="8" t="s">
        <v>4966</v>
      </c>
      <c r="C1987" s="15" t="s">
        <v>4967</v>
      </c>
      <c r="D1987" s="15" t="s">
        <v>4968</v>
      </c>
      <c r="E1987" s="16">
        <v>19.190000000000001</v>
      </c>
      <c r="F1987" s="17">
        <v>84212980</v>
      </c>
      <c r="G1987" s="17" t="s">
        <v>14</v>
      </c>
      <c r="H1987" s="18">
        <v>8033460011080</v>
      </c>
      <c r="I1987" s="17">
        <v>1.7999999999999999E-2</v>
      </c>
      <c r="J1987" s="19"/>
    </row>
    <row r="1988" spans="1:10">
      <c r="A1988" s="7" t="s">
        <v>168</v>
      </c>
      <c r="B1988" s="8" t="s">
        <v>4969</v>
      </c>
      <c r="C1988" s="9" t="s">
        <v>4970</v>
      </c>
      <c r="D1988" s="9" t="s">
        <v>4971</v>
      </c>
      <c r="E1988" s="10">
        <v>16.23</v>
      </c>
      <c r="F1988" s="11">
        <v>84212980</v>
      </c>
      <c r="G1988" s="11" t="s">
        <v>14</v>
      </c>
      <c r="H1988" s="12">
        <v>8033460011110</v>
      </c>
      <c r="I1988" s="11">
        <v>0.01</v>
      </c>
      <c r="J1988" s="13"/>
    </row>
    <row r="1989" spans="1:10">
      <c r="A1989" s="14" t="s">
        <v>168</v>
      </c>
      <c r="B1989" s="8" t="s">
        <v>4972</v>
      </c>
      <c r="C1989" s="15" t="s">
        <v>4973</v>
      </c>
      <c r="D1989" s="15" t="s">
        <v>4974</v>
      </c>
      <c r="E1989" s="16">
        <v>20.49</v>
      </c>
      <c r="F1989" s="17">
        <v>84212980</v>
      </c>
      <c r="G1989" s="17" t="s">
        <v>14</v>
      </c>
      <c r="H1989" s="18">
        <v>8033460011127</v>
      </c>
      <c r="I1989" s="17">
        <v>2.1999999999999999E-2</v>
      </c>
      <c r="J1989" s="19"/>
    </row>
    <row r="1990" spans="1:10">
      <c r="A1990" s="7" t="s">
        <v>168</v>
      </c>
      <c r="B1990" s="8" t="s">
        <v>4975</v>
      </c>
      <c r="C1990" s="9" t="s">
        <v>4976</v>
      </c>
      <c r="D1990" s="9"/>
      <c r="E1990" s="10">
        <v>99.04</v>
      </c>
      <c r="F1990" s="11">
        <v>39172110</v>
      </c>
      <c r="G1990" s="11" t="s">
        <v>14</v>
      </c>
      <c r="H1990" s="12">
        <v>8033460011134</v>
      </c>
      <c r="I1990" s="11">
        <v>2.1999999999999999E-2</v>
      </c>
      <c r="J1990" s="13"/>
    </row>
    <row r="1991" spans="1:10">
      <c r="A1991" s="14" t="s">
        <v>168</v>
      </c>
      <c r="B1991" s="8" t="s">
        <v>4977</v>
      </c>
      <c r="C1991" s="15" t="s">
        <v>4978</v>
      </c>
      <c r="D1991" s="15" t="s">
        <v>4979</v>
      </c>
      <c r="E1991" s="16">
        <v>24.65</v>
      </c>
      <c r="F1991" s="17">
        <v>84212980</v>
      </c>
      <c r="G1991" s="17" t="s">
        <v>14</v>
      </c>
      <c r="H1991" s="18">
        <v>8033460011158</v>
      </c>
      <c r="I1991" s="17">
        <v>0.02</v>
      </c>
      <c r="J1991" s="19"/>
    </row>
    <row r="1992" spans="1:10">
      <c r="A1992" s="7" t="s">
        <v>168</v>
      </c>
      <c r="B1992" s="8" t="s">
        <v>4980</v>
      </c>
      <c r="C1992" s="9" t="s">
        <v>4981</v>
      </c>
      <c r="D1992" s="9" t="s">
        <v>4982</v>
      </c>
      <c r="E1992" s="10">
        <v>99.6</v>
      </c>
      <c r="F1992" s="11">
        <v>84212980</v>
      </c>
      <c r="G1992" s="11" t="s">
        <v>14</v>
      </c>
      <c r="H1992" s="12">
        <v>8033460011165</v>
      </c>
      <c r="I1992" s="11">
        <v>0.02</v>
      </c>
      <c r="J1992" s="13"/>
    </row>
    <row r="1993" spans="1:10">
      <c r="A1993" s="14" t="s">
        <v>168</v>
      </c>
      <c r="B1993" s="8" t="s">
        <v>4983</v>
      </c>
      <c r="C1993" s="15" t="s">
        <v>4984</v>
      </c>
      <c r="D1993" s="15" t="s">
        <v>4985</v>
      </c>
      <c r="E1993" s="16">
        <v>28.2</v>
      </c>
      <c r="F1993" s="17">
        <v>84212980</v>
      </c>
      <c r="G1993" s="17" t="s">
        <v>14</v>
      </c>
      <c r="H1993" s="18">
        <v>8033460011189</v>
      </c>
      <c r="I1993" s="17">
        <v>5.6000000000000001E-2</v>
      </c>
      <c r="J1993" s="19"/>
    </row>
    <row r="1994" spans="1:10">
      <c r="A1994" s="7" t="s">
        <v>168</v>
      </c>
      <c r="B1994" s="8" t="s">
        <v>4986</v>
      </c>
      <c r="C1994" s="9" t="s">
        <v>4987</v>
      </c>
      <c r="D1994" s="9" t="s">
        <v>4988</v>
      </c>
      <c r="E1994" s="10">
        <v>12.04</v>
      </c>
      <c r="F1994" s="11">
        <v>84212980</v>
      </c>
      <c r="G1994" s="11" t="s">
        <v>14</v>
      </c>
      <c r="H1994" s="12">
        <v>8033460011196</v>
      </c>
      <c r="I1994" s="11">
        <v>6.0000000000000001E-3</v>
      </c>
      <c r="J1994" s="13"/>
    </row>
    <row r="1995" spans="1:10">
      <c r="A1995" s="14" t="s">
        <v>168</v>
      </c>
      <c r="B1995" s="8" t="s">
        <v>4989</v>
      </c>
      <c r="C1995" s="15" t="s">
        <v>4990</v>
      </c>
      <c r="D1995" s="15" t="s">
        <v>4991</v>
      </c>
      <c r="E1995" s="16">
        <v>20.49</v>
      </c>
      <c r="F1995" s="17">
        <v>84212980</v>
      </c>
      <c r="G1995" s="17" t="s">
        <v>14</v>
      </c>
      <c r="H1995" s="18">
        <v>8033460011202</v>
      </c>
      <c r="I1995" s="17">
        <v>2.5999999999999999E-2</v>
      </c>
      <c r="J1995" s="19">
        <v>5</v>
      </c>
    </row>
    <row r="1996" spans="1:10">
      <c r="A1996" s="7" t="s">
        <v>168</v>
      </c>
      <c r="B1996" s="8" t="s">
        <v>4992</v>
      </c>
      <c r="C1996" s="9" t="s">
        <v>4993</v>
      </c>
      <c r="D1996" s="9" t="s">
        <v>4994</v>
      </c>
      <c r="E1996" s="10">
        <v>34.840000000000003</v>
      </c>
      <c r="F1996" s="11">
        <v>84212980</v>
      </c>
      <c r="G1996" s="11" t="s">
        <v>14</v>
      </c>
      <c r="H1996" s="12">
        <v>8033460011219</v>
      </c>
      <c r="I1996" s="11">
        <v>8.7999999999999995E-2</v>
      </c>
      <c r="J1996" s="13">
        <v>1</v>
      </c>
    </row>
    <row r="1997" spans="1:10">
      <c r="A1997" s="14" t="s">
        <v>168</v>
      </c>
      <c r="B1997" s="8" t="s">
        <v>4995</v>
      </c>
      <c r="C1997" s="15" t="s">
        <v>4996</v>
      </c>
      <c r="D1997" s="15" t="s">
        <v>4997</v>
      </c>
      <c r="E1997" s="16">
        <v>212.5</v>
      </c>
      <c r="F1997" s="17">
        <v>84212980</v>
      </c>
      <c r="G1997" s="17" t="s">
        <v>14</v>
      </c>
      <c r="H1997" s="18">
        <v>8033460011226</v>
      </c>
      <c r="I1997" s="17">
        <v>8.5999999999999993E-2</v>
      </c>
      <c r="J1997" s="19">
        <v>1</v>
      </c>
    </row>
    <row r="1998" spans="1:10">
      <c r="A1998" s="7" t="s">
        <v>168</v>
      </c>
      <c r="B1998" s="8" t="s">
        <v>4998</v>
      </c>
      <c r="C1998" s="9" t="s">
        <v>4999</v>
      </c>
      <c r="D1998" s="9"/>
      <c r="E1998" s="10">
        <v>121.89</v>
      </c>
      <c r="F1998" s="11">
        <v>84212980</v>
      </c>
      <c r="G1998" s="11" t="s">
        <v>14</v>
      </c>
      <c r="H1998" s="12">
        <v>8033460011240</v>
      </c>
      <c r="I1998" s="11">
        <v>0.28199999999999997</v>
      </c>
      <c r="J1998" s="13">
        <v>1</v>
      </c>
    </row>
    <row r="1999" spans="1:10">
      <c r="A1999" s="14" t="s">
        <v>168</v>
      </c>
      <c r="B1999" s="8" t="s">
        <v>5000</v>
      </c>
      <c r="C1999" s="15" t="s">
        <v>5001</v>
      </c>
      <c r="D1999" s="15" t="s">
        <v>5002</v>
      </c>
      <c r="E1999" s="16">
        <v>304.31</v>
      </c>
      <c r="F1999" s="17">
        <v>84212980</v>
      </c>
      <c r="G1999" s="17" t="s">
        <v>14</v>
      </c>
      <c r="H1999" s="18">
        <v>8033460011257</v>
      </c>
      <c r="I1999" s="17">
        <v>0.28199999999999997</v>
      </c>
      <c r="J1999" s="19">
        <v>1</v>
      </c>
    </row>
    <row r="2000" spans="1:10">
      <c r="A2000" s="7" t="s">
        <v>168</v>
      </c>
      <c r="B2000" s="8" t="s">
        <v>5003</v>
      </c>
      <c r="C2000" s="9" t="s">
        <v>5004</v>
      </c>
      <c r="D2000" s="9"/>
      <c r="E2000" s="10">
        <v>37.340000000000003</v>
      </c>
      <c r="F2000" s="11">
        <v>84212980</v>
      </c>
      <c r="G2000" s="11" t="s">
        <v>14</v>
      </c>
      <c r="H2000" s="12">
        <v>8033460011264</v>
      </c>
      <c r="I2000" s="11">
        <v>3.1E-2</v>
      </c>
      <c r="J2000" s="13"/>
    </row>
    <row r="2001" spans="1:10">
      <c r="A2001" s="14" t="s">
        <v>168</v>
      </c>
      <c r="B2001" s="8" t="s">
        <v>5005</v>
      </c>
      <c r="C2001" s="15" t="s">
        <v>5006</v>
      </c>
      <c r="D2001" s="15" t="s">
        <v>5007</v>
      </c>
      <c r="E2001" s="16">
        <v>12.63</v>
      </c>
      <c r="F2001" s="17">
        <v>84213100</v>
      </c>
      <c r="G2001" s="17" t="s">
        <v>14</v>
      </c>
      <c r="H2001" s="18">
        <v>8033460011349</v>
      </c>
      <c r="I2001" s="17">
        <v>8.0000000000000002E-3</v>
      </c>
      <c r="J2001" s="19">
        <v>100</v>
      </c>
    </row>
    <row r="2002" spans="1:10">
      <c r="A2002" s="7" t="s">
        <v>168</v>
      </c>
      <c r="B2002" s="8" t="s">
        <v>5008</v>
      </c>
      <c r="C2002" s="9" t="s">
        <v>5009</v>
      </c>
      <c r="D2002" s="9" t="s">
        <v>5010</v>
      </c>
      <c r="E2002" s="10">
        <v>49.85</v>
      </c>
      <c r="F2002" s="11">
        <v>84213100</v>
      </c>
      <c r="G2002" s="11" t="s">
        <v>14</v>
      </c>
      <c r="H2002" s="12">
        <v>8033460011356</v>
      </c>
      <c r="I2002" s="11">
        <v>0.02</v>
      </c>
      <c r="J2002" s="13">
        <v>100</v>
      </c>
    </row>
    <row r="2003" spans="1:10">
      <c r="A2003" s="14" t="s">
        <v>168</v>
      </c>
      <c r="B2003" s="8" t="s">
        <v>5011</v>
      </c>
      <c r="C2003" s="15" t="s">
        <v>5012</v>
      </c>
      <c r="D2003" s="15" t="s">
        <v>5013</v>
      </c>
      <c r="E2003" s="16">
        <v>63.01</v>
      </c>
      <c r="F2003" s="17">
        <v>84213100</v>
      </c>
      <c r="G2003" s="17" t="s">
        <v>14</v>
      </c>
      <c r="H2003" s="18">
        <v>8033460011363</v>
      </c>
      <c r="I2003" s="17">
        <v>0.04</v>
      </c>
      <c r="J2003" s="19">
        <v>50</v>
      </c>
    </row>
    <row r="2004" spans="1:10">
      <c r="A2004" s="7" t="s">
        <v>168</v>
      </c>
      <c r="B2004" s="8" t="s">
        <v>5014</v>
      </c>
      <c r="C2004" s="9" t="s">
        <v>5015</v>
      </c>
      <c r="D2004" s="9" t="s">
        <v>5016</v>
      </c>
      <c r="E2004" s="10">
        <v>64.83</v>
      </c>
      <c r="F2004" s="11">
        <v>84213100</v>
      </c>
      <c r="G2004" s="11" t="s">
        <v>14</v>
      </c>
      <c r="H2004" s="12">
        <v>8033460011370</v>
      </c>
      <c r="I2004" s="11">
        <v>7.0000000000000007E-2</v>
      </c>
      <c r="J2004" s="13">
        <v>100</v>
      </c>
    </row>
    <row r="2005" spans="1:10">
      <c r="A2005" s="14" t="s">
        <v>168</v>
      </c>
      <c r="B2005" s="8" t="s">
        <v>5017</v>
      </c>
      <c r="C2005" s="15" t="s">
        <v>5018</v>
      </c>
      <c r="D2005" s="15" t="s">
        <v>5019</v>
      </c>
      <c r="E2005" s="16">
        <v>82.24</v>
      </c>
      <c r="F2005" s="17">
        <v>84213100</v>
      </c>
      <c r="G2005" s="17" t="s">
        <v>14</v>
      </c>
      <c r="H2005" s="18">
        <v>8033460011387</v>
      </c>
      <c r="I2005" s="17">
        <v>7.0000000000000007E-2</v>
      </c>
      <c r="J2005" s="19">
        <v>50</v>
      </c>
    </row>
    <row r="2006" spans="1:10">
      <c r="A2006" s="7" t="s">
        <v>168</v>
      </c>
      <c r="B2006" s="8" t="s">
        <v>5020</v>
      </c>
      <c r="C2006" s="9" t="s">
        <v>5021</v>
      </c>
      <c r="D2006" s="9" t="s">
        <v>5022</v>
      </c>
      <c r="E2006" s="10">
        <v>79.83</v>
      </c>
      <c r="F2006" s="11">
        <v>84213100</v>
      </c>
      <c r="G2006" s="11" t="s">
        <v>14</v>
      </c>
      <c r="H2006" s="12">
        <v>8033460011394</v>
      </c>
      <c r="I2006" s="11">
        <v>6.5000000000000002E-2</v>
      </c>
      <c r="J2006" s="13">
        <v>50</v>
      </c>
    </row>
    <row r="2007" spans="1:10">
      <c r="A2007" s="14" t="s">
        <v>168</v>
      </c>
      <c r="B2007" s="8" t="s">
        <v>5023</v>
      </c>
      <c r="C2007" s="15" t="s">
        <v>5024</v>
      </c>
      <c r="D2007" s="15" t="s">
        <v>5025</v>
      </c>
      <c r="E2007" s="16">
        <v>106.25</v>
      </c>
      <c r="F2007" s="17">
        <v>84213100</v>
      </c>
      <c r="G2007" s="17" t="s">
        <v>14</v>
      </c>
      <c r="H2007" s="18">
        <v>8033460011400</v>
      </c>
      <c r="I2007" s="17">
        <v>0.11</v>
      </c>
      <c r="J2007" s="19">
        <v>50</v>
      </c>
    </row>
    <row r="2008" spans="1:10">
      <c r="A2008" s="7" t="s">
        <v>168</v>
      </c>
      <c r="B2008" s="8" t="s">
        <v>5026</v>
      </c>
      <c r="C2008" s="9" t="s">
        <v>5027</v>
      </c>
      <c r="D2008" s="9" t="s">
        <v>5028</v>
      </c>
      <c r="E2008" s="10">
        <v>79.83</v>
      </c>
      <c r="F2008" s="11">
        <v>84213100</v>
      </c>
      <c r="G2008" s="11" t="s">
        <v>14</v>
      </c>
      <c r="H2008" s="12">
        <v>8033460011417</v>
      </c>
      <c r="I2008" s="11">
        <v>7.0000000000000007E-2</v>
      </c>
      <c r="J2008" s="13">
        <v>50</v>
      </c>
    </row>
    <row r="2009" spans="1:10">
      <c r="A2009" s="14" t="s">
        <v>168</v>
      </c>
      <c r="B2009" s="8" t="s">
        <v>5029</v>
      </c>
      <c r="C2009" s="15" t="s">
        <v>5030</v>
      </c>
      <c r="D2009" s="15" t="s">
        <v>5031</v>
      </c>
      <c r="E2009" s="16">
        <v>84.62</v>
      </c>
      <c r="F2009" s="17">
        <v>84213100</v>
      </c>
      <c r="G2009" s="17" t="s">
        <v>14</v>
      </c>
      <c r="H2009" s="18">
        <v>8033460011424</v>
      </c>
      <c r="I2009" s="17">
        <v>0.09</v>
      </c>
      <c r="J2009" s="19">
        <v>50</v>
      </c>
    </row>
    <row r="2010" spans="1:10">
      <c r="A2010" s="7" t="s">
        <v>168</v>
      </c>
      <c r="B2010" s="8" t="s">
        <v>5032</v>
      </c>
      <c r="C2010" s="9" t="s">
        <v>5033</v>
      </c>
      <c r="D2010" s="9"/>
      <c r="E2010" s="10">
        <v>91.91</v>
      </c>
      <c r="F2010" s="11">
        <v>84213100</v>
      </c>
      <c r="G2010" s="11" t="s">
        <v>14</v>
      </c>
      <c r="H2010" s="12">
        <v>8033460011431</v>
      </c>
      <c r="I2010" s="11">
        <v>0.15</v>
      </c>
      <c r="J2010" s="13"/>
    </row>
    <row r="2011" spans="1:10">
      <c r="A2011" s="14" t="s">
        <v>168</v>
      </c>
      <c r="B2011" s="8" t="s">
        <v>5034</v>
      </c>
      <c r="C2011" s="15" t="s">
        <v>5035</v>
      </c>
      <c r="D2011" s="15"/>
      <c r="E2011" s="16">
        <v>142.21</v>
      </c>
      <c r="F2011" s="17">
        <v>84213100</v>
      </c>
      <c r="G2011" s="17" t="s">
        <v>14</v>
      </c>
      <c r="H2011" s="18">
        <v>8033460011448</v>
      </c>
      <c r="I2011" s="17">
        <v>0.2</v>
      </c>
      <c r="J2011" s="19"/>
    </row>
    <row r="2012" spans="1:10">
      <c r="A2012" s="7" t="s">
        <v>168</v>
      </c>
      <c r="B2012" s="8" t="s">
        <v>5036</v>
      </c>
      <c r="C2012" s="9" t="s">
        <v>5037</v>
      </c>
      <c r="D2012" s="9" t="s">
        <v>5038</v>
      </c>
      <c r="E2012" s="10">
        <v>131.86000000000001</v>
      </c>
      <c r="F2012" s="11">
        <v>84213100</v>
      </c>
      <c r="G2012" s="11" t="s">
        <v>14</v>
      </c>
      <c r="H2012" s="12">
        <v>8033460011455</v>
      </c>
      <c r="I2012" s="11">
        <v>0.38</v>
      </c>
      <c r="J2012" s="13">
        <v>50</v>
      </c>
    </row>
    <row r="2013" spans="1:10">
      <c r="A2013" s="14" t="s">
        <v>168</v>
      </c>
      <c r="B2013" s="8" t="s">
        <v>5039</v>
      </c>
      <c r="C2013" s="15" t="s">
        <v>5040</v>
      </c>
      <c r="D2013" s="15" t="s">
        <v>5041</v>
      </c>
      <c r="E2013" s="16">
        <v>348.07</v>
      </c>
      <c r="F2013" s="17">
        <v>84212980</v>
      </c>
      <c r="G2013" s="17" t="s">
        <v>14</v>
      </c>
      <c r="H2013" s="18">
        <v>8033460011462</v>
      </c>
      <c r="I2013" s="17">
        <v>0.42399999999999999</v>
      </c>
      <c r="J2013" s="19">
        <v>50</v>
      </c>
    </row>
    <row r="2014" spans="1:10">
      <c r="A2014" s="7" t="s">
        <v>168</v>
      </c>
      <c r="B2014" s="8" t="s">
        <v>5042</v>
      </c>
      <c r="C2014" s="9" t="s">
        <v>5043</v>
      </c>
      <c r="D2014" s="9" t="s">
        <v>5044</v>
      </c>
      <c r="E2014" s="10">
        <v>348.07</v>
      </c>
      <c r="F2014" s="11">
        <v>84213100</v>
      </c>
      <c r="G2014" s="11" t="s">
        <v>14</v>
      </c>
      <c r="H2014" s="12">
        <v>8033460011479</v>
      </c>
      <c r="I2014" s="11">
        <v>0.5</v>
      </c>
      <c r="J2014" s="13">
        <v>32</v>
      </c>
    </row>
    <row r="2015" spans="1:10">
      <c r="A2015" s="14" t="s">
        <v>168</v>
      </c>
      <c r="B2015" s="8" t="s">
        <v>5045</v>
      </c>
      <c r="C2015" s="15" t="s">
        <v>5046</v>
      </c>
      <c r="D2015" s="15" t="s">
        <v>5047</v>
      </c>
      <c r="E2015" s="16">
        <v>119.46</v>
      </c>
      <c r="F2015" s="17">
        <v>84213100</v>
      </c>
      <c r="G2015" s="17" t="s">
        <v>14</v>
      </c>
      <c r="H2015" s="18">
        <v>8019001062445</v>
      </c>
      <c r="I2015" s="17">
        <v>0.15</v>
      </c>
      <c r="J2015" s="19">
        <v>50</v>
      </c>
    </row>
    <row r="2016" spans="1:10">
      <c r="A2016" s="7" t="s">
        <v>168</v>
      </c>
      <c r="B2016" s="8" t="s">
        <v>5048</v>
      </c>
      <c r="C2016" s="9" t="s">
        <v>5049</v>
      </c>
      <c r="D2016" s="9"/>
      <c r="E2016" s="10">
        <v>620.02</v>
      </c>
      <c r="F2016" s="11">
        <v>84212980</v>
      </c>
      <c r="G2016" s="11" t="s">
        <v>14</v>
      </c>
      <c r="H2016" s="12">
        <v>8033460027128</v>
      </c>
      <c r="I2016" s="11">
        <v>1</v>
      </c>
      <c r="J2016" s="13">
        <v>30</v>
      </c>
    </row>
    <row r="2017" spans="1:10">
      <c r="A2017" s="14" t="s">
        <v>168</v>
      </c>
      <c r="B2017" s="8" t="s">
        <v>5050</v>
      </c>
      <c r="C2017" s="15" t="s">
        <v>5051</v>
      </c>
      <c r="D2017" s="15"/>
      <c r="E2017" s="16">
        <v>75.989999999999995</v>
      </c>
      <c r="F2017" s="17">
        <v>84212980</v>
      </c>
      <c r="G2017" s="17" t="s">
        <v>14</v>
      </c>
      <c r="H2017" s="18">
        <v>8033460011615</v>
      </c>
      <c r="I2017" s="17">
        <v>4.3999999999999997E-2</v>
      </c>
      <c r="J2017" s="19"/>
    </row>
    <row r="2018" spans="1:10">
      <c r="A2018" s="7" t="s">
        <v>168</v>
      </c>
      <c r="B2018" s="8" t="s">
        <v>5052</v>
      </c>
      <c r="C2018" s="9" t="s">
        <v>5053</v>
      </c>
      <c r="D2018" s="9"/>
      <c r="E2018" s="10">
        <v>696.21</v>
      </c>
      <c r="F2018" s="11">
        <v>84213100</v>
      </c>
      <c r="G2018" s="11" t="s">
        <v>14</v>
      </c>
      <c r="H2018" s="12">
        <v>8033460023021</v>
      </c>
      <c r="I2018" s="11">
        <v>0.85799999999999998</v>
      </c>
      <c r="J2018" s="13"/>
    </row>
    <row r="2019" spans="1:10">
      <c r="A2019" s="14" t="s">
        <v>168</v>
      </c>
      <c r="B2019" s="8" t="s">
        <v>5054</v>
      </c>
      <c r="C2019" s="15" t="s">
        <v>5055</v>
      </c>
      <c r="D2019" s="15"/>
      <c r="E2019" s="16">
        <v>1224.27</v>
      </c>
      <c r="F2019" s="17">
        <v>84213100</v>
      </c>
      <c r="G2019" s="17" t="s">
        <v>14</v>
      </c>
      <c r="H2019" s="18">
        <v>8033460023038</v>
      </c>
      <c r="I2019" s="17">
        <v>1.59</v>
      </c>
      <c r="J2019" s="19"/>
    </row>
    <row r="2020" spans="1:10">
      <c r="A2020" s="7" t="s">
        <v>168</v>
      </c>
      <c r="B2020" s="8" t="s">
        <v>5056</v>
      </c>
      <c r="C2020" s="9" t="s">
        <v>5057</v>
      </c>
      <c r="D2020" s="9"/>
      <c r="E2020" s="10">
        <v>1914.35</v>
      </c>
      <c r="F2020" s="11">
        <v>84213100</v>
      </c>
      <c r="G2020" s="11" t="s">
        <v>14</v>
      </c>
      <c r="H2020" s="12">
        <v>8033460023045</v>
      </c>
      <c r="I2020" s="11">
        <v>2.31</v>
      </c>
      <c r="J2020" s="13"/>
    </row>
    <row r="2021" spans="1:10">
      <c r="A2021" s="14" t="s">
        <v>168</v>
      </c>
      <c r="B2021" s="8" t="s">
        <v>5058</v>
      </c>
      <c r="C2021" s="15" t="s">
        <v>5059</v>
      </c>
      <c r="D2021" s="15"/>
      <c r="E2021" s="16">
        <v>149.49</v>
      </c>
      <c r="F2021" s="17">
        <v>84213100</v>
      </c>
      <c r="G2021" s="17" t="s">
        <v>14</v>
      </c>
      <c r="H2021" s="18">
        <v>8033460028354</v>
      </c>
      <c r="I2021" s="17">
        <v>1</v>
      </c>
      <c r="J2021" s="19"/>
    </row>
    <row r="2022" spans="1:10">
      <c r="A2022" s="7" t="s">
        <v>168</v>
      </c>
      <c r="B2022" s="8" t="s">
        <v>5060</v>
      </c>
      <c r="C2022" s="9" t="s">
        <v>5061</v>
      </c>
      <c r="D2022" s="9"/>
      <c r="E2022" s="10">
        <v>289.93</v>
      </c>
      <c r="F2022" s="11">
        <v>84213100</v>
      </c>
      <c r="G2022" s="11" t="s">
        <v>14</v>
      </c>
      <c r="H2022" s="12">
        <v>8033460028361</v>
      </c>
      <c r="I2022" s="11">
        <v>0.42</v>
      </c>
      <c r="J2022" s="13"/>
    </row>
    <row r="2023" spans="1:10">
      <c r="A2023" s="14" t="s">
        <v>168</v>
      </c>
      <c r="B2023" s="8" t="s">
        <v>5062</v>
      </c>
      <c r="C2023" s="15" t="s">
        <v>5063</v>
      </c>
      <c r="D2023" s="15" t="s">
        <v>5064</v>
      </c>
      <c r="E2023" s="16">
        <v>21.02</v>
      </c>
      <c r="F2023" s="17">
        <v>84213100</v>
      </c>
      <c r="G2023" s="17" t="s">
        <v>14</v>
      </c>
      <c r="H2023" s="18">
        <v>8033460011622</v>
      </c>
      <c r="I2023" s="17">
        <v>1.7999999999999999E-2</v>
      </c>
      <c r="J2023" s="19"/>
    </row>
    <row r="2024" spans="1:10">
      <c r="A2024" s="7" t="s">
        <v>168</v>
      </c>
      <c r="B2024" s="8" t="s">
        <v>5065</v>
      </c>
      <c r="C2024" s="9" t="s">
        <v>5066</v>
      </c>
      <c r="D2024" s="9"/>
      <c r="E2024" s="10">
        <v>99.61</v>
      </c>
      <c r="F2024" s="11">
        <v>84213100</v>
      </c>
      <c r="G2024" s="11" t="s">
        <v>269</v>
      </c>
      <c r="H2024" s="12">
        <v>8033460011653</v>
      </c>
      <c r="I2024" s="11">
        <v>0.254</v>
      </c>
      <c r="J2024" s="13"/>
    </row>
    <row r="2025" spans="1:10">
      <c r="A2025" s="14" t="s">
        <v>168</v>
      </c>
      <c r="B2025" s="8" t="s">
        <v>5067</v>
      </c>
      <c r="C2025" s="15" t="s">
        <v>5068</v>
      </c>
      <c r="D2025" s="15" t="s">
        <v>5069</v>
      </c>
      <c r="E2025" s="16">
        <v>454.74</v>
      </c>
      <c r="F2025" s="17" t="s">
        <v>4028</v>
      </c>
      <c r="G2025" s="17" t="s">
        <v>14</v>
      </c>
      <c r="H2025" s="18" t="s">
        <v>5070</v>
      </c>
      <c r="I2025" s="17">
        <v>0.95199999999999996</v>
      </c>
      <c r="J2025" s="19"/>
    </row>
    <row r="2026" spans="1:10">
      <c r="A2026" s="7" t="s">
        <v>168</v>
      </c>
      <c r="B2026" s="8" t="s">
        <v>5071</v>
      </c>
      <c r="C2026" s="9" t="s">
        <v>5072</v>
      </c>
      <c r="D2026" s="9"/>
      <c r="E2026" s="10">
        <v>622.24</v>
      </c>
      <c r="F2026" s="11">
        <v>84213100</v>
      </c>
      <c r="G2026" s="11" t="s">
        <v>14</v>
      </c>
      <c r="H2026" s="12">
        <v>8033460011769</v>
      </c>
      <c r="I2026" s="11">
        <v>1.43</v>
      </c>
      <c r="J2026" s="13"/>
    </row>
    <row r="2027" spans="1:10">
      <c r="A2027" s="14" t="s">
        <v>168</v>
      </c>
      <c r="B2027" s="8" t="s">
        <v>5073</v>
      </c>
      <c r="C2027" s="15" t="s">
        <v>5074</v>
      </c>
      <c r="D2027" s="15" t="s">
        <v>5075</v>
      </c>
      <c r="E2027" s="16">
        <v>519.88</v>
      </c>
      <c r="F2027" s="17">
        <v>84213100</v>
      </c>
      <c r="G2027" s="17" t="s">
        <v>14</v>
      </c>
      <c r="H2027" s="18">
        <v>8033460011776</v>
      </c>
      <c r="I2027" s="17">
        <v>1.39</v>
      </c>
      <c r="J2027" s="19"/>
    </row>
    <row r="2028" spans="1:10">
      <c r="A2028" s="7" t="s">
        <v>168</v>
      </c>
      <c r="B2028" s="8" t="s">
        <v>5076</v>
      </c>
      <c r="C2028" s="9" t="s">
        <v>5077</v>
      </c>
      <c r="D2028" s="9" t="s">
        <v>5078</v>
      </c>
      <c r="E2028" s="10">
        <v>696.17</v>
      </c>
      <c r="F2028" s="11">
        <v>84213100</v>
      </c>
      <c r="G2028" s="11" t="s">
        <v>14</v>
      </c>
      <c r="H2028" s="12">
        <v>8033460011844</v>
      </c>
      <c r="I2028" s="11">
        <v>0.83</v>
      </c>
      <c r="J2028" s="13"/>
    </row>
    <row r="2029" spans="1:10">
      <c r="A2029" s="14" t="s">
        <v>168</v>
      </c>
      <c r="B2029" s="8" t="s">
        <v>5079</v>
      </c>
      <c r="C2029" s="15" t="s">
        <v>5080</v>
      </c>
      <c r="D2029" s="15"/>
      <c r="E2029" s="16">
        <v>856.81</v>
      </c>
      <c r="F2029" s="17">
        <v>84213100</v>
      </c>
      <c r="G2029" s="17" t="s">
        <v>14</v>
      </c>
      <c r="H2029" s="18">
        <v>8033460011875</v>
      </c>
      <c r="I2029" s="17">
        <v>2.1280000000000001</v>
      </c>
      <c r="J2029" s="19"/>
    </row>
    <row r="2030" spans="1:10">
      <c r="A2030" s="7" t="s">
        <v>168</v>
      </c>
      <c r="B2030" s="8" t="s">
        <v>5081</v>
      </c>
      <c r="C2030" s="9" t="s">
        <v>5082</v>
      </c>
      <c r="D2030" s="9" t="s">
        <v>5083</v>
      </c>
      <c r="E2030" s="10">
        <v>99.26</v>
      </c>
      <c r="F2030" s="11">
        <v>84213100</v>
      </c>
      <c r="G2030" s="11" t="s">
        <v>14</v>
      </c>
      <c r="H2030" s="12">
        <v>8033460011905</v>
      </c>
      <c r="I2030" s="11">
        <v>1.2</v>
      </c>
      <c r="J2030" s="13"/>
    </row>
    <row r="2031" spans="1:10">
      <c r="A2031" s="14" t="s">
        <v>168</v>
      </c>
      <c r="B2031" s="8" t="s">
        <v>5084</v>
      </c>
      <c r="C2031" s="15" t="s">
        <v>5085</v>
      </c>
      <c r="D2031" s="15" t="s">
        <v>5086</v>
      </c>
      <c r="E2031" s="16">
        <v>84.51</v>
      </c>
      <c r="F2031" s="17">
        <v>84213100</v>
      </c>
      <c r="G2031" s="17" t="s">
        <v>14</v>
      </c>
      <c r="H2031" s="18">
        <v>8033460011912</v>
      </c>
      <c r="I2031" s="17">
        <v>0.11600000000000001</v>
      </c>
      <c r="J2031" s="19"/>
    </row>
    <row r="2032" spans="1:10">
      <c r="A2032" s="7" t="s">
        <v>168</v>
      </c>
      <c r="B2032" s="8" t="s">
        <v>5087</v>
      </c>
      <c r="C2032" s="9" t="s">
        <v>5088</v>
      </c>
      <c r="D2032" s="9" t="s">
        <v>5089</v>
      </c>
      <c r="E2032" s="10">
        <v>15.45</v>
      </c>
      <c r="F2032" s="11">
        <v>73202081</v>
      </c>
      <c r="G2032" s="11" t="s">
        <v>14</v>
      </c>
      <c r="H2032" s="12">
        <v>8033460011936</v>
      </c>
      <c r="I2032" s="11">
        <v>8.0000000000000002E-3</v>
      </c>
      <c r="J2032" s="13">
        <v>100</v>
      </c>
    </row>
    <row r="2033" spans="1:10">
      <c r="A2033" s="14" t="s">
        <v>168</v>
      </c>
      <c r="B2033" s="8" t="s">
        <v>5090</v>
      </c>
      <c r="C2033" s="15" t="s">
        <v>5091</v>
      </c>
      <c r="D2033" s="15" t="s">
        <v>5092</v>
      </c>
      <c r="E2033" s="16">
        <v>14.77</v>
      </c>
      <c r="F2033" s="17">
        <v>73202081</v>
      </c>
      <c r="G2033" s="17" t="s">
        <v>14</v>
      </c>
      <c r="H2033" s="18">
        <v>8033460011943</v>
      </c>
      <c r="I2033" s="17">
        <v>0.01</v>
      </c>
      <c r="J2033" s="19">
        <v>100</v>
      </c>
    </row>
    <row r="2034" spans="1:10">
      <c r="A2034" s="7" t="s">
        <v>168</v>
      </c>
      <c r="B2034" s="8" t="s">
        <v>5093</v>
      </c>
      <c r="C2034" s="9" t="s">
        <v>5094</v>
      </c>
      <c r="D2034" s="9" t="s">
        <v>5092</v>
      </c>
      <c r="E2034" s="10">
        <v>19.850000000000001</v>
      </c>
      <c r="F2034" s="11">
        <v>73202081</v>
      </c>
      <c r="G2034" s="11" t="s">
        <v>14</v>
      </c>
      <c r="H2034" s="12">
        <v>8033460011967</v>
      </c>
      <c r="I2034" s="11">
        <v>1.2999999999999999E-2</v>
      </c>
      <c r="J2034" s="13"/>
    </row>
    <row r="2035" spans="1:10">
      <c r="A2035" s="14" t="s">
        <v>168</v>
      </c>
      <c r="B2035" s="8" t="s">
        <v>5095</v>
      </c>
      <c r="C2035" s="15" t="s">
        <v>5096</v>
      </c>
      <c r="D2035" s="15" t="s">
        <v>5097</v>
      </c>
      <c r="E2035" s="16">
        <v>17.18</v>
      </c>
      <c r="F2035" s="17">
        <v>73202081</v>
      </c>
      <c r="G2035" s="17" t="s">
        <v>14</v>
      </c>
      <c r="H2035" s="18">
        <v>8033460012001</v>
      </c>
      <c r="I2035" s="17">
        <v>0.01</v>
      </c>
      <c r="J2035" s="19">
        <v>1</v>
      </c>
    </row>
    <row r="2036" spans="1:10">
      <c r="A2036" s="7" t="s">
        <v>168</v>
      </c>
      <c r="B2036" s="8" t="s">
        <v>5098</v>
      </c>
      <c r="C2036" s="9" t="s">
        <v>5099</v>
      </c>
      <c r="D2036" s="9" t="s">
        <v>5100</v>
      </c>
      <c r="E2036" s="10">
        <v>20.74</v>
      </c>
      <c r="F2036" s="11">
        <v>73202081</v>
      </c>
      <c r="G2036" s="11" t="s">
        <v>14</v>
      </c>
      <c r="H2036" s="12">
        <v>8033460021751</v>
      </c>
      <c r="I2036" s="11">
        <v>2.5999999999999999E-2</v>
      </c>
      <c r="J2036" s="13"/>
    </row>
    <row r="2037" spans="1:10">
      <c r="A2037" s="14" t="s">
        <v>168</v>
      </c>
      <c r="B2037" s="8" t="s">
        <v>5101</v>
      </c>
      <c r="C2037" s="15" t="s">
        <v>5102</v>
      </c>
      <c r="D2037" s="15" t="s">
        <v>5103</v>
      </c>
      <c r="E2037" s="16">
        <v>20.74</v>
      </c>
      <c r="F2037" s="17">
        <v>73202081</v>
      </c>
      <c r="G2037" s="17" t="s">
        <v>14</v>
      </c>
      <c r="H2037" s="18">
        <v>8033460012032</v>
      </c>
      <c r="I2037" s="17">
        <v>0.01</v>
      </c>
      <c r="J2037" s="19">
        <v>100</v>
      </c>
    </row>
    <row r="2038" spans="1:10">
      <c r="A2038" s="7" t="s">
        <v>168</v>
      </c>
      <c r="B2038" s="8" t="s">
        <v>5104</v>
      </c>
      <c r="C2038" s="9" t="s">
        <v>5105</v>
      </c>
      <c r="D2038" s="9" t="s">
        <v>5106</v>
      </c>
      <c r="E2038" s="10">
        <v>20.74</v>
      </c>
      <c r="F2038" s="11">
        <v>73202081</v>
      </c>
      <c r="G2038" s="11" t="s">
        <v>14</v>
      </c>
      <c r="H2038" s="12">
        <v>8033460012049</v>
      </c>
      <c r="I2038" s="11">
        <v>0.01</v>
      </c>
      <c r="J2038" s="13">
        <v>100</v>
      </c>
    </row>
    <row r="2039" spans="1:10">
      <c r="A2039" s="14" t="s">
        <v>168</v>
      </c>
      <c r="B2039" s="8" t="s">
        <v>5107</v>
      </c>
      <c r="C2039" s="15" t="s">
        <v>5108</v>
      </c>
      <c r="D2039" s="15" t="s">
        <v>5109</v>
      </c>
      <c r="E2039" s="16">
        <v>22.58</v>
      </c>
      <c r="F2039" s="17">
        <v>73202081</v>
      </c>
      <c r="G2039" s="17" t="s">
        <v>14</v>
      </c>
      <c r="H2039" s="18">
        <v>8033460012056</v>
      </c>
      <c r="I2039" s="17">
        <v>2.3E-2</v>
      </c>
      <c r="J2039" s="19">
        <v>100</v>
      </c>
    </row>
    <row r="2040" spans="1:10">
      <c r="A2040" s="7" t="s">
        <v>168</v>
      </c>
      <c r="B2040" s="8" t="s">
        <v>5110</v>
      </c>
      <c r="C2040" s="9" t="s">
        <v>5111</v>
      </c>
      <c r="D2040" s="9" t="s">
        <v>5103</v>
      </c>
      <c r="E2040" s="10">
        <v>24.29</v>
      </c>
      <c r="F2040" s="11">
        <v>73202081</v>
      </c>
      <c r="G2040" s="11" t="s">
        <v>14</v>
      </c>
      <c r="H2040" s="12">
        <v>8033460012063</v>
      </c>
      <c r="I2040" s="11">
        <v>2.9000000000000001E-2</v>
      </c>
      <c r="J2040" s="13">
        <v>100</v>
      </c>
    </row>
    <row r="2041" spans="1:10">
      <c r="A2041" s="14" t="s">
        <v>168</v>
      </c>
      <c r="B2041" s="8" t="s">
        <v>5112</v>
      </c>
      <c r="C2041" s="15" t="s">
        <v>5113</v>
      </c>
      <c r="D2041" s="15" t="s">
        <v>5114</v>
      </c>
      <c r="E2041" s="16">
        <v>40.24</v>
      </c>
      <c r="F2041" s="17">
        <v>73202081</v>
      </c>
      <c r="G2041" s="17" t="s">
        <v>14</v>
      </c>
      <c r="H2041" s="18">
        <v>8019001071027</v>
      </c>
      <c r="I2041" s="17">
        <v>3.7999999999999999E-2</v>
      </c>
      <c r="J2041" s="19">
        <v>100</v>
      </c>
    </row>
    <row r="2042" spans="1:10">
      <c r="A2042" s="7" t="s">
        <v>168</v>
      </c>
      <c r="B2042" s="8" t="s">
        <v>5115</v>
      </c>
      <c r="C2042" s="9" t="s">
        <v>5116</v>
      </c>
      <c r="D2042" s="9" t="s">
        <v>5117</v>
      </c>
      <c r="E2042" s="10">
        <v>54.03</v>
      </c>
      <c r="F2042" s="11">
        <v>73202081</v>
      </c>
      <c r="G2042" s="11" t="s">
        <v>14</v>
      </c>
      <c r="H2042" s="12">
        <v>8033460012094</v>
      </c>
      <c r="I2042" s="11">
        <v>0.08</v>
      </c>
      <c r="J2042" s="13">
        <v>100</v>
      </c>
    </row>
    <row r="2043" spans="1:10">
      <c r="A2043" s="14" t="s">
        <v>168</v>
      </c>
      <c r="B2043" s="8" t="s">
        <v>5118</v>
      </c>
      <c r="C2043" s="15" t="s">
        <v>5119</v>
      </c>
      <c r="D2043" s="15" t="s">
        <v>5117</v>
      </c>
      <c r="E2043" s="16">
        <v>54.03</v>
      </c>
      <c r="F2043" s="17">
        <v>73202081</v>
      </c>
      <c r="G2043" s="17" t="s">
        <v>14</v>
      </c>
      <c r="H2043" s="18">
        <v>8033460012100</v>
      </c>
      <c r="I2043" s="17">
        <v>0.04</v>
      </c>
      <c r="J2043" s="19">
        <v>100</v>
      </c>
    </row>
    <row r="2044" spans="1:10">
      <c r="A2044" s="7" t="s">
        <v>168</v>
      </c>
      <c r="B2044" s="8" t="s">
        <v>5120</v>
      </c>
      <c r="C2044" s="9" t="s">
        <v>5121</v>
      </c>
      <c r="D2044" s="9" t="s">
        <v>5117</v>
      </c>
      <c r="E2044" s="10">
        <v>54.03</v>
      </c>
      <c r="F2044" s="11">
        <v>73202081</v>
      </c>
      <c r="G2044" s="11" t="s">
        <v>14</v>
      </c>
      <c r="H2044" s="12">
        <v>8033460012117</v>
      </c>
      <c r="I2044" s="11">
        <v>0.06</v>
      </c>
      <c r="J2044" s="13">
        <v>50</v>
      </c>
    </row>
    <row r="2045" spans="1:10">
      <c r="A2045" s="14" t="s">
        <v>168</v>
      </c>
      <c r="B2045" s="8" t="s">
        <v>5122</v>
      </c>
      <c r="C2045" s="15" t="s">
        <v>5123</v>
      </c>
      <c r="D2045" s="15" t="s">
        <v>5117</v>
      </c>
      <c r="E2045" s="16">
        <v>63.65</v>
      </c>
      <c r="F2045" s="17">
        <v>73202081</v>
      </c>
      <c r="G2045" s="17" t="s">
        <v>14</v>
      </c>
      <c r="H2045" s="18">
        <v>8033460012124</v>
      </c>
      <c r="I2045" s="17">
        <v>0.107</v>
      </c>
      <c r="J2045" s="19">
        <v>100</v>
      </c>
    </row>
    <row r="2046" spans="1:10">
      <c r="A2046" s="7" t="s">
        <v>168</v>
      </c>
      <c r="B2046" s="8" t="s">
        <v>5124</v>
      </c>
      <c r="C2046" s="9" t="s">
        <v>5125</v>
      </c>
      <c r="D2046" s="9"/>
      <c r="E2046" s="10">
        <v>68.44</v>
      </c>
      <c r="F2046" s="11">
        <v>73202081</v>
      </c>
      <c r="G2046" s="11" t="s">
        <v>14</v>
      </c>
      <c r="H2046" s="12">
        <v>8033460012131</v>
      </c>
      <c r="I2046" s="11">
        <v>0.19</v>
      </c>
      <c r="J2046" s="13">
        <v>50</v>
      </c>
    </row>
    <row r="2047" spans="1:10">
      <c r="A2047" s="14" t="s">
        <v>168</v>
      </c>
      <c r="B2047" s="8" t="s">
        <v>5126</v>
      </c>
      <c r="C2047" s="15" t="s">
        <v>5127</v>
      </c>
      <c r="D2047" s="15" t="s">
        <v>5128</v>
      </c>
      <c r="E2047" s="16">
        <v>78.040000000000006</v>
      </c>
      <c r="F2047" s="17">
        <v>73202081</v>
      </c>
      <c r="G2047" s="17" t="s">
        <v>14</v>
      </c>
      <c r="H2047" s="18">
        <v>8033460012155</v>
      </c>
      <c r="I2047" s="17">
        <v>0.11</v>
      </c>
      <c r="J2047" s="19"/>
    </row>
    <row r="2048" spans="1:10">
      <c r="A2048" s="7" t="s">
        <v>168</v>
      </c>
      <c r="B2048" s="8" t="s">
        <v>5129</v>
      </c>
      <c r="C2048" s="9" t="s">
        <v>5130</v>
      </c>
      <c r="D2048" s="9" t="s">
        <v>5131</v>
      </c>
      <c r="E2048" s="10">
        <v>83.44</v>
      </c>
      <c r="F2048" s="11">
        <v>73202081</v>
      </c>
      <c r="G2048" s="11" t="s">
        <v>14</v>
      </c>
      <c r="H2048" s="12">
        <v>8033460012162</v>
      </c>
      <c r="I2048" s="11">
        <v>0.17</v>
      </c>
      <c r="J2048" s="13"/>
    </row>
    <row r="2049" spans="1:10">
      <c r="A2049" s="14" t="s">
        <v>168</v>
      </c>
      <c r="B2049" s="8" t="s">
        <v>5132</v>
      </c>
      <c r="C2049" s="15" t="s">
        <v>5133</v>
      </c>
      <c r="D2049" s="15" t="s">
        <v>5128</v>
      </c>
      <c r="E2049" s="16">
        <v>97.83</v>
      </c>
      <c r="F2049" s="17">
        <v>73202081</v>
      </c>
      <c r="G2049" s="17" t="s">
        <v>14</v>
      </c>
      <c r="H2049" s="18">
        <v>8033460012179</v>
      </c>
      <c r="I2049" s="17">
        <v>0.23</v>
      </c>
      <c r="J2049" s="19"/>
    </row>
    <row r="2050" spans="1:10">
      <c r="A2050" s="7" t="s">
        <v>168</v>
      </c>
      <c r="B2050" s="8" t="s">
        <v>5134</v>
      </c>
      <c r="C2050" s="9" t="s">
        <v>5135</v>
      </c>
      <c r="D2050" s="9" t="s">
        <v>5136</v>
      </c>
      <c r="E2050" s="10">
        <v>45.68</v>
      </c>
      <c r="F2050" s="11">
        <v>73202081</v>
      </c>
      <c r="G2050" s="11" t="s">
        <v>14</v>
      </c>
      <c r="H2050" s="12">
        <v>8033460012186</v>
      </c>
      <c r="I2050" s="11">
        <v>0.28000000000000003</v>
      </c>
      <c r="J2050" s="13"/>
    </row>
    <row r="2051" spans="1:10">
      <c r="A2051" s="14" t="s">
        <v>168</v>
      </c>
      <c r="B2051" s="8" t="s">
        <v>5137</v>
      </c>
      <c r="C2051" s="15" t="s">
        <v>5138</v>
      </c>
      <c r="D2051" s="15" t="s">
        <v>5139</v>
      </c>
      <c r="E2051" s="16">
        <v>97.83</v>
      </c>
      <c r="F2051" s="17">
        <v>73202081</v>
      </c>
      <c r="G2051" s="17" t="s">
        <v>14</v>
      </c>
      <c r="H2051" s="18">
        <v>8033460012193</v>
      </c>
      <c r="I2051" s="17">
        <v>0.33</v>
      </c>
      <c r="J2051" s="19"/>
    </row>
    <row r="2052" spans="1:10">
      <c r="A2052" s="7" t="s">
        <v>168</v>
      </c>
      <c r="B2052" s="8" t="s">
        <v>5140</v>
      </c>
      <c r="C2052" s="9" t="s">
        <v>5141</v>
      </c>
      <c r="D2052" s="9" t="s">
        <v>5142</v>
      </c>
      <c r="E2052" s="10">
        <v>138.03</v>
      </c>
      <c r="F2052" s="11">
        <v>73202081</v>
      </c>
      <c r="G2052" s="11" t="s">
        <v>14</v>
      </c>
      <c r="H2052" s="12">
        <v>8033460023557</v>
      </c>
      <c r="I2052" s="11">
        <v>0.35</v>
      </c>
      <c r="J2052" s="13"/>
    </row>
    <row r="2053" spans="1:10">
      <c r="A2053" s="14" t="s">
        <v>168</v>
      </c>
      <c r="B2053" s="8" t="s">
        <v>5143</v>
      </c>
      <c r="C2053" s="15" t="s">
        <v>5144</v>
      </c>
      <c r="D2053" s="15" t="s">
        <v>5145</v>
      </c>
      <c r="E2053" s="16">
        <v>97.83</v>
      </c>
      <c r="F2053" s="17">
        <v>73202081</v>
      </c>
      <c r="G2053" s="17" t="s">
        <v>14</v>
      </c>
      <c r="H2053" s="18">
        <v>8033460012223</v>
      </c>
      <c r="I2053" s="17">
        <v>0.14000000000000001</v>
      </c>
      <c r="J2053" s="19"/>
    </row>
    <row r="2054" spans="1:10">
      <c r="A2054" s="7" t="s">
        <v>168</v>
      </c>
      <c r="B2054" s="8" t="s">
        <v>5146</v>
      </c>
      <c r="C2054" s="9" t="s">
        <v>5147</v>
      </c>
      <c r="D2054" s="9" t="s">
        <v>5145</v>
      </c>
      <c r="E2054" s="10">
        <v>102.64</v>
      </c>
      <c r="F2054" s="11">
        <v>73202081</v>
      </c>
      <c r="G2054" s="11" t="s">
        <v>14</v>
      </c>
      <c r="H2054" s="12">
        <v>8033460012230</v>
      </c>
      <c r="I2054" s="11">
        <v>0.2</v>
      </c>
      <c r="J2054" s="13"/>
    </row>
    <row r="2055" spans="1:10">
      <c r="A2055" s="14" t="s">
        <v>168</v>
      </c>
      <c r="B2055" s="8" t="s">
        <v>5148</v>
      </c>
      <c r="C2055" s="15" t="s">
        <v>5149</v>
      </c>
      <c r="D2055" s="15" t="s">
        <v>5145</v>
      </c>
      <c r="E2055" s="16">
        <v>102.64</v>
      </c>
      <c r="F2055" s="17">
        <v>73202081</v>
      </c>
      <c r="G2055" s="17" t="s">
        <v>14</v>
      </c>
      <c r="H2055" s="18">
        <v>8019001071416</v>
      </c>
      <c r="I2055" s="17">
        <v>0.25</v>
      </c>
      <c r="J2055" s="19"/>
    </row>
    <row r="2056" spans="1:10">
      <c r="A2056" s="7" t="s">
        <v>168</v>
      </c>
      <c r="B2056" s="8" t="s">
        <v>5150</v>
      </c>
      <c r="C2056" s="9" t="s">
        <v>5151</v>
      </c>
      <c r="D2056" s="9" t="s">
        <v>5145</v>
      </c>
      <c r="E2056" s="10">
        <v>102.64</v>
      </c>
      <c r="F2056" s="11">
        <v>73202081</v>
      </c>
      <c r="G2056" s="11" t="s">
        <v>14</v>
      </c>
      <c r="H2056" s="12">
        <v>8033460012254</v>
      </c>
      <c r="I2056" s="11">
        <v>0.29499999999999998</v>
      </c>
      <c r="J2056" s="13"/>
    </row>
    <row r="2057" spans="1:10">
      <c r="A2057" s="14" t="s">
        <v>168</v>
      </c>
      <c r="B2057" s="8" t="s">
        <v>5152</v>
      </c>
      <c r="C2057" s="15" t="s">
        <v>5153</v>
      </c>
      <c r="D2057" s="15" t="s">
        <v>5154</v>
      </c>
      <c r="E2057" s="16">
        <v>312.10000000000002</v>
      </c>
      <c r="F2057" s="17">
        <v>73202081</v>
      </c>
      <c r="G2057" s="17" t="s">
        <v>14</v>
      </c>
      <c r="H2057" s="18">
        <v>8033460012278</v>
      </c>
      <c r="I2057" s="17">
        <v>0.44</v>
      </c>
      <c r="J2057" s="19"/>
    </row>
    <row r="2058" spans="1:10">
      <c r="A2058" s="7" t="s">
        <v>168</v>
      </c>
      <c r="B2058" s="8" t="s">
        <v>5155</v>
      </c>
      <c r="C2058" s="9" t="s">
        <v>5156</v>
      </c>
      <c r="D2058" s="9"/>
      <c r="E2058" s="10">
        <v>82.84</v>
      </c>
      <c r="F2058" s="11">
        <v>84212980</v>
      </c>
      <c r="G2058" s="11" t="s">
        <v>14</v>
      </c>
      <c r="H2058" s="12">
        <v>8033460023816</v>
      </c>
      <c r="I2058" s="11">
        <v>1.9E-2</v>
      </c>
      <c r="J2058" s="13"/>
    </row>
    <row r="2059" spans="1:10">
      <c r="A2059" s="14" t="s">
        <v>168</v>
      </c>
      <c r="B2059" s="8" t="s">
        <v>5157</v>
      </c>
      <c r="C2059" s="15" t="s">
        <v>5158</v>
      </c>
      <c r="D2059" s="15"/>
      <c r="E2059" s="16">
        <v>60.12</v>
      </c>
      <c r="F2059" s="17">
        <v>84212980</v>
      </c>
      <c r="G2059" s="17" t="s">
        <v>14</v>
      </c>
      <c r="H2059" s="18">
        <v>8033460023823</v>
      </c>
      <c r="I2059" s="17">
        <v>2.8000000000000001E-2</v>
      </c>
      <c r="J2059" s="19"/>
    </row>
    <row r="2060" spans="1:10">
      <c r="A2060" s="7" t="s">
        <v>168</v>
      </c>
      <c r="B2060" s="8" t="s">
        <v>5159</v>
      </c>
      <c r="C2060" s="9" t="s">
        <v>5160</v>
      </c>
      <c r="D2060" s="9"/>
      <c r="E2060" s="10">
        <v>21.46</v>
      </c>
      <c r="F2060" s="11">
        <v>73202081</v>
      </c>
      <c r="G2060" s="11" t="s">
        <v>14</v>
      </c>
      <c r="H2060" s="12">
        <v>8033460022215</v>
      </c>
      <c r="I2060" s="11">
        <v>1.4E-2</v>
      </c>
      <c r="J2060" s="13"/>
    </row>
    <row r="2061" spans="1:10">
      <c r="A2061" s="14" t="s">
        <v>168</v>
      </c>
      <c r="B2061" s="8" t="s">
        <v>5161</v>
      </c>
      <c r="C2061" s="15" t="s">
        <v>5162</v>
      </c>
      <c r="D2061" s="15"/>
      <c r="E2061" s="16">
        <v>40.25</v>
      </c>
      <c r="F2061" s="17">
        <v>73202081</v>
      </c>
      <c r="G2061" s="17" t="s">
        <v>14</v>
      </c>
      <c r="H2061" s="18">
        <v>8019001060991</v>
      </c>
      <c r="I2061" s="17">
        <v>2.5999999999999999E-2</v>
      </c>
      <c r="J2061" s="19"/>
    </row>
    <row r="2062" spans="1:10">
      <c r="A2062" s="7" t="s">
        <v>168</v>
      </c>
      <c r="B2062" s="8" t="s">
        <v>5163</v>
      </c>
      <c r="C2062" s="9" t="s">
        <v>5164</v>
      </c>
      <c r="D2062" s="9"/>
      <c r="E2062" s="10">
        <v>40.25</v>
      </c>
      <c r="F2062" s="11">
        <v>73202081</v>
      </c>
      <c r="G2062" s="11" t="s">
        <v>14</v>
      </c>
      <c r="H2062" s="12">
        <v>8019001101694</v>
      </c>
      <c r="I2062" s="11">
        <v>2.5000000000000001E-2</v>
      </c>
      <c r="J2062" s="13"/>
    </row>
    <row r="2063" spans="1:10">
      <c r="A2063" s="14" t="s">
        <v>168</v>
      </c>
      <c r="B2063" s="8" t="s">
        <v>5165</v>
      </c>
      <c r="C2063" s="15" t="s">
        <v>5166</v>
      </c>
      <c r="D2063" s="15"/>
      <c r="E2063" s="16">
        <v>19.86</v>
      </c>
      <c r="F2063" s="17">
        <v>73202081</v>
      </c>
      <c r="G2063" s="17" t="s">
        <v>14</v>
      </c>
      <c r="H2063" s="18">
        <v>8019001060977</v>
      </c>
      <c r="I2063" s="17">
        <v>0.02</v>
      </c>
      <c r="J2063" s="19"/>
    </row>
    <row r="2064" spans="1:10">
      <c r="A2064" s="7" t="s">
        <v>168</v>
      </c>
      <c r="B2064" s="8" t="s">
        <v>5167</v>
      </c>
      <c r="C2064" s="9" t="s">
        <v>5168</v>
      </c>
      <c r="D2064" s="9" t="s">
        <v>5169</v>
      </c>
      <c r="E2064" s="10">
        <v>16.23</v>
      </c>
      <c r="F2064" s="11">
        <v>84811099</v>
      </c>
      <c r="G2064" s="11" t="s">
        <v>5</v>
      </c>
      <c r="H2064" s="12">
        <v>8033460012285</v>
      </c>
      <c r="I2064" s="11">
        <v>0.03</v>
      </c>
      <c r="J2064" s="13">
        <v>500</v>
      </c>
    </row>
    <row r="2065" spans="1:10">
      <c r="A2065" s="14" t="s">
        <v>168</v>
      </c>
      <c r="B2065" s="8" t="s">
        <v>5170</v>
      </c>
      <c r="C2065" s="15" t="s">
        <v>5171</v>
      </c>
      <c r="D2065" s="15" t="s">
        <v>4515</v>
      </c>
      <c r="E2065" s="16">
        <v>100.86</v>
      </c>
      <c r="F2065" s="17">
        <v>84811099</v>
      </c>
      <c r="G2065" s="17" t="s">
        <v>5</v>
      </c>
      <c r="H2065" s="18">
        <v>8033460012292</v>
      </c>
      <c r="I2065" s="17">
        <v>3.5999999999999997E-2</v>
      </c>
      <c r="J2065" s="19"/>
    </row>
    <row r="2066" spans="1:10">
      <c r="A2066" s="7" t="s">
        <v>168</v>
      </c>
      <c r="B2066" s="8" t="s">
        <v>5172</v>
      </c>
      <c r="C2066" s="9" t="s">
        <v>5173</v>
      </c>
      <c r="D2066" s="9" t="s">
        <v>3453</v>
      </c>
      <c r="E2066" s="10">
        <v>100.86</v>
      </c>
      <c r="F2066" s="11">
        <v>84811099</v>
      </c>
      <c r="G2066" s="11" t="s">
        <v>5</v>
      </c>
      <c r="H2066" s="12">
        <v>8033460012308</v>
      </c>
      <c r="I2066" s="11">
        <v>3.5999999999999997E-2</v>
      </c>
      <c r="J2066" s="13"/>
    </row>
    <row r="2067" spans="1:10">
      <c r="A2067" s="14" t="s">
        <v>168</v>
      </c>
      <c r="B2067" s="8" t="s">
        <v>5174</v>
      </c>
      <c r="C2067" s="15" t="s">
        <v>5175</v>
      </c>
      <c r="D2067" s="15" t="s">
        <v>3453</v>
      </c>
      <c r="E2067" s="16">
        <v>100.86</v>
      </c>
      <c r="F2067" s="17">
        <v>84811099</v>
      </c>
      <c r="G2067" s="17" t="s">
        <v>5</v>
      </c>
      <c r="H2067" s="18">
        <v>8033460012315</v>
      </c>
      <c r="I2067" s="17">
        <v>3.5999999999999997E-2</v>
      </c>
      <c r="J2067" s="19">
        <v>50</v>
      </c>
    </row>
    <row r="2068" spans="1:10">
      <c r="A2068" s="7" t="s">
        <v>168</v>
      </c>
      <c r="B2068" s="8" t="s">
        <v>5176</v>
      </c>
      <c r="C2068" s="9" t="s">
        <v>5177</v>
      </c>
      <c r="D2068" s="9" t="s">
        <v>5178</v>
      </c>
      <c r="E2068" s="10">
        <v>120.66</v>
      </c>
      <c r="F2068" s="11">
        <v>84811099</v>
      </c>
      <c r="G2068" s="11" t="s">
        <v>5</v>
      </c>
      <c r="H2068" s="12">
        <v>8033460012322</v>
      </c>
      <c r="I2068" s="11">
        <v>0.03</v>
      </c>
      <c r="J2068" s="13">
        <v>5</v>
      </c>
    </row>
    <row r="2069" spans="1:10">
      <c r="A2069" s="14" t="s">
        <v>168</v>
      </c>
      <c r="B2069" s="8" t="s">
        <v>5179</v>
      </c>
      <c r="C2069" s="15" t="s">
        <v>5180</v>
      </c>
      <c r="D2069" s="15" t="s">
        <v>5181</v>
      </c>
      <c r="E2069" s="16">
        <v>100.86</v>
      </c>
      <c r="F2069" s="17" t="s">
        <v>617</v>
      </c>
      <c r="G2069" s="17" t="s">
        <v>5</v>
      </c>
      <c r="H2069" s="18" t="s">
        <v>5182</v>
      </c>
      <c r="I2069" s="17">
        <v>3.4000000000000002E-2</v>
      </c>
      <c r="J2069" s="19"/>
    </row>
    <row r="2070" spans="1:10">
      <c r="A2070" s="7" t="s">
        <v>168</v>
      </c>
      <c r="B2070" s="8" t="s">
        <v>5183</v>
      </c>
      <c r="C2070" s="9" t="s">
        <v>5184</v>
      </c>
      <c r="D2070" s="9" t="s">
        <v>5185</v>
      </c>
      <c r="E2070" s="10">
        <v>1974.36</v>
      </c>
      <c r="F2070" s="11">
        <v>84811099</v>
      </c>
      <c r="G2070" s="11" t="s">
        <v>14</v>
      </c>
      <c r="H2070" s="12">
        <v>8033460012346</v>
      </c>
      <c r="I2070" s="11">
        <v>0.86399999999999999</v>
      </c>
      <c r="J2070" s="13">
        <v>5</v>
      </c>
    </row>
    <row r="2071" spans="1:10">
      <c r="A2071" s="14" t="s">
        <v>168</v>
      </c>
      <c r="B2071" s="8" t="s">
        <v>5186</v>
      </c>
      <c r="C2071" s="15" t="s">
        <v>5187</v>
      </c>
      <c r="D2071" s="15" t="s">
        <v>5188</v>
      </c>
      <c r="E2071" s="16">
        <v>2058.39</v>
      </c>
      <c r="F2071" s="17">
        <v>84811099</v>
      </c>
      <c r="G2071" s="17" t="s">
        <v>14</v>
      </c>
      <c r="H2071" s="18">
        <v>8033460012360</v>
      </c>
      <c r="I2071" s="17">
        <v>0.88</v>
      </c>
      <c r="J2071" s="19">
        <v>5</v>
      </c>
    </row>
    <row r="2072" spans="1:10">
      <c r="A2072" s="7" t="s">
        <v>168</v>
      </c>
      <c r="B2072" s="8" t="s">
        <v>5189</v>
      </c>
      <c r="C2072" s="9" t="s">
        <v>5190</v>
      </c>
      <c r="D2072" s="9" t="s">
        <v>5191</v>
      </c>
      <c r="E2072" s="10">
        <v>2287.08</v>
      </c>
      <c r="F2072" s="11">
        <v>84811099</v>
      </c>
      <c r="G2072" s="11" t="s">
        <v>14</v>
      </c>
      <c r="H2072" s="12">
        <v>8033460012377</v>
      </c>
      <c r="I2072" s="11">
        <v>0.88</v>
      </c>
      <c r="J2072" s="13">
        <v>5</v>
      </c>
    </row>
    <row r="2073" spans="1:10">
      <c r="A2073" s="14" t="s">
        <v>168</v>
      </c>
      <c r="B2073" s="8" t="s">
        <v>5192</v>
      </c>
      <c r="C2073" s="15" t="s">
        <v>5193</v>
      </c>
      <c r="D2073" s="15" t="s">
        <v>5194</v>
      </c>
      <c r="E2073" s="16">
        <v>1104.21</v>
      </c>
      <c r="F2073" s="17">
        <v>84213100</v>
      </c>
      <c r="G2073" s="17" t="s">
        <v>14</v>
      </c>
      <c r="H2073" s="18">
        <v>8019001065507</v>
      </c>
      <c r="I2073" s="17">
        <v>1.6</v>
      </c>
      <c r="J2073" s="19"/>
    </row>
    <row r="2074" spans="1:10">
      <c r="A2074" s="7" t="s">
        <v>168</v>
      </c>
      <c r="B2074" s="8" t="s">
        <v>5195</v>
      </c>
      <c r="C2074" s="9" t="s">
        <v>5196</v>
      </c>
      <c r="D2074" s="9" t="s">
        <v>5194</v>
      </c>
      <c r="E2074" s="10">
        <v>984.22</v>
      </c>
      <c r="F2074" s="11">
        <v>84213100</v>
      </c>
      <c r="G2074" s="11" t="s">
        <v>14</v>
      </c>
      <c r="H2074" s="12">
        <v>8019001065514</v>
      </c>
      <c r="I2074" s="11">
        <v>1.6</v>
      </c>
      <c r="J2074" s="13"/>
    </row>
    <row r="2075" spans="1:10">
      <c r="A2075" s="14" t="s">
        <v>168</v>
      </c>
      <c r="B2075" s="8" t="s">
        <v>5197</v>
      </c>
      <c r="C2075" s="15" t="s">
        <v>5198</v>
      </c>
      <c r="D2075" s="15" t="s">
        <v>5199</v>
      </c>
      <c r="E2075" s="16">
        <v>1680.34</v>
      </c>
      <c r="F2075" s="17">
        <v>84213100</v>
      </c>
      <c r="G2075" s="17" t="s">
        <v>14</v>
      </c>
      <c r="H2075" s="18">
        <v>8019001071331</v>
      </c>
      <c r="I2075" s="17">
        <v>2.1280000000000001</v>
      </c>
      <c r="J2075" s="19"/>
    </row>
    <row r="2076" spans="1:10">
      <c r="A2076" s="7" t="s">
        <v>168</v>
      </c>
      <c r="B2076" s="8" t="s">
        <v>5200</v>
      </c>
      <c r="C2076" s="9" t="s">
        <v>5201</v>
      </c>
      <c r="D2076" s="9" t="s">
        <v>5202</v>
      </c>
      <c r="E2076" s="10">
        <v>85.28</v>
      </c>
      <c r="F2076" s="11">
        <v>84811099</v>
      </c>
      <c r="G2076" s="11" t="s">
        <v>14</v>
      </c>
      <c r="H2076" s="12">
        <v>8033460012414</v>
      </c>
      <c r="I2076" s="11">
        <v>0.14000000000000001</v>
      </c>
      <c r="J2076" s="13">
        <v>50</v>
      </c>
    </row>
    <row r="2077" spans="1:10">
      <c r="A2077" s="14" t="s">
        <v>168</v>
      </c>
      <c r="B2077" s="8" t="s">
        <v>5203</v>
      </c>
      <c r="C2077" s="15" t="s">
        <v>5204</v>
      </c>
      <c r="D2077" s="15" t="s">
        <v>5205</v>
      </c>
      <c r="E2077" s="16">
        <v>80.47</v>
      </c>
      <c r="F2077" s="17">
        <v>84811099</v>
      </c>
      <c r="G2077" s="17" t="s">
        <v>14</v>
      </c>
      <c r="H2077" s="18">
        <v>8033460012421</v>
      </c>
      <c r="I2077" s="17">
        <v>0.12</v>
      </c>
      <c r="J2077" s="19">
        <v>1000</v>
      </c>
    </row>
    <row r="2078" spans="1:10">
      <c r="A2078" s="7" t="s">
        <v>168</v>
      </c>
      <c r="B2078" s="8" t="s">
        <v>5206</v>
      </c>
      <c r="C2078" s="9" t="s">
        <v>5207</v>
      </c>
      <c r="D2078" s="9" t="s">
        <v>2608</v>
      </c>
      <c r="E2078" s="10">
        <v>85.28</v>
      </c>
      <c r="F2078" s="11">
        <v>84811099</v>
      </c>
      <c r="G2078" s="11" t="s">
        <v>14</v>
      </c>
      <c r="H2078" s="12">
        <v>8033460012438</v>
      </c>
      <c r="I2078" s="11">
        <v>0.13</v>
      </c>
      <c r="J2078" s="13"/>
    </row>
    <row r="2079" spans="1:10">
      <c r="A2079" s="14" t="s">
        <v>168</v>
      </c>
      <c r="B2079" s="8" t="s">
        <v>5208</v>
      </c>
      <c r="C2079" s="15" t="s">
        <v>5209</v>
      </c>
      <c r="D2079" s="15" t="s">
        <v>5210</v>
      </c>
      <c r="E2079" s="16">
        <v>225.66</v>
      </c>
      <c r="F2079" s="17">
        <v>84811099</v>
      </c>
      <c r="G2079" s="17" t="s">
        <v>14</v>
      </c>
      <c r="H2079" s="18">
        <v>8033460012445</v>
      </c>
      <c r="I2079" s="17">
        <v>0.315</v>
      </c>
      <c r="J2079" s="19"/>
    </row>
    <row r="2080" spans="1:10">
      <c r="A2080" s="7" t="s">
        <v>168</v>
      </c>
      <c r="B2080" s="8" t="s">
        <v>5211</v>
      </c>
      <c r="C2080" s="9" t="s">
        <v>5212</v>
      </c>
      <c r="D2080" s="9" t="s">
        <v>5213</v>
      </c>
      <c r="E2080" s="10">
        <v>306.08</v>
      </c>
      <c r="F2080" s="11">
        <v>84811099</v>
      </c>
      <c r="G2080" s="11" t="s">
        <v>14</v>
      </c>
      <c r="H2080" s="12">
        <v>8033460012452</v>
      </c>
      <c r="I2080" s="11">
        <v>0.9</v>
      </c>
      <c r="J2080" s="13">
        <v>5</v>
      </c>
    </row>
    <row r="2081" spans="1:10">
      <c r="A2081" s="14" t="s">
        <v>168</v>
      </c>
      <c r="B2081" s="8" t="s">
        <v>5214</v>
      </c>
      <c r="C2081" s="15" t="s">
        <v>5215</v>
      </c>
      <c r="D2081" s="15"/>
      <c r="E2081" s="16">
        <v>126.1</v>
      </c>
      <c r="F2081" s="17">
        <v>84811099</v>
      </c>
      <c r="G2081" s="17" t="s">
        <v>14</v>
      </c>
      <c r="H2081" s="18">
        <v>8033460024448</v>
      </c>
      <c r="I2081" s="17">
        <v>0.6</v>
      </c>
      <c r="J2081" s="19"/>
    </row>
    <row r="2082" spans="1:10">
      <c r="A2082" s="7" t="s">
        <v>168</v>
      </c>
      <c r="B2082" s="8" t="s">
        <v>5216</v>
      </c>
      <c r="C2082" s="9" t="s">
        <v>5217</v>
      </c>
      <c r="D2082" s="9" t="s">
        <v>5218</v>
      </c>
      <c r="E2082" s="10">
        <v>306.08</v>
      </c>
      <c r="F2082" s="11">
        <v>84811099</v>
      </c>
      <c r="G2082" s="11" t="s">
        <v>14</v>
      </c>
      <c r="H2082" s="12">
        <v>8033460024431</v>
      </c>
      <c r="I2082" s="11">
        <v>1.2</v>
      </c>
      <c r="J2082" s="13"/>
    </row>
    <row r="2083" spans="1:10">
      <c r="A2083" s="14" t="s">
        <v>168</v>
      </c>
      <c r="B2083" s="8" t="s">
        <v>5219</v>
      </c>
      <c r="C2083" s="15" t="s">
        <v>5220</v>
      </c>
      <c r="D2083" s="15" t="s">
        <v>5185</v>
      </c>
      <c r="E2083" s="16">
        <v>225.66</v>
      </c>
      <c r="F2083" s="17">
        <v>84811099</v>
      </c>
      <c r="G2083" s="17" t="s">
        <v>14</v>
      </c>
      <c r="H2083" s="18">
        <v>8033460026466</v>
      </c>
      <c r="I2083" s="17">
        <v>0.32</v>
      </c>
      <c r="J2083" s="19"/>
    </row>
    <row r="2084" spans="1:10">
      <c r="A2084" s="7" t="s">
        <v>168</v>
      </c>
      <c r="B2084" s="8" t="s">
        <v>5221</v>
      </c>
      <c r="C2084" s="9" t="s">
        <v>5222</v>
      </c>
      <c r="D2084" s="9" t="s">
        <v>5213</v>
      </c>
      <c r="E2084" s="10">
        <v>85.28</v>
      </c>
      <c r="F2084" s="11">
        <v>84811099</v>
      </c>
      <c r="G2084" s="11" t="s">
        <v>14</v>
      </c>
      <c r="H2084" s="12">
        <v>8033460012469</v>
      </c>
      <c r="I2084" s="11">
        <v>0.13</v>
      </c>
      <c r="J2084" s="13">
        <v>50</v>
      </c>
    </row>
    <row r="2085" spans="1:10">
      <c r="A2085" s="14" t="s">
        <v>168</v>
      </c>
      <c r="B2085" s="8" t="s">
        <v>5223</v>
      </c>
      <c r="C2085" s="15" t="s">
        <v>5224</v>
      </c>
      <c r="D2085" s="15" t="s">
        <v>5225</v>
      </c>
      <c r="E2085" s="16">
        <v>225.66</v>
      </c>
      <c r="F2085" s="17">
        <v>84811099</v>
      </c>
      <c r="G2085" s="17" t="s">
        <v>14</v>
      </c>
      <c r="H2085" s="18">
        <v>8033460012476</v>
      </c>
      <c r="I2085" s="17">
        <v>0.35</v>
      </c>
      <c r="J2085" s="19"/>
    </row>
    <row r="2086" spans="1:10">
      <c r="A2086" s="7" t="s">
        <v>168</v>
      </c>
      <c r="B2086" s="8" t="s">
        <v>5226</v>
      </c>
      <c r="C2086" s="9" t="s">
        <v>5227</v>
      </c>
      <c r="D2086" s="9" t="s">
        <v>2608</v>
      </c>
      <c r="E2086" s="10">
        <v>80.47</v>
      </c>
      <c r="F2086" s="11">
        <v>84811099</v>
      </c>
      <c r="G2086" s="11" t="s">
        <v>14</v>
      </c>
      <c r="H2086" s="12">
        <v>8033460012483</v>
      </c>
      <c r="I2086" s="11">
        <v>0.13</v>
      </c>
      <c r="J2086" s="13">
        <v>50</v>
      </c>
    </row>
    <row r="2087" spans="1:10">
      <c r="A2087" s="14" t="s">
        <v>168</v>
      </c>
      <c r="B2087" s="8" t="s">
        <v>5228</v>
      </c>
      <c r="C2087" s="15" t="s">
        <v>5229</v>
      </c>
      <c r="D2087" s="15" t="s">
        <v>5178</v>
      </c>
      <c r="E2087" s="16">
        <v>306.08</v>
      </c>
      <c r="F2087" s="17">
        <v>84811099</v>
      </c>
      <c r="G2087" s="17" t="s">
        <v>14</v>
      </c>
      <c r="H2087" s="18">
        <v>8033460012490</v>
      </c>
      <c r="I2087" s="17">
        <v>1</v>
      </c>
      <c r="J2087" s="19"/>
    </row>
    <row r="2088" spans="1:10">
      <c r="A2088" s="7" t="s">
        <v>168</v>
      </c>
      <c r="B2088" s="8" t="s">
        <v>5230</v>
      </c>
      <c r="C2088" s="9" t="s">
        <v>5231</v>
      </c>
      <c r="D2088" s="9" t="s">
        <v>2608</v>
      </c>
      <c r="E2088" s="10">
        <v>80.47</v>
      </c>
      <c r="F2088" s="11">
        <v>84811099</v>
      </c>
      <c r="G2088" s="11" t="s">
        <v>14</v>
      </c>
      <c r="H2088" s="12">
        <v>8033460012506</v>
      </c>
      <c r="I2088" s="11">
        <v>0.13</v>
      </c>
      <c r="J2088" s="13">
        <v>100</v>
      </c>
    </row>
    <row r="2089" spans="1:10">
      <c r="A2089" s="14" t="s">
        <v>168</v>
      </c>
      <c r="B2089" s="8" t="s">
        <v>5232</v>
      </c>
      <c r="C2089" s="15" t="s">
        <v>5233</v>
      </c>
      <c r="D2089" s="15" t="s">
        <v>2608</v>
      </c>
      <c r="E2089" s="16">
        <v>225.66</v>
      </c>
      <c r="F2089" s="17">
        <v>84811099</v>
      </c>
      <c r="G2089" s="17" t="s">
        <v>14</v>
      </c>
      <c r="H2089" s="18">
        <v>8033460012513</v>
      </c>
      <c r="I2089" s="17">
        <v>0.32</v>
      </c>
      <c r="J2089" s="19">
        <v>5</v>
      </c>
    </row>
    <row r="2090" spans="1:10">
      <c r="A2090" s="7" t="s">
        <v>168</v>
      </c>
      <c r="B2090" s="8" t="s">
        <v>5234</v>
      </c>
      <c r="C2090" s="9" t="s">
        <v>5235</v>
      </c>
      <c r="D2090" s="9" t="s">
        <v>2608</v>
      </c>
      <c r="E2090" s="10">
        <v>306.08</v>
      </c>
      <c r="F2090" s="11">
        <v>84811099</v>
      </c>
      <c r="G2090" s="11" t="s">
        <v>14</v>
      </c>
      <c r="H2090" s="12">
        <v>8033460012520</v>
      </c>
      <c r="I2090" s="11">
        <v>1.196</v>
      </c>
      <c r="J2090" s="13">
        <v>5</v>
      </c>
    </row>
    <row r="2091" spans="1:10">
      <c r="A2091" s="14" t="s">
        <v>168</v>
      </c>
      <c r="B2091" s="8" t="s">
        <v>5236</v>
      </c>
      <c r="C2091" s="15" t="s">
        <v>5237</v>
      </c>
      <c r="D2091" s="15"/>
      <c r="E2091" s="16">
        <v>67.849999999999994</v>
      </c>
      <c r="F2091" s="17">
        <v>84212980</v>
      </c>
      <c r="G2091" s="17" t="s">
        <v>14</v>
      </c>
      <c r="H2091" s="18">
        <v>8033460026077</v>
      </c>
      <c r="I2091" s="17">
        <v>1.2</v>
      </c>
      <c r="J2091" s="19"/>
    </row>
    <row r="2092" spans="1:10">
      <c r="A2092" s="7" t="s">
        <v>168</v>
      </c>
      <c r="B2092" s="8" t="s">
        <v>5238</v>
      </c>
      <c r="C2092" s="9" t="s">
        <v>5239</v>
      </c>
      <c r="D2092" s="9"/>
      <c r="E2092" s="10">
        <v>27.08</v>
      </c>
      <c r="F2092" s="11">
        <v>84212980</v>
      </c>
      <c r="G2092" s="11" t="s">
        <v>14</v>
      </c>
      <c r="H2092" s="12">
        <v>8033460012544</v>
      </c>
      <c r="I2092" s="11">
        <v>0.09</v>
      </c>
      <c r="J2092" s="13"/>
    </row>
    <row r="2093" spans="1:10">
      <c r="A2093" s="14" t="s">
        <v>168</v>
      </c>
      <c r="B2093" s="8" t="s">
        <v>5240</v>
      </c>
      <c r="C2093" s="15" t="s">
        <v>5241</v>
      </c>
      <c r="D2093" s="15"/>
      <c r="E2093" s="16">
        <v>27.08</v>
      </c>
      <c r="F2093" s="17">
        <v>84212980</v>
      </c>
      <c r="G2093" s="17" t="s">
        <v>14</v>
      </c>
      <c r="H2093" s="18">
        <v>8033460012568</v>
      </c>
      <c r="I2093" s="17">
        <v>0.10199999999999999</v>
      </c>
      <c r="J2093" s="19"/>
    </row>
    <row r="2094" spans="1:10">
      <c r="A2094" s="7" t="s">
        <v>168</v>
      </c>
      <c r="B2094" s="8" t="s">
        <v>5242</v>
      </c>
      <c r="C2094" s="9" t="s">
        <v>5243</v>
      </c>
      <c r="D2094" s="9"/>
      <c r="E2094" s="10">
        <v>44.48</v>
      </c>
      <c r="F2094" s="11">
        <v>84212980</v>
      </c>
      <c r="G2094" s="11" t="s">
        <v>14</v>
      </c>
      <c r="H2094" s="12">
        <v>8033460012582</v>
      </c>
      <c r="I2094" s="11">
        <v>0.13600000000000001</v>
      </c>
      <c r="J2094" s="13"/>
    </row>
    <row r="2095" spans="1:10">
      <c r="A2095" s="14" t="s">
        <v>168</v>
      </c>
      <c r="B2095" s="8" t="s">
        <v>5244</v>
      </c>
      <c r="C2095" s="15" t="s">
        <v>5245</v>
      </c>
      <c r="D2095" s="15"/>
      <c r="E2095" s="16">
        <v>44.48</v>
      </c>
      <c r="F2095" s="17">
        <v>84212980</v>
      </c>
      <c r="G2095" s="17" t="s">
        <v>14</v>
      </c>
      <c r="H2095" s="18">
        <v>8033460012612</v>
      </c>
      <c r="I2095" s="17">
        <v>0.11799999999999999</v>
      </c>
      <c r="J2095" s="19"/>
    </row>
    <row r="2096" spans="1:10">
      <c r="A2096" s="7" t="s">
        <v>168</v>
      </c>
      <c r="B2096" s="8" t="s">
        <v>5246</v>
      </c>
      <c r="C2096" s="9" t="s">
        <v>5247</v>
      </c>
      <c r="D2096" s="9"/>
      <c r="E2096" s="10">
        <v>44.48</v>
      </c>
      <c r="F2096" s="11">
        <v>84212980</v>
      </c>
      <c r="G2096" s="11" t="s">
        <v>14</v>
      </c>
      <c r="H2096" s="12">
        <v>8033460012636</v>
      </c>
      <c r="I2096" s="11">
        <v>1</v>
      </c>
      <c r="J2096" s="13"/>
    </row>
    <row r="2097" spans="1:10">
      <c r="A2097" s="14" t="s">
        <v>168</v>
      </c>
      <c r="B2097" s="8" t="s">
        <v>5248</v>
      </c>
      <c r="C2097" s="15" t="s">
        <v>5249</v>
      </c>
      <c r="D2097" s="15"/>
      <c r="E2097" s="16">
        <v>64.23</v>
      </c>
      <c r="F2097" s="17">
        <v>84212980</v>
      </c>
      <c r="G2097" s="17" t="s">
        <v>14</v>
      </c>
      <c r="H2097" s="18">
        <v>8033460012643</v>
      </c>
      <c r="I2097" s="17">
        <v>0.2</v>
      </c>
      <c r="J2097" s="19"/>
    </row>
    <row r="2098" spans="1:10">
      <c r="A2098" s="7" t="s">
        <v>168</v>
      </c>
      <c r="B2098" s="8" t="s">
        <v>5250</v>
      </c>
      <c r="C2098" s="9" t="s">
        <v>5251</v>
      </c>
      <c r="D2098" s="9"/>
      <c r="E2098" s="10">
        <v>44.48</v>
      </c>
      <c r="F2098" s="11">
        <v>84212980</v>
      </c>
      <c r="G2098" s="11" t="s">
        <v>14</v>
      </c>
      <c r="H2098" s="12">
        <v>8033460012650</v>
      </c>
      <c r="I2098" s="11">
        <v>0.09</v>
      </c>
      <c r="J2098" s="13"/>
    </row>
    <row r="2099" spans="1:10">
      <c r="A2099" s="14" t="s">
        <v>168</v>
      </c>
      <c r="B2099" s="8" t="s">
        <v>5252</v>
      </c>
      <c r="C2099" s="15" t="s">
        <v>5253</v>
      </c>
      <c r="D2099" s="15"/>
      <c r="E2099" s="16">
        <v>70.89</v>
      </c>
      <c r="F2099" s="17">
        <v>84212980</v>
      </c>
      <c r="G2099" s="17" t="s">
        <v>14</v>
      </c>
      <c r="H2099" s="18">
        <v>8033460012681</v>
      </c>
      <c r="I2099" s="17">
        <v>0.39</v>
      </c>
      <c r="J2099" s="19"/>
    </row>
    <row r="2100" spans="1:10">
      <c r="A2100" s="7" t="s">
        <v>168</v>
      </c>
      <c r="B2100" s="8" t="s">
        <v>5254</v>
      </c>
      <c r="C2100" s="9" t="s">
        <v>5255</v>
      </c>
      <c r="D2100" s="9"/>
      <c r="E2100" s="10">
        <v>70.89</v>
      </c>
      <c r="F2100" s="11">
        <v>84212980</v>
      </c>
      <c r="G2100" s="11" t="s">
        <v>14</v>
      </c>
      <c r="H2100" s="12">
        <v>8033460012698</v>
      </c>
      <c r="I2100" s="11">
        <v>0.34</v>
      </c>
      <c r="J2100" s="13"/>
    </row>
    <row r="2101" spans="1:10">
      <c r="A2101" s="14" t="s">
        <v>168</v>
      </c>
      <c r="B2101" s="8" t="s">
        <v>5256</v>
      </c>
      <c r="C2101" s="15" t="s">
        <v>5257</v>
      </c>
      <c r="D2101" s="15"/>
      <c r="E2101" s="16">
        <v>340.38</v>
      </c>
      <c r="F2101" s="17">
        <v>84212980</v>
      </c>
      <c r="G2101" s="17" t="s">
        <v>14</v>
      </c>
      <c r="H2101" s="18">
        <v>8019001135408</v>
      </c>
      <c r="I2101" s="17">
        <v>1.5</v>
      </c>
      <c r="J2101" s="19"/>
    </row>
    <row r="2102" spans="1:10">
      <c r="A2102" s="7" t="s">
        <v>168</v>
      </c>
      <c r="B2102" s="8" t="s">
        <v>5258</v>
      </c>
      <c r="C2102" s="9" t="s">
        <v>5259</v>
      </c>
      <c r="D2102" s="9"/>
      <c r="E2102" s="10">
        <v>340.38</v>
      </c>
      <c r="F2102" s="11">
        <v>84212980</v>
      </c>
      <c r="G2102" s="11" t="s">
        <v>14</v>
      </c>
      <c r="H2102" s="12">
        <v>8033460012728</v>
      </c>
      <c r="I2102" s="11">
        <v>1.5089999999999999</v>
      </c>
      <c r="J2102" s="13"/>
    </row>
    <row r="2103" spans="1:10">
      <c r="A2103" s="14" t="s">
        <v>168</v>
      </c>
      <c r="B2103" s="8" t="s">
        <v>5260</v>
      </c>
      <c r="C2103" s="15" t="s">
        <v>5261</v>
      </c>
      <c r="D2103" s="15"/>
      <c r="E2103" s="16">
        <v>340.38</v>
      </c>
      <c r="F2103" s="17">
        <v>84212980</v>
      </c>
      <c r="G2103" s="17" t="s">
        <v>14</v>
      </c>
      <c r="H2103" s="18">
        <v>8033460012735</v>
      </c>
      <c r="I2103" s="17">
        <v>1.03</v>
      </c>
      <c r="J2103" s="19"/>
    </row>
    <row r="2104" spans="1:10">
      <c r="A2104" s="7" t="s">
        <v>168</v>
      </c>
      <c r="B2104" s="8" t="s">
        <v>5262</v>
      </c>
      <c r="C2104" s="9" t="s">
        <v>5263</v>
      </c>
      <c r="D2104" s="9"/>
      <c r="E2104" s="10">
        <v>747.74</v>
      </c>
      <c r="F2104" s="11">
        <v>84212980</v>
      </c>
      <c r="G2104" s="11" t="s">
        <v>14</v>
      </c>
      <c r="H2104" s="12">
        <v>8033460012742</v>
      </c>
      <c r="I2104" s="11">
        <v>1.8</v>
      </c>
      <c r="J2104" s="13"/>
    </row>
    <row r="2105" spans="1:10">
      <c r="A2105" s="14" t="s">
        <v>168</v>
      </c>
      <c r="B2105" s="8" t="s">
        <v>5264</v>
      </c>
      <c r="C2105" s="15" t="s">
        <v>5265</v>
      </c>
      <c r="D2105" s="15"/>
      <c r="E2105" s="16">
        <v>70.89</v>
      </c>
      <c r="F2105" s="17">
        <v>84212980</v>
      </c>
      <c r="G2105" s="17" t="s">
        <v>14</v>
      </c>
      <c r="H2105" s="18">
        <v>8019001135415</v>
      </c>
      <c r="I2105" s="17">
        <v>0.39900000000000002</v>
      </c>
      <c r="J2105" s="19"/>
    </row>
    <row r="2106" spans="1:10">
      <c r="A2106" s="7" t="s">
        <v>168</v>
      </c>
      <c r="B2106" s="8" t="s">
        <v>5266</v>
      </c>
      <c r="C2106" s="9" t="s">
        <v>5267</v>
      </c>
      <c r="D2106" s="9" t="s">
        <v>5268</v>
      </c>
      <c r="E2106" s="10">
        <v>22.29</v>
      </c>
      <c r="F2106" s="11">
        <v>84212980</v>
      </c>
      <c r="G2106" s="11" t="s">
        <v>14</v>
      </c>
      <c r="H2106" s="12">
        <v>8019001066757</v>
      </c>
      <c r="I2106" s="11">
        <v>1.4E-2</v>
      </c>
      <c r="J2106" s="13"/>
    </row>
    <row r="2107" spans="1:10">
      <c r="A2107" s="14" t="s">
        <v>168</v>
      </c>
      <c r="B2107" s="8" t="s">
        <v>5269</v>
      </c>
      <c r="C2107" s="15" t="s">
        <v>5270</v>
      </c>
      <c r="D2107" s="15" t="s">
        <v>5271</v>
      </c>
      <c r="E2107" s="16">
        <v>13.22</v>
      </c>
      <c r="F2107" s="17">
        <v>84212980</v>
      </c>
      <c r="G2107" s="17" t="s">
        <v>14</v>
      </c>
      <c r="H2107" s="18">
        <v>8033460012759</v>
      </c>
      <c r="I2107" s="17">
        <v>3.2000000000000001E-2</v>
      </c>
      <c r="J2107" s="19"/>
    </row>
    <row r="2108" spans="1:10">
      <c r="A2108" s="7" t="s">
        <v>168</v>
      </c>
      <c r="B2108" s="8" t="s">
        <v>5272</v>
      </c>
      <c r="C2108" s="9" t="s">
        <v>5273</v>
      </c>
      <c r="D2108" s="9" t="s">
        <v>5274</v>
      </c>
      <c r="E2108" s="10">
        <v>33.65</v>
      </c>
      <c r="F2108" s="11">
        <v>84212980</v>
      </c>
      <c r="G2108" s="11" t="s">
        <v>14</v>
      </c>
      <c r="H2108" s="12">
        <v>8033460012773</v>
      </c>
      <c r="I2108" s="11">
        <v>7.0000000000000007E-2</v>
      </c>
      <c r="J2108" s="13"/>
    </row>
    <row r="2109" spans="1:10">
      <c r="A2109" s="14" t="s">
        <v>168</v>
      </c>
      <c r="B2109" s="8" t="s">
        <v>5275</v>
      </c>
      <c r="C2109" s="15" t="s">
        <v>5276</v>
      </c>
      <c r="D2109" s="15" t="s">
        <v>5277</v>
      </c>
      <c r="E2109" s="16">
        <v>52.69</v>
      </c>
      <c r="F2109" s="17">
        <v>84212980</v>
      </c>
      <c r="G2109" s="17" t="s">
        <v>14</v>
      </c>
      <c r="H2109" s="18">
        <v>8033460012780</v>
      </c>
      <c r="I2109" s="17">
        <v>0.1</v>
      </c>
      <c r="J2109" s="19"/>
    </row>
    <row r="2110" spans="1:10">
      <c r="A2110" s="7" t="s">
        <v>168</v>
      </c>
      <c r="B2110" s="8" t="s">
        <v>5278</v>
      </c>
      <c r="C2110" s="9" t="s">
        <v>5279</v>
      </c>
      <c r="D2110" s="9" t="s">
        <v>5280</v>
      </c>
      <c r="E2110" s="10">
        <v>86.45</v>
      </c>
      <c r="F2110" s="11">
        <v>84212980</v>
      </c>
      <c r="G2110" s="11" t="s">
        <v>14</v>
      </c>
      <c r="H2110" s="12">
        <v>8019001135422</v>
      </c>
      <c r="I2110" s="11">
        <v>0.37</v>
      </c>
      <c r="J2110" s="13"/>
    </row>
    <row r="2111" spans="1:10">
      <c r="A2111" s="14" t="s">
        <v>168</v>
      </c>
      <c r="B2111" s="8" t="s">
        <v>5281</v>
      </c>
      <c r="C2111" s="15" t="s">
        <v>5282</v>
      </c>
      <c r="D2111" s="15" t="s">
        <v>5283</v>
      </c>
      <c r="E2111" s="16">
        <v>593.52</v>
      </c>
      <c r="F2111" s="17">
        <v>84212980</v>
      </c>
      <c r="G2111" s="17" t="s">
        <v>14</v>
      </c>
      <c r="H2111" s="18">
        <v>8033460012803</v>
      </c>
      <c r="I2111" s="17">
        <v>1.6</v>
      </c>
      <c r="J2111" s="19"/>
    </row>
    <row r="2112" spans="1:10">
      <c r="A2112" s="7" t="s">
        <v>168</v>
      </c>
      <c r="B2112" s="8" t="s">
        <v>5284</v>
      </c>
      <c r="C2112" s="9" t="s">
        <v>5285</v>
      </c>
      <c r="D2112" s="9" t="s">
        <v>5286</v>
      </c>
      <c r="E2112" s="10">
        <v>23.41</v>
      </c>
      <c r="F2112" s="11">
        <v>84212980</v>
      </c>
      <c r="G2112" s="11" t="s">
        <v>14</v>
      </c>
      <c r="H2112" s="12">
        <v>8033460012810</v>
      </c>
      <c r="I2112" s="11">
        <v>6.8000000000000005E-2</v>
      </c>
      <c r="J2112" s="13"/>
    </row>
    <row r="2113" spans="1:10">
      <c r="A2113" s="14" t="s">
        <v>168</v>
      </c>
      <c r="B2113" s="8" t="s">
        <v>5287</v>
      </c>
      <c r="C2113" s="15" t="s">
        <v>5288</v>
      </c>
      <c r="D2113" s="15" t="s">
        <v>5289</v>
      </c>
      <c r="E2113" s="16">
        <v>37.270000000000003</v>
      </c>
      <c r="F2113" s="17">
        <v>84212980</v>
      </c>
      <c r="G2113" s="17" t="s">
        <v>14</v>
      </c>
      <c r="H2113" s="18">
        <v>8033460012834</v>
      </c>
      <c r="I2113" s="17">
        <v>9.1999999999999998E-2</v>
      </c>
      <c r="J2113" s="19"/>
    </row>
    <row r="2114" spans="1:10">
      <c r="A2114" s="7" t="s">
        <v>168</v>
      </c>
      <c r="B2114" s="8" t="s">
        <v>5290</v>
      </c>
      <c r="C2114" s="9" t="s">
        <v>5291</v>
      </c>
      <c r="D2114" s="9" t="s">
        <v>5292</v>
      </c>
      <c r="E2114" s="10">
        <v>74.430000000000007</v>
      </c>
      <c r="F2114" s="11">
        <v>84212980</v>
      </c>
      <c r="G2114" s="11" t="s">
        <v>14</v>
      </c>
      <c r="H2114" s="12">
        <v>8033460012841</v>
      </c>
      <c r="I2114" s="11">
        <v>0.2</v>
      </c>
      <c r="J2114" s="13"/>
    </row>
    <row r="2115" spans="1:10">
      <c r="A2115" s="14" t="s">
        <v>168</v>
      </c>
      <c r="B2115" s="8" t="s">
        <v>5293</v>
      </c>
      <c r="C2115" s="15" t="s">
        <v>5294</v>
      </c>
      <c r="D2115" s="15" t="s">
        <v>5295</v>
      </c>
      <c r="E2115" s="16">
        <v>79.23</v>
      </c>
      <c r="F2115" s="17">
        <v>84212980</v>
      </c>
      <c r="G2115" s="17" t="s">
        <v>14</v>
      </c>
      <c r="H2115" s="18">
        <v>8033460012865</v>
      </c>
      <c r="I2115" s="17">
        <v>0.27800000000000002</v>
      </c>
      <c r="J2115" s="19"/>
    </row>
    <row r="2116" spans="1:10">
      <c r="A2116" s="7" t="s">
        <v>168</v>
      </c>
      <c r="B2116" s="8" t="s">
        <v>5296</v>
      </c>
      <c r="C2116" s="9" t="s">
        <v>5297</v>
      </c>
      <c r="D2116" s="9"/>
      <c r="E2116" s="10">
        <v>475.91</v>
      </c>
      <c r="F2116" s="11">
        <v>84212980</v>
      </c>
      <c r="G2116" s="11" t="s">
        <v>14</v>
      </c>
      <c r="H2116" s="12">
        <v>8033460012889</v>
      </c>
      <c r="I2116" s="11">
        <v>1.6060000000000001</v>
      </c>
      <c r="J2116" s="13"/>
    </row>
    <row r="2117" spans="1:10">
      <c r="A2117" s="14" t="s">
        <v>168</v>
      </c>
      <c r="B2117" s="8" t="s">
        <v>5298</v>
      </c>
      <c r="C2117" s="15" t="s">
        <v>5299</v>
      </c>
      <c r="D2117" s="15"/>
      <c r="E2117" s="16">
        <v>552.22</v>
      </c>
      <c r="F2117" s="17">
        <v>84811099</v>
      </c>
      <c r="G2117" s="17" t="s">
        <v>14</v>
      </c>
      <c r="H2117" s="18">
        <v>8033460023779</v>
      </c>
      <c r="I2117" s="17">
        <v>1.1200000000000001</v>
      </c>
      <c r="J2117" s="19"/>
    </row>
    <row r="2118" spans="1:10">
      <c r="A2118" s="7" t="s">
        <v>168</v>
      </c>
      <c r="B2118" s="8" t="s">
        <v>5300</v>
      </c>
      <c r="C2118" s="9" t="s">
        <v>5301</v>
      </c>
      <c r="D2118" s="9"/>
      <c r="E2118" s="10">
        <v>840.21</v>
      </c>
      <c r="F2118" s="11">
        <v>84811099</v>
      </c>
      <c r="G2118" s="11" t="s">
        <v>14</v>
      </c>
      <c r="H2118" s="12">
        <v>8033460023786</v>
      </c>
      <c r="I2118" s="11">
        <v>2.25</v>
      </c>
      <c r="J2118" s="13"/>
    </row>
    <row r="2119" spans="1:10">
      <c r="A2119" s="14" t="s">
        <v>168</v>
      </c>
      <c r="B2119" s="8" t="s">
        <v>5302</v>
      </c>
      <c r="C2119" s="15" t="s">
        <v>5303</v>
      </c>
      <c r="D2119" s="15"/>
      <c r="E2119" s="16">
        <v>1050.27</v>
      </c>
      <c r="F2119" s="17">
        <v>84811099</v>
      </c>
      <c r="G2119" s="17" t="s">
        <v>14</v>
      </c>
      <c r="H2119" s="18">
        <v>8033460023793</v>
      </c>
      <c r="I2119" s="17">
        <v>2.98</v>
      </c>
      <c r="J2119" s="19"/>
    </row>
    <row r="2120" spans="1:10">
      <c r="A2120" s="7" t="s">
        <v>168</v>
      </c>
      <c r="B2120" s="8" t="s">
        <v>5304</v>
      </c>
      <c r="C2120" s="9" t="s">
        <v>5305</v>
      </c>
      <c r="D2120" s="9"/>
      <c r="E2120" s="10">
        <v>139.87</v>
      </c>
      <c r="F2120" s="11">
        <v>84811099</v>
      </c>
      <c r="G2120" s="11" t="s">
        <v>14</v>
      </c>
      <c r="H2120" s="12">
        <v>8033460023762</v>
      </c>
      <c r="I2120" s="11">
        <v>0.05</v>
      </c>
      <c r="J2120" s="13"/>
    </row>
    <row r="2121" spans="1:10">
      <c r="A2121" s="14" t="s">
        <v>168</v>
      </c>
      <c r="B2121" s="8" t="s">
        <v>5306</v>
      </c>
      <c r="C2121" s="15" t="s">
        <v>5307</v>
      </c>
      <c r="D2121" s="15"/>
      <c r="E2121" s="16">
        <v>139.87</v>
      </c>
      <c r="F2121" s="17">
        <v>84811099</v>
      </c>
      <c r="G2121" s="17" t="s">
        <v>14</v>
      </c>
      <c r="H2121" s="18">
        <v>8033460023755</v>
      </c>
      <c r="I2121" s="17">
        <v>2.1000000000000001E-2</v>
      </c>
      <c r="J2121" s="19"/>
    </row>
    <row r="2122" spans="1:10">
      <c r="A2122" s="7" t="s">
        <v>168</v>
      </c>
      <c r="B2122" s="8" t="s">
        <v>5308</v>
      </c>
      <c r="C2122" s="9" t="s">
        <v>5309</v>
      </c>
      <c r="D2122" s="9"/>
      <c r="E2122" s="10">
        <v>2718.49</v>
      </c>
      <c r="F2122" s="11">
        <v>84811099</v>
      </c>
      <c r="G2122" s="11" t="s">
        <v>14</v>
      </c>
      <c r="H2122" s="12">
        <v>8019001059384</v>
      </c>
      <c r="I2122" s="11">
        <v>8.9499999999999993</v>
      </c>
      <c r="J2122" s="13"/>
    </row>
    <row r="2123" spans="1:10">
      <c r="A2123" s="14" t="s">
        <v>168</v>
      </c>
      <c r="B2123" s="8" t="s">
        <v>5310</v>
      </c>
      <c r="C2123" s="15" t="s">
        <v>5311</v>
      </c>
      <c r="D2123" s="15"/>
      <c r="E2123" s="16">
        <v>4993.0200000000004</v>
      </c>
      <c r="F2123" s="17">
        <v>84811099</v>
      </c>
      <c r="G2123" s="17" t="s">
        <v>14</v>
      </c>
      <c r="H2123" s="18">
        <v>8019001067785</v>
      </c>
      <c r="I2123" s="17">
        <v>16.05</v>
      </c>
      <c r="J2123" s="19"/>
    </row>
    <row r="2124" spans="1:10">
      <c r="A2124" s="7" t="s">
        <v>168</v>
      </c>
      <c r="B2124" s="8" t="s">
        <v>5312</v>
      </c>
      <c r="C2124" s="9" t="s">
        <v>5313</v>
      </c>
      <c r="D2124" s="9"/>
      <c r="E2124" s="10">
        <v>184.23</v>
      </c>
      <c r="F2124" s="11">
        <v>84811099</v>
      </c>
      <c r="G2124" s="11" t="s">
        <v>14</v>
      </c>
      <c r="H2124" s="12">
        <v>8019001065477</v>
      </c>
      <c r="I2124" s="11">
        <v>1</v>
      </c>
      <c r="J2124" s="13"/>
    </row>
    <row r="2125" spans="1:10">
      <c r="A2125" s="14" t="s">
        <v>168</v>
      </c>
      <c r="B2125" s="8" t="s">
        <v>5314</v>
      </c>
      <c r="C2125" s="15" t="s">
        <v>5315</v>
      </c>
      <c r="D2125" s="15"/>
      <c r="E2125" s="16">
        <v>224.49</v>
      </c>
      <c r="F2125" s="17">
        <v>84811099</v>
      </c>
      <c r="G2125" s="17" t="s">
        <v>14</v>
      </c>
      <c r="H2125" s="18">
        <v>8019001065484</v>
      </c>
      <c r="I2125" s="17">
        <v>1</v>
      </c>
      <c r="J2125" s="19"/>
    </row>
    <row r="2126" spans="1:10">
      <c r="A2126" s="7" t="s">
        <v>168</v>
      </c>
      <c r="B2126" s="8" t="s">
        <v>5316</v>
      </c>
      <c r="C2126" s="9" t="s">
        <v>5317</v>
      </c>
      <c r="D2126" s="9" t="s">
        <v>5318</v>
      </c>
      <c r="E2126" s="10">
        <v>21.08</v>
      </c>
      <c r="F2126" s="11">
        <v>84213100</v>
      </c>
      <c r="G2126" s="11" t="s">
        <v>269</v>
      </c>
      <c r="H2126" s="12">
        <v>8033460027050</v>
      </c>
      <c r="I2126" s="11">
        <v>0.03</v>
      </c>
      <c r="J2126" s="13"/>
    </row>
    <row r="2127" spans="1:10">
      <c r="A2127" s="14" t="s">
        <v>168</v>
      </c>
      <c r="B2127" s="8" t="s">
        <v>5319</v>
      </c>
      <c r="C2127" s="15" t="s">
        <v>5320</v>
      </c>
      <c r="D2127" s="15" t="s">
        <v>5321</v>
      </c>
      <c r="E2127" s="16">
        <v>49.85</v>
      </c>
      <c r="F2127" s="17">
        <v>84213100</v>
      </c>
      <c r="G2127" s="17" t="s">
        <v>269</v>
      </c>
      <c r="H2127" s="18">
        <v>8033460027043</v>
      </c>
      <c r="I2127" s="17">
        <v>5.3999999999999999E-2</v>
      </c>
      <c r="J2127" s="19"/>
    </row>
    <row r="2128" spans="1:10">
      <c r="A2128" s="7" t="s">
        <v>168</v>
      </c>
      <c r="B2128" s="8" t="s">
        <v>5322</v>
      </c>
      <c r="C2128" s="9" t="s">
        <v>5323</v>
      </c>
      <c r="D2128" s="9" t="s">
        <v>2608</v>
      </c>
      <c r="E2128" s="10">
        <v>178.24</v>
      </c>
      <c r="F2128" s="11">
        <v>84213100</v>
      </c>
      <c r="G2128" s="11" t="s">
        <v>14</v>
      </c>
      <c r="H2128" s="12">
        <v>8033460026992</v>
      </c>
      <c r="I2128" s="11">
        <v>0.17</v>
      </c>
      <c r="J2128" s="13"/>
    </row>
    <row r="2129" spans="1:10">
      <c r="A2129" s="14" t="s">
        <v>168</v>
      </c>
      <c r="B2129" s="8" t="s">
        <v>5324</v>
      </c>
      <c r="C2129" s="15" t="s">
        <v>5325</v>
      </c>
      <c r="D2129" s="15" t="s">
        <v>5326</v>
      </c>
      <c r="E2129" s="16">
        <v>289.89999999999998</v>
      </c>
      <c r="F2129" s="17">
        <v>84213100</v>
      </c>
      <c r="G2129" s="17" t="s">
        <v>14</v>
      </c>
      <c r="H2129" s="18">
        <v>8033460026985</v>
      </c>
      <c r="I2129" s="17">
        <v>0.39</v>
      </c>
      <c r="J2129" s="19"/>
    </row>
    <row r="2130" spans="1:10">
      <c r="A2130" s="7" t="s">
        <v>168</v>
      </c>
      <c r="B2130" s="8" t="s">
        <v>5327</v>
      </c>
      <c r="C2130" s="9" t="s">
        <v>5328</v>
      </c>
      <c r="D2130" s="9" t="s">
        <v>5329</v>
      </c>
      <c r="E2130" s="10">
        <v>12.43</v>
      </c>
      <c r="F2130" s="11">
        <v>73202081</v>
      </c>
      <c r="G2130" s="11" t="s">
        <v>14</v>
      </c>
      <c r="H2130" s="12">
        <v>8033460026534</v>
      </c>
      <c r="I2130" s="11">
        <v>0.01</v>
      </c>
      <c r="J2130" s="13">
        <v>50</v>
      </c>
    </row>
    <row r="2131" spans="1:10">
      <c r="A2131" s="14" t="s">
        <v>168</v>
      </c>
      <c r="B2131" s="8" t="s">
        <v>5330</v>
      </c>
      <c r="C2131" s="15" t="s">
        <v>5331</v>
      </c>
      <c r="D2131" s="15" t="s">
        <v>5329</v>
      </c>
      <c r="E2131" s="16">
        <v>12.43</v>
      </c>
      <c r="F2131" s="17">
        <v>73202081</v>
      </c>
      <c r="G2131" s="17" t="s">
        <v>14</v>
      </c>
      <c r="H2131" s="18">
        <v>8033460026541</v>
      </c>
      <c r="I2131" s="17">
        <v>0.01</v>
      </c>
      <c r="J2131" s="19">
        <v>100</v>
      </c>
    </row>
    <row r="2132" spans="1:10">
      <c r="A2132" s="7" t="s">
        <v>168</v>
      </c>
      <c r="B2132" s="8" t="s">
        <v>5332</v>
      </c>
      <c r="C2132" s="9" t="s">
        <v>5333</v>
      </c>
      <c r="D2132" s="9" t="s">
        <v>5334</v>
      </c>
      <c r="E2132" s="10">
        <v>14.77</v>
      </c>
      <c r="F2132" s="11">
        <v>73202081</v>
      </c>
      <c r="G2132" s="11" t="s">
        <v>14</v>
      </c>
      <c r="H2132" s="12">
        <v>8033460026558</v>
      </c>
      <c r="I2132" s="11">
        <v>0.01</v>
      </c>
      <c r="J2132" s="13">
        <v>100</v>
      </c>
    </row>
    <row r="2133" spans="1:10">
      <c r="A2133" s="14" t="s">
        <v>168</v>
      </c>
      <c r="B2133" s="8" t="s">
        <v>5335</v>
      </c>
      <c r="C2133" s="15" t="s">
        <v>5336</v>
      </c>
      <c r="D2133" s="15" t="s">
        <v>5337</v>
      </c>
      <c r="E2133" s="16">
        <v>17.18</v>
      </c>
      <c r="F2133" s="17">
        <v>73202081</v>
      </c>
      <c r="G2133" s="17" t="s">
        <v>14</v>
      </c>
      <c r="H2133" s="18">
        <v>8033460026565</v>
      </c>
      <c r="I2133" s="17">
        <v>0.02</v>
      </c>
      <c r="J2133" s="19">
        <v>100</v>
      </c>
    </row>
    <row r="2134" spans="1:10">
      <c r="A2134" s="7" t="s">
        <v>168</v>
      </c>
      <c r="B2134" s="8" t="s">
        <v>5338</v>
      </c>
      <c r="C2134" s="9" t="s">
        <v>5339</v>
      </c>
      <c r="D2134" s="9" t="s">
        <v>5340</v>
      </c>
      <c r="E2134" s="10">
        <v>60.32</v>
      </c>
      <c r="F2134" s="11">
        <v>73202081</v>
      </c>
      <c r="G2134" s="11" t="s">
        <v>14</v>
      </c>
      <c r="H2134" s="12">
        <v>8033460026572</v>
      </c>
      <c r="I2134" s="11">
        <v>0.03</v>
      </c>
      <c r="J2134" s="13">
        <v>100</v>
      </c>
    </row>
    <row r="2135" spans="1:10">
      <c r="A2135" s="14" t="s">
        <v>168</v>
      </c>
      <c r="B2135" s="8" t="s">
        <v>5341</v>
      </c>
      <c r="C2135" s="15" t="s">
        <v>5342</v>
      </c>
      <c r="D2135" s="15" t="s">
        <v>5343</v>
      </c>
      <c r="E2135" s="16">
        <v>40.83</v>
      </c>
      <c r="F2135" s="17">
        <v>73202081</v>
      </c>
      <c r="G2135" s="17" t="s">
        <v>14</v>
      </c>
      <c r="H2135" s="18">
        <v>8033460026589</v>
      </c>
      <c r="I2135" s="17">
        <v>0.03</v>
      </c>
      <c r="J2135" s="19">
        <v>50</v>
      </c>
    </row>
    <row r="2136" spans="1:10">
      <c r="A2136" s="7" t="s">
        <v>168</v>
      </c>
      <c r="B2136" s="8" t="s">
        <v>5344</v>
      </c>
      <c r="C2136" s="9" t="s">
        <v>5345</v>
      </c>
      <c r="D2136" s="9"/>
      <c r="E2136" s="10">
        <v>540.19000000000005</v>
      </c>
      <c r="F2136" s="11">
        <v>84213100</v>
      </c>
      <c r="G2136" s="11" t="s">
        <v>14</v>
      </c>
      <c r="H2136" s="12">
        <v>8033460026961</v>
      </c>
      <c r="I2136" s="11">
        <v>0.5</v>
      </c>
      <c r="J2136" s="13"/>
    </row>
    <row r="2137" spans="1:10">
      <c r="A2137" s="14" t="s">
        <v>168</v>
      </c>
      <c r="B2137" s="8" t="s">
        <v>5346</v>
      </c>
      <c r="C2137" s="15" t="s">
        <v>5347</v>
      </c>
      <c r="D2137" s="15"/>
      <c r="E2137" s="16">
        <v>540.19000000000005</v>
      </c>
      <c r="F2137" s="17">
        <v>84213100</v>
      </c>
      <c r="G2137" s="17" t="s">
        <v>14</v>
      </c>
      <c r="H2137" s="18">
        <v>8033460026978</v>
      </c>
      <c r="I2137" s="17">
        <v>0.5</v>
      </c>
      <c r="J2137" s="19"/>
    </row>
    <row r="2138" spans="1:10">
      <c r="A2138" s="7" t="s">
        <v>168</v>
      </c>
      <c r="B2138" s="8" t="s">
        <v>5348</v>
      </c>
      <c r="C2138" s="9" t="s">
        <v>5349</v>
      </c>
      <c r="D2138" s="9" t="s">
        <v>5350</v>
      </c>
      <c r="E2138" s="10">
        <v>696.17</v>
      </c>
      <c r="F2138" s="11">
        <v>84213100</v>
      </c>
      <c r="G2138" s="11" t="s">
        <v>14</v>
      </c>
      <c r="H2138" s="12">
        <v>8033460026954</v>
      </c>
      <c r="I2138" s="11">
        <v>1.3</v>
      </c>
      <c r="J2138" s="13"/>
    </row>
    <row r="2139" spans="1:10">
      <c r="A2139" s="14" t="s">
        <v>168</v>
      </c>
      <c r="B2139" s="8" t="s">
        <v>5351</v>
      </c>
      <c r="C2139" s="15" t="s">
        <v>5352</v>
      </c>
      <c r="D2139" s="15" t="s">
        <v>5353</v>
      </c>
      <c r="E2139" s="16">
        <v>29.46</v>
      </c>
      <c r="F2139" s="17">
        <v>73202081</v>
      </c>
      <c r="G2139" s="17" t="s">
        <v>14</v>
      </c>
      <c r="H2139" s="18">
        <v>8033460026404</v>
      </c>
      <c r="I2139" s="17">
        <v>4.4999999999999998E-2</v>
      </c>
      <c r="J2139" s="19">
        <v>50</v>
      </c>
    </row>
    <row r="2140" spans="1:10">
      <c r="A2140" s="7" t="s">
        <v>168</v>
      </c>
      <c r="B2140" s="8" t="s">
        <v>5354</v>
      </c>
      <c r="C2140" s="9" t="s">
        <v>5355</v>
      </c>
      <c r="D2140" s="9" t="s">
        <v>5356</v>
      </c>
      <c r="E2140" s="10">
        <v>68.44</v>
      </c>
      <c r="F2140" s="11">
        <v>73202081</v>
      </c>
      <c r="G2140" s="11" t="s">
        <v>14</v>
      </c>
      <c r="H2140" s="12">
        <v>8033460026787</v>
      </c>
      <c r="I2140" s="11">
        <v>0.157</v>
      </c>
      <c r="J2140" s="13"/>
    </row>
    <row r="2141" spans="1:10">
      <c r="A2141" s="14" t="s">
        <v>168</v>
      </c>
      <c r="B2141" s="8" t="s">
        <v>5357</v>
      </c>
      <c r="C2141" s="15" t="s">
        <v>5358</v>
      </c>
      <c r="D2141" s="15"/>
      <c r="E2141" s="16">
        <v>68.47</v>
      </c>
      <c r="F2141" s="17">
        <v>73202081</v>
      </c>
      <c r="G2141" s="17" t="s">
        <v>14</v>
      </c>
      <c r="H2141" s="18">
        <v>8033460026763</v>
      </c>
      <c r="I2141" s="17">
        <v>0.19500000000000001</v>
      </c>
      <c r="J2141" s="19"/>
    </row>
    <row r="2142" spans="1:10">
      <c r="A2142" s="7" t="s">
        <v>168</v>
      </c>
      <c r="B2142" s="8" t="s">
        <v>5359</v>
      </c>
      <c r="C2142" s="9" t="s">
        <v>5360</v>
      </c>
      <c r="D2142" s="9" t="s">
        <v>5361</v>
      </c>
      <c r="E2142" s="10">
        <v>29.46</v>
      </c>
      <c r="F2142" s="11">
        <v>73202081</v>
      </c>
      <c r="G2142" s="11" t="s">
        <v>14</v>
      </c>
      <c r="H2142" s="12">
        <v>8033460026411</v>
      </c>
      <c r="I2142" s="11">
        <v>7.1999999999999995E-2</v>
      </c>
      <c r="J2142" s="13"/>
    </row>
    <row r="2143" spans="1:10">
      <c r="A2143" s="14" t="s">
        <v>168</v>
      </c>
      <c r="B2143" s="8" t="s">
        <v>5362</v>
      </c>
      <c r="C2143" s="15" t="s">
        <v>5363</v>
      </c>
      <c r="D2143" s="15"/>
      <c r="E2143" s="16">
        <v>90.13</v>
      </c>
      <c r="F2143" s="17">
        <v>73202081</v>
      </c>
      <c r="G2143" s="17" t="s">
        <v>14</v>
      </c>
      <c r="H2143" s="18">
        <v>8033460026770</v>
      </c>
      <c r="I2143" s="17">
        <v>0.247</v>
      </c>
      <c r="J2143" s="19"/>
    </row>
    <row r="2144" spans="1:10">
      <c r="A2144" s="7" t="s">
        <v>168</v>
      </c>
      <c r="B2144" s="8" t="s">
        <v>5364</v>
      </c>
      <c r="C2144" s="9" t="s">
        <v>5365</v>
      </c>
      <c r="D2144" s="9"/>
      <c r="E2144" s="10">
        <v>112.35</v>
      </c>
      <c r="F2144" s="11">
        <v>84213100</v>
      </c>
      <c r="G2144" s="11" t="s">
        <v>14</v>
      </c>
      <c r="H2144" s="12">
        <v>8019001064944</v>
      </c>
      <c r="I2144" s="11">
        <v>1</v>
      </c>
      <c r="J2144" s="13"/>
    </row>
    <row r="2145" spans="1:10">
      <c r="A2145" s="14" t="s">
        <v>168</v>
      </c>
      <c r="B2145" s="8" t="s">
        <v>5366</v>
      </c>
      <c r="C2145" s="15" t="s">
        <v>5367</v>
      </c>
      <c r="D2145" s="15"/>
      <c r="E2145" s="16">
        <v>112.35</v>
      </c>
      <c r="F2145" s="17">
        <v>84213100</v>
      </c>
      <c r="G2145" s="17" t="s">
        <v>14</v>
      </c>
      <c r="H2145" s="18">
        <v>8019001064951</v>
      </c>
      <c r="I2145" s="17">
        <v>0.26</v>
      </c>
      <c r="J2145" s="19"/>
    </row>
    <row r="2146" spans="1:10">
      <c r="A2146" s="7" t="s">
        <v>168</v>
      </c>
      <c r="B2146" s="8" t="s">
        <v>5368</v>
      </c>
      <c r="C2146" s="9" t="s">
        <v>5369</v>
      </c>
      <c r="D2146" s="9"/>
      <c r="E2146" s="10">
        <v>124.31</v>
      </c>
      <c r="F2146" s="11">
        <v>84213100</v>
      </c>
      <c r="G2146" s="11" t="s">
        <v>14</v>
      </c>
      <c r="H2146" s="12">
        <v>8019001064968</v>
      </c>
      <c r="I2146" s="11">
        <v>1</v>
      </c>
      <c r="J2146" s="13"/>
    </row>
    <row r="2147" spans="1:10">
      <c r="A2147" s="14" t="s">
        <v>168</v>
      </c>
      <c r="B2147" s="8" t="s">
        <v>5370</v>
      </c>
      <c r="C2147" s="15" t="s">
        <v>5371</v>
      </c>
      <c r="D2147" s="15" t="s">
        <v>5372</v>
      </c>
      <c r="E2147" s="16">
        <v>124.27</v>
      </c>
      <c r="F2147" s="17">
        <v>84213100</v>
      </c>
      <c r="G2147" s="17" t="s">
        <v>14</v>
      </c>
      <c r="H2147" s="18">
        <v>8019001064975</v>
      </c>
      <c r="I2147" s="17">
        <v>1</v>
      </c>
      <c r="J2147" s="19"/>
    </row>
    <row r="2148" spans="1:10">
      <c r="A2148" s="7" t="s">
        <v>168</v>
      </c>
      <c r="B2148" s="8" t="s">
        <v>5373</v>
      </c>
      <c r="C2148" s="9" t="s">
        <v>5374</v>
      </c>
      <c r="D2148" s="9"/>
      <c r="E2148" s="10">
        <v>156.72</v>
      </c>
      <c r="F2148" s="11">
        <v>84213100</v>
      </c>
      <c r="G2148" s="11" t="s">
        <v>14</v>
      </c>
      <c r="H2148" s="12">
        <v>8019001064982</v>
      </c>
      <c r="I2148" s="11">
        <v>1</v>
      </c>
      <c r="J2148" s="13"/>
    </row>
    <row r="2149" spans="1:10">
      <c r="A2149" s="14" t="s">
        <v>168</v>
      </c>
      <c r="B2149" s="8" t="s">
        <v>5375</v>
      </c>
      <c r="C2149" s="15" t="s">
        <v>5376</v>
      </c>
      <c r="D2149" s="15" t="s">
        <v>5377</v>
      </c>
      <c r="E2149" s="16">
        <v>690.18</v>
      </c>
      <c r="F2149" s="17">
        <v>73202081</v>
      </c>
      <c r="G2149" s="17" t="s">
        <v>14</v>
      </c>
      <c r="H2149" s="18">
        <v>8019001065316</v>
      </c>
      <c r="I2149" s="17">
        <v>1</v>
      </c>
      <c r="J2149" s="19"/>
    </row>
    <row r="2150" spans="1:10">
      <c r="A2150" s="7" t="s">
        <v>168</v>
      </c>
      <c r="B2150" s="8" t="s">
        <v>5378</v>
      </c>
      <c r="C2150" s="9" t="s">
        <v>5379</v>
      </c>
      <c r="D2150" s="9" t="s">
        <v>5380</v>
      </c>
      <c r="E2150" s="10">
        <v>690.18</v>
      </c>
      <c r="F2150" s="11">
        <v>73202081</v>
      </c>
      <c r="G2150" s="11" t="s">
        <v>14</v>
      </c>
      <c r="H2150" s="12">
        <v>8019001065323</v>
      </c>
      <c r="I2150" s="11">
        <v>1</v>
      </c>
      <c r="J2150" s="13"/>
    </row>
    <row r="2151" spans="1:10">
      <c r="A2151" s="14" t="s">
        <v>168</v>
      </c>
      <c r="B2151" s="8" t="s">
        <v>5381</v>
      </c>
      <c r="C2151" s="15" t="s">
        <v>5382</v>
      </c>
      <c r="D2151" s="15" t="s">
        <v>5383</v>
      </c>
      <c r="E2151" s="16">
        <v>828.13</v>
      </c>
      <c r="F2151" s="17">
        <v>73202081</v>
      </c>
      <c r="G2151" s="17" t="s">
        <v>14</v>
      </c>
      <c r="H2151" s="18">
        <v>8019001065330</v>
      </c>
      <c r="I2151" s="17">
        <v>1</v>
      </c>
      <c r="J2151" s="19"/>
    </row>
    <row r="2152" spans="1:10">
      <c r="A2152" s="7" t="s">
        <v>168</v>
      </c>
      <c r="B2152" s="8" t="s">
        <v>5384</v>
      </c>
      <c r="C2152" s="9" t="s">
        <v>5385</v>
      </c>
      <c r="D2152" s="9" t="s">
        <v>5386</v>
      </c>
      <c r="E2152" s="10">
        <v>1236.25</v>
      </c>
      <c r="F2152" s="11">
        <v>73202081</v>
      </c>
      <c r="G2152" s="11" t="s">
        <v>14</v>
      </c>
      <c r="H2152" s="12">
        <v>8019001065347</v>
      </c>
      <c r="I2152" s="11">
        <v>1</v>
      </c>
      <c r="J2152" s="13"/>
    </row>
    <row r="2153" spans="1:10">
      <c r="A2153" s="14" t="s">
        <v>168</v>
      </c>
      <c r="B2153" s="8" t="s">
        <v>5387</v>
      </c>
      <c r="C2153" s="15" t="s">
        <v>5388</v>
      </c>
      <c r="D2153" s="15" t="s">
        <v>5389</v>
      </c>
      <c r="E2153" s="16">
        <v>1236.25</v>
      </c>
      <c r="F2153" s="17">
        <v>73202081</v>
      </c>
      <c r="G2153" s="17" t="s">
        <v>14</v>
      </c>
      <c r="H2153" s="18">
        <v>8019001065354</v>
      </c>
      <c r="I2153" s="17">
        <v>1</v>
      </c>
      <c r="J2153" s="19"/>
    </row>
    <row r="2154" spans="1:10">
      <c r="A2154" s="7" t="s">
        <v>168</v>
      </c>
      <c r="B2154" s="8" t="s">
        <v>5390</v>
      </c>
      <c r="C2154" s="9" t="s">
        <v>5391</v>
      </c>
      <c r="D2154" s="9"/>
      <c r="E2154" s="10">
        <v>6361.24</v>
      </c>
      <c r="F2154" s="11">
        <v>84213100</v>
      </c>
      <c r="G2154" s="11" t="s">
        <v>14</v>
      </c>
      <c r="H2154" s="12">
        <v>8019001066696</v>
      </c>
      <c r="I2154" s="11">
        <v>5.6</v>
      </c>
      <c r="J2154" s="13"/>
    </row>
    <row r="2155" spans="1:10">
      <c r="A2155" s="14" t="s">
        <v>168</v>
      </c>
      <c r="B2155" s="8" t="s">
        <v>5392</v>
      </c>
      <c r="C2155" s="15" t="s">
        <v>5393</v>
      </c>
      <c r="D2155" s="15"/>
      <c r="E2155" s="16">
        <v>25.84</v>
      </c>
      <c r="F2155" s="17">
        <v>84212980</v>
      </c>
      <c r="G2155" s="17" t="s">
        <v>14</v>
      </c>
      <c r="H2155" s="18">
        <v>8033460012957</v>
      </c>
      <c r="I2155" s="17">
        <v>1.4E-2</v>
      </c>
      <c r="J2155" s="19"/>
    </row>
    <row r="2156" spans="1:10">
      <c r="A2156" s="7" t="s">
        <v>168</v>
      </c>
      <c r="B2156" s="8" t="s">
        <v>5394</v>
      </c>
      <c r="C2156" s="9" t="s">
        <v>5395</v>
      </c>
      <c r="D2156" s="9" t="s">
        <v>5396</v>
      </c>
      <c r="E2156" s="10">
        <v>19.190000000000001</v>
      </c>
      <c r="F2156" s="11">
        <v>84212980</v>
      </c>
      <c r="G2156" s="11" t="s">
        <v>14</v>
      </c>
      <c r="H2156" s="12">
        <v>8033460012964</v>
      </c>
      <c r="I2156" s="11">
        <v>1.4E-2</v>
      </c>
      <c r="J2156" s="13"/>
    </row>
    <row r="2157" spans="1:10">
      <c r="A2157" s="14" t="s">
        <v>168</v>
      </c>
      <c r="B2157" s="8" t="s">
        <v>5397</v>
      </c>
      <c r="C2157" s="15" t="s">
        <v>5398</v>
      </c>
      <c r="D2157" s="15"/>
      <c r="E2157" s="16">
        <v>18.079999999999998</v>
      </c>
      <c r="F2157" s="17">
        <v>84212980</v>
      </c>
      <c r="G2157" s="17" t="s">
        <v>14</v>
      </c>
      <c r="H2157" s="18">
        <v>8019001061684</v>
      </c>
      <c r="I2157" s="17">
        <v>8.9999999999999993E-3</v>
      </c>
      <c r="J2157" s="19"/>
    </row>
    <row r="2158" spans="1:10">
      <c r="A2158" s="7" t="s">
        <v>168</v>
      </c>
      <c r="B2158" s="8" t="s">
        <v>5399</v>
      </c>
      <c r="C2158" s="9" t="s">
        <v>5400</v>
      </c>
      <c r="D2158" s="9" t="s">
        <v>2608</v>
      </c>
      <c r="E2158" s="10">
        <v>12.04</v>
      </c>
      <c r="F2158" s="11">
        <v>84212980</v>
      </c>
      <c r="G2158" s="11" t="s">
        <v>14</v>
      </c>
      <c r="H2158" s="12">
        <v>8019001148590</v>
      </c>
      <c r="I2158" s="11">
        <v>8.0000000000000002E-3</v>
      </c>
      <c r="J2158" s="13"/>
    </row>
    <row r="2159" spans="1:10">
      <c r="A2159" s="14" t="s">
        <v>168</v>
      </c>
      <c r="B2159" s="8" t="s">
        <v>5401</v>
      </c>
      <c r="C2159" s="15" t="s">
        <v>5402</v>
      </c>
      <c r="D2159" s="15" t="s">
        <v>5403</v>
      </c>
      <c r="E2159" s="16">
        <v>33</v>
      </c>
      <c r="F2159" s="17">
        <v>84212980</v>
      </c>
      <c r="G2159" s="17" t="s">
        <v>14</v>
      </c>
      <c r="H2159" s="18">
        <v>8033460013053</v>
      </c>
      <c r="I2159" s="17">
        <v>5.1999999999999998E-2</v>
      </c>
      <c r="J2159" s="19"/>
    </row>
    <row r="2160" spans="1:10">
      <c r="A2160" s="7" t="s">
        <v>168</v>
      </c>
      <c r="B2160" s="8" t="s">
        <v>5404</v>
      </c>
      <c r="C2160" s="9" t="s">
        <v>5405</v>
      </c>
      <c r="D2160" s="9" t="s">
        <v>5406</v>
      </c>
      <c r="E2160" s="10">
        <v>48.6</v>
      </c>
      <c r="F2160" s="11">
        <v>84212980</v>
      </c>
      <c r="G2160" s="11" t="s">
        <v>14</v>
      </c>
      <c r="H2160" s="12">
        <v>8033460013077</v>
      </c>
      <c r="I2160" s="11">
        <v>4.4999999999999998E-2</v>
      </c>
      <c r="J2160" s="13"/>
    </row>
    <row r="2161" spans="1:10">
      <c r="A2161" s="14" t="s">
        <v>168</v>
      </c>
      <c r="B2161" s="8" t="s">
        <v>5407</v>
      </c>
      <c r="C2161" s="15" t="s">
        <v>5408</v>
      </c>
      <c r="D2161" s="15" t="s">
        <v>5409</v>
      </c>
      <c r="E2161" s="16">
        <v>40.83</v>
      </c>
      <c r="F2161" s="17">
        <v>84212980</v>
      </c>
      <c r="G2161" s="17" t="s">
        <v>14</v>
      </c>
      <c r="H2161" s="18">
        <v>8033460013084</v>
      </c>
      <c r="I2161" s="17">
        <v>4.4999999999999998E-2</v>
      </c>
      <c r="J2161" s="19"/>
    </row>
    <row r="2162" spans="1:10">
      <c r="A2162" s="7" t="s">
        <v>168</v>
      </c>
      <c r="B2162" s="8" t="s">
        <v>5410</v>
      </c>
      <c r="C2162" s="9" t="s">
        <v>5411</v>
      </c>
      <c r="D2162" s="9" t="s">
        <v>5412</v>
      </c>
      <c r="E2162" s="10">
        <v>40.83</v>
      </c>
      <c r="F2162" s="11">
        <v>84212980</v>
      </c>
      <c r="G2162" s="11" t="s">
        <v>14</v>
      </c>
      <c r="H2162" s="12">
        <v>8033460013091</v>
      </c>
      <c r="I2162" s="11">
        <v>4.8000000000000001E-2</v>
      </c>
      <c r="J2162" s="13"/>
    </row>
    <row r="2163" spans="1:10">
      <c r="A2163" s="14" t="s">
        <v>168</v>
      </c>
      <c r="B2163" s="8" t="s">
        <v>5413</v>
      </c>
      <c r="C2163" s="15" t="s">
        <v>5414</v>
      </c>
      <c r="D2163" s="15" t="s">
        <v>5415</v>
      </c>
      <c r="E2163" s="16">
        <v>46.87</v>
      </c>
      <c r="F2163" s="17">
        <v>84212980</v>
      </c>
      <c r="G2163" s="17" t="s">
        <v>14</v>
      </c>
      <c r="H2163" s="18">
        <v>8033460013190</v>
      </c>
      <c r="I2163" s="17">
        <v>6.9000000000000006E-2</v>
      </c>
      <c r="J2163" s="19"/>
    </row>
    <row r="2164" spans="1:10">
      <c r="A2164" s="7" t="s">
        <v>168</v>
      </c>
      <c r="B2164" s="8" t="s">
        <v>5416</v>
      </c>
      <c r="C2164" s="9" t="s">
        <v>5417</v>
      </c>
      <c r="D2164" s="9" t="s">
        <v>5418</v>
      </c>
      <c r="E2164" s="10">
        <v>68.44</v>
      </c>
      <c r="F2164" s="11">
        <v>84212980</v>
      </c>
      <c r="G2164" s="11" t="s">
        <v>14</v>
      </c>
      <c r="H2164" s="12">
        <v>8033460013220</v>
      </c>
      <c r="I2164" s="11">
        <v>8.5999999999999993E-2</v>
      </c>
      <c r="J2164" s="13"/>
    </row>
    <row r="2165" spans="1:10">
      <c r="A2165" s="14" t="s">
        <v>168</v>
      </c>
      <c r="B2165" s="8" t="s">
        <v>5419</v>
      </c>
      <c r="C2165" s="15" t="s">
        <v>5420</v>
      </c>
      <c r="D2165" s="15" t="s">
        <v>5409</v>
      </c>
      <c r="E2165" s="16">
        <v>50.42</v>
      </c>
      <c r="F2165" s="17">
        <v>84212980</v>
      </c>
      <c r="G2165" s="17" t="s">
        <v>14</v>
      </c>
      <c r="H2165" s="18">
        <v>8033460013237</v>
      </c>
      <c r="I2165" s="17">
        <v>7.2999999999999995E-2</v>
      </c>
      <c r="J2165" s="19"/>
    </row>
    <row r="2166" spans="1:10">
      <c r="A2166" s="7" t="s">
        <v>168</v>
      </c>
      <c r="B2166" s="8" t="s">
        <v>5421</v>
      </c>
      <c r="C2166" s="9" t="s">
        <v>5422</v>
      </c>
      <c r="D2166" s="9"/>
      <c r="E2166" s="10">
        <v>43.85</v>
      </c>
      <c r="F2166" s="11">
        <v>84212980</v>
      </c>
      <c r="G2166" s="11" t="s">
        <v>14</v>
      </c>
      <c r="H2166" s="12">
        <v>8033460013244</v>
      </c>
      <c r="I2166" s="11">
        <v>6.2E-2</v>
      </c>
      <c r="J2166" s="13"/>
    </row>
    <row r="2167" spans="1:10">
      <c r="A2167" s="14" t="s">
        <v>168</v>
      </c>
      <c r="B2167" s="8" t="s">
        <v>5423</v>
      </c>
      <c r="C2167" s="15" t="s">
        <v>5424</v>
      </c>
      <c r="D2167" s="15" t="s">
        <v>5418</v>
      </c>
      <c r="E2167" s="16">
        <v>106.84</v>
      </c>
      <c r="F2167" s="17">
        <v>84212980</v>
      </c>
      <c r="G2167" s="17" t="s">
        <v>14</v>
      </c>
      <c r="H2167" s="18">
        <v>8033460013398</v>
      </c>
      <c r="I2167" s="17">
        <v>0.13900000000000001</v>
      </c>
      <c r="J2167" s="19"/>
    </row>
    <row r="2168" spans="1:10">
      <c r="A2168" s="7" t="s">
        <v>168</v>
      </c>
      <c r="B2168" s="8" t="s">
        <v>5425</v>
      </c>
      <c r="C2168" s="9" t="s">
        <v>5426</v>
      </c>
      <c r="D2168" s="9" t="s">
        <v>5409</v>
      </c>
      <c r="E2168" s="10">
        <v>76.27</v>
      </c>
      <c r="F2168" s="11">
        <v>84212980</v>
      </c>
      <c r="G2168" s="11" t="s">
        <v>14</v>
      </c>
      <c r="H2168" s="12">
        <v>8033460013404</v>
      </c>
      <c r="I2168" s="11">
        <v>0.127</v>
      </c>
      <c r="J2168" s="13"/>
    </row>
    <row r="2169" spans="1:10">
      <c r="A2169" s="14" t="s">
        <v>168</v>
      </c>
      <c r="B2169" s="8" t="s">
        <v>5427</v>
      </c>
      <c r="C2169" s="15" t="s">
        <v>5428</v>
      </c>
      <c r="D2169" s="15" t="s">
        <v>5429</v>
      </c>
      <c r="E2169" s="16">
        <v>66.09</v>
      </c>
      <c r="F2169" s="17">
        <v>84212980</v>
      </c>
      <c r="G2169" s="17" t="s">
        <v>14</v>
      </c>
      <c r="H2169" s="18">
        <v>8033460013411</v>
      </c>
      <c r="I2169" s="17">
        <v>0.13900000000000001</v>
      </c>
      <c r="J2169" s="19"/>
    </row>
    <row r="2170" spans="1:10">
      <c r="A2170" s="7" t="s">
        <v>168</v>
      </c>
      <c r="B2170" s="8" t="s">
        <v>5430</v>
      </c>
      <c r="C2170" s="9" t="s">
        <v>5431</v>
      </c>
      <c r="D2170" s="9" t="s">
        <v>5432</v>
      </c>
      <c r="E2170" s="10">
        <v>63.82</v>
      </c>
      <c r="F2170" s="11">
        <v>84212980</v>
      </c>
      <c r="G2170" s="11" t="s">
        <v>14</v>
      </c>
      <c r="H2170" s="12">
        <v>8033460013503</v>
      </c>
      <c r="I2170" s="11">
        <v>8.3000000000000004E-2</v>
      </c>
      <c r="J2170" s="13"/>
    </row>
    <row r="2171" spans="1:10">
      <c r="A2171" s="14" t="s">
        <v>168</v>
      </c>
      <c r="B2171" s="8" t="s">
        <v>5433</v>
      </c>
      <c r="C2171" s="15" t="s">
        <v>5434</v>
      </c>
      <c r="D2171" s="15"/>
      <c r="E2171" s="16">
        <v>60.77</v>
      </c>
      <c r="F2171" s="17"/>
      <c r="G2171" s="17"/>
      <c r="H2171" s="18"/>
      <c r="I2171" s="17"/>
      <c r="J2171" s="19"/>
    </row>
    <row r="2172" spans="1:10">
      <c r="A2172" s="7" t="s">
        <v>168</v>
      </c>
      <c r="B2172" s="8" t="s">
        <v>5435</v>
      </c>
      <c r="C2172" s="9" t="s">
        <v>5436</v>
      </c>
      <c r="D2172" s="9" t="s">
        <v>5437</v>
      </c>
      <c r="E2172" s="10">
        <v>258.67</v>
      </c>
      <c r="F2172" s="11">
        <v>84212980</v>
      </c>
      <c r="G2172" s="11" t="s">
        <v>14</v>
      </c>
      <c r="H2172" s="12">
        <v>8033460013602</v>
      </c>
      <c r="I2172" s="11">
        <v>0.32</v>
      </c>
      <c r="J2172" s="13"/>
    </row>
    <row r="2173" spans="1:10">
      <c r="A2173" s="14" t="s">
        <v>168</v>
      </c>
      <c r="B2173" s="8" t="s">
        <v>5438</v>
      </c>
      <c r="C2173" s="15" t="s">
        <v>5439</v>
      </c>
      <c r="D2173" s="15" t="s">
        <v>5440</v>
      </c>
      <c r="E2173" s="16">
        <v>248.47</v>
      </c>
      <c r="F2173" s="17">
        <v>84212980</v>
      </c>
      <c r="G2173" s="17" t="s">
        <v>14</v>
      </c>
      <c r="H2173" s="18">
        <v>8033460013619</v>
      </c>
      <c r="I2173" s="17">
        <v>0.33</v>
      </c>
      <c r="J2173" s="19"/>
    </row>
    <row r="2174" spans="1:10">
      <c r="A2174" s="7" t="s">
        <v>168</v>
      </c>
      <c r="B2174" s="8" t="s">
        <v>5441</v>
      </c>
      <c r="C2174" s="9" t="s">
        <v>5442</v>
      </c>
      <c r="D2174" s="9" t="s">
        <v>5443</v>
      </c>
      <c r="E2174" s="10">
        <v>207.64</v>
      </c>
      <c r="F2174" s="11">
        <v>84212980</v>
      </c>
      <c r="G2174" s="11" t="s">
        <v>14</v>
      </c>
      <c r="H2174" s="12">
        <v>8033460013626</v>
      </c>
      <c r="I2174" s="11">
        <v>0.33</v>
      </c>
      <c r="J2174" s="13"/>
    </row>
    <row r="2175" spans="1:10">
      <c r="A2175" s="14" t="s">
        <v>168</v>
      </c>
      <c r="B2175" s="8" t="s">
        <v>5444</v>
      </c>
      <c r="C2175" s="15" t="s">
        <v>5445</v>
      </c>
      <c r="D2175" s="15" t="s">
        <v>5437</v>
      </c>
      <c r="E2175" s="16">
        <v>258.67</v>
      </c>
      <c r="F2175" s="17">
        <v>84212980</v>
      </c>
      <c r="G2175" s="17" t="s">
        <v>14</v>
      </c>
      <c r="H2175" s="18">
        <v>8033460013756</v>
      </c>
      <c r="I2175" s="17">
        <v>0.32</v>
      </c>
      <c r="J2175" s="19"/>
    </row>
    <row r="2176" spans="1:10">
      <c r="A2176" s="7" t="s">
        <v>168</v>
      </c>
      <c r="B2176" s="8" t="s">
        <v>5446</v>
      </c>
      <c r="C2176" s="9" t="s">
        <v>5447</v>
      </c>
      <c r="D2176" s="9" t="s">
        <v>5448</v>
      </c>
      <c r="E2176" s="10">
        <v>248.47</v>
      </c>
      <c r="F2176" s="11">
        <v>84212980</v>
      </c>
      <c r="G2176" s="11" t="s">
        <v>14</v>
      </c>
      <c r="H2176" s="12">
        <v>8033460013763</v>
      </c>
      <c r="I2176" s="11">
        <v>0.28499999999999998</v>
      </c>
      <c r="J2176" s="13"/>
    </row>
    <row r="2177" spans="1:10">
      <c r="A2177" s="14" t="s">
        <v>168</v>
      </c>
      <c r="B2177" s="8" t="s">
        <v>5449</v>
      </c>
      <c r="C2177" s="15" t="s">
        <v>5450</v>
      </c>
      <c r="D2177" s="15"/>
      <c r="E2177" s="16">
        <v>207.67</v>
      </c>
      <c r="F2177" s="17">
        <v>84212980</v>
      </c>
      <c r="G2177" s="17" t="s">
        <v>14</v>
      </c>
      <c r="H2177" s="18">
        <v>8033460013770</v>
      </c>
      <c r="I2177" s="17">
        <v>0.3</v>
      </c>
      <c r="J2177" s="19"/>
    </row>
    <row r="2178" spans="1:10">
      <c r="A2178" s="7" t="s">
        <v>168</v>
      </c>
      <c r="B2178" s="8" t="s">
        <v>5451</v>
      </c>
      <c r="C2178" s="9" t="s">
        <v>5452</v>
      </c>
      <c r="D2178" s="9"/>
      <c r="E2178" s="10">
        <v>432.72</v>
      </c>
      <c r="F2178" s="11">
        <v>84212980</v>
      </c>
      <c r="G2178" s="11" t="s">
        <v>14</v>
      </c>
      <c r="H2178" s="12">
        <v>8033460013855</v>
      </c>
      <c r="I2178" s="11">
        <v>0.504</v>
      </c>
      <c r="J2178" s="13"/>
    </row>
    <row r="2179" spans="1:10">
      <c r="A2179" s="14" t="s">
        <v>168</v>
      </c>
      <c r="B2179" s="8" t="s">
        <v>5453</v>
      </c>
      <c r="C2179" s="15" t="s">
        <v>5454</v>
      </c>
      <c r="D2179" s="15"/>
      <c r="E2179" s="16">
        <v>395.49</v>
      </c>
      <c r="F2179" s="17">
        <v>84212980</v>
      </c>
      <c r="G2179" s="17" t="s">
        <v>14</v>
      </c>
      <c r="H2179" s="18">
        <v>8033460013862</v>
      </c>
      <c r="I2179" s="17">
        <v>0.52300000000000002</v>
      </c>
      <c r="J2179" s="19"/>
    </row>
    <row r="2180" spans="1:10">
      <c r="A2180" s="7" t="s">
        <v>168</v>
      </c>
      <c r="B2180" s="8" t="s">
        <v>5455</v>
      </c>
      <c r="C2180" s="9" t="s">
        <v>5456</v>
      </c>
      <c r="D2180" s="9" t="s">
        <v>5457</v>
      </c>
      <c r="E2180" s="10">
        <v>283.85000000000002</v>
      </c>
      <c r="F2180" s="11">
        <v>84212980</v>
      </c>
      <c r="G2180" s="11" t="s">
        <v>14</v>
      </c>
      <c r="H2180" s="12">
        <v>8033460013886</v>
      </c>
      <c r="I2180" s="11">
        <v>0.5</v>
      </c>
      <c r="J2180" s="13"/>
    </row>
    <row r="2181" spans="1:10">
      <c r="A2181" s="14" t="s">
        <v>168</v>
      </c>
      <c r="B2181" s="8" t="s">
        <v>5458</v>
      </c>
      <c r="C2181" s="15" t="s">
        <v>5459</v>
      </c>
      <c r="D2181" s="15" t="s">
        <v>5406</v>
      </c>
      <c r="E2181" s="16">
        <v>106.84</v>
      </c>
      <c r="F2181" s="17">
        <v>84212980</v>
      </c>
      <c r="G2181" s="17" t="s">
        <v>14</v>
      </c>
      <c r="H2181" s="18">
        <v>8033460013916</v>
      </c>
      <c r="I2181" s="17">
        <v>0.15</v>
      </c>
      <c r="J2181" s="19"/>
    </row>
    <row r="2182" spans="1:10">
      <c r="A2182" s="7" t="s">
        <v>168</v>
      </c>
      <c r="B2182" s="8" t="s">
        <v>5460</v>
      </c>
      <c r="C2182" s="9" t="s">
        <v>5461</v>
      </c>
      <c r="D2182" s="9" t="s">
        <v>5409</v>
      </c>
      <c r="E2182" s="10">
        <v>76.27</v>
      </c>
      <c r="F2182" s="11">
        <v>84212980</v>
      </c>
      <c r="G2182" s="11" t="s">
        <v>14</v>
      </c>
      <c r="H2182" s="12">
        <v>8033460013923</v>
      </c>
      <c r="I2182" s="11">
        <v>0.115</v>
      </c>
      <c r="J2182" s="13"/>
    </row>
    <row r="2183" spans="1:10">
      <c r="A2183" s="14" t="s">
        <v>168</v>
      </c>
      <c r="B2183" s="8" t="s">
        <v>5462</v>
      </c>
      <c r="C2183" s="15" t="s">
        <v>5463</v>
      </c>
      <c r="D2183" s="15" t="s">
        <v>5464</v>
      </c>
      <c r="E2183" s="16">
        <v>66.09</v>
      </c>
      <c r="F2183" s="17">
        <v>84212980</v>
      </c>
      <c r="G2183" s="17" t="s">
        <v>14</v>
      </c>
      <c r="H2183" s="18">
        <v>8033460013930</v>
      </c>
      <c r="I2183" s="17">
        <v>0.14000000000000001</v>
      </c>
      <c r="J2183" s="19"/>
    </row>
    <row r="2184" spans="1:10">
      <c r="A2184" s="7" t="s">
        <v>168</v>
      </c>
      <c r="B2184" s="8" t="s">
        <v>5465</v>
      </c>
      <c r="C2184" s="9" t="s">
        <v>5466</v>
      </c>
      <c r="D2184" s="9"/>
      <c r="E2184" s="10">
        <v>1421.75</v>
      </c>
      <c r="F2184" s="11">
        <v>84811099</v>
      </c>
      <c r="G2184" s="11" t="s">
        <v>14</v>
      </c>
      <c r="H2184" s="12">
        <v>8033460024257</v>
      </c>
      <c r="I2184" s="11">
        <v>2.33</v>
      </c>
      <c r="J2184" s="13">
        <v>100</v>
      </c>
    </row>
    <row r="2185" spans="1:10">
      <c r="A2185" s="14" t="s">
        <v>168</v>
      </c>
      <c r="B2185" s="8" t="s">
        <v>5467</v>
      </c>
      <c r="C2185" s="15" t="s">
        <v>5468</v>
      </c>
      <c r="D2185" s="15" t="s">
        <v>5469</v>
      </c>
      <c r="E2185" s="16">
        <v>1823.74</v>
      </c>
      <c r="F2185" s="17">
        <v>84811099</v>
      </c>
      <c r="G2185" s="17" t="s">
        <v>14</v>
      </c>
      <c r="H2185" s="18">
        <v>8033460024240</v>
      </c>
      <c r="I2185" s="17">
        <v>2.2999999999999998</v>
      </c>
      <c r="J2185" s="19">
        <v>100</v>
      </c>
    </row>
    <row r="2186" spans="1:10">
      <c r="A2186" s="7" t="s">
        <v>168</v>
      </c>
      <c r="B2186" s="8" t="s">
        <v>5470</v>
      </c>
      <c r="C2186" s="9" t="s">
        <v>5471</v>
      </c>
      <c r="D2186" s="9"/>
      <c r="E2186" s="10">
        <v>3838.33</v>
      </c>
      <c r="F2186" s="11">
        <v>84811099</v>
      </c>
      <c r="G2186" s="11" t="s">
        <v>14</v>
      </c>
      <c r="H2186" s="12">
        <v>8033460024806</v>
      </c>
      <c r="I2186" s="11">
        <v>6.16</v>
      </c>
      <c r="J2186" s="13">
        <v>100</v>
      </c>
    </row>
    <row r="2187" spans="1:10">
      <c r="A2187" s="14" t="s">
        <v>168</v>
      </c>
      <c r="B2187" s="8" t="s">
        <v>5472</v>
      </c>
      <c r="C2187" s="15" t="s">
        <v>5473</v>
      </c>
      <c r="D2187" s="15"/>
      <c r="E2187" s="16">
        <v>5062.6099999999997</v>
      </c>
      <c r="F2187" s="17">
        <v>84811099</v>
      </c>
      <c r="G2187" s="17" t="s">
        <v>14</v>
      </c>
      <c r="H2187" s="18">
        <v>8033460024400</v>
      </c>
      <c r="I2187" s="17">
        <v>6.92</v>
      </c>
      <c r="J2187" s="19">
        <v>50</v>
      </c>
    </row>
    <row r="2188" spans="1:10">
      <c r="A2188" s="7" t="s">
        <v>168</v>
      </c>
      <c r="B2188" s="8" t="s">
        <v>5474</v>
      </c>
      <c r="C2188" s="9" t="s">
        <v>5475</v>
      </c>
      <c r="D2188" s="9"/>
      <c r="E2188" s="10">
        <v>5012.79</v>
      </c>
      <c r="F2188" s="11">
        <v>84811099</v>
      </c>
      <c r="G2188" s="11" t="s">
        <v>14</v>
      </c>
      <c r="H2188" s="12">
        <v>8033460020822</v>
      </c>
      <c r="I2188" s="11">
        <v>7.24</v>
      </c>
      <c r="J2188" s="13">
        <v>50</v>
      </c>
    </row>
    <row r="2189" spans="1:10">
      <c r="A2189" s="14" t="s">
        <v>168</v>
      </c>
      <c r="B2189" s="8" t="s">
        <v>5476</v>
      </c>
      <c r="C2189" s="15" t="s">
        <v>5477</v>
      </c>
      <c r="D2189" s="15" t="s">
        <v>5478</v>
      </c>
      <c r="E2189" s="16">
        <v>5012.7700000000004</v>
      </c>
      <c r="F2189" s="17">
        <v>84811099</v>
      </c>
      <c r="G2189" s="17" t="s">
        <v>14</v>
      </c>
      <c r="H2189" s="18">
        <v>8019001085185</v>
      </c>
      <c r="I2189" s="17">
        <v>8</v>
      </c>
      <c r="J2189" s="19">
        <v>50</v>
      </c>
    </row>
    <row r="2190" spans="1:10">
      <c r="A2190" s="7" t="s">
        <v>168</v>
      </c>
      <c r="B2190" s="8" t="s">
        <v>5479</v>
      </c>
      <c r="C2190" s="9" t="s">
        <v>5480</v>
      </c>
      <c r="D2190" s="9"/>
      <c r="E2190" s="10">
        <v>5012.79</v>
      </c>
      <c r="F2190" s="11">
        <v>84811099</v>
      </c>
      <c r="G2190" s="11" t="s">
        <v>14</v>
      </c>
      <c r="H2190" s="12">
        <v>8019001065989</v>
      </c>
      <c r="I2190" s="11">
        <v>8</v>
      </c>
      <c r="J2190" s="13"/>
    </row>
    <row r="2191" spans="1:10">
      <c r="A2191" s="14" t="s">
        <v>10</v>
      </c>
      <c r="B2191" s="8" t="s">
        <v>5481</v>
      </c>
      <c r="C2191" s="15" t="s">
        <v>5482</v>
      </c>
      <c r="D2191" s="15" t="s">
        <v>5483</v>
      </c>
      <c r="E2191" s="16">
        <v>5012.7700000000004</v>
      </c>
      <c r="F2191" s="17">
        <v>84811099</v>
      </c>
      <c r="G2191" s="17" t="s">
        <v>14</v>
      </c>
      <c r="H2191" s="18">
        <v>8033460024042</v>
      </c>
      <c r="I2191" s="17">
        <v>8.11</v>
      </c>
      <c r="J2191" s="19"/>
    </row>
    <row r="2192" spans="1:10">
      <c r="A2192" s="7" t="s">
        <v>10</v>
      </c>
      <c r="B2192" s="8" t="s">
        <v>5484</v>
      </c>
      <c r="C2192" s="9" t="s">
        <v>5485</v>
      </c>
      <c r="D2192" s="9" t="s">
        <v>5486</v>
      </c>
      <c r="E2192" s="10">
        <v>3.5</v>
      </c>
      <c r="F2192" s="11">
        <v>84818039</v>
      </c>
      <c r="G2192" s="11" t="s">
        <v>14</v>
      </c>
      <c r="H2192" s="12">
        <v>4051394041618</v>
      </c>
      <c r="I2192" s="11">
        <v>1.4999999999999999E-2</v>
      </c>
      <c r="J2192" s="13">
        <v>50</v>
      </c>
    </row>
    <row r="2193" spans="1:10">
      <c r="A2193" s="14" t="s">
        <v>168</v>
      </c>
      <c r="B2193" s="8" t="s">
        <v>5487</v>
      </c>
      <c r="C2193" s="15" t="s">
        <v>5488</v>
      </c>
      <c r="D2193" s="15"/>
      <c r="E2193" s="16">
        <v>618.16</v>
      </c>
      <c r="F2193" s="17">
        <v>84811099</v>
      </c>
      <c r="G2193" s="17" t="s">
        <v>14</v>
      </c>
      <c r="H2193" s="18">
        <v>8019001101724</v>
      </c>
      <c r="I2193" s="17">
        <v>1.1100000000000001</v>
      </c>
      <c r="J2193" s="19"/>
    </row>
    <row r="2194" spans="1:10">
      <c r="A2194" s="7" t="s">
        <v>168</v>
      </c>
      <c r="B2194" s="8" t="s">
        <v>5489</v>
      </c>
      <c r="C2194" s="9" t="s">
        <v>5490</v>
      </c>
      <c r="D2194" s="9"/>
      <c r="E2194" s="10">
        <v>618.16</v>
      </c>
      <c r="F2194" s="11">
        <v>84811099</v>
      </c>
      <c r="G2194" s="11" t="s">
        <v>14</v>
      </c>
      <c r="H2194" s="12">
        <v>8033460013985</v>
      </c>
      <c r="I2194" s="11">
        <v>1.1000000000000001</v>
      </c>
      <c r="J2194" s="13"/>
    </row>
    <row r="2195" spans="1:10">
      <c r="A2195" s="14" t="s">
        <v>168</v>
      </c>
      <c r="B2195" s="8" t="s">
        <v>5491</v>
      </c>
      <c r="C2195" s="15" t="s">
        <v>5492</v>
      </c>
      <c r="D2195" s="15"/>
      <c r="E2195" s="16">
        <v>618.16</v>
      </c>
      <c r="F2195" s="17">
        <v>84811099</v>
      </c>
      <c r="G2195" s="17" t="s">
        <v>14</v>
      </c>
      <c r="H2195" s="18">
        <v>8019001097737</v>
      </c>
      <c r="I2195" s="17">
        <v>1.0900000000000001</v>
      </c>
      <c r="J2195" s="19"/>
    </row>
    <row r="2196" spans="1:10">
      <c r="A2196" s="7" t="s">
        <v>168</v>
      </c>
      <c r="B2196" s="8" t="s">
        <v>5493</v>
      </c>
      <c r="C2196" s="9" t="s">
        <v>5494</v>
      </c>
      <c r="D2196" s="9"/>
      <c r="E2196" s="10">
        <v>618.16</v>
      </c>
      <c r="F2196" s="11">
        <v>84811099</v>
      </c>
      <c r="G2196" s="11" t="s">
        <v>14</v>
      </c>
      <c r="H2196" s="12">
        <v>8019001139468</v>
      </c>
      <c r="I2196" s="11">
        <v>1.08</v>
      </c>
      <c r="J2196" s="13"/>
    </row>
    <row r="2197" spans="1:10">
      <c r="A2197" s="14" t="s">
        <v>168</v>
      </c>
      <c r="B2197" s="8" t="s">
        <v>5495</v>
      </c>
      <c r="C2197" s="15" t="s">
        <v>5496</v>
      </c>
      <c r="D2197" s="15"/>
      <c r="E2197" s="16">
        <v>690.21</v>
      </c>
      <c r="F2197" s="17">
        <v>84811099</v>
      </c>
      <c r="G2197" s="17" t="s">
        <v>14</v>
      </c>
      <c r="H2197" s="18">
        <v>8019001097775</v>
      </c>
      <c r="I2197" s="17">
        <v>1.67</v>
      </c>
      <c r="J2197" s="19"/>
    </row>
    <row r="2198" spans="1:10">
      <c r="A2198" s="7" t="s">
        <v>168</v>
      </c>
      <c r="B2198" s="8" t="s">
        <v>5497</v>
      </c>
      <c r="C2198" s="9" t="s">
        <v>5498</v>
      </c>
      <c r="D2198" s="9"/>
      <c r="E2198" s="10">
        <v>690.21</v>
      </c>
      <c r="F2198" s="11">
        <v>84811099</v>
      </c>
      <c r="G2198" s="11" t="s">
        <v>14</v>
      </c>
      <c r="H2198" s="12">
        <v>8019001100932</v>
      </c>
      <c r="I2198" s="11">
        <v>1.66</v>
      </c>
      <c r="J2198" s="13"/>
    </row>
    <row r="2199" spans="1:10">
      <c r="A2199" s="14" t="s">
        <v>168</v>
      </c>
      <c r="B2199" s="8" t="s">
        <v>5499</v>
      </c>
      <c r="C2199" s="15" t="s">
        <v>5500</v>
      </c>
      <c r="D2199" s="15" t="s">
        <v>5501</v>
      </c>
      <c r="E2199" s="16">
        <v>690.18</v>
      </c>
      <c r="F2199" s="17">
        <v>84811099</v>
      </c>
      <c r="G2199" s="17" t="s">
        <v>14</v>
      </c>
      <c r="H2199" s="18">
        <v>8019001097768</v>
      </c>
      <c r="I2199" s="17">
        <v>1.56</v>
      </c>
      <c r="J2199" s="19"/>
    </row>
    <row r="2200" spans="1:10">
      <c r="A2200" s="7" t="s">
        <v>168</v>
      </c>
      <c r="B2200" s="8" t="s">
        <v>5502</v>
      </c>
      <c r="C2200" s="9" t="s">
        <v>5503</v>
      </c>
      <c r="D2200" s="9"/>
      <c r="E2200" s="10">
        <v>690.21</v>
      </c>
      <c r="F2200" s="11" t="s">
        <v>617</v>
      </c>
      <c r="G2200" s="11" t="s">
        <v>14</v>
      </c>
      <c r="H2200" s="12" t="s">
        <v>5504</v>
      </c>
      <c r="I2200" s="11">
        <v>1.55</v>
      </c>
      <c r="J2200" s="13"/>
    </row>
    <row r="2201" spans="1:10">
      <c r="A2201" s="14" t="s">
        <v>168</v>
      </c>
      <c r="B2201" s="8" t="s">
        <v>5505</v>
      </c>
      <c r="C2201" s="15" t="s">
        <v>5506</v>
      </c>
      <c r="D2201" s="15"/>
      <c r="E2201" s="16">
        <v>990.21</v>
      </c>
      <c r="F2201" s="17">
        <v>84811099</v>
      </c>
      <c r="G2201" s="17" t="s">
        <v>14</v>
      </c>
      <c r="H2201" s="18">
        <v>8019001097157</v>
      </c>
      <c r="I2201" s="17">
        <v>2.2200000000000002</v>
      </c>
      <c r="J2201" s="19"/>
    </row>
    <row r="2202" spans="1:10">
      <c r="A2202" s="7" t="s">
        <v>168</v>
      </c>
      <c r="B2202" s="8" t="s">
        <v>5507</v>
      </c>
      <c r="C2202" s="9" t="s">
        <v>5508</v>
      </c>
      <c r="D2202" s="9"/>
      <c r="E2202" s="10">
        <v>990.21</v>
      </c>
      <c r="F2202" s="11" t="s">
        <v>617</v>
      </c>
      <c r="G2202" s="11" t="s">
        <v>14</v>
      </c>
      <c r="H2202" s="12" t="s">
        <v>5509</v>
      </c>
      <c r="I2202" s="11">
        <v>2.21</v>
      </c>
      <c r="J2202" s="13"/>
    </row>
    <row r="2203" spans="1:10">
      <c r="A2203" s="14" t="s">
        <v>168</v>
      </c>
      <c r="B2203" s="8" t="s">
        <v>5510</v>
      </c>
      <c r="C2203" s="15" t="s">
        <v>5511</v>
      </c>
      <c r="D2203" s="15"/>
      <c r="E2203" s="16">
        <v>2862.6</v>
      </c>
      <c r="F2203" s="17">
        <v>84811099</v>
      </c>
      <c r="G2203" s="17" t="s">
        <v>14</v>
      </c>
      <c r="H2203" s="18">
        <v>8019001097805</v>
      </c>
      <c r="I2203" s="17">
        <v>7.82</v>
      </c>
      <c r="J2203" s="19"/>
    </row>
    <row r="2204" spans="1:10">
      <c r="A2204" s="7" t="s">
        <v>168</v>
      </c>
      <c r="B2204" s="8" t="s">
        <v>5512</v>
      </c>
      <c r="C2204" s="9" t="s">
        <v>5513</v>
      </c>
      <c r="D2204" s="9"/>
      <c r="E2204" s="10">
        <v>2862.6</v>
      </c>
      <c r="F2204" s="11">
        <v>84811099</v>
      </c>
      <c r="G2204" s="11" t="s">
        <v>14</v>
      </c>
      <c r="H2204" s="12">
        <v>8019001101823</v>
      </c>
      <c r="I2204" s="11">
        <v>7.81</v>
      </c>
      <c r="J2204" s="13"/>
    </row>
    <row r="2205" spans="1:10">
      <c r="A2205" s="14" t="s">
        <v>168</v>
      </c>
      <c r="B2205" s="8" t="s">
        <v>5514</v>
      </c>
      <c r="C2205" s="15" t="s">
        <v>5515</v>
      </c>
      <c r="D2205" s="15"/>
      <c r="E2205" s="16">
        <v>2928.55</v>
      </c>
      <c r="F2205" s="17">
        <v>84811099</v>
      </c>
      <c r="G2205" s="17" t="s">
        <v>14</v>
      </c>
      <c r="H2205" s="18">
        <v>8019001102400</v>
      </c>
      <c r="I2205" s="17">
        <v>8.32</v>
      </c>
      <c r="J2205" s="19"/>
    </row>
    <row r="2206" spans="1:10">
      <c r="A2206" s="7" t="s">
        <v>168</v>
      </c>
      <c r="B2206" s="8" t="s">
        <v>5516</v>
      </c>
      <c r="C2206" s="9" t="s">
        <v>5517</v>
      </c>
      <c r="D2206" s="9"/>
      <c r="E2206" s="10">
        <v>2928.55</v>
      </c>
      <c r="F2206" s="11">
        <v>84811099</v>
      </c>
      <c r="G2206" s="11" t="s">
        <v>14</v>
      </c>
      <c r="H2206" s="12">
        <v>8019001097812</v>
      </c>
      <c r="I2206" s="11">
        <v>8.31</v>
      </c>
      <c r="J2206" s="13"/>
    </row>
    <row r="2207" spans="1:10">
      <c r="A2207" s="14" t="s">
        <v>168</v>
      </c>
      <c r="B2207" s="8" t="s">
        <v>5518</v>
      </c>
      <c r="C2207" s="15" t="s">
        <v>5519</v>
      </c>
      <c r="D2207" s="15"/>
      <c r="E2207" s="16">
        <v>3768.7</v>
      </c>
      <c r="F2207" s="17">
        <v>84811099</v>
      </c>
      <c r="G2207" s="17" t="s">
        <v>14</v>
      </c>
      <c r="H2207" s="18">
        <v>8019001097829</v>
      </c>
      <c r="I2207" s="17">
        <v>13</v>
      </c>
      <c r="J2207" s="19"/>
    </row>
    <row r="2208" spans="1:10">
      <c r="A2208" s="7" t="s">
        <v>168</v>
      </c>
      <c r="B2208" s="8" t="s">
        <v>5520</v>
      </c>
      <c r="C2208" s="9" t="s">
        <v>5521</v>
      </c>
      <c r="D2208" s="9"/>
      <c r="E2208" s="10">
        <v>3768.7</v>
      </c>
      <c r="F2208" s="11">
        <v>84811099</v>
      </c>
      <c r="G2208" s="11" t="s">
        <v>14</v>
      </c>
      <c r="H2208" s="12">
        <v>8019001108426</v>
      </c>
      <c r="I2208" s="11">
        <v>13</v>
      </c>
      <c r="J2208" s="13"/>
    </row>
    <row r="2209" spans="1:10">
      <c r="A2209" s="14" t="s">
        <v>168</v>
      </c>
      <c r="B2209" s="8" t="s">
        <v>5522</v>
      </c>
      <c r="C2209" s="15" t="s">
        <v>5523</v>
      </c>
      <c r="D2209" s="15"/>
      <c r="E2209" s="16">
        <v>8521.6200000000008</v>
      </c>
      <c r="F2209" s="17">
        <v>84811099</v>
      </c>
      <c r="G2209" s="17" t="s">
        <v>14</v>
      </c>
      <c r="H2209" s="18">
        <v>8019001126147</v>
      </c>
      <c r="I2209" s="17">
        <v>26.9</v>
      </c>
      <c r="J2209" s="19"/>
    </row>
    <row r="2210" spans="1:10">
      <c r="A2210" s="7" t="s">
        <v>168</v>
      </c>
      <c r="B2210" s="8" t="s">
        <v>5524</v>
      </c>
      <c r="C2210" s="9" t="s">
        <v>5525</v>
      </c>
      <c r="D2210" s="9"/>
      <c r="E2210" s="10">
        <v>8521.6200000000008</v>
      </c>
      <c r="F2210" s="11">
        <v>84811099</v>
      </c>
      <c r="G2210" s="11" t="s">
        <v>14</v>
      </c>
      <c r="H2210" s="12">
        <v>8019001127908</v>
      </c>
      <c r="I2210" s="11">
        <v>26.9</v>
      </c>
      <c r="J2210" s="13"/>
    </row>
    <row r="2211" spans="1:10">
      <c r="A2211" s="14" t="s">
        <v>168</v>
      </c>
      <c r="B2211" s="8" t="s">
        <v>5526</v>
      </c>
      <c r="C2211" s="15" t="s">
        <v>5527</v>
      </c>
      <c r="D2211" s="15"/>
      <c r="E2211" s="16">
        <v>8521.6200000000008</v>
      </c>
      <c r="F2211" s="17">
        <v>84811099</v>
      </c>
      <c r="G2211" s="17" t="s">
        <v>14</v>
      </c>
      <c r="H2211" s="18">
        <v>8019001126154</v>
      </c>
      <c r="I2211" s="17">
        <v>29.4</v>
      </c>
      <c r="J2211" s="19"/>
    </row>
    <row r="2212" spans="1:10">
      <c r="A2212" s="7" t="s">
        <v>168</v>
      </c>
      <c r="B2212" s="8" t="s">
        <v>5528</v>
      </c>
      <c r="C2212" s="9" t="s">
        <v>5529</v>
      </c>
      <c r="D2212" s="9"/>
      <c r="E2212" s="10">
        <v>8521.6200000000008</v>
      </c>
      <c r="F2212" s="11">
        <v>84811099</v>
      </c>
      <c r="G2212" s="11" t="s">
        <v>14</v>
      </c>
      <c r="H2212" s="12">
        <v>8019001139475</v>
      </c>
      <c r="I2212" s="11">
        <v>29.4</v>
      </c>
      <c r="J2212" s="13"/>
    </row>
    <row r="2213" spans="1:10">
      <c r="A2213" s="14" t="s">
        <v>168</v>
      </c>
      <c r="B2213" s="8" t="s">
        <v>5530</v>
      </c>
      <c r="C2213" s="15" t="s">
        <v>5531</v>
      </c>
      <c r="D2213" s="15"/>
      <c r="E2213" s="16">
        <v>756.21</v>
      </c>
      <c r="F2213" s="17">
        <v>84811099</v>
      </c>
      <c r="G2213" s="17" t="s">
        <v>14</v>
      </c>
      <c r="H2213" s="18">
        <v>8019001097126</v>
      </c>
      <c r="I2213" s="17">
        <v>0.87</v>
      </c>
      <c r="J2213" s="19"/>
    </row>
    <row r="2214" spans="1:10">
      <c r="A2214" s="7" t="s">
        <v>168</v>
      </c>
      <c r="B2214" s="8" t="s">
        <v>5532</v>
      </c>
      <c r="C2214" s="9" t="s">
        <v>5533</v>
      </c>
      <c r="D2214" s="9"/>
      <c r="E2214" s="10">
        <v>756.21</v>
      </c>
      <c r="F2214" s="11">
        <v>84811099</v>
      </c>
      <c r="G2214" s="11" t="s">
        <v>14</v>
      </c>
      <c r="H2214" s="12">
        <v>8019001097720</v>
      </c>
      <c r="I2214" s="11">
        <v>0.86</v>
      </c>
      <c r="J2214" s="13"/>
    </row>
    <row r="2215" spans="1:10">
      <c r="A2215" s="14" t="s">
        <v>168</v>
      </c>
      <c r="B2215" s="8" t="s">
        <v>5534</v>
      </c>
      <c r="C2215" s="15" t="s">
        <v>5535</v>
      </c>
      <c r="D2215" s="15"/>
      <c r="E2215" s="16">
        <v>804.13</v>
      </c>
      <c r="F2215" s="17">
        <v>84811099</v>
      </c>
      <c r="G2215" s="17" t="s">
        <v>14</v>
      </c>
      <c r="H2215" s="18">
        <v>8019001097133</v>
      </c>
      <c r="I2215" s="17">
        <v>1.1599999999999999</v>
      </c>
      <c r="J2215" s="19"/>
    </row>
    <row r="2216" spans="1:10">
      <c r="A2216" s="7" t="s">
        <v>168</v>
      </c>
      <c r="B2216" s="8" t="s">
        <v>5536</v>
      </c>
      <c r="C2216" s="9" t="s">
        <v>5537</v>
      </c>
      <c r="D2216" s="9"/>
      <c r="E2216" s="10">
        <v>804.13</v>
      </c>
      <c r="F2216" s="11">
        <v>84811099</v>
      </c>
      <c r="G2216" s="11" t="s">
        <v>14</v>
      </c>
      <c r="H2216" s="12">
        <v>8019001126161</v>
      </c>
      <c r="I2216" s="11">
        <v>1.1499999999999999</v>
      </c>
      <c r="J2216" s="13"/>
    </row>
    <row r="2217" spans="1:10">
      <c r="A2217" s="14" t="s">
        <v>168</v>
      </c>
      <c r="B2217" s="8" t="s">
        <v>5538</v>
      </c>
      <c r="C2217" s="15" t="s">
        <v>5539</v>
      </c>
      <c r="D2217" s="15"/>
      <c r="E2217" s="16">
        <v>804.13</v>
      </c>
      <c r="F2217" s="17">
        <v>84811099</v>
      </c>
      <c r="G2217" s="17" t="s">
        <v>14</v>
      </c>
      <c r="H2217" s="18">
        <v>8019001102356</v>
      </c>
      <c r="I2217" s="17">
        <v>1.1200000000000001</v>
      </c>
      <c r="J2217" s="19"/>
    </row>
    <row r="2218" spans="1:10">
      <c r="A2218" s="7" t="s">
        <v>168</v>
      </c>
      <c r="B2218" s="8" t="s">
        <v>5540</v>
      </c>
      <c r="C2218" s="9" t="s">
        <v>5541</v>
      </c>
      <c r="D2218" s="9"/>
      <c r="E2218" s="10">
        <v>804.13</v>
      </c>
      <c r="F2218" s="11">
        <v>84811099</v>
      </c>
      <c r="G2218" s="11" t="s">
        <v>14</v>
      </c>
      <c r="H2218" s="12">
        <v>8019001097744</v>
      </c>
      <c r="I2218" s="11">
        <v>1.1100000000000001</v>
      </c>
      <c r="J2218" s="13"/>
    </row>
    <row r="2219" spans="1:10">
      <c r="A2219" s="14" t="s">
        <v>168</v>
      </c>
      <c r="B2219" s="8" t="s">
        <v>5542</v>
      </c>
      <c r="C2219" s="15" t="s">
        <v>5543</v>
      </c>
      <c r="D2219" s="15"/>
      <c r="E2219" s="16">
        <v>978.2</v>
      </c>
      <c r="F2219" s="17">
        <v>84811099</v>
      </c>
      <c r="G2219" s="17" t="s">
        <v>14</v>
      </c>
      <c r="H2219" s="18">
        <v>8019001097140</v>
      </c>
      <c r="I2219" s="17">
        <v>1.72</v>
      </c>
      <c r="J2219" s="19"/>
    </row>
    <row r="2220" spans="1:10">
      <c r="A2220" s="7" t="s">
        <v>168</v>
      </c>
      <c r="B2220" s="8" t="s">
        <v>5544</v>
      </c>
      <c r="C2220" s="9" t="s">
        <v>5545</v>
      </c>
      <c r="D2220" s="9"/>
      <c r="E2220" s="10">
        <v>978.2</v>
      </c>
      <c r="F2220" s="11">
        <v>84811099</v>
      </c>
      <c r="G2220" s="11" t="s">
        <v>14</v>
      </c>
      <c r="H2220" s="12">
        <v>8019001126178</v>
      </c>
      <c r="I2220" s="11">
        <v>1.71</v>
      </c>
      <c r="J2220" s="13"/>
    </row>
    <row r="2221" spans="1:10">
      <c r="A2221" s="14" t="s">
        <v>168</v>
      </c>
      <c r="B2221" s="8" t="s">
        <v>5546</v>
      </c>
      <c r="C2221" s="15" t="s">
        <v>5547</v>
      </c>
      <c r="D2221" s="15"/>
      <c r="E2221" s="16">
        <v>978.2</v>
      </c>
      <c r="F2221" s="17">
        <v>84811099</v>
      </c>
      <c r="G2221" s="17" t="s">
        <v>14</v>
      </c>
      <c r="H2221" s="18">
        <v>8019001102165</v>
      </c>
      <c r="I2221" s="17">
        <v>1.61</v>
      </c>
      <c r="J2221" s="19"/>
    </row>
    <row r="2222" spans="1:10">
      <c r="A2222" s="7" t="s">
        <v>168</v>
      </c>
      <c r="B2222" s="8" t="s">
        <v>5548</v>
      </c>
      <c r="C2222" s="9" t="s">
        <v>5549</v>
      </c>
      <c r="D2222" s="9"/>
      <c r="E2222" s="10">
        <v>978.2</v>
      </c>
      <c r="F2222" s="11">
        <v>84811099</v>
      </c>
      <c r="G2222" s="11" t="s">
        <v>14</v>
      </c>
      <c r="H2222" s="12">
        <v>8019001102363</v>
      </c>
      <c r="I2222" s="11">
        <v>1.6</v>
      </c>
      <c r="J2222" s="13"/>
    </row>
    <row r="2223" spans="1:10">
      <c r="A2223" s="14" t="s">
        <v>168</v>
      </c>
      <c r="B2223" s="8" t="s">
        <v>5550</v>
      </c>
      <c r="C2223" s="15" t="s">
        <v>5551</v>
      </c>
      <c r="D2223" s="15" t="s">
        <v>5552</v>
      </c>
      <c r="E2223" s="16">
        <v>1290.29</v>
      </c>
      <c r="F2223" s="17">
        <v>84811099</v>
      </c>
      <c r="G2223" s="17" t="s">
        <v>14</v>
      </c>
      <c r="H2223" s="18">
        <v>8019001103087</v>
      </c>
      <c r="I2223" s="17">
        <v>2.25</v>
      </c>
      <c r="J2223" s="19"/>
    </row>
    <row r="2224" spans="1:10">
      <c r="A2224" s="7" t="s">
        <v>168</v>
      </c>
      <c r="B2224" s="8" t="s">
        <v>5553</v>
      </c>
      <c r="C2224" s="9" t="s">
        <v>5554</v>
      </c>
      <c r="D2224" s="9"/>
      <c r="E2224" s="10">
        <v>1290.3399999999999</v>
      </c>
      <c r="F2224" s="11">
        <v>84811099</v>
      </c>
      <c r="G2224" s="11" t="s">
        <v>14</v>
      </c>
      <c r="H2224" s="12">
        <v>8019001097799</v>
      </c>
      <c r="I2224" s="11">
        <v>2.2400000000000002</v>
      </c>
      <c r="J2224" s="13"/>
    </row>
    <row r="2225" spans="1:10">
      <c r="A2225" s="14" t="s">
        <v>168</v>
      </c>
      <c r="B2225" s="8" t="s">
        <v>5555</v>
      </c>
      <c r="C2225" s="15" t="s">
        <v>5556</v>
      </c>
      <c r="D2225" s="15"/>
      <c r="E2225" s="16">
        <v>3720.74</v>
      </c>
      <c r="F2225" s="17">
        <v>84811099</v>
      </c>
      <c r="G2225" s="17" t="s">
        <v>14</v>
      </c>
      <c r="H2225" s="18">
        <v>8019001097164</v>
      </c>
      <c r="I2225" s="17">
        <v>7.67</v>
      </c>
      <c r="J2225" s="19"/>
    </row>
    <row r="2226" spans="1:10">
      <c r="A2226" s="7" t="s">
        <v>168</v>
      </c>
      <c r="B2226" s="8" t="s">
        <v>5557</v>
      </c>
      <c r="C2226" s="9" t="s">
        <v>5558</v>
      </c>
      <c r="D2226" s="9"/>
      <c r="E2226" s="10">
        <v>3720.74</v>
      </c>
      <c r="F2226" s="11" t="s">
        <v>617</v>
      </c>
      <c r="G2226" s="11" t="s">
        <v>14</v>
      </c>
      <c r="H2226" s="12"/>
      <c r="I2226" s="11">
        <v>7.66</v>
      </c>
      <c r="J2226" s="13"/>
    </row>
    <row r="2227" spans="1:10">
      <c r="A2227" s="14" t="s">
        <v>168</v>
      </c>
      <c r="B2227" s="8" t="s">
        <v>5559</v>
      </c>
      <c r="C2227" s="15" t="s">
        <v>5560</v>
      </c>
      <c r="D2227" s="15"/>
      <c r="E2227" s="16">
        <v>3804.71</v>
      </c>
      <c r="F2227" s="17">
        <v>84811099</v>
      </c>
      <c r="G2227" s="17" t="s">
        <v>14</v>
      </c>
      <c r="H2227" s="18">
        <v>8019001101960</v>
      </c>
      <c r="I2227" s="17">
        <v>8.24</v>
      </c>
      <c r="J2227" s="19"/>
    </row>
    <row r="2228" spans="1:10">
      <c r="A2228" s="7" t="s">
        <v>168</v>
      </c>
      <c r="B2228" s="8" t="s">
        <v>5561</v>
      </c>
      <c r="C2228" s="9" t="s">
        <v>5562</v>
      </c>
      <c r="D2228" s="9"/>
      <c r="E2228" s="10">
        <v>3804.71</v>
      </c>
      <c r="F2228" s="11">
        <v>84811099</v>
      </c>
      <c r="G2228" s="11" t="s">
        <v>14</v>
      </c>
      <c r="H2228" s="12">
        <v>8019001139482</v>
      </c>
      <c r="I2228" s="11">
        <v>8.23</v>
      </c>
      <c r="J2228" s="13"/>
    </row>
    <row r="2229" spans="1:10">
      <c r="A2229" s="14" t="s">
        <v>168</v>
      </c>
      <c r="B2229" s="8" t="s">
        <v>5563</v>
      </c>
      <c r="C2229" s="15" t="s">
        <v>5564</v>
      </c>
      <c r="D2229" s="15"/>
      <c r="E2229" s="16">
        <v>4896.96</v>
      </c>
      <c r="F2229" s="17">
        <v>84811099</v>
      </c>
      <c r="G2229" s="17" t="s">
        <v>14</v>
      </c>
      <c r="H2229" s="18">
        <v>8019001101977</v>
      </c>
      <c r="I2229" s="17">
        <v>10.66</v>
      </c>
      <c r="J2229" s="19"/>
    </row>
    <row r="2230" spans="1:10">
      <c r="A2230" s="7" t="s">
        <v>168</v>
      </c>
      <c r="B2230" s="8" t="s">
        <v>5565</v>
      </c>
      <c r="C2230" s="9" t="s">
        <v>5566</v>
      </c>
      <c r="D2230" s="9"/>
      <c r="E2230" s="10">
        <v>4896.96</v>
      </c>
      <c r="F2230" s="11">
        <v>84811099</v>
      </c>
      <c r="G2230" s="11" t="s">
        <v>14</v>
      </c>
      <c r="H2230" s="12">
        <v>8019001139499</v>
      </c>
      <c r="I2230" s="11">
        <v>13</v>
      </c>
      <c r="J2230" s="13"/>
    </row>
    <row r="2231" spans="1:10">
      <c r="A2231" s="14" t="s">
        <v>168</v>
      </c>
      <c r="B2231" s="8" t="s">
        <v>5567</v>
      </c>
      <c r="C2231" s="15" t="s">
        <v>5568</v>
      </c>
      <c r="D2231" s="15"/>
      <c r="E2231" s="16">
        <v>10501.93</v>
      </c>
      <c r="F2231" s="17">
        <v>84811099</v>
      </c>
      <c r="G2231" s="17" t="s">
        <v>14</v>
      </c>
      <c r="H2231" s="18">
        <v>8019001126185</v>
      </c>
      <c r="I2231" s="17">
        <v>26.9</v>
      </c>
      <c r="J2231" s="19"/>
    </row>
    <row r="2232" spans="1:10">
      <c r="A2232" s="7" t="s">
        <v>168</v>
      </c>
      <c r="B2232" s="8" t="s">
        <v>5569</v>
      </c>
      <c r="C2232" s="9" t="s">
        <v>5570</v>
      </c>
      <c r="D2232" s="9"/>
      <c r="E2232" s="10">
        <v>10501.93</v>
      </c>
      <c r="F2232" s="11">
        <v>84811099</v>
      </c>
      <c r="G2232" s="11" t="s">
        <v>14</v>
      </c>
      <c r="H2232" s="12">
        <v>8019001139505</v>
      </c>
      <c r="I2232" s="11">
        <v>26.9</v>
      </c>
      <c r="J2232" s="13"/>
    </row>
    <row r="2233" spans="1:10">
      <c r="A2233" s="14" t="s">
        <v>168</v>
      </c>
      <c r="B2233" s="8" t="s">
        <v>5571</v>
      </c>
      <c r="C2233" s="15" t="s">
        <v>5572</v>
      </c>
      <c r="D2233" s="15"/>
      <c r="E2233" s="16">
        <v>10501.93</v>
      </c>
      <c r="F2233" s="17">
        <v>84811099</v>
      </c>
      <c r="G2233" s="17" t="s">
        <v>14</v>
      </c>
      <c r="H2233" s="18">
        <v>8019001126192</v>
      </c>
      <c r="I2233" s="17">
        <v>25.7</v>
      </c>
      <c r="J2233" s="19"/>
    </row>
    <row r="2234" spans="1:10">
      <c r="A2234" s="7" t="s">
        <v>168</v>
      </c>
      <c r="B2234" s="8" t="s">
        <v>5573</v>
      </c>
      <c r="C2234" s="9" t="s">
        <v>5574</v>
      </c>
      <c r="D2234" s="9"/>
      <c r="E2234" s="10">
        <v>10501.93</v>
      </c>
      <c r="F2234" s="11">
        <v>84811099</v>
      </c>
      <c r="G2234" s="11" t="s">
        <v>14</v>
      </c>
      <c r="H2234" s="12">
        <v>8019001139512</v>
      </c>
      <c r="I2234" s="11">
        <v>29.4</v>
      </c>
      <c r="J2234" s="13"/>
    </row>
    <row r="2235" spans="1:10">
      <c r="A2235" s="14" t="s">
        <v>168</v>
      </c>
      <c r="B2235" s="8" t="s">
        <v>5575</v>
      </c>
      <c r="C2235" s="15" t="s">
        <v>5576</v>
      </c>
      <c r="D2235" s="15"/>
      <c r="E2235" s="16">
        <v>804.13</v>
      </c>
      <c r="F2235" s="17">
        <v>84811099</v>
      </c>
      <c r="G2235" s="17" t="s">
        <v>14</v>
      </c>
      <c r="H2235" s="18">
        <v>8019001126208</v>
      </c>
      <c r="I2235" s="17">
        <v>1.1100000000000001</v>
      </c>
      <c r="J2235" s="19"/>
    </row>
    <row r="2236" spans="1:10">
      <c r="A2236" s="7" t="s">
        <v>168</v>
      </c>
      <c r="B2236" s="8" t="s">
        <v>5577</v>
      </c>
      <c r="C2236" s="9" t="s">
        <v>5578</v>
      </c>
      <c r="D2236" s="9"/>
      <c r="E2236" s="10">
        <v>804.13</v>
      </c>
      <c r="F2236" s="11">
        <v>39172110</v>
      </c>
      <c r="G2236" s="11" t="s">
        <v>14</v>
      </c>
      <c r="H2236" s="12">
        <v>8019001126215</v>
      </c>
      <c r="I2236" s="11">
        <v>1.1100000000000001</v>
      </c>
      <c r="J2236" s="13"/>
    </row>
    <row r="2237" spans="1:10">
      <c r="A2237" s="14" t="s">
        <v>168</v>
      </c>
      <c r="B2237" s="8" t="s">
        <v>5579</v>
      </c>
      <c r="C2237" s="15" t="s">
        <v>5580</v>
      </c>
      <c r="D2237" s="15"/>
      <c r="E2237" s="16">
        <v>978.2</v>
      </c>
      <c r="F2237" s="17">
        <v>84811099</v>
      </c>
      <c r="G2237" s="17" t="s">
        <v>14</v>
      </c>
      <c r="H2237" s="18">
        <v>8019001126222</v>
      </c>
      <c r="I2237" s="17">
        <v>1.1100000000000001</v>
      </c>
      <c r="J2237" s="19"/>
    </row>
    <row r="2238" spans="1:10">
      <c r="A2238" s="7" t="s">
        <v>168</v>
      </c>
      <c r="B2238" s="8" t="s">
        <v>5581</v>
      </c>
      <c r="C2238" s="9" t="s">
        <v>5582</v>
      </c>
      <c r="D2238" s="9"/>
      <c r="E2238" s="10">
        <v>978.2</v>
      </c>
      <c r="F2238" s="11">
        <v>84811099</v>
      </c>
      <c r="G2238" s="11" t="s">
        <v>14</v>
      </c>
      <c r="H2238" s="12">
        <v>8019001103612</v>
      </c>
      <c r="I2238" s="11">
        <v>2.42</v>
      </c>
      <c r="J2238" s="13"/>
    </row>
    <row r="2239" spans="1:10">
      <c r="A2239" s="14" t="s">
        <v>168</v>
      </c>
      <c r="B2239" s="8" t="s">
        <v>5583</v>
      </c>
      <c r="C2239" s="15" t="s">
        <v>5584</v>
      </c>
      <c r="D2239" s="15"/>
      <c r="E2239" s="16">
        <v>1290.29</v>
      </c>
      <c r="F2239" s="17">
        <v>84811099</v>
      </c>
      <c r="G2239" s="17" t="s">
        <v>14</v>
      </c>
      <c r="H2239" s="18">
        <v>8019001097751</v>
      </c>
      <c r="I2239" s="17">
        <v>1.1100000000000001</v>
      </c>
      <c r="J2239" s="19"/>
    </row>
    <row r="2240" spans="1:10">
      <c r="A2240" s="7" t="s">
        <v>168</v>
      </c>
      <c r="B2240" s="8" t="s">
        <v>5585</v>
      </c>
      <c r="C2240" s="9" t="s">
        <v>5586</v>
      </c>
      <c r="D2240" s="9" t="s">
        <v>5587</v>
      </c>
      <c r="E2240" s="10">
        <v>752.28</v>
      </c>
      <c r="F2240" s="11">
        <v>84811099</v>
      </c>
      <c r="G2240" s="11" t="s">
        <v>14</v>
      </c>
      <c r="H2240" s="12">
        <v>8019001085208</v>
      </c>
      <c r="I2240" s="11">
        <v>1.53</v>
      </c>
      <c r="J2240" s="13">
        <v>100</v>
      </c>
    </row>
    <row r="2241" spans="1:10">
      <c r="A2241" s="14" t="s">
        <v>168</v>
      </c>
      <c r="B2241" s="8" t="s">
        <v>5588</v>
      </c>
      <c r="C2241" s="15" t="s">
        <v>5589</v>
      </c>
      <c r="D2241" s="15" t="s">
        <v>5590</v>
      </c>
      <c r="E2241" s="16">
        <v>751.93</v>
      </c>
      <c r="F2241" s="17">
        <v>84811099</v>
      </c>
      <c r="G2241" s="17" t="s">
        <v>14</v>
      </c>
      <c r="H2241" s="18">
        <v>8019001104671</v>
      </c>
      <c r="I2241" s="17">
        <v>1.53</v>
      </c>
      <c r="J2241" s="19">
        <v>50</v>
      </c>
    </row>
    <row r="2242" spans="1:10">
      <c r="A2242" s="7" t="s">
        <v>168</v>
      </c>
      <c r="B2242" s="8" t="s">
        <v>5591</v>
      </c>
      <c r="C2242" s="9" t="s">
        <v>5592</v>
      </c>
      <c r="D2242" s="9" t="s">
        <v>5593</v>
      </c>
      <c r="E2242" s="10">
        <v>750.16</v>
      </c>
      <c r="F2242" s="11">
        <v>84811099</v>
      </c>
      <c r="G2242" s="11" t="s">
        <v>14</v>
      </c>
      <c r="H2242" s="12">
        <v>8019001085215</v>
      </c>
      <c r="I2242" s="11">
        <v>1.49</v>
      </c>
      <c r="J2242" s="13">
        <v>50</v>
      </c>
    </row>
    <row r="2243" spans="1:10">
      <c r="A2243" s="14" t="s">
        <v>168</v>
      </c>
      <c r="B2243" s="8" t="s">
        <v>5594</v>
      </c>
      <c r="C2243" s="15" t="s">
        <v>5595</v>
      </c>
      <c r="D2243" s="15" t="s">
        <v>5596</v>
      </c>
      <c r="E2243" s="16">
        <v>858.18</v>
      </c>
      <c r="F2243" s="17">
        <v>84811099</v>
      </c>
      <c r="G2243" s="17" t="s">
        <v>14</v>
      </c>
      <c r="H2243" s="18">
        <v>8019001102851</v>
      </c>
      <c r="I2243" s="17">
        <v>2.95</v>
      </c>
      <c r="J2243" s="19">
        <v>50</v>
      </c>
    </row>
    <row r="2244" spans="1:10">
      <c r="A2244" s="7" t="s">
        <v>168</v>
      </c>
      <c r="B2244" s="8" t="s">
        <v>5597</v>
      </c>
      <c r="C2244" s="9" t="s">
        <v>5598</v>
      </c>
      <c r="D2244" s="9" t="s">
        <v>5599</v>
      </c>
      <c r="E2244" s="10">
        <v>858.18</v>
      </c>
      <c r="F2244" s="11">
        <v>84811099</v>
      </c>
      <c r="G2244" s="11" t="s">
        <v>14</v>
      </c>
      <c r="H2244" s="12">
        <v>8019001105715</v>
      </c>
      <c r="I2244" s="11">
        <v>2.86</v>
      </c>
      <c r="J2244" s="13">
        <v>50</v>
      </c>
    </row>
    <row r="2245" spans="1:10">
      <c r="A2245" s="14" t="s">
        <v>168</v>
      </c>
      <c r="B2245" s="8" t="s">
        <v>5600</v>
      </c>
      <c r="C2245" s="15" t="s">
        <v>5601</v>
      </c>
      <c r="D2245" s="15" t="s">
        <v>5602</v>
      </c>
      <c r="E2245" s="16">
        <v>2064.38</v>
      </c>
      <c r="F2245" s="17">
        <v>84811099</v>
      </c>
      <c r="G2245" s="17" t="s">
        <v>14</v>
      </c>
      <c r="H2245" s="18">
        <v>8019001103759</v>
      </c>
      <c r="I2245" s="17">
        <v>5.67</v>
      </c>
      <c r="J2245" s="19">
        <v>30</v>
      </c>
    </row>
    <row r="2246" spans="1:10">
      <c r="A2246" s="7" t="s">
        <v>168</v>
      </c>
      <c r="B2246" s="8" t="s">
        <v>5603</v>
      </c>
      <c r="C2246" s="9" t="s">
        <v>5604</v>
      </c>
      <c r="D2246" s="9" t="s">
        <v>5605</v>
      </c>
      <c r="E2246" s="10">
        <v>3888.71</v>
      </c>
      <c r="F2246" s="11">
        <v>84811099</v>
      </c>
      <c r="G2246" s="11" t="s">
        <v>14</v>
      </c>
      <c r="H2246" s="12">
        <v>8019001102370</v>
      </c>
      <c r="I2246" s="11">
        <v>10.96</v>
      </c>
      <c r="J2246" s="13">
        <v>30</v>
      </c>
    </row>
    <row r="2247" spans="1:10">
      <c r="A2247" s="14" t="s">
        <v>168</v>
      </c>
      <c r="B2247" s="8" t="s">
        <v>5606</v>
      </c>
      <c r="C2247" s="15" t="s">
        <v>5607</v>
      </c>
      <c r="D2247" s="15"/>
      <c r="E2247" s="16">
        <v>4248.78</v>
      </c>
      <c r="F2247" s="17">
        <v>84811099</v>
      </c>
      <c r="G2247" s="17" t="s">
        <v>14</v>
      </c>
      <c r="H2247" s="18">
        <v>8019001097836</v>
      </c>
      <c r="I2247" s="17">
        <v>11.41</v>
      </c>
      <c r="J2247" s="19"/>
    </row>
    <row r="2248" spans="1:10">
      <c r="A2248" s="7" t="s">
        <v>168</v>
      </c>
      <c r="B2248" s="8" t="s">
        <v>5608</v>
      </c>
      <c r="C2248" s="9" t="s">
        <v>5609</v>
      </c>
      <c r="D2248" s="9"/>
      <c r="E2248" s="10">
        <v>7021.33</v>
      </c>
      <c r="F2248" s="11">
        <v>84811099</v>
      </c>
      <c r="G2248" s="11" t="s">
        <v>14</v>
      </c>
      <c r="H2248" s="12">
        <v>8019001097201</v>
      </c>
      <c r="I2248" s="11">
        <v>20.13</v>
      </c>
      <c r="J2248" s="13"/>
    </row>
    <row r="2249" spans="1:10">
      <c r="A2249" s="14" t="s">
        <v>168</v>
      </c>
      <c r="B2249" s="8" t="s">
        <v>5610</v>
      </c>
      <c r="C2249" s="15" t="s">
        <v>5611</v>
      </c>
      <c r="D2249" s="15" t="s">
        <v>5612</v>
      </c>
      <c r="E2249" s="16">
        <v>1032.22</v>
      </c>
      <c r="F2249" s="17">
        <v>84811099</v>
      </c>
      <c r="G2249" s="17" t="s">
        <v>14</v>
      </c>
      <c r="H2249" s="18">
        <v>8019001097195</v>
      </c>
      <c r="I2249" s="17">
        <v>2.98</v>
      </c>
      <c r="J2249" s="19"/>
    </row>
    <row r="2250" spans="1:10">
      <c r="A2250" s="7" t="s">
        <v>10</v>
      </c>
      <c r="B2250" s="8" t="s">
        <v>5613</v>
      </c>
      <c r="C2250" s="9" t="s">
        <v>5614</v>
      </c>
      <c r="D2250" s="9" t="s">
        <v>279</v>
      </c>
      <c r="E2250" s="10">
        <v>30.95</v>
      </c>
      <c r="F2250" s="11">
        <v>84814090</v>
      </c>
      <c r="G2250" s="11" t="s">
        <v>14</v>
      </c>
      <c r="H2250" s="12">
        <v>8019001130670</v>
      </c>
      <c r="I2250" s="11">
        <v>0.12</v>
      </c>
      <c r="J2250" s="13">
        <v>1</v>
      </c>
    </row>
    <row r="2251" spans="1:10">
      <c r="A2251" s="14" t="s">
        <v>10</v>
      </c>
      <c r="B2251" s="8" t="s">
        <v>5615</v>
      </c>
      <c r="C2251" s="15" t="s">
        <v>5616</v>
      </c>
      <c r="D2251" s="15" t="s">
        <v>5617</v>
      </c>
      <c r="E2251" s="16">
        <v>30.95</v>
      </c>
      <c r="F2251" s="17" t="s">
        <v>74</v>
      </c>
      <c r="G2251" s="17" t="s">
        <v>14</v>
      </c>
      <c r="H2251" s="18" t="s">
        <v>5618</v>
      </c>
      <c r="I2251" s="17">
        <v>0.15</v>
      </c>
      <c r="J2251" s="19"/>
    </row>
    <row r="2252" spans="1:10">
      <c r="A2252" s="7" t="s">
        <v>10</v>
      </c>
      <c r="B2252" s="8" t="s">
        <v>5619</v>
      </c>
      <c r="C2252" s="9" t="s">
        <v>5620</v>
      </c>
      <c r="D2252" s="9" t="s">
        <v>5621</v>
      </c>
      <c r="E2252" s="10">
        <v>30.95</v>
      </c>
      <c r="F2252" s="11" t="s">
        <v>74</v>
      </c>
      <c r="G2252" s="11" t="s">
        <v>14</v>
      </c>
      <c r="H2252" s="12" t="s">
        <v>5622</v>
      </c>
      <c r="I2252" s="11">
        <v>0.15</v>
      </c>
      <c r="J2252" s="13"/>
    </row>
    <row r="2253" spans="1:10">
      <c r="A2253" s="14" t="s">
        <v>10</v>
      </c>
      <c r="B2253" s="8" t="s">
        <v>5623</v>
      </c>
      <c r="C2253" s="15" t="s">
        <v>5624</v>
      </c>
      <c r="D2253" s="15" t="s">
        <v>5625</v>
      </c>
      <c r="E2253" s="16">
        <v>30.95</v>
      </c>
      <c r="F2253" s="17" t="s">
        <v>74</v>
      </c>
      <c r="G2253" s="17" t="s">
        <v>14</v>
      </c>
      <c r="H2253" s="18" t="s">
        <v>5626</v>
      </c>
      <c r="I2253" s="17">
        <v>0.15</v>
      </c>
      <c r="J2253" s="19"/>
    </row>
    <row r="2254" spans="1:10">
      <c r="A2254" s="7" t="s">
        <v>10</v>
      </c>
      <c r="B2254" s="8" t="s">
        <v>5627</v>
      </c>
      <c r="C2254" s="9" t="s">
        <v>5628</v>
      </c>
      <c r="D2254" s="9" t="s">
        <v>279</v>
      </c>
      <c r="E2254" s="10">
        <v>30.95</v>
      </c>
      <c r="F2254" s="11">
        <v>84814090</v>
      </c>
      <c r="G2254" s="11" t="s">
        <v>14</v>
      </c>
      <c r="H2254" s="12">
        <v>8019001130717</v>
      </c>
      <c r="I2254" s="11">
        <v>0.111</v>
      </c>
      <c r="J2254" s="13">
        <v>1</v>
      </c>
    </row>
    <row r="2255" spans="1:10">
      <c r="A2255" s="14" t="s">
        <v>10</v>
      </c>
      <c r="B2255" s="8" t="s">
        <v>5629</v>
      </c>
      <c r="C2255" s="15" t="s">
        <v>5630</v>
      </c>
      <c r="D2255" s="15" t="s">
        <v>279</v>
      </c>
      <c r="E2255" s="16">
        <v>30.95</v>
      </c>
      <c r="F2255" s="17">
        <v>84814090</v>
      </c>
      <c r="G2255" s="17" t="s">
        <v>14</v>
      </c>
      <c r="H2255" s="18">
        <v>8019001130731</v>
      </c>
      <c r="I2255" s="17">
        <v>0.112</v>
      </c>
      <c r="J2255" s="19">
        <v>1</v>
      </c>
    </row>
    <row r="2256" spans="1:10">
      <c r="A2256" s="7" t="s">
        <v>10</v>
      </c>
      <c r="B2256" s="8" t="s">
        <v>5631</v>
      </c>
      <c r="C2256" s="9" t="s">
        <v>5632</v>
      </c>
      <c r="D2256" s="9" t="s">
        <v>279</v>
      </c>
      <c r="E2256" s="10">
        <v>38.47</v>
      </c>
      <c r="F2256" s="11">
        <v>84814090</v>
      </c>
      <c r="G2256" s="11" t="s">
        <v>14</v>
      </c>
      <c r="H2256" s="12">
        <v>8019001130762</v>
      </c>
      <c r="I2256" s="11">
        <v>0.15</v>
      </c>
      <c r="J2256" s="13">
        <v>1</v>
      </c>
    </row>
    <row r="2257" spans="1:10">
      <c r="A2257" s="14" t="s">
        <v>10</v>
      </c>
      <c r="B2257" s="8" t="s">
        <v>5633</v>
      </c>
      <c r="C2257" s="15" t="s">
        <v>5634</v>
      </c>
      <c r="D2257" s="15" t="s">
        <v>279</v>
      </c>
      <c r="E2257" s="16">
        <v>38.47</v>
      </c>
      <c r="F2257" s="17">
        <v>84814090</v>
      </c>
      <c r="G2257" s="17" t="s">
        <v>14</v>
      </c>
      <c r="H2257" s="18">
        <v>8019001130786</v>
      </c>
      <c r="I2257" s="17">
        <v>0.113</v>
      </c>
      <c r="J2257" s="19"/>
    </row>
    <row r="2258" spans="1:10">
      <c r="A2258" s="7" t="s">
        <v>10</v>
      </c>
      <c r="B2258" s="8" t="s">
        <v>5635</v>
      </c>
      <c r="C2258" s="9" t="s">
        <v>5636</v>
      </c>
      <c r="D2258" s="9" t="s">
        <v>279</v>
      </c>
      <c r="E2258" s="10">
        <v>38.47</v>
      </c>
      <c r="F2258" s="11">
        <v>84814090</v>
      </c>
      <c r="G2258" s="11" t="s">
        <v>14</v>
      </c>
      <c r="H2258" s="12">
        <v>8019001130816</v>
      </c>
      <c r="I2258" s="11">
        <v>0.113</v>
      </c>
      <c r="J2258" s="13">
        <v>1</v>
      </c>
    </row>
    <row r="2259" spans="1:10">
      <c r="A2259" s="14" t="s">
        <v>10</v>
      </c>
      <c r="B2259" s="8" t="s">
        <v>5637</v>
      </c>
      <c r="C2259" s="15" t="s">
        <v>5638</v>
      </c>
      <c r="D2259" s="15" t="s">
        <v>279</v>
      </c>
      <c r="E2259" s="16">
        <v>38.47</v>
      </c>
      <c r="F2259" s="17">
        <v>84814090</v>
      </c>
      <c r="G2259" s="17" t="s">
        <v>14</v>
      </c>
      <c r="H2259" s="18">
        <v>8019001130830</v>
      </c>
      <c r="I2259" s="17">
        <v>0.15</v>
      </c>
      <c r="J2259" s="19">
        <v>1</v>
      </c>
    </row>
    <row r="2260" spans="1:10">
      <c r="A2260" s="7" t="s">
        <v>10</v>
      </c>
      <c r="B2260" s="8" t="s">
        <v>5639</v>
      </c>
      <c r="C2260" s="9" t="s">
        <v>5640</v>
      </c>
      <c r="D2260" s="9" t="s">
        <v>279</v>
      </c>
      <c r="E2260" s="10">
        <v>30.95</v>
      </c>
      <c r="F2260" s="11">
        <v>84814090</v>
      </c>
      <c r="G2260" s="11" t="s">
        <v>14</v>
      </c>
      <c r="H2260" s="12">
        <v>8019001133992</v>
      </c>
      <c r="I2260" s="11">
        <v>0.11</v>
      </c>
      <c r="J2260" s="13">
        <v>1</v>
      </c>
    </row>
    <row r="2261" spans="1:10">
      <c r="A2261" s="14" t="s">
        <v>10</v>
      </c>
      <c r="B2261" s="8" t="s">
        <v>5641</v>
      </c>
      <c r="C2261" s="15" t="s">
        <v>5642</v>
      </c>
      <c r="D2261" s="15" t="s">
        <v>279</v>
      </c>
      <c r="E2261" s="16">
        <v>30.95</v>
      </c>
      <c r="F2261" s="17">
        <v>84814090</v>
      </c>
      <c r="G2261" s="17" t="s">
        <v>14</v>
      </c>
      <c r="H2261" s="18">
        <v>8019001134012</v>
      </c>
      <c r="I2261" s="17">
        <v>0.11</v>
      </c>
      <c r="J2261" s="19">
        <v>1</v>
      </c>
    </row>
    <row r="2262" spans="1:10">
      <c r="A2262" s="7" t="s">
        <v>10</v>
      </c>
      <c r="B2262" s="8" t="s">
        <v>5643</v>
      </c>
      <c r="C2262" s="9" t="s">
        <v>5644</v>
      </c>
      <c r="D2262" s="9" t="s">
        <v>279</v>
      </c>
      <c r="E2262" s="10">
        <v>30.95</v>
      </c>
      <c r="F2262" s="11">
        <v>84814090</v>
      </c>
      <c r="G2262" s="11" t="s">
        <v>14</v>
      </c>
      <c r="H2262" s="12">
        <v>8019001134036</v>
      </c>
      <c r="I2262" s="11">
        <v>0.11899999999999999</v>
      </c>
      <c r="J2262" s="13"/>
    </row>
    <row r="2263" spans="1:10">
      <c r="A2263" s="14" t="s">
        <v>10</v>
      </c>
      <c r="B2263" s="8" t="s">
        <v>5645</v>
      </c>
      <c r="C2263" s="15" t="s">
        <v>5646</v>
      </c>
      <c r="D2263" s="15" t="s">
        <v>300</v>
      </c>
      <c r="E2263" s="16">
        <v>30.95</v>
      </c>
      <c r="F2263" s="17">
        <v>84814090</v>
      </c>
      <c r="G2263" s="17" t="s">
        <v>14</v>
      </c>
      <c r="H2263" s="18">
        <v>8019001130854</v>
      </c>
      <c r="I2263" s="17">
        <v>0.11</v>
      </c>
      <c r="J2263" s="19">
        <v>1</v>
      </c>
    </row>
    <row r="2264" spans="1:10">
      <c r="A2264" s="7" t="s">
        <v>10</v>
      </c>
      <c r="B2264" s="8" t="s">
        <v>5647</v>
      </c>
      <c r="C2264" s="9" t="s">
        <v>5648</v>
      </c>
      <c r="D2264" s="9" t="s">
        <v>5649</v>
      </c>
      <c r="E2264" s="10">
        <v>30.95</v>
      </c>
      <c r="F2264" s="11" t="s">
        <v>74</v>
      </c>
      <c r="G2264" s="11" t="s">
        <v>14</v>
      </c>
      <c r="H2264" s="12" t="s">
        <v>5650</v>
      </c>
      <c r="I2264" s="11">
        <v>0.15</v>
      </c>
      <c r="J2264" s="13"/>
    </row>
    <row r="2265" spans="1:10">
      <c r="A2265" s="14" t="s">
        <v>10</v>
      </c>
      <c r="B2265" s="8" t="s">
        <v>5651</v>
      </c>
      <c r="C2265" s="15" t="s">
        <v>5652</v>
      </c>
      <c r="D2265" s="15" t="s">
        <v>5653</v>
      </c>
      <c r="E2265" s="16">
        <v>30.95</v>
      </c>
      <c r="F2265" s="17" t="s">
        <v>74</v>
      </c>
      <c r="G2265" s="17" t="s">
        <v>14</v>
      </c>
      <c r="H2265" s="18" t="s">
        <v>5654</v>
      </c>
      <c r="I2265" s="17">
        <v>0.15</v>
      </c>
      <c r="J2265" s="19"/>
    </row>
    <row r="2266" spans="1:10">
      <c r="A2266" s="7" t="s">
        <v>10</v>
      </c>
      <c r="B2266" s="8" t="s">
        <v>5655</v>
      </c>
      <c r="C2266" s="9" t="s">
        <v>5656</v>
      </c>
      <c r="D2266" s="9" t="s">
        <v>5625</v>
      </c>
      <c r="E2266" s="10">
        <v>30.95</v>
      </c>
      <c r="F2266" s="11" t="s">
        <v>74</v>
      </c>
      <c r="G2266" s="11" t="s">
        <v>14</v>
      </c>
      <c r="H2266" s="12" t="s">
        <v>5657</v>
      </c>
      <c r="I2266" s="11">
        <v>0.15</v>
      </c>
      <c r="J2266" s="13"/>
    </row>
    <row r="2267" spans="1:10">
      <c r="A2267" s="14" t="s">
        <v>10</v>
      </c>
      <c r="B2267" s="8" t="s">
        <v>5658</v>
      </c>
      <c r="C2267" s="15" t="s">
        <v>5659</v>
      </c>
      <c r="D2267" s="15" t="s">
        <v>300</v>
      </c>
      <c r="E2267" s="16">
        <v>30.95</v>
      </c>
      <c r="F2267" s="17">
        <v>84814090</v>
      </c>
      <c r="G2267" s="17" t="s">
        <v>14</v>
      </c>
      <c r="H2267" s="18">
        <v>8019001130939</v>
      </c>
      <c r="I2267" s="17">
        <v>0.15</v>
      </c>
      <c r="J2267" s="19">
        <v>1</v>
      </c>
    </row>
    <row r="2268" spans="1:10">
      <c r="A2268" s="7" t="s">
        <v>10</v>
      </c>
      <c r="B2268" s="8" t="s">
        <v>5660</v>
      </c>
      <c r="C2268" s="9" t="s">
        <v>5661</v>
      </c>
      <c r="D2268" s="9" t="s">
        <v>300</v>
      </c>
      <c r="E2268" s="10">
        <v>38.47</v>
      </c>
      <c r="F2268" s="11">
        <v>84814090</v>
      </c>
      <c r="G2268" s="11" t="s">
        <v>14</v>
      </c>
      <c r="H2268" s="12">
        <v>8019001130953</v>
      </c>
      <c r="I2268" s="11">
        <v>0.11</v>
      </c>
      <c r="J2268" s="13">
        <v>1</v>
      </c>
    </row>
    <row r="2269" spans="1:10">
      <c r="A2269" s="14" t="s">
        <v>10</v>
      </c>
      <c r="B2269" s="8" t="s">
        <v>5662</v>
      </c>
      <c r="C2269" s="15" t="s">
        <v>5663</v>
      </c>
      <c r="D2269" s="15" t="s">
        <v>300</v>
      </c>
      <c r="E2269" s="16">
        <v>38.47</v>
      </c>
      <c r="F2269" s="17">
        <v>84814090</v>
      </c>
      <c r="G2269" s="17" t="s">
        <v>14</v>
      </c>
      <c r="H2269" s="18">
        <v>8019001130991</v>
      </c>
      <c r="I2269" s="17">
        <v>0.11</v>
      </c>
      <c r="J2269" s="19">
        <v>1</v>
      </c>
    </row>
    <row r="2270" spans="1:10">
      <c r="A2270" s="7" t="s">
        <v>10</v>
      </c>
      <c r="B2270" s="8" t="s">
        <v>5664</v>
      </c>
      <c r="C2270" s="9" t="s">
        <v>5665</v>
      </c>
      <c r="D2270" s="9" t="s">
        <v>300</v>
      </c>
      <c r="E2270" s="10">
        <v>38.47</v>
      </c>
      <c r="F2270" s="11">
        <v>84814090</v>
      </c>
      <c r="G2270" s="11" t="s">
        <v>14</v>
      </c>
      <c r="H2270" s="12">
        <v>8019001131011</v>
      </c>
      <c r="I2270" s="11">
        <v>0.15</v>
      </c>
      <c r="J2270" s="13">
        <v>1</v>
      </c>
    </row>
    <row r="2271" spans="1:10">
      <c r="A2271" s="14" t="s">
        <v>10</v>
      </c>
      <c r="B2271" s="8" t="s">
        <v>5666</v>
      </c>
      <c r="C2271" s="15" t="s">
        <v>5667</v>
      </c>
      <c r="D2271" s="15" t="s">
        <v>300</v>
      </c>
      <c r="E2271" s="16">
        <v>37.53</v>
      </c>
      <c r="F2271" s="17">
        <v>84814090</v>
      </c>
      <c r="G2271" s="17" t="s">
        <v>14</v>
      </c>
      <c r="H2271" s="18">
        <v>8019001131035</v>
      </c>
      <c r="I2271" s="17">
        <v>0.15</v>
      </c>
      <c r="J2271" s="19">
        <v>1</v>
      </c>
    </row>
    <row r="2272" spans="1:10">
      <c r="A2272" s="7" t="s">
        <v>10</v>
      </c>
      <c r="B2272" s="8" t="s">
        <v>5668</v>
      </c>
      <c r="C2272" s="9" t="s">
        <v>5669</v>
      </c>
      <c r="D2272" s="9" t="s">
        <v>300</v>
      </c>
      <c r="E2272" s="10">
        <v>38.47</v>
      </c>
      <c r="F2272" s="11">
        <v>84814090</v>
      </c>
      <c r="G2272" s="11" t="s">
        <v>14</v>
      </c>
      <c r="H2272" s="12">
        <v>8019001131066</v>
      </c>
      <c r="I2272" s="11">
        <v>0.11600000000000001</v>
      </c>
      <c r="J2272" s="13">
        <v>1</v>
      </c>
    </row>
    <row r="2273" spans="1:10">
      <c r="A2273" s="14" t="s">
        <v>10</v>
      </c>
      <c r="B2273" s="8" t="s">
        <v>5670</v>
      </c>
      <c r="C2273" s="15" t="s">
        <v>5671</v>
      </c>
      <c r="D2273" s="15" t="s">
        <v>300</v>
      </c>
      <c r="E2273" s="16">
        <v>30.95</v>
      </c>
      <c r="F2273" s="17">
        <v>84814090</v>
      </c>
      <c r="G2273" s="17" t="s">
        <v>14</v>
      </c>
      <c r="H2273" s="18">
        <v>8019001134074</v>
      </c>
      <c r="I2273" s="17">
        <v>0.11799999999999999</v>
      </c>
      <c r="J2273" s="19">
        <v>1</v>
      </c>
    </row>
    <row r="2274" spans="1:10">
      <c r="A2274" s="7" t="s">
        <v>10</v>
      </c>
      <c r="B2274" s="8" t="s">
        <v>5672</v>
      </c>
      <c r="C2274" s="9" t="s">
        <v>5673</v>
      </c>
      <c r="D2274" s="9" t="s">
        <v>300</v>
      </c>
      <c r="E2274" s="10">
        <v>30.95</v>
      </c>
      <c r="F2274" s="11">
        <v>84814090</v>
      </c>
      <c r="G2274" s="11" t="s">
        <v>14</v>
      </c>
      <c r="H2274" s="12">
        <v>8019001134098</v>
      </c>
      <c r="I2274" s="11">
        <v>0.125</v>
      </c>
      <c r="J2274" s="13">
        <v>1</v>
      </c>
    </row>
    <row r="2275" spans="1:10">
      <c r="A2275" s="14" t="s">
        <v>10</v>
      </c>
      <c r="B2275" s="8" t="s">
        <v>5674</v>
      </c>
      <c r="C2275" s="15" t="s">
        <v>5675</v>
      </c>
      <c r="D2275" s="15" t="s">
        <v>300</v>
      </c>
      <c r="E2275" s="16">
        <v>30.95</v>
      </c>
      <c r="F2275" s="17">
        <v>84814090</v>
      </c>
      <c r="G2275" s="17" t="s">
        <v>14</v>
      </c>
      <c r="H2275" s="18">
        <v>8019001134159</v>
      </c>
      <c r="I2275" s="17">
        <v>0.126</v>
      </c>
      <c r="J2275" s="19">
        <v>1</v>
      </c>
    </row>
    <row r="2276" spans="1:10">
      <c r="A2276" s="7" t="s">
        <v>168</v>
      </c>
      <c r="B2276" s="8" t="s">
        <v>5676</v>
      </c>
      <c r="C2276" s="9" t="s">
        <v>5677</v>
      </c>
      <c r="D2276" s="9" t="s">
        <v>5678</v>
      </c>
      <c r="E2276" s="10">
        <v>540.14</v>
      </c>
      <c r="F2276" s="11">
        <v>84818099</v>
      </c>
      <c r="G2276" s="11" t="s">
        <v>14</v>
      </c>
      <c r="H2276" s="12">
        <v>8033460014456</v>
      </c>
      <c r="I2276" s="11">
        <v>0.68</v>
      </c>
      <c r="J2276" s="13"/>
    </row>
    <row r="2277" spans="1:10">
      <c r="A2277" s="14" t="s">
        <v>168</v>
      </c>
      <c r="B2277" s="8" t="s">
        <v>5679</v>
      </c>
      <c r="C2277" s="15" t="s">
        <v>5680</v>
      </c>
      <c r="D2277" s="15" t="s">
        <v>5678</v>
      </c>
      <c r="E2277" s="16">
        <v>696.17</v>
      </c>
      <c r="F2277" s="17">
        <v>84818099</v>
      </c>
      <c r="G2277" s="17" t="s">
        <v>14</v>
      </c>
      <c r="H2277" s="18">
        <v>8033460014463</v>
      </c>
      <c r="I2277" s="17">
        <v>2.11</v>
      </c>
      <c r="J2277" s="19"/>
    </row>
    <row r="2278" spans="1:10">
      <c r="A2278" s="7" t="s">
        <v>168</v>
      </c>
      <c r="B2278" s="8" t="s">
        <v>5681</v>
      </c>
      <c r="C2278" s="9" t="s">
        <v>5682</v>
      </c>
      <c r="D2278" s="9" t="s">
        <v>5683</v>
      </c>
      <c r="E2278" s="10">
        <v>696.17</v>
      </c>
      <c r="F2278" s="11">
        <v>84818099</v>
      </c>
      <c r="G2278" s="11" t="s">
        <v>14</v>
      </c>
      <c r="H2278" s="12">
        <v>8033460014470</v>
      </c>
      <c r="I2278" s="11">
        <v>1.7150000000000001</v>
      </c>
      <c r="J2278" s="13"/>
    </row>
    <row r="2279" spans="1:10">
      <c r="A2279" s="14" t="s">
        <v>168</v>
      </c>
      <c r="B2279" s="8" t="s">
        <v>5684</v>
      </c>
      <c r="C2279" s="15" t="s">
        <v>5685</v>
      </c>
      <c r="D2279" s="15"/>
      <c r="E2279" s="16">
        <v>1476.31</v>
      </c>
      <c r="F2279" s="17">
        <v>84818099</v>
      </c>
      <c r="G2279" s="17" t="s">
        <v>14</v>
      </c>
      <c r="H2279" s="18" t="s">
        <v>5686</v>
      </c>
      <c r="I2279" s="17"/>
      <c r="J2279" s="19"/>
    </row>
    <row r="2280" spans="1:10">
      <c r="A2280" s="7" t="s">
        <v>168</v>
      </c>
      <c r="B2280" s="8" t="s">
        <v>5687</v>
      </c>
      <c r="C2280" s="9" t="s">
        <v>5688</v>
      </c>
      <c r="D2280" s="9"/>
      <c r="E2280" s="10">
        <v>1992.45</v>
      </c>
      <c r="F2280" s="11">
        <v>84818099</v>
      </c>
      <c r="G2280" s="11" t="s">
        <v>14</v>
      </c>
      <c r="H2280" s="12">
        <v>8019001118357</v>
      </c>
      <c r="I2280" s="11">
        <v>6.4</v>
      </c>
      <c r="J2280" s="13"/>
    </row>
    <row r="2281" spans="1:10">
      <c r="A2281" s="14" t="s">
        <v>168</v>
      </c>
      <c r="B2281" s="8" t="s">
        <v>5689</v>
      </c>
      <c r="C2281" s="15" t="s">
        <v>5690</v>
      </c>
      <c r="D2281" s="15"/>
      <c r="E2281" s="16">
        <v>339.12</v>
      </c>
      <c r="F2281" s="17">
        <v>84818099</v>
      </c>
      <c r="G2281" s="17" t="s">
        <v>14</v>
      </c>
      <c r="H2281" s="18">
        <v>8033460023472</v>
      </c>
      <c r="I2281" s="17">
        <v>0.45</v>
      </c>
      <c r="J2281" s="19"/>
    </row>
    <row r="2282" spans="1:10">
      <c r="A2282" s="7" t="s">
        <v>168</v>
      </c>
      <c r="B2282" s="8" t="s">
        <v>5691</v>
      </c>
      <c r="C2282" s="9" t="s">
        <v>5692</v>
      </c>
      <c r="D2282" s="9" t="s">
        <v>5693</v>
      </c>
      <c r="E2282" s="10">
        <v>540.14</v>
      </c>
      <c r="F2282" s="11">
        <v>84818099</v>
      </c>
      <c r="G2282" s="11" t="s">
        <v>14</v>
      </c>
      <c r="H2282" s="12">
        <v>8019001085222</v>
      </c>
      <c r="I2282" s="11">
        <v>1.8</v>
      </c>
      <c r="J2282" s="13"/>
    </row>
    <row r="2283" spans="1:10">
      <c r="A2283" s="14" t="s">
        <v>168</v>
      </c>
      <c r="B2283" s="8" t="s">
        <v>5694</v>
      </c>
      <c r="C2283" s="15" t="s">
        <v>5695</v>
      </c>
      <c r="D2283" s="15" t="s">
        <v>5696</v>
      </c>
      <c r="E2283" s="16">
        <v>540.14</v>
      </c>
      <c r="F2283" s="17">
        <v>84818099</v>
      </c>
      <c r="G2283" s="17" t="s">
        <v>14</v>
      </c>
      <c r="H2283" s="18">
        <v>8019001085239</v>
      </c>
      <c r="I2283" s="17">
        <v>2.48</v>
      </c>
      <c r="J2283" s="19"/>
    </row>
    <row r="2284" spans="1:10">
      <c r="A2284" s="7" t="s">
        <v>168</v>
      </c>
      <c r="B2284" s="8" t="s">
        <v>5697</v>
      </c>
      <c r="C2284" s="9" t="s">
        <v>5698</v>
      </c>
      <c r="D2284" s="9" t="s">
        <v>5699</v>
      </c>
      <c r="E2284" s="10">
        <v>328.41</v>
      </c>
      <c r="F2284" s="11">
        <v>84818099</v>
      </c>
      <c r="G2284" s="11" t="s">
        <v>14</v>
      </c>
      <c r="H2284" s="12">
        <v>8033460019871</v>
      </c>
      <c r="I2284" s="11">
        <v>0.71</v>
      </c>
      <c r="J2284" s="13"/>
    </row>
    <row r="2285" spans="1:10">
      <c r="A2285" s="14" t="s">
        <v>168</v>
      </c>
      <c r="B2285" s="8" t="s">
        <v>5700</v>
      </c>
      <c r="C2285" s="15" t="s">
        <v>5701</v>
      </c>
      <c r="D2285" s="15" t="s">
        <v>5702</v>
      </c>
      <c r="E2285" s="16">
        <v>291.08</v>
      </c>
      <c r="F2285" s="17">
        <v>84818099</v>
      </c>
      <c r="G2285" s="17" t="s">
        <v>14</v>
      </c>
      <c r="H2285" s="18">
        <v>8033460020969</v>
      </c>
      <c r="I2285" s="17">
        <v>0.45</v>
      </c>
      <c r="J2285" s="19"/>
    </row>
    <row r="2286" spans="1:10">
      <c r="A2286" s="7" t="s">
        <v>168</v>
      </c>
      <c r="B2286" s="8" t="s">
        <v>5703</v>
      </c>
      <c r="C2286" s="9" t="s">
        <v>5704</v>
      </c>
      <c r="D2286" s="9"/>
      <c r="E2286" s="10">
        <v>1014.25</v>
      </c>
      <c r="F2286" s="11">
        <v>84818099</v>
      </c>
      <c r="G2286" s="11" t="s">
        <v>14</v>
      </c>
      <c r="H2286" s="12">
        <v>8033460019987</v>
      </c>
      <c r="I2286" s="11">
        <v>2.4300000000000002</v>
      </c>
      <c r="J2286" s="13"/>
    </row>
    <row r="2287" spans="1:10">
      <c r="A2287" s="14" t="s">
        <v>168</v>
      </c>
      <c r="B2287" s="8" t="s">
        <v>5705</v>
      </c>
      <c r="C2287" s="15" t="s">
        <v>5706</v>
      </c>
      <c r="D2287" s="15"/>
      <c r="E2287" s="16">
        <v>1014.25</v>
      </c>
      <c r="F2287" s="17">
        <v>84818099</v>
      </c>
      <c r="G2287" s="17" t="s">
        <v>14</v>
      </c>
      <c r="H2287" s="18">
        <v>8019001108556</v>
      </c>
      <c r="I2287" s="17">
        <v>2.4</v>
      </c>
      <c r="J2287" s="19"/>
    </row>
    <row r="2288" spans="1:10">
      <c r="A2288" s="7" t="s">
        <v>168</v>
      </c>
      <c r="B2288" s="8" t="s">
        <v>5707</v>
      </c>
      <c r="C2288" s="9" t="s">
        <v>5708</v>
      </c>
      <c r="D2288" s="9"/>
      <c r="E2288" s="10">
        <v>1470.34</v>
      </c>
      <c r="F2288" s="11">
        <v>84818099</v>
      </c>
      <c r="G2288" s="11" t="s">
        <v>14</v>
      </c>
      <c r="H2288" s="12">
        <v>8019001097867</v>
      </c>
      <c r="I2288" s="11">
        <v>5.3</v>
      </c>
      <c r="J2288" s="13"/>
    </row>
    <row r="2289" spans="1:10">
      <c r="A2289" s="14" t="s">
        <v>168</v>
      </c>
      <c r="B2289" s="8" t="s">
        <v>5709</v>
      </c>
      <c r="C2289" s="15" t="s">
        <v>5710</v>
      </c>
      <c r="D2289" s="15"/>
      <c r="E2289" s="16">
        <v>1470.34</v>
      </c>
      <c r="F2289" s="17">
        <v>84811099</v>
      </c>
      <c r="G2289" s="17" t="s">
        <v>14</v>
      </c>
      <c r="H2289" s="18">
        <v>8019001097850</v>
      </c>
      <c r="I2289" s="17">
        <v>5.3</v>
      </c>
      <c r="J2289" s="19"/>
    </row>
    <row r="2290" spans="1:10">
      <c r="A2290" s="7" t="s">
        <v>168</v>
      </c>
      <c r="B2290" s="8" t="s">
        <v>5711</v>
      </c>
      <c r="C2290" s="9" t="s">
        <v>5712</v>
      </c>
      <c r="D2290" s="9"/>
      <c r="E2290" s="10">
        <v>1716.38</v>
      </c>
      <c r="F2290" s="11">
        <v>84811099</v>
      </c>
      <c r="G2290" s="11" t="s">
        <v>14</v>
      </c>
      <c r="H2290" s="12">
        <v>8019001139529</v>
      </c>
      <c r="I2290" s="11">
        <v>7.28</v>
      </c>
      <c r="J2290" s="13"/>
    </row>
    <row r="2291" spans="1:10">
      <c r="A2291" s="14" t="s">
        <v>168</v>
      </c>
      <c r="B2291" s="8" t="s">
        <v>5713</v>
      </c>
      <c r="C2291" s="15" t="s">
        <v>5714</v>
      </c>
      <c r="D2291" s="15"/>
      <c r="E2291" s="16">
        <v>7501.41</v>
      </c>
      <c r="F2291" s="17" t="s">
        <v>617</v>
      </c>
      <c r="G2291" s="17" t="s">
        <v>14</v>
      </c>
      <c r="H2291" s="18" t="s">
        <v>5715</v>
      </c>
      <c r="I2291" s="17">
        <v>10.69</v>
      </c>
      <c r="J2291" s="19"/>
    </row>
    <row r="2292" spans="1:10">
      <c r="A2292" s="7" t="s">
        <v>10</v>
      </c>
      <c r="B2292" s="8" t="s">
        <v>5716</v>
      </c>
      <c r="C2292" s="9" t="s">
        <v>5717</v>
      </c>
      <c r="D2292" s="9"/>
      <c r="E2292" s="10">
        <v>7501.41</v>
      </c>
      <c r="F2292" s="11" t="s">
        <v>617</v>
      </c>
      <c r="G2292" s="11" t="s">
        <v>14</v>
      </c>
      <c r="H2292" s="12" t="s">
        <v>5718</v>
      </c>
      <c r="I2292" s="11">
        <v>10.7</v>
      </c>
      <c r="J2292" s="13"/>
    </row>
    <row r="2293" spans="1:10">
      <c r="A2293" s="14" t="s">
        <v>168</v>
      </c>
      <c r="B2293" s="8" t="s">
        <v>5719</v>
      </c>
      <c r="C2293" s="15" t="s">
        <v>5720</v>
      </c>
      <c r="D2293" s="15"/>
      <c r="E2293" s="16">
        <v>10561.97</v>
      </c>
      <c r="F2293" s="17">
        <v>84811099</v>
      </c>
      <c r="G2293" s="17" t="s">
        <v>14</v>
      </c>
      <c r="H2293" s="18">
        <v>8033460020983</v>
      </c>
      <c r="I2293" s="17">
        <v>14.68</v>
      </c>
      <c r="J2293" s="19"/>
    </row>
    <row r="2294" spans="1:10">
      <c r="A2294" s="7" t="s">
        <v>168</v>
      </c>
      <c r="B2294" s="8" t="s">
        <v>5721</v>
      </c>
      <c r="C2294" s="9" t="s">
        <v>5722</v>
      </c>
      <c r="D2294" s="9"/>
      <c r="E2294" s="10">
        <v>834.21</v>
      </c>
      <c r="F2294" s="11">
        <v>84811099</v>
      </c>
      <c r="G2294" s="11" t="s">
        <v>14</v>
      </c>
      <c r="H2294" s="12">
        <v>8019001101458</v>
      </c>
      <c r="I2294" s="11">
        <v>2.09</v>
      </c>
      <c r="J2294" s="13"/>
    </row>
    <row r="2295" spans="1:10">
      <c r="A2295" s="14" t="s">
        <v>168</v>
      </c>
      <c r="B2295" s="8" t="s">
        <v>5723</v>
      </c>
      <c r="C2295" s="15" t="s">
        <v>5724</v>
      </c>
      <c r="D2295" s="15" t="s">
        <v>5185</v>
      </c>
      <c r="E2295" s="16">
        <v>834.17</v>
      </c>
      <c r="F2295" s="17">
        <v>84811099</v>
      </c>
      <c r="G2295" s="17" t="s">
        <v>14</v>
      </c>
      <c r="H2295" s="18">
        <v>8019001097843</v>
      </c>
      <c r="I2295" s="17">
        <v>2.04</v>
      </c>
      <c r="J2295" s="19"/>
    </row>
    <row r="2296" spans="1:10">
      <c r="A2296" s="7" t="s">
        <v>168</v>
      </c>
      <c r="B2296" s="8" t="s">
        <v>5725</v>
      </c>
      <c r="C2296" s="9" t="s">
        <v>5726</v>
      </c>
      <c r="D2296" s="9" t="s">
        <v>5727</v>
      </c>
      <c r="E2296" s="10">
        <v>1122.22</v>
      </c>
      <c r="F2296" s="11">
        <v>84811099</v>
      </c>
      <c r="G2296" s="11" t="s">
        <v>14</v>
      </c>
      <c r="H2296" s="12">
        <v>8019001101687</v>
      </c>
      <c r="I2296" s="11">
        <v>4.21</v>
      </c>
      <c r="J2296" s="13"/>
    </row>
    <row r="2297" spans="1:10">
      <c r="A2297" s="14" t="s">
        <v>168</v>
      </c>
      <c r="B2297" s="8" t="s">
        <v>5728</v>
      </c>
      <c r="C2297" s="15" t="s">
        <v>5729</v>
      </c>
      <c r="D2297" s="15" t="s">
        <v>5730</v>
      </c>
      <c r="E2297" s="16">
        <v>1122.22</v>
      </c>
      <c r="F2297" s="17">
        <v>84811099</v>
      </c>
      <c r="G2297" s="17" t="s">
        <v>14</v>
      </c>
      <c r="H2297" s="18">
        <v>8019001089565</v>
      </c>
      <c r="I2297" s="17">
        <v>4.1100000000000003</v>
      </c>
      <c r="J2297" s="19"/>
    </row>
    <row r="2298" spans="1:10">
      <c r="A2298" s="7" t="s">
        <v>168</v>
      </c>
      <c r="B2298" s="8" t="s">
        <v>5731</v>
      </c>
      <c r="C2298" s="9" t="s">
        <v>5732</v>
      </c>
      <c r="D2298" s="9" t="s">
        <v>5733</v>
      </c>
      <c r="E2298" s="10">
        <v>1422.32</v>
      </c>
      <c r="F2298" s="11">
        <v>84811099</v>
      </c>
      <c r="G2298" s="11" t="s">
        <v>14</v>
      </c>
      <c r="H2298" s="12">
        <v>8019001085253</v>
      </c>
      <c r="I2298" s="11">
        <v>5.5</v>
      </c>
      <c r="J2298" s="13"/>
    </row>
    <row r="2299" spans="1:10">
      <c r="A2299" s="14" t="s">
        <v>168</v>
      </c>
      <c r="B2299" s="8" t="s">
        <v>5734</v>
      </c>
      <c r="C2299" s="15" t="s">
        <v>5735</v>
      </c>
      <c r="D2299" s="15" t="s">
        <v>5736</v>
      </c>
      <c r="E2299" s="16">
        <v>4050.76</v>
      </c>
      <c r="F2299" s="17">
        <v>84811099</v>
      </c>
      <c r="G2299" s="17" t="s">
        <v>14</v>
      </c>
      <c r="H2299" s="18">
        <v>8019001102172</v>
      </c>
      <c r="I2299" s="17">
        <v>18.54</v>
      </c>
      <c r="J2299" s="19"/>
    </row>
    <row r="2300" spans="1:10">
      <c r="A2300" s="7" t="s">
        <v>168</v>
      </c>
      <c r="B2300" s="8" t="s">
        <v>5737</v>
      </c>
      <c r="C2300" s="9" t="s">
        <v>5738</v>
      </c>
      <c r="D2300" s="9" t="s">
        <v>5736</v>
      </c>
      <c r="E2300" s="10">
        <v>4134.75</v>
      </c>
      <c r="F2300" s="11">
        <v>84811099</v>
      </c>
      <c r="G2300" s="11" t="s">
        <v>14</v>
      </c>
      <c r="H2300" s="12">
        <v>8019001102189</v>
      </c>
      <c r="I2300" s="11">
        <v>19.16</v>
      </c>
      <c r="J2300" s="13"/>
    </row>
    <row r="2301" spans="1:10">
      <c r="A2301" s="14" t="s">
        <v>168</v>
      </c>
      <c r="B2301" s="8" t="s">
        <v>5739</v>
      </c>
      <c r="C2301" s="15" t="s">
        <v>5740</v>
      </c>
      <c r="D2301" s="15"/>
      <c r="E2301" s="16">
        <v>7201.33</v>
      </c>
      <c r="F2301" s="17">
        <v>84811099</v>
      </c>
      <c r="G2301" s="17" t="s">
        <v>14</v>
      </c>
      <c r="H2301" s="18">
        <v>8019001102639</v>
      </c>
      <c r="I2301" s="17">
        <v>30.8</v>
      </c>
      <c r="J2301" s="19"/>
    </row>
    <row r="2302" spans="1:10">
      <c r="A2302" s="7" t="s">
        <v>168</v>
      </c>
      <c r="B2302" s="8" t="s">
        <v>5741</v>
      </c>
      <c r="C2302" s="9" t="s">
        <v>5742</v>
      </c>
      <c r="D2302" s="9"/>
      <c r="E2302" s="10">
        <v>1584.33</v>
      </c>
      <c r="F2302" s="11">
        <v>84811099</v>
      </c>
      <c r="G2302" s="11" t="s">
        <v>14</v>
      </c>
      <c r="H2302" s="12">
        <v>8019001126284</v>
      </c>
      <c r="I2302" s="11">
        <v>2.5299999999999998</v>
      </c>
      <c r="J2302" s="13"/>
    </row>
    <row r="2303" spans="1:10">
      <c r="A2303" s="14" t="s">
        <v>168</v>
      </c>
      <c r="B2303" s="8" t="s">
        <v>5743</v>
      </c>
      <c r="C2303" s="15" t="s">
        <v>5744</v>
      </c>
      <c r="D2303" s="15" t="s">
        <v>5745</v>
      </c>
      <c r="E2303" s="16">
        <v>870.21</v>
      </c>
      <c r="F2303" s="17">
        <v>84811099</v>
      </c>
      <c r="G2303" s="17" t="s">
        <v>14</v>
      </c>
      <c r="H2303" s="18">
        <v>8019001077791</v>
      </c>
      <c r="I2303" s="17">
        <v>8.5</v>
      </c>
      <c r="J2303" s="19"/>
    </row>
    <row r="2304" spans="1:10">
      <c r="A2304" s="7" t="s">
        <v>168</v>
      </c>
      <c r="B2304" s="8" t="s">
        <v>5746</v>
      </c>
      <c r="C2304" s="9" t="s">
        <v>5747</v>
      </c>
      <c r="D2304" s="9"/>
      <c r="E2304" s="10">
        <v>870.21</v>
      </c>
      <c r="F2304" s="11">
        <v>84811099</v>
      </c>
      <c r="G2304" s="11" t="s">
        <v>14</v>
      </c>
      <c r="H2304" s="12">
        <v>8019001081002</v>
      </c>
      <c r="I2304" s="11">
        <v>8.5</v>
      </c>
      <c r="J2304" s="13"/>
    </row>
    <row r="2305" spans="1:10">
      <c r="A2305" s="14" t="s">
        <v>10</v>
      </c>
      <c r="B2305" s="8" t="s">
        <v>5748</v>
      </c>
      <c r="C2305" s="15" t="s">
        <v>5749</v>
      </c>
      <c r="D2305" s="15" t="s">
        <v>390</v>
      </c>
      <c r="E2305" s="16">
        <v>37.1</v>
      </c>
      <c r="F2305" s="17">
        <v>84814090</v>
      </c>
      <c r="G2305" s="17" t="s">
        <v>14</v>
      </c>
      <c r="H2305" s="18">
        <v>8019001134371</v>
      </c>
      <c r="I2305" s="17">
        <v>0.17349999999999999</v>
      </c>
      <c r="J2305" s="19">
        <v>1</v>
      </c>
    </row>
    <row r="2306" spans="1:10">
      <c r="A2306" s="7" t="s">
        <v>10</v>
      </c>
      <c r="B2306" s="8" t="s">
        <v>5750</v>
      </c>
      <c r="C2306" s="9" t="s">
        <v>5751</v>
      </c>
      <c r="D2306" s="9" t="s">
        <v>365</v>
      </c>
      <c r="E2306" s="10">
        <v>37.1</v>
      </c>
      <c r="F2306" s="11">
        <v>84814090</v>
      </c>
      <c r="G2306" s="11" t="s">
        <v>14</v>
      </c>
      <c r="H2306" s="12">
        <v>8019001134401</v>
      </c>
      <c r="I2306" s="11">
        <v>0.113</v>
      </c>
      <c r="J2306" s="13">
        <v>1</v>
      </c>
    </row>
    <row r="2307" spans="1:10">
      <c r="A2307" s="14" t="s">
        <v>10</v>
      </c>
      <c r="B2307" s="8" t="s">
        <v>5752</v>
      </c>
      <c r="C2307" s="15" t="s">
        <v>5753</v>
      </c>
      <c r="D2307" s="15" t="s">
        <v>365</v>
      </c>
      <c r="E2307" s="16">
        <v>37.1</v>
      </c>
      <c r="F2307" s="17">
        <v>84814090</v>
      </c>
      <c r="G2307" s="17" t="s">
        <v>14</v>
      </c>
      <c r="H2307" s="18">
        <v>8019001134449</v>
      </c>
      <c r="I2307" s="17">
        <v>0.113</v>
      </c>
      <c r="J2307" s="19">
        <v>1</v>
      </c>
    </row>
    <row r="2308" spans="1:10">
      <c r="A2308" s="7" t="s">
        <v>10</v>
      </c>
      <c r="B2308" s="8" t="s">
        <v>5754</v>
      </c>
      <c r="C2308" s="9" t="s">
        <v>5755</v>
      </c>
      <c r="D2308" s="9" t="s">
        <v>365</v>
      </c>
      <c r="E2308" s="10">
        <v>37.1</v>
      </c>
      <c r="F2308" s="11">
        <v>84814090</v>
      </c>
      <c r="G2308" s="11" t="s">
        <v>14</v>
      </c>
      <c r="H2308" s="12">
        <v>8019001131080</v>
      </c>
      <c r="I2308" s="11">
        <v>0.159</v>
      </c>
      <c r="J2308" s="13">
        <v>1</v>
      </c>
    </row>
    <row r="2309" spans="1:10">
      <c r="A2309" s="14" t="s">
        <v>10</v>
      </c>
      <c r="B2309" s="8" t="s">
        <v>5756</v>
      </c>
      <c r="C2309" s="15" t="s">
        <v>5757</v>
      </c>
      <c r="D2309" s="15" t="s">
        <v>365</v>
      </c>
      <c r="E2309" s="16">
        <v>51.56</v>
      </c>
      <c r="F2309" s="17">
        <v>84814090</v>
      </c>
      <c r="G2309" s="17" t="s">
        <v>14</v>
      </c>
      <c r="H2309" s="18">
        <v>8019001131110</v>
      </c>
      <c r="I2309" s="17">
        <v>0.159</v>
      </c>
      <c r="J2309" s="19">
        <v>1</v>
      </c>
    </row>
    <row r="2310" spans="1:10">
      <c r="A2310" s="7" t="s">
        <v>10</v>
      </c>
      <c r="B2310" s="8" t="s">
        <v>5758</v>
      </c>
      <c r="C2310" s="9" t="s">
        <v>5759</v>
      </c>
      <c r="D2310" s="9" t="s">
        <v>365</v>
      </c>
      <c r="E2310" s="10">
        <v>51.56</v>
      </c>
      <c r="F2310" s="11">
        <v>84814090</v>
      </c>
      <c r="G2310" s="11" t="s">
        <v>14</v>
      </c>
      <c r="H2310" s="12">
        <v>8019001131134</v>
      </c>
      <c r="I2310" s="11">
        <v>0.159</v>
      </c>
      <c r="J2310" s="13">
        <v>1</v>
      </c>
    </row>
    <row r="2311" spans="1:10">
      <c r="A2311" s="14" t="s">
        <v>10</v>
      </c>
      <c r="B2311" s="8" t="s">
        <v>5760</v>
      </c>
      <c r="C2311" s="15" t="s">
        <v>5761</v>
      </c>
      <c r="D2311" s="15" t="s">
        <v>5762</v>
      </c>
      <c r="E2311" s="16">
        <v>51.48</v>
      </c>
      <c r="F2311" s="17" t="s">
        <v>74</v>
      </c>
      <c r="G2311" s="17" t="s">
        <v>14</v>
      </c>
      <c r="H2311" s="18" t="s">
        <v>5763</v>
      </c>
      <c r="I2311" s="17">
        <v>0.2</v>
      </c>
      <c r="J2311" s="19"/>
    </row>
    <row r="2312" spans="1:10">
      <c r="A2312" s="7" t="s">
        <v>10</v>
      </c>
      <c r="B2312" s="8" t="s">
        <v>5764</v>
      </c>
      <c r="C2312" s="9" t="s">
        <v>5765</v>
      </c>
      <c r="D2312" s="9"/>
      <c r="E2312" s="10">
        <v>37.1</v>
      </c>
      <c r="F2312" s="11" t="s">
        <v>74</v>
      </c>
      <c r="G2312" s="11" t="s">
        <v>14</v>
      </c>
      <c r="H2312" s="12" t="s">
        <v>5766</v>
      </c>
      <c r="I2312" s="11"/>
      <c r="J2312" s="13"/>
    </row>
    <row r="2313" spans="1:10">
      <c r="A2313" s="14" t="s">
        <v>10</v>
      </c>
      <c r="B2313" s="8" t="s">
        <v>5767</v>
      </c>
      <c r="C2313" s="15" t="s">
        <v>5768</v>
      </c>
      <c r="D2313" s="15" t="s">
        <v>390</v>
      </c>
      <c r="E2313" s="16">
        <v>37.1</v>
      </c>
      <c r="F2313" s="17">
        <v>84814090</v>
      </c>
      <c r="G2313" s="17" t="s">
        <v>14</v>
      </c>
      <c r="H2313" s="18">
        <v>8019001131257</v>
      </c>
      <c r="I2313" s="17">
        <v>0.16</v>
      </c>
      <c r="J2313" s="19">
        <v>1</v>
      </c>
    </row>
    <row r="2314" spans="1:10">
      <c r="A2314" s="7" t="s">
        <v>10</v>
      </c>
      <c r="B2314" s="8" t="s">
        <v>5769</v>
      </c>
      <c r="C2314" s="9" t="s">
        <v>5770</v>
      </c>
      <c r="D2314" s="9" t="s">
        <v>5771</v>
      </c>
      <c r="E2314" s="10">
        <v>51.55</v>
      </c>
      <c r="F2314" s="11" t="s">
        <v>74</v>
      </c>
      <c r="G2314" s="11" t="s">
        <v>14</v>
      </c>
      <c r="H2314" s="12" t="s">
        <v>5772</v>
      </c>
      <c r="I2314" s="11">
        <v>0.2</v>
      </c>
      <c r="J2314" s="13"/>
    </row>
    <row r="2315" spans="1:10">
      <c r="A2315" s="14" t="s">
        <v>10</v>
      </c>
      <c r="B2315" s="8" t="s">
        <v>5773</v>
      </c>
      <c r="C2315" s="15" t="s">
        <v>5774</v>
      </c>
      <c r="D2315" s="15" t="s">
        <v>390</v>
      </c>
      <c r="E2315" s="16">
        <v>37.1</v>
      </c>
      <c r="F2315" s="17">
        <v>84814090</v>
      </c>
      <c r="G2315" s="17" t="s">
        <v>14</v>
      </c>
      <c r="H2315" s="18">
        <v>8019001131295</v>
      </c>
      <c r="I2315" s="17">
        <v>0.16</v>
      </c>
      <c r="J2315" s="19">
        <v>1</v>
      </c>
    </row>
    <row r="2316" spans="1:10">
      <c r="A2316" s="7" t="s">
        <v>10</v>
      </c>
      <c r="B2316" s="8" t="s">
        <v>5775</v>
      </c>
      <c r="C2316" s="9" t="s">
        <v>5776</v>
      </c>
      <c r="D2316" s="9" t="s">
        <v>5777</v>
      </c>
      <c r="E2316" s="10">
        <v>51.55</v>
      </c>
      <c r="F2316" s="11" t="s">
        <v>74</v>
      </c>
      <c r="G2316" s="11" t="s">
        <v>14</v>
      </c>
      <c r="H2316" s="12" t="s">
        <v>5778</v>
      </c>
      <c r="I2316" s="11">
        <v>0.2</v>
      </c>
      <c r="J2316" s="13"/>
    </row>
    <row r="2317" spans="1:10">
      <c r="A2317" s="14" t="s">
        <v>10</v>
      </c>
      <c r="B2317" s="8" t="s">
        <v>5779</v>
      </c>
      <c r="C2317" s="15" t="s">
        <v>5780</v>
      </c>
      <c r="D2317" s="15" t="s">
        <v>390</v>
      </c>
      <c r="E2317" s="16">
        <v>37.1</v>
      </c>
      <c r="F2317" s="17">
        <v>84814090</v>
      </c>
      <c r="G2317" s="17" t="s">
        <v>14</v>
      </c>
      <c r="H2317" s="18">
        <v>8019001131332</v>
      </c>
      <c r="I2317" s="17">
        <v>0.16</v>
      </c>
      <c r="J2317" s="19">
        <v>1</v>
      </c>
    </row>
    <row r="2318" spans="1:10">
      <c r="A2318" s="7" t="s">
        <v>10</v>
      </c>
      <c r="B2318" s="8" t="s">
        <v>5781</v>
      </c>
      <c r="C2318" s="9" t="s">
        <v>5782</v>
      </c>
      <c r="D2318" s="9" t="s">
        <v>5783</v>
      </c>
      <c r="E2318" s="10">
        <v>51.55</v>
      </c>
      <c r="F2318" s="11" t="s">
        <v>74</v>
      </c>
      <c r="G2318" s="11" t="s">
        <v>14</v>
      </c>
      <c r="H2318" s="12" t="s">
        <v>5784</v>
      </c>
      <c r="I2318" s="11">
        <v>0.2</v>
      </c>
      <c r="J2318" s="13"/>
    </row>
    <row r="2319" spans="1:10">
      <c r="A2319" s="14" t="s">
        <v>10</v>
      </c>
      <c r="B2319" s="8" t="s">
        <v>5785</v>
      </c>
      <c r="C2319" s="15" t="s">
        <v>5786</v>
      </c>
      <c r="D2319" s="15" t="s">
        <v>390</v>
      </c>
      <c r="E2319" s="16">
        <v>37.1</v>
      </c>
      <c r="F2319" s="17">
        <v>84814090</v>
      </c>
      <c r="G2319" s="17" t="s">
        <v>14</v>
      </c>
      <c r="H2319" s="18">
        <v>8019001131370</v>
      </c>
      <c r="I2319" s="17">
        <v>0.16</v>
      </c>
      <c r="J2319" s="19">
        <v>1</v>
      </c>
    </row>
    <row r="2320" spans="1:10">
      <c r="A2320" s="7" t="s">
        <v>10</v>
      </c>
      <c r="B2320" s="8" t="s">
        <v>5787</v>
      </c>
      <c r="C2320" s="9" t="s">
        <v>5788</v>
      </c>
      <c r="D2320" s="9" t="s">
        <v>390</v>
      </c>
      <c r="E2320" s="10">
        <v>56.35</v>
      </c>
      <c r="F2320" s="11">
        <v>84814090</v>
      </c>
      <c r="G2320" s="11" t="s">
        <v>14</v>
      </c>
      <c r="H2320" s="12">
        <v>8019001131394</v>
      </c>
      <c r="I2320" s="11">
        <v>0.23499999999999999</v>
      </c>
      <c r="J2320" s="13">
        <v>1</v>
      </c>
    </row>
    <row r="2321" spans="1:10">
      <c r="A2321" s="14" t="s">
        <v>10</v>
      </c>
      <c r="B2321" s="8" t="s">
        <v>5789</v>
      </c>
      <c r="C2321" s="15" t="s">
        <v>5790</v>
      </c>
      <c r="D2321" s="15" t="s">
        <v>365</v>
      </c>
      <c r="E2321" s="16">
        <v>57.66</v>
      </c>
      <c r="F2321" s="17">
        <v>84814090</v>
      </c>
      <c r="G2321" s="17" t="s">
        <v>14</v>
      </c>
      <c r="H2321" s="18">
        <v>8019001131448</v>
      </c>
      <c r="I2321" s="17">
        <v>0.23499999999999999</v>
      </c>
      <c r="J2321" s="19">
        <v>30</v>
      </c>
    </row>
    <row r="2322" spans="1:10">
      <c r="A2322" s="7" t="s">
        <v>10</v>
      </c>
      <c r="B2322" s="8" t="s">
        <v>5791</v>
      </c>
      <c r="C2322" s="9" t="s">
        <v>5792</v>
      </c>
      <c r="D2322" s="9" t="s">
        <v>5793</v>
      </c>
      <c r="E2322" s="10">
        <v>56.35</v>
      </c>
      <c r="F2322" s="11" t="s">
        <v>74</v>
      </c>
      <c r="G2322" s="11" t="s">
        <v>14</v>
      </c>
      <c r="H2322" s="12" t="s">
        <v>5794</v>
      </c>
      <c r="I2322" s="11">
        <v>0.26500000000000001</v>
      </c>
      <c r="J2322" s="13"/>
    </row>
    <row r="2323" spans="1:10">
      <c r="A2323" s="14" t="s">
        <v>10</v>
      </c>
      <c r="B2323" s="8" t="s">
        <v>5795</v>
      </c>
      <c r="C2323" s="15" t="s">
        <v>5796</v>
      </c>
      <c r="D2323" s="15" t="s">
        <v>5797</v>
      </c>
      <c r="E2323" s="16">
        <v>56.35</v>
      </c>
      <c r="F2323" s="17" t="s">
        <v>74</v>
      </c>
      <c r="G2323" s="17" t="s">
        <v>14</v>
      </c>
      <c r="H2323" s="18" t="s">
        <v>5798</v>
      </c>
      <c r="I2323" s="17">
        <v>0.26500000000000001</v>
      </c>
      <c r="J2323" s="19"/>
    </row>
    <row r="2324" spans="1:10">
      <c r="A2324" s="7" t="s">
        <v>10</v>
      </c>
      <c r="B2324" s="8" t="s">
        <v>5799</v>
      </c>
      <c r="C2324" s="9" t="s">
        <v>5800</v>
      </c>
      <c r="D2324" s="9" t="s">
        <v>390</v>
      </c>
      <c r="E2324" s="10">
        <v>56.35</v>
      </c>
      <c r="F2324" s="11">
        <v>84814090</v>
      </c>
      <c r="G2324" s="11" t="s">
        <v>14</v>
      </c>
      <c r="H2324" s="12">
        <v>8019001131561</v>
      </c>
      <c r="I2324" s="11">
        <v>0.24</v>
      </c>
      <c r="J2324" s="13">
        <v>1</v>
      </c>
    </row>
    <row r="2325" spans="1:10">
      <c r="A2325" s="14" t="s">
        <v>10</v>
      </c>
      <c r="B2325" s="8" t="s">
        <v>5801</v>
      </c>
      <c r="C2325" s="15" t="s">
        <v>5802</v>
      </c>
      <c r="D2325" s="15" t="s">
        <v>5803</v>
      </c>
      <c r="E2325" s="16">
        <v>56.35</v>
      </c>
      <c r="F2325" s="17" t="s">
        <v>74</v>
      </c>
      <c r="G2325" s="17" t="s">
        <v>14</v>
      </c>
      <c r="H2325" s="18" t="s">
        <v>5804</v>
      </c>
      <c r="I2325" s="17">
        <v>0.26500000000000001</v>
      </c>
      <c r="J2325" s="19"/>
    </row>
    <row r="2326" spans="1:10">
      <c r="A2326" s="7" t="s">
        <v>10</v>
      </c>
      <c r="B2326" s="8" t="s">
        <v>5805</v>
      </c>
      <c r="C2326" s="9" t="s">
        <v>5806</v>
      </c>
      <c r="D2326" s="9" t="s">
        <v>390</v>
      </c>
      <c r="E2326" s="10">
        <v>56.35</v>
      </c>
      <c r="F2326" s="11">
        <v>84814090</v>
      </c>
      <c r="G2326" s="11" t="s">
        <v>14</v>
      </c>
      <c r="H2326" s="12">
        <v>8019001131608</v>
      </c>
      <c r="I2326" s="11">
        <v>0.24</v>
      </c>
      <c r="J2326" s="13">
        <v>1</v>
      </c>
    </row>
    <row r="2327" spans="1:10">
      <c r="A2327" s="14" t="s">
        <v>10</v>
      </c>
      <c r="B2327" s="8" t="s">
        <v>5807</v>
      </c>
      <c r="C2327" s="15" t="s">
        <v>5808</v>
      </c>
      <c r="D2327" s="15" t="s">
        <v>5809</v>
      </c>
      <c r="E2327" s="16">
        <v>56.35</v>
      </c>
      <c r="F2327" s="17" t="s">
        <v>74</v>
      </c>
      <c r="G2327" s="17" t="s">
        <v>14</v>
      </c>
      <c r="H2327" s="18" t="s">
        <v>5810</v>
      </c>
      <c r="I2327" s="17">
        <v>0.26500000000000001</v>
      </c>
      <c r="J2327" s="19"/>
    </row>
    <row r="2328" spans="1:10">
      <c r="A2328" s="7" t="s">
        <v>10</v>
      </c>
      <c r="B2328" s="8" t="s">
        <v>5811</v>
      </c>
      <c r="C2328" s="9" t="s">
        <v>5812</v>
      </c>
      <c r="D2328" s="9" t="s">
        <v>390</v>
      </c>
      <c r="E2328" s="10">
        <v>56.35</v>
      </c>
      <c r="F2328" s="11">
        <v>84814090</v>
      </c>
      <c r="G2328" s="11" t="s">
        <v>14</v>
      </c>
      <c r="H2328" s="12">
        <v>8019001131646</v>
      </c>
      <c r="I2328" s="11">
        <v>0.24</v>
      </c>
      <c r="J2328" s="13">
        <v>1</v>
      </c>
    </row>
    <row r="2329" spans="1:10">
      <c r="A2329" s="14" t="s">
        <v>10</v>
      </c>
      <c r="B2329" s="8" t="s">
        <v>5813</v>
      </c>
      <c r="C2329" s="15" t="s">
        <v>5814</v>
      </c>
      <c r="D2329" s="15" t="s">
        <v>5815</v>
      </c>
      <c r="E2329" s="16">
        <v>56.35</v>
      </c>
      <c r="F2329" s="17" t="s">
        <v>74</v>
      </c>
      <c r="G2329" s="17" t="s">
        <v>14</v>
      </c>
      <c r="H2329" s="18" t="s">
        <v>5816</v>
      </c>
      <c r="I2329" s="17">
        <v>0.26500000000000001</v>
      </c>
      <c r="J2329" s="19"/>
    </row>
    <row r="2330" spans="1:10">
      <c r="A2330" s="7" t="s">
        <v>10</v>
      </c>
      <c r="B2330" s="8" t="s">
        <v>5817</v>
      </c>
      <c r="C2330" s="9" t="s">
        <v>5818</v>
      </c>
      <c r="D2330" s="9" t="s">
        <v>390</v>
      </c>
      <c r="E2330" s="10">
        <v>56.35</v>
      </c>
      <c r="F2330" s="11">
        <v>84814090</v>
      </c>
      <c r="G2330" s="11" t="s">
        <v>14</v>
      </c>
      <c r="H2330" s="12">
        <v>8019001131684</v>
      </c>
      <c r="I2330" s="11">
        <v>0.24</v>
      </c>
      <c r="J2330" s="13">
        <v>1</v>
      </c>
    </row>
    <row r="2331" spans="1:10">
      <c r="A2331" s="14" t="s">
        <v>10</v>
      </c>
      <c r="B2331" s="8" t="s">
        <v>5819</v>
      </c>
      <c r="C2331" s="15" t="s">
        <v>5820</v>
      </c>
      <c r="D2331" s="15" t="s">
        <v>390</v>
      </c>
      <c r="E2331" s="16">
        <v>56.35</v>
      </c>
      <c r="F2331" s="17">
        <v>84814090</v>
      </c>
      <c r="G2331" s="17" t="s">
        <v>14</v>
      </c>
      <c r="H2331" s="18">
        <v>8019001134661</v>
      </c>
      <c r="I2331" s="17">
        <v>0.24299999999999999</v>
      </c>
      <c r="J2331" s="19">
        <v>1</v>
      </c>
    </row>
    <row r="2332" spans="1:10">
      <c r="A2332" s="7" t="s">
        <v>10</v>
      </c>
      <c r="B2332" s="8" t="s">
        <v>5821</v>
      </c>
      <c r="C2332" s="9" t="s">
        <v>5822</v>
      </c>
      <c r="D2332" s="9" t="s">
        <v>365</v>
      </c>
      <c r="E2332" s="10">
        <v>56.35</v>
      </c>
      <c r="F2332" s="11">
        <v>84814090</v>
      </c>
      <c r="G2332" s="11" t="s">
        <v>14</v>
      </c>
      <c r="H2332" s="12">
        <v>8019001134685</v>
      </c>
      <c r="I2332" s="11">
        <v>0.23799999999999999</v>
      </c>
      <c r="J2332" s="13">
        <v>1</v>
      </c>
    </row>
    <row r="2333" spans="1:10">
      <c r="A2333" s="14" t="s">
        <v>10</v>
      </c>
      <c r="B2333" s="8" t="s">
        <v>5823</v>
      </c>
      <c r="C2333" s="15" t="s">
        <v>5824</v>
      </c>
      <c r="D2333" s="15" t="s">
        <v>365</v>
      </c>
      <c r="E2333" s="16">
        <v>56.35</v>
      </c>
      <c r="F2333" s="17">
        <v>84814090</v>
      </c>
      <c r="G2333" s="17" t="s">
        <v>14</v>
      </c>
      <c r="H2333" s="18">
        <v>8019001134708</v>
      </c>
      <c r="I2333" s="17">
        <v>0.24299999999999999</v>
      </c>
      <c r="J2333" s="19">
        <v>1</v>
      </c>
    </row>
    <row r="2334" spans="1:10">
      <c r="A2334" s="7" t="s">
        <v>10</v>
      </c>
      <c r="B2334" s="8" t="s">
        <v>5825</v>
      </c>
      <c r="C2334" s="9" t="s">
        <v>5826</v>
      </c>
      <c r="D2334" s="9" t="s">
        <v>365</v>
      </c>
      <c r="E2334" s="10">
        <v>56.35</v>
      </c>
      <c r="F2334" s="11">
        <v>84814090</v>
      </c>
      <c r="G2334" s="11" t="s">
        <v>14</v>
      </c>
      <c r="H2334" s="12">
        <v>8019001134739</v>
      </c>
      <c r="I2334" s="11">
        <v>0.24299999999999999</v>
      </c>
      <c r="J2334" s="13">
        <v>1</v>
      </c>
    </row>
    <row r="2335" spans="1:10">
      <c r="A2335" s="14" t="s">
        <v>10</v>
      </c>
      <c r="B2335" s="8" t="s">
        <v>5827</v>
      </c>
      <c r="C2335" s="15" t="s">
        <v>5828</v>
      </c>
      <c r="D2335" s="15"/>
      <c r="E2335" s="16">
        <v>22.35</v>
      </c>
      <c r="F2335" s="17" t="s">
        <v>74</v>
      </c>
      <c r="G2335" s="17" t="s">
        <v>14</v>
      </c>
      <c r="H2335" s="18" t="s">
        <v>5829</v>
      </c>
      <c r="I2335" s="17">
        <v>0.08</v>
      </c>
      <c r="J2335" s="19"/>
    </row>
    <row r="2336" spans="1:10">
      <c r="A2336" s="7" t="s">
        <v>10</v>
      </c>
      <c r="B2336" s="8" t="s">
        <v>5830</v>
      </c>
      <c r="C2336" s="9" t="s">
        <v>5831</v>
      </c>
      <c r="D2336" s="9"/>
      <c r="E2336" s="10">
        <v>22.37</v>
      </c>
      <c r="F2336" s="11" t="s">
        <v>74</v>
      </c>
      <c r="G2336" s="11" t="s">
        <v>14</v>
      </c>
      <c r="H2336" s="12" t="s">
        <v>5832</v>
      </c>
      <c r="I2336" s="11">
        <v>0.08</v>
      </c>
      <c r="J2336" s="13"/>
    </row>
    <row r="2337" spans="1:10">
      <c r="A2337" s="14" t="s">
        <v>10</v>
      </c>
      <c r="B2337" s="8" t="s">
        <v>5833</v>
      </c>
      <c r="C2337" s="15" t="s">
        <v>5834</v>
      </c>
      <c r="D2337" s="15" t="s">
        <v>5835</v>
      </c>
      <c r="E2337" s="16">
        <v>35.020000000000003</v>
      </c>
      <c r="F2337" s="17">
        <v>84814090</v>
      </c>
      <c r="G2337" s="17" t="s">
        <v>14</v>
      </c>
      <c r="H2337" s="18">
        <v>8019001080821</v>
      </c>
      <c r="I2337" s="17">
        <v>0.19400000000000001</v>
      </c>
      <c r="J2337" s="19">
        <v>1</v>
      </c>
    </row>
    <row r="2338" spans="1:10">
      <c r="A2338" s="7" t="s">
        <v>10</v>
      </c>
      <c r="B2338" s="8" t="s">
        <v>5836</v>
      </c>
      <c r="C2338" s="9" t="s">
        <v>5837</v>
      </c>
      <c r="D2338" s="9" t="s">
        <v>5838</v>
      </c>
      <c r="E2338" s="10">
        <v>35.270000000000003</v>
      </c>
      <c r="F2338" s="11" t="s">
        <v>74</v>
      </c>
      <c r="G2338" s="11" t="s">
        <v>14</v>
      </c>
      <c r="H2338" s="12" t="s">
        <v>5839</v>
      </c>
      <c r="I2338" s="11">
        <v>0.19400000000000001</v>
      </c>
      <c r="J2338" s="13"/>
    </row>
    <row r="2339" spans="1:10">
      <c r="A2339" s="14" t="s">
        <v>10</v>
      </c>
      <c r="B2339" s="8" t="s">
        <v>5840</v>
      </c>
      <c r="C2339" s="15" t="s">
        <v>5841</v>
      </c>
      <c r="D2339" s="15" t="s">
        <v>5842</v>
      </c>
      <c r="E2339" s="16">
        <v>45.58</v>
      </c>
      <c r="F2339" s="17">
        <v>84814090</v>
      </c>
      <c r="G2339" s="17" t="s">
        <v>14</v>
      </c>
      <c r="H2339" s="18">
        <v>8019001116070</v>
      </c>
      <c r="I2339" s="17">
        <v>0.19700000000000001</v>
      </c>
      <c r="J2339" s="19">
        <v>1</v>
      </c>
    </row>
    <row r="2340" spans="1:10">
      <c r="A2340" s="7" t="s">
        <v>10</v>
      </c>
      <c r="B2340" s="8" t="s">
        <v>5843</v>
      </c>
      <c r="C2340" s="9" t="s">
        <v>5844</v>
      </c>
      <c r="D2340" s="9"/>
      <c r="E2340" s="10">
        <v>38.07</v>
      </c>
      <c r="F2340" s="11" t="s">
        <v>74</v>
      </c>
      <c r="G2340" s="11" t="s">
        <v>14</v>
      </c>
      <c r="H2340" s="12" t="s">
        <v>5845</v>
      </c>
      <c r="I2340" s="11">
        <v>0.19400000000000001</v>
      </c>
      <c r="J2340" s="13"/>
    </row>
    <row r="2341" spans="1:10">
      <c r="A2341" s="14" t="s">
        <v>10</v>
      </c>
      <c r="B2341" s="8" t="s">
        <v>5846</v>
      </c>
      <c r="C2341" s="15" t="s">
        <v>5847</v>
      </c>
      <c r="D2341" s="15" t="s">
        <v>5848</v>
      </c>
      <c r="E2341" s="16">
        <v>33</v>
      </c>
      <c r="F2341" s="17">
        <v>84814090</v>
      </c>
      <c r="G2341" s="17" t="s">
        <v>14</v>
      </c>
      <c r="H2341" s="18">
        <v>8019001080845</v>
      </c>
      <c r="I2341" s="17">
        <v>0.14299999999999999</v>
      </c>
      <c r="J2341" s="19">
        <v>1</v>
      </c>
    </row>
    <row r="2342" spans="1:10">
      <c r="A2342" s="7" t="s">
        <v>10</v>
      </c>
      <c r="B2342" s="8" t="s">
        <v>5849</v>
      </c>
      <c r="C2342" s="9" t="s">
        <v>5850</v>
      </c>
      <c r="D2342" s="9" t="s">
        <v>5848</v>
      </c>
      <c r="E2342" s="10">
        <v>33.65</v>
      </c>
      <c r="F2342" s="11">
        <v>84814090</v>
      </c>
      <c r="G2342" s="11" t="s">
        <v>14</v>
      </c>
      <c r="H2342" s="12">
        <v>8019001080869</v>
      </c>
      <c r="I2342" s="11">
        <v>0.18237</v>
      </c>
      <c r="J2342" s="13">
        <v>1</v>
      </c>
    </row>
    <row r="2343" spans="1:10">
      <c r="A2343" s="14" t="s">
        <v>10</v>
      </c>
      <c r="B2343" s="8" t="s">
        <v>5851</v>
      </c>
      <c r="C2343" s="15" t="s">
        <v>5852</v>
      </c>
      <c r="D2343" s="15" t="s">
        <v>525</v>
      </c>
      <c r="E2343" s="16">
        <v>43.57</v>
      </c>
      <c r="F2343" s="17">
        <v>84814090</v>
      </c>
      <c r="G2343" s="17" t="s">
        <v>14</v>
      </c>
      <c r="H2343" s="18">
        <v>8019001133688</v>
      </c>
      <c r="I2343" s="17">
        <v>0.19400000000000001</v>
      </c>
      <c r="J2343" s="19"/>
    </row>
    <row r="2344" spans="1:10">
      <c r="A2344" s="7" t="s">
        <v>10</v>
      </c>
      <c r="B2344" s="8" t="s">
        <v>5853</v>
      </c>
      <c r="C2344" s="9" t="s">
        <v>5854</v>
      </c>
      <c r="D2344" s="9"/>
      <c r="E2344" s="10">
        <v>46.82</v>
      </c>
      <c r="F2344" s="11" t="s">
        <v>74</v>
      </c>
      <c r="G2344" s="11" t="s">
        <v>14</v>
      </c>
      <c r="H2344" s="12" t="s">
        <v>5855</v>
      </c>
      <c r="I2344" s="11">
        <v>0.19400000000000001</v>
      </c>
      <c r="J2344" s="13"/>
    </row>
    <row r="2345" spans="1:10">
      <c r="A2345" s="14" t="s">
        <v>10</v>
      </c>
      <c r="B2345" s="8" t="s">
        <v>5856</v>
      </c>
      <c r="C2345" s="15" t="s">
        <v>5857</v>
      </c>
      <c r="D2345" s="15"/>
      <c r="E2345" s="16">
        <v>47.16</v>
      </c>
      <c r="F2345" s="17" t="s">
        <v>74</v>
      </c>
      <c r="G2345" s="17" t="s">
        <v>14</v>
      </c>
      <c r="H2345" s="18" t="s">
        <v>5858</v>
      </c>
      <c r="I2345" s="17">
        <v>0.19400000000000001</v>
      </c>
      <c r="J2345" s="19"/>
    </row>
    <row r="2346" spans="1:10">
      <c r="A2346" s="7" t="s">
        <v>10</v>
      </c>
      <c r="B2346" s="8" t="s">
        <v>5859</v>
      </c>
      <c r="C2346" s="9" t="s">
        <v>5860</v>
      </c>
      <c r="D2346" s="9" t="s">
        <v>525</v>
      </c>
      <c r="E2346" s="10">
        <v>50.21</v>
      </c>
      <c r="F2346" s="11">
        <v>84814090</v>
      </c>
      <c r="G2346" s="11" t="s">
        <v>14</v>
      </c>
      <c r="H2346" s="12">
        <v>8019001116636</v>
      </c>
      <c r="I2346" s="11">
        <v>0.19400000000000001</v>
      </c>
      <c r="J2346" s="13"/>
    </row>
    <row r="2347" spans="1:10">
      <c r="A2347" s="14" t="s">
        <v>10</v>
      </c>
      <c r="B2347" s="8" t="s">
        <v>5861</v>
      </c>
      <c r="C2347" s="15" t="s">
        <v>5862</v>
      </c>
      <c r="D2347" s="15" t="s">
        <v>525</v>
      </c>
      <c r="E2347" s="16">
        <v>52.8</v>
      </c>
      <c r="F2347" s="17">
        <v>84814090</v>
      </c>
      <c r="G2347" s="17" t="s">
        <v>14</v>
      </c>
      <c r="H2347" s="18">
        <v>8019001116674</v>
      </c>
      <c r="I2347" s="17">
        <v>0.19400000000000001</v>
      </c>
      <c r="J2347" s="19"/>
    </row>
    <row r="2348" spans="1:10">
      <c r="A2348" s="7" t="s">
        <v>10</v>
      </c>
      <c r="B2348" s="8" t="s">
        <v>5863</v>
      </c>
      <c r="C2348" s="9" t="s">
        <v>12</v>
      </c>
      <c r="D2348" s="9" t="s">
        <v>13</v>
      </c>
      <c r="E2348" s="10">
        <v>5.52</v>
      </c>
      <c r="F2348" s="11">
        <v>84818039</v>
      </c>
      <c r="G2348" s="11" t="s">
        <v>14</v>
      </c>
      <c r="H2348" s="12">
        <v>4051394042387</v>
      </c>
      <c r="I2348" s="11">
        <v>0.02</v>
      </c>
      <c r="J2348" s="13">
        <v>200</v>
      </c>
    </row>
    <row r="2349" spans="1:10">
      <c r="A2349" s="14" t="s">
        <v>10</v>
      </c>
      <c r="B2349" s="8" t="s">
        <v>5864</v>
      </c>
      <c r="C2349" s="15" t="s">
        <v>5865</v>
      </c>
      <c r="D2349" s="15" t="s">
        <v>5866</v>
      </c>
      <c r="E2349" s="16">
        <v>52.21</v>
      </c>
      <c r="F2349" s="17">
        <v>79070000</v>
      </c>
      <c r="G2349" s="17" t="s">
        <v>14</v>
      </c>
      <c r="H2349" s="18">
        <v>4051394066710</v>
      </c>
      <c r="I2349" s="17">
        <v>0.25</v>
      </c>
      <c r="J2349" s="19">
        <v>1</v>
      </c>
    </row>
    <row r="2350" spans="1:10">
      <c r="A2350" s="7" t="s">
        <v>10</v>
      </c>
      <c r="B2350" s="8" t="s">
        <v>5867</v>
      </c>
      <c r="C2350" s="9" t="s">
        <v>5868</v>
      </c>
      <c r="D2350" s="9" t="s">
        <v>5869</v>
      </c>
      <c r="E2350" s="10">
        <v>151.11000000000001</v>
      </c>
      <c r="F2350" s="11">
        <v>90262080</v>
      </c>
      <c r="G2350" s="11" t="s">
        <v>14</v>
      </c>
      <c r="H2350" s="12">
        <v>8019001115745</v>
      </c>
      <c r="I2350" s="11">
        <v>0.36165999999999998</v>
      </c>
      <c r="J2350" s="13">
        <v>5</v>
      </c>
    </row>
    <row r="2351" spans="1:10">
      <c r="A2351" s="14" t="s">
        <v>10</v>
      </c>
      <c r="B2351" s="8" t="s">
        <v>5870</v>
      </c>
      <c r="C2351" s="15" t="s">
        <v>5871</v>
      </c>
      <c r="D2351" s="15" t="s">
        <v>5872</v>
      </c>
      <c r="E2351" s="16">
        <v>184.87</v>
      </c>
      <c r="F2351" s="17" t="s">
        <v>780</v>
      </c>
      <c r="G2351" s="17" t="s">
        <v>14</v>
      </c>
      <c r="H2351" s="18" t="s">
        <v>5873</v>
      </c>
      <c r="I2351" s="17">
        <v>0.39856000000000003</v>
      </c>
      <c r="J2351" s="19"/>
    </row>
    <row r="2352" spans="1:10">
      <c r="A2352" s="7" t="s">
        <v>10</v>
      </c>
      <c r="B2352" s="8" t="s">
        <v>5874</v>
      </c>
      <c r="C2352" s="9"/>
      <c r="D2352" s="9" t="s">
        <v>5875</v>
      </c>
      <c r="E2352" s="10">
        <v>120.68</v>
      </c>
      <c r="F2352" s="11" t="s">
        <v>780</v>
      </c>
      <c r="G2352" s="11" t="s">
        <v>14</v>
      </c>
      <c r="H2352" s="12" t="s">
        <v>5876</v>
      </c>
      <c r="I2352" s="11">
        <v>0.28199999999999997</v>
      </c>
      <c r="J2352" s="13"/>
    </row>
    <row r="2353" spans="1:10">
      <c r="A2353" s="14" t="s">
        <v>10</v>
      </c>
      <c r="B2353" s="8" t="s">
        <v>5877</v>
      </c>
      <c r="C2353" s="15"/>
      <c r="D2353" s="15" t="s">
        <v>5878</v>
      </c>
      <c r="E2353" s="16">
        <v>168.86</v>
      </c>
      <c r="F2353" s="17" t="s">
        <v>5879</v>
      </c>
      <c r="G2353" s="17" t="s">
        <v>14</v>
      </c>
      <c r="H2353" s="18" t="s">
        <v>5880</v>
      </c>
      <c r="I2353" s="17">
        <v>0.30499999999999999</v>
      </c>
      <c r="J2353" s="19"/>
    </row>
    <row r="2354" spans="1:10">
      <c r="A2354" s="7" t="s">
        <v>10</v>
      </c>
      <c r="B2354" s="8" t="s">
        <v>5881</v>
      </c>
      <c r="C2354" s="9" t="s">
        <v>5882</v>
      </c>
      <c r="D2354" s="9" t="s">
        <v>5883</v>
      </c>
      <c r="E2354" s="10">
        <v>231.59</v>
      </c>
      <c r="F2354" s="11" t="s">
        <v>780</v>
      </c>
      <c r="G2354" s="11" t="s">
        <v>14</v>
      </c>
      <c r="H2354" s="12" t="s">
        <v>5884</v>
      </c>
      <c r="I2354" s="11">
        <v>0.46300000000000002</v>
      </c>
      <c r="J2354" s="13"/>
    </row>
    <row r="2355" spans="1:10">
      <c r="A2355" s="14" t="s">
        <v>10</v>
      </c>
      <c r="B2355" s="8" t="s">
        <v>5885</v>
      </c>
      <c r="C2355" s="15" t="s">
        <v>12</v>
      </c>
      <c r="D2355" s="15" t="s">
        <v>13</v>
      </c>
      <c r="E2355" s="16">
        <v>5.52</v>
      </c>
      <c r="F2355" s="17">
        <v>84818039</v>
      </c>
      <c r="G2355" s="17" t="s">
        <v>14</v>
      </c>
      <c r="H2355" s="18">
        <v>4051394042448</v>
      </c>
      <c r="I2355" s="17">
        <v>2.1000000000000001E-2</v>
      </c>
      <c r="J2355" s="19">
        <v>200</v>
      </c>
    </row>
    <row r="2356" spans="1:10">
      <c r="A2356" s="7" t="s">
        <v>10</v>
      </c>
      <c r="B2356" s="8" t="s">
        <v>5886</v>
      </c>
      <c r="C2356" s="9" t="s">
        <v>5887</v>
      </c>
      <c r="D2356" s="9"/>
      <c r="E2356" s="10">
        <v>240.31</v>
      </c>
      <c r="F2356" s="11"/>
      <c r="G2356" s="11" t="s">
        <v>14</v>
      </c>
      <c r="H2356" s="12">
        <v>8033003531013</v>
      </c>
      <c r="I2356" s="11"/>
      <c r="J2356" s="13"/>
    </row>
    <row r="2357" spans="1:10">
      <c r="A2357" s="14" t="s">
        <v>10</v>
      </c>
      <c r="B2357" s="8" t="s">
        <v>5888</v>
      </c>
      <c r="C2357" s="15" t="s">
        <v>5889</v>
      </c>
      <c r="D2357" s="15" t="s">
        <v>5889</v>
      </c>
      <c r="E2357" s="16">
        <v>329.55</v>
      </c>
      <c r="F2357" s="17" t="s">
        <v>5890</v>
      </c>
      <c r="G2357" s="17" t="s">
        <v>14</v>
      </c>
      <c r="H2357" s="18">
        <v>8033003531198</v>
      </c>
      <c r="I2357" s="17">
        <v>7.9</v>
      </c>
      <c r="J2357" s="19"/>
    </row>
    <row r="2358" spans="1:10">
      <c r="A2358" s="7" t="s">
        <v>10</v>
      </c>
      <c r="B2358" s="8" t="s">
        <v>5891</v>
      </c>
      <c r="C2358" s="9" t="s">
        <v>5892</v>
      </c>
      <c r="D2358" s="9" t="s">
        <v>5892</v>
      </c>
      <c r="E2358" s="10">
        <v>397.31</v>
      </c>
      <c r="F2358" s="11" t="s">
        <v>5890</v>
      </c>
      <c r="G2358" s="11" t="s">
        <v>14</v>
      </c>
      <c r="H2358" s="12">
        <v>8033003531204</v>
      </c>
      <c r="I2358" s="11">
        <v>8.5</v>
      </c>
      <c r="J2358" s="13"/>
    </row>
    <row r="2359" spans="1:10">
      <c r="A2359" s="14" t="s">
        <v>10</v>
      </c>
      <c r="B2359" s="8" t="s">
        <v>5893</v>
      </c>
      <c r="C2359" s="15" t="s">
        <v>5894</v>
      </c>
      <c r="D2359" s="15" t="s">
        <v>5894</v>
      </c>
      <c r="E2359" s="16">
        <v>676.67</v>
      </c>
      <c r="F2359" s="17" t="s">
        <v>5890</v>
      </c>
      <c r="G2359" s="17" t="s">
        <v>14</v>
      </c>
      <c r="H2359" s="18">
        <v>8033003531211</v>
      </c>
      <c r="I2359" s="17">
        <v>13.85</v>
      </c>
      <c r="J2359" s="19"/>
    </row>
    <row r="2360" spans="1:10">
      <c r="A2360" s="7" t="s">
        <v>10</v>
      </c>
      <c r="B2360" s="8" t="s">
        <v>5895</v>
      </c>
      <c r="C2360" s="9" t="s">
        <v>5896</v>
      </c>
      <c r="D2360" s="9" t="s">
        <v>5896</v>
      </c>
      <c r="E2360" s="10">
        <v>845.01</v>
      </c>
      <c r="F2360" s="11" t="s">
        <v>5890</v>
      </c>
      <c r="G2360" s="11" t="s">
        <v>14</v>
      </c>
      <c r="H2360" s="12">
        <v>8033003530979</v>
      </c>
      <c r="I2360" s="11">
        <v>15.6</v>
      </c>
      <c r="J2360" s="13"/>
    </row>
    <row r="2361" spans="1:10">
      <c r="A2361" s="14" t="s">
        <v>10</v>
      </c>
      <c r="B2361" s="8" t="s">
        <v>5897</v>
      </c>
      <c r="C2361" s="15" t="s">
        <v>5898</v>
      </c>
      <c r="D2361" s="15" t="s">
        <v>5898</v>
      </c>
      <c r="E2361" s="16">
        <v>1160.3</v>
      </c>
      <c r="F2361" s="17" t="s">
        <v>5890</v>
      </c>
      <c r="G2361" s="17" t="s">
        <v>14</v>
      </c>
      <c r="H2361" s="18">
        <v>8033003531228</v>
      </c>
      <c r="I2361" s="17">
        <v>24.5</v>
      </c>
      <c r="J2361" s="19"/>
    </row>
    <row r="2362" spans="1:10">
      <c r="A2362" s="7" t="s">
        <v>10</v>
      </c>
      <c r="B2362" s="8" t="s">
        <v>5899</v>
      </c>
      <c r="C2362" s="9" t="s">
        <v>5900</v>
      </c>
      <c r="D2362" s="9" t="s">
        <v>5900</v>
      </c>
      <c r="E2362" s="10">
        <v>1477.94</v>
      </c>
      <c r="F2362" s="11" t="s">
        <v>5890</v>
      </c>
      <c r="G2362" s="11" t="s">
        <v>14</v>
      </c>
      <c r="H2362" s="12">
        <v>8033003531235</v>
      </c>
      <c r="I2362" s="11">
        <v>34.200000000000003</v>
      </c>
      <c r="J2362" s="13"/>
    </row>
    <row r="2363" spans="1:10">
      <c r="A2363" s="14" t="s">
        <v>10</v>
      </c>
      <c r="B2363" s="8" t="s">
        <v>5901</v>
      </c>
      <c r="C2363" s="15" t="s">
        <v>5902</v>
      </c>
      <c r="D2363" s="15" t="s">
        <v>5902</v>
      </c>
      <c r="E2363" s="16">
        <v>1704.1</v>
      </c>
      <c r="F2363" s="17" t="s">
        <v>5890</v>
      </c>
      <c r="G2363" s="17" t="s">
        <v>14</v>
      </c>
      <c r="H2363" s="18">
        <v>8033003531242</v>
      </c>
      <c r="I2363" s="17">
        <v>38.5</v>
      </c>
      <c r="J2363" s="19"/>
    </row>
    <row r="2364" spans="1:10">
      <c r="A2364" s="7" t="s">
        <v>10</v>
      </c>
      <c r="B2364" s="8" t="s">
        <v>5903</v>
      </c>
      <c r="C2364" s="9" t="s">
        <v>5904</v>
      </c>
      <c r="D2364" s="9" t="s">
        <v>5904</v>
      </c>
      <c r="E2364" s="10">
        <v>1982.27</v>
      </c>
      <c r="F2364" s="11" t="s">
        <v>5890</v>
      </c>
      <c r="G2364" s="11" t="s">
        <v>14</v>
      </c>
      <c r="H2364" s="12">
        <v>8033003531259</v>
      </c>
      <c r="I2364" s="11">
        <v>42.5</v>
      </c>
      <c r="J2364" s="13"/>
    </row>
    <row r="2365" spans="1:10">
      <c r="A2365" s="14" t="s">
        <v>10</v>
      </c>
      <c r="B2365" s="8" t="s">
        <v>5905</v>
      </c>
      <c r="C2365" s="15" t="s">
        <v>12</v>
      </c>
      <c r="D2365" s="15" t="s">
        <v>13</v>
      </c>
      <c r="E2365" s="16">
        <v>5.52</v>
      </c>
      <c r="F2365" s="17">
        <v>84818039</v>
      </c>
      <c r="G2365" s="17" t="s">
        <v>14</v>
      </c>
      <c r="H2365" s="18">
        <v>4051394042318</v>
      </c>
      <c r="I2365" s="17">
        <v>0.02</v>
      </c>
      <c r="J2365" s="19">
        <v>200</v>
      </c>
    </row>
    <row r="2366" spans="1:10">
      <c r="A2366" s="7" t="s">
        <v>10</v>
      </c>
      <c r="B2366" s="8" t="s">
        <v>5906</v>
      </c>
      <c r="C2366" s="9" t="s">
        <v>5907</v>
      </c>
      <c r="D2366" s="9" t="s">
        <v>5908</v>
      </c>
      <c r="E2366" s="10">
        <v>315.77999999999997</v>
      </c>
      <c r="F2366" s="11">
        <v>84818099</v>
      </c>
      <c r="G2366" s="11" t="s">
        <v>33</v>
      </c>
      <c r="H2366" s="12" t="s">
        <v>5909</v>
      </c>
      <c r="I2366" s="11">
        <v>0.20499999999999999</v>
      </c>
      <c r="J2366" s="13">
        <v>1</v>
      </c>
    </row>
    <row r="2367" spans="1:10">
      <c r="A2367" s="14" t="s">
        <v>10</v>
      </c>
      <c r="B2367" s="8" t="s">
        <v>5910</v>
      </c>
      <c r="C2367" s="15" t="s">
        <v>5911</v>
      </c>
      <c r="D2367" s="15"/>
      <c r="E2367" s="16">
        <v>61.8</v>
      </c>
      <c r="F2367" s="17" t="s">
        <v>5912</v>
      </c>
      <c r="G2367" s="17" t="s">
        <v>14</v>
      </c>
      <c r="H2367" s="18" t="s">
        <v>5913</v>
      </c>
      <c r="I2367" s="17">
        <v>2</v>
      </c>
      <c r="J2367" s="19"/>
    </row>
    <row r="2368" spans="1:10">
      <c r="A2368" s="7" t="s">
        <v>10</v>
      </c>
      <c r="B2368" s="8" t="s">
        <v>5914</v>
      </c>
      <c r="C2368" s="9" t="s">
        <v>5915</v>
      </c>
      <c r="D2368" s="9" t="s">
        <v>5916</v>
      </c>
      <c r="E2368" s="10">
        <v>144.22999999999999</v>
      </c>
      <c r="F2368" s="11" t="s">
        <v>37</v>
      </c>
      <c r="G2368" s="11" t="s">
        <v>14</v>
      </c>
      <c r="H2368" s="12"/>
      <c r="I2368" s="11">
        <v>0.2</v>
      </c>
      <c r="J2368" s="13">
        <v>10</v>
      </c>
    </row>
    <row r="2369" spans="1:10">
      <c r="A2369" s="14" t="s">
        <v>10</v>
      </c>
      <c r="B2369" s="8" t="s">
        <v>5917</v>
      </c>
      <c r="C2369" s="15" t="s">
        <v>5918</v>
      </c>
      <c r="D2369" s="15" t="s">
        <v>5919</v>
      </c>
      <c r="E2369" s="16">
        <v>19.559999999999999</v>
      </c>
      <c r="F2369" s="17"/>
      <c r="G2369" s="17"/>
      <c r="H2369" s="18"/>
      <c r="I2369" s="17"/>
      <c r="J2369" s="19"/>
    </row>
    <row r="2370" spans="1:10">
      <c r="A2370" s="7" t="s">
        <v>10</v>
      </c>
      <c r="B2370" s="8" t="s">
        <v>5920</v>
      </c>
      <c r="C2370" s="9" t="s">
        <v>5921</v>
      </c>
      <c r="D2370" s="9" t="s">
        <v>5922</v>
      </c>
      <c r="E2370" s="10">
        <v>67.97</v>
      </c>
      <c r="F2370" s="11">
        <v>90261089</v>
      </c>
      <c r="G2370" s="11" t="s">
        <v>269</v>
      </c>
      <c r="H2370" s="12">
        <v>4051394010386</v>
      </c>
      <c r="I2370" s="11">
        <v>0.17649999999999999</v>
      </c>
      <c r="J2370" s="13">
        <v>50</v>
      </c>
    </row>
    <row r="2371" spans="1:10">
      <c r="A2371" s="14" t="s">
        <v>10</v>
      </c>
      <c r="B2371" s="8" t="s">
        <v>5923</v>
      </c>
      <c r="C2371" s="15" t="s">
        <v>5924</v>
      </c>
      <c r="D2371" s="15"/>
      <c r="E2371" s="16">
        <v>2939.66</v>
      </c>
      <c r="F2371" s="17">
        <v>84137030</v>
      </c>
      <c r="G2371" s="17" t="s">
        <v>269</v>
      </c>
      <c r="H2371" s="18">
        <v>4051394143503</v>
      </c>
      <c r="I2371" s="17"/>
      <c r="J2371" s="19"/>
    </row>
    <row r="2372" spans="1:10">
      <c r="A2372" s="7" t="s">
        <v>10</v>
      </c>
      <c r="B2372" s="8" t="s">
        <v>5925</v>
      </c>
      <c r="C2372" s="9" t="s">
        <v>5926</v>
      </c>
      <c r="D2372" s="9" t="s">
        <v>5927</v>
      </c>
      <c r="E2372" s="10">
        <v>168.25</v>
      </c>
      <c r="F2372" s="11">
        <v>84818039</v>
      </c>
      <c r="G2372" s="11" t="s">
        <v>14</v>
      </c>
      <c r="H2372" s="12">
        <v>8016466025350</v>
      </c>
      <c r="I2372" s="11">
        <v>0.51500000000000001</v>
      </c>
      <c r="J2372" s="13"/>
    </row>
    <row r="2373" spans="1:10">
      <c r="A2373" s="14" t="s">
        <v>5928</v>
      </c>
      <c r="B2373" s="8" t="s">
        <v>5929</v>
      </c>
      <c r="C2373" s="15" t="s">
        <v>5926</v>
      </c>
      <c r="D2373" s="15" t="s">
        <v>5927</v>
      </c>
      <c r="E2373" s="16">
        <v>168.25</v>
      </c>
      <c r="F2373" s="17">
        <v>84818039</v>
      </c>
      <c r="G2373" s="17" t="s">
        <v>14</v>
      </c>
      <c r="H2373" s="18">
        <v>8016466025367</v>
      </c>
      <c r="I2373" s="17">
        <v>0.53500000000000003</v>
      </c>
      <c r="J2373" s="19"/>
    </row>
    <row r="2374" spans="1:10">
      <c r="A2374" s="7" t="s">
        <v>10</v>
      </c>
      <c r="B2374" s="8" t="s">
        <v>5930</v>
      </c>
      <c r="C2374" s="9" t="s">
        <v>5931</v>
      </c>
      <c r="D2374" s="9" t="s">
        <v>5932</v>
      </c>
      <c r="E2374" s="10">
        <v>4591.28</v>
      </c>
      <c r="F2374" s="11">
        <v>74122000</v>
      </c>
      <c r="G2374" s="11" t="s">
        <v>14</v>
      </c>
      <c r="H2374" s="12">
        <v>8019001135514</v>
      </c>
      <c r="I2374" s="11">
        <v>2.5</v>
      </c>
      <c r="J2374" s="13"/>
    </row>
    <row r="2375" spans="1:10">
      <c r="A2375" s="14" t="s">
        <v>10</v>
      </c>
      <c r="B2375" s="8" t="s">
        <v>5933</v>
      </c>
      <c r="C2375" s="15" t="s">
        <v>5934</v>
      </c>
      <c r="D2375" s="15" t="s">
        <v>5935</v>
      </c>
      <c r="E2375" s="16">
        <v>31.59</v>
      </c>
      <c r="F2375" s="17">
        <v>84818039</v>
      </c>
      <c r="G2375" s="17" t="s">
        <v>14</v>
      </c>
      <c r="H2375" s="18">
        <v>8016466099184</v>
      </c>
      <c r="I2375" s="17">
        <v>0.16600000000000001</v>
      </c>
      <c r="J2375" s="19">
        <v>1</v>
      </c>
    </row>
    <row r="2376" spans="1:10">
      <c r="A2376" s="7" t="s">
        <v>10</v>
      </c>
      <c r="B2376" s="8" t="s">
        <v>5936</v>
      </c>
      <c r="C2376" s="9" t="s">
        <v>5937</v>
      </c>
      <c r="D2376" s="9" t="s">
        <v>5938</v>
      </c>
      <c r="E2376" s="10">
        <v>76.27</v>
      </c>
      <c r="F2376" s="11">
        <v>84818039</v>
      </c>
      <c r="G2376" s="11" t="s">
        <v>14</v>
      </c>
      <c r="H2376" s="12">
        <v>8016466000302</v>
      </c>
      <c r="I2376" s="11">
        <v>0.26700000000000002</v>
      </c>
      <c r="J2376" s="13">
        <v>10</v>
      </c>
    </row>
    <row r="2377" spans="1:10">
      <c r="A2377" s="14" t="s">
        <v>10</v>
      </c>
      <c r="B2377" s="8" t="s">
        <v>5939</v>
      </c>
      <c r="C2377" s="15" t="s">
        <v>5940</v>
      </c>
      <c r="D2377" s="15" t="s">
        <v>5941</v>
      </c>
      <c r="E2377" s="16">
        <v>30.95</v>
      </c>
      <c r="F2377" s="17">
        <v>84818039</v>
      </c>
      <c r="G2377" s="17" t="s">
        <v>14</v>
      </c>
      <c r="H2377" s="18">
        <v>8016466099207</v>
      </c>
      <c r="I2377" s="17">
        <v>0.151</v>
      </c>
      <c r="J2377" s="19">
        <v>1</v>
      </c>
    </row>
    <row r="2378" spans="1:10">
      <c r="A2378" s="7" t="s">
        <v>10</v>
      </c>
      <c r="B2378" s="8" t="s">
        <v>5942</v>
      </c>
      <c r="C2378" s="9" t="s">
        <v>5943</v>
      </c>
      <c r="D2378" s="9"/>
      <c r="E2378" s="10">
        <v>121.33</v>
      </c>
      <c r="F2378" s="11" t="s">
        <v>600</v>
      </c>
      <c r="G2378" s="11" t="s">
        <v>14</v>
      </c>
      <c r="H2378" s="12" t="s">
        <v>5944</v>
      </c>
      <c r="I2378" s="11">
        <v>0.45500000000000002</v>
      </c>
      <c r="J2378" s="13"/>
    </row>
    <row r="2379" spans="1:10">
      <c r="A2379" s="14" t="s">
        <v>10</v>
      </c>
      <c r="B2379" s="8" t="s">
        <v>5945</v>
      </c>
      <c r="C2379" s="15" t="s">
        <v>5946</v>
      </c>
      <c r="D2379" s="15"/>
      <c r="E2379" s="16">
        <v>146.88999999999999</v>
      </c>
      <c r="F2379" s="17" t="s">
        <v>600</v>
      </c>
      <c r="G2379" s="17" t="s">
        <v>14</v>
      </c>
      <c r="H2379" s="18" t="s">
        <v>5947</v>
      </c>
      <c r="I2379" s="17">
        <v>0.44500000000000001</v>
      </c>
      <c r="J2379" s="19"/>
    </row>
    <row r="2380" spans="1:10">
      <c r="A2380" s="7" t="s">
        <v>10</v>
      </c>
      <c r="B2380" s="8" t="s">
        <v>5948</v>
      </c>
      <c r="C2380" s="9" t="s">
        <v>5949</v>
      </c>
      <c r="D2380" s="9" t="s">
        <v>5927</v>
      </c>
      <c r="E2380" s="10">
        <v>164.79</v>
      </c>
      <c r="F2380" s="11">
        <v>84818039</v>
      </c>
      <c r="G2380" s="11" t="s">
        <v>14</v>
      </c>
      <c r="H2380" s="12">
        <v>8016466025701</v>
      </c>
      <c r="I2380" s="11">
        <v>0.186</v>
      </c>
      <c r="J2380" s="13"/>
    </row>
    <row r="2381" spans="1:10">
      <c r="A2381" s="14" t="s">
        <v>10</v>
      </c>
      <c r="B2381" s="8" t="s">
        <v>5950</v>
      </c>
      <c r="C2381" s="15" t="s">
        <v>5951</v>
      </c>
      <c r="D2381" s="15"/>
      <c r="E2381" s="16">
        <v>164.79</v>
      </c>
      <c r="F2381" s="17" t="s">
        <v>600</v>
      </c>
      <c r="G2381" s="17" t="s">
        <v>14</v>
      </c>
      <c r="H2381" s="18" t="s">
        <v>5952</v>
      </c>
      <c r="I2381" s="17">
        <v>0.53500000000000003</v>
      </c>
      <c r="J2381" s="19"/>
    </row>
    <row r="2382" spans="1:10">
      <c r="A2382" s="7" t="s">
        <v>10</v>
      </c>
      <c r="B2382" s="8" t="s">
        <v>5953</v>
      </c>
      <c r="C2382" s="9" t="s">
        <v>12</v>
      </c>
      <c r="D2382" s="9" t="s">
        <v>13</v>
      </c>
      <c r="E2382" s="10">
        <v>7.57</v>
      </c>
      <c r="F2382" s="11">
        <v>84818039</v>
      </c>
      <c r="G2382" s="11" t="s">
        <v>14</v>
      </c>
      <c r="H2382" s="12">
        <v>4051394042240</v>
      </c>
      <c r="I2382" s="11">
        <v>1.0999999999999999E-2</v>
      </c>
      <c r="J2382" s="13">
        <v>200</v>
      </c>
    </row>
    <row r="2383" spans="1:10">
      <c r="A2383" s="14" t="s">
        <v>10</v>
      </c>
      <c r="B2383" s="8" t="s">
        <v>5954</v>
      </c>
      <c r="C2383" s="15" t="s">
        <v>5955</v>
      </c>
      <c r="D2383" s="15" t="s">
        <v>5956</v>
      </c>
      <c r="E2383" s="16">
        <v>126.68</v>
      </c>
      <c r="F2383" s="17">
        <v>84818039</v>
      </c>
      <c r="G2383" s="17" t="s">
        <v>14</v>
      </c>
      <c r="H2383" s="18">
        <v>8016466055319</v>
      </c>
      <c r="I2383" s="17">
        <v>0.4</v>
      </c>
      <c r="J2383" s="19">
        <v>2</v>
      </c>
    </row>
    <row r="2384" spans="1:10">
      <c r="A2384" s="7" t="s">
        <v>10</v>
      </c>
      <c r="B2384" s="8" t="s">
        <v>5957</v>
      </c>
      <c r="C2384" s="9" t="s">
        <v>5958</v>
      </c>
      <c r="D2384" s="9" t="s">
        <v>5956</v>
      </c>
      <c r="E2384" s="10">
        <v>65.13</v>
      </c>
      <c r="F2384" s="11" t="s">
        <v>600</v>
      </c>
      <c r="G2384" s="11" t="s">
        <v>14</v>
      </c>
      <c r="H2384" s="12" t="s">
        <v>5959</v>
      </c>
      <c r="I2384" s="11">
        <v>0.57999999999999996</v>
      </c>
      <c r="J2384" s="13"/>
    </row>
    <row r="2385" spans="1:10">
      <c r="A2385" s="14" t="s">
        <v>10</v>
      </c>
      <c r="B2385" s="8" t="s">
        <v>5960</v>
      </c>
      <c r="C2385" s="15" t="s">
        <v>5961</v>
      </c>
      <c r="D2385" s="15" t="s">
        <v>5956</v>
      </c>
      <c r="E2385" s="16">
        <v>96.12</v>
      </c>
      <c r="F2385" s="17">
        <v>84818039</v>
      </c>
      <c r="G2385" s="17" t="s">
        <v>14</v>
      </c>
      <c r="H2385" s="18">
        <v>8016466110285</v>
      </c>
      <c r="I2385" s="17">
        <v>0.315</v>
      </c>
      <c r="J2385" s="19">
        <v>10</v>
      </c>
    </row>
    <row r="2386" spans="1:10">
      <c r="A2386" s="7" t="s">
        <v>10</v>
      </c>
      <c r="B2386" s="8" t="s">
        <v>5962</v>
      </c>
      <c r="C2386" s="9" t="s">
        <v>5963</v>
      </c>
      <c r="D2386" s="9" t="s">
        <v>5956</v>
      </c>
      <c r="E2386" s="10">
        <v>72.06</v>
      </c>
      <c r="F2386" s="11">
        <v>84818039</v>
      </c>
      <c r="G2386" s="11" t="s">
        <v>14</v>
      </c>
      <c r="H2386" s="12">
        <v>8016466107414</v>
      </c>
      <c r="I2386" s="11">
        <v>0.51</v>
      </c>
      <c r="J2386" s="13">
        <v>40</v>
      </c>
    </row>
    <row r="2387" spans="1:10">
      <c r="A2387" s="14" t="s">
        <v>10</v>
      </c>
      <c r="B2387" s="8" t="s">
        <v>5964</v>
      </c>
      <c r="C2387" s="15" t="s">
        <v>5965</v>
      </c>
      <c r="D2387" s="15" t="s">
        <v>5966</v>
      </c>
      <c r="E2387" s="16">
        <v>125.27</v>
      </c>
      <c r="F2387" s="17">
        <v>84818039</v>
      </c>
      <c r="G2387" s="17" t="s">
        <v>14</v>
      </c>
      <c r="H2387" s="18">
        <v>8016466055333</v>
      </c>
      <c r="I2387" s="17">
        <v>0.57999999999999996</v>
      </c>
      <c r="J2387" s="19">
        <v>15</v>
      </c>
    </row>
    <row r="2388" spans="1:10">
      <c r="A2388" s="7" t="s">
        <v>10</v>
      </c>
      <c r="B2388" s="8" t="s">
        <v>5967</v>
      </c>
      <c r="C2388" s="9" t="s">
        <v>5968</v>
      </c>
      <c r="D2388" s="9" t="s">
        <v>5966</v>
      </c>
      <c r="E2388" s="10">
        <v>71.760000000000005</v>
      </c>
      <c r="F2388" s="11">
        <v>84818039</v>
      </c>
      <c r="G2388" s="11" t="s">
        <v>14</v>
      </c>
      <c r="H2388" s="12">
        <v>8016466010172</v>
      </c>
      <c r="I2388" s="11">
        <v>0.57999999999999996</v>
      </c>
      <c r="J2388" s="13"/>
    </row>
    <row r="2389" spans="1:10">
      <c r="A2389" s="14" t="s">
        <v>10</v>
      </c>
      <c r="B2389" s="8" t="s">
        <v>5969</v>
      </c>
      <c r="C2389" s="15" t="s">
        <v>5970</v>
      </c>
      <c r="D2389" s="15" t="s">
        <v>5966</v>
      </c>
      <c r="E2389" s="16">
        <v>101.93</v>
      </c>
      <c r="F2389" s="17">
        <v>84818039</v>
      </c>
      <c r="G2389" s="17" t="s">
        <v>14</v>
      </c>
      <c r="H2389" s="18">
        <v>8016466109982</v>
      </c>
      <c r="I2389" s="17">
        <v>0.65</v>
      </c>
      <c r="J2389" s="19"/>
    </row>
    <row r="2390" spans="1:10">
      <c r="A2390" s="7" t="s">
        <v>10</v>
      </c>
      <c r="B2390" s="8" t="s">
        <v>5971</v>
      </c>
      <c r="C2390" s="9" t="s">
        <v>5972</v>
      </c>
      <c r="D2390" s="9" t="s">
        <v>5966</v>
      </c>
      <c r="E2390" s="10">
        <v>71.239999999999995</v>
      </c>
      <c r="F2390" s="11">
        <v>84818039</v>
      </c>
      <c r="G2390" s="11" t="s">
        <v>14</v>
      </c>
      <c r="H2390" s="12">
        <v>8016466110360</v>
      </c>
      <c r="I2390" s="11">
        <v>0.32</v>
      </c>
      <c r="J2390" s="13"/>
    </row>
    <row r="2391" spans="1:10">
      <c r="A2391" s="14" t="s">
        <v>10</v>
      </c>
      <c r="B2391" s="8" t="s">
        <v>5973</v>
      </c>
      <c r="C2391" s="15" t="s">
        <v>5974</v>
      </c>
      <c r="D2391" s="15" t="s">
        <v>5975</v>
      </c>
      <c r="E2391" s="16">
        <v>123.56</v>
      </c>
      <c r="F2391" s="17">
        <v>84818079</v>
      </c>
      <c r="G2391" s="17" t="s">
        <v>14</v>
      </c>
      <c r="H2391" s="18">
        <v>8016466047444</v>
      </c>
      <c r="I2391" s="17">
        <v>0.59</v>
      </c>
      <c r="J2391" s="19">
        <v>1</v>
      </c>
    </row>
    <row r="2392" spans="1:10">
      <c r="A2392" s="7" t="s">
        <v>10</v>
      </c>
      <c r="B2392" s="8" t="s">
        <v>5976</v>
      </c>
      <c r="C2392" s="9" t="s">
        <v>5977</v>
      </c>
      <c r="D2392" s="9" t="s">
        <v>5978</v>
      </c>
      <c r="E2392" s="10">
        <v>789.5</v>
      </c>
      <c r="F2392" s="11" t="s">
        <v>5979</v>
      </c>
      <c r="G2392" s="11" t="s">
        <v>269</v>
      </c>
      <c r="H2392" s="12"/>
      <c r="I2392" s="11">
        <v>1.06</v>
      </c>
      <c r="J2392" s="13">
        <v>10</v>
      </c>
    </row>
    <row r="2393" spans="1:10">
      <c r="A2393" s="14" t="s">
        <v>10</v>
      </c>
      <c r="B2393" s="8" t="s">
        <v>5980</v>
      </c>
      <c r="C2393" s="15" t="s">
        <v>5981</v>
      </c>
      <c r="D2393" s="15" t="s">
        <v>5982</v>
      </c>
      <c r="E2393" s="16">
        <v>61.8</v>
      </c>
      <c r="F2393" s="17">
        <v>84818031</v>
      </c>
      <c r="G2393" s="17" t="s">
        <v>14</v>
      </c>
      <c r="H2393" s="18">
        <v>8019001077036</v>
      </c>
      <c r="I2393" s="17">
        <v>0.21199999999999999</v>
      </c>
      <c r="J2393" s="19">
        <v>1</v>
      </c>
    </row>
    <row r="2394" spans="1:10">
      <c r="A2394" s="7" t="s">
        <v>10</v>
      </c>
      <c r="B2394" s="8" t="s">
        <v>5983</v>
      </c>
      <c r="C2394" s="9" t="s">
        <v>5984</v>
      </c>
      <c r="D2394" s="9" t="s">
        <v>5985</v>
      </c>
      <c r="E2394" s="10">
        <v>61.8</v>
      </c>
      <c r="F2394" s="11">
        <v>84818031</v>
      </c>
      <c r="G2394" s="11" t="s">
        <v>14</v>
      </c>
      <c r="H2394" s="12">
        <v>8019001077944</v>
      </c>
      <c r="I2394" s="11">
        <v>0.193</v>
      </c>
      <c r="J2394" s="13">
        <v>1</v>
      </c>
    </row>
    <row r="2395" spans="1:10">
      <c r="A2395" s="14" t="s">
        <v>10</v>
      </c>
      <c r="B2395" s="8" t="s">
        <v>5986</v>
      </c>
      <c r="C2395" s="15" t="s">
        <v>5987</v>
      </c>
      <c r="D2395" s="15" t="s">
        <v>5988</v>
      </c>
      <c r="E2395" s="16">
        <v>68.69</v>
      </c>
      <c r="F2395" s="17">
        <v>84818031</v>
      </c>
      <c r="G2395" s="17" t="s">
        <v>14</v>
      </c>
      <c r="H2395" s="18">
        <v>8019001078026</v>
      </c>
      <c r="I2395" s="17">
        <v>0.23300000000000001</v>
      </c>
      <c r="J2395" s="19">
        <v>1</v>
      </c>
    </row>
    <row r="2396" spans="1:10">
      <c r="A2396" s="7" t="s">
        <v>10</v>
      </c>
      <c r="B2396" s="8" t="s">
        <v>5989</v>
      </c>
      <c r="C2396" s="9" t="s">
        <v>5990</v>
      </c>
      <c r="D2396" s="9" t="s">
        <v>5985</v>
      </c>
      <c r="E2396" s="10">
        <v>68.69</v>
      </c>
      <c r="F2396" s="11">
        <v>84818031</v>
      </c>
      <c r="G2396" s="11" t="s">
        <v>14</v>
      </c>
      <c r="H2396" s="12">
        <v>8019001078057</v>
      </c>
      <c r="I2396" s="11">
        <v>0.219</v>
      </c>
      <c r="J2396" s="13">
        <v>1</v>
      </c>
    </row>
    <row r="2397" spans="1:10">
      <c r="A2397" s="14" t="s">
        <v>10</v>
      </c>
      <c r="B2397" s="8" t="s">
        <v>5991</v>
      </c>
      <c r="C2397" s="15" t="s">
        <v>5992</v>
      </c>
      <c r="D2397" s="15" t="s">
        <v>5982</v>
      </c>
      <c r="E2397" s="16">
        <v>75.55</v>
      </c>
      <c r="F2397" s="17">
        <v>84818031</v>
      </c>
      <c r="G2397" s="17" t="s">
        <v>14</v>
      </c>
      <c r="H2397" s="18">
        <v>8019001077067</v>
      </c>
      <c r="I2397" s="17">
        <v>0.21</v>
      </c>
      <c r="J2397" s="19">
        <v>1</v>
      </c>
    </row>
    <row r="2398" spans="1:10">
      <c r="A2398" s="7" t="s">
        <v>10</v>
      </c>
      <c r="B2398" s="8" t="s">
        <v>5993</v>
      </c>
      <c r="C2398" s="9" t="s">
        <v>5994</v>
      </c>
      <c r="D2398" s="9" t="s">
        <v>5995</v>
      </c>
      <c r="E2398" s="10">
        <v>75.55</v>
      </c>
      <c r="F2398" s="11">
        <v>84818031</v>
      </c>
      <c r="G2398" s="11" t="s">
        <v>14</v>
      </c>
      <c r="H2398" s="12">
        <v>8019001077975</v>
      </c>
      <c r="I2398" s="11">
        <v>0.191</v>
      </c>
      <c r="J2398" s="13">
        <v>1</v>
      </c>
    </row>
    <row r="2399" spans="1:10">
      <c r="A2399" s="14" t="s">
        <v>10</v>
      </c>
      <c r="B2399" s="8" t="s">
        <v>5996</v>
      </c>
      <c r="C2399" s="15" t="s">
        <v>5997</v>
      </c>
      <c r="D2399" s="15" t="s">
        <v>5988</v>
      </c>
      <c r="E2399" s="16">
        <v>75.55</v>
      </c>
      <c r="F2399" s="17">
        <v>84818031</v>
      </c>
      <c r="G2399" s="17" t="s">
        <v>14</v>
      </c>
      <c r="H2399" s="18">
        <v>8019001077302</v>
      </c>
      <c r="I2399" s="17">
        <v>0.23</v>
      </c>
      <c r="J2399" s="19">
        <v>1</v>
      </c>
    </row>
    <row r="2400" spans="1:10">
      <c r="A2400" s="7" t="s">
        <v>10</v>
      </c>
      <c r="B2400" s="8" t="s">
        <v>5998</v>
      </c>
      <c r="C2400" s="9" t="s">
        <v>5999</v>
      </c>
      <c r="D2400" s="9" t="s">
        <v>5995</v>
      </c>
      <c r="E2400" s="10">
        <v>75.55</v>
      </c>
      <c r="F2400" s="11">
        <v>84818031</v>
      </c>
      <c r="G2400" s="11" t="s">
        <v>14</v>
      </c>
      <c r="H2400" s="12">
        <v>8019001078064</v>
      </c>
      <c r="I2400" s="11">
        <v>0.214</v>
      </c>
      <c r="J2400" s="13">
        <v>1</v>
      </c>
    </row>
    <row r="2401" spans="1:10">
      <c r="A2401" s="14" t="s">
        <v>10</v>
      </c>
      <c r="B2401" s="8" t="s">
        <v>6000</v>
      </c>
      <c r="C2401" s="15" t="s">
        <v>6001</v>
      </c>
      <c r="D2401" s="15" t="s">
        <v>6002</v>
      </c>
      <c r="E2401" s="16">
        <v>48.05</v>
      </c>
      <c r="F2401" s="17">
        <v>84818031</v>
      </c>
      <c r="G2401" s="17" t="s">
        <v>14</v>
      </c>
      <c r="H2401" s="18">
        <v>8019001077319</v>
      </c>
      <c r="I2401" s="17">
        <v>0.182</v>
      </c>
      <c r="J2401" s="19"/>
    </row>
    <row r="2402" spans="1:10">
      <c r="A2402" s="7" t="s">
        <v>10</v>
      </c>
      <c r="B2402" s="8" t="s">
        <v>6003</v>
      </c>
      <c r="C2402" s="9" t="s">
        <v>6004</v>
      </c>
      <c r="D2402" s="9" t="s">
        <v>6005</v>
      </c>
      <c r="E2402" s="10">
        <v>48.05</v>
      </c>
      <c r="F2402" s="11">
        <v>84818031</v>
      </c>
      <c r="G2402" s="11" t="s">
        <v>14</v>
      </c>
      <c r="H2402" s="12">
        <v>8019001078149</v>
      </c>
      <c r="I2402" s="11">
        <v>0.16300000000000001</v>
      </c>
      <c r="J2402" s="13"/>
    </row>
    <row r="2403" spans="1:10">
      <c r="A2403" s="14" t="s">
        <v>10</v>
      </c>
      <c r="B2403" s="8" t="s">
        <v>6006</v>
      </c>
      <c r="C2403" s="15" t="s">
        <v>6007</v>
      </c>
      <c r="D2403" s="15" t="s">
        <v>6002</v>
      </c>
      <c r="E2403" s="16">
        <v>61.8</v>
      </c>
      <c r="F2403" s="17">
        <v>84818031</v>
      </c>
      <c r="G2403" s="17" t="s">
        <v>14</v>
      </c>
      <c r="H2403" s="18">
        <v>8019001077340</v>
      </c>
      <c r="I2403" s="17">
        <v>0.20599999999999999</v>
      </c>
      <c r="J2403" s="19"/>
    </row>
    <row r="2404" spans="1:10">
      <c r="A2404" s="7" t="s">
        <v>10</v>
      </c>
      <c r="B2404" s="8" t="s">
        <v>6008</v>
      </c>
      <c r="C2404" s="9" t="s">
        <v>6009</v>
      </c>
      <c r="D2404" s="9" t="s">
        <v>6005</v>
      </c>
      <c r="E2404" s="10">
        <v>61.8</v>
      </c>
      <c r="F2404" s="11">
        <v>84818031</v>
      </c>
      <c r="G2404" s="11" t="s">
        <v>14</v>
      </c>
      <c r="H2404" s="12">
        <v>8019001078187</v>
      </c>
      <c r="I2404" s="11">
        <v>0.19</v>
      </c>
      <c r="J2404" s="13"/>
    </row>
    <row r="2405" spans="1:10">
      <c r="A2405" s="14" t="s">
        <v>10</v>
      </c>
      <c r="B2405" s="8" t="s">
        <v>6010</v>
      </c>
      <c r="C2405" s="15" t="s">
        <v>6011</v>
      </c>
      <c r="D2405" s="15" t="s">
        <v>6012</v>
      </c>
      <c r="E2405" s="16">
        <v>1159.55</v>
      </c>
      <c r="F2405" s="17">
        <v>74122000</v>
      </c>
      <c r="G2405" s="17" t="s">
        <v>14</v>
      </c>
      <c r="H2405" s="18">
        <v>8019001111273</v>
      </c>
      <c r="I2405" s="17">
        <v>1</v>
      </c>
      <c r="J2405" s="19"/>
    </row>
    <row r="2406" spans="1:10">
      <c r="A2406" s="7" t="s">
        <v>10</v>
      </c>
      <c r="B2406" s="8" t="s">
        <v>6013</v>
      </c>
      <c r="C2406" s="9" t="s">
        <v>6014</v>
      </c>
      <c r="D2406" s="9" t="s">
        <v>6015</v>
      </c>
      <c r="E2406" s="10">
        <v>156.31</v>
      </c>
      <c r="F2406" s="11">
        <v>90261089</v>
      </c>
      <c r="G2406" s="11" t="s">
        <v>14</v>
      </c>
      <c r="H2406" s="12">
        <v>8016466113767</v>
      </c>
      <c r="I2406" s="11">
        <v>0.14000000000000001</v>
      </c>
      <c r="J2406" s="13"/>
    </row>
    <row r="2407" spans="1:10">
      <c r="A2407" s="14" t="s">
        <v>10</v>
      </c>
      <c r="B2407" s="8" t="s">
        <v>6016</v>
      </c>
      <c r="C2407" s="15" t="s">
        <v>6017</v>
      </c>
      <c r="D2407" s="15" t="s">
        <v>24</v>
      </c>
      <c r="E2407" s="16">
        <v>53.64</v>
      </c>
      <c r="F2407" s="17">
        <v>90321080</v>
      </c>
      <c r="G2407" s="17" t="s">
        <v>14</v>
      </c>
      <c r="H2407" s="18">
        <v>8019001067280</v>
      </c>
      <c r="I2407" s="17">
        <v>0.125</v>
      </c>
      <c r="J2407" s="19">
        <v>1</v>
      </c>
    </row>
    <row r="2408" spans="1:10">
      <c r="A2408" s="7" t="s">
        <v>10</v>
      </c>
      <c r="B2408" s="8" t="s">
        <v>6018</v>
      </c>
      <c r="C2408" s="9" t="s">
        <v>6019</v>
      </c>
      <c r="D2408" s="9"/>
      <c r="E2408" s="10">
        <v>424.51</v>
      </c>
      <c r="F2408" s="11">
        <v>90261089</v>
      </c>
      <c r="G2408" s="11" t="s">
        <v>14</v>
      </c>
      <c r="H2408" s="12">
        <v>8016466045617</v>
      </c>
      <c r="I2408" s="11">
        <v>0.51500000000000001</v>
      </c>
      <c r="J2408" s="13"/>
    </row>
    <row r="2409" spans="1:10">
      <c r="A2409" s="14" t="s">
        <v>10</v>
      </c>
      <c r="B2409" s="8" t="s">
        <v>6020</v>
      </c>
      <c r="C2409" s="15" t="s">
        <v>6021</v>
      </c>
      <c r="D2409" s="15" t="s">
        <v>6022</v>
      </c>
      <c r="E2409" s="16">
        <v>21.28</v>
      </c>
      <c r="F2409" s="17">
        <v>84819000</v>
      </c>
      <c r="G2409" s="17" t="s">
        <v>14</v>
      </c>
      <c r="H2409" s="18">
        <v>8016466047536</v>
      </c>
      <c r="I2409" s="17">
        <v>0.05</v>
      </c>
      <c r="J2409" s="19">
        <v>200</v>
      </c>
    </row>
    <row r="2410" spans="1:10">
      <c r="A2410" s="7" t="s">
        <v>10</v>
      </c>
      <c r="B2410" s="8" t="s">
        <v>6023</v>
      </c>
      <c r="C2410" s="9" t="s">
        <v>6024</v>
      </c>
      <c r="D2410" s="9" t="s">
        <v>6025</v>
      </c>
      <c r="E2410" s="10">
        <v>205.98</v>
      </c>
      <c r="F2410" s="11">
        <v>90261089</v>
      </c>
      <c r="G2410" s="11" t="s">
        <v>14</v>
      </c>
      <c r="H2410" s="12">
        <v>8016466047208</v>
      </c>
      <c r="I2410" s="11">
        <v>0.23</v>
      </c>
      <c r="J2410" s="13">
        <v>200</v>
      </c>
    </row>
    <row r="2411" spans="1:10">
      <c r="A2411" s="14" t="s">
        <v>10</v>
      </c>
      <c r="B2411" s="8" t="s">
        <v>6026</v>
      </c>
      <c r="C2411" s="15" t="s">
        <v>6027</v>
      </c>
      <c r="D2411" s="15" t="s">
        <v>6028</v>
      </c>
      <c r="E2411" s="16">
        <v>205.98</v>
      </c>
      <c r="F2411" s="17">
        <v>90261089</v>
      </c>
      <c r="G2411" s="17" t="s">
        <v>14</v>
      </c>
      <c r="H2411" s="18">
        <v>8019001072154</v>
      </c>
      <c r="I2411" s="17">
        <v>0.38</v>
      </c>
      <c r="J2411" s="19">
        <v>1</v>
      </c>
    </row>
    <row r="2412" spans="1:10">
      <c r="A2412" s="7" t="s">
        <v>10</v>
      </c>
      <c r="B2412" s="8" t="s">
        <v>6029</v>
      </c>
      <c r="C2412" s="9" t="s">
        <v>6030</v>
      </c>
      <c r="D2412" s="9" t="s">
        <v>6031</v>
      </c>
      <c r="E2412" s="10">
        <v>240.31</v>
      </c>
      <c r="F2412" s="11">
        <v>90261089</v>
      </c>
      <c r="G2412" s="11" t="s">
        <v>14</v>
      </c>
      <c r="H2412" s="12">
        <v>8016466105724</v>
      </c>
      <c r="I2412" s="11">
        <v>0.35</v>
      </c>
      <c r="J2412" s="13"/>
    </row>
    <row r="2413" spans="1:10">
      <c r="A2413" s="14" t="s">
        <v>10</v>
      </c>
      <c r="B2413" s="8" t="s">
        <v>6032</v>
      </c>
      <c r="C2413" s="15" t="s">
        <v>6033</v>
      </c>
      <c r="D2413" s="15" t="s">
        <v>24</v>
      </c>
      <c r="E2413" s="16">
        <v>53.64</v>
      </c>
      <c r="F2413" s="17">
        <v>90261089</v>
      </c>
      <c r="G2413" s="17" t="s">
        <v>14</v>
      </c>
      <c r="H2413" s="18">
        <v>8016466047505</v>
      </c>
      <c r="I2413" s="17">
        <v>0.46</v>
      </c>
      <c r="J2413" s="19">
        <v>1</v>
      </c>
    </row>
    <row r="2414" spans="1:10">
      <c r="A2414" s="7" t="s">
        <v>10</v>
      </c>
      <c r="B2414" s="8" t="s">
        <v>6034</v>
      </c>
      <c r="C2414" s="9" t="s">
        <v>6035</v>
      </c>
      <c r="D2414" s="9" t="s">
        <v>6036</v>
      </c>
      <c r="E2414" s="10">
        <v>13.1</v>
      </c>
      <c r="F2414" s="11">
        <v>84813091</v>
      </c>
      <c r="G2414" s="11" t="s">
        <v>69</v>
      </c>
      <c r="H2414" s="12">
        <v>3660770644674</v>
      </c>
      <c r="I2414" s="11"/>
      <c r="J2414" s="13"/>
    </row>
    <row r="2415" spans="1:10">
      <c r="A2415" s="14" t="s">
        <v>10</v>
      </c>
      <c r="B2415" s="8" t="s">
        <v>6037</v>
      </c>
      <c r="C2415" s="15" t="s">
        <v>6038</v>
      </c>
      <c r="D2415" s="15" t="s">
        <v>6036</v>
      </c>
      <c r="E2415" s="16">
        <v>13.75</v>
      </c>
      <c r="F2415" s="17">
        <v>84813091</v>
      </c>
      <c r="G2415" s="17" t="s">
        <v>69</v>
      </c>
      <c r="H2415" s="18">
        <v>3660770643301</v>
      </c>
      <c r="I2415" s="17"/>
      <c r="J2415" s="19">
        <v>5</v>
      </c>
    </row>
    <row r="2416" spans="1:10">
      <c r="A2416" s="7" t="s">
        <v>10</v>
      </c>
      <c r="B2416" s="8" t="s">
        <v>6039</v>
      </c>
      <c r="C2416" s="9" t="s">
        <v>6040</v>
      </c>
      <c r="D2416" s="9" t="s">
        <v>6036</v>
      </c>
      <c r="E2416" s="10">
        <v>14.44</v>
      </c>
      <c r="F2416" s="11">
        <v>84813091</v>
      </c>
      <c r="G2416" s="11" t="s">
        <v>69</v>
      </c>
      <c r="H2416" s="12">
        <v>3660770644681</v>
      </c>
      <c r="I2416" s="11">
        <v>7.4999999999999997E-3</v>
      </c>
      <c r="J2416" s="13">
        <v>10</v>
      </c>
    </row>
    <row r="2417" spans="1:10">
      <c r="A2417" s="14" t="s">
        <v>10</v>
      </c>
      <c r="B2417" s="8" t="s">
        <v>6041</v>
      </c>
      <c r="C2417" s="15" t="s">
        <v>6042</v>
      </c>
      <c r="D2417" s="15" t="s">
        <v>6036</v>
      </c>
      <c r="E2417" s="16">
        <v>34.369999999999997</v>
      </c>
      <c r="F2417" s="17">
        <v>84813091</v>
      </c>
      <c r="G2417" s="17" t="s">
        <v>69</v>
      </c>
      <c r="H2417" s="18">
        <v>3660770643318</v>
      </c>
      <c r="I2417" s="17">
        <v>1.4999999999999999E-2</v>
      </c>
      <c r="J2417" s="19">
        <v>5</v>
      </c>
    </row>
    <row r="2418" spans="1:10">
      <c r="A2418" s="7" t="s">
        <v>10</v>
      </c>
      <c r="B2418" s="8" t="s">
        <v>6043</v>
      </c>
      <c r="C2418" s="9" t="s">
        <v>6044</v>
      </c>
      <c r="D2418" s="9" t="s">
        <v>6036</v>
      </c>
      <c r="E2418" s="10">
        <v>58.55</v>
      </c>
      <c r="F2418" s="11">
        <v>84813091</v>
      </c>
      <c r="G2418" s="11" t="s">
        <v>69</v>
      </c>
      <c r="H2418" s="12">
        <v>3660770644698</v>
      </c>
      <c r="I2418" s="11">
        <v>2.8000000000000001E-2</v>
      </c>
      <c r="J2418" s="13">
        <v>5</v>
      </c>
    </row>
    <row r="2419" spans="1:10">
      <c r="A2419" s="14" t="s">
        <v>10</v>
      </c>
      <c r="B2419" s="8" t="s">
        <v>6045</v>
      </c>
      <c r="C2419" s="15" t="s">
        <v>6046</v>
      </c>
      <c r="D2419" s="15" t="s">
        <v>6036</v>
      </c>
      <c r="E2419" s="16">
        <v>68.69</v>
      </c>
      <c r="F2419" s="17">
        <v>84813091</v>
      </c>
      <c r="G2419" s="17" t="s">
        <v>69</v>
      </c>
      <c r="H2419" s="18">
        <v>3660770644704</v>
      </c>
      <c r="I2419" s="17">
        <v>4.7E-2</v>
      </c>
      <c r="J2419" s="19">
        <v>5</v>
      </c>
    </row>
    <row r="2420" spans="1:10">
      <c r="A2420" s="7" t="s">
        <v>10</v>
      </c>
      <c r="B2420" s="8" t="s">
        <v>6047</v>
      </c>
      <c r="C2420" s="9" t="s">
        <v>6048</v>
      </c>
      <c r="D2420" s="9" t="s">
        <v>6036</v>
      </c>
      <c r="E2420" s="10">
        <v>82.38</v>
      </c>
      <c r="F2420" s="11">
        <v>84159000</v>
      </c>
      <c r="G2420" s="11" t="s">
        <v>69</v>
      </c>
      <c r="H2420" s="12">
        <v>3660770734306</v>
      </c>
      <c r="I2420" s="11">
        <v>3.0000000000000001E-3</v>
      </c>
      <c r="J2420" s="13">
        <v>40</v>
      </c>
    </row>
    <row r="2421" spans="1:10">
      <c r="A2421" s="14" t="s">
        <v>10</v>
      </c>
      <c r="B2421" s="8" t="s">
        <v>6049</v>
      </c>
      <c r="C2421" s="15" t="s">
        <v>6050</v>
      </c>
      <c r="D2421" s="15" t="s">
        <v>6036</v>
      </c>
      <c r="E2421" s="16">
        <v>10.41</v>
      </c>
      <c r="F2421" s="17">
        <v>84159000</v>
      </c>
      <c r="G2421" s="17" t="s">
        <v>69</v>
      </c>
      <c r="H2421" s="18">
        <v>3660770734313</v>
      </c>
      <c r="I2421" s="17">
        <v>5.0000000000000001E-3</v>
      </c>
      <c r="J2421" s="19">
        <v>5</v>
      </c>
    </row>
    <row r="2422" spans="1:10">
      <c r="A2422" s="7" t="s">
        <v>10</v>
      </c>
      <c r="B2422" s="8" t="s">
        <v>6051</v>
      </c>
      <c r="C2422" s="9" t="s">
        <v>6052</v>
      </c>
      <c r="D2422" s="9" t="s">
        <v>6036</v>
      </c>
      <c r="E2422" s="10">
        <v>10.41</v>
      </c>
      <c r="F2422" s="11">
        <v>84159000</v>
      </c>
      <c r="G2422" s="11" t="s">
        <v>69</v>
      </c>
      <c r="H2422" s="12">
        <v>3660770734320</v>
      </c>
      <c r="I2422" s="11"/>
      <c r="J2422" s="13">
        <v>10</v>
      </c>
    </row>
    <row r="2423" spans="1:10">
      <c r="A2423" s="14" t="s">
        <v>10</v>
      </c>
      <c r="B2423" s="8" t="s">
        <v>6053</v>
      </c>
      <c r="C2423" s="15" t="s">
        <v>6054</v>
      </c>
      <c r="D2423" s="15"/>
      <c r="E2423" s="16">
        <v>65.31</v>
      </c>
      <c r="F2423" s="17">
        <v>84813091</v>
      </c>
      <c r="G2423" s="17" t="s">
        <v>69</v>
      </c>
      <c r="H2423" s="18">
        <v>3660770746255</v>
      </c>
      <c r="I2423" s="17"/>
      <c r="J2423" s="19">
        <v>10</v>
      </c>
    </row>
    <row r="2424" spans="1:10">
      <c r="A2424" s="7" t="s">
        <v>10</v>
      </c>
      <c r="B2424" s="8" t="s">
        <v>6055</v>
      </c>
      <c r="C2424" s="9" t="s">
        <v>6056</v>
      </c>
      <c r="D2424" s="9"/>
      <c r="E2424" s="10">
        <v>94.32</v>
      </c>
      <c r="F2424" s="11">
        <v>84813091</v>
      </c>
      <c r="G2424" s="11" t="s">
        <v>69</v>
      </c>
      <c r="H2424" s="12">
        <v>3660770746262</v>
      </c>
      <c r="I2424" s="11"/>
      <c r="J2424" s="13"/>
    </row>
    <row r="2425" spans="1:10">
      <c r="A2425" s="14" t="s">
        <v>10</v>
      </c>
      <c r="B2425" s="8" t="s">
        <v>6057</v>
      </c>
      <c r="C2425" s="15" t="s">
        <v>6058</v>
      </c>
      <c r="D2425" s="15"/>
      <c r="E2425" s="16">
        <v>471.53</v>
      </c>
      <c r="F2425" s="17">
        <v>84813091</v>
      </c>
      <c r="G2425" s="17" t="s">
        <v>69</v>
      </c>
      <c r="H2425" s="18">
        <v>3660770746293</v>
      </c>
      <c r="I2425" s="17"/>
      <c r="J2425" s="19">
        <v>100</v>
      </c>
    </row>
    <row r="2426" spans="1:10">
      <c r="A2426" s="7" t="s">
        <v>10</v>
      </c>
      <c r="B2426" s="8" t="s">
        <v>6059</v>
      </c>
      <c r="C2426" s="9" t="s">
        <v>6060</v>
      </c>
      <c r="D2426" s="9" t="s">
        <v>6036</v>
      </c>
      <c r="E2426" s="10">
        <v>14.87</v>
      </c>
      <c r="F2426" s="11">
        <v>84813091</v>
      </c>
      <c r="G2426" s="11" t="s">
        <v>69</v>
      </c>
      <c r="H2426" s="12">
        <v>3660770746439</v>
      </c>
      <c r="I2426" s="11"/>
      <c r="J2426" s="13">
        <v>30</v>
      </c>
    </row>
    <row r="2427" spans="1:10">
      <c r="A2427" s="14" t="s">
        <v>10</v>
      </c>
      <c r="B2427" s="8" t="s">
        <v>6061</v>
      </c>
      <c r="C2427" s="15" t="s">
        <v>6062</v>
      </c>
      <c r="D2427" s="15" t="s">
        <v>6036</v>
      </c>
      <c r="E2427" s="16">
        <v>64.709999999999994</v>
      </c>
      <c r="F2427" s="17">
        <v>84813091</v>
      </c>
      <c r="G2427" s="17" t="s">
        <v>69</v>
      </c>
      <c r="H2427" s="18">
        <v>3660770746446</v>
      </c>
      <c r="I2427" s="17"/>
      <c r="J2427" s="19">
        <v>10</v>
      </c>
    </row>
    <row r="2428" spans="1:10">
      <c r="A2428" s="7" t="s">
        <v>10</v>
      </c>
      <c r="B2428" s="8" t="s">
        <v>6063</v>
      </c>
      <c r="C2428" s="9" t="s">
        <v>6064</v>
      </c>
      <c r="D2428" s="9"/>
      <c r="E2428" s="10">
        <v>73.41</v>
      </c>
      <c r="F2428" s="11">
        <v>84813099</v>
      </c>
      <c r="G2428" s="11" t="s">
        <v>69</v>
      </c>
      <c r="H2428" s="12">
        <v>3660770746750</v>
      </c>
      <c r="I2428" s="11">
        <v>0.05</v>
      </c>
      <c r="J2428" s="13"/>
    </row>
    <row r="2429" spans="1:10">
      <c r="A2429" s="14" t="s">
        <v>10</v>
      </c>
      <c r="B2429" s="8" t="s">
        <v>6065</v>
      </c>
      <c r="C2429" s="15" t="s">
        <v>6066</v>
      </c>
      <c r="D2429" s="15" t="s">
        <v>6036</v>
      </c>
      <c r="E2429" s="16">
        <v>18.579999999999998</v>
      </c>
      <c r="F2429" s="17">
        <v>84159000</v>
      </c>
      <c r="G2429" s="17" t="s">
        <v>69</v>
      </c>
      <c r="H2429" s="18">
        <v>3660770747535</v>
      </c>
      <c r="I2429" s="17">
        <v>5.0000000000000001E-3</v>
      </c>
      <c r="J2429" s="19">
        <v>10</v>
      </c>
    </row>
    <row r="2430" spans="1:10">
      <c r="A2430" s="7" t="s">
        <v>10</v>
      </c>
      <c r="B2430" s="8" t="s">
        <v>6067</v>
      </c>
      <c r="C2430" s="9" t="s">
        <v>6068</v>
      </c>
      <c r="D2430" s="9" t="s">
        <v>6036</v>
      </c>
      <c r="E2430" s="10">
        <v>53.64</v>
      </c>
      <c r="F2430" s="11">
        <v>84159000</v>
      </c>
      <c r="G2430" s="11" t="s">
        <v>69</v>
      </c>
      <c r="H2430" s="12">
        <v>3660770747559</v>
      </c>
      <c r="I2430" s="11">
        <v>8.0000000000000002E-3</v>
      </c>
      <c r="J2430" s="13">
        <v>5</v>
      </c>
    </row>
    <row r="2431" spans="1:10">
      <c r="A2431" s="14" t="s">
        <v>10</v>
      </c>
      <c r="B2431" s="8" t="s">
        <v>6069</v>
      </c>
      <c r="C2431" s="15" t="s">
        <v>6070</v>
      </c>
      <c r="D2431" s="15"/>
      <c r="E2431" s="16">
        <v>11590.44</v>
      </c>
      <c r="F2431" s="17">
        <v>84813091</v>
      </c>
      <c r="G2431" s="17" t="s">
        <v>69</v>
      </c>
      <c r="H2431" s="18">
        <v>3660770776535</v>
      </c>
      <c r="I2431" s="17">
        <v>45</v>
      </c>
      <c r="J2431" s="19">
        <v>30</v>
      </c>
    </row>
    <row r="2432" spans="1:10">
      <c r="A2432" s="7" t="s">
        <v>10</v>
      </c>
      <c r="B2432" s="8" t="s">
        <v>6071</v>
      </c>
      <c r="C2432" s="9" t="s">
        <v>6072</v>
      </c>
      <c r="D2432" s="9" t="s">
        <v>6036</v>
      </c>
      <c r="E2432" s="10">
        <v>13.1</v>
      </c>
      <c r="F2432" s="11">
        <v>84159000</v>
      </c>
      <c r="G2432" s="11" t="s">
        <v>69</v>
      </c>
      <c r="H2432" s="12">
        <v>3660770809820</v>
      </c>
      <c r="I2432" s="11">
        <v>8.0000000000000002E-3</v>
      </c>
      <c r="J2432" s="13">
        <v>10</v>
      </c>
    </row>
    <row r="2433" spans="1:10">
      <c r="A2433" s="14" t="s">
        <v>10</v>
      </c>
      <c r="B2433" s="8" t="s">
        <v>6073</v>
      </c>
      <c r="C2433" s="15" t="s">
        <v>6074</v>
      </c>
      <c r="D2433" s="15"/>
      <c r="E2433" s="16">
        <v>9857.01</v>
      </c>
      <c r="F2433" s="17">
        <v>84813091</v>
      </c>
      <c r="G2433" s="17" t="s">
        <v>69</v>
      </c>
      <c r="H2433" s="18">
        <v>3660770633050</v>
      </c>
      <c r="I2433" s="17">
        <v>36</v>
      </c>
      <c r="J2433" s="19">
        <v>1</v>
      </c>
    </row>
    <row r="2434" spans="1:10">
      <c r="A2434" s="7" t="s">
        <v>10</v>
      </c>
      <c r="B2434" s="8" t="s">
        <v>6075</v>
      </c>
      <c r="C2434" s="9" t="s">
        <v>6076</v>
      </c>
      <c r="D2434" s="9" t="s">
        <v>6077</v>
      </c>
      <c r="E2434" s="10">
        <v>45.06</v>
      </c>
      <c r="F2434" s="11" t="s">
        <v>5890</v>
      </c>
      <c r="G2434" s="11" t="s">
        <v>69</v>
      </c>
      <c r="H2434" s="12" t="s">
        <v>6078</v>
      </c>
      <c r="I2434" s="11">
        <v>8.0000000000000002E-3</v>
      </c>
      <c r="J2434" s="13"/>
    </row>
    <row r="2435" spans="1:10">
      <c r="A2435" s="14" t="s">
        <v>10</v>
      </c>
      <c r="B2435" s="8" t="s">
        <v>6079</v>
      </c>
      <c r="C2435" s="15" t="s">
        <v>6080</v>
      </c>
      <c r="D2435" s="15" t="s">
        <v>6081</v>
      </c>
      <c r="E2435" s="16">
        <v>104.65</v>
      </c>
      <c r="F2435" s="17" t="s">
        <v>5890</v>
      </c>
      <c r="G2435" s="17" t="s">
        <v>69</v>
      </c>
      <c r="H2435" s="18" t="s">
        <v>6082</v>
      </c>
      <c r="I2435" s="17">
        <v>1.4E-2</v>
      </c>
      <c r="J2435" s="19"/>
    </row>
    <row r="2436" spans="1:10">
      <c r="A2436" s="7" t="s">
        <v>10</v>
      </c>
      <c r="B2436" s="8" t="s">
        <v>6083</v>
      </c>
      <c r="C2436" s="9" t="s">
        <v>6084</v>
      </c>
      <c r="D2436" s="9" t="s">
        <v>6085</v>
      </c>
      <c r="E2436" s="10">
        <v>143.38</v>
      </c>
      <c r="F2436" s="11" t="s">
        <v>5890</v>
      </c>
      <c r="G2436" s="11" t="s">
        <v>69</v>
      </c>
      <c r="H2436" s="12" t="s">
        <v>6086</v>
      </c>
      <c r="I2436" s="11">
        <v>7.0000000000000007E-2</v>
      </c>
      <c r="J2436" s="13"/>
    </row>
    <row r="2437" spans="1:10">
      <c r="A2437" s="14" t="s">
        <v>10</v>
      </c>
      <c r="B2437" s="8" t="s">
        <v>6087</v>
      </c>
      <c r="C2437" s="15" t="s">
        <v>6088</v>
      </c>
      <c r="D2437" s="15" t="s">
        <v>6085</v>
      </c>
      <c r="E2437" s="16">
        <v>166.1</v>
      </c>
      <c r="F2437" s="17" t="s">
        <v>5890</v>
      </c>
      <c r="G2437" s="17" t="s">
        <v>69</v>
      </c>
      <c r="H2437" s="18" t="s">
        <v>6089</v>
      </c>
      <c r="I2437" s="17">
        <v>7.0000000000000007E-2</v>
      </c>
      <c r="J2437" s="19"/>
    </row>
    <row r="2438" spans="1:10">
      <c r="A2438" s="7" t="s">
        <v>10</v>
      </c>
      <c r="B2438" s="8" t="s">
        <v>6090</v>
      </c>
      <c r="C2438" s="9" t="s">
        <v>6091</v>
      </c>
      <c r="D2438" s="9" t="s">
        <v>6092</v>
      </c>
      <c r="E2438" s="10">
        <v>35.93</v>
      </c>
      <c r="F2438" s="11" t="s">
        <v>5890</v>
      </c>
      <c r="G2438" s="11" t="s">
        <v>69</v>
      </c>
      <c r="H2438" s="12" t="s">
        <v>6093</v>
      </c>
      <c r="I2438" s="11">
        <v>8.0000000000000002E-3</v>
      </c>
      <c r="J2438" s="13"/>
    </row>
    <row r="2439" spans="1:10">
      <c r="A2439" s="14" t="s">
        <v>10</v>
      </c>
      <c r="B2439" s="8" t="s">
        <v>6094</v>
      </c>
      <c r="C2439" s="15" t="s">
        <v>6095</v>
      </c>
      <c r="D2439" s="15" t="s">
        <v>6096</v>
      </c>
      <c r="E2439" s="16">
        <v>46.14</v>
      </c>
      <c r="F2439" s="17" t="s">
        <v>5890</v>
      </c>
      <c r="G2439" s="17" t="s">
        <v>69</v>
      </c>
      <c r="H2439" s="18" t="s">
        <v>6097</v>
      </c>
      <c r="I2439" s="17">
        <v>1.7000000000000001E-2</v>
      </c>
      <c r="J2439" s="19"/>
    </row>
    <row r="2440" spans="1:10">
      <c r="A2440" s="7" t="s">
        <v>10</v>
      </c>
      <c r="B2440" s="8" t="s">
        <v>6098</v>
      </c>
      <c r="C2440" s="9" t="s">
        <v>6099</v>
      </c>
      <c r="D2440" s="9" t="s">
        <v>6100</v>
      </c>
      <c r="E2440" s="10">
        <v>84.16</v>
      </c>
      <c r="F2440" s="11" t="s">
        <v>5890</v>
      </c>
      <c r="G2440" s="11" t="s">
        <v>69</v>
      </c>
      <c r="H2440" s="12" t="s">
        <v>6101</v>
      </c>
      <c r="I2440" s="11">
        <v>1.6E-2</v>
      </c>
      <c r="J2440" s="13"/>
    </row>
    <row r="2441" spans="1:10">
      <c r="A2441" s="14" t="s">
        <v>10</v>
      </c>
      <c r="B2441" s="8" t="s">
        <v>6102</v>
      </c>
      <c r="C2441" s="15" t="s">
        <v>6103</v>
      </c>
      <c r="D2441" s="15" t="s">
        <v>6104</v>
      </c>
      <c r="E2441" s="16">
        <v>32.299999999999997</v>
      </c>
      <c r="F2441" s="17" t="s">
        <v>5890</v>
      </c>
      <c r="G2441" s="17" t="s">
        <v>69</v>
      </c>
      <c r="H2441" s="18" t="s">
        <v>6105</v>
      </c>
      <c r="I2441" s="17">
        <v>4.0000000000000001E-3</v>
      </c>
      <c r="J2441" s="19"/>
    </row>
    <row r="2442" spans="1:10">
      <c r="A2442" s="7" t="s">
        <v>10</v>
      </c>
      <c r="B2442" s="8" t="s">
        <v>6106</v>
      </c>
      <c r="C2442" s="9" t="s">
        <v>6107</v>
      </c>
      <c r="D2442" s="9" t="s">
        <v>6085</v>
      </c>
      <c r="E2442" s="10">
        <v>444.19</v>
      </c>
      <c r="F2442" s="11" t="s">
        <v>724</v>
      </c>
      <c r="G2442" s="11" t="s">
        <v>69</v>
      </c>
      <c r="H2442" s="12" t="s">
        <v>6108</v>
      </c>
      <c r="I2442" s="11">
        <v>0.12</v>
      </c>
      <c r="J2442" s="13"/>
    </row>
    <row r="2443" spans="1:10">
      <c r="A2443" s="14" t="s">
        <v>10</v>
      </c>
      <c r="B2443" s="8" t="s">
        <v>6109</v>
      </c>
      <c r="C2443" s="15" t="s">
        <v>6110</v>
      </c>
      <c r="D2443" s="15"/>
      <c r="E2443" s="16">
        <v>50.61</v>
      </c>
      <c r="F2443" s="17" t="s">
        <v>5890</v>
      </c>
      <c r="G2443" s="17" t="s">
        <v>69</v>
      </c>
      <c r="H2443" s="18" t="s">
        <v>6111</v>
      </c>
      <c r="I2443" s="17">
        <v>6.6E-3</v>
      </c>
      <c r="J2443" s="19"/>
    </row>
    <row r="2444" spans="1:10">
      <c r="A2444" s="7" t="s">
        <v>10</v>
      </c>
      <c r="B2444" s="8" t="s">
        <v>6112</v>
      </c>
      <c r="C2444" s="9" t="s">
        <v>6113</v>
      </c>
      <c r="D2444" s="9"/>
      <c r="E2444" s="10">
        <v>29.44</v>
      </c>
      <c r="F2444" s="11" t="s">
        <v>5890</v>
      </c>
      <c r="G2444" s="11" t="s">
        <v>69</v>
      </c>
      <c r="H2444" s="12" t="s">
        <v>6114</v>
      </c>
      <c r="I2444" s="11">
        <v>3.0000000000000001E-3</v>
      </c>
      <c r="J2444" s="13"/>
    </row>
    <row r="2445" spans="1:10">
      <c r="A2445" s="14" t="s">
        <v>6115</v>
      </c>
      <c r="B2445" s="8" t="s">
        <v>6116</v>
      </c>
      <c r="C2445" s="15" t="s">
        <v>6117</v>
      </c>
      <c r="D2445" s="15"/>
      <c r="E2445" s="16">
        <v>520.58000000000004</v>
      </c>
      <c r="F2445" s="17"/>
      <c r="G2445" s="17" t="s">
        <v>69</v>
      </c>
      <c r="H2445" s="18">
        <v>3660770686094</v>
      </c>
      <c r="I2445" s="17"/>
      <c r="J2445" s="19"/>
    </row>
    <row r="2446" spans="1:10">
      <c r="A2446" s="7" t="s">
        <v>6115</v>
      </c>
      <c r="B2446" s="8" t="s">
        <v>6118</v>
      </c>
      <c r="C2446" s="9" t="s">
        <v>6119</v>
      </c>
      <c r="D2446" s="9"/>
      <c r="E2446" s="10">
        <v>1081.83</v>
      </c>
      <c r="F2446" s="11">
        <v>84818081</v>
      </c>
      <c r="G2446" s="11" t="s">
        <v>69</v>
      </c>
      <c r="H2446" s="12">
        <v>3660770335091</v>
      </c>
      <c r="I2446" s="11">
        <v>2.6</v>
      </c>
      <c r="J2446" s="13">
        <v>1</v>
      </c>
    </row>
    <row r="2447" spans="1:10">
      <c r="A2447" s="14" t="s">
        <v>10</v>
      </c>
      <c r="B2447" s="8" t="s">
        <v>6120</v>
      </c>
      <c r="C2447" s="15" t="s">
        <v>6121</v>
      </c>
      <c r="D2447" s="15"/>
      <c r="E2447" s="16">
        <v>1250.1600000000001</v>
      </c>
      <c r="F2447" s="17" t="s">
        <v>92</v>
      </c>
      <c r="G2447" s="17" t="s">
        <v>69</v>
      </c>
      <c r="H2447" s="18" t="s">
        <v>6122</v>
      </c>
      <c r="I2447" s="17">
        <v>0.92500000000000004</v>
      </c>
      <c r="J2447" s="19">
        <v>1</v>
      </c>
    </row>
    <row r="2448" spans="1:10">
      <c r="A2448" s="7" t="s">
        <v>10</v>
      </c>
      <c r="B2448" s="8" t="s">
        <v>6123</v>
      </c>
      <c r="C2448" s="9" t="s">
        <v>6124</v>
      </c>
      <c r="D2448" s="9"/>
      <c r="E2448" s="10">
        <v>1305.58</v>
      </c>
      <c r="F2448" s="11">
        <v>84813091</v>
      </c>
      <c r="G2448" s="11" t="s">
        <v>69</v>
      </c>
      <c r="H2448" s="12">
        <v>3660770642625</v>
      </c>
      <c r="I2448" s="11"/>
      <c r="J2448" s="13">
        <v>50</v>
      </c>
    </row>
    <row r="2449" spans="1:10">
      <c r="A2449" s="14" t="s">
        <v>10</v>
      </c>
      <c r="B2449" s="8" t="s">
        <v>6125</v>
      </c>
      <c r="C2449" s="15" t="s">
        <v>6126</v>
      </c>
      <c r="D2449" s="15"/>
      <c r="E2449" s="16">
        <v>1378.1</v>
      </c>
      <c r="F2449" s="17">
        <v>84813091</v>
      </c>
      <c r="G2449" s="17" t="s">
        <v>69</v>
      </c>
      <c r="H2449" s="18">
        <v>3660770642632</v>
      </c>
      <c r="I2449" s="17">
        <v>1.42</v>
      </c>
      <c r="J2449" s="19">
        <v>50</v>
      </c>
    </row>
    <row r="2450" spans="1:10">
      <c r="A2450" s="7" t="s">
        <v>10</v>
      </c>
      <c r="B2450" s="8" t="s">
        <v>6127</v>
      </c>
      <c r="C2450" s="9" t="s">
        <v>6128</v>
      </c>
      <c r="D2450" s="9"/>
      <c r="E2450" s="10">
        <v>5004.6499999999996</v>
      </c>
      <c r="F2450" s="11">
        <v>84813091</v>
      </c>
      <c r="G2450" s="11" t="s">
        <v>69</v>
      </c>
      <c r="H2450" s="12">
        <v>3660770642663</v>
      </c>
      <c r="I2450" s="11">
        <v>7.42</v>
      </c>
      <c r="J2450" s="13">
        <v>1</v>
      </c>
    </row>
    <row r="2451" spans="1:10">
      <c r="A2451" s="14" t="s">
        <v>10</v>
      </c>
      <c r="B2451" s="8" t="s">
        <v>6129</v>
      </c>
      <c r="C2451" s="15" t="s">
        <v>6130</v>
      </c>
      <c r="D2451" s="15"/>
      <c r="E2451" s="16">
        <v>5439.92</v>
      </c>
      <c r="F2451" s="17">
        <v>84813091</v>
      </c>
      <c r="G2451" s="17" t="s">
        <v>69</v>
      </c>
      <c r="H2451" s="18">
        <v>3660770642670</v>
      </c>
      <c r="I2451" s="17"/>
      <c r="J2451" s="19">
        <v>1</v>
      </c>
    </row>
    <row r="2452" spans="1:10">
      <c r="A2452" s="7" t="s">
        <v>10</v>
      </c>
      <c r="B2452" s="8" t="s">
        <v>6131</v>
      </c>
      <c r="C2452" s="9" t="s">
        <v>6132</v>
      </c>
      <c r="D2452" s="9" t="s">
        <v>6036</v>
      </c>
      <c r="E2452" s="10">
        <v>99.56</v>
      </c>
      <c r="F2452" s="11">
        <v>84813091</v>
      </c>
      <c r="G2452" s="11" t="s">
        <v>69</v>
      </c>
      <c r="H2452" s="12">
        <v>3660770662623</v>
      </c>
      <c r="I2452" s="11"/>
      <c r="J2452" s="13">
        <v>30</v>
      </c>
    </row>
    <row r="2453" spans="1:10">
      <c r="A2453" s="14" t="s">
        <v>10</v>
      </c>
      <c r="B2453" s="8" t="s">
        <v>6133</v>
      </c>
      <c r="C2453" s="15" t="s">
        <v>6134</v>
      </c>
      <c r="D2453" s="15" t="s">
        <v>6036</v>
      </c>
      <c r="E2453" s="16">
        <v>67.61</v>
      </c>
      <c r="F2453" s="17">
        <v>84159000</v>
      </c>
      <c r="G2453" s="17" t="s">
        <v>69</v>
      </c>
      <c r="H2453" s="18">
        <v>3660770672684</v>
      </c>
      <c r="I2453" s="17"/>
      <c r="J2453" s="19">
        <v>30</v>
      </c>
    </row>
    <row r="2454" spans="1:10">
      <c r="A2454" s="7" t="s">
        <v>10</v>
      </c>
      <c r="B2454" s="8" t="s">
        <v>6135</v>
      </c>
      <c r="C2454" s="9" t="s">
        <v>6136</v>
      </c>
      <c r="D2454" s="9" t="s">
        <v>6036</v>
      </c>
      <c r="E2454" s="10">
        <v>38.119999999999997</v>
      </c>
      <c r="F2454" s="11">
        <v>84813091</v>
      </c>
      <c r="G2454" s="11" t="s">
        <v>69</v>
      </c>
      <c r="H2454" s="12">
        <v>3660770740048</v>
      </c>
      <c r="I2454" s="11">
        <v>2E-3</v>
      </c>
      <c r="J2454" s="13">
        <v>5</v>
      </c>
    </row>
    <row r="2455" spans="1:10">
      <c r="A2455" s="14" t="s">
        <v>10</v>
      </c>
      <c r="B2455" s="8" t="s">
        <v>6137</v>
      </c>
      <c r="C2455" s="15" t="s">
        <v>6138</v>
      </c>
      <c r="D2455" s="15" t="s">
        <v>6036</v>
      </c>
      <c r="E2455" s="16">
        <v>42.61</v>
      </c>
      <c r="F2455" s="17">
        <v>84813091</v>
      </c>
      <c r="G2455" s="17" t="s">
        <v>69</v>
      </c>
      <c r="H2455" s="18">
        <v>3660770740055</v>
      </c>
      <c r="I2455" s="17">
        <v>5.1000000000000004E-3</v>
      </c>
      <c r="J2455" s="19">
        <v>1</v>
      </c>
    </row>
    <row r="2456" spans="1:10">
      <c r="A2456" s="7" t="s">
        <v>10</v>
      </c>
      <c r="B2456" s="8" t="s">
        <v>6139</v>
      </c>
      <c r="C2456" s="9" t="s">
        <v>6140</v>
      </c>
      <c r="D2456" s="9" t="s">
        <v>6036</v>
      </c>
      <c r="E2456" s="10">
        <v>14.87</v>
      </c>
      <c r="F2456" s="11">
        <v>84813091</v>
      </c>
      <c r="G2456" s="11" t="s">
        <v>69</v>
      </c>
      <c r="H2456" s="12">
        <v>3660770740062</v>
      </c>
      <c r="I2456" s="11"/>
      <c r="J2456" s="13">
        <v>5</v>
      </c>
    </row>
    <row r="2457" spans="1:10">
      <c r="A2457" s="14" t="s">
        <v>10</v>
      </c>
      <c r="B2457" s="8" t="s">
        <v>6141</v>
      </c>
      <c r="C2457" s="15" t="s">
        <v>6142</v>
      </c>
      <c r="D2457" s="15" t="s">
        <v>6036</v>
      </c>
      <c r="E2457" s="16">
        <v>11.3</v>
      </c>
      <c r="F2457" s="17">
        <v>84813091</v>
      </c>
      <c r="G2457" s="17" t="s">
        <v>69</v>
      </c>
      <c r="H2457" s="18">
        <v>3660770740079</v>
      </c>
      <c r="I2457" s="17">
        <v>2E-3</v>
      </c>
      <c r="J2457" s="19">
        <v>40</v>
      </c>
    </row>
    <row r="2458" spans="1:10">
      <c r="A2458" s="7" t="s">
        <v>10</v>
      </c>
      <c r="B2458" s="8" t="s">
        <v>6143</v>
      </c>
      <c r="C2458" s="9" t="s">
        <v>6144</v>
      </c>
      <c r="D2458" s="9" t="s">
        <v>6145</v>
      </c>
      <c r="E2458" s="10">
        <v>12.8</v>
      </c>
      <c r="F2458" s="11" t="s">
        <v>5890</v>
      </c>
      <c r="G2458" s="11" t="s">
        <v>69</v>
      </c>
      <c r="H2458" s="12" t="s">
        <v>6146</v>
      </c>
      <c r="I2458" s="11">
        <v>5.9999999999999995E-4</v>
      </c>
      <c r="J2458" s="13"/>
    </row>
    <row r="2459" spans="1:10">
      <c r="A2459" s="14" t="s">
        <v>10</v>
      </c>
      <c r="B2459" s="8" t="s">
        <v>6147</v>
      </c>
      <c r="C2459" s="15" t="s">
        <v>6148</v>
      </c>
      <c r="D2459" s="15" t="s">
        <v>6036</v>
      </c>
      <c r="E2459" s="16">
        <v>16.510000000000002</v>
      </c>
      <c r="F2459" s="17">
        <v>84813091</v>
      </c>
      <c r="G2459" s="17" t="s">
        <v>69</v>
      </c>
      <c r="H2459" s="18">
        <v>3660770740109</v>
      </c>
      <c r="I2459" s="17">
        <v>1.6999999999999999E-3</v>
      </c>
      <c r="J2459" s="19"/>
    </row>
    <row r="2460" spans="1:10">
      <c r="A2460" s="7" t="s">
        <v>10</v>
      </c>
      <c r="B2460" s="8" t="s">
        <v>6149</v>
      </c>
      <c r="C2460" s="9" t="s">
        <v>6150</v>
      </c>
      <c r="D2460" s="9" t="s">
        <v>6036</v>
      </c>
      <c r="E2460" s="10">
        <v>9.92</v>
      </c>
      <c r="F2460" s="11">
        <v>84813091</v>
      </c>
      <c r="G2460" s="11" t="s">
        <v>69</v>
      </c>
      <c r="H2460" s="12">
        <v>3660770740116</v>
      </c>
      <c r="I2460" s="11"/>
      <c r="J2460" s="13">
        <v>10</v>
      </c>
    </row>
    <row r="2461" spans="1:10">
      <c r="A2461" s="14" t="s">
        <v>10</v>
      </c>
      <c r="B2461" s="8" t="s">
        <v>6151</v>
      </c>
      <c r="C2461" s="15" t="s">
        <v>6152</v>
      </c>
      <c r="D2461" s="15" t="s">
        <v>6036</v>
      </c>
      <c r="E2461" s="16">
        <v>11.55</v>
      </c>
      <c r="F2461" s="17">
        <v>84813091</v>
      </c>
      <c r="G2461" s="17" t="s">
        <v>69</v>
      </c>
      <c r="H2461" s="18">
        <v>3660770740123</v>
      </c>
      <c r="I2461" s="17"/>
      <c r="J2461" s="19">
        <v>10</v>
      </c>
    </row>
    <row r="2462" spans="1:10">
      <c r="A2462" s="7" t="s">
        <v>10</v>
      </c>
      <c r="B2462" s="8" t="s">
        <v>6153</v>
      </c>
      <c r="C2462" s="9" t="s">
        <v>6154</v>
      </c>
      <c r="D2462" s="9" t="s">
        <v>6036</v>
      </c>
      <c r="E2462" s="10">
        <v>29.97</v>
      </c>
      <c r="F2462" s="11">
        <v>39172110</v>
      </c>
      <c r="G2462" s="11" t="s">
        <v>69</v>
      </c>
      <c r="H2462" s="12">
        <v>3660770740130</v>
      </c>
      <c r="I2462" s="11">
        <v>4.0000000000000001E-3</v>
      </c>
      <c r="J2462" s="13">
        <v>500</v>
      </c>
    </row>
    <row r="2463" spans="1:10">
      <c r="A2463" s="14" t="s">
        <v>10</v>
      </c>
      <c r="B2463" s="8" t="s">
        <v>6155</v>
      </c>
      <c r="C2463" s="15" t="s">
        <v>6156</v>
      </c>
      <c r="D2463" s="15" t="s">
        <v>6036</v>
      </c>
      <c r="E2463" s="16">
        <v>11.02</v>
      </c>
      <c r="F2463" s="17">
        <v>84813091</v>
      </c>
      <c r="G2463" s="17" t="s">
        <v>69</v>
      </c>
      <c r="H2463" s="18">
        <v>3660770740239</v>
      </c>
      <c r="I2463" s="17"/>
      <c r="J2463" s="19"/>
    </row>
    <row r="2464" spans="1:10">
      <c r="A2464" s="7" t="s">
        <v>10</v>
      </c>
      <c r="B2464" s="8" t="s">
        <v>6157</v>
      </c>
      <c r="C2464" s="9" t="s">
        <v>6158</v>
      </c>
      <c r="D2464" s="9" t="s">
        <v>6036</v>
      </c>
      <c r="E2464" s="10">
        <v>13.1</v>
      </c>
      <c r="F2464" s="11">
        <v>84813091</v>
      </c>
      <c r="G2464" s="11" t="s">
        <v>69</v>
      </c>
      <c r="H2464" s="12">
        <v>3660770740246</v>
      </c>
      <c r="I2464" s="11">
        <v>6.0000000000000001E-3</v>
      </c>
      <c r="J2464" s="13">
        <v>10</v>
      </c>
    </row>
    <row r="2465" spans="1:10">
      <c r="A2465" s="14" t="s">
        <v>10</v>
      </c>
      <c r="B2465" s="8" t="s">
        <v>6159</v>
      </c>
      <c r="C2465" s="15" t="s">
        <v>6160</v>
      </c>
      <c r="D2465" s="15" t="s">
        <v>6036</v>
      </c>
      <c r="E2465" s="16">
        <v>25.6</v>
      </c>
      <c r="F2465" s="17">
        <v>84813099</v>
      </c>
      <c r="G2465" s="17" t="s">
        <v>69</v>
      </c>
      <c r="H2465" s="18">
        <v>3660770740253</v>
      </c>
      <c r="I2465" s="17"/>
      <c r="J2465" s="19">
        <v>5</v>
      </c>
    </row>
    <row r="2466" spans="1:10">
      <c r="A2466" s="7" t="s">
        <v>10</v>
      </c>
      <c r="B2466" s="8" t="s">
        <v>6161</v>
      </c>
      <c r="C2466" s="9" t="s">
        <v>6162</v>
      </c>
      <c r="D2466" s="9" t="s">
        <v>6036</v>
      </c>
      <c r="E2466" s="10">
        <v>31.83</v>
      </c>
      <c r="F2466" s="11">
        <v>84813091</v>
      </c>
      <c r="G2466" s="11" t="s">
        <v>69</v>
      </c>
      <c r="H2466" s="12">
        <v>3660770740260</v>
      </c>
      <c r="I2466" s="11"/>
      <c r="J2466" s="13">
        <v>5</v>
      </c>
    </row>
    <row r="2467" spans="1:10">
      <c r="A2467" s="14" t="s">
        <v>10</v>
      </c>
      <c r="B2467" s="8" t="s">
        <v>6163</v>
      </c>
      <c r="C2467" s="15" t="s">
        <v>6164</v>
      </c>
      <c r="D2467" s="15" t="s">
        <v>6036</v>
      </c>
      <c r="E2467" s="16">
        <v>38.159999999999997</v>
      </c>
      <c r="F2467" s="17">
        <v>39172110</v>
      </c>
      <c r="G2467" s="17" t="s">
        <v>69</v>
      </c>
      <c r="H2467" s="18">
        <v>3660770740277</v>
      </c>
      <c r="I2467" s="17">
        <v>5.6000000000000001E-2</v>
      </c>
      <c r="J2467" s="19"/>
    </row>
    <row r="2468" spans="1:10">
      <c r="A2468" s="7" t="s">
        <v>10</v>
      </c>
      <c r="B2468" s="8" t="s">
        <v>6165</v>
      </c>
      <c r="C2468" s="9" t="s">
        <v>6166</v>
      </c>
      <c r="D2468" s="9"/>
      <c r="E2468" s="10">
        <v>15.35</v>
      </c>
      <c r="F2468" s="11" t="s">
        <v>5890</v>
      </c>
      <c r="G2468" s="11" t="s">
        <v>69</v>
      </c>
      <c r="H2468" s="12" t="s">
        <v>6167</v>
      </c>
      <c r="I2468" s="11">
        <v>5.0000000000000001E-3</v>
      </c>
      <c r="J2468" s="13"/>
    </row>
    <row r="2469" spans="1:10">
      <c r="A2469" s="14" t="s">
        <v>10</v>
      </c>
      <c r="B2469" s="8" t="s">
        <v>6168</v>
      </c>
      <c r="C2469" s="15" t="s">
        <v>6169</v>
      </c>
      <c r="D2469" s="15"/>
      <c r="E2469" s="16">
        <v>6992</v>
      </c>
      <c r="F2469" s="17">
        <v>84813091</v>
      </c>
      <c r="G2469" s="17" t="s">
        <v>69</v>
      </c>
      <c r="H2469" s="18">
        <v>3660770632916</v>
      </c>
      <c r="I2469" s="17">
        <v>17</v>
      </c>
      <c r="J2469" s="19">
        <v>1</v>
      </c>
    </row>
    <row r="2470" spans="1:10">
      <c r="A2470" s="7" t="s">
        <v>10</v>
      </c>
      <c r="B2470" s="8" t="s">
        <v>6170</v>
      </c>
      <c r="C2470" s="9" t="s">
        <v>6171</v>
      </c>
      <c r="D2470" s="9"/>
      <c r="E2470" s="10">
        <v>8152.59</v>
      </c>
      <c r="F2470" s="11">
        <v>84813091</v>
      </c>
      <c r="G2470" s="11" t="s">
        <v>69</v>
      </c>
      <c r="H2470" s="12">
        <v>3660770632992</v>
      </c>
      <c r="I2470" s="11">
        <v>18.600000000000001</v>
      </c>
      <c r="J2470" s="13">
        <v>1</v>
      </c>
    </row>
    <row r="2471" spans="1:10">
      <c r="A2471" s="14" t="s">
        <v>10</v>
      </c>
      <c r="B2471" s="8" t="s">
        <v>6172</v>
      </c>
      <c r="C2471" s="15" t="s">
        <v>6173</v>
      </c>
      <c r="D2471" s="15" t="s">
        <v>6174</v>
      </c>
      <c r="E2471" s="16">
        <v>37.799999999999997</v>
      </c>
      <c r="F2471" s="17">
        <v>84818039</v>
      </c>
      <c r="G2471" s="17" t="s">
        <v>14</v>
      </c>
      <c r="H2471" s="18">
        <v>8016466099269</v>
      </c>
      <c r="I2471" s="17">
        <v>0.186</v>
      </c>
      <c r="J2471" s="19"/>
    </row>
    <row r="2472" spans="1:10">
      <c r="A2472" s="7" t="s">
        <v>10</v>
      </c>
      <c r="B2472" s="8" t="s">
        <v>6175</v>
      </c>
      <c r="C2472" s="9" t="s">
        <v>6176</v>
      </c>
      <c r="D2472" s="9" t="s">
        <v>6177</v>
      </c>
      <c r="E2472" s="10">
        <v>38.47</v>
      </c>
      <c r="F2472" s="11">
        <v>84818039</v>
      </c>
      <c r="G2472" s="11" t="s">
        <v>14</v>
      </c>
      <c r="H2472" s="12">
        <v>8016466099306</v>
      </c>
      <c r="I2472" s="11">
        <v>0.2</v>
      </c>
      <c r="J2472" s="13"/>
    </row>
    <row r="2473" spans="1:10">
      <c r="A2473" s="14" t="s">
        <v>10</v>
      </c>
      <c r="B2473" s="8" t="s">
        <v>6178</v>
      </c>
      <c r="C2473" s="15" t="s">
        <v>6179</v>
      </c>
      <c r="D2473" s="15" t="s">
        <v>6180</v>
      </c>
      <c r="E2473" s="16">
        <v>70.73</v>
      </c>
      <c r="F2473" s="17">
        <v>84818039</v>
      </c>
      <c r="G2473" s="17" t="s">
        <v>14</v>
      </c>
      <c r="H2473" s="18">
        <v>8016466047390</v>
      </c>
      <c r="I2473" s="17">
        <v>0.255</v>
      </c>
      <c r="J2473" s="19"/>
    </row>
    <row r="2474" spans="1:10">
      <c r="A2474" s="7" t="s">
        <v>10</v>
      </c>
      <c r="B2474" s="8" t="s">
        <v>6181</v>
      </c>
      <c r="C2474" s="9" t="s">
        <v>6182</v>
      </c>
      <c r="D2474" s="9" t="s">
        <v>6183</v>
      </c>
      <c r="E2474" s="10">
        <v>67.319999999999993</v>
      </c>
      <c r="F2474" s="11">
        <v>84818039</v>
      </c>
      <c r="G2474" s="11" t="s">
        <v>14</v>
      </c>
      <c r="H2474" s="12">
        <v>8016466033874</v>
      </c>
      <c r="I2474" s="11">
        <v>0.27800000000000002</v>
      </c>
      <c r="J2474" s="13">
        <v>1</v>
      </c>
    </row>
    <row r="2475" spans="1:10">
      <c r="A2475" s="14" t="s">
        <v>10</v>
      </c>
      <c r="B2475" s="8" t="s">
        <v>6184</v>
      </c>
      <c r="C2475" s="15" t="s">
        <v>6185</v>
      </c>
      <c r="D2475" s="15" t="s">
        <v>6186</v>
      </c>
      <c r="E2475" s="16">
        <v>72.11</v>
      </c>
      <c r="F2475" s="17">
        <v>84818079</v>
      </c>
      <c r="G2475" s="17" t="s">
        <v>14</v>
      </c>
      <c r="H2475" s="18">
        <v>8016466047420</v>
      </c>
      <c r="I2475" s="17">
        <v>0.3</v>
      </c>
      <c r="J2475" s="19">
        <v>15</v>
      </c>
    </row>
    <row r="2476" spans="1:10">
      <c r="A2476" s="7" t="s">
        <v>10</v>
      </c>
      <c r="B2476" s="8" t="s">
        <v>6187</v>
      </c>
      <c r="C2476" s="9" t="s">
        <v>6185</v>
      </c>
      <c r="D2476" s="9" t="s">
        <v>6188</v>
      </c>
      <c r="E2476" s="10">
        <v>102.99</v>
      </c>
      <c r="F2476" s="11">
        <v>84818039</v>
      </c>
      <c r="G2476" s="11" t="s">
        <v>14</v>
      </c>
      <c r="H2476" s="12">
        <v>8016466047437</v>
      </c>
      <c r="I2476" s="11">
        <v>0.37</v>
      </c>
      <c r="J2476" s="13">
        <v>1</v>
      </c>
    </row>
    <row r="2477" spans="1:10">
      <c r="A2477" s="14" t="s">
        <v>10</v>
      </c>
      <c r="B2477" s="8" t="s">
        <v>6189</v>
      </c>
      <c r="C2477" s="15" t="s">
        <v>6190</v>
      </c>
      <c r="D2477" s="15" t="s">
        <v>6191</v>
      </c>
      <c r="E2477" s="16">
        <v>100.91</v>
      </c>
      <c r="F2477" s="17">
        <v>84818039</v>
      </c>
      <c r="G2477" s="17" t="s">
        <v>14</v>
      </c>
      <c r="H2477" s="18">
        <v>8016466052363</v>
      </c>
      <c r="I2477" s="17">
        <v>0.39700000000000002</v>
      </c>
      <c r="J2477" s="19">
        <v>1</v>
      </c>
    </row>
    <row r="2478" spans="1:10">
      <c r="A2478" s="7" t="s">
        <v>10</v>
      </c>
      <c r="B2478" s="8" t="s">
        <v>6192</v>
      </c>
      <c r="C2478" s="9" t="s">
        <v>6193</v>
      </c>
      <c r="D2478" s="9" t="s">
        <v>5938</v>
      </c>
      <c r="E2478" s="10">
        <v>74.2</v>
      </c>
      <c r="F2478" s="11">
        <v>84818039</v>
      </c>
      <c r="G2478" s="11" t="s">
        <v>14</v>
      </c>
      <c r="H2478" s="12">
        <v>8016466000487</v>
      </c>
      <c r="I2478" s="11">
        <v>0.248</v>
      </c>
      <c r="J2478" s="13">
        <v>50</v>
      </c>
    </row>
    <row r="2479" spans="1:10">
      <c r="A2479" s="14" t="s">
        <v>10</v>
      </c>
      <c r="B2479" s="8" t="s">
        <v>6194</v>
      </c>
      <c r="C2479" s="15" t="s">
        <v>6195</v>
      </c>
      <c r="D2479" s="15" t="s">
        <v>6191</v>
      </c>
      <c r="E2479" s="16">
        <v>78.989999999999995</v>
      </c>
      <c r="F2479" s="17">
        <v>84818039</v>
      </c>
      <c r="G2479" s="17" t="s">
        <v>14</v>
      </c>
      <c r="H2479" s="18">
        <v>8016466000463</v>
      </c>
      <c r="I2479" s="17">
        <v>0.27</v>
      </c>
      <c r="J2479" s="19">
        <v>50</v>
      </c>
    </row>
    <row r="2480" spans="1:10">
      <c r="A2480" s="7" t="s">
        <v>10</v>
      </c>
      <c r="B2480" s="8" t="s">
        <v>6196</v>
      </c>
      <c r="C2480" s="9" t="s">
        <v>6197</v>
      </c>
      <c r="D2480" s="9" t="s">
        <v>6198</v>
      </c>
      <c r="E2480" s="10">
        <v>33</v>
      </c>
      <c r="F2480" s="11">
        <v>84818039</v>
      </c>
      <c r="G2480" s="11" t="s">
        <v>14</v>
      </c>
      <c r="H2480" s="12">
        <v>8016466099283</v>
      </c>
      <c r="I2480" s="11">
        <v>0.16900000000000001</v>
      </c>
      <c r="J2480" s="13">
        <v>1</v>
      </c>
    </row>
    <row r="2481" spans="1:10">
      <c r="A2481" s="14" t="s">
        <v>10</v>
      </c>
      <c r="B2481" s="8" t="s">
        <v>6199</v>
      </c>
      <c r="C2481" s="15" t="s">
        <v>6200</v>
      </c>
      <c r="D2481" s="15" t="s">
        <v>6198</v>
      </c>
      <c r="E2481" s="16">
        <v>42.66</v>
      </c>
      <c r="F2481" s="17">
        <v>84818039</v>
      </c>
      <c r="G2481" s="17" t="s">
        <v>14</v>
      </c>
      <c r="H2481" s="18">
        <v>8016466099276</v>
      </c>
      <c r="I2481" s="17">
        <v>0.13300000000000001</v>
      </c>
      <c r="J2481" s="19"/>
    </row>
    <row r="2482" spans="1:10">
      <c r="A2482" s="7" t="s">
        <v>10</v>
      </c>
      <c r="B2482" s="8" t="s">
        <v>6201</v>
      </c>
      <c r="C2482" s="9" t="s">
        <v>6202</v>
      </c>
      <c r="D2482" s="9" t="s">
        <v>6203</v>
      </c>
      <c r="E2482" s="10">
        <v>36.39</v>
      </c>
      <c r="F2482" s="11">
        <v>84818039</v>
      </c>
      <c r="G2482" s="11" t="s">
        <v>14</v>
      </c>
      <c r="H2482" s="12">
        <v>8016466099320</v>
      </c>
      <c r="I2482" s="11">
        <v>0.18</v>
      </c>
      <c r="J2482" s="13">
        <v>1</v>
      </c>
    </row>
    <row r="2483" spans="1:10">
      <c r="A2483" s="14" t="s">
        <v>10</v>
      </c>
      <c r="B2483" s="8" t="s">
        <v>6204</v>
      </c>
      <c r="C2483" s="15" t="s">
        <v>6205</v>
      </c>
      <c r="D2483" s="15" t="s">
        <v>6203</v>
      </c>
      <c r="E2483" s="16">
        <v>36.39</v>
      </c>
      <c r="F2483" s="17">
        <v>84818039</v>
      </c>
      <c r="G2483" s="17" t="s">
        <v>14</v>
      </c>
      <c r="H2483" s="18">
        <v>8016466099313</v>
      </c>
      <c r="I2483" s="17">
        <v>0.14499999999999999</v>
      </c>
      <c r="J2483" s="19"/>
    </row>
    <row r="2484" spans="1:10">
      <c r="A2484" s="7" t="s">
        <v>10</v>
      </c>
      <c r="B2484" s="8" t="s">
        <v>6206</v>
      </c>
      <c r="C2484" s="9" t="s">
        <v>6207</v>
      </c>
      <c r="D2484" s="9"/>
      <c r="E2484" s="10">
        <v>217.76</v>
      </c>
      <c r="F2484" s="11">
        <v>84818039</v>
      </c>
      <c r="G2484" s="11" t="s">
        <v>14</v>
      </c>
      <c r="H2484" s="12">
        <v>8016466000999</v>
      </c>
      <c r="I2484" s="11">
        <v>0.68600000000000005</v>
      </c>
      <c r="J2484" s="13"/>
    </row>
    <row r="2485" spans="1:10">
      <c r="A2485" s="14" t="s">
        <v>10</v>
      </c>
      <c r="B2485" s="8" t="s">
        <v>6208</v>
      </c>
      <c r="C2485" s="15" t="s">
        <v>6209</v>
      </c>
      <c r="D2485" s="15"/>
      <c r="E2485" s="16">
        <v>105.31</v>
      </c>
      <c r="F2485" s="17">
        <v>84818039</v>
      </c>
      <c r="G2485" s="17" t="s">
        <v>14</v>
      </c>
      <c r="H2485" s="18">
        <v>8016466099764</v>
      </c>
      <c r="I2485" s="17">
        <v>0.57999999999999996</v>
      </c>
      <c r="J2485" s="19"/>
    </row>
    <row r="2486" spans="1:10">
      <c r="A2486" s="7" t="s">
        <v>10</v>
      </c>
      <c r="B2486" s="8" t="s">
        <v>6210</v>
      </c>
      <c r="C2486" s="9" t="s">
        <v>6211</v>
      </c>
      <c r="D2486" s="9" t="s">
        <v>6212</v>
      </c>
      <c r="E2486" s="10">
        <v>106.45</v>
      </c>
      <c r="F2486" s="11">
        <v>84818039</v>
      </c>
      <c r="G2486" s="11" t="s">
        <v>14</v>
      </c>
      <c r="H2486" s="12">
        <v>8016466001071</v>
      </c>
      <c r="I2486" s="11">
        <v>0.48699999999999999</v>
      </c>
      <c r="J2486" s="13"/>
    </row>
    <row r="2487" spans="1:10">
      <c r="A2487" s="14" t="s">
        <v>10</v>
      </c>
      <c r="B2487" s="8" t="s">
        <v>6213</v>
      </c>
      <c r="C2487" s="15" t="s">
        <v>6214</v>
      </c>
      <c r="D2487" s="15" t="s">
        <v>6215</v>
      </c>
      <c r="E2487" s="16">
        <v>545.65</v>
      </c>
      <c r="F2487" s="17">
        <v>84818059</v>
      </c>
      <c r="G2487" s="17" t="s">
        <v>14</v>
      </c>
      <c r="H2487" s="18">
        <v>8019001080753</v>
      </c>
      <c r="I2487" s="17">
        <v>0.42499999999999999</v>
      </c>
      <c r="J2487" s="19">
        <v>1</v>
      </c>
    </row>
    <row r="2488" spans="1:10">
      <c r="A2488" s="7" t="s">
        <v>10</v>
      </c>
      <c r="B2488" s="8" t="s">
        <v>6216</v>
      </c>
      <c r="C2488" s="9" t="s">
        <v>6217</v>
      </c>
      <c r="D2488" s="9" t="s">
        <v>6218</v>
      </c>
      <c r="E2488" s="10">
        <v>580.97</v>
      </c>
      <c r="F2488" s="11">
        <v>84818059</v>
      </c>
      <c r="G2488" s="11" t="s">
        <v>14</v>
      </c>
      <c r="H2488" s="12">
        <v>8019001082153</v>
      </c>
      <c r="I2488" s="11">
        <v>0.496</v>
      </c>
      <c r="J2488" s="13">
        <v>1</v>
      </c>
    </row>
    <row r="2489" spans="1:10">
      <c r="A2489" s="14" t="s">
        <v>10</v>
      </c>
      <c r="B2489" s="8" t="s">
        <v>6219</v>
      </c>
      <c r="C2489" s="15" t="s">
        <v>6220</v>
      </c>
      <c r="D2489" s="15" t="s">
        <v>6221</v>
      </c>
      <c r="E2489" s="16">
        <v>82.38</v>
      </c>
      <c r="F2489" s="17">
        <v>84818059</v>
      </c>
      <c r="G2489" s="17" t="s">
        <v>14</v>
      </c>
      <c r="H2489" s="18">
        <v>8016466054916</v>
      </c>
      <c r="I2489" s="17">
        <v>0.17899999999999999</v>
      </c>
      <c r="J2489" s="19">
        <v>1</v>
      </c>
    </row>
    <row r="2490" spans="1:10">
      <c r="A2490" s="7" t="s">
        <v>10</v>
      </c>
      <c r="B2490" s="8" t="s">
        <v>6222</v>
      </c>
      <c r="C2490" s="9" t="s">
        <v>6223</v>
      </c>
      <c r="D2490" s="9" t="s">
        <v>6224</v>
      </c>
      <c r="E2490" s="10">
        <v>82.38</v>
      </c>
      <c r="F2490" s="11">
        <v>84818059</v>
      </c>
      <c r="G2490" s="11" t="s">
        <v>14</v>
      </c>
      <c r="H2490" s="12">
        <v>8019001072574</v>
      </c>
      <c r="I2490" s="11">
        <v>0.18</v>
      </c>
      <c r="J2490" s="13">
        <v>1</v>
      </c>
    </row>
    <row r="2491" spans="1:10">
      <c r="A2491" s="14" t="s">
        <v>10</v>
      </c>
      <c r="B2491" s="8" t="s">
        <v>6225</v>
      </c>
      <c r="C2491" s="15" t="s">
        <v>6226</v>
      </c>
      <c r="D2491" s="15" t="s">
        <v>6227</v>
      </c>
      <c r="E2491" s="16">
        <v>82.38</v>
      </c>
      <c r="F2491" s="17">
        <v>84818059</v>
      </c>
      <c r="G2491" s="17" t="s">
        <v>14</v>
      </c>
      <c r="H2491" s="18">
        <v>8019001072598</v>
      </c>
      <c r="I2491" s="17">
        <v>0.19500000000000001</v>
      </c>
      <c r="J2491" s="19">
        <v>5</v>
      </c>
    </row>
    <row r="2492" spans="1:10">
      <c r="A2492" s="7" t="s">
        <v>10</v>
      </c>
      <c r="B2492" s="8" t="s">
        <v>6228</v>
      </c>
      <c r="C2492" s="9" t="s">
        <v>6229</v>
      </c>
      <c r="D2492" s="9" t="s">
        <v>6230</v>
      </c>
      <c r="E2492" s="10">
        <v>82.38</v>
      </c>
      <c r="F2492" s="11">
        <v>84818059</v>
      </c>
      <c r="G2492" s="11" t="s">
        <v>14</v>
      </c>
      <c r="H2492" s="12">
        <v>8019001072611</v>
      </c>
      <c r="I2492" s="11">
        <v>0.19500000000000001</v>
      </c>
      <c r="J2492" s="13">
        <v>1</v>
      </c>
    </row>
    <row r="2493" spans="1:10">
      <c r="A2493" s="14" t="s">
        <v>10</v>
      </c>
      <c r="B2493" s="8" t="s">
        <v>6231</v>
      </c>
      <c r="C2493" s="15" t="s">
        <v>6232</v>
      </c>
      <c r="D2493" s="15" t="s">
        <v>6233</v>
      </c>
      <c r="E2493" s="16">
        <v>1104.8699999999999</v>
      </c>
      <c r="F2493" s="17">
        <v>84818059</v>
      </c>
      <c r="G2493" s="17" t="s">
        <v>14</v>
      </c>
      <c r="H2493" s="18">
        <v>8019001141218</v>
      </c>
      <c r="I2493" s="17">
        <v>0.45</v>
      </c>
      <c r="J2493" s="19">
        <v>1</v>
      </c>
    </row>
    <row r="2494" spans="1:10">
      <c r="A2494" s="7" t="s">
        <v>10</v>
      </c>
      <c r="B2494" s="8" t="s">
        <v>6234</v>
      </c>
      <c r="C2494" s="9" t="s">
        <v>6235</v>
      </c>
      <c r="D2494" s="9" t="s">
        <v>6218</v>
      </c>
      <c r="E2494" s="10">
        <v>1180.95</v>
      </c>
      <c r="F2494" s="11">
        <v>84818059</v>
      </c>
      <c r="G2494" s="11" t="s">
        <v>14</v>
      </c>
      <c r="H2494" s="12">
        <v>8019001141225</v>
      </c>
      <c r="I2494" s="11">
        <v>0.45</v>
      </c>
      <c r="J2494" s="13">
        <v>1</v>
      </c>
    </row>
    <row r="2495" spans="1:10">
      <c r="A2495" s="14" t="s">
        <v>10</v>
      </c>
      <c r="B2495" s="8" t="s">
        <v>6236</v>
      </c>
      <c r="C2495" s="15" t="s">
        <v>6237</v>
      </c>
      <c r="D2495" s="15" t="s">
        <v>6238</v>
      </c>
      <c r="E2495" s="16">
        <v>144.22999999999999</v>
      </c>
      <c r="F2495" s="17">
        <v>84818059</v>
      </c>
      <c r="G2495" s="17" t="s">
        <v>14</v>
      </c>
      <c r="H2495" s="18">
        <v>8016466098248</v>
      </c>
      <c r="I2495" s="17">
        <v>0.48099999999999998</v>
      </c>
      <c r="J2495" s="19">
        <v>1</v>
      </c>
    </row>
    <row r="2496" spans="1:10">
      <c r="A2496" s="7" t="s">
        <v>10</v>
      </c>
      <c r="B2496" s="8" t="s">
        <v>6239</v>
      </c>
      <c r="C2496" s="9" t="s">
        <v>6240</v>
      </c>
      <c r="D2496" s="9" t="s">
        <v>6233</v>
      </c>
      <c r="E2496" s="10">
        <v>609.04999999999995</v>
      </c>
      <c r="F2496" s="11">
        <v>84818059</v>
      </c>
      <c r="G2496" s="11" t="s">
        <v>14</v>
      </c>
      <c r="H2496" s="12">
        <v>8019001080784</v>
      </c>
      <c r="I2496" s="11">
        <v>0.63300000000000001</v>
      </c>
      <c r="J2496" s="13">
        <v>1</v>
      </c>
    </row>
    <row r="2497" spans="1:10">
      <c r="A2497" s="14" t="s">
        <v>10</v>
      </c>
      <c r="B2497" s="8" t="s">
        <v>6241</v>
      </c>
      <c r="C2497" s="15" t="s">
        <v>6242</v>
      </c>
      <c r="D2497" s="15" t="s">
        <v>6218</v>
      </c>
      <c r="E2497" s="16">
        <v>640.35</v>
      </c>
      <c r="F2497" s="17">
        <v>84818059</v>
      </c>
      <c r="G2497" s="17" t="s">
        <v>14</v>
      </c>
      <c r="H2497" s="18">
        <v>8019001082160</v>
      </c>
      <c r="I2497" s="17">
        <v>0.70199999999999996</v>
      </c>
      <c r="J2497" s="19">
        <v>1</v>
      </c>
    </row>
    <row r="2498" spans="1:10">
      <c r="A2498" s="7" t="s">
        <v>10</v>
      </c>
      <c r="B2498" s="8" t="s">
        <v>6243</v>
      </c>
      <c r="C2498" s="9" t="s">
        <v>6244</v>
      </c>
      <c r="D2498" s="9" t="s">
        <v>6245</v>
      </c>
      <c r="E2498" s="10">
        <v>89.25</v>
      </c>
      <c r="F2498" s="11">
        <v>84818059</v>
      </c>
      <c r="G2498" s="11" t="s">
        <v>14</v>
      </c>
      <c r="H2498" s="12">
        <v>8016466041121</v>
      </c>
      <c r="I2498" s="11">
        <v>0.19800000000000001</v>
      </c>
      <c r="J2498" s="13">
        <v>1</v>
      </c>
    </row>
    <row r="2499" spans="1:10">
      <c r="A2499" s="14" t="s">
        <v>10</v>
      </c>
      <c r="B2499" s="8" t="s">
        <v>6246</v>
      </c>
      <c r="C2499" s="15" t="s">
        <v>6247</v>
      </c>
      <c r="D2499" s="15" t="s">
        <v>6248</v>
      </c>
      <c r="E2499" s="16">
        <v>133.56</v>
      </c>
      <c r="F2499" s="17">
        <v>84818059</v>
      </c>
      <c r="G2499" s="17" t="s">
        <v>14</v>
      </c>
      <c r="H2499" s="18">
        <v>8016466115389</v>
      </c>
      <c r="I2499" s="17">
        <v>0.42499999999999999</v>
      </c>
      <c r="J2499" s="19">
        <v>1</v>
      </c>
    </row>
    <row r="2500" spans="1:10">
      <c r="A2500" s="7" t="s">
        <v>10</v>
      </c>
      <c r="B2500" s="8" t="s">
        <v>6249</v>
      </c>
      <c r="C2500" s="9" t="s">
        <v>6250</v>
      </c>
      <c r="D2500" s="9" t="s">
        <v>508</v>
      </c>
      <c r="E2500" s="10">
        <v>61.8</v>
      </c>
      <c r="F2500" s="11">
        <v>84814090</v>
      </c>
      <c r="G2500" s="11" t="s">
        <v>14</v>
      </c>
      <c r="H2500" s="12">
        <v>8016466026104</v>
      </c>
      <c r="I2500" s="11">
        <v>0.245</v>
      </c>
      <c r="J2500" s="13">
        <v>1</v>
      </c>
    </row>
    <row r="2501" spans="1:10">
      <c r="A2501" s="14" t="s">
        <v>10</v>
      </c>
      <c r="B2501" s="8" t="s">
        <v>6251</v>
      </c>
      <c r="C2501" s="15" t="s">
        <v>6252</v>
      </c>
      <c r="D2501" s="15" t="s">
        <v>508</v>
      </c>
      <c r="E2501" s="16">
        <v>43.26</v>
      </c>
      <c r="F2501" s="17">
        <v>84814090</v>
      </c>
      <c r="G2501" s="17" t="s">
        <v>14</v>
      </c>
      <c r="H2501" s="18">
        <v>8016466026111</v>
      </c>
      <c r="I2501" s="17">
        <v>0.15</v>
      </c>
      <c r="J2501" s="19">
        <v>1</v>
      </c>
    </row>
    <row r="2502" spans="1:10">
      <c r="A2502" s="7" t="s">
        <v>10</v>
      </c>
      <c r="B2502" s="8" t="s">
        <v>6253</v>
      </c>
      <c r="C2502" s="9" t="s">
        <v>6254</v>
      </c>
      <c r="D2502" s="9" t="s">
        <v>508</v>
      </c>
      <c r="E2502" s="10">
        <v>48.76</v>
      </c>
      <c r="F2502" s="11">
        <v>84814090</v>
      </c>
      <c r="G2502" s="11" t="s">
        <v>14</v>
      </c>
      <c r="H2502" s="12">
        <v>8016466026128</v>
      </c>
      <c r="I2502" s="11">
        <v>0.16500000000000001</v>
      </c>
      <c r="J2502" s="13"/>
    </row>
    <row r="2503" spans="1:10">
      <c r="A2503" s="14" t="s">
        <v>10</v>
      </c>
      <c r="B2503" s="8" t="s">
        <v>6255</v>
      </c>
      <c r="C2503" s="15" t="s">
        <v>6256</v>
      </c>
      <c r="D2503" s="15" t="s">
        <v>508</v>
      </c>
      <c r="E2503" s="16">
        <v>41.19</v>
      </c>
      <c r="F2503" s="17">
        <v>84814090</v>
      </c>
      <c r="G2503" s="17" t="s">
        <v>14</v>
      </c>
      <c r="H2503" s="18">
        <v>8016466026135</v>
      </c>
      <c r="I2503" s="17">
        <v>0.14000000000000001</v>
      </c>
      <c r="J2503" s="19"/>
    </row>
    <row r="2504" spans="1:10">
      <c r="A2504" s="7" t="s">
        <v>10</v>
      </c>
      <c r="B2504" s="8" t="s">
        <v>6257</v>
      </c>
      <c r="C2504" s="9" t="s">
        <v>6258</v>
      </c>
      <c r="D2504" s="9" t="s">
        <v>6259</v>
      </c>
      <c r="E2504" s="10">
        <v>171.67</v>
      </c>
      <c r="F2504" s="11">
        <v>84814090</v>
      </c>
      <c r="G2504" s="11" t="s">
        <v>69</v>
      </c>
      <c r="H2504" s="12">
        <v>3390430040767</v>
      </c>
      <c r="I2504" s="11">
        <v>0.34250000000000003</v>
      </c>
      <c r="J2504" s="13">
        <v>10</v>
      </c>
    </row>
    <row r="2505" spans="1:10">
      <c r="A2505" s="14" t="s">
        <v>10</v>
      </c>
      <c r="B2505" s="8" t="s">
        <v>6260</v>
      </c>
      <c r="C2505" s="15" t="s">
        <v>6261</v>
      </c>
      <c r="D2505" s="15" t="s">
        <v>6259</v>
      </c>
      <c r="E2505" s="16">
        <v>411.96</v>
      </c>
      <c r="F2505" s="17">
        <v>84814090</v>
      </c>
      <c r="G2505" s="17" t="s">
        <v>69</v>
      </c>
      <c r="H2505" s="18">
        <v>3390430043379</v>
      </c>
      <c r="I2505" s="17">
        <v>0.5</v>
      </c>
      <c r="J2505" s="19">
        <v>10</v>
      </c>
    </row>
    <row r="2506" spans="1:10">
      <c r="A2506" s="7" t="s">
        <v>10</v>
      </c>
      <c r="B2506" s="8" t="s">
        <v>6262</v>
      </c>
      <c r="C2506" s="9" t="s">
        <v>6263</v>
      </c>
      <c r="D2506" s="9" t="s">
        <v>6264</v>
      </c>
      <c r="E2506" s="10">
        <v>18.579999999999998</v>
      </c>
      <c r="F2506" s="11">
        <v>84814090</v>
      </c>
      <c r="G2506" s="11" t="s">
        <v>14</v>
      </c>
      <c r="H2506" s="12">
        <v>8016466026418</v>
      </c>
      <c r="I2506" s="11">
        <v>0.1</v>
      </c>
      <c r="J2506" s="13"/>
    </row>
    <row r="2507" spans="1:10">
      <c r="A2507" s="14" t="s">
        <v>10</v>
      </c>
      <c r="B2507" s="8" t="s">
        <v>6265</v>
      </c>
      <c r="C2507" s="15" t="s">
        <v>6266</v>
      </c>
      <c r="D2507" s="15" t="s">
        <v>6267</v>
      </c>
      <c r="E2507" s="16">
        <v>18.579999999999998</v>
      </c>
      <c r="F2507" s="17">
        <v>84814090</v>
      </c>
      <c r="G2507" s="17" t="s">
        <v>14</v>
      </c>
      <c r="H2507" s="18">
        <v>8016466026425</v>
      </c>
      <c r="I2507" s="17">
        <v>3.5000000000000003E-2</v>
      </c>
      <c r="J2507" s="19"/>
    </row>
    <row r="2508" spans="1:10">
      <c r="A2508" s="7" t="s">
        <v>10</v>
      </c>
      <c r="B2508" s="8" t="s">
        <v>6268</v>
      </c>
      <c r="C2508" s="9" t="s">
        <v>6269</v>
      </c>
      <c r="D2508" s="9" t="s">
        <v>2387</v>
      </c>
      <c r="E2508" s="10">
        <v>760.16</v>
      </c>
      <c r="F2508" s="11">
        <v>84818051</v>
      </c>
      <c r="G2508" s="11" t="s">
        <v>69</v>
      </c>
      <c r="H2508" s="12">
        <v>3390430044130</v>
      </c>
      <c r="I2508" s="11">
        <v>0.25</v>
      </c>
      <c r="J2508" s="13">
        <v>1</v>
      </c>
    </row>
    <row r="2509" spans="1:10">
      <c r="A2509" s="14" t="s">
        <v>10</v>
      </c>
      <c r="B2509" s="8" t="s">
        <v>6270</v>
      </c>
      <c r="C2509" s="15" t="s">
        <v>6271</v>
      </c>
      <c r="D2509" s="15" t="s">
        <v>2387</v>
      </c>
      <c r="E2509" s="16">
        <v>727.31</v>
      </c>
      <c r="F2509" s="17">
        <v>73089098</v>
      </c>
      <c r="G2509" s="17" t="s">
        <v>69</v>
      </c>
      <c r="H2509" s="18">
        <v>3390430044147</v>
      </c>
      <c r="I2509" s="17">
        <v>0.39500000000000002</v>
      </c>
      <c r="J2509" s="19">
        <v>1</v>
      </c>
    </row>
    <row r="2510" spans="1:10">
      <c r="A2510" s="7" t="s">
        <v>10</v>
      </c>
      <c r="B2510" s="8" t="s">
        <v>6272</v>
      </c>
      <c r="C2510" s="9" t="s">
        <v>6273</v>
      </c>
      <c r="D2510" s="9" t="s">
        <v>6274</v>
      </c>
      <c r="E2510" s="10">
        <v>123.56</v>
      </c>
      <c r="F2510" s="11"/>
      <c r="G2510" s="11" t="s">
        <v>14</v>
      </c>
      <c r="H2510" s="12">
        <v>8016466100231</v>
      </c>
      <c r="I2510" s="11"/>
      <c r="J2510" s="13"/>
    </row>
    <row r="2511" spans="1:10">
      <c r="A2511" s="14" t="s">
        <v>10</v>
      </c>
      <c r="B2511" s="8" t="s">
        <v>6275</v>
      </c>
      <c r="C2511" s="15" t="s">
        <v>6276</v>
      </c>
      <c r="D2511" s="15"/>
      <c r="E2511" s="16">
        <v>128.72</v>
      </c>
      <c r="F2511" s="17" t="s">
        <v>6277</v>
      </c>
      <c r="G2511" s="17" t="s">
        <v>14</v>
      </c>
      <c r="H2511" s="18" t="s">
        <v>6278</v>
      </c>
      <c r="I2511" s="17">
        <v>0.14865</v>
      </c>
      <c r="J2511" s="19"/>
    </row>
    <row r="2512" spans="1:10">
      <c r="A2512" s="7" t="s">
        <v>10</v>
      </c>
      <c r="B2512" s="8" t="s">
        <v>6279</v>
      </c>
      <c r="C2512" s="9" t="s">
        <v>6280</v>
      </c>
      <c r="D2512" s="9" t="s">
        <v>6281</v>
      </c>
      <c r="E2512" s="10">
        <v>123.56</v>
      </c>
      <c r="F2512" s="11">
        <v>85011091</v>
      </c>
      <c r="G2512" s="11" t="s">
        <v>14</v>
      </c>
      <c r="H2512" s="12">
        <v>8019001073403</v>
      </c>
      <c r="I2512" s="11">
        <v>0.13100000000000001</v>
      </c>
      <c r="J2512" s="13">
        <v>40</v>
      </c>
    </row>
    <row r="2513" spans="1:10">
      <c r="A2513" s="14" t="s">
        <v>10</v>
      </c>
      <c r="B2513" s="8" t="s">
        <v>6282</v>
      </c>
      <c r="C2513" s="15" t="s">
        <v>6283</v>
      </c>
      <c r="D2513" s="15" t="s">
        <v>6284</v>
      </c>
      <c r="E2513" s="16">
        <v>128.72</v>
      </c>
      <c r="F2513" s="17">
        <v>84128080</v>
      </c>
      <c r="G2513" s="17" t="s">
        <v>14</v>
      </c>
      <c r="H2513" s="18">
        <v>8019001076527</v>
      </c>
      <c r="I2513" s="17">
        <v>0.28000000000000003</v>
      </c>
      <c r="J2513" s="19"/>
    </row>
    <row r="2514" spans="1:10">
      <c r="A2514" s="7" t="s">
        <v>10</v>
      </c>
      <c r="B2514" s="8" t="s">
        <v>6285</v>
      </c>
      <c r="C2514" s="9" t="s">
        <v>6286</v>
      </c>
      <c r="D2514" s="9" t="s">
        <v>6287</v>
      </c>
      <c r="E2514" s="10">
        <v>164.79</v>
      </c>
      <c r="F2514" s="11">
        <v>84128080</v>
      </c>
      <c r="G2514" s="11" t="s">
        <v>14</v>
      </c>
      <c r="H2514" s="12">
        <v>8019001073427</v>
      </c>
      <c r="I2514" s="11">
        <v>0.18</v>
      </c>
      <c r="J2514" s="13">
        <v>40</v>
      </c>
    </row>
    <row r="2515" spans="1:10">
      <c r="A2515" s="14" t="s">
        <v>10</v>
      </c>
      <c r="B2515" s="8" t="s">
        <v>6288</v>
      </c>
      <c r="C2515" s="15" t="s">
        <v>6289</v>
      </c>
      <c r="D2515" s="15" t="s">
        <v>6274</v>
      </c>
      <c r="E2515" s="16">
        <v>123.56</v>
      </c>
      <c r="F2515" s="17">
        <v>85011091</v>
      </c>
      <c r="G2515" s="17" t="s">
        <v>14</v>
      </c>
      <c r="H2515" s="18">
        <v>8019001073441</v>
      </c>
      <c r="I2515" s="17">
        <v>0.13</v>
      </c>
      <c r="J2515" s="19">
        <v>1</v>
      </c>
    </row>
    <row r="2516" spans="1:10">
      <c r="A2516" s="7" t="s">
        <v>10</v>
      </c>
      <c r="B2516" s="8" t="s">
        <v>6290</v>
      </c>
      <c r="C2516" s="9" t="s">
        <v>6291</v>
      </c>
      <c r="D2516" s="9" t="s">
        <v>6292</v>
      </c>
      <c r="E2516" s="10">
        <v>128.72</v>
      </c>
      <c r="F2516" s="11">
        <v>84128080</v>
      </c>
      <c r="G2516" s="11" t="s">
        <v>14</v>
      </c>
      <c r="H2516" s="12">
        <v>8019001076565</v>
      </c>
      <c r="I2516" s="11">
        <v>0.193</v>
      </c>
      <c r="J2516" s="13">
        <v>40</v>
      </c>
    </row>
    <row r="2517" spans="1:10">
      <c r="A2517" s="14" t="s">
        <v>10</v>
      </c>
      <c r="B2517" s="8" t="s">
        <v>6293</v>
      </c>
      <c r="C2517" s="15" t="s">
        <v>6294</v>
      </c>
      <c r="D2517" s="15" t="s">
        <v>6295</v>
      </c>
      <c r="E2517" s="16">
        <v>151.11000000000001</v>
      </c>
      <c r="F2517" s="17">
        <v>84128080</v>
      </c>
      <c r="G2517" s="17" t="s">
        <v>14</v>
      </c>
      <c r="H2517" s="18">
        <v>8019001073465</v>
      </c>
      <c r="I2517" s="17">
        <v>0.18</v>
      </c>
      <c r="J2517" s="19">
        <v>40</v>
      </c>
    </row>
    <row r="2518" spans="1:10">
      <c r="A2518" s="7" t="s">
        <v>10</v>
      </c>
      <c r="B2518" s="8" t="s">
        <v>6296</v>
      </c>
      <c r="C2518" s="9" t="s">
        <v>6297</v>
      </c>
      <c r="D2518" s="9" t="s">
        <v>6298</v>
      </c>
      <c r="E2518" s="10">
        <v>123.56</v>
      </c>
      <c r="F2518" s="11">
        <v>85011091</v>
      </c>
      <c r="G2518" s="11" t="s">
        <v>14</v>
      </c>
      <c r="H2518" s="12">
        <v>8019001073489</v>
      </c>
      <c r="I2518" s="11">
        <v>0.13100000000000001</v>
      </c>
      <c r="J2518" s="13">
        <v>40</v>
      </c>
    </row>
    <row r="2519" spans="1:10">
      <c r="A2519" s="14" t="s">
        <v>10</v>
      </c>
      <c r="B2519" s="8" t="s">
        <v>6299</v>
      </c>
      <c r="C2519" s="15" t="s">
        <v>6300</v>
      </c>
      <c r="D2519" s="15" t="s">
        <v>6301</v>
      </c>
      <c r="E2519" s="16">
        <v>151.05000000000001</v>
      </c>
      <c r="F2519" s="17">
        <v>84128080</v>
      </c>
      <c r="G2519" s="17" t="s">
        <v>14</v>
      </c>
      <c r="H2519" s="18">
        <v>8019001073502</v>
      </c>
      <c r="I2519" s="17">
        <v>0.18</v>
      </c>
      <c r="J2519" s="19">
        <v>1</v>
      </c>
    </row>
    <row r="2520" spans="1:10">
      <c r="A2520" s="7" t="s">
        <v>10</v>
      </c>
      <c r="B2520" s="8" t="s">
        <v>6302</v>
      </c>
      <c r="C2520" s="9" t="s">
        <v>6303</v>
      </c>
      <c r="D2520" s="9" t="s">
        <v>6304</v>
      </c>
      <c r="E2520" s="10">
        <v>123.56</v>
      </c>
      <c r="F2520" s="11">
        <v>85011091</v>
      </c>
      <c r="G2520" s="11" t="s">
        <v>14</v>
      </c>
      <c r="H2520" s="12">
        <v>8019001073526</v>
      </c>
      <c r="I2520" s="11">
        <v>0.13</v>
      </c>
      <c r="J2520" s="13">
        <v>40</v>
      </c>
    </row>
    <row r="2521" spans="1:10">
      <c r="A2521" s="14" t="s">
        <v>10</v>
      </c>
      <c r="B2521" s="8" t="s">
        <v>6305</v>
      </c>
      <c r="C2521" s="15" t="s">
        <v>6306</v>
      </c>
      <c r="D2521" s="15" t="s">
        <v>6307</v>
      </c>
      <c r="E2521" s="16">
        <v>164.79</v>
      </c>
      <c r="F2521" s="17">
        <v>84128080</v>
      </c>
      <c r="G2521" s="17" t="s">
        <v>14</v>
      </c>
      <c r="H2521" s="18">
        <v>8019001073540</v>
      </c>
      <c r="I2521" s="17">
        <v>0.18</v>
      </c>
      <c r="J2521" s="19">
        <v>1</v>
      </c>
    </row>
    <row r="2522" spans="1:10">
      <c r="A2522" s="7" t="s">
        <v>10</v>
      </c>
      <c r="B2522" s="8" t="s">
        <v>6308</v>
      </c>
      <c r="C2522" s="9" t="s">
        <v>6309</v>
      </c>
      <c r="D2522" s="9" t="s">
        <v>6310</v>
      </c>
      <c r="E2522" s="10">
        <v>123.56</v>
      </c>
      <c r="F2522" s="11">
        <v>84128080</v>
      </c>
      <c r="G2522" s="11" t="s">
        <v>14</v>
      </c>
      <c r="H2522" s="12">
        <v>8019001080906</v>
      </c>
      <c r="I2522" s="11">
        <v>0.13800000000000001</v>
      </c>
      <c r="J2522" s="13">
        <v>10</v>
      </c>
    </row>
    <row r="2523" spans="1:10">
      <c r="A2523" s="14" t="s">
        <v>10</v>
      </c>
      <c r="B2523" s="8" t="s">
        <v>6311</v>
      </c>
      <c r="C2523" s="15" t="s">
        <v>6312</v>
      </c>
      <c r="D2523" s="15" t="s">
        <v>6313</v>
      </c>
      <c r="E2523" s="16">
        <v>128.72</v>
      </c>
      <c r="F2523" s="17" t="s">
        <v>6277</v>
      </c>
      <c r="G2523" s="17" t="s">
        <v>14</v>
      </c>
      <c r="H2523" s="18" t="s">
        <v>6314</v>
      </c>
      <c r="I2523" s="17">
        <v>0.28000000000000003</v>
      </c>
      <c r="J2523" s="19"/>
    </row>
    <row r="2524" spans="1:10">
      <c r="A2524" s="7" t="s">
        <v>10</v>
      </c>
      <c r="B2524" s="8" t="s">
        <v>6315</v>
      </c>
      <c r="C2524" s="9" t="s">
        <v>6316</v>
      </c>
      <c r="D2524" s="9" t="s">
        <v>6317</v>
      </c>
      <c r="E2524" s="10">
        <v>151.05000000000001</v>
      </c>
      <c r="F2524" s="11" t="s">
        <v>6277</v>
      </c>
      <c r="G2524" s="11" t="s">
        <v>14</v>
      </c>
      <c r="H2524" s="12" t="s">
        <v>6318</v>
      </c>
      <c r="I2524" s="11">
        <v>0.185</v>
      </c>
      <c r="J2524" s="13"/>
    </row>
    <row r="2525" spans="1:10">
      <c r="A2525" s="14" t="s">
        <v>10</v>
      </c>
      <c r="B2525" s="8" t="s">
        <v>6319</v>
      </c>
      <c r="C2525" s="15" t="s">
        <v>6320</v>
      </c>
      <c r="D2525" s="15" t="s">
        <v>6321</v>
      </c>
      <c r="E2525" s="16">
        <v>164.98</v>
      </c>
      <c r="F2525" s="17" t="s">
        <v>6277</v>
      </c>
      <c r="G2525" s="17" t="s">
        <v>14</v>
      </c>
      <c r="H2525" s="18" t="s">
        <v>6322</v>
      </c>
      <c r="I2525" s="17">
        <v>0.28000000000000003</v>
      </c>
      <c r="J2525" s="19"/>
    </row>
    <row r="2526" spans="1:10">
      <c r="A2526" s="7" t="s">
        <v>10</v>
      </c>
      <c r="B2526" s="8" t="s">
        <v>6323</v>
      </c>
      <c r="C2526" s="9" t="s">
        <v>6324</v>
      </c>
      <c r="D2526" s="9" t="s">
        <v>6325</v>
      </c>
      <c r="E2526" s="10">
        <v>123.54</v>
      </c>
      <c r="F2526" s="11" t="s">
        <v>6277</v>
      </c>
      <c r="G2526" s="11" t="s">
        <v>14</v>
      </c>
      <c r="H2526" s="12" t="s">
        <v>6326</v>
      </c>
      <c r="I2526" s="11">
        <v>0.17</v>
      </c>
      <c r="J2526" s="13"/>
    </row>
    <row r="2527" spans="1:10">
      <c r="A2527" s="14" t="s">
        <v>10</v>
      </c>
      <c r="B2527" s="8" t="s">
        <v>6327</v>
      </c>
      <c r="C2527" s="15" t="s">
        <v>6328</v>
      </c>
      <c r="D2527" s="15" t="s">
        <v>6329</v>
      </c>
      <c r="E2527" s="16">
        <v>164.98</v>
      </c>
      <c r="F2527" s="17" t="s">
        <v>6277</v>
      </c>
      <c r="G2527" s="17" t="s">
        <v>14</v>
      </c>
      <c r="H2527" s="18" t="s">
        <v>6330</v>
      </c>
      <c r="I2527" s="17">
        <v>0.28000000000000003</v>
      </c>
      <c r="J2527" s="19"/>
    </row>
    <row r="2528" spans="1:10">
      <c r="A2528" s="7" t="s">
        <v>10</v>
      </c>
      <c r="B2528" s="8" t="s">
        <v>6331</v>
      </c>
      <c r="C2528" s="9" t="s">
        <v>6332</v>
      </c>
      <c r="D2528" s="9" t="s">
        <v>6333</v>
      </c>
      <c r="E2528" s="10">
        <v>151.05000000000001</v>
      </c>
      <c r="F2528" s="11" t="s">
        <v>6277</v>
      </c>
      <c r="G2528" s="11" t="s">
        <v>14</v>
      </c>
      <c r="H2528" s="12" t="s">
        <v>6334</v>
      </c>
      <c r="I2528" s="11">
        <v>0.185</v>
      </c>
      <c r="J2528" s="13"/>
    </row>
    <row r="2529" spans="1:10">
      <c r="A2529" s="14" t="s">
        <v>10</v>
      </c>
      <c r="B2529" s="8" t="s">
        <v>6335</v>
      </c>
      <c r="C2529" s="15" t="s">
        <v>6336</v>
      </c>
      <c r="D2529" s="15" t="s">
        <v>6337</v>
      </c>
      <c r="E2529" s="16">
        <v>164.89</v>
      </c>
      <c r="F2529" s="17" t="s">
        <v>6277</v>
      </c>
      <c r="G2529" s="17" t="s">
        <v>14</v>
      </c>
      <c r="H2529" s="18" t="s">
        <v>6338</v>
      </c>
      <c r="I2529" s="17">
        <v>0.28000000000000003</v>
      </c>
      <c r="J2529" s="19"/>
    </row>
    <row r="2530" spans="1:10">
      <c r="A2530" s="7" t="s">
        <v>10</v>
      </c>
      <c r="B2530" s="8" t="s">
        <v>6339</v>
      </c>
      <c r="C2530" s="9" t="s">
        <v>2608</v>
      </c>
      <c r="D2530" s="9"/>
      <c r="E2530" s="10">
        <v>45.9</v>
      </c>
      <c r="F2530" s="11" t="s">
        <v>2608</v>
      </c>
      <c r="G2530" s="11" t="s">
        <v>2608</v>
      </c>
      <c r="H2530" s="12" t="s">
        <v>2608</v>
      </c>
      <c r="I2530" s="11" t="s">
        <v>2608</v>
      </c>
      <c r="J2530" s="13"/>
    </row>
    <row r="2531" spans="1:10">
      <c r="A2531" s="14" t="s">
        <v>10</v>
      </c>
      <c r="B2531" s="8" t="s">
        <v>6340</v>
      </c>
      <c r="C2531" s="15" t="s">
        <v>6341</v>
      </c>
      <c r="D2531" s="15"/>
      <c r="E2531" s="16">
        <v>35.770000000000003</v>
      </c>
      <c r="F2531" s="17">
        <v>84818011</v>
      </c>
      <c r="G2531" s="17" t="s">
        <v>69</v>
      </c>
      <c r="H2531" s="18">
        <v>3390430033004</v>
      </c>
      <c r="I2531" s="17">
        <v>1.0999999999999999E-2</v>
      </c>
      <c r="J2531" s="19"/>
    </row>
    <row r="2532" spans="1:10">
      <c r="A2532" s="7" t="s">
        <v>10</v>
      </c>
      <c r="B2532" s="8" t="s">
        <v>6342</v>
      </c>
      <c r="C2532" s="9" t="s">
        <v>2608</v>
      </c>
      <c r="D2532" s="9"/>
      <c r="E2532" s="10">
        <v>84.06</v>
      </c>
      <c r="F2532" s="11" t="s">
        <v>2608</v>
      </c>
      <c r="G2532" s="11" t="s">
        <v>2608</v>
      </c>
      <c r="H2532" s="12" t="s">
        <v>2608</v>
      </c>
      <c r="I2532" s="11" t="s">
        <v>2608</v>
      </c>
      <c r="J2532" s="13"/>
    </row>
    <row r="2533" spans="1:10">
      <c r="A2533" s="14" t="s">
        <v>10</v>
      </c>
      <c r="B2533" s="8" t="s">
        <v>6343</v>
      </c>
      <c r="C2533" s="15" t="s">
        <v>6344</v>
      </c>
      <c r="D2533" s="15"/>
      <c r="E2533" s="16">
        <v>74.849999999999994</v>
      </c>
      <c r="F2533" s="17">
        <v>39249000</v>
      </c>
      <c r="G2533" s="17" t="s">
        <v>69</v>
      </c>
      <c r="H2533" s="18">
        <v>3390430031291</v>
      </c>
      <c r="I2533" s="17">
        <v>4.2999999999999997E-2</v>
      </c>
      <c r="J2533" s="19"/>
    </row>
    <row r="2534" spans="1:10">
      <c r="A2534" s="7" t="s">
        <v>10</v>
      </c>
      <c r="B2534" s="8" t="s">
        <v>6345</v>
      </c>
      <c r="C2534" s="9" t="s">
        <v>6346</v>
      </c>
      <c r="D2534" s="9"/>
      <c r="E2534" s="10">
        <v>27261.93</v>
      </c>
      <c r="F2534" s="11">
        <v>84818011</v>
      </c>
      <c r="G2534" s="11" t="s">
        <v>69</v>
      </c>
      <c r="H2534" s="12">
        <v>3390430040453</v>
      </c>
      <c r="I2534" s="11">
        <v>36</v>
      </c>
      <c r="J2534" s="13"/>
    </row>
    <row r="2535" spans="1:10">
      <c r="A2535" s="14" t="s">
        <v>10</v>
      </c>
      <c r="B2535" s="8" t="s">
        <v>6347</v>
      </c>
      <c r="C2535" s="15" t="s">
        <v>6348</v>
      </c>
      <c r="D2535" s="15" t="s">
        <v>6349</v>
      </c>
      <c r="E2535" s="16">
        <v>155.85</v>
      </c>
      <c r="F2535" s="17">
        <v>84811099</v>
      </c>
      <c r="G2535" s="17" t="s">
        <v>69</v>
      </c>
      <c r="H2535" s="18">
        <v>3390430032472</v>
      </c>
      <c r="I2535" s="17">
        <v>6.2E-2</v>
      </c>
      <c r="J2535" s="19">
        <v>200</v>
      </c>
    </row>
    <row r="2536" spans="1:10">
      <c r="A2536" s="7" t="s">
        <v>10</v>
      </c>
      <c r="B2536" s="8" t="s">
        <v>6350</v>
      </c>
      <c r="C2536" s="9" t="s">
        <v>6351</v>
      </c>
      <c r="D2536" s="9" t="s">
        <v>6352</v>
      </c>
      <c r="E2536" s="10">
        <v>332.56</v>
      </c>
      <c r="F2536" s="11">
        <v>84819000</v>
      </c>
      <c r="G2536" s="11" t="s">
        <v>69</v>
      </c>
      <c r="H2536" s="12">
        <v>3390430032489</v>
      </c>
      <c r="I2536" s="11">
        <v>0.193</v>
      </c>
      <c r="J2536" s="13">
        <v>50</v>
      </c>
    </row>
    <row r="2537" spans="1:10">
      <c r="A2537" s="14" t="s">
        <v>10</v>
      </c>
      <c r="B2537" s="8" t="s">
        <v>6353</v>
      </c>
      <c r="C2537" s="15" t="s">
        <v>6354</v>
      </c>
      <c r="D2537" s="15" t="s">
        <v>6355</v>
      </c>
      <c r="E2537" s="16">
        <v>1167.1500000000001</v>
      </c>
      <c r="F2537" s="17"/>
      <c r="G2537" s="17" t="s">
        <v>69</v>
      </c>
      <c r="H2537" s="18"/>
      <c r="I2537" s="17"/>
      <c r="J2537" s="19"/>
    </row>
    <row r="2538" spans="1:10">
      <c r="A2538" s="7" t="s">
        <v>10</v>
      </c>
      <c r="B2538" s="8" t="s">
        <v>6356</v>
      </c>
      <c r="C2538" s="9" t="s">
        <v>6357</v>
      </c>
      <c r="D2538" s="9" t="s">
        <v>6358</v>
      </c>
      <c r="E2538" s="10">
        <v>1167.1500000000001</v>
      </c>
      <c r="F2538" s="11"/>
      <c r="G2538" s="11" t="s">
        <v>69</v>
      </c>
      <c r="H2538" s="12"/>
      <c r="I2538" s="11"/>
      <c r="J2538" s="13"/>
    </row>
    <row r="2539" spans="1:10">
      <c r="A2539" s="14" t="s">
        <v>10</v>
      </c>
      <c r="B2539" s="8" t="s">
        <v>6359</v>
      </c>
      <c r="C2539" s="15" t="s">
        <v>6360</v>
      </c>
      <c r="D2539" s="15" t="s">
        <v>6361</v>
      </c>
      <c r="E2539" s="16">
        <v>1510.37</v>
      </c>
      <c r="F2539" s="17"/>
      <c r="G2539" s="17" t="s">
        <v>69</v>
      </c>
      <c r="H2539" s="18"/>
      <c r="I2539" s="17"/>
      <c r="J2539" s="19"/>
    </row>
    <row r="2540" spans="1:10">
      <c r="A2540" s="7" t="s">
        <v>10</v>
      </c>
      <c r="B2540" s="8" t="s">
        <v>6362</v>
      </c>
      <c r="C2540" s="9" t="s">
        <v>6363</v>
      </c>
      <c r="D2540" s="9" t="s">
        <v>6364</v>
      </c>
      <c r="E2540" s="10">
        <v>2334.17</v>
      </c>
      <c r="F2540" s="11"/>
      <c r="G2540" s="11" t="s">
        <v>69</v>
      </c>
      <c r="H2540" s="12"/>
      <c r="I2540" s="11"/>
      <c r="J2540" s="13"/>
    </row>
    <row r="2541" spans="1:10">
      <c r="A2541" s="14" t="s">
        <v>10</v>
      </c>
      <c r="B2541" s="8" t="s">
        <v>6365</v>
      </c>
      <c r="C2541" s="15" t="s">
        <v>6366</v>
      </c>
      <c r="D2541" s="15" t="s">
        <v>6367</v>
      </c>
      <c r="E2541" s="16">
        <v>2608.8000000000002</v>
      </c>
      <c r="F2541" s="17"/>
      <c r="G2541" s="17" t="s">
        <v>69</v>
      </c>
      <c r="H2541" s="18"/>
      <c r="I2541" s="17"/>
      <c r="J2541" s="19"/>
    </row>
    <row r="2542" spans="1:10">
      <c r="A2542" s="7" t="s">
        <v>10</v>
      </c>
      <c r="B2542" s="8" t="s">
        <v>6368</v>
      </c>
      <c r="C2542" s="9" t="s">
        <v>6369</v>
      </c>
      <c r="D2542" s="9"/>
      <c r="E2542" s="10">
        <v>3191.45</v>
      </c>
      <c r="F2542" s="11">
        <v>84811099</v>
      </c>
      <c r="G2542" s="11" t="s">
        <v>69</v>
      </c>
      <c r="H2542" s="12">
        <v>3390430035824</v>
      </c>
      <c r="I2542" s="11">
        <v>4.4930000000000003</v>
      </c>
      <c r="J2542" s="13">
        <v>1</v>
      </c>
    </row>
    <row r="2543" spans="1:10">
      <c r="A2543" s="14" t="s">
        <v>10</v>
      </c>
      <c r="B2543" s="8" t="s">
        <v>6370</v>
      </c>
      <c r="C2543" s="15" t="s">
        <v>6371</v>
      </c>
      <c r="D2543" s="15"/>
      <c r="E2543" s="16">
        <v>5204.21</v>
      </c>
      <c r="F2543" s="17">
        <v>84818051</v>
      </c>
      <c r="G2543" s="17" t="s">
        <v>69</v>
      </c>
      <c r="H2543" s="18">
        <v>3390430050780</v>
      </c>
      <c r="I2543" s="17">
        <v>2.2200000000000002</v>
      </c>
      <c r="J2543" s="19"/>
    </row>
    <row r="2544" spans="1:10">
      <c r="A2544" s="7" t="s">
        <v>10</v>
      </c>
      <c r="B2544" s="8" t="s">
        <v>6372</v>
      </c>
      <c r="C2544" s="9" t="s">
        <v>6373</v>
      </c>
      <c r="D2544" s="9"/>
      <c r="E2544" s="10">
        <v>5204.21</v>
      </c>
      <c r="F2544" s="11">
        <v>84818051</v>
      </c>
      <c r="G2544" s="11" t="s">
        <v>69</v>
      </c>
      <c r="H2544" s="12">
        <v>3390430050797</v>
      </c>
      <c r="I2544" s="11">
        <v>2.2200000000000002</v>
      </c>
      <c r="J2544" s="13"/>
    </row>
    <row r="2545" spans="1:10">
      <c r="A2545" s="14" t="s">
        <v>10</v>
      </c>
      <c r="B2545" s="8" t="s">
        <v>6374</v>
      </c>
      <c r="C2545" s="15" t="s">
        <v>6375</v>
      </c>
      <c r="D2545" s="15"/>
      <c r="E2545" s="16">
        <v>5408.55</v>
      </c>
      <c r="F2545" s="17">
        <v>84818051</v>
      </c>
      <c r="G2545" s="17" t="s">
        <v>69</v>
      </c>
      <c r="H2545" s="18">
        <v>3390430050803</v>
      </c>
      <c r="I2545" s="17">
        <v>3.22</v>
      </c>
      <c r="J2545" s="19"/>
    </row>
    <row r="2546" spans="1:10">
      <c r="A2546" s="7" t="s">
        <v>10</v>
      </c>
      <c r="B2546" s="8" t="s">
        <v>6376</v>
      </c>
      <c r="C2546" s="9" t="s">
        <v>6377</v>
      </c>
      <c r="D2546" s="9" t="s">
        <v>6378</v>
      </c>
      <c r="E2546" s="10">
        <v>2687.78</v>
      </c>
      <c r="F2546" s="11">
        <v>84818011</v>
      </c>
      <c r="G2546" s="11" t="s">
        <v>69</v>
      </c>
      <c r="H2546" s="12">
        <v>3390430029847</v>
      </c>
      <c r="I2546" s="11">
        <v>2.8</v>
      </c>
      <c r="J2546" s="13"/>
    </row>
    <row r="2547" spans="1:10">
      <c r="A2547" s="14" t="s">
        <v>10</v>
      </c>
      <c r="B2547" s="8" t="s">
        <v>6379</v>
      </c>
      <c r="C2547" s="15" t="s">
        <v>6380</v>
      </c>
      <c r="D2547" s="15" t="s">
        <v>6381</v>
      </c>
      <c r="E2547" s="16">
        <v>3672.95</v>
      </c>
      <c r="F2547" s="17">
        <v>84818011</v>
      </c>
      <c r="G2547" s="17" t="s">
        <v>69</v>
      </c>
      <c r="H2547" s="18">
        <v>3390430035954</v>
      </c>
      <c r="I2547" s="17">
        <v>4.5999999999999996</v>
      </c>
      <c r="J2547" s="19">
        <v>1</v>
      </c>
    </row>
    <row r="2548" spans="1:10">
      <c r="A2548" s="7" t="s">
        <v>10</v>
      </c>
      <c r="B2548" s="8" t="s">
        <v>6382</v>
      </c>
      <c r="C2548" s="9" t="s">
        <v>6383</v>
      </c>
      <c r="D2548" s="9"/>
      <c r="E2548" s="10">
        <v>5939.4</v>
      </c>
      <c r="F2548" s="11">
        <v>84818051</v>
      </c>
      <c r="G2548" s="11" t="s">
        <v>69</v>
      </c>
      <c r="H2548" s="12">
        <v>3390430050810</v>
      </c>
      <c r="I2548" s="11">
        <v>5.0199999999999996</v>
      </c>
      <c r="J2548" s="13"/>
    </row>
    <row r="2549" spans="1:10">
      <c r="A2549" s="14" t="s">
        <v>10</v>
      </c>
      <c r="B2549" s="8" t="s">
        <v>6384</v>
      </c>
      <c r="C2549" s="15" t="s">
        <v>6385</v>
      </c>
      <c r="D2549" s="15"/>
      <c r="E2549" s="16">
        <v>7730.71</v>
      </c>
      <c r="F2549" s="17">
        <v>84818051</v>
      </c>
      <c r="G2549" s="17" t="s">
        <v>69</v>
      </c>
      <c r="H2549" s="18">
        <v>3390430050827</v>
      </c>
      <c r="I2549" s="17">
        <v>8.2200000000000006</v>
      </c>
      <c r="J2549" s="19"/>
    </row>
    <row r="2550" spans="1:10">
      <c r="A2550" s="7" t="s">
        <v>10</v>
      </c>
      <c r="B2550" s="8" t="s">
        <v>6386</v>
      </c>
      <c r="C2550" s="9" t="s">
        <v>6387</v>
      </c>
      <c r="D2550" s="9" t="s">
        <v>6388</v>
      </c>
      <c r="E2550" s="10">
        <v>6512.24</v>
      </c>
      <c r="F2550" s="11">
        <v>84818011</v>
      </c>
      <c r="G2550" s="11" t="s">
        <v>69</v>
      </c>
      <c r="H2550" s="12">
        <v>3390430031253</v>
      </c>
      <c r="I2550" s="11">
        <v>7.8</v>
      </c>
      <c r="J2550" s="13"/>
    </row>
    <row r="2551" spans="1:10">
      <c r="A2551" s="14" t="s">
        <v>10</v>
      </c>
      <c r="B2551" s="8" t="s">
        <v>6389</v>
      </c>
      <c r="C2551" s="15" t="s">
        <v>6390</v>
      </c>
      <c r="D2551" s="15"/>
      <c r="E2551" s="16">
        <v>8724.1200000000008</v>
      </c>
      <c r="F2551" s="17">
        <v>84818051</v>
      </c>
      <c r="G2551" s="17" t="s">
        <v>69</v>
      </c>
      <c r="H2551" s="18">
        <v>3390430050834</v>
      </c>
      <c r="I2551" s="17">
        <v>10.42</v>
      </c>
      <c r="J2551" s="19"/>
    </row>
    <row r="2552" spans="1:10">
      <c r="A2552" s="7" t="s">
        <v>10</v>
      </c>
      <c r="B2552" s="8" t="s">
        <v>6391</v>
      </c>
      <c r="C2552" s="9" t="s">
        <v>6392</v>
      </c>
      <c r="D2552" s="9" t="s">
        <v>6393</v>
      </c>
      <c r="E2552" s="10">
        <v>6924.67</v>
      </c>
      <c r="F2552" s="11">
        <v>84818011</v>
      </c>
      <c r="G2552" s="11" t="s">
        <v>69</v>
      </c>
      <c r="H2552" s="12">
        <v>3390430029830</v>
      </c>
      <c r="I2552" s="11">
        <v>10</v>
      </c>
      <c r="J2552" s="13">
        <v>1</v>
      </c>
    </row>
    <row r="2553" spans="1:10">
      <c r="A2553" s="14" t="s">
        <v>10</v>
      </c>
      <c r="B2553" s="8" t="s">
        <v>6394</v>
      </c>
      <c r="C2553" s="15" t="s">
        <v>6395</v>
      </c>
      <c r="D2553" s="15" t="s">
        <v>6396</v>
      </c>
      <c r="E2553" s="16">
        <v>18.579999999999998</v>
      </c>
      <c r="F2553" s="17">
        <v>84814090</v>
      </c>
      <c r="G2553" s="17" t="s">
        <v>14</v>
      </c>
      <c r="H2553" s="18">
        <v>8016466026753</v>
      </c>
      <c r="I2553" s="17">
        <v>0.1</v>
      </c>
      <c r="J2553" s="19"/>
    </row>
    <row r="2554" spans="1:10">
      <c r="A2554" s="7" t="s">
        <v>10</v>
      </c>
      <c r="B2554" s="8" t="s">
        <v>6397</v>
      </c>
      <c r="C2554" s="9" t="s">
        <v>6398</v>
      </c>
      <c r="D2554" s="9" t="s">
        <v>6399</v>
      </c>
      <c r="E2554" s="10">
        <v>15.23</v>
      </c>
      <c r="F2554" s="11">
        <v>84814090</v>
      </c>
      <c r="G2554" s="11" t="s">
        <v>14</v>
      </c>
      <c r="H2554" s="12">
        <v>8016466026777</v>
      </c>
      <c r="I2554" s="11">
        <v>0.02</v>
      </c>
      <c r="J2554" s="13">
        <v>170</v>
      </c>
    </row>
    <row r="2555" spans="1:10">
      <c r="A2555" s="14" t="s">
        <v>10</v>
      </c>
      <c r="B2555" s="8" t="s">
        <v>6400</v>
      </c>
      <c r="C2555" s="15" t="s">
        <v>6401</v>
      </c>
      <c r="D2555" s="15" t="s">
        <v>6402</v>
      </c>
      <c r="E2555" s="16">
        <v>151.11000000000001</v>
      </c>
      <c r="F2555" s="17">
        <v>85011093</v>
      </c>
      <c r="G2555" s="17" t="s">
        <v>14</v>
      </c>
      <c r="H2555" s="18">
        <v>8019001058073</v>
      </c>
      <c r="I2555" s="17">
        <v>0.14000000000000001</v>
      </c>
      <c r="J2555" s="19">
        <v>40</v>
      </c>
    </row>
    <row r="2556" spans="1:10">
      <c r="A2556" s="7" t="s">
        <v>10</v>
      </c>
      <c r="B2556" s="8" t="s">
        <v>6403</v>
      </c>
      <c r="C2556" s="9" t="s">
        <v>6404</v>
      </c>
      <c r="D2556" s="9" t="s">
        <v>6402</v>
      </c>
      <c r="E2556" s="10">
        <v>171.67</v>
      </c>
      <c r="F2556" s="11">
        <v>85011093</v>
      </c>
      <c r="G2556" s="11" t="s">
        <v>14</v>
      </c>
      <c r="H2556" s="12">
        <v>8019001058097</v>
      </c>
      <c r="I2556" s="11">
        <v>0.16400000000000001</v>
      </c>
      <c r="J2556" s="13">
        <v>10</v>
      </c>
    </row>
    <row r="2557" spans="1:10">
      <c r="A2557" s="14" t="s">
        <v>10</v>
      </c>
      <c r="B2557" s="8" t="s">
        <v>6405</v>
      </c>
      <c r="C2557" s="15" t="s">
        <v>6406</v>
      </c>
      <c r="D2557" s="15" t="s">
        <v>6407</v>
      </c>
      <c r="E2557" s="16">
        <v>151.11000000000001</v>
      </c>
      <c r="F2557" s="17">
        <v>85011093</v>
      </c>
      <c r="G2557" s="17" t="s">
        <v>14</v>
      </c>
      <c r="H2557" s="18">
        <v>8019001066726</v>
      </c>
      <c r="I2557" s="17">
        <v>0.14000000000000001</v>
      </c>
      <c r="J2557" s="19">
        <v>10</v>
      </c>
    </row>
    <row r="2558" spans="1:10">
      <c r="A2558" s="7" t="s">
        <v>10</v>
      </c>
      <c r="B2558" s="8" t="s">
        <v>6408</v>
      </c>
      <c r="C2558" s="9" t="s">
        <v>6409</v>
      </c>
      <c r="D2558" s="9" t="s">
        <v>6410</v>
      </c>
      <c r="E2558" s="10">
        <v>171.67</v>
      </c>
      <c r="F2558" s="11" t="s">
        <v>6277</v>
      </c>
      <c r="G2558" s="11" t="s">
        <v>14</v>
      </c>
      <c r="H2558" s="12">
        <v>8019001066290</v>
      </c>
      <c r="I2558" s="11">
        <v>0.155</v>
      </c>
      <c r="J2558" s="13"/>
    </row>
    <row r="2559" spans="1:10">
      <c r="A2559" s="14" t="s">
        <v>10</v>
      </c>
      <c r="B2559" s="8" t="s">
        <v>6411</v>
      </c>
      <c r="C2559" s="15" t="s">
        <v>5977</v>
      </c>
      <c r="D2559" s="15" t="s">
        <v>6412</v>
      </c>
      <c r="E2559" s="16">
        <v>15.87</v>
      </c>
      <c r="F2559" s="17">
        <v>84219910</v>
      </c>
      <c r="G2559" s="17" t="s">
        <v>5</v>
      </c>
      <c r="H2559" s="18">
        <v>4051394078799</v>
      </c>
      <c r="I2559" s="17">
        <v>0.16</v>
      </c>
      <c r="J2559" s="19">
        <v>5</v>
      </c>
    </row>
    <row r="2560" spans="1:10">
      <c r="A2560" s="7" t="s">
        <v>10</v>
      </c>
      <c r="B2560" s="8" t="s">
        <v>6413</v>
      </c>
      <c r="C2560" s="9" t="s">
        <v>5977</v>
      </c>
      <c r="D2560" s="9" t="s">
        <v>6414</v>
      </c>
      <c r="E2560" s="10">
        <v>16.510000000000002</v>
      </c>
      <c r="F2560" s="11">
        <v>84219990</v>
      </c>
      <c r="G2560" s="11" t="s">
        <v>269</v>
      </c>
      <c r="H2560" s="12">
        <v>4051394078836</v>
      </c>
      <c r="I2560" s="11">
        <v>1.95E-2</v>
      </c>
      <c r="J2560" s="13">
        <v>60</v>
      </c>
    </row>
    <row r="2561" spans="1:10">
      <c r="A2561" s="14" t="s">
        <v>10</v>
      </c>
      <c r="B2561" s="8" t="s">
        <v>6415</v>
      </c>
      <c r="C2561" s="15" t="s">
        <v>6416</v>
      </c>
      <c r="D2561" s="15" t="s">
        <v>6417</v>
      </c>
      <c r="E2561" s="16">
        <v>82.38</v>
      </c>
      <c r="F2561" s="17">
        <v>84818059</v>
      </c>
      <c r="G2561" s="17" t="s">
        <v>14</v>
      </c>
      <c r="H2561" s="18">
        <v>8016466048601</v>
      </c>
      <c r="I2561" s="17">
        <v>0.19900000000000001</v>
      </c>
      <c r="J2561" s="19">
        <v>1</v>
      </c>
    </row>
    <row r="2562" spans="1:10">
      <c r="A2562" s="7" t="s">
        <v>10</v>
      </c>
      <c r="B2562" s="8" t="s">
        <v>6418</v>
      </c>
      <c r="C2562" s="9" t="s">
        <v>6419</v>
      </c>
      <c r="D2562" s="9" t="s">
        <v>6420</v>
      </c>
      <c r="E2562" s="10">
        <v>82.38</v>
      </c>
      <c r="F2562" s="11">
        <v>84818039</v>
      </c>
      <c r="G2562" s="11" t="s">
        <v>14</v>
      </c>
      <c r="H2562" s="12">
        <v>8019001072512</v>
      </c>
      <c r="I2562" s="11">
        <v>0.21099999999999999</v>
      </c>
      <c r="J2562" s="13">
        <v>1</v>
      </c>
    </row>
    <row r="2563" spans="1:10">
      <c r="A2563" s="14" t="s">
        <v>10</v>
      </c>
      <c r="B2563" s="8" t="s">
        <v>6421</v>
      </c>
      <c r="C2563" s="15" t="s">
        <v>6226</v>
      </c>
      <c r="D2563" s="15" t="s">
        <v>6422</v>
      </c>
      <c r="E2563" s="16">
        <v>82.95</v>
      </c>
      <c r="F2563" s="17">
        <v>84818059</v>
      </c>
      <c r="G2563" s="17" t="s">
        <v>14</v>
      </c>
      <c r="H2563" s="18">
        <v>8019001072536</v>
      </c>
      <c r="I2563" s="17">
        <v>0.22500000000000001</v>
      </c>
      <c r="J2563" s="19">
        <v>1</v>
      </c>
    </row>
    <row r="2564" spans="1:10">
      <c r="A2564" s="7" t="s">
        <v>10</v>
      </c>
      <c r="B2564" s="8" t="s">
        <v>6423</v>
      </c>
      <c r="C2564" s="9" t="s">
        <v>6229</v>
      </c>
      <c r="D2564" s="9" t="s">
        <v>6424</v>
      </c>
      <c r="E2564" s="10">
        <v>82.38</v>
      </c>
      <c r="F2564" s="11">
        <v>84818039</v>
      </c>
      <c r="G2564" s="11" t="s">
        <v>14</v>
      </c>
      <c r="H2564" s="12">
        <v>8019001072550</v>
      </c>
      <c r="I2564" s="11">
        <v>0.22500000000000001</v>
      </c>
      <c r="J2564" s="13">
        <v>1</v>
      </c>
    </row>
    <row r="2565" spans="1:10">
      <c r="A2565" s="14" t="s">
        <v>10</v>
      </c>
      <c r="B2565" s="8" t="s">
        <v>6425</v>
      </c>
      <c r="C2565" s="15" t="s">
        <v>6426</v>
      </c>
      <c r="D2565" s="15" t="s">
        <v>6427</v>
      </c>
      <c r="E2565" s="16">
        <v>157.91999999999999</v>
      </c>
      <c r="F2565" s="17">
        <v>84818059</v>
      </c>
      <c r="G2565" s="17" t="s">
        <v>14</v>
      </c>
      <c r="H2565" s="18">
        <v>8016466106257</v>
      </c>
      <c r="I2565" s="17">
        <v>0.53700000000000003</v>
      </c>
      <c r="J2565" s="19">
        <v>1</v>
      </c>
    </row>
    <row r="2566" spans="1:10">
      <c r="A2566" s="7" t="s">
        <v>10</v>
      </c>
      <c r="B2566" s="8" t="s">
        <v>6428</v>
      </c>
      <c r="C2566" s="9" t="s">
        <v>6429</v>
      </c>
      <c r="D2566" s="9" t="s">
        <v>6430</v>
      </c>
      <c r="E2566" s="10">
        <v>96.12</v>
      </c>
      <c r="F2566" s="11">
        <v>84818059</v>
      </c>
      <c r="G2566" s="11" t="s">
        <v>14</v>
      </c>
      <c r="H2566" s="12">
        <v>8016466041138</v>
      </c>
      <c r="I2566" s="11">
        <v>0.23300000000000001</v>
      </c>
      <c r="J2566" s="13"/>
    </row>
    <row r="2567" spans="1:10">
      <c r="A2567" s="14" t="s">
        <v>10</v>
      </c>
      <c r="B2567" s="8" t="s">
        <v>6431</v>
      </c>
      <c r="C2567" s="15" t="s">
        <v>6432</v>
      </c>
      <c r="D2567" s="15" t="s">
        <v>6433</v>
      </c>
      <c r="E2567" s="16">
        <v>199.52</v>
      </c>
      <c r="F2567" s="17">
        <v>84818059</v>
      </c>
      <c r="G2567" s="17" t="s">
        <v>14</v>
      </c>
      <c r="H2567" s="18">
        <v>8019001071591</v>
      </c>
      <c r="I2567" s="17">
        <v>0.44500000000000001</v>
      </c>
      <c r="J2567" s="19">
        <v>1</v>
      </c>
    </row>
    <row r="2568" spans="1:10">
      <c r="A2568" s="7" t="s">
        <v>10</v>
      </c>
      <c r="B2568" s="8" t="s">
        <v>6434</v>
      </c>
      <c r="C2568" s="9" t="s">
        <v>6435</v>
      </c>
      <c r="D2568" s="9" t="s">
        <v>6436</v>
      </c>
      <c r="E2568" s="10">
        <v>111.21</v>
      </c>
      <c r="F2568" s="11">
        <v>90269000</v>
      </c>
      <c r="G2568" s="11" t="s">
        <v>269</v>
      </c>
      <c r="H2568" s="12">
        <v>4051394068653</v>
      </c>
      <c r="I2568" s="11">
        <v>0.58350000000000002</v>
      </c>
      <c r="J2568" s="13">
        <v>5</v>
      </c>
    </row>
    <row r="2569" spans="1:10">
      <c r="A2569" s="14" t="s">
        <v>10</v>
      </c>
      <c r="B2569" s="8" t="s">
        <v>6437</v>
      </c>
      <c r="C2569" s="15" t="s">
        <v>6438</v>
      </c>
      <c r="D2569" s="15" t="s">
        <v>1244</v>
      </c>
      <c r="E2569" s="16">
        <v>82.38</v>
      </c>
      <c r="F2569" s="17" t="s">
        <v>37</v>
      </c>
      <c r="G2569" s="17" t="s">
        <v>14</v>
      </c>
      <c r="H2569" s="18" t="s">
        <v>6439</v>
      </c>
      <c r="I2569" s="17">
        <v>0.26200000000000001</v>
      </c>
      <c r="J2569" s="19">
        <v>100</v>
      </c>
    </row>
    <row r="2570" spans="1:10">
      <c r="A2570" s="7" t="s">
        <v>10</v>
      </c>
      <c r="B2570" s="8" t="s">
        <v>6440</v>
      </c>
      <c r="C2570" s="9" t="s">
        <v>6441</v>
      </c>
      <c r="D2570" s="9" t="s">
        <v>5988</v>
      </c>
      <c r="E2570" s="10">
        <v>58.44</v>
      </c>
      <c r="F2570" s="11">
        <v>84818031</v>
      </c>
      <c r="G2570" s="11" t="s">
        <v>14</v>
      </c>
      <c r="H2570" s="12">
        <v>8019001076312</v>
      </c>
      <c r="I2570" s="11">
        <v>0.21199999999999999</v>
      </c>
      <c r="J2570" s="13">
        <v>5</v>
      </c>
    </row>
    <row r="2571" spans="1:10">
      <c r="A2571" s="14" t="s">
        <v>10</v>
      </c>
      <c r="B2571" s="8" t="s">
        <v>6442</v>
      </c>
      <c r="C2571" s="15" t="s">
        <v>6443</v>
      </c>
      <c r="D2571" s="15" t="s">
        <v>6444</v>
      </c>
      <c r="E2571" s="16">
        <v>85.86</v>
      </c>
      <c r="F2571" s="17">
        <v>84818031</v>
      </c>
      <c r="G2571" s="17" t="s">
        <v>14</v>
      </c>
      <c r="H2571" s="18">
        <v>8019001077982</v>
      </c>
      <c r="I2571" s="17">
        <v>0.28499999999999998</v>
      </c>
      <c r="J2571" s="19"/>
    </row>
    <row r="2572" spans="1:10">
      <c r="A2572" s="7" t="s">
        <v>10</v>
      </c>
      <c r="B2572" s="8" t="s">
        <v>6445</v>
      </c>
      <c r="C2572" s="9" t="s">
        <v>6446</v>
      </c>
      <c r="D2572" s="9" t="s">
        <v>5985</v>
      </c>
      <c r="E2572" s="10">
        <v>58.44</v>
      </c>
      <c r="F2572" s="11">
        <v>84818031</v>
      </c>
      <c r="G2572" s="11" t="s">
        <v>14</v>
      </c>
      <c r="H2572" s="12">
        <v>8019001077234</v>
      </c>
      <c r="I2572" s="11">
        <v>0.2</v>
      </c>
      <c r="J2572" s="13">
        <v>1</v>
      </c>
    </row>
    <row r="2573" spans="1:10">
      <c r="A2573" s="14" t="s">
        <v>10</v>
      </c>
      <c r="B2573" s="8" t="s">
        <v>6447</v>
      </c>
      <c r="C2573" s="15" t="s">
        <v>6448</v>
      </c>
      <c r="D2573" s="15" t="s">
        <v>5988</v>
      </c>
      <c r="E2573" s="16">
        <v>68.69</v>
      </c>
      <c r="F2573" s="17">
        <v>84818031</v>
      </c>
      <c r="G2573" s="17" t="s">
        <v>14</v>
      </c>
      <c r="H2573" s="18">
        <v>8019001077739</v>
      </c>
      <c r="I2573" s="17">
        <v>0.23</v>
      </c>
      <c r="J2573" s="19">
        <v>1</v>
      </c>
    </row>
    <row r="2574" spans="1:10">
      <c r="A2574" s="7" t="s">
        <v>10</v>
      </c>
      <c r="B2574" s="8" t="s">
        <v>6449</v>
      </c>
      <c r="C2574" s="9" t="s">
        <v>6450</v>
      </c>
      <c r="D2574" s="9" t="s">
        <v>6451</v>
      </c>
      <c r="E2574" s="10">
        <v>96.12</v>
      </c>
      <c r="F2574" s="11">
        <v>84818031</v>
      </c>
      <c r="G2574" s="11" t="s">
        <v>14</v>
      </c>
      <c r="H2574" s="12">
        <v>8019001078118</v>
      </c>
      <c r="I2574" s="11">
        <v>0.28299999999999997</v>
      </c>
      <c r="J2574" s="13">
        <v>1</v>
      </c>
    </row>
    <row r="2575" spans="1:10">
      <c r="A2575" s="14" t="s">
        <v>10</v>
      </c>
      <c r="B2575" s="8" t="s">
        <v>6452</v>
      </c>
      <c r="C2575" s="15" t="s">
        <v>6453</v>
      </c>
      <c r="D2575" s="15" t="s">
        <v>5985</v>
      </c>
      <c r="E2575" s="16">
        <v>68.69</v>
      </c>
      <c r="F2575" s="17">
        <v>84818031</v>
      </c>
      <c r="G2575" s="17" t="s">
        <v>14</v>
      </c>
      <c r="H2575" s="18">
        <v>8019001078101</v>
      </c>
      <c r="I2575" s="17">
        <v>0.224</v>
      </c>
      <c r="J2575" s="19">
        <v>1</v>
      </c>
    </row>
    <row r="2576" spans="1:10">
      <c r="A2576" s="7" t="s">
        <v>10</v>
      </c>
      <c r="B2576" s="8" t="s">
        <v>6454</v>
      </c>
      <c r="C2576" s="9" t="s">
        <v>6455</v>
      </c>
      <c r="D2576" s="9" t="s">
        <v>5988</v>
      </c>
      <c r="E2576" s="10">
        <v>72.11</v>
      </c>
      <c r="F2576" s="11">
        <v>84818031</v>
      </c>
      <c r="G2576" s="11" t="s">
        <v>14</v>
      </c>
      <c r="H2576" s="12">
        <v>8019001076343</v>
      </c>
      <c r="I2576" s="11">
        <v>0.222</v>
      </c>
      <c r="J2576" s="13"/>
    </row>
    <row r="2577" spans="1:10">
      <c r="A2577" s="14" t="s">
        <v>10</v>
      </c>
      <c r="B2577" s="8" t="s">
        <v>6456</v>
      </c>
      <c r="C2577" s="15" t="s">
        <v>6457</v>
      </c>
      <c r="D2577" s="15" t="s">
        <v>6458</v>
      </c>
      <c r="E2577" s="16">
        <v>92.75</v>
      </c>
      <c r="F2577" s="17">
        <v>84818031</v>
      </c>
      <c r="G2577" s="17" t="s">
        <v>14</v>
      </c>
      <c r="H2577" s="18">
        <v>8019001078019</v>
      </c>
      <c r="I2577" s="17">
        <v>0.28399999999999997</v>
      </c>
      <c r="J2577" s="19"/>
    </row>
    <row r="2578" spans="1:10">
      <c r="A2578" s="7" t="s">
        <v>10</v>
      </c>
      <c r="B2578" s="8" t="s">
        <v>6459</v>
      </c>
      <c r="C2578" s="9" t="s">
        <v>6460</v>
      </c>
      <c r="D2578" s="9" t="s">
        <v>5985</v>
      </c>
      <c r="E2578" s="10">
        <v>72.11</v>
      </c>
      <c r="F2578" s="11">
        <v>84818031</v>
      </c>
      <c r="G2578" s="11" t="s">
        <v>14</v>
      </c>
      <c r="H2578" s="12">
        <v>8019001077265</v>
      </c>
      <c r="I2578" s="11">
        <v>0.19800000000000001</v>
      </c>
      <c r="J2578" s="13"/>
    </row>
    <row r="2579" spans="1:10">
      <c r="A2579" s="14" t="s">
        <v>10</v>
      </c>
      <c r="B2579" s="8" t="s">
        <v>6461</v>
      </c>
      <c r="C2579" s="15" t="s">
        <v>6462</v>
      </c>
      <c r="D2579" s="15" t="s">
        <v>5988</v>
      </c>
      <c r="E2579" s="16">
        <v>75.55</v>
      </c>
      <c r="F2579" s="17">
        <v>84818039</v>
      </c>
      <c r="G2579" s="17" t="s">
        <v>14</v>
      </c>
      <c r="H2579" s="18">
        <v>8019001077760</v>
      </c>
      <c r="I2579" s="17">
        <v>0.22500000000000001</v>
      </c>
      <c r="J2579" s="19">
        <v>1</v>
      </c>
    </row>
    <row r="2580" spans="1:10">
      <c r="A2580" s="7" t="s">
        <v>10</v>
      </c>
      <c r="B2580" s="8" t="s">
        <v>6463</v>
      </c>
      <c r="C2580" s="9" t="s">
        <v>6464</v>
      </c>
      <c r="D2580" s="9" t="s">
        <v>6444</v>
      </c>
      <c r="E2580" s="10">
        <v>92.75</v>
      </c>
      <c r="F2580" s="11">
        <v>84818031</v>
      </c>
      <c r="G2580" s="11" t="s">
        <v>14</v>
      </c>
      <c r="H2580" s="12">
        <v>8019001078125</v>
      </c>
      <c r="I2580" s="11">
        <v>0.29799999999999999</v>
      </c>
      <c r="J2580" s="13">
        <v>1</v>
      </c>
    </row>
    <row r="2581" spans="1:10">
      <c r="A2581" s="14" t="s">
        <v>10</v>
      </c>
      <c r="B2581" s="8" t="s">
        <v>6465</v>
      </c>
      <c r="C2581" s="15" t="s">
        <v>6466</v>
      </c>
      <c r="D2581" s="15" t="s">
        <v>5995</v>
      </c>
      <c r="E2581" s="16">
        <v>75.55</v>
      </c>
      <c r="F2581" s="17">
        <v>84818031</v>
      </c>
      <c r="G2581" s="17" t="s">
        <v>14</v>
      </c>
      <c r="H2581" s="18">
        <v>8019001078132</v>
      </c>
      <c r="I2581" s="17">
        <v>0.22</v>
      </c>
      <c r="J2581" s="19">
        <v>1</v>
      </c>
    </row>
    <row r="2582" spans="1:10">
      <c r="A2582" s="7" t="s">
        <v>10</v>
      </c>
      <c r="B2582" s="8" t="s">
        <v>6467</v>
      </c>
      <c r="C2582" s="9" t="s">
        <v>6468</v>
      </c>
      <c r="D2582" s="9" t="s">
        <v>6002</v>
      </c>
      <c r="E2582" s="10">
        <v>48.05</v>
      </c>
      <c r="F2582" s="11">
        <v>84818039</v>
      </c>
      <c r="G2582" s="11" t="s">
        <v>14</v>
      </c>
      <c r="H2582" s="12">
        <v>8019001076305</v>
      </c>
      <c r="I2582" s="11">
        <v>0.188</v>
      </c>
      <c r="J2582" s="13"/>
    </row>
    <row r="2583" spans="1:10">
      <c r="A2583" s="14" t="s">
        <v>10</v>
      </c>
      <c r="B2583" s="8" t="s">
        <v>6469</v>
      </c>
      <c r="C2583" s="15" t="s">
        <v>6470</v>
      </c>
      <c r="D2583" s="15" t="s">
        <v>6471</v>
      </c>
      <c r="E2583" s="16">
        <v>92.75</v>
      </c>
      <c r="F2583" s="17">
        <v>84818031</v>
      </c>
      <c r="G2583" s="17" t="s">
        <v>14</v>
      </c>
      <c r="H2583" s="18">
        <v>8019001080104</v>
      </c>
      <c r="I2583" s="17">
        <v>0.25600000000000001</v>
      </c>
      <c r="J2583" s="19"/>
    </row>
    <row r="2584" spans="1:10">
      <c r="A2584" s="7" t="s">
        <v>10</v>
      </c>
      <c r="B2584" s="8" t="s">
        <v>6472</v>
      </c>
      <c r="C2584" s="9" t="s">
        <v>6473</v>
      </c>
      <c r="D2584" s="9" t="s">
        <v>6474</v>
      </c>
      <c r="E2584" s="10">
        <v>48.05</v>
      </c>
      <c r="F2584" s="11">
        <v>84818031</v>
      </c>
      <c r="G2584" s="11" t="s">
        <v>14</v>
      </c>
      <c r="H2584" s="12">
        <v>8019001078170</v>
      </c>
      <c r="I2584" s="11">
        <v>0.17100000000000001</v>
      </c>
      <c r="J2584" s="13"/>
    </row>
    <row r="2585" spans="1:10">
      <c r="A2585" s="14" t="s">
        <v>10</v>
      </c>
      <c r="B2585" s="8" t="s">
        <v>6475</v>
      </c>
      <c r="C2585" s="15" t="s">
        <v>6476</v>
      </c>
      <c r="D2585" s="15" t="s">
        <v>6002</v>
      </c>
      <c r="E2585" s="16">
        <v>61.8</v>
      </c>
      <c r="F2585" s="17">
        <v>84818031</v>
      </c>
      <c r="G2585" s="17" t="s">
        <v>14</v>
      </c>
      <c r="H2585" s="18">
        <v>8019001078224</v>
      </c>
      <c r="I2585" s="17">
        <v>0.25600000000000001</v>
      </c>
      <c r="J2585" s="19"/>
    </row>
    <row r="2586" spans="1:10">
      <c r="A2586" s="7" t="s">
        <v>10</v>
      </c>
      <c r="B2586" s="8" t="s">
        <v>6477</v>
      </c>
      <c r="C2586" s="9" t="s">
        <v>6478</v>
      </c>
      <c r="D2586" s="9" t="s">
        <v>6479</v>
      </c>
      <c r="E2586" s="10">
        <v>92.75</v>
      </c>
      <c r="F2586" s="11">
        <v>84818031</v>
      </c>
      <c r="G2586" s="11" t="s">
        <v>14</v>
      </c>
      <c r="H2586" s="12">
        <v>8019001078262</v>
      </c>
      <c r="I2586" s="11">
        <v>0.26200000000000001</v>
      </c>
      <c r="J2586" s="13"/>
    </row>
    <row r="2587" spans="1:10">
      <c r="A2587" s="14" t="s">
        <v>10</v>
      </c>
      <c r="B2587" s="8" t="s">
        <v>6480</v>
      </c>
      <c r="C2587" s="15" t="s">
        <v>6481</v>
      </c>
      <c r="D2587" s="15" t="s">
        <v>6005</v>
      </c>
      <c r="E2587" s="16">
        <v>61.8</v>
      </c>
      <c r="F2587" s="17">
        <v>84818031</v>
      </c>
      <c r="G2587" s="17" t="s">
        <v>14</v>
      </c>
      <c r="H2587" s="18">
        <v>8019001078255</v>
      </c>
      <c r="I2587" s="17">
        <v>0.19600000000000001</v>
      </c>
      <c r="J2587" s="19"/>
    </row>
    <row r="2588" spans="1:10">
      <c r="A2588" s="7" t="s">
        <v>10</v>
      </c>
      <c r="B2588" s="8" t="s">
        <v>6482</v>
      </c>
      <c r="C2588" s="9" t="s">
        <v>6483</v>
      </c>
      <c r="D2588" s="9" t="s">
        <v>6484</v>
      </c>
      <c r="E2588" s="10">
        <v>1235.76</v>
      </c>
      <c r="F2588" s="11">
        <v>84814090</v>
      </c>
      <c r="G2588" s="11" t="s">
        <v>269</v>
      </c>
      <c r="H2588" s="12">
        <v>4051394094362</v>
      </c>
      <c r="I2588" s="11">
        <v>2.3690000000000002</v>
      </c>
      <c r="J2588" s="13">
        <v>30</v>
      </c>
    </row>
    <row r="2589" spans="1:10">
      <c r="A2589" s="14" t="s">
        <v>10</v>
      </c>
      <c r="B2589" s="8" t="s">
        <v>6485</v>
      </c>
      <c r="C2589" s="15" t="s">
        <v>6483</v>
      </c>
      <c r="D2589" s="15" t="s">
        <v>6486</v>
      </c>
      <c r="E2589" s="16">
        <v>1716.35</v>
      </c>
      <c r="F2589" s="17">
        <v>84814090</v>
      </c>
      <c r="G2589" s="17" t="s">
        <v>269</v>
      </c>
      <c r="H2589" s="18">
        <v>4051394094850</v>
      </c>
      <c r="I2589" s="17">
        <v>2.97</v>
      </c>
      <c r="J2589" s="19">
        <v>30</v>
      </c>
    </row>
    <row r="2590" spans="1:10">
      <c r="A2590" s="7" t="s">
        <v>10</v>
      </c>
      <c r="B2590" s="8" t="s">
        <v>6487</v>
      </c>
      <c r="C2590" s="9" t="s">
        <v>6488</v>
      </c>
      <c r="D2590" s="9" t="s">
        <v>6489</v>
      </c>
      <c r="E2590" s="10">
        <v>90.02</v>
      </c>
      <c r="F2590" s="11">
        <v>90269000</v>
      </c>
      <c r="G2590" s="11" t="s">
        <v>14</v>
      </c>
      <c r="H2590" s="12">
        <v>8016466045266</v>
      </c>
      <c r="I2590" s="11">
        <v>0.15</v>
      </c>
      <c r="J2590" s="13">
        <v>1</v>
      </c>
    </row>
    <row r="2591" spans="1:10">
      <c r="A2591" s="14" t="s">
        <v>10</v>
      </c>
      <c r="B2591" s="8" t="s">
        <v>6490</v>
      </c>
      <c r="C2591" s="15" t="s">
        <v>6491</v>
      </c>
      <c r="D2591" s="15" t="s">
        <v>6492</v>
      </c>
      <c r="E2591" s="16">
        <v>66.61</v>
      </c>
      <c r="F2591" s="17">
        <v>90269000</v>
      </c>
      <c r="G2591" s="17" t="s">
        <v>14</v>
      </c>
      <c r="H2591" s="18">
        <v>8016466045242</v>
      </c>
      <c r="I2591" s="17">
        <v>0.15</v>
      </c>
      <c r="J2591" s="19">
        <v>34</v>
      </c>
    </row>
    <row r="2592" spans="1:10">
      <c r="A2592" s="7" t="s">
        <v>10</v>
      </c>
      <c r="B2592" s="8" t="s">
        <v>6493</v>
      </c>
      <c r="C2592" s="9" t="s">
        <v>6494</v>
      </c>
      <c r="D2592" s="9" t="s">
        <v>6495</v>
      </c>
      <c r="E2592" s="10">
        <v>72.11</v>
      </c>
      <c r="F2592" s="11">
        <v>90269000</v>
      </c>
      <c r="G2592" s="11" t="s">
        <v>14</v>
      </c>
      <c r="H2592" s="12">
        <v>8016466045259</v>
      </c>
      <c r="I2592" s="11">
        <v>0.3</v>
      </c>
      <c r="J2592" s="13">
        <v>34</v>
      </c>
    </row>
    <row r="2593" spans="1:10">
      <c r="A2593" s="14" t="s">
        <v>10</v>
      </c>
      <c r="B2593" s="8" t="s">
        <v>6496</v>
      </c>
      <c r="C2593" s="15" t="s">
        <v>6497</v>
      </c>
      <c r="D2593" s="15" t="s">
        <v>6498</v>
      </c>
      <c r="E2593" s="16">
        <v>56.35</v>
      </c>
      <c r="F2593" s="17">
        <v>90269000</v>
      </c>
      <c r="G2593" s="17" t="s">
        <v>14</v>
      </c>
      <c r="H2593" s="18">
        <v>8016466027620</v>
      </c>
      <c r="I2593" s="17">
        <v>0.11</v>
      </c>
      <c r="J2593" s="19">
        <v>1</v>
      </c>
    </row>
    <row r="2594" spans="1:10">
      <c r="A2594" s="7" t="s">
        <v>10</v>
      </c>
      <c r="B2594" s="8" t="s">
        <v>6499</v>
      </c>
      <c r="C2594" s="9" t="s">
        <v>6500</v>
      </c>
      <c r="D2594" s="9" t="s">
        <v>6501</v>
      </c>
      <c r="E2594" s="10">
        <v>46.76</v>
      </c>
      <c r="F2594" s="11">
        <v>90269000</v>
      </c>
      <c r="G2594" s="11" t="s">
        <v>14</v>
      </c>
      <c r="H2594" s="12">
        <v>8016466027637</v>
      </c>
      <c r="I2594" s="11">
        <v>0.09</v>
      </c>
      <c r="J2594" s="13">
        <v>13</v>
      </c>
    </row>
    <row r="2595" spans="1:10">
      <c r="A2595" s="14" t="s">
        <v>10</v>
      </c>
      <c r="B2595" s="8" t="s">
        <v>6502</v>
      </c>
      <c r="C2595" s="15" t="s">
        <v>6503</v>
      </c>
      <c r="D2595" s="15" t="s">
        <v>6498</v>
      </c>
      <c r="E2595" s="16">
        <v>50.78</v>
      </c>
      <c r="F2595" s="17">
        <v>90269000</v>
      </c>
      <c r="G2595" s="17" t="s">
        <v>14</v>
      </c>
      <c r="H2595" s="18">
        <v>8016466027644</v>
      </c>
      <c r="I2595" s="17">
        <v>0.09</v>
      </c>
      <c r="J2595" s="19">
        <v>1</v>
      </c>
    </row>
    <row r="2596" spans="1:10">
      <c r="A2596" s="7" t="s">
        <v>10</v>
      </c>
      <c r="B2596" s="8" t="s">
        <v>6504</v>
      </c>
      <c r="C2596" s="9" t="s">
        <v>6505</v>
      </c>
      <c r="D2596" s="9" t="s">
        <v>6506</v>
      </c>
      <c r="E2596" s="10">
        <v>119.52</v>
      </c>
      <c r="F2596" s="11">
        <v>84818059</v>
      </c>
      <c r="G2596" s="11" t="s">
        <v>14</v>
      </c>
      <c r="H2596" s="12">
        <v>8016466095841</v>
      </c>
      <c r="I2596" s="11">
        <v>0.33800000000000002</v>
      </c>
      <c r="J2596" s="13">
        <v>1</v>
      </c>
    </row>
    <row r="2597" spans="1:10">
      <c r="A2597" s="14" t="s">
        <v>10</v>
      </c>
      <c r="B2597" s="8" t="s">
        <v>6507</v>
      </c>
      <c r="C2597" s="15" t="s">
        <v>6508</v>
      </c>
      <c r="D2597" s="15" t="s">
        <v>6509</v>
      </c>
      <c r="E2597" s="16">
        <v>101.64</v>
      </c>
      <c r="F2597" s="17">
        <v>84818039</v>
      </c>
      <c r="G2597" s="17" t="s">
        <v>14</v>
      </c>
      <c r="H2597" s="18">
        <v>8019001072451</v>
      </c>
      <c r="I2597" s="17">
        <v>0.35499999999999998</v>
      </c>
      <c r="J2597" s="19">
        <v>1</v>
      </c>
    </row>
    <row r="2598" spans="1:10">
      <c r="A2598" s="7" t="s">
        <v>10</v>
      </c>
      <c r="B2598" s="8" t="s">
        <v>6510</v>
      </c>
      <c r="C2598" s="9" t="s">
        <v>6511</v>
      </c>
      <c r="D2598" s="9" t="s">
        <v>6509</v>
      </c>
      <c r="E2598" s="10">
        <v>101.64</v>
      </c>
      <c r="F2598" s="11">
        <v>84818039</v>
      </c>
      <c r="G2598" s="11" t="s">
        <v>14</v>
      </c>
      <c r="H2598" s="12">
        <v>8019001072475</v>
      </c>
      <c r="I2598" s="11">
        <v>0.35499999999999998</v>
      </c>
      <c r="J2598" s="13">
        <v>1</v>
      </c>
    </row>
    <row r="2599" spans="1:10">
      <c r="A2599" s="14" t="s">
        <v>10</v>
      </c>
      <c r="B2599" s="8" t="s">
        <v>6512</v>
      </c>
      <c r="C2599" s="15" t="s">
        <v>6513</v>
      </c>
      <c r="D2599" s="15" t="s">
        <v>6514</v>
      </c>
      <c r="E2599" s="16">
        <v>123.56</v>
      </c>
      <c r="F2599" s="17">
        <v>84818059</v>
      </c>
      <c r="G2599" s="17" t="s">
        <v>14</v>
      </c>
      <c r="H2599" s="18">
        <v>8019001072499</v>
      </c>
      <c r="I2599" s="17">
        <v>0.34200000000000003</v>
      </c>
      <c r="J2599" s="19">
        <v>1</v>
      </c>
    </row>
    <row r="2600" spans="1:10">
      <c r="A2600" s="7" t="s">
        <v>10</v>
      </c>
      <c r="B2600" s="8" t="s">
        <v>6515</v>
      </c>
      <c r="C2600" s="9" t="s">
        <v>6516</v>
      </c>
      <c r="D2600" s="9" t="s">
        <v>6517</v>
      </c>
      <c r="E2600" s="10">
        <v>101.64</v>
      </c>
      <c r="F2600" s="11">
        <v>84818059</v>
      </c>
      <c r="G2600" s="11" t="s">
        <v>14</v>
      </c>
      <c r="H2600" s="12">
        <v>8016466034086</v>
      </c>
      <c r="I2600" s="11">
        <v>0.33300000000000002</v>
      </c>
      <c r="J2600" s="13">
        <v>1</v>
      </c>
    </row>
    <row r="2601" spans="1:10">
      <c r="A2601" s="14" t="s">
        <v>10</v>
      </c>
      <c r="B2601" s="8" t="s">
        <v>6518</v>
      </c>
      <c r="C2601" s="15" t="s">
        <v>6519</v>
      </c>
      <c r="D2601" s="15"/>
      <c r="E2601" s="16">
        <v>171.67</v>
      </c>
      <c r="F2601" s="17">
        <v>84818059</v>
      </c>
      <c r="G2601" s="17" t="s">
        <v>14</v>
      </c>
      <c r="H2601" s="18">
        <v>8016466107322</v>
      </c>
      <c r="I2601" s="17">
        <v>0.39500000000000002</v>
      </c>
      <c r="J2601" s="19"/>
    </row>
    <row r="2602" spans="1:10">
      <c r="A2602" s="7" t="s">
        <v>10</v>
      </c>
      <c r="B2602" s="8" t="s">
        <v>6520</v>
      </c>
      <c r="C2602" s="9" t="s">
        <v>6521</v>
      </c>
      <c r="D2602" s="9" t="s">
        <v>6509</v>
      </c>
      <c r="E2602" s="10">
        <v>171.67</v>
      </c>
      <c r="F2602" s="11">
        <v>84818059</v>
      </c>
      <c r="G2602" s="11" t="s">
        <v>14</v>
      </c>
      <c r="H2602" s="12">
        <v>8016466115402</v>
      </c>
      <c r="I2602" s="11">
        <v>0.621</v>
      </c>
      <c r="J2602" s="13">
        <v>1</v>
      </c>
    </row>
    <row r="2603" spans="1:10">
      <c r="A2603" s="14" t="s">
        <v>10</v>
      </c>
      <c r="B2603" s="8" t="s">
        <v>6522</v>
      </c>
      <c r="C2603" s="15" t="s">
        <v>6523</v>
      </c>
      <c r="D2603" s="15" t="s">
        <v>6524</v>
      </c>
      <c r="E2603" s="16">
        <v>233.47</v>
      </c>
      <c r="F2603" s="17">
        <v>84818059</v>
      </c>
      <c r="G2603" s="17" t="s">
        <v>14</v>
      </c>
      <c r="H2603" s="18">
        <v>8019001056611</v>
      </c>
      <c r="I2603" s="17">
        <v>0.54500000000000004</v>
      </c>
      <c r="J2603" s="19">
        <v>1</v>
      </c>
    </row>
    <row r="2604" spans="1:10">
      <c r="A2604" s="7" t="s">
        <v>10</v>
      </c>
      <c r="B2604" s="8" t="s">
        <v>6525</v>
      </c>
      <c r="C2604" s="9" t="s">
        <v>6526</v>
      </c>
      <c r="D2604" s="9" t="s">
        <v>6527</v>
      </c>
      <c r="E2604" s="10">
        <v>115.37</v>
      </c>
      <c r="F2604" s="11">
        <v>84818059</v>
      </c>
      <c r="G2604" s="11" t="s">
        <v>14</v>
      </c>
      <c r="H2604" s="12">
        <v>8016466043415</v>
      </c>
      <c r="I2604" s="11">
        <v>0.40100000000000002</v>
      </c>
      <c r="J2604" s="13">
        <v>1</v>
      </c>
    </row>
    <row r="2605" spans="1:10">
      <c r="A2605" s="14" t="s">
        <v>10</v>
      </c>
      <c r="B2605" s="8" t="s">
        <v>6528</v>
      </c>
      <c r="C2605" s="15" t="s">
        <v>6529</v>
      </c>
      <c r="D2605" s="15" t="s">
        <v>1604</v>
      </c>
      <c r="E2605" s="16">
        <v>329.52</v>
      </c>
      <c r="F2605" s="17">
        <v>84819000</v>
      </c>
      <c r="G2605" s="17" t="s">
        <v>269</v>
      </c>
      <c r="H2605" s="18">
        <v>4051394111366</v>
      </c>
      <c r="I2605" s="17">
        <v>0.6</v>
      </c>
      <c r="J2605" s="19"/>
    </row>
    <row r="2606" spans="1:10">
      <c r="A2606" s="7" t="s">
        <v>10</v>
      </c>
      <c r="B2606" s="8" t="s">
        <v>6530</v>
      </c>
      <c r="C2606" s="9" t="s">
        <v>6531</v>
      </c>
      <c r="D2606" s="9" t="s">
        <v>6532</v>
      </c>
      <c r="E2606" s="10">
        <v>220.68</v>
      </c>
      <c r="F2606" s="11" t="s">
        <v>74</v>
      </c>
      <c r="G2606" s="11" t="s">
        <v>14</v>
      </c>
      <c r="H2606" s="12" t="s">
        <v>6533</v>
      </c>
      <c r="I2606" s="11">
        <v>0.56999999999999995</v>
      </c>
      <c r="J2606" s="13"/>
    </row>
    <row r="2607" spans="1:10">
      <c r="A2607" s="14" t="s">
        <v>10</v>
      </c>
      <c r="B2607" s="8" t="s">
        <v>6534</v>
      </c>
      <c r="C2607" s="15" t="s">
        <v>957</v>
      </c>
      <c r="D2607" s="15" t="s">
        <v>6535</v>
      </c>
      <c r="E2607" s="16">
        <v>144.22999999999999</v>
      </c>
      <c r="F2607" s="17">
        <v>90251180</v>
      </c>
      <c r="G2607" s="17" t="s">
        <v>269</v>
      </c>
      <c r="H2607" s="18">
        <v>4051394037772</v>
      </c>
      <c r="I2607" s="17">
        <v>0.18</v>
      </c>
      <c r="J2607" s="19">
        <v>1</v>
      </c>
    </row>
    <row r="2608" spans="1:10">
      <c r="A2608" s="7" t="s">
        <v>10</v>
      </c>
      <c r="B2608" s="8" t="s">
        <v>6536</v>
      </c>
      <c r="C2608" s="9" t="s">
        <v>957</v>
      </c>
      <c r="D2608" s="9" t="s">
        <v>6535</v>
      </c>
      <c r="E2608" s="10">
        <v>160.72</v>
      </c>
      <c r="F2608" s="11">
        <v>90251180</v>
      </c>
      <c r="G2608" s="11" t="s">
        <v>269</v>
      </c>
      <c r="H2608" s="12">
        <v>4051394037918</v>
      </c>
      <c r="I2608" s="11">
        <v>0.18</v>
      </c>
      <c r="J2608" s="13">
        <v>1</v>
      </c>
    </row>
    <row r="2609" spans="1:10">
      <c r="A2609" s="14" t="s">
        <v>10</v>
      </c>
      <c r="B2609" s="8" t="s">
        <v>6537</v>
      </c>
      <c r="C2609" s="15" t="s">
        <v>957</v>
      </c>
      <c r="D2609" s="15" t="s">
        <v>6535</v>
      </c>
      <c r="E2609" s="16">
        <v>162.72</v>
      </c>
      <c r="F2609" s="17">
        <v>90251180</v>
      </c>
      <c r="G2609" s="17" t="s">
        <v>269</v>
      </c>
      <c r="H2609" s="18">
        <v>4051394052591</v>
      </c>
      <c r="I2609" s="17">
        <v>0.18</v>
      </c>
      <c r="J2609" s="19">
        <v>1</v>
      </c>
    </row>
    <row r="2610" spans="1:10">
      <c r="A2610" s="7" t="s">
        <v>10</v>
      </c>
      <c r="B2610" s="8" t="s">
        <v>6538</v>
      </c>
      <c r="C2610" s="9" t="s">
        <v>957</v>
      </c>
      <c r="D2610" s="9" t="s">
        <v>6535</v>
      </c>
      <c r="E2610" s="10">
        <v>170.3</v>
      </c>
      <c r="F2610" s="11">
        <v>90251180</v>
      </c>
      <c r="G2610" s="11" t="s">
        <v>269</v>
      </c>
      <c r="H2610" s="12">
        <v>4051394038250</v>
      </c>
      <c r="I2610" s="11">
        <v>0.2</v>
      </c>
      <c r="J2610" s="13">
        <v>1</v>
      </c>
    </row>
    <row r="2611" spans="1:10">
      <c r="A2611" s="14" t="s">
        <v>10</v>
      </c>
      <c r="B2611" s="8" t="s">
        <v>6539</v>
      </c>
      <c r="C2611" s="15" t="s">
        <v>6540</v>
      </c>
      <c r="D2611" s="15" t="s">
        <v>6535</v>
      </c>
      <c r="E2611" s="16">
        <v>216.63</v>
      </c>
      <c r="F2611" s="17">
        <v>90251180</v>
      </c>
      <c r="G2611" s="17" t="s">
        <v>269</v>
      </c>
      <c r="H2611" s="18">
        <v>801900115414</v>
      </c>
      <c r="I2611" s="17"/>
      <c r="J2611" s="19"/>
    </row>
    <row r="2612" spans="1:10">
      <c r="A2612" s="7" t="s">
        <v>10</v>
      </c>
      <c r="B2612" s="8" t="s">
        <v>6541</v>
      </c>
      <c r="C2612" s="9" t="s">
        <v>957</v>
      </c>
      <c r="D2612" s="9" t="s">
        <v>6535</v>
      </c>
      <c r="E2612" s="10">
        <v>154.49</v>
      </c>
      <c r="F2612" s="11">
        <v>90251180</v>
      </c>
      <c r="G2612" s="11" t="s">
        <v>269</v>
      </c>
      <c r="H2612" s="12">
        <v>4051394038311</v>
      </c>
      <c r="I2612" s="11">
        <v>0.19</v>
      </c>
      <c r="J2612" s="13">
        <v>1</v>
      </c>
    </row>
    <row r="2613" spans="1:10">
      <c r="A2613" s="14" t="s">
        <v>10</v>
      </c>
      <c r="B2613" s="8" t="s">
        <v>6542</v>
      </c>
      <c r="C2613" s="15" t="s">
        <v>957</v>
      </c>
      <c r="D2613" s="15" t="s">
        <v>6535</v>
      </c>
      <c r="E2613" s="16">
        <v>164.79</v>
      </c>
      <c r="F2613" s="17">
        <v>90251180</v>
      </c>
      <c r="G2613" s="17" t="s">
        <v>269</v>
      </c>
      <c r="H2613" s="18">
        <v>4051394038373</v>
      </c>
      <c r="I2613" s="17">
        <v>0.19</v>
      </c>
      <c r="J2613" s="19">
        <v>1</v>
      </c>
    </row>
    <row r="2614" spans="1:10">
      <c r="A2614" s="7" t="s">
        <v>10</v>
      </c>
      <c r="B2614" s="8" t="s">
        <v>6543</v>
      </c>
      <c r="C2614" s="9" t="s">
        <v>957</v>
      </c>
      <c r="D2614" s="9" t="s">
        <v>6535</v>
      </c>
      <c r="E2614" s="10">
        <v>171.67</v>
      </c>
      <c r="F2614" s="11">
        <v>90251180</v>
      </c>
      <c r="G2614" s="11" t="s">
        <v>269</v>
      </c>
      <c r="H2614" s="12">
        <v>4051394038601</v>
      </c>
      <c r="I2614" s="11">
        <v>0.19</v>
      </c>
      <c r="J2614" s="13">
        <v>1</v>
      </c>
    </row>
    <row r="2615" spans="1:10">
      <c r="A2615" s="14" t="s">
        <v>168</v>
      </c>
      <c r="B2615" s="8" t="s">
        <v>6544</v>
      </c>
      <c r="C2615" s="15" t="s">
        <v>6545</v>
      </c>
      <c r="D2615" s="15"/>
      <c r="E2615" s="16">
        <v>195.67</v>
      </c>
      <c r="F2615" s="17">
        <v>90251180</v>
      </c>
      <c r="G2615" s="17" t="s">
        <v>269</v>
      </c>
      <c r="H2615" s="18">
        <v>4051394038762</v>
      </c>
      <c r="I2615" s="17">
        <v>0.21</v>
      </c>
      <c r="J2615" s="19">
        <v>1</v>
      </c>
    </row>
    <row r="2616" spans="1:10">
      <c r="A2616" s="7" t="s">
        <v>168</v>
      </c>
      <c r="B2616" s="8" t="s">
        <v>6546</v>
      </c>
      <c r="C2616" s="9" t="s">
        <v>6547</v>
      </c>
      <c r="D2616" s="9" t="s">
        <v>6548</v>
      </c>
      <c r="E2616" s="10">
        <v>1767.9</v>
      </c>
      <c r="F2616" s="11">
        <v>84811099</v>
      </c>
      <c r="G2616" s="11" t="s">
        <v>14</v>
      </c>
      <c r="H2616" s="12">
        <v>8019001073830</v>
      </c>
      <c r="I2616" s="11">
        <v>1</v>
      </c>
      <c r="J2616" s="13"/>
    </row>
    <row r="2617" spans="1:10">
      <c r="A2617" s="14" t="s">
        <v>168</v>
      </c>
      <c r="B2617" s="8" t="s">
        <v>6549</v>
      </c>
      <c r="C2617" s="15" t="s">
        <v>6550</v>
      </c>
      <c r="D2617" s="15" t="s">
        <v>6551</v>
      </c>
      <c r="E2617" s="16">
        <v>1965.36</v>
      </c>
      <c r="F2617" s="17">
        <v>84818059</v>
      </c>
      <c r="G2617" s="17" t="s">
        <v>14</v>
      </c>
      <c r="H2617" s="18">
        <v>8019001085260</v>
      </c>
      <c r="I2617" s="17">
        <v>6.4999999999999997E-3</v>
      </c>
      <c r="J2617" s="19"/>
    </row>
    <row r="2618" spans="1:10">
      <c r="A2618" s="7" t="s">
        <v>168</v>
      </c>
      <c r="B2618" s="8" t="s">
        <v>6552</v>
      </c>
      <c r="C2618" s="9" t="s">
        <v>6553</v>
      </c>
      <c r="D2618" s="9" t="s">
        <v>6554</v>
      </c>
      <c r="E2618" s="10">
        <v>2528.2600000000002</v>
      </c>
      <c r="F2618" s="11">
        <v>84818059</v>
      </c>
      <c r="G2618" s="11" t="s">
        <v>14</v>
      </c>
      <c r="H2618" s="12">
        <v>8019001085277</v>
      </c>
      <c r="I2618" s="11">
        <v>4.1000000000000002E-2</v>
      </c>
      <c r="J2618" s="13"/>
    </row>
    <row r="2619" spans="1:10">
      <c r="A2619" s="14" t="s">
        <v>168</v>
      </c>
      <c r="B2619" s="8" t="s">
        <v>6555</v>
      </c>
      <c r="C2619" s="15" t="s">
        <v>6556</v>
      </c>
      <c r="D2619" s="15" t="s">
        <v>6557</v>
      </c>
      <c r="E2619" s="16">
        <v>3139.8</v>
      </c>
      <c r="F2619" s="17">
        <v>84818059</v>
      </c>
      <c r="G2619" s="17" t="s">
        <v>14</v>
      </c>
      <c r="H2619" s="18">
        <v>8019001071560</v>
      </c>
      <c r="I2619" s="17">
        <v>1</v>
      </c>
      <c r="J2619" s="19"/>
    </row>
    <row r="2620" spans="1:10">
      <c r="A2620" s="7" t="s">
        <v>168</v>
      </c>
      <c r="B2620" s="8" t="s">
        <v>6558</v>
      </c>
      <c r="C2620" s="9" t="s">
        <v>6559</v>
      </c>
      <c r="D2620" s="9" t="s">
        <v>6548</v>
      </c>
      <c r="E2620" s="10">
        <v>3350.41</v>
      </c>
      <c r="F2620" s="11">
        <v>84811099</v>
      </c>
      <c r="G2620" s="11" t="s">
        <v>14</v>
      </c>
      <c r="H2620" s="12">
        <v>8019001085284</v>
      </c>
      <c r="I2620" s="11">
        <v>1</v>
      </c>
      <c r="J2620" s="13"/>
    </row>
    <row r="2621" spans="1:10">
      <c r="A2621" s="14" t="s">
        <v>10</v>
      </c>
      <c r="B2621" s="8" t="s">
        <v>6560</v>
      </c>
      <c r="C2621" s="15" t="s">
        <v>6561</v>
      </c>
      <c r="D2621" s="15" t="s">
        <v>6562</v>
      </c>
      <c r="E2621" s="16">
        <v>3646.91</v>
      </c>
      <c r="F2621" s="17">
        <v>84811099</v>
      </c>
      <c r="G2621" s="17" t="s">
        <v>14</v>
      </c>
      <c r="H2621" s="18">
        <v>8019001126383</v>
      </c>
      <c r="I2621" s="17">
        <v>1</v>
      </c>
      <c r="J2621" s="19"/>
    </row>
    <row r="2622" spans="1:10">
      <c r="A2622" s="7" t="s">
        <v>10</v>
      </c>
      <c r="B2622" s="8" t="s">
        <v>6563</v>
      </c>
      <c r="C2622" s="9" t="s">
        <v>6564</v>
      </c>
      <c r="D2622" s="9" t="s">
        <v>6565</v>
      </c>
      <c r="E2622" s="10">
        <v>109.13</v>
      </c>
      <c r="F2622" s="11" t="s">
        <v>6566</v>
      </c>
      <c r="G2622" s="11" t="s">
        <v>6567</v>
      </c>
      <c r="H2622" s="12" t="s">
        <v>6568</v>
      </c>
      <c r="I2622" s="11">
        <v>0.01</v>
      </c>
      <c r="J2622" s="13"/>
    </row>
    <row r="2623" spans="1:10">
      <c r="A2623" s="14" t="s">
        <v>10</v>
      </c>
      <c r="B2623" s="8" t="s">
        <v>6569</v>
      </c>
      <c r="C2623" s="15" t="s">
        <v>6570</v>
      </c>
      <c r="D2623" s="15" t="s">
        <v>6571</v>
      </c>
      <c r="E2623" s="16">
        <v>358.64</v>
      </c>
      <c r="F2623" s="17">
        <v>84818059</v>
      </c>
      <c r="G2623" s="17" t="s">
        <v>14</v>
      </c>
      <c r="H2623" s="18">
        <v>8016466038220</v>
      </c>
      <c r="I2623" s="17">
        <v>0.93500000000000005</v>
      </c>
      <c r="J2623" s="19">
        <v>1</v>
      </c>
    </row>
    <row r="2624" spans="1:10">
      <c r="A2624" s="7" t="s">
        <v>10</v>
      </c>
      <c r="B2624" s="8" t="s">
        <v>6572</v>
      </c>
      <c r="C2624" s="9" t="s">
        <v>6573</v>
      </c>
      <c r="D2624" s="9"/>
      <c r="E2624" s="10">
        <v>374.23</v>
      </c>
      <c r="F2624" s="11" t="s">
        <v>1290</v>
      </c>
      <c r="G2624" s="11" t="s">
        <v>14</v>
      </c>
      <c r="H2624" s="12" t="s">
        <v>6574</v>
      </c>
      <c r="I2624" s="11">
        <v>0.85499999999999998</v>
      </c>
      <c r="J2624" s="13"/>
    </row>
    <row r="2625" spans="1:10">
      <c r="A2625" s="14" t="s">
        <v>10</v>
      </c>
      <c r="B2625" s="8" t="s">
        <v>6575</v>
      </c>
      <c r="C2625" s="15" t="s">
        <v>6576</v>
      </c>
      <c r="D2625" s="15"/>
      <c r="E2625" s="16">
        <v>603.39</v>
      </c>
      <c r="F2625" s="17" t="s">
        <v>1290</v>
      </c>
      <c r="G2625" s="17" t="s">
        <v>14</v>
      </c>
      <c r="H2625" s="18" t="s">
        <v>6577</v>
      </c>
      <c r="I2625" s="17">
        <v>1.345</v>
      </c>
      <c r="J2625" s="19"/>
    </row>
    <row r="2626" spans="1:10">
      <c r="A2626" s="7" t="s">
        <v>10</v>
      </c>
      <c r="B2626" s="8" t="s">
        <v>6578</v>
      </c>
      <c r="C2626" s="9" t="s">
        <v>6579</v>
      </c>
      <c r="D2626" s="9"/>
      <c r="E2626" s="10">
        <v>493.41</v>
      </c>
      <c r="F2626" s="11" t="s">
        <v>1290</v>
      </c>
      <c r="G2626" s="11" t="s">
        <v>14</v>
      </c>
      <c r="H2626" s="12" t="s">
        <v>6580</v>
      </c>
      <c r="I2626" s="11">
        <v>1.1499999999999999</v>
      </c>
      <c r="J2626" s="13"/>
    </row>
    <row r="2627" spans="1:10">
      <c r="A2627" s="14" t="s">
        <v>10</v>
      </c>
      <c r="B2627" s="8" t="s">
        <v>6581</v>
      </c>
      <c r="C2627" s="15" t="s">
        <v>6582</v>
      </c>
      <c r="D2627" s="15" t="s">
        <v>6583</v>
      </c>
      <c r="E2627" s="16">
        <v>102.99</v>
      </c>
      <c r="F2627" s="17">
        <v>84819000</v>
      </c>
      <c r="G2627" s="17" t="s">
        <v>14</v>
      </c>
      <c r="H2627" s="18">
        <v>8016466028337</v>
      </c>
      <c r="I2627" s="17">
        <v>0.56000000000000005</v>
      </c>
      <c r="J2627" s="19"/>
    </row>
    <row r="2628" spans="1:10">
      <c r="A2628" s="7" t="s">
        <v>10</v>
      </c>
      <c r="B2628" s="8" t="s">
        <v>6584</v>
      </c>
      <c r="C2628" s="9" t="s">
        <v>6585</v>
      </c>
      <c r="D2628" s="9"/>
      <c r="E2628" s="10">
        <v>316.45999999999998</v>
      </c>
      <c r="F2628" s="11" t="s">
        <v>628</v>
      </c>
      <c r="G2628" s="11" t="s">
        <v>14</v>
      </c>
      <c r="H2628" s="12" t="s">
        <v>6586</v>
      </c>
      <c r="I2628" s="11">
        <v>0.46</v>
      </c>
      <c r="J2628" s="13"/>
    </row>
    <row r="2629" spans="1:10">
      <c r="A2629" s="14"/>
      <c r="B2629" s="8" t="s">
        <v>6587</v>
      </c>
      <c r="C2629" s="15" t="s">
        <v>6588</v>
      </c>
      <c r="D2629" s="15"/>
      <c r="E2629" s="16">
        <v>230.92</v>
      </c>
      <c r="F2629" s="17" t="s">
        <v>628</v>
      </c>
      <c r="G2629" s="17" t="s">
        <v>14</v>
      </c>
      <c r="H2629" s="18" t="s">
        <v>6589</v>
      </c>
      <c r="I2629" s="17">
        <v>0.35</v>
      </c>
      <c r="J2629" s="19"/>
    </row>
    <row r="2630" spans="1:10">
      <c r="A2630" s="7" t="s">
        <v>10</v>
      </c>
      <c r="B2630" s="8" t="s">
        <v>6590</v>
      </c>
      <c r="C2630" s="9" t="s">
        <v>6591</v>
      </c>
      <c r="D2630" s="9"/>
      <c r="E2630" s="10">
        <v>97.62</v>
      </c>
      <c r="F2630" s="11">
        <v>84819000</v>
      </c>
      <c r="G2630" s="11"/>
      <c r="H2630" s="12">
        <v>8019001103308</v>
      </c>
      <c r="I2630" s="11"/>
      <c r="J2630" s="13"/>
    </row>
    <row r="2631" spans="1:10">
      <c r="A2631" s="14" t="s">
        <v>10</v>
      </c>
      <c r="B2631" s="8" t="s">
        <v>6592</v>
      </c>
      <c r="C2631" s="15" t="s">
        <v>6593</v>
      </c>
      <c r="D2631" s="15" t="s">
        <v>6594</v>
      </c>
      <c r="E2631" s="16">
        <v>445.91</v>
      </c>
      <c r="F2631" s="17">
        <v>84818059</v>
      </c>
      <c r="G2631" s="17" t="s">
        <v>14</v>
      </c>
      <c r="H2631" s="18">
        <v>8016466038206</v>
      </c>
      <c r="I2631" s="17">
        <v>0.93</v>
      </c>
      <c r="J2631" s="19">
        <v>1</v>
      </c>
    </row>
    <row r="2632" spans="1:10">
      <c r="A2632" s="7" t="s">
        <v>10</v>
      </c>
      <c r="B2632" s="8" t="s">
        <v>6595</v>
      </c>
      <c r="C2632" s="9" t="s">
        <v>6596</v>
      </c>
      <c r="D2632" s="9" t="s">
        <v>6597</v>
      </c>
      <c r="E2632" s="10">
        <v>459.2</v>
      </c>
      <c r="F2632" s="11">
        <v>84818059</v>
      </c>
      <c r="G2632" s="11" t="s">
        <v>14</v>
      </c>
      <c r="H2632" s="12">
        <v>8016466039074</v>
      </c>
      <c r="I2632" s="11">
        <v>1.0449999999999999</v>
      </c>
      <c r="J2632" s="13">
        <v>1</v>
      </c>
    </row>
    <row r="2633" spans="1:10">
      <c r="A2633" s="14" t="s">
        <v>10</v>
      </c>
      <c r="B2633" s="8" t="s">
        <v>6598</v>
      </c>
      <c r="C2633" s="15" t="s">
        <v>6599</v>
      </c>
      <c r="D2633" s="15" t="s">
        <v>6600</v>
      </c>
      <c r="E2633" s="16">
        <v>330.42</v>
      </c>
      <c r="F2633" s="17">
        <v>84818059</v>
      </c>
      <c r="G2633" s="17" t="s">
        <v>14</v>
      </c>
      <c r="H2633" s="18">
        <v>8016466038190</v>
      </c>
      <c r="I2633" s="17">
        <v>0.81499999999999995</v>
      </c>
      <c r="J2633" s="19">
        <v>1</v>
      </c>
    </row>
    <row r="2634" spans="1:10">
      <c r="A2634" s="7" t="s">
        <v>10</v>
      </c>
      <c r="B2634" s="8" t="s">
        <v>6601</v>
      </c>
      <c r="C2634" s="9" t="s">
        <v>6602</v>
      </c>
      <c r="D2634" s="9" t="s">
        <v>6603</v>
      </c>
      <c r="E2634" s="10">
        <v>270.20999999999998</v>
      </c>
      <c r="F2634" s="11">
        <v>85011091</v>
      </c>
      <c r="G2634" s="11" t="s">
        <v>14</v>
      </c>
      <c r="H2634" s="12">
        <v>8016466011322</v>
      </c>
      <c r="I2634" s="11">
        <v>0.26</v>
      </c>
      <c r="J2634" s="13">
        <v>1</v>
      </c>
    </row>
    <row r="2635" spans="1:10">
      <c r="A2635" s="14" t="s">
        <v>10</v>
      </c>
      <c r="B2635" s="8" t="s">
        <v>6604</v>
      </c>
      <c r="C2635" s="15" t="s">
        <v>6605</v>
      </c>
      <c r="D2635" s="15" t="s">
        <v>6603</v>
      </c>
      <c r="E2635" s="16">
        <v>296.83</v>
      </c>
      <c r="F2635" s="17">
        <v>85011091</v>
      </c>
      <c r="G2635" s="17" t="s">
        <v>14</v>
      </c>
      <c r="H2635" s="18">
        <v>8016466011346</v>
      </c>
      <c r="I2635" s="17">
        <v>0.23</v>
      </c>
      <c r="J2635" s="19">
        <v>100</v>
      </c>
    </row>
    <row r="2636" spans="1:10">
      <c r="A2636" s="7"/>
      <c r="B2636" s="8" t="s">
        <v>6606</v>
      </c>
      <c r="C2636" s="9" t="s">
        <v>6607</v>
      </c>
      <c r="D2636" s="9" t="s">
        <v>6608</v>
      </c>
      <c r="E2636" s="10">
        <v>118.24</v>
      </c>
      <c r="F2636" s="11">
        <v>84819000</v>
      </c>
      <c r="G2636" s="11" t="s">
        <v>14</v>
      </c>
      <c r="H2636" s="12">
        <v>8016466038015</v>
      </c>
      <c r="I2636" s="11">
        <v>0.1</v>
      </c>
      <c r="J2636" s="13"/>
    </row>
    <row r="2637" spans="1:10">
      <c r="A2637" s="14" t="s">
        <v>10</v>
      </c>
      <c r="B2637" s="8" t="s">
        <v>6609</v>
      </c>
      <c r="C2637" s="15" t="s">
        <v>6610</v>
      </c>
      <c r="D2637" s="15"/>
      <c r="E2637" s="16">
        <v>110.52</v>
      </c>
      <c r="F2637" s="17">
        <v>84819000</v>
      </c>
      <c r="G2637" s="17"/>
      <c r="H2637" s="18">
        <v>8016466038022</v>
      </c>
      <c r="I2637" s="17"/>
      <c r="J2637" s="19"/>
    </row>
    <row r="2638" spans="1:10">
      <c r="A2638" s="7" t="s">
        <v>10</v>
      </c>
      <c r="B2638" s="8" t="s">
        <v>6611</v>
      </c>
      <c r="C2638" s="9" t="s">
        <v>6612</v>
      </c>
      <c r="D2638" s="9" t="s">
        <v>6613</v>
      </c>
      <c r="E2638" s="10">
        <v>297.95999999999998</v>
      </c>
      <c r="F2638" s="11">
        <v>84818051</v>
      </c>
      <c r="G2638" s="11" t="s">
        <v>14</v>
      </c>
      <c r="H2638" s="12">
        <v>8016466024483</v>
      </c>
      <c r="I2638" s="11">
        <v>0.52600000000000002</v>
      </c>
      <c r="J2638" s="13">
        <v>1</v>
      </c>
    </row>
    <row r="2639" spans="1:10">
      <c r="A2639" s="14" t="s">
        <v>10</v>
      </c>
      <c r="B2639" s="8" t="s">
        <v>6614</v>
      </c>
      <c r="C2639" s="15" t="s">
        <v>6612</v>
      </c>
      <c r="D2639" s="15" t="s">
        <v>6615</v>
      </c>
      <c r="E2639" s="16">
        <v>297.95999999999998</v>
      </c>
      <c r="F2639" s="17">
        <v>84818051</v>
      </c>
      <c r="G2639" s="17" t="s">
        <v>14</v>
      </c>
      <c r="H2639" s="18">
        <v>8016466024490</v>
      </c>
      <c r="I2639" s="17">
        <v>0.56100000000000005</v>
      </c>
      <c r="J2639" s="19">
        <v>1</v>
      </c>
    </row>
    <row r="2640" spans="1:10">
      <c r="A2640" s="7" t="s">
        <v>10</v>
      </c>
      <c r="B2640" s="8" t="s">
        <v>6616</v>
      </c>
      <c r="C2640" s="9" t="s">
        <v>6612</v>
      </c>
      <c r="D2640" s="9" t="s">
        <v>6617</v>
      </c>
      <c r="E2640" s="10">
        <v>322.67</v>
      </c>
      <c r="F2640" s="11">
        <v>84818051</v>
      </c>
      <c r="G2640" s="11" t="s">
        <v>14</v>
      </c>
      <c r="H2640" s="12">
        <v>8016466024506</v>
      </c>
      <c r="I2640" s="11">
        <v>0.63600000000000001</v>
      </c>
      <c r="J2640" s="13">
        <v>1</v>
      </c>
    </row>
    <row r="2641" spans="1:10">
      <c r="A2641" s="14" t="s">
        <v>10</v>
      </c>
      <c r="B2641" s="8" t="s">
        <v>6618</v>
      </c>
      <c r="C2641" s="15" t="s">
        <v>6619</v>
      </c>
      <c r="D2641" s="15" t="s">
        <v>6620</v>
      </c>
      <c r="E2641" s="16">
        <v>372.13</v>
      </c>
      <c r="F2641" s="17">
        <v>84818051</v>
      </c>
      <c r="G2641" s="17" t="s">
        <v>14</v>
      </c>
      <c r="H2641" s="18">
        <v>8016466051052</v>
      </c>
      <c r="I2641" s="17">
        <v>0.875</v>
      </c>
      <c r="J2641" s="19">
        <v>1</v>
      </c>
    </row>
    <row r="2642" spans="1:10">
      <c r="A2642" s="7" t="s">
        <v>10</v>
      </c>
      <c r="B2642" s="8" t="s">
        <v>6621</v>
      </c>
      <c r="C2642" s="9" t="s">
        <v>6622</v>
      </c>
      <c r="D2642" s="9" t="s">
        <v>6623</v>
      </c>
      <c r="E2642" s="10">
        <v>345.36</v>
      </c>
      <c r="F2642" s="11">
        <v>84818051</v>
      </c>
      <c r="G2642" s="11" t="s">
        <v>14</v>
      </c>
      <c r="H2642" s="12">
        <v>8016466051014</v>
      </c>
      <c r="I2642" s="11">
        <v>0.85</v>
      </c>
      <c r="J2642" s="13">
        <v>1</v>
      </c>
    </row>
    <row r="2643" spans="1:10">
      <c r="A2643" s="14" t="s">
        <v>10</v>
      </c>
      <c r="B2643" s="8" t="s">
        <v>6624</v>
      </c>
      <c r="C2643" s="15" t="s">
        <v>6625</v>
      </c>
      <c r="D2643" s="15" t="s">
        <v>6626</v>
      </c>
      <c r="E2643" s="16">
        <v>343.28</v>
      </c>
      <c r="F2643" s="17">
        <v>84818051</v>
      </c>
      <c r="G2643" s="17" t="s">
        <v>14</v>
      </c>
      <c r="H2643" s="18">
        <v>8016466051038</v>
      </c>
      <c r="I2643" s="17">
        <v>0.8</v>
      </c>
      <c r="J2643" s="19">
        <v>1</v>
      </c>
    </row>
    <row r="2644" spans="1:10">
      <c r="A2644" s="7" t="s">
        <v>10</v>
      </c>
      <c r="B2644" s="8" t="s">
        <v>6627</v>
      </c>
      <c r="C2644" s="9" t="s">
        <v>6628</v>
      </c>
      <c r="D2644" s="9" t="s">
        <v>6629</v>
      </c>
      <c r="E2644" s="10">
        <v>297.95999999999998</v>
      </c>
      <c r="F2644" s="11">
        <v>84818051</v>
      </c>
      <c r="G2644" s="11" t="s">
        <v>14</v>
      </c>
      <c r="H2644" s="12">
        <v>8016466015993</v>
      </c>
      <c r="I2644" s="11">
        <v>0.52100000000000002</v>
      </c>
      <c r="J2644" s="13">
        <v>1</v>
      </c>
    </row>
    <row r="2645" spans="1:10">
      <c r="A2645" s="14" t="s">
        <v>10</v>
      </c>
      <c r="B2645" s="8" t="s">
        <v>6630</v>
      </c>
      <c r="C2645" s="15" t="s">
        <v>6631</v>
      </c>
      <c r="D2645" s="15" t="s">
        <v>6632</v>
      </c>
      <c r="E2645" s="16">
        <v>297.95999999999998</v>
      </c>
      <c r="F2645" s="17">
        <v>84818051</v>
      </c>
      <c r="G2645" s="17" t="s">
        <v>14</v>
      </c>
      <c r="H2645" s="18">
        <v>8016466024346</v>
      </c>
      <c r="I2645" s="17">
        <v>0.55600000000000005</v>
      </c>
      <c r="J2645" s="19">
        <v>1</v>
      </c>
    </row>
    <row r="2646" spans="1:10">
      <c r="A2646" s="7" t="s">
        <v>10</v>
      </c>
      <c r="B2646" s="8" t="s">
        <v>6633</v>
      </c>
      <c r="C2646" s="9" t="s">
        <v>6634</v>
      </c>
      <c r="D2646" s="9" t="s">
        <v>6635</v>
      </c>
      <c r="E2646" s="10">
        <v>322.67</v>
      </c>
      <c r="F2646" s="11">
        <v>84818051</v>
      </c>
      <c r="G2646" s="11" t="s">
        <v>14</v>
      </c>
      <c r="H2646" s="12">
        <v>8016466024513</v>
      </c>
      <c r="I2646" s="11">
        <v>0.63600000000000001</v>
      </c>
      <c r="J2646" s="13">
        <v>1</v>
      </c>
    </row>
    <row r="2647" spans="1:10">
      <c r="A2647" s="14" t="s">
        <v>10</v>
      </c>
      <c r="B2647" s="8" t="s">
        <v>6636</v>
      </c>
      <c r="C2647" s="15" t="s">
        <v>6637</v>
      </c>
      <c r="D2647" s="15" t="s">
        <v>6638</v>
      </c>
      <c r="E2647" s="16">
        <v>306.26</v>
      </c>
      <c r="F2647" s="17">
        <v>84818051</v>
      </c>
      <c r="G2647" s="17" t="s">
        <v>14</v>
      </c>
      <c r="H2647" s="18">
        <v>8016466013692</v>
      </c>
      <c r="I2647" s="17">
        <v>0.54600000000000004</v>
      </c>
      <c r="J2647" s="19"/>
    </row>
    <row r="2648" spans="1:10">
      <c r="A2648" s="7" t="s">
        <v>10</v>
      </c>
      <c r="B2648" s="8" t="s">
        <v>6639</v>
      </c>
      <c r="C2648" s="9" t="s">
        <v>6637</v>
      </c>
      <c r="D2648" s="9" t="s">
        <v>6640</v>
      </c>
      <c r="E2648" s="10">
        <v>331.62</v>
      </c>
      <c r="F2648" s="11" t="s">
        <v>143</v>
      </c>
      <c r="G2648" s="11" t="s">
        <v>14</v>
      </c>
      <c r="H2648" s="12" t="s">
        <v>6641</v>
      </c>
      <c r="I2648" s="11">
        <v>0.626</v>
      </c>
      <c r="J2648" s="13"/>
    </row>
    <row r="2649" spans="1:10">
      <c r="A2649" s="14" t="s">
        <v>5928</v>
      </c>
      <c r="B2649" s="8" t="s">
        <v>6642</v>
      </c>
      <c r="C2649" s="15" t="s">
        <v>6643</v>
      </c>
      <c r="D2649" s="15" t="s">
        <v>6644</v>
      </c>
      <c r="E2649" s="16">
        <v>75.55</v>
      </c>
      <c r="F2649" s="17">
        <v>90251900</v>
      </c>
      <c r="G2649" s="17" t="s">
        <v>14</v>
      </c>
      <c r="H2649" s="18">
        <v>4049827107505</v>
      </c>
      <c r="I2649" s="17">
        <v>4.1000000000000002E-2</v>
      </c>
      <c r="J2649" s="19">
        <v>1</v>
      </c>
    </row>
    <row r="2650" spans="1:10">
      <c r="A2650" s="7" t="s">
        <v>10</v>
      </c>
      <c r="B2650" s="8" t="s">
        <v>6645</v>
      </c>
      <c r="C2650" s="9" t="s">
        <v>6646</v>
      </c>
      <c r="D2650" s="9" t="s">
        <v>6647</v>
      </c>
      <c r="E2650" s="10">
        <v>966.86</v>
      </c>
      <c r="F2650" s="11">
        <v>74122000</v>
      </c>
      <c r="G2650" s="11" t="s">
        <v>14</v>
      </c>
      <c r="H2650" s="12">
        <v>8019001118371</v>
      </c>
      <c r="I2650" s="11">
        <v>1</v>
      </c>
      <c r="J2650" s="13"/>
    </row>
    <row r="2651" spans="1:10">
      <c r="A2651" s="14" t="s">
        <v>5928</v>
      </c>
      <c r="B2651" s="8" t="s">
        <v>6648</v>
      </c>
      <c r="C2651" s="15" t="s">
        <v>6649</v>
      </c>
      <c r="D2651" s="15" t="s">
        <v>6650</v>
      </c>
      <c r="E2651" s="16">
        <v>111.94</v>
      </c>
      <c r="F2651" s="17">
        <v>84818099</v>
      </c>
      <c r="G2651" s="17" t="s">
        <v>14</v>
      </c>
      <c r="H2651" s="18">
        <v>8023298009304</v>
      </c>
      <c r="I2651" s="17">
        <v>0.26445000000000002</v>
      </c>
      <c r="J2651" s="19">
        <v>1</v>
      </c>
    </row>
    <row r="2652" spans="1:10">
      <c r="A2652" s="7" t="s">
        <v>5928</v>
      </c>
      <c r="B2652" s="8" t="s">
        <v>6651</v>
      </c>
      <c r="C2652" s="9" t="s">
        <v>6652</v>
      </c>
      <c r="D2652" s="9" t="s">
        <v>6653</v>
      </c>
      <c r="E2652" s="10">
        <v>648.83000000000004</v>
      </c>
      <c r="F2652" s="11">
        <v>74122000</v>
      </c>
      <c r="G2652" s="11" t="s">
        <v>14</v>
      </c>
      <c r="H2652" s="12">
        <v>8019001118388</v>
      </c>
      <c r="I2652" s="11">
        <v>1</v>
      </c>
      <c r="J2652" s="13"/>
    </row>
    <row r="2653" spans="1:10">
      <c r="A2653" s="14" t="s">
        <v>5928</v>
      </c>
      <c r="B2653" s="8" t="s">
        <v>6654</v>
      </c>
      <c r="C2653" s="15" t="s">
        <v>6655</v>
      </c>
      <c r="D2653" s="15" t="s">
        <v>6656</v>
      </c>
      <c r="E2653" s="16">
        <v>1107.4000000000001</v>
      </c>
      <c r="F2653" s="17">
        <v>74122000</v>
      </c>
      <c r="G2653" s="17" t="s">
        <v>14</v>
      </c>
      <c r="H2653" s="18">
        <v>8019001111280</v>
      </c>
      <c r="I2653" s="17">
        <v>1</v>
      </c>
      <c r="J2653" s="19"/>
    </row>
    <row r="2654" spans="1:10">
      <c r="A2654" s="7" t="s">
        <v>5928</v>
      </c>
      <c r="B2654" s="8" t="s">
        <v>6657</v>
      </c>
      <c r="C2654" s="9" t="s">
        <v>6658</v>
      </c>
      <c r="D2654" s="9" t="s">
        <v>6659</v>
      </c>
      <c r="E2654" s="10">
        <v>1755.54</v>
      </c>
      <c r="F2654" s="11">
        <v>74122000</v>
      </c>
      <c r="G2654" s="11" t="s">
        <v>14</v>
      </c>
      <c r="H2654" s="12">
        <v>8019001084522</v>
      </c>
      <c r="I2654" s="11">
        <v>3.49</v>
      </c>
      <c r="J2654" s="13"/>
    </row>
    <row r="2655" spans="1:10">
      <c r="A2655" s="14" t="s">
        <v>10</v>
      </c>
      <c r="B2655" s="8" t="s">
        <v>6660</v>
      </c>
      <c r="C2655" s="15" t="s">
        <v>6661</v>
      </c>
      <c r="D2655" s="15" t="s">
        <v>6662</v>
      </c>
      <c r="E2655" s="16">
        <v>1762.15</v>
      </c>
      <c r="F2655" s="17">
        <v>74122000</v>
      </c>
      <c r="G2655" s="17" t="s">
        <v>14</v>
      </c>
      <c r="H2655" s="18">
        <v>8019001118395</v>
      </c>
      <c r="I2655" s="17">
        <v>1</v>
      </c>
      <c r="J2655" s="19"/>
    </row>
    <row r="2656" spans="1:10">
      <c r="A2656" s="7" t="s">
        <v>10</v>
      </c>
      <c r="B2656" s="8" t="s">
        <v>6663</v>
      </c>
      <c r="C2656" s="9" t="s">
        <v>6664</v>
      </c>
      <c r="D2656" s="9" t="s">
        <v>6665</v>
      </c>
      <c r="E2656" s="10">
        <v>40.520000000000003</v>
      </c>
      <c r="F2656" s="11">
        <v>74122000</v>
      </c>
      <c r="G2656" s="11" t="s">
        <v>14</v>
      </c>
      <c r="H2656" s="12">
        <v>8016466051991</v>
      </c>
      <c r="I2656" s="11">
        <v>0.28000000000000003</v>
      </c>
      <c r="J2656" s="13"/>
    </row>
    <row r="2657" spans="1:10">
      <c r="A2657" s="14" t="s">
        <v>10</v>
      </c>
      <c r="B2657" s="8" t="s">
        <v>6666</v>
      </c>
      <c r="C2657" s="15" t="s">
        <v>6667</v>
      </c>
      <c r="D2657" s="15" t="s">
        <v>6665</v>
      </c>
      <c r="E2657" s="16">
        <v>19.190000000000001</v>
      </c>
      <c r="F2657" s="17">
        <v>84819000</v>
      </c>
      <c r="G2657" s="17" t="s">
        <v>14</v>
      </c>
      <c r="H2657" s="18">
        <v>8016466031047</v>
      </c>
      <c r="I2657" s="17">
        <v>9.6000000000000002E-2</v>
      </c>
      <c r="J2657" s="19">
        <v>1</v>
      </c>
    </row>
    <row r="2658" spans="1:10">
      <c r="A2658" s="7" t="s">
        <v>10</v>
      </c>
      <c r="B2658" s="8" t="s">
        <v>6668</v>
      </c>
      <c r="C2658" s="9" t="s">
        <v>6669</v>
      </c>
      <c r="D2658" s="9" t="s">
        <v>6665</v>
      </c>
      <c r="E2658" s="10">
        <v>32.31</v>
      </c>
      <c r="F2658" s="11">
        <v>74122000</v>
      </c>
      <c r="G2658" s="11" t="s">
        <v>14</v>
      </c>
      <c r="H2658" s="12">
        <v>8016466031054</v>
      </c>
      <c r="I2658" s="11">
        <v>0.18</v>
      </c>
      <c r="J2658" s="13">
        <v>1</v>
      </c>
    </row>
    <row r="2659" spans="1:10">
      <c r="A2659" s="14" t="s">
        <v>10</v>
      </c>
      <c r="B2659" s="8" t="s">
        <v>6670</v>
      </c>
      <c r="C2659" s="15" t="s">
        <v>6671</v>
      </c>
      <c r="D2659" s="15" t="s">
        <v>6672</v>
      </c>
      <c r="E2659" s="16">
        <v>1184.9100000000001</v>
      </c>
      <c r="F2659" s="17">
        <v>84813091</v>
      </c>
      <c r="G2659" s="17" t="s">
        <v>14</v>
      </c>
      <c r="H2659" s="18">
        <v>8016466094172</v>
      </c>
      <c r="I2659" s="17">
        <v>3.25</v>
      </c>
      <c r="J2659" s="19">
        <v>5</v>
      </c>
    </row>
    <row r="2660" spans="1:10">
      <c r="A2660" s="7" t="s">
        <v>10</v>
      </c>
      <c r="B2660" s="8" t="s">
        <v>6673</v>
      </c>
      <c r="C2660" s="9" t="s">
        <v>6674</v>
      </c>
      <c r="D2660" s="9" t="s">
        <v>6672</v>
      </c>
      <c r="E2660" s="10">
        <v>1123.18</v>
      </c>
      <c r="F2660" s="11">
        <v>84813091</v>
      </c>
      <c r="G2660" s="11" t="s">
        <v>14</v>
      </c>
      <c r="H2660" s="12">
        <v>8019001074219</v>
      </c>
      <c r="I2660" s="11">
        <v>2.95</v>
      </c>
      <c r="J2660" s="13">
        <v>10</v>
      </c>
    </row>
    <row r="2661" spans="1:10">
      <c r="A2661" s="14" t="s">
        <v>10</v>
      </c>
      <c r="B2661" s="8" t="s">
        <v>6675</v>
      </c>
      <c r="C2661" s="15" t="s">
        <v>6676</v>
      </c>
      <c r="D2661" s="15" t="s">
        <v>6672</v>
      </c>
      <c r="E2661" s="16">
        <v>313.77</v>
      </c>
      <c r="F2661" s="17">
        <v>84813091</v>
      </c>
      <c r="G2661" s="17" t="s">
        <v>14</v>
      </c>
      <c r="H2661" s="18">
        <v>8016466018314</v>
      </c>
      <c r="I2661" s="17">
        <v>0.62</v>
      </c>
      <c r="J2661" s="19">
        <v>10</v>
      </c>
    </row>
    <row r="2662" spans="1:10">
      <c r="A2662" s="7" t="s">
        <v>10</v>
      </c>
      <c r="B2662" s="8" t="s">
        <v>6677</v>
      </c>
      <c r="C2662" s="9" t="s">
        <v>6678</v>
      </c>
      <c r="D2662" s="9" t="s">
        <v>6672</v>
      </c>
      <c r="E2662" s="10">
        <v>313.77</v>
      </c>
      <c r="F2662" s="11">
        <v>84813091</v>
      </c>
      <c r="G2662" s="11" t="s">
        <v>14</v>
      </c>
      <c r="H2662" s="12">
        <v>8016466023486</v>
      </c>
      <c r="I2662" s="11">
        <v>0.62</v>
      </c>
      <c r="J2662" s="13">
        <v>10</v>
      </c>
    </row>
    <row r="2663" spans="1:10">
      <c r="A2663" s="14" t="s">
        <v>10</v>
      </c>
      <c r="B2663" s="8" t="s">
        <v>6679</v>
      </c>
      <c r="C2663" s="15" t="s">
        <v>6680</v>
      </c>
      <c r="D2663" s="15" t="s">
        <v>6672</v>
      </c>
      <c r="E2663" s="16">
        <v>568.46</v>
      </c>
      <c r="F2663" s="17">
        <v>84813091</v>
      </c>
      <c r="G2663" s="17" t="s">
        <v>14</v>
      </c>
      <c r="H2663" s="18">
        <v>8016466018659</v>
      </c>
      <c r="I2663" s="17">
        <v>1.27</v>
      </c>
      <c r="J2663" s="19">
        <v>10</v>
      </c>
    </row>
    <row r="2664" spans="1:10">
      <c r="A2664" s="7" t="s">
        <v>10</v>
      </c>
      <c r="B2664" s="8" t="s">
        <v>6681</v>
      </c>
      <c r="C2664" s="9" t="s">
        <v>6682</v>
      </c>
      <c r="D2664" s="9" t="s">
        <v>6672</v>
      </c>
      <c r="E2664" s="10">
        <v>652.91</v>
      </c>
      <c r="F2664" s="11">
        <v>84813091</v>
      </c>
      <c r="G2664" s="11" t="s">
        <v>14</v>
      </c>
      <c r="H2664" s="12">
        <v>8016466105526</v>
      </c>
      <c r="I2664" s="11">
        <v>1.27</v>
      </c>
      <c r="J2664" s="13">
        <v>10</v>
      </c>
    </row>
    <row r="2665" spans="1:10">
      <c r="A2665" s="14" t="s">
        <v>10</v>
      </c>
      <c r="B2665" s="8" t="s">
        <v>6683</v>
      </c>
      <c r="C2665" s="15" t="s">
        <v>6684</v>
      </c>
      <c r="D2665" s="15" t="s">
        <v>6672</v>
      </c>
      <c r="E2665" s="16">
        <v>516.97</v>
      </c>
      <c r="F2665" s="17">
        <v>84813091</v>
      </c>
      <c r="G2665" s="17" t="s">
        <v>14</v>
      </c>
      <c r="H2665" s="18">
        <v>8016466013753</v>
      </c>
      <c r="I2665" s="17">
        <v>1.1499999999999999</v>
      </c>
      <c r="J2665" s="19">
        <v>5</v>
      </c>
    </row>
    <row r="2666" spans="1:10">
      <c r="A2666" s="7" t="s">
        <v>10</v>
      </c>
      <c r="B2666" s="8" t="s">
        <v>6685</v>
      </c>
      <c r="C2666" s="9" t="s">
        <v>6686</v>
      </c>
      <c r="D2666" s="9" t="s">
        <v>6672</v>
      </c>
      <c r="E2666" s="10">
        <v>602.84</v>
      </c>
      <c r="F2666" s="11">
        <v>84813091</v>
      </c>
      <c r="G2666" s="11" t="s">
        <v>14</v>
      </c>
      <c r="H2666" s="12">
        <v>8016466094158</v>
      </c>
      <c r="I2666" s="11">
        <v>1.1499999999999999</v>
      </c>
      <c r="J2666" s="13">
        <v>200</v>
      </c>
    </row>
    <row r="2667" spans="1:10">
      <c r="A2667" s="14" t="s">
        <v>5928</v>
      </c>
      <c r="B2667" s="8" t="s">
        <v>6687</v>
      </c>
      <c r="C2667" s="15" t="s">
        <v>6688</v>
      </c>
      <c r="D2667" s="15" t="s">
        <v>63</v>
      </c>
      <c r="E2667" s="16">
        <v>24.06</v>
      </c>
      <c r="F2667" s="17">
        <v>74122000</v>
      </c>
      <c r="G2667" s="17" t="s">
        <v>14</v>
      </c>
      <c r="H2667" s="18">
        <v>8016466031450</v>
      </c>
      <c r="I2667" s="17">
        <v>4.2000000000000003E-2</v>
      </c>
      <c r="J2667" s="19">
        <v>100</v>
      </c>
    </row>
    <row r="2668" spans="1:10">
      <c r="A2668" s="7" t="s">
        <v>5928</v>
      </c>
      <c r="B2668" s="8" t="s">
        <v>6689</v>
      </c>
      <c r="C2668" s="9" t="s">
        <v>6690</v>
      </c>
      <c r="D2668" s="9" t="s">
        <v>6691</v>
      </c>
      <c r="E2668" s="10">
        <v>733.9</v>
      </c>
      <c r="F2668" s="11">
        <v>74122000</v>
      </c>
      <c r="G2668" s="11" t="s">
        <v>14</v>
      </c>
      <c r="H2668" s="12">
        <v>8019001118418</v>
      </c>
      <c r="I2668" s="11">
        <v>1</v>
      </c>
      <c r="J2668" s="13"/>
    </row>
    <row r="2669" spans="1:10">
      <c r="A2669" s="14" t="s">
        <v>5928</v>
      </c>
      <c r="B2669" s="8" t="s">
        <v>6692</v>
      </c>
      <c r="C2669" s="15" t="s">
        <v>6693</v>
      </c>
      <c r="D2669" s="15" t="s">
        <v>6694</v>
      </c>
      <c r="E2669" s="16">
        <v>2006.3</v>
      </c>
      <c r="F2669" s="17">
        <v>74122000</v>
      </c>
      <c r="G2669" s="17" t="s">
        <v>14</v>
      </c>
      <c r="H2669" s="18">
        <v>8019001118425</v>
      </c>
      <c r="I2669" s="17">
        <v>1</v>
      </c>
      <c r="J2669" s="19"/>
    </row>
    <row r="2670" spans="1:10">
      <c r="A2670" s="7" t="s">
        <v>5928</v>
      </c>
      <c r="B2670" s="8" t="s">
        <v>6695</v>
      </c>
      <c r="C2670" s="9" t="s">
        <v>6696</v>
      </c>
      <c r="D2670" s="9" t="s">
        <v>6697</v>
      </c>
      <c r="E2670" s="10">
        <v>389.32</v>
      </c>
      <c r="F2670" s="11">
        <v>74122000</v>
      </c>
      <c r="G2670" s="11" t="s">
        <v>14</v>
      </c>
      <c r="H2670" s="12">
        <v>8019001118432</v>
      </c>
      <c r="I2670" s="11">
        <v>1</v>
      </c>
      <c r="J2670" s="13"/>
    </row>
    <row r="2671" spans="1:10">
      <c r="A2671" s="14" t="s">
        <v>5928</v>
      </c>
      <c r="B2671" s="8" t="s">
        <v>6698</v>
      </c>
      <c r="C2671" s="15" t="s">
        <v>6699</v>
      </c>
      <c r="D2671" s="15" t="s">
        <v>6700</v>
      </c>
      <c r="E2671" s="16">
        <v>1137.8800000000001</v>
      </c>
      <c r="F2671" s="17">
        <v>74122000</v>
      </c>
      <c r="G2671" s="17" t="s">
        <v>14</v>
      </c>
      <c r="H2671" s="18">
        <v>8019001118449</v>
      </c>
      <c r="I2671" s="17">
        <v>1</v>
      </c>
      <c r="J2671" s="19"/>
    </row>
    <row r="2672" spans="1:10">
      <c r="A2672" s="7" t="s">
        <v>1208</v>
      </c>
      <c r="B2672" s="8" t="s">
        <v>6701</v>
      </c>
      <c r="C2672" s="9" t="s">
        <v>6702</v>
      </c>
      <c r="D2672" s="9" t="s">
        <v>6703</v>
      </c>
      <c r="E2672" s="10">
        <v>1423.93</v>
      </c>
      <c r="F2672" s="11">
        <v>74122000</v>
      </c>
      <c r="G2672" s="11" t="s">
        <v>14</v>
      </c>
      <c r="H2672" s="12">
        <v>8019001111266</v>
      </c>
      <c r="I2672" s="11">
        <v>1</v>
      </c>
      <c r="J2672" s="13"/>
    </row>
    <row r="2673" spans="1:10">
      <c r="A2673" s="14" t="s">
        <v>1208</v>
      </c>
      <c r="B2673" s="8" t="s">
        <v>6704</v>
      </c>
      <c r="C2673" s="15" t="s">
        <v>6705</v>
      </c>
      <c r="D2673" s="15" t="s">
        <v>6706</v>
      </c>
      <c r="E2673" s="16">
        <v>3253.31</v>
      </c>
      <c r="F2673" s="17">
        <v>84212100</v>
      </c>
      <c r="G2673" s="17" t="s">
        <v>33</v>
      </c>
      <c r="H2673" s="18" t="s">
        <v>6707</v>
      </c>
      <c r="I2673" s="17">
        <v>7</v>
      </c>
      <c r="J2673" s="19">
        <v>1</v>
      </c>
    </row>
    <row r="2674" spans="1:10">
      <c r="A2674" s="7" t="s">
        <v>10</v>
      </c>
      <c r="B2674" s="8" t="s">
        <v>6708</v>
      </c>
      <c r="C2674" s="9" t="s">
        <v>6709</v>
      </c>
      <c r="D2674" s="9" t="s">
        <v>6710</v>
      </c>
      <c r="E2674" s="10">
        <v>4474.01</v>
      </c>
      <c r="F2674" s="11">
        <v>84212100</v>
      </c>
      <c r="G2674" s="11" t="s">
        <v>33</v>
      </c>
      <c r="H2674" s="12" t="s">
        <v>6711</v>
      </c>
      <c r="I2674" s="11">
        <v>9</v>
      </c>
      <c r="J2674" s="13">
        <v>1</v>
      </c>
    </row>
    <row r="2675" spans="1:10">
      <c r="A2675" s="14" t="s">
        <v>10</v>
      </c>
      <c r="B2675" s="8" t="s">
        <v>6712</v>
      </c>
      <c r="C2675" s="15" t="s">
        <v>6713</v>
      </c>
      <c r="D2675" s="15" t="s">
        <v>6714</v>
      </c>
      <c r="E2675" s="16">
        <v>143.93</v>
      </c>
      <c r="F2675" s="17" t="s">
        <v>628</v>
      </c>
      <c r="G2675" s="17" t="s">
        <v>269</v>
      </c>
      <c r="H2675" s="18" t="s">
        <v>6715</v>
      </c>
      <c r="I2675" s="17">
        <v>0.3</v>
      </c>
      <c r="J2675" s="19"/>
    </row>
    <row r="2676" spans="1:10">
      <c r="A2676" s="7" t="s">
        <v>10</v>
      </c>
      <c r="B2676" s="8" t="s">
        <v>6716</v>
      </c>
      <c r="C2676" s="9" t="s">
        <v>6717</v>
      </c>
      <c r="D2676" s="9" t="s">
        <v>6718</v>
      </c>
      <c r="E2676" s="10">
        <v>119.28</v>
      </c>
      <c r="F2676" s="11" t="s">
        <v>780</v>
      </c>
      <c r="G2676" s="11" t="s">
        <v>6719</v>
      </c>
      <c r="H2676" s="12" t="s">
        <v>6720</v>
      </c>
      <c r="I2676" s="11">
        <v>0.04</v>
      </c>
      <c r="J2676" s="13"/>
    </row>
    <row r="2677" spans="1:10">
      <c r="A2677" s="14" t="s">
        <v>10</v>
      </c>
      <c r="B2677" s="8" t="s">
        <v>6721</v>
      </c>
      <c r="C2677" s="15" t="s">
        <v>6722</v>
      </c>
      <c r="D2677" s="15"/>
      <c r="E2677" s="16">
        <v>348.66</v>
      </c>
      <c r="F2677" s="17" t="s">
        <v>6723</v>
      </c>
      <c r="G2677" s="17" t="s">
        <v>14</v>
      </c>
      <c r="H2677" s="18" t="s">
        <v>6724</v>
      </c>
      <c r="I2677" s="17">
        <v>1E-4</v>
      </c>
      <c r="J2677" s="19"/>
    </row>
    <row r="2678" spans="1:10">
      <c r="A2678" s="7" t="s">
        <v>10</v>
      </c>
      <c r="B2678" s="8" t="s">
        <v>6725</v>
      </c>
      <c r="C2678" s="9" t="s">
        <v>6726</v>
      </c>
      <c r="D2678" s="9" t="s">
        <v>6727</v>
      </c>
      <c r="E2678" s="10">
        <v>831.76</v>
      </c>
      <c r="F2678" s="11" t="s">
        <v>628</v>
      </c>
      <c r="G2678" s="11" t="s">
        <v>6728</v>
      </c>
      <c r="H2678" s="12" t="s">
        <v>6729</v>
      </c>
      <c r="I2678" s="11">
        <v>1.5</v>
      </c>
      <c r="J2678" s="13"/>
    </row>
    <row r="2679" spans="1:10">
      <c r="A2679" s="14" t="s">
        <v>10</v>
      </c>
      <c r="B2679" s="8" t="s">
        <v>6730</v>
      </c>
      <c r="C2679" s="15" t="s">
        <v>6731</v>
      </c>
      <c r="D2679" s="15" t="s">
        <v>6732</v>
      </c>
      <c r="E2679" s="16">
        <v>924.14</v>
      </c>
      <c r="F2679" s="17" t="s">
        <v>628</v>
      </c>
      <c r="G2679" s="17" t="s">
        <v>6728</v>
      </c>
      <c r="H2679" s="18" t="s">
        <v>6733</v>
      </c>
      <c r="I2679" s="17">
        <v>1.5</v>
      </c>
      <c r="J2679" s="19"/>
    </row>
    <row r="2680" spans="1:10">
      <c r="A2680" s="7" t="s">
        <v>10</v>
      </c>
      <c r="B2680" s="8" t="s">
        <v>6734</v>
      </c>
      <c r="C2680" s="9" t="s">
        <v>6735</v>
      </c>
      <c r="D2680" s="9"/>
      <c r="E2680" s="10">
        <v>8930.07</v>
      </c>
      <c r="F2680" s="11" t="s">
        <v>6736</v>
      </c>
      <c r="G2680" s="11" t="s">
        <v>6728</v>
      </c>
      <c r="H2680" s="12" t="s">
        <v>6737</v>
      </c>
      <c r="I2680" s="11">
        <v>16.5</v>
      </c>
      <c r="J2680" s="13"/>
    </row>
    <row r="2681" spans="1:10">
      <c r="A2681" s="14" t="s">
        <v>10</v>
      </c>
      <c r="B2681" s="8" t="s">
        <v>6738</v>
      </c>
      <c r="C2681" s="15" t="s">
        <v>6739</v>
      </c>
      <c r="D2681" s="15"/>
      <c r="E2681" s="16">
        <v>11651.11</v>
      </c>
      <c r="F2681" s="17" t="s">
        <v>6736</v>
      </c>
      <c r="G2681" s="17" t="s">
        <v>6728</v>
      </c>
      <c r="H2681" s="18" t="s">
        <v>6740</v>
      </c>
      <c r="I2681" s="17">
        <v>26</v>
      </c>
      <c r="J2681" s="19"/>
    </row>
    <row r="2682" spans="1:10">
      <c r="A2682" s="7" t="s">
        <v>10</v>
      </c>
      <c r="B2682" s="8" t="s">
        <v>6741</v>
      </c>
      <c r="C2682" s="9" t="s">
        <v>6742</v>
      </c>
      <c r="D2682" s="9"/>
      <c r="E2682" s="10">
        <v>12304.62</v>
      </c>
      <c r="F2682" s="11"/>
      <c r="G2682" s="11"/>
      <c r="H2682" s="12"/>
      <c r="I2682" s="11"/>
      <c r="J2682" s="13"/>
    </row>
    <row r="2683" spans="1:10">
      <c r="A2683" s="14" t="s">
        <v>10</v>
      </c>
      <c r="B2683" s="8" t="s">
        <v>6743</v>
      </c>
      <c r="C2683" s="15" t="s">
        <v>6744</v>
      </c>
      <c r="D2683" s="15"/>
      <c r="E2683" s="16">
        <v>24178.76</v>
      </c>
      <c r="F2683" s="17" t="s">
        <v>6736</v>
      </c>
      <c r="G2683" s="17" t="s">
        <v>6728</v>
      </c>
      <c r="H2683" s="18" t="s">
        <v>6745</v>
      </c>
      <c r="I2683" s="17">
        <v>54</v>
      </c>
      <c r="J2683" s="19"/>
    </row>
    <row r="2684" spans="1:10">
      <c r="A2684" s="7" t="s">
        <v>10</v>
      </c>
      <c r="B2684" s="8" t="s">
        <v>6746</v>
      </c>
      <c r="C2684" s="9" t="s">
        <v>6747</v>
      </c>
      <c r="D2684" s="9"/>
      <c r="E2684" s="10">
        <v>25592.79</v>
      </c>
      <c r="F2684" s="11" t="s">
        <v>6736</v>
      </c>
      <c r="G2684" s="11" t="s">
        <v>6728</v>
      </c>
      <c r="H2684" s="12" t="s">
        <v>6748</v>
      </c>
      <c r="I2684" s="11">
        <v>56</v>
      </c>
      <c r="J2684" s="13"/>
    </row>
    <row r="2685" spans="1:10">
      <c r="A2685" s="14" t="s">
        <v>10</v>
      </c>
      <c r="B2685" s="8" t="s">
        <v>6749</v>
      </c>
      <c r="C2685" s="15" t="s">
        <v>6750</v>
      </c>
      <c r="D2685" s="15"/>
      <c r="E2685" s="16">
        <v>34603.919999999998</v>
      </c>
      <c r="F2685" s="17" t="s">
        <v>6736</v>
      </c>
      <c r="G2685" s="17" t="s">
        <v>6728</v>
      </c>
      <c r="H2685" s="18" t="s">
        <v>6751</v>
      </c>
      <c r="I2685" s="17">
        <v>105</v>
      </c>
      <c r="J2685" s="19"/>
    </row>
    <row r="2686" spans="1:10">
      <c r="A2686" s="7" t="s">
        <v>10</v>
      </c>
      <c r="B2686" s="8" t="s">
        <v>6752</v>
      </c>
      <c r="C2686" s="9" t="s">
        <v>6753</v>
      </c>
      <c r="D2686" s="9" t="s">
        <v>6754</v>
      </c>
      <c r="E2686" s="10">
        <v>315.38</v>
      </c>
      <c r="F2686" s="11">
        <v>84819000</v>
      </c>
      <c r="G2686" s="11" t="s">
        <v>6728</v>
      </c>
      <c r="H2686" s="12">
        <v>8019001057953</v>
      </c>
      <c r="I2686" s="11">
        <v>0.71</v>
      </c>
      <c r="J2686" s="13">
        <v>1</v>
      </c>
    </row>
    <row r="2687" spans="1:10">
      <c r="A2687" s="14" t="s">
        <v>10</v>
      </c>
      <c r="B2687" s="8" t="s">
        <v>6755</v>
      </c>
      <c r="C2687" s="15" t="s">
        <v>6756</v>
      </c>
      <c r="D2687" s="15" t="s">
        <v>6754</v>
      </c>
      <c r="E2687" s="16">
        <v>963.78</v>
      </c>
      <c r="F2687" s="17">
        <v>84212100</v>
      </c>
      <c r="G2687" s="17" t="s">
        <v>6728</v>
      </c>
      <c r="H2687" s="18">
        <v>8019001128578</v>
      </c>
      <c r="I2687" s="17">
        <v>2.5</v>
      </c>
      <c r="J2687" s="19">
        <v>1</v>
      </c>
    </row>
    <row r="2688" spans="1:10">
      <c r="A2688" s="7" t="s">
        <v>10</v>
      </c>
      <c r="B2688" s="8" t="s">
        <v>6757</v>
      </c>
      <c r="C2688" s="9" t="s">
        <v>6758</v>
      </c>
      <c r="D2688" s="9" t="s">
        <v>6754</v>
      </c>
      <c r="E2688" s="10">
        <v>1043.01</v>
      </c>
      <c r="F2688" s="11">
        <v>84212100</v>
      </c>
      <c r="G2688" s="11" t="s">
        <v>6728</v>
      </c>
      <c r="H2688" s="12">
        <v>8019001131981</v>
      </c>
      <c r="I2688" s="11">
        <v>2.5</v>
      </c>
      <c r="J2688" s="13">
        <v>1</v>
      </c>
    </row>
    <row r="2689" spans="1:10">
      <c r="A2689" s="14" t="s">
        <v>10</v>
      </c>
      <c r="B2689" s="8" t="s">
        <v>6759</v>
      </c>
      <c r="C2689" s="15" t="s">
        <v>6760</v>
      </c>
      <c r="D2689" s="15" t="s">
        <v>6754</v>
      </c>
      <c r="E2689" s="16">
        <v>1584.31</v>
      </c>
      <c r="F2689" s="17">
        <v>84212100</v>
      </c>
      <c r="G2689" s="17" t="s">
        <v>6728</v>
      </c>
      <c r="H2689" s="18">
        <v>8019001131998</v>
      </c>
      <c r="I2689" s="17">
        <v>4</v>
      </c>
      <c r="J2689" s="19">
        <v>1</v>
      </c>
    </row>
    <row r="2690" spans="1:10">
      <c r="A2690" s="7" t="s">
        <v>10</v>
      </c>
      <c r="B2690" s="8" t="s">
        <v>6761</v>
      </c>
      <c r="C2690" s="9" t="s">
        <v>6762</v>
      </c>
      <c r="D2690" s="9" t="s">
        <v>6754</v>
      </c>
      <c r="E2690" s="10">
        <v>3201.59</v>
      </c>
      <c r="F2690" s="11">
        <v>84212100</v>
      </c>
      <c r="G2690" s="11" t="s">
        <v>6728</v>
      </c>
      <c r="H2690" s="12">
        <v>8019001132001</v>
      </c>
      <c r="I2690" s="11">
        <v>4.5</v>
      </c>
      <c r="J2690" s="13">
        <v>1</v>
      </c>
    </row>
    <row r="2691" spans="1:10">
      <c r="A2691" s="14" t="s">
        <v>10</v>
      </c>
      <c r="B2691" s="8" t="s">
        <v>6763</v>
      </c>
      <c r="C2691" s="15" t="s">
        <v>6764</v>
      </c>
      <c r="D2691" s="15" t="s">
        <v>6765</v>
      </c>
      <c r="E2691" s="16">
        <v>583.57000000000005</v>
      </c>
      <c r="F2691" s="17">
        <v>85011091</v>
      </c>
      <c r="G2691" s="17" t="s">
        <v>269</v>
      </c>
      <c r="H2691" s="18">
        <v>8019001086601</v>
      </c>
      <c r="I2691" s="17">
        <v>0.2</v>
      </c>
      <c r="J2691" s="19">
        <v>1</v>
      </c>
    </row>
    <row r="2692" spans="1:10">
      <c r="A2692" s="7" t="s">
        <v>10</v>
      </c>
      <c r="B2692" s="8" t="s">
        <v>6766</v>
      </c>
      <c r="C2692" s="9" t="s">
        <v>6767</v>
      </c>
      <c r="D2692" s="9" t="s">
        <v>6768</v>
      </c>
      <c r="E2692" s="10">
        <v>597.28</v>
      </c>
      <c r="F2692" s="11">
        <v>85011091</v>
      </c>
      <c r="G2692" s="11" t="s">
        <v>269</v>
      </c>
      <c r="H2692" s="12">
        <v>8019001086618</v>
      </c>
      <c r="I2692" s="11">
        <v>0.2</v>
      </c>
      <c r="J2692" s="13">
        <v>1</v>
      </c>
    </row>
    <row r="2693" spans="1:10">
      <c r="A2693" s="14" t="s">
        <v>10</v>
      </c>
      <c r="B2693" s="8" t="s">
        <v>6769</v>
      </c>
      <c r="C2693" s="15" t="s">
        <v>6770</v>
      </c>
      <c r="D2693" s="15" t="s">
        <v>6771</v>
      </c>
      <c r="E2693" s="16">
        <v>479.94</v>
      </c>
      <c r="F2693" s="17">
        <v>85011093</v>
      </c>
      <c r="G2693" s="17" t="s">
        <v>14</v>
      </c>
      <c r="H2693" s="18">
        <v>8019001105753</v>
      </c>
      <c r="I2693" s="17">
        <v>0.2</v>
      </c>
      <c r="J2693" s="19">
        <v>1</v>
      </c>
    </row>
    <row r="2694" spans="1:10">
      <c r="A2694" s="7" t="s">
        <v>10</v>
      </c>
      <c r="B2694" s="8" t="s">
        <v>6772</v>
      </c>
      <c r="C2694" s="9" t="s">
        <v>6773</v>
      </c>
      <c r="D2694" s="9"/>
      <c r="E2694" s="10">
        <v>968.23</v>
      </c>
      <c r="F2694" s="11" t="s">
        <v>6774</v>
      </c>
      <c r="G2694" s="11" t="s">
        <v>269</v>
      </c>
      <c r="H2694" s="12" t="s">
        <v>6775</v>
      </c>
      <c r="I2694" s="11">
        <v>0.25</v>
      </c>
      <c r="J2694" s="13"/>
    </row>
    <row r="2695" spans="1:10">
      <c r="A2695" s="14" t="s">
        <v>10</v>
      </c>
      <c r="B2695" s="8" t="s">
        <v>6776</v>
      </c>
      <c r="C2695" s="15" t="s">
        <v>6777</v>
      </c>
      <c r="D2695" s="15"/>
      <c r="E2695" s="16">
        <v>968.23</v>
      </c>
      <c r="F2695" s="17" t="s">
        <v>6774</v>
      </c>
      <c r="G2695" s="17" t="s">
        <v>269</v>
      </c>
      <c r="H2695" s="18" t="s">
        <v>6778</v>
      </c>
      <c r="I2695" s="17">
        <v>0.25</v>
      </c>
      <c r="J2695" s="19"/>
    </row>
    <row r="2696" spans="1:10">
      <c r="A2696" s="7" t="s">
        <v>10</v>
      </c>
      <c r="B2696" s="8" t="s">
        <v>6779</v>
      </c>
      <c r="C2696" s="9" t="s">
        <v>6780</v>
      </c>
      <c r="D2696" s="9" t="s">
        <v>6781</v>
      </c>
      <c r="E2696" s="10">
        <v>240.31</v>
      </c>
      <c r="F2696" s="11">
        <v>85011093</v>
      </c>
      <c r="G2696" s="11" t="s">
        <v>177</v>
      </c>
      <c r="H2696" s="12">
        <v>8016466019779</v>
      </c>
      <c r="I2696" s="11">
        <v>0.28999999999999998</v>
      </c>
      <c r="J2696" s="13"/>
    </row>
    <row r="2697" spans="1:10">
      <c r="A2697" s="14" t="s">
        <v>10</v>
      </c>
      <c r="B2697" s="8" t="s">
        <v>6782</v>
      </c>
      <c r="C2697" s="15" t="s">
        <v>6783</v>
      </c>
      <c r="D2697" s="15" t="s">
        <v>6784</v>
      </c>
      <c r="E2697" s="16">
        <v>240.31</v>
      </c>
      <c r="F2697" s="17">
        <v>85011091</v>
      </c>
      <c r="G2697" s="17" t="s">
        <v>177</v>
      </c>
      <c r="H2697" s="18">
        <v>8016466019793</v>
      </c>
      <c r="I2697" s="17">
        <v>0.27</v>
      </c>
      <c r="J2697" s="19">
        <v>30</v>
      </c>
    </row>
    <row r="2698" spans="1:10">
      <c r="A2698" s="7" t="s">
        <v>10</v>
      </c>
      <c r="B2698" s="8" t="s">
        <v>6785</v>
      </c>
      <c r="C2698" s="9" t="s">
        <v>6786</v>
      </c>
      <c r="D2698" s="9" t="s">
        <v>6787</v>
      </c>
      <c r="E2698" s="10">
        <v>1414.32</v>
      </c>
      <c r="F2698" s="11">
        <v>85011091</v>
      </c>
      <c r="G2698" s="11" t="s">
        <v>14</v>
      </c>
      <c r="H2698" s="12">
        <v>8016466017102</v>
      </c>
      <c r="I2698" s="11">
        <v>0.42</v>
      </c>
      <c r="J2698" s="13"/>
    </row>
    <row r="2699" spans="1:10">
      <c r="A2699" s="14" t="s">
        <v>10</v>
      </c>
      <c r="B2699" s="8" t="s">
        <v>6788</v>
      </c>
      <c r="C2699" s="15" t="s">
        <v>6789</v>
      </c>
      <c r="D2699" s="15" t="s">
        <v>6790</v>
      </c>
      <c r="E2699" s="16">
        <v>343.69</v>
      </c>
      <c r="F2699" s="17">
        <v>85011093</v>
      </c>
      <c r="G2699" s="17" t="s">
        <v>14</v>
      </c>
      <c r="H2699" s="18">
        <v>8019001143236</v>
      </c>
      <c r="I2699" s="17">
        <v>0.26</v>
      </c>
      <c r="J2699" s="19"/>
    </row>
    <row r="2700" spans="1:10">
      <c r="A2700" s="7" t="s">
        <v>10</v>
      </c>
      <c r="B2700" s="8" t="s">
        <v>6791</v>
      </c>
      <c r="C2700" s="9" t="s">
        <v>6792</v>
      </c>
      <c r="D2700" s="9" t="s">
        <v>6793</v>
      </c>
      <c r="E2700" s="10">
        <v>1167.1500000000001</v>
      </c>
      <c r="F2700" s="11" t="s">
        <v>628</v>
      </c>
      <c r="G2700" s="11" t="s">
        <v>14</v>
      </c>
      <c r="H2700" s="12" t="s">
        <v>6794</v>
      </c>
      <c r="I2700" s="11">
        <v>5.6</v>
      </c>
      <c r="J2700" s="13"/>
    </row>
    <row r="2701" spans="1:10">
      <c r="A2701" s="14" t="s">
        <v>10</v>
      </c>
      <c r="B2701" s="8" t="s">
        <v>6795</v>
      </c>
      <c r="C2701" s="15" t="s">
        <v>6796</v>
      </c>
      <c r="D2701" s="15" t="s">
        <v>6797</v>
      </c>
      <c r="E2701" s="16">
        <v>25.43</v>
      </c>
      <c r="F2701" s="17">
        <v>84819000</v>
      </c>
      <c r="G2701" s="17" t="s">
        <v>14</v>
      </c>
      <c r="H2701" s="18">
        <v>8016466110988</v>
      </c>
      <c r="I2701" s="17">
        <v>0.13400000000000001</v>
      </c>
      <c r="J2701" s="19">
        <v>10</v>
      </c>
    </row>
    <row r="2702" spans="1:10">
      <c r="A2702" s="7" t="s">
        <v>10</v>
      </c>
      <c r="B2702" s="8" t="s">
        <v>6798</v>
      </c>
      <c r="C2702" s="9" t="s">
        <v>6799</v>
      </c>
      <c r="D2702" s="9" t="s">
        <v>6800</v>
      </c>
      <c r="E2702" s="10">
        <v>43.96</v>
      </c>
      <c r="F2702" s="11">
        <v>84212980</v>
      </c>
      <c r="G2702" s="11" t="s">
        <v>14</v>
      </c>
      <c r="H2702" s="12">
        <v>8016466107759</v>
      </c>
      <c r="I2702" s="11">
        <v>0.55000000000000004</v>
      </c>
      <c r="J2702" s="13">
        <v>10</v>
      </c>
    </row>
    <row r="2703" spans="1:10">
      <c r="A2703" s="14" t="s">
        <v>10</v>
      </c>
      <c r="B2703" s="8" t="s">
        <v>6801</v>
      </c>
      <c r="C2703" s="15" t="s">
        <v>6802</v>
      </c>
      <c r="D2703" s="15" t="s">
        <v>6803</v>
      </c>
      <c r="E2703" s="16">
        <v>64.540000000000006</v>
      </c>
      <c r="F2703" s="17">
        <v>84212980</v>
      </c>
      <c r="G2703" s="17" t="s">
        <v>14</v>
      </c>
      <c r="H2703" s="18">
        <v>8016466107773</v>
      </c>
      <c r="I2703" s="17">
        <v>0.37</v>
      </c>
      <c r="J2703" s="19">
        <v>10</v>
      </c>
    </row>
    <row r="2704" spans="1:10">
      <c r="A2704" s="7" t="s">
        <v>10</v>
      </c>
      <c r="B2704" s="8" t="s">
        <v>6804</v>
      </c>
      <c r="C2704" s="9" t="s">
        <v>6805</v>
      </c>
      <c r="D2704" s="9" t="s">
        <v>6806</v>
      </c>
      <c r="E2704" s="10">
        <v>109.87</v>
      </c>
      <c r="F2704" s="11">
        <v>84819000</v>
      </c>
      <c r="G2704" s="11" t="s">
        <v>14</v>
      </c>
      <c r="H2704" s="12">
        <v>8016466107797</v>
      </c>
      <c r="I2704" s="11">
        <v>0.55000000000000004</v>
      </c>
      <c r="J2704" s="13">
        <v>5</v>
      </c>
    </row>
    <row r="2705" spans="1:10">
      <c r="A2705" s="14" t="s">
        <v>10</v>
      </c>
      <c r="B2705" s="8" t="s">
        <v>6807</v>
      </c>
      <c r="C2705" s="15" t="s">
        <v>6808</v>
      </c>
      <c r="D2705" s="15" t="s">
        <v>6809</v>
      </c>
      <c r="E2705" s="16">
        <v>171.67</v>
      </c>
      <c r="F2705" s="17">
        <v>84212980</v>
      </c>
      <c r="G2705" s="17" t="s">
        <v>14</v>
      </c>
      <c r="H2705" s="18">
        <v>8016466107810</v>
      </c>
      <c r="I2705" s="17">
        <v>0.7</v>
      </c>
      <c r="J2705" s="19">
        <v>5</v>
      </c>
    </row>
    <row r="2706" spans="1:10">
      <c r="A2706" s="7" t="s">
        <v>10</v>
      </c>
      <c r="B2706" s="8" t="s">
        <v>6810</v>
      </c>
      <c r="C2706" s="9" t="s">
        <v>6811</v>
      </c>
      <c r="D2706" s="9" t="s">
        <v>6812</v>
      </c>
      <c r="E2706" s="10">
        <v>274.68</v>
      </c>
      <c r="F2706" s="11">
        <v>84819000</v>
      </c>
      <c r="G2706" s="11" t="s">
        <v>14</v>
      </c>
      <c r="H2706" s="12">
        <v>8016466107834</v>
      </c>
      <c r="I2706" s="11">
        <v>1.1299999999999999</v>
      </c>
      <c r="J2706" s="13">
        <v>10</v>
      </c>
    </row>
    <row r="2707" spans="1:10">
      <c r="A2707" s="14" t="s">
        <v>10</v>
      </c>
      <c r="B2707" s="8" t="s">
        <v>6813</v>
      </c>
      <c r="C2707" s="15" t="s">
        <v>6814</v>
      </c>
      <c r="D2707" s="15" t="s">
        <v>6815</v>
      </c>
      <c r="E2707" s="16">
        <v>514.89</v>
      </c>
      <c r="F2707" s="17">
        <v>84819000</v>
      </c>
      <c r="G2707" s="17" t="s">
        <v>14</v>
      </c>
      <c r="H2707" s="18">
        <v>8016466107858</v>
      </c>
      <c r="I2707" s="17">
        <v>2.1800000000000002</v>
      </c>
      <c r="J2707" s="19">
        <v>10</v>
      </c>
    </row>
    <row r="2708" spans="1:10">
      <c r="A2708" s="7" t="s">
        <v>10</v>
      </c>
      <c r="B2708" s="8" t="s">
        <v>6816</v>
      </c>
      <c r="C2708" s="9" t="s">
        <v>6792</v>
      </c>
      <c r="D2708" s="9" t="s">
        <v>6817</v>
      </c>
      <c r="E2708" s="10">
        <v>720.9</v>
      </c>
      <c r="F2708" s="11">
        <v>84819000</v>
      </c>
      <c r="G2708" s="11" t="s">
        <v>14</v>
      </c>
      <c r="H2708" s="12">
        <v>8016466107872</v>
      </c>
      <c r="I2708" s="11">
        <v>3</v>
      </c>
      <c r="J2708" s="13">
        <v>100</v>
      </c>
    </row>
    <row r="2709" spans="1:10">
      <c r="A2709" s="14" t="s">
        <v>10</v>
      </c>
      <c r="B2709" s="8" t="s">
        <v>6818</v>
      </c>
      <c r="C2709" s="15" t="s">
        <v>6819</v>
      </c>
      <c r="D2709" s="15" t="s">
        <v>6820</v>
      </c>
      <c r="E2709" s="16">
        <v>274.68</v>
      </c>
      <c r="F2709" s="17">
        <v>84039090</v>
      </c>
      <c r="G2709" s="17" t="s">
        <v>14</v>
      </c>
      <c r="H2709" s="18">
        <v>8016466115525</v>
      </c>
      <c r="I2709" s="17">
        <v>0.48</v>
      </c>
      <c r="J2709" s="19"/>
    </row>
    <row r="2710" spans="1:10">
      <c r="A2710" s="7" t="s">
        <v>10</v>
      </c>
      <c r="B2710" s="8" t="s">
        <v>6821</v>
      </c>
      <c r="C2710" s="9" t="s">
        <v>6822</v>
      </c>
      <c r="D2710" s="9" t="s">
        <v>6823</v>
      </c>
      <c r="E2710" s="10">
        <v>58.07</v>
      </c>
      <c r="F2710" s="11">
        <v>84818073</v>
      </c>
      <c r="G2710" s="11" t="s">
        <v>14</v>
      </c>
      <c r="H2710" s="12">
        <v>8016466101559</v>
      </c>
      <c r="I2710" s="11">
        <v>5.1999999999999998E-2</v>
      </c>
      <c r="J2710" s="13"/>
    </row>
    <row r="2711" spans="1:10">
      <c r="A2711" s="14" t="s">
        <v>10</v>
      </c>
      <c r="B2711" s="8" t="s">
        <v>6824</v>
      </c>
      <c r="C2711" s="15" t="s">
        <v>6825</v>
      </c>
      <c r="D2711" s="15" t="s">
        <v>6826</v>
      </c>
      <c r="E2711" s="16">
        <v>339.2</v>
      </c>
      <c r="F2711" s="17">
        <v>84818079</v>
      </c>
      <c r="G2711" s="17" t="s">
        <v>14</v>
      </c>
      <c r="H2711" s="18">
        <v>8019001071355</v>
      </c>
      <c r="I2711" s="17">
        <v>0.61</v>
      </c>
      <c r="J2711" s="19">
        <v>1</v>
      </c>
    </row>
    <row r="2712" spans="1:10">
      <c r="A2712" s="7" t="s">
        <v>10</v>
      </c>
      <c r="B2712" s="8" t="s">
        <v>6827</v>
      </c>
      <c r="C2712" s="9" t="s">
        <v>6828</v>
      </c>
      <c r="D2712" s="9" t="s">
        <v>6826</v>
      </c>
      <c r="E2712" s="10">
        <v>367.99</v>
      </c>
      <c r="F2712" s="11">
        <v>84818059</v>
      </c>
      <c r="G2712" s="11" t="s">
        <v>14</v>
      </c>
      <c r="H2712" s="12">
        <v>8019001071362</v>
      </c>
      <c r="I2712" s="11">
        <v>0.68</v>
      </c>
      <c r="J2712" s="13">
        <v>1</v>
      </c>
    </row>
    <row r="2713" spans="1:10">
      <c r="A2713" s="14" t="s">
        <v>10</v>
      </c>
      <c r="B2713" s="8" t="s">
        <v>6829</v>
      </c>
      <c r="C2713" s="15" t="s">
        <v>6830</v>
      </c>
      <c r="D2713" s="15" t="s">
        <v>6826</v>
      </c>
      <c r="E2713" s="16">
        <v>431.18</v>
      </c>
      <c r="F2713" s="17">
        <v>84818079</v>
      </c>
      <c r="G2713" s="17" t="s">
        <v>14</v>
      </c>
      <c r="H2713" s="18">
        <v>8019001071379</v>
      </c>
      <c r="I2713" s="17">
        <v>0.80200000000000005</v>
      </c>
      <c r="J2713" s="19">
        <v>1</v>
      </c>
    </row>
    <row r="2714" spans="1:10">
      <c r="A2714" s="7" t="s">
        <v>10</v>
      </c>
      <c r="B2714" s="8" t="s">
        <v>6831</v>
      </c>
      <c r="C2714" s="9" t="s">
        <v>6832</v>
      </c>
      <c r="D2714" s="9" t="s">
        <v>6826</v>
      </c>
      <c r="E2714" s="10">
        <v>516.32000000000005</v>
      </c>
      <c r="F2714" s="11">
        <v>84818059</v>
      </c>
      <c r="G2714" s="11" t="s">
        <v>14</v>
      </c>
      <c r="H2714" s="12">
        <v>8019001071386</v>
      </c>
      <c r="I2714" s="11">
        <v>1.3149999999999999</v>
      </c>
      <c r="J2714" s="13">
        <v>1</v>
      </c>
    </row>
    <row r="2715" spans="1:10">
      <c r="A2715" s="14" t="s">
        <v>10</v>
      </c>
      <c r="B2715" s="8" t="s">
        <v>6833</v>
      </c>
      <c r="C2715" s="15" t="s">
        <v>6834</v>
      </c>
      <c r="D2715" s="15" t="s">
        <v>6826</v>
      </c>
      <c r="E2715" s="16">
        <v>643.33000000000004</v>
      </c>
      <c r="F2715" s="17">
        <v>84818059</v>
      </c>
      <c r="G2715" s="17" t="s">
        <v>14</v>
      </c>
      <c r="H2715" s="18">
        <v>8019001071393</v>
      </c>
      <c r="I2715" s="17">
        <v>1.61</v>
      </c>
      <c r="J2715" s="19">
        <v>1</v>
      </c>
    </row>
    <row r="2716" spans="1:10">
      <c r="A2716" s="7" t="s">
        <v>10</v>
      </c>
      <c r="B2716" s="8" t="s">
        <v>6835</v>
      </c>
      <c r="C2716" s="9" t="s">
        <v>6836</v>
      </c>
      <c r="D2716" s="9" t="s">
        <v>6826</v>
      </c>
      <c r="E2716" s="10">
        <v>904.87</v>
      </c>
      <c r="F2716" s="11">
        <v>84818079</v>
      </c>
      <c r="G2716" s="11" t="s">
        <v>14</v>
      </c>
      <c r="H2716" s="12">
        <v>8019001071409</v>
      </c>
      <c r="I2716" s="11">
        <v>2.21</v>
      </c>
      <c r="J2716" s="13">
        <v>1</v>
      </c>
    </row>
    <row r="2717" spans="1:10">
      <c r="A2717" s="14" t="s">
        <v>168</v>
      </c>
      <c r="B2717" s="8" t="s">
        <v>6837</v>
      </c>
      <c r="C2717" s="15" t="s">
        <v>6838</v>
      </c>
      <c r="D2717" s="15" t="e">
        <v>#N/A</v>
      </c>
      <c r="E2717" s="16">
        <v>122.54</v>
      </c>
      <c r="F2717" s="17">
        <v>84814090</v>
      </c>
      <c r="G2717" s="17" t="s">
        <v>14</v>
      </c>
      <c r="H2717" s="18">
        <v>8016466116041</v>
      </c>
      <c r="I2717" s="17">
        <v>0.6</v>
      </c>
      <c r="J2717" s="19">
        <v>100</v>
      </c>
    </row>
    <row r="2718" spans="1:10">
      <c r="A2718" s="7" t="s">
        <v>168</v>
      </c>
      <c r="B2718" s="8" t="s">
        <v>6839</v>
      </c>
      <c r="C2718" s="9" t="s">
        <v>6840</v>
      </c>
      <c r="D2718" s="9"/>
      <c r="E2718" s="10">
        <v>147.66</v>
      </c>
      <c r="F2718" s="11">
        <v>84814090</v>
      </c>
      <c r="G2718" s="11" t="s">
        <v>14</v>
      </c>
      <c r="H2718" s="12">
        <v>8016466116072</v>
      </c>
      <c r="I2718" s="11">
        <v>0.9</v>
      </c>
      <c r="J2718" s="13"/>
    </row>
    <row r="2719" spans="1:10">
      <c r="A2719" s="14" t="s">
        <v>168</v>
      </c>
      <c r="B2719" s="8" t="s">
        <v>6841</v>
      </c>
      <c r="C2719" s="15" t="s">
        <v>6842</v>
      </c>
      <c r="D2719" s="15"/>
      <c r="E2719" s="16">
        <v>199.25</v>
      </c>
      <c r="F2719" s="17">
        <v>84814090</v>
      </c>
      <c r="G2719" s="17" t="s">
        <v>14</v>
      </c>
      <c r="H2719" s="18">
        <v>8019001104725</v>
      </c>
      <c r="I2719" s="17">
        <v>1.3</v>
      </c>
      <c r="J2719" s="19"/>
    </row>
    <row r="2720" spans="1:10">
      <c r="A2720" s="7" t="s">
        <v>168</v>
      </c>
      <c r="B2720" s="8" t="s">
        <v>6843</v>
      </c>
      <c r="C2720" s="9" t="s">
        <v>6844</v>
      </c>
      <c r="D2720" s="9"/>
      <c r="E2720" s="10">
        <v>237.65</v>
      </c>
      <c r="F2720" s="11">
        <v>84814090</v>
      </c>
      <c r="G2720" s="11" t="s">
        <v>14</v>
      </c>
      <c r="H2720" s="12">
        <v>8016466116089</v>
      </c>
      <c r="I2720" s="11">
        <v>1.5</v>
      </c>
      <c r="J2720" s="13"/>
    </row>
    <row r="2721" spans="1:10">
      <c r="A2721" s="14" t="s">
        <v>168</v>
      </c>
      <c r="B2721" s="8" t="s">
        <v>6845</v>
      </c>
      <c r="C2721" s="15" t="s">
        <v>6846</v>
      </c>
      <c r="D2721" s="15"/>
      <c r="E2721" s="16">
        <v>303.05</v>
      </c>
      <c r="F2721" s="17">
        <v>84814090</v>
      </c>
      <c r="G2721" s="17" t="s">
        <v>14</v>
      </c>
      <c r="H2721" s="18">
        <v>8016466116096</v>
      </c>
      <c r="I2721" s="17">
        <v>2.2000000000000002</v>
      </c>
      <c r="J2721" s="19"/>
    </row>
    <row r="2722" spans="1:10">
      <c r="A2722" s="7" t="s">
        <v>168</v>
      </c>
      <c r="B2722" s="8" t="s">
        <v>6847</v>
      </c>
      <c r="C2722" s="9" t="s">
        <v>6848</v>
      </c>
      <c r="D2722" s="9"/>
      <c r="E2722" s="10">
        <v>79.239999999999995</v>
      </c>
      <c r="F2722" s="11">
        <v>84814090</v>
      </c>
      <c r="G2722" s="11" t="s">
        <v>14</v>
      </c>
      <c r="H2722" s="12">
        <v>8016466116102</v>
      </c>
      <c r="I2722" s="11">
        <v>0.4</v>
      </c>
      <c r="J2722" s="13"/>
    </row>
    <row r="2723" spans="1:10">
      <c r="A2723" s="14" t="s">
        <v>168</v>
      </c>
      <c r="B2723" s="8" t="s">
        <v>6849</v>
      </c>
      <c r="C2723" s="15" t="s">
        <v>6850</v>
      </c>
      <c r="D2723" s="15" t="s">
        <v>6851</v>
      </c>
      <c r="E2723" s="16">
        <v>84.04</v>
      </c>
      <c r="F2723" s="17">
        <v>84814090</v>
      </c>
      <c r="G2723" s="17" t="s">
        <v>14</v>
      </c>
      <c r="H2723" s="18">
        <v>8016466116119</v>
      </c>
      <c r="I2723" s="17">
        <v>0.5</v>
      </c>
      <c r="J2723" s="19"/>
    </row>
    <row r="2724" spans="1:10">
      <c r="A2724" s="7" t="s">
        <v>168</v>
      </c>
      <c r="B2724" s="8" t="s">
        <v>6852</v>
      </c>
      <c r="C2724" s="9" t="s">
        <v>6853</v>
      </c>
      <c r="D2724" s="9"/>
      <c r="E2724" s="10">
        <v>92.52</v>
      </c>
      <c r="F2724" s="11">
        <v>84814090</v>
      </c>
      <c r="G2724" s="11" t="s">
        <v>14</v>
      </c>
      <c r="H2724" s="12">
        <v>8016466116126</v>
      </c>
      <c r="I2724" s="11">
        <v>0.7</v>
      </c>
      <c r="J2724" s="13"/>
    </row>
    <row r="2725" spans="1:10">
      <c r="A2725" s="14" t="s">
        <v>168</v>
      </c>
      <c r="B2725" s="8" t="s">
        <v>6854</v>
      </c>
      <c r="C2725" s="15" t="s">
        <v>6855</v>
      </c>
      <c r="D2725" s="15"/>
      <c r="E2725" s="16">
        <v>126.1</v>
      </c>
      <c r="F2725" s="17">
        <v>84814090</v>
      </c>
      <c r="G2725" s="17" t="s">
        <v>14</v>
      </c>
      <c r="H2725" s="18">
        <v>8016466116133</v>
      </c>
      <c r="I2725" s="17">
        <v>1</v>
      </c>
      <c r="J2725" s="19"/>
    </row>
    <row r="2726" spans="1:10">
      <c r="A2726" s="7" t="s">
        <v>168</v>
      </c>
      <c r="B2726" s="8" t="s">
        <v>6856</v>
      </c>
      <c r="C2726" s="9" t="s">
        <v>6857</v>
      </c>
      <c r="D2726" s="9"/>
      <c r="E2726" s="10">
        <v>151.32</v>
      </c>
      <c r="F2726" s="11">
        <v>84814090</v>
      </c>
      <c r="G2726" s="11" t="s">
        <v>14</v>
      </c>
      <c r="H2726" s="12">
        <v>8016466116140</v>
      </c>
      <c r="I2726" s="11">
        <v>1.2</v>
      </c>
      <c r="J2726" s="13"/>
    </row>
    <row r="2727" spans="1:10">
      <c r="A2727" s="14" t="s">
        <v>168</v>
      </c>
      <c r="B2727" s="8" t="s">
        <v>6858</v>
      </c>
      <c r="C2727" s="15" t="s">
        <v>6859</v>
      </c>
      <c r="D2727" s="15"/>
      <c r="E2727" s="16">
        <v>192.13</v>
      </c>
      <c r="F2727" s="17">
        <v>84814090</v>
      </c>
      <c r="G2727" s="17" t="s">
        <v>14</v>
      </c>
      <c r="H2727" s="18">
        <v>8016466116157</v>
      </c>
      <c r="I2727" s="17">
        <v>1.7</v>
      </c>
      <c r="J2727" s="19"/>
    </row>
    <row r="2728" spans="1:10">
      <c r="A2728" s="7" t="s">
        <v>168</v>
      </c>
      <c r="B2728" s="8" t="s">
        <v>6860</v>
      </c>
      <c r="C2728" s="9" t="s">
        <v>6861</v>
      </c>
      <c r="D2728" s="9"/>
      <c r="E2728" s="10">
        <v>477.15</v>
      </c>
      <c r="F2728" s="11">
        <v>84814090</v>
      </c>
      <c r="G2728" s="11" t="s">
        <v>14</v>
      </c>
      <c r="H2728" s="12">
        <v>8016466116164</v>
      </c>
      <c r="I2728" s="11">
        <v>3</v>
      </c>
      <c r="J2728" s="13"/>
    </row>
    <row r="2729" spans="1:10">
      <c r="A2729" s="14" t="s">
        <v>168</v>
      </c>
      <c r="B2729" s="8" t="s">
        <v>6862</v>
      </c>
      <c r="C2729" s="15" t="s">
        <v>6863</v>
      </c>
      <c r="D2729" s="15"/>
      <c r="E2729" s="16">
        <v>654.17999999999995</v>
      </c>
      <c r="F2729" s="17">
        <v>84814090</v>
      </c>
      <c r="G2729" s="17" t="s">
        <v>14</v>
      </c>
      <c r="H2729" s="18">
        <v>8016466116171</v>
      </c>
      <c r="I2729" s="17">
        <v>4</v>
      </c>
      <c r="J2729" s="19"/>
    </row>
    <row r="2730" spans="1:10">
      <c r="A2730" s="7" t="s">
        <v>168</v>
      </c>
      <c r="B2730" s="8" t="s">
        <v>6864</v>
      </c>
      <c r="C2730" s="9" t="s">
        <v>6865</v>
      </c>
      <c r="D2730" s="9"/>
      <c r="E2730" s="10">
        <v>1170.28</v>
      </c>
      <c r="F2730" s="11">
        <v>84814090</v>
      </c>
      <c r="G2730" s="11" t="s">
        <v>14</v>
      </c>
      <c r="H2730" s="12">
        <v>8016466116188</v>
      </c>
      <c r="I2730" s="11">
        <v>6.5</v>
      </c>
      <c r="J2730" s="13"/>
    </row>
    <row r="2731" spans="1:10">
      <c r="A2731" s="14" t="s">
        <v>10</v>
      </c>
      <c r="B2731" s="8" t="s">
        <v>6866</v>
      </c>
      <c r="C2731" s="15" t="s">
        <v>6867</v>
      </c>
      <c r="D2731" s="15" t="s">
        <v>6868</v>
      </c>
      <c r="E2731" s="16">
        <v>52.27</v>
      </c>
      <c r="F2731" s="17">
        <v>84818081</v>
      </c>
      <c r="G2731" s="17" t="s">
        <v>14</v>
      </c>
      <c r="H2731" s="18">
        <v>4051394050382</v>
      </c>
      <c r="I2731" s="17">
        <v>0.26200000000000001</v>
      </c>
      <c r="J2731" s="19">
        <v>200</v>
      </c>
    </row>
    <row r="2732" spans="1:10">
      <c r="A2732" s="7" t="s">
        <v>10</v>
      </c>
      <c r="B2732" s="8" t="s">
        <v>6869</v>
      </c>
      <c r="C2732" s="9" t="s">
        <v>6870</v>
      </c>
      <c r="D2732" s="9" t="s">
        <v>6871</v>
      </c>
      <c r="E2732" s="10">
        <v>54.28</v>
      </c>
      <c r="F2732" s="11">
        <v>84818081</v>
      </c>
      <c r="G2732" s="11" t="s">
        <v>14</v>
      </c>
      <c r="H2732" s="12">
        <v>4051394050436</v>
      </c>
      <c r="I2732" s="11">
        <v>0.29949999999999999</v>
      </c>
      <c r="J2732" s="13">
        <v>200</v>
      </c>
    </row>
    <row r="2733" spans="1:10">
      <c r="A2733" s="14" t="s">
        <v>10</v>
      </c>
      <c r="B2733" s="8" t="s">
        <v>6872</v>
      </c>
      <c r="C2733" s="15" t="s">
        <v>6873</v>
      </c>
      <c r="D2733" s="15" t="s">
        <v>6874</v>
      </c>
      <c r="E2733" s="16">
        <v>165.14</v>
      </c>
      <c r="F2733" s="17" t="s">
        <v>37</v>
      </c>
      <c r="G2733" s="17" t="s">
        <v>269</v>
      </c>
      <c r="H2733" s="18" t="s">
        <v>6875</v>
      </c>
      <c r="I2733" s="17">
        <v>0.7</v>
      </c>
      <c r="J2733" s="19"/>
    </row>
    <row r="2734" spans="1:10">
      <c r="A2734" s="7" t="s">
        <v>10</v>
      </c>
      <c r="B2734" s="8" t="s">
        <v>6876</v>
      </c>
      <c r="C2734" s="9" t="s">
        <v>6877</v>
      </c>
      <c r="D2734" s="9" t="s">
        <v>6874</v>
      </c>
      <c r="E2734" s="10">
        <v>135.35</v>
      </c>
      <c r="F2734" s="11" t="s">
        <v>37</v>
      </c>
      <c r="G2734" s="11" t="s">
        <v>269</v>
      </c>
      <c r="H2734" s="12" t="s">
        <v>6878</v>
      </c>
      <c r="I2734" s="11">
        <v>0.69799999999999995</v>
      </c>
      <c r="J2734" s="13"/>
    </row>
    <row r="2735" spans="1:10">
      <c r="A2735" s="14" t="s">
        <v>10</v>
      </c>
      <c r="B2735" s="8" t="s">
        <v>6879</v>
      </c>
      <c r="C2735" s="15" t="s">
        <v>6880</v>
      </c>
      <c r="D2735" s="15" t="s">
        <v>6881</v>
      </c>
      <c r="E2735" s="16">
        <v>49.48</v>
      </c>
      <c r="F2735" s="17" t="s">
        <v>5879</v>
      </c>
      <c r="G2735" s="17" t="s">
        <v>14</v>
      </c>
      <c r="H2735" s="18" t="s">
        <v>6882</v>
      </c>
      <c r="I2735" s="17">
        <v>0.54</v>
      </c>
      <c r="J2735" s="19"/>
    </row>
    <row r="2736" spans="1:10">
      <c r="A2736" s="7" t="s">
        <v>10</v>
      </c>
      <c r="B2736" s="8" t="s">
        <v>6883</v>
      </c>
      <c r="C2736" s="9" t="s">
        <v>6884</v>
      </c>
      <c r="D2736" s="9" t="s">
        <v>6885</v>
      </c>
      <c r="E2736" s="10">
        <v>49.48</v>
      </c>
      <c r="F2736" s="11">
        <v>39173200</v>
      </c>
      <c r="G2736" s="11" t="s">
        <v>14</v>
      </c>
      <c r="H2736" s="12">
        <v>8019001063114</v>
      </c>
      <c r="I2736" s="11">
        <v>0.25</v>
      </c>
      <c r="J2736" s="13"/>
    </row>
    <row r="2737" spans="1:10">
      <c r="A2737" s="14" t="s">
        <v>1208</v>
      </c>
      <c r="B2737" s="8" t="s">
        <v>6886</v>
      </c>
      <c r="C2737" s="15" t="s">
        <v>6887</v>
      </c>
      <c r="D2737" s="15" t="s">
        <v>6888</v>
      </c>
      <c r="E2737" s="16">
        <v>7911</v>
      </c>
      <c r="F2737" s="17">
        <v>84212100</v>
      </c>
      <c r="G2737" s="17" t="s">
        <v>33</v>
      </c>
      <c r="H2737" s="18">
        <v>5404025400305</v>
      </c>
      <c r="I2737" s="17">
        <v>13.2</v>
      </c>
      <c r="J2737" s="19">
        <v>1</v>
      </c>
    </row>
    <row r="2738" spans="1:10">
      <c r="A2738" s="7" t="s">
        <v>1208</v>
      </c>
      <c r="B2738" s="8" t="s">
        <v>6889</v>
      </c>
      <c r="C2738" s="9" t="s">
        <v>6890</v>
      </c>
      <c r="D2738" s="9" t="s">
        <v>6891</v>
      </c>
      <c r="E2738" s="10">
        <v>9481.32</v>
      </c>
      <c r="F2738" s="11">
        <v>84212100</v>
      </c>
      <c r="G2738" s="11" t="s">
        <v>33</v>
      </c>
      <c r="H2738" s="12">
        <v>5404025400312</v>
      </c>
      <c r="I2738" s="11">
        <v>15.9</v>
      </c>
      <c r="J2738" s="13">
        <v>2</v>
      </c>
    </row>
    <row r="2739" spans="1:10">
      <c r="A2739" s="14" t="s">
        <v>5928</v>
      </c>
      <c r="B2739" s="8" t="s">
        <v>6892</v>
      </c>
      <c r="C2739" s="15" t="s">
        <v>6893</v>
      </c>
      <c r="D2739" s="15"/>
      <c r="E2739" s="16">
        <v>2000.44</v>
      </c>
      <c r="F2739" s="17">
        <v>40169300</v>
      </c>
      <c r="G2739" s="17" t="s">
        <v>269</v>
      </c>
      <c r="H2739" s="18">
        <v>8019001142239</v>
      </c>
      <c r="I2739" s="17">
        <v>2.6349999999999998</v>
      </c>
      <c r="J2739" s="19"/>
    </row>
    <row r="2740" spans="1:10">
      <c r="A2740" s="7" t="s">
        <v>5928</v>
      </c>
      <c r="B2740" s="8" t="s">
        <v>6894</v>
      </c>
      <c r="C2740" s="9" t="s">
        <v>6895</v>
      </c>
      <c r="D2740" s="9"/>
      <c r="E2740" s="10">
        <v>2000.44</v>
      </c>
      <c r="F2740" s="11">
        <v>40169300</v>
      </c>
      <c r="G2740" s="11" t="s">
        <v>269</v>
      </c>
      <c r="H2740" s="12">
        <v>8019001142222</v>
      </c>
      <c r="I2740" s="11">
        <v>1.64</v>
      </c>
      <c r="J2740" s="13"/>
    </row>
    <row r="2741" spans="1:10">
      <c r="A2741" s="14" t="s">
        <v>5928</v>
      </c>
      <c r="B2741" s="8" t="s">
        <v>6896</v>
      </c>
      <c r="C2741" s="15" t="s">
        <v>6897</v>
      </c>
      <c r="D2741" s="15" t="s">
        <v>6898</v>
      </c>
      <c r="E2741" s="16">
        <v>214.65</v>
      </c>
      <c r="F2741" s="17">
        <v>39173100</v>
      </c>
      <c r="G2741" s="17" t="s">
        <v>14</v>
      </c>
      <c r="H2741" s="18">
        <v>8019001110597</v>
      </c>
      <c r="I2741" s="17">
        <v>1.18</v>
      </c>
      <c r="J2741" s="19"/>
    </row>
    <row r="2742" spans="1:10">
      <c r="A2742" s="7" t="s">
        <v>5928</v>
      </c>
      <c r="B2742" s="8" t="s">
        <v>6899</v>
      </c>
      <c r="C2742" s="9" t="s">
        <v>6900</v>
      </c>
      <c r="D2742" s="9" t="s">
        <v>6901</v>
      </c>
      <c r="E2742" s="10">
        <v>220.83</v>
      </c>
      <c r="F2742" s="11">
        <v>39173100</v>
      </c>
      <c r="G2742" s="11" t="s">
        <v>14</v>
      </c>
      <c r="H2742" s="12">
        <v>8019001135538</v>
      </c>
      <c r="I2742" s="11">
        <v>1.18</v>
      </c>
      <c r="J2742" s="13"/>
    </row>
    <row r="2743" spans="1:10">
      <c r="A2743" s="14" t="s">
        <v>5928</v>
      </c>
      <c r="B2743" s="8" t="s">
        <v>6902</v>
      </c>
      <c r="C2743" s="15" t="s">
        <v>6903</v>
      </c>
      <c r="D2743" s="15" t="s">
        <v>6901</v>
      </c>
      <c r="E2743" s="16">
        <v>220.86</v>
      </c>
      <c r="F2743" s="17" t="s">
        <v>6904</v>
      </c>
      <c r="G2743" s="17" t="s">
        <v>14</v>
      </c>
      <c r="H2743" s="18" t="s">
        <v>6905</v>
      </c>
      <c r="I2743" s="17">
        <v>1.28</v>
      </c>
      <c r="J2743" s="19"/>
    </row>
    <row r="2744" spans="1:10">
      <c r="A2744" s="7" t="s">
        <v>5928</v>
      </c>
      <c r="B2744" s="8" t="s">
        <v>6906</v>
      </c>
      <c r="C2744" s="9" t="s">
        <v>6907</v>
      </c>
      <c r="D2744" s="9" t="s">
        <v>6898</v>
      </c>
      <c r="E2744" s="10">
        <v>248.76</v>
      </c>
      <c r="F2744" s="11">
        <v>39173100</v>
      </c>
      <c r="G2744" s="11" t="s">
        <v>14</v>
      </c>
      <c r="H2744" s="12">
        <v>8019001113758</v>
      </c>
      <c r="I2744" s="11">
        <v>1.8</v>
      </c>
      <c r="J2744" s="13"/>
    </row>
    <row r="2745" spans="1:10">
      <c r="A2745" s="14" t="s">
        <v>5928</v>
      </c>
      <c r="B2745" s="8" t="s">
        <v>6908</v>
      </c>
      <c r="C2745" s="15" t="s">
        <v>6909</v>
      </c>
      <c r="D2745" s="15" t="s">
        <v>6901</v>
      </c>
      <c r="E2745" s="16">
        <v>238.98</v>
      </c>
      <c r="F2745" s="17" t="s">
        <v>6904</v>
      </c>
      <c r="G2745" s="17" t="s">
        <v>14</v>
      </c>
      <c r="H2745" s="18" t="s">
        <v>6910</v>
      </c>
      <c r="I2745" s="17">
        <v>1.39</v>
      </c>
      <c r="J2745" s="19"/>
    </row>
    <row r="2746" spans="1:10">
      <c r="A2746" s="7" t="s">
        <v>5928</v>
      </c>
      <c r="B2746" s="8" t="s">
        <v>6911</v>
      </c>
      <c r="C2746" s="9" t="s">
        <v>6912</v>
      </c>
      <c r="D2746" s="9" t="s">
        <v>6898</v>
      </c>
      <c r="E2746" s="10">
        <v>275.37</v>
      </c>
      <c r="F2746" s="11">
        <v>39173100</v>
      </c>
      <c r="G2746" s="11" t="s">
        <v>14</v>
      </c>
      <c r="H2746" s="12">
        <v>8019001114021</v>
      </c>
      <c r="I2746" s="11">
        <v>1</v>
      </c>
      <c r="J2746" s="13"/>
    </row>
    <row r="2747" spans="1:10">
      <c r="A2747" s="14" t="s">
        <v>5928</v>
      </c>
      <c r="B2747" s="8" t="s">
        <v>6913</v>
      </c>
      <c r="C2747" s="15" t="s">
        <v>6914</v>
      </c>
      <c r="D2747" s="15"/>
      <c r="E2747" s="16">
        <v>340.67</v>
      </c>
      <c r="F2747" s="17">
        <v>39173100</v>
      </c>
      <c r="G2747" s="17" t="s">
        <v>14</v>
      </c>
      <c r="H2747" s="18">
        <v>8019001113994</v>
      </c>
      <c r="I2747" s="17">
        <v>1</v>
      </c>
      <c r="J2747" s="19"/>
    </row>
    <row r="2748" spans="1:10">
      <c r="A2748" s="7" t="s">
        <v>5928</v>
      </c>
      <c r="B2748" s="8" t="s">
        <v>6915</v>
      </c>
      <c r="C2748" s="9" t="s">
        <v>6916</v>
      </c>
      <c r="D2748" s="9" t="s">
        <v>6898</v>
      </c>
      <c r="E2748" s="10">
        <v>310.05</v>
      </c>
      <c r="F2748" s="11">
        <v>39173100</v>
      </c>
      <c r="G2748" s="11" t="s">
        <v>14</v>
      </c>
      <c r="H2748" s="12">
        <v>8019001113864</v>
      </c>
      <c r="I2748" s="11">
        <v>1</v>
      </c>
      <c r="J2748" s="13"/>
    </row>
    <row r="2749" spans="1:10">
      <c r="A2749" s="14" t="s">
        <v>5928</v>
      </c>
      <c r="B2749" s="8" t="s">
        <v>6917</v>
      </c>
      <c r="C2749" s="15" t="s">
        <v>6918</v>
      </c>
      <c r="D2749" s="15" t="s">
        <v>6919</v>
      </c>
      <c r="E2749" s="16">
        <v>161.22999999999999</v>
      </c>
      <c r="F2749" s="17">
        <v>84159000</v>
      </c>
      <c r="G2749" s="17" t="s">
        <v>14</v>
      </c>
      <c r="H2749" s="18">
        <v>8019001113833</v>
      </c>
      <c r="I2749" s="17">
        <v>1</v>
      </c>
      <c r="J2749" s="19"/>
    </row>
    <row r="2750" spans="1:10">
      <c r="A2750" s="7" t="s">
        <v>5928</v>
      </c>
      <c r="B2750" s="8" t="s">
        <v>6920</v>
      </c>
      <c r="C2750" s="9" t="s">
        <v>6921</v>
      </c>
      <c r="D2750" s="9"/>
      <c r="E2750" s="10">
        <v>408.05</v>
      </c>
      <c r="F2750" s="11">
        <v>39173100</v>
      </c>
      <c r="G2750" s="11" t="s">
        <v>14</v>
      </c>
      <c r="H2750" s="12">
        <v>8019001113796</v>
      </c>
      <c r="I2750" s="11">
        <v>1</v>
      </c>
      <c r="J2750" s="13"/>
    </row>
    <row r="2751" spans="1:10">
      <c r="A2751" s="14" t="s">
        <v>5928</v>
      </c>
      <c r="B2751" s="8" t="s">
        <v>6922</v>
      </c>
      <c r="C2751" s="15" t="s">
        <v>6923</v>
      </c>
      <c r="D2751" s="15" t="s">
        <v>6898</v>
      </c>
      <c r="E2751" s="16">
        <v>361.88</v>
      </c>
      <c r="F2751" s="17">
        <v>39173100</v>
      </c>
      <c r="G2751" s="17" t="s">
        <v>14</v>
      </c>
      <c r="H2751" s="18">
        <v>8019001114281</v>
      </c>
      <c r="I2751" s="17">
        <v>1</v>
      </c>
      <c r="J2751" s="19"/>
    </row>
    <row r="2752" spans="1:10">
      <c r="A2752" s="7" t="s">
        <v>5928</v>
      </c>
      <c r="B2752" s="8" t="s">
        <v>6924</v>
      </c>
      <c r="C2752" s="9" t="s">
        <v>6925</v>
      </c>
      <c r="D2752" s="9" t="s">
        <v>6919</v>
      </c>
      <c r="E2752" s="10">
        <v>178.9</v>
      </c>
      <c r="F2752" s="11">
        <v>39173100</v>
      </c>
      <c r="G2752" s="11" t="s">
        <v>14</v>
      </c>
      <c r="H2752" s="12">
        <v>8019001113918</v>
      </c>
      <c r="I2752" s="11">
        <v>1.8</v>
      </c>
      <c r="J2752" s="13"/>
    </row>
    <row r="2753" spans="1:10">
      <c r="A2753" s="14" t="s">
        <v>5928</v>
      </c>
      <c r="B2753" s="8" t="s">
        <v>6926</v>
      </c>
      <c r="C2753" s="15" t="s">
        <v>6927</v>
      </c>
      <c r="D2753" s="15" t="s">
        <v>6901</v>
      </c>
      <c r="E2753" s="16">
        <v>434.78</v>
      </c>
      <c r="F2753" s="17">
        <v>39173100</v>
      </c>
      <c r="G2753" s="17" t="s">
        <v>14</v>
      </c>
      <c r="H2753" s="18">
        <v>8019001114106</v>
      </c>
      <c r="I2753" s="17">
        <v>1</v>
      </c>
      <c r="J2753" s="19"/>
    </row>
    <row r="2754" spans="1:10">
      <c r="A2754" s="7" t="s">
        <v>5928</v>
      </c>
      <c r="B2754" s="8" t="s">
        <v>6928</v>
      </c>
      <c r="C2754" s="9" t="s">
        <v>6929</v>
      </c>
      <c r="D2754" s="9" t="s">
        <v>6898</v>
      </c>
      <c r="E2754" s="10">
        <v>305.52999999999997</v>
      </c>
      <c r="F2754" s="11">
        <v>39173100</v>
      </c>
      <c r="G2754" s="11" t="s">
        <v>14</v>
      </c>
      <c r="H2754" s="12">
        <v>8019001113581</v>
      </c>
      <c r="I2754" s="11">
        <v>1.5</v>
      </c>
      <c r="J2754" s="13"/>
    </row>
    <row r="2755" spans="1:10">
      <c r="A2755" s="14" t="s">
        <v>5928</v>
      </c>
      <c r="B2755" s="8" t="s">
        <v>6930</v>
      </c>
      <c r="C2755" s="15" t="s">
        <v>6931</v>
      </c>
      <c r="D2755" s="15" t="s">
        <v>6901</v>
      </c>
      <c r="E2755" s="16">
        <v>310.08999999999997</v>
      </c>
      <c r="F2755" s="17">
        <v>39173100</v>
      </c>
      <c r="G2755" s="17" t="s">
        <v>14</v>
      </c>
      <c r="H2755" s="18">
        <v>8019001113895</v>
      </c>
      <c r="I2755" s="17">
        <v>1.5</v>
      </c>
      <c r="J2755" s="19"/>
    </row>
    <row r="2756" spans="1:10">
      <c r="A2756" s="7" t="s">
        <v>5928</v>
      </c>
      <c r="B2756" s="8" t="s">
        <v>6932</v>
      </c>
      <c r="C2756" s="9" t="s">
        <v>6933</v>
      </c>
      <c r="D2756" s="9" t="s">
        <v>6898</v>
      </c>
      <c r="E2756" s="10">
        <v>310.82</v>
      </c>
      <c r="F2756" s="11">
        <v>39173100</v>
      </c>
      <c r="G2756" s="11" t="s">
        <v>14</v>
      </c>
      <c r="H2756" s="12">
        <v>8019001114120</v>
      </c>
      <c r="I2756" s="11">
        <v>1</v>
      </c>
      <c r="J2756" s="13"/>
    </row>
    <row r="2757" spans="1:10">
      <c r="A2757" s="14" t="s">
        <v>5928</v>
      </c>
      <c r="B2757" s="8" t="s">
        <v>6934</v>
      </c>
      <c r="C2757" s="15" t="s">
        <v>6935</v>
      </c>
      <c r="D2757" s="15" t="s">
        <v>6901</v>
      </c>
      <c r="E2757" s="16">
        <v>354.12</v>
      </c>
      <c r="F2757" s="17">
        <v>39173100</v>
      </c>
      <c r="G2757" s="17" t="s">
        <v>14</v>
      </c>
      <c r="H2757" s="18">
        <v>8019001118692</v>
      </c>
      <c r="I2757" s="17">
        <v>2.6</v>
      </c>
      <c r="J2757" s="19"/>
    </row>
    <row r="2758" spans="1:10">
      <c r="A2758" s="7" t="s">
        <v>5928</v>
      </c>
      <c r="B2758" s="8" t="s">
        <v>6936</v>
      </c>
      <c r="C2758" s="9" t="s">
        <v>6937</v>
      </c>
      <c r="D2758" s="9" t="s">
        <v>6898</v>
      </c>
      <c r="E2758" s="10">
        <v>341.96</v>
      </c>
      <c r="F2758" s="11">
        <v>39173100</v>
      </c>
      <c r="G2758" s="11" t="s">
        <v>14</v>
      </c>
      <c r="H2758" s="12">
        <v>8019001089039</v>
      </c>
      <c r="I2758" s="11">
        <v>2.48</v>
      </c>
      <c r="J2758" s="13"/>
    </row>
    <row r="2759" spans="1:10">
      <c r="A2759" s="14" t="s">
        <v>5928</v>
      </c>
      <c r="B2759" s="8" t="s">
        <v>6938</v>
      </c>
      <c r="C2759" s="15" t="s">
        <v>6939</v>
      </c>
      <c r="D2759" s="15" t="s">
        <v>6901</v>
      </c>
      <c r="E2759" s="16">
        <v>422.28</v>
      </c>
      <c r="F2759" s="17">
        <v>39173100</v>
      </c>
      <c r="G2759" s="17" t="s">
        <v>14</v>
      </c>
      <c r="H2759" s="18">
        <v>8019001118708</v>
      </c>
      <c r="I2759" s="17">
        <v>2.7</v>
      </c>
      <c r="J2759" s="19"/>
    </row>
    <row r="2760" spans="1:10">
      <c r="A2760" s="7" t="s">
        <v>5928</v>
      </c>
      <c r="B2760" s="8" t="s">
        <v>6940</v>
      </c>
      <c r="C2760" s="9" t="s">
        <v>6941</v>
      </c>
      <c r="D2760" s="9" t="s">
        <v>6898</v>
      </c>
      <c r="E2760" s="10">
        <v>386.5</v>
      </c>
      <c r="F2760" s="11">
        <v>39173100</v>
      </c>
      <c r="G2760" s="11" t="s">
        <v>14</v>
      </c>
      <c r="H2760" s="12">
        <v>8019001089046</v>
      </c>
      <c r="I2760" s="11">
        <v>2.78</v>
      </c>
      <c r="J2760" s="13"/>
    </row>
    <row r="2761" spans="1:10">
      <c r="A2761" s="14" t="s">
        <v>5928</v>
      </c>
      <c r="B2761" s="8" t="s">
        <v>6942</v>
      </c>
      <c r="C2761" s="15" t="s">
        <v>6943</v>
      </c>
      <c r="D2761" s="15" t="s">
        <v>6901</v>
      </c>
      <c r="E2761" s="16">
        <v>516.19000000000005</v>
      </c>
      <c r="F2761" s="17" t="s">
        <v>6904</v>
      </c>
      <c r="G2761" s="17" t="s">
        <v>14</v>
      </c>
      <c r="H2761" s="18" t="s">
        <v>6944</v>
      </c>
      <c r="I2761" s="17">
        <v>3.16</v>
      </c>
      <c r="J2761" s="19"/>
    </row>
    <row r="2762" spans="1:10">
      <c r="A2762" s="7" t="s">
        <v>5928</v>
      </c>
      <c r="B2762" s="8" t="s">
        <v>6945</v>
      </c>
      <c r="C2762" s="9" t="s">
        <v>6946</v>
      </c>
      <c r="D2762" s="9" t="s">
        <v>6898</v>
      </c>
      <c r="E2762" s="10">
        <v>400.64</v>
      </c>
      <c r="F2762" s="11">
        <v>39173100</v>
      </c>
      <c r="G2762" s="11" t="s">
        <v>14</v>
      </c>
      <c r="H2762" s="12">
        <v>8019001114205</v>
      </c>
      <c r="I2762" s="11">
        <v>1</v>
      </c>
      <c r="J2762" s="13"/>
    </row>
    <row r="2763" spans="1:10">
      <c r="A2763" s="14" t="s">
        <v>5928</v>
      </c>
      <c r="B2763" s="8" t="s">
        <v>6947</v>
      </c>
      <c r="C2763" s="15" t="s">
        <v>6948</v>
      </c>
      <c r="D2763" s="15" t="s">
        <v>6919</v>
      </c>
      <c r="E2763" s="16">
        <v>258.08</v>
      </c>
      <c r="F2763" s="17">
        <v>39173100</v>
      </c>
      <c r="G2763" s="17" t="s">
        <v>14</v>
      </c>
      <c r="H2763" s="18">
        <v>8019001114083</v>
      </c>
      <c r="I2763" s="17">
        <v>1</v>
      </c>
      <c r="J2763" s="19"/>
    </row>
    <row r="2764" spans="1:10">
      <c r="A2764" s="7" t="s">
        <v>5928</v>
      </c>
      <c r="B2764" s="8" t="s">
        <v>6949</v>
      </c>
      <c r="C2764" s="9" t="s">
        <v>6950</v>
      </c>
      <c r="D2764" s="9" t="s">
        <v>6901</v>
      </c>
      <c r="E2764" s="10">
        <v>593.94000000000005</v>
      </c>
      <c r="F2764" s="11">
        <v>39173100</v>
      </c>
      <c r="G2764" s="11" t="s">
        <v>14</v>
      </c>
      <c r="H2764" s="12">
        <v>8019001111570</v>
      </c>
      <c r="I2764" s="11">
        <v>1</v>
      </c>
      <c r="J2764" s="13"/>
    </row>
    <row r="2765" spans="1:10">
      <c r="A2765" s="14" t="s">
        <v>5928</v>
      </c>
      <c r="B2765" s="8" t="s">
        <v>6951</v>
      </c>
      <c r="C2765" s="15" t="s">
        <v>6952</v>
      </c>
      <c r="D2765" s="15" t="s">
        <v>6898</v>
      </c>
      <c r="E2765" s="16">
        <v>496.17</v>
      </c>
      <c r="F2765" s="17">
        <v>39173100</v>
      </c>
      <c r="G2765" s="17" t="s">
        <v>14</v>
      </c>
      <c r="H2765" s="18">
        <v>8019001114168</v>
      </c>
      <c r="I2765" s="17">
        <v>3.85</v>
      </c>
      <c r="J2765" s="19"/>
    </row>
    <row r="2766" spans="1:10">
      <c r="A2766" s="7" t="s">
        <v>5928</v>
      </c>
      <c r="B2766" s="8" t="s">
        <v>6953</v>
      </c>
      <c r="C2766" s="9" t="s">
        <v>6954</v>
      </c>
      <c r="D2766" s="9" t="s">
        <v>6955</v>
      </c>
      <c r="E2766" s="10">
        <v>282.43</v>
      </c>
      <c r="F2766" s="11">
        <v>39173100</v>
      </c>
      <c r="G2766" s="11" t="s">
        <v>14</v>
      </c>
      <c r="H2766" s="12">
        <v>8019001114069</v>
      </c>
      <c r="I2766" s="11">
        <v>1</v>
      </c>
      <c r="J2766" s="13"/>
    </row>
    <row r="2767" spans="1:10">
      <c r="A2767" s="14" t="s">
        <v>5928</v>
      </c>
      <c r="B2767" s="8" t="s">
        <v>6956</v>
      </c>
      <c r="C2767" s="15" t="s">
        <v>6957</v>
      </c>
      <c r="D2767" s="15" t="s">
        <v>6898</v>
      </c>
      <c r="E2767" s="16">
        <v>689.76</v>
      </c>
      <c r="F2767" s="17">
        <v>39173100</v>
      </c>
      <c r="G2767" s="17" t="s">
        <v>14</v>
      </c>
      <c r="H2767" s="18">
        <v>8019001114212</v>
      </c>
      <c r="I2767" s="17">
        <v>5.64</v>
      </c>
      <c r="J2767" s="19"/>
    </row>
    <row r="2768" spans="1:10">
      <c r="A2768" s="7" t="s">
        <v>5928</v>
      </c>
      <c r="B2768" s="8" t="s">
        <v>6958</v>
      </c>
      <c r="C2768" s="9" t="s">
        <v>6959</v>
      </c>
      <c r="D2768" s="9" t="s">
        <v>6960</v>
      </c>
      <c r="E2768" s="10">
        <v>453.73</v>
      </c>
      <c r="F2768" s="11">
        <v>39173100</v>
      </c>
      <c r="G2768" s="11" t="s">
        <v>14</v>
      </c>
      <c r="H2768" s="12">
        <v>8019001114007</v>
      </c>
      <c r="I2768" s="11">
        <v>5.64</v>
      </c>
      <c r="J2768" s="13"/>
    </row>
    <row r="2769" spans="1:10">
      <c r="A2769" s="14" t="s">
        <v>5928</v>
      </c>
      <c r="B2769" s="8" t="s">
        <v>6961</v>
      </c>
      <c r="C2769" s="15" t="s">
        <v>6962</v>
      </c>
      <c r="D2769" s="15" t="s">
        <v>6901</v>
      </c>
      <c r="E2769" s="16">
        <v>1014.62</v>
      </c>
      <c r="F2769" s="17">
        <v>39173100</v>
      </c>
      <c r="G2769" s="17" t="s">
        <v>14</v>
      </c>
      <c r="H2769" s="18">
        <v>8019001121548</v>
      </c>
      <c r="I2769" s="17">
        <v>4.16</v>
      </c>
      <c r="J2769" s="19"/>
    </row>
    <row r="2770" spans="1:10">
      <c r="A2770" s="7" t="s">
        <v>5928</v>
      </c>
      <c r="B2770" s="8" t="s">
        <v>6963</v>
      </c>
      <c r="C2770" s="9" t="s">
        <v>6964</v>
      </c>
      <c r="D2770" s="9" t="s">
        <v>6898</v>
      </c>
      <c r="E2770" s="10">
        <v>1047.04</v>
      </c>
      <c r="F2770" s="11">
        <v>39173100</v>
      </c>
      <c r="G2770" s="11" t="s">
        <v>14</v>
      </c>
      <c r="H2770" s="12">
        <v>8019001113932</v>
      </c>
      <c r="I2770" s="11">
        <v>1</v>
      </c>
      <c r="J2770" s="13"/>
    </row>
    <row r="2771" spans="1:10">
      <c r="A2771" s="14" t="s">
        <v>5928</v>
      </c>
      <c r="B2771" s="8" t="s">
        <v>6965</v>
      </c>
      <c r="C2771" s="15" t="s">
        <v>6966</v>
      </c>
      <c r="D2771" s="15" t="s">
        <v>6919</v>
      </c>
      <c r="E2771" s="16">
        <v>503.17</v>
      </c>
      <c r="F2771" s="17">
        <v>39173100</v>
      </c>
      <c r="G2771" s="17" t="s">
        <v>14</v>
      </c>
      <c r="H2771" s="18">
        <v>8019001113826</v>
      </c>
      <c r="I2771" s="17">
        <v>6.1</v>
      </c>
      <c r="J2771" s="19"/>
    </row>
    <row r="2772" spans="1:10">
      <c r="A2772" s="7" t="s">
        <v>5928</v>
      </c>
      <c r="B2772" s="8" t="s">
        <v>6967</v>
      </c>
      <c r="C2772" s="9" t="s">
        <v>6968</v>
      </c>
      <c r="D2772" s="9" t="s">
        <v>6898</v>
      </c>
      <c r="E2772" s="10">
        <v>556</v>
      </c>
      <c r="F2772" s="11" t="s">
        <v>6904</v>
      </c>
      <c r="G2772" s="11" t="s">
        <v>14</v>
      </c>
      <c r="H2772" s="12" t="s">
        <v>6969</v>
      </c>
      <c r="I2772" s="11">
        <v>4.16</v>
      </c>
      <c r="J2772" s="13"/>
    </row>
    <row r="2773" spans="1:10">
      <c r="A2773" s="14" t="s">
        <v>5928</v>
      </c>
      <c r="B2773" s="8" t="s">
        <v>6970</v>
      </c>
      <c r="C2773" s="15" t="s">
        <v>6971</v>
      </c>
      <c r="D2773" s="15" t="s">
        <v>6901</v>
      </c>
      <c r="E2773" s="16">
        <v>671.71</v>
      </c>
      <c r="F2773" s="17">
        <v>39173100</v>
      </c>
      <c r="G2773" s="17" t="s">
        <v>14</v>
      </c>
      <c r="H2773" s="18">
        <v>8019001110085</v>
      </c>
      <c r="I2773" s="17">
        <v>4.16</v>
      </c>
      <c r="J2773" s="19"/>
    </row>
    <row r="2774" spans="1:10">
      <c r="A2774" s="7" t="s">
        <v>5928</v>
      </c>
      <c r="B2774" s="8" t="s">
        <v>6972</v>
      </c>
      <c r="C2774" s="9" t="s">
        <v>6973</v>
      </c>
      <c r="D2774" s="9" t="s">
        <v>6898</v>
      </c>
      <c r="E2774" s="10">
        <v>683.52</v>
      </c>
      <c r="F2774" s="11">
        <v>39173100</v>
      </c>
      <c r="G2774" s="11" t="s">
        <v>14</v>
      </c>
      <c r="H2774" s="12">
        <v>8019001114267</v>
      </c>
      <c r="I2774" s="11">
        <v>1</v>
      </c>
      <c r="J2774" s="13"/>
    </row>
    <row r="2775" spans="1:10">
      <c r="A2775" s="14" t="s">
        <v>10</v>
      </c>
      <c r="B2775" s="8" t="s">
        <v>6974</v>
      </c>
      <c r="C2775" s="15" t="s">
        <v>6975</v>
      </c>
      <c r="D2775" s="15" t="s">
        <v>6901</v>
      </c>
      <c r="E2775" s="16">
        <v>867.49</v>
      </c>
      <c r="F2775" s="17">
        <v>39173100</v>
      </c>
      <c r="G2775" s="17" t="s">
        <v>14</v>
      </c>
      <c r="H2775" s="18">
        <v>8019001121555</v>
      </c>
      <c r="I2775" s="17">
        <v>4.16</v>
      </c>
      <c r="J2775" s="19"/>
    </row>
    <row r="2776" spans="1:10">
      <c r="A2776" s="7" t="s">
        <v>10</v>
      </c>
      <c r="B2776" s="8" t="s">
        <v>6976</v>
      </c>
      <c r="C2776" s="9" t="s">
        <v>6977</v>
      </c>
      <c r="D2776" s="9"/>
      <c r="E2776" s="10">
        <v>7910.31</v>
      </c>
      <c r="F2776" s="11" t="s">
        <v>5890</v>
      </c>
      <c r="G2776" s="11" t="s">
        <v>33</v>
      </c>
      <c r="H2776" s="12" t="s">
        <v>6978</v>
      </c>
      <c r="I2776" s="11">
        <v>13.607799999999999</v>
      </c>
      <c r="J2776" s="13"/>
    </row>
    <row r="2777" spans="1:10">
      <c r="A2777" s="14" t="s">
        <v>5928</v>
      </c>
      <c r="B2777" s="8" t="s">
        <v>6979</v>
      </c>
      <c r="C2777" s="15" t="s">
        <v>6980</v>
      </c>
      <c r="D2777" s="15" t="s">
        <v>6901</v>
      </c>
      <c r="E2777" s="16">
        <v>151.47999999999999</v>
      </c>
      <c r="F2777" s="17">
        <v>39173100</v>
      </c>
      <c r="G2777" s="17" t="s">
        <v>14</v>
      </c>
      <c r="H2777" s="18">
        <v>8019001111563</v>
      </c>
      <c r="I2777" s="17">
        <v>0.68</v>
      </c>
      <c r="J2777" s="19"/>
    </row>
    <row r="2778" spans="1:10">
      <c r="A2778" s="7" t="s">
        <v>5928</v>
      </c>
      <c r="B2778" s="8" t="s">
        <v>6981</v>
      </c>
      <c r="C2778" s="9" t="s">
        <v>6982</v>
      </c>
      <c r="D2778" s="9" t="s">
        <v>6898</v>
      </c>
      <c r="E2778" s="10">
        <v>142.76</v>
      </c>
      <c r="F2778" s="11">
        <v>39173100</v>
      </c>
      <c r="G2778" s="11" t="s">
        <v>14</v>
      </c>
      <c r="H2778" s="12">
        <v>8019001113956</v>
      </c>
      <c r="I2778" s="11">
        <v>1</v>
      </c>
      <c r="J2778" s="13"/>
    </row>
    <row r="2779" spans="1:10">
      <c r="A2779" s="14" t="s">
        <v>5928</v>
      </c>
      <c r="B2779" s="8" t="s">
        <v>6983</v>
      </c>
      <c r="C2779" s="15" t="s">
        <v>6984</v>
      </c>
      <c r="D2779" s="15" t="s">
        <v>6901</v>
      </c>
      <c r="E2779" s="16">
        <v>148.44999999999999</v>
      </c>
      <c r="F2779" s="17">
        <v>39173100</v>
      </c>
      <c r="G2779" s="17" t="s">
        <v>14</v>
      </c>
      <c r="H2779" s="18">
        <v>8019001113987</v>
      </c>
      <c r="I2779" s="17">
        <v>1</v>
      </c>
      <c r="J2779" s="19"/>
    </row>
    <row r="2780" spans="1:10">
      <c r="A2780" s="7" t="s">
        <v>5928</v>
      </c>
      <c r="B2780" s="8" t="s">
        <v>6985</v>
      </c>
      <c r="C2780" s="9" t="s">
        <v>6986</v>
      </c>
      <c r="D2780" s="9" t="s">
        <v>6901</v>
      </c>
      <c r="E2780" s="10">
        <v>152.65</v>
      </c>
      <c r="F2780" s="11">
        <v>39173100</v>
      </c>
      <c r="G2780" s="11" t="s">
        <v>14</v>
      </c>
      <c r="H2780" s="12">
        <v>8019001110627</v>
      </c>
      <c r="I2780" s="11">
        <v>0.75</v>
      </c>
      <c r="J2780" s="13"/>
    </row>
    <row r="2781" spans="1:10">
      <c r="A2781" s="14" t="s">
        <v>5928</v>
      </c>
      <c r="B2781" s="8" t="s">
        <v>6987</v>
      </c>
      <c r="C2781" s="15" t="s">
        <v>6988</v>
      </c>
      <c r="D2781" s="15" t="s">
        <v>6901</v>
      </c>
      <c r="E2781" s="16">
        <v>189.49</v>
      </c>
      <c r="F2781" s="17">
        <v>39173100</v>
      </c>
      <c r="G2781" s="17" t="s">
        <v>14</v>
      </c>
      <c r="H2781" s="18">
        <v>8019001111174</v>
      </c>
      <c r="I2781" s="17">
        <v>1.1200000000000001</v>
      </c>
      <c r="J2781" s="19"/>
    </row>
    <row r="2782" spans="1:10">
      <c r="A2782" s="7" t="s">
        <v>5928</v>
      </c>
      <c r="B2782" s="8" t="s">
        <v>6989</v>
      </c>
      <c r="C2782" s="9" t="s">
        <v>6990</v>
      </c>
      <c r="D2782" s="9" t="s">
        <v>6901</v>
      </c>
      <c r="E2782" s="10">
        <v>152.06</v>
      </c>
      <c r="F2782" s="11">
        <v>39173100</v>
      </c>
      <c r="G2782" s="11" t="s">
        <v>14</v>
      </c>
      <c r="H2782" s="12">
        <v>8019001110634</v>
      </c>
      <c r="I2782" s="11">
        <v>1.06</v>
      </c>
      <c r="J2782" s="13"/>
    </row>
    <row r="2783" spans="1:10">
      <c r="A2783" s="14" t="s">
        <v>5928</v>
      </c>
      <c r="B2783" s="8" t="s">
        <v>6991</v>
      </c>
      <c r="C2783" s="15" t="s">
        <v>6992</v>
      </c>
      <c r="D2783" s="15" t="s">
        <v>6898</v>
      </c>
      <c r="E2783" s="16">
        <v>177.6</v>
      </c>
      <c r="F2783" s="17">
        <v>39173100</v>
      </c>
      <c r="G2783" s="17" t="s">
        <v>14</v>
      </c>
      <c r="H2783" s="18">
        <v>8019001114250</v>
      </c>
      <c r="I2783" s="17">
        <v>1</v>
      </c>
      <c r="J2783" s="19"/>
    </row>
    <row r="2784" spans="1:10">
      <c r="A2784" s="7" t="s">
        <v>5928</v>
      </c>
      <c r="B2784" s="8" t="s">
        <v>6993</v>
      </c>
      <c r="C2784" s="9" t="s">
        <v>6994</v>
      </c>
      <c r="D2784" s="9" t="s">
        <v>6919</v>
      </c>
      <c r="E2784" s="10">
        <v>114.54</v>
      </c>
      <c r="F2784" s="11">
        <v>39173100</v>
      </c>
      <c r="G2784" s="11" t="s">
        <v>14</v>
      </c>
      <c r="H2784" s="12">
        <v>8019001114199</v>
      </c>
      <c r="I2784" s="11">
        <v>1</v>
      </c>
      <c r="J2784" s="13"/>
    </row>
    <row r="2785" spans="1:10">
      <c r="A2785" s="14" t="s">
        <v>5928</v>
      </c>
      <c r="B2785" s="8" t="s">
        <v>6995</v>
      </c>
      <c r="C2785" s="15" t="s">
        <v>6988</v>
      </c>
      <c r="D2785" s="15" t="s">
        <v>6901</v>
      </c>
      <c r="E2785" s="16">
        <v>190.95</v>
      </c>
      <c r="F2785" s="17">
        <v>39173100</v>
      </c>
      <c r="G2785" s="17" t="s">
        <v>14</v>
      </c>
      <c r="H2785" s="18">
        <v>8019001114113</v>
      </c>
      <c r="I2785" s="17"/>
      <c r="J2785" s="19"/>
    </row>
    <row r="2786" spans="1:10">
      <c r="A2786" s="7" t="s">
        <v>5928</v>
      </c>
      <c r="B2786" s="8" t="s">
        <v>6996</v>
      </c>
      <c r="C2786" s="9" t="s">
        <v>6997</v>
      </c>
      <c r="D2786" s="9" t="s">
        <v>6898</v>
      </c>
      <c r="E2786" s="10">
        <v>197.63</v>
      </c>
      <c r="F2786" s="11">
        <v>39173100</v>
      </c>
      <c r="G2786" s="11" t="s">
        <v>14</v>
      </c>
      <c r="H2786" s="12">
        <v>8019001114014</v>
      </c>
      <c r="I2786" s="11">
        <v>1</v>
      </c>
      <c r="J2786" s="13"/>
    </row>
    <row r="2787" spans="1:10">
      <c r="A2787" s="14" t="s">
        <v>5928</v>
      </c>
      <c r="B2787" s="8" t="s">
        <v>6998</v>
      </c>
      <c r="C2787" s="15" t="s">
        <v>6999</v>
      </c>
      <c r="D2787" s="15" t="s">
        <v>6919</v>
      </c>
      <c r="E2787" s="16">
        <v>138.03</v>
      </c>
      <c r="F2787" s="17">
        <v>39173100</v>
      </c>
      <c r="G2787" s="17" t="s">
        <v>14</v>
      </c>
      <c r="H2787" s="18">
        <v>8019001113970</v>
      </c>
      <c r="I2787" s="17">
        <v>1</v>
      </c>
      <c r="J2787" s="19"/>
    </row>
    <row r="2788" spans="1:10">
      <c r="A2788" s="7" t="s">
        <v>5928</v>
      </c>
      <c r="B2788" s="8" t="s">
        <v>7000</v>
      </c>
      <c r="C2788" s="9" t="s">
        <v>7001</v>
      </c>
      <c r="D2788" s="9" t="s">
        <v>6901</v>
      </c>
      <c r="E2788" s="10">
        <v>269.82</v>
      </c>
      <c r="F2788" s="11">
        <v>39173100</v>
      </c>
      <c r="G2788" s="11" t="s">
        <v>14</v>
      </c>
      <c r="H2788" s="12">
        <v>8019001111587</v>
      </c>
      <c r="I2788" s="11">
        <v>1.28</v>
      </c>
      <c r="J2788" s="13"/>
    </row>
    <row r="2789" spans="1:10">
      <c r="A2789" s="14" t="s">
        <v>5928</v>
      </c>
      <c r="B2789" s="8" t="s">
        <v>7002</v>
      </c>
      <c r="C2789" s="15" t="s">
        <v>7003</v>
      </c>
      <c r="D2789" s="15" t="s">
        <v>7004</v>
      </c>
      <c r="E2789" s="16">
        <v>2103.6999999999998</v>
      </c>
      <c r="F2789" s="17">
        <v>74122000</v>
      </c>
      <c r="G2789" s="17" t="s">
        <v>14</v>
      </c>
      <c r="H2789" s="18">
        <v>8019001112218</v>
      </c>
      <c r="I2789" s="17">
        <v>1</v>
      </c>
      <c r="J2789" s="19"/>
    </row>
    <row r="2790" spans="1:10">
      <c r="A2790" s="7" t="s">
        <v>5928</v>
      </c>
      <c r="B2790" s="8" t="s">
        <v>7005</v>
      </c>
      <c r="C2790" s="9" t="s">
        <v>7006</v>
      </c>
      <c r="D2790" s="9" t="s">
        <v>7007</v>
      </c>
      <c r="E2790" s="10">
        <v>236.26</v>
      </c>
      <c r="F2790" s="11">
        <v>39173100</v>
      </c>
      <c r="G2790" s="11" t="s">
        <v>14</v>
      </c>
      <c r="H2790" s="12">
        <v>8019001114090</v>
      </c>
      <c r="I2790" s="11">
        <v>1</v>
      </c>
      <c r="J2790" s="13"/>
    </row>
    <row r="2791" spans="1:10">
      <c r="A2791" s="14" t="s">
        <v>5928</v>
      </c>
      <c r="B2791" s="8" t="s">
        <v>7008</v>
      </c>
      <c r="C2791" s="15" t="s">
        <v>7009</v>
      </c>
      <c r="D2791" s="15" t="s">
        <v>7010</v>
      </c>
      <c r="E2791" s="16">
        <v>240.12</v>
      </c>
      <c r="F2791" s="17">
        <v>39173100</v>
      </c>
      <c r="G2791" s="17" t="s">
        <v>14</v>
      </c>
      <c r="H2791" s="18">
        <v>8019001114298</v>
      </c>
      <c r="I2791" s="17">
        <v>1</v>
      </c>
      <c r="J2791" s="19"/>
    </row>
    <row r="2792" spans="1:10">
      <c r="A2792" s="7" t="s">
        <v>5928</v>
      </c>
      <c r="B2792" s="8" t="s">
        <v>7011</v>
      </c>
      <c r="C2792" s="9" t="s">
        <v>7012</v>
      </c>
      <c r="D2792" s="9" t="s">
        <v>7013</v>
      </c>
      <c r="E2792" s="10">
        <v>267.12</v>
      </c>
      <c r="F2792" s="11">
        <v>39173100</v>
      </c>
      <c r="G2792" s="11" t="s">
        <v>14</v>
      </c>
      <c r="H2792" s="12">
        <v>8019001110610</v>
      </c>
      <c r="I2792" s="11">
        <v>1.68</v>
      </c>
      <c r="J2792" s="13"/>
    </row>
    <row r="2793" spans="1:10">
      <c r="A2793" s="14" t="s">
        <v>5928</v>
      </c>
      <c r="B2793" s="8" t="s">
        <v>7014</v>
      </c>
      <c r="C2793" s="15" t="s">
        <v>7015</v>
      </c>
      <c r="D2793" s="15" t="s">
        <v>7016</v>
      </c>
      <c r="E2793" s="16">
        <v>296.11</v>
      </c>
      <c r="F2793" s="17">
        <v>39173100</v>
      </c>
      <c r="G2793" s="17" t="s">
        <v>14</v>
      </c>
      <c r="H2793" s="18">
        <v>8019001113765</v>
      </c>
      <c r="I2793" s="17">
        <v>1.86</v>
      </c>
      <c r="J2793" s="19"/>
    </row>
    <row r="2794" spans="1:10">
      <c r="A2794" s="7" t="s">
        <v>5928</v>
      </c>
      <c r="B2794" s="8" t="s">
        <v>7017</v>
      </c>
      <c r="C2794" s="9" t="s">
        <v>7018</v>
      </c>
      <c r="D2794" s="9" t="s">
        <v>7019</v>
      </c>
      <c r="E2794" s="10">
        <v>278.02999999999997</v>
      </c>
      <c r="F2794" s="11">
        <v>39172110</v>
      </c>
      <c r="G2794" s="11" t="s">
        <v>14</v>
      </c>
      <c r="H2794" s="12">
        <v>8019001113949</v>
      </c>
      <c r="I2794" s="11">
        <v>1</v>
      </c>
      <c r="J2794" s="13"/>
    </row>
    <row r="2795" spans="1:10">
      <c r="A2795" s="14" t="s">
        <v>5928</v>
      </c>
      <c r="B2795" s="8" t="s">
        <v>7020</v>
      </c>
      <c r="C2795" s="15" t="s">
        <v>7021</v>
      </c>
      <c r="D2795" s="15" t="s">
        <v>7022</v>
      </c>
      <c r="E2795" s="16">
        <v>304.45999999999998</v>
      </c>
      <c r="F2795" s="17">
        <v>39173100</v>
      </c>
      <c r="G2795" s="17" t="s">
        <v>14</v>
      </c>
      <c r="H2795" s="18">
        <v>8019001114236</v>
      </c>
      <c r="I2795" s="17">
        <v>1</v>
      </c>
      <c r="J2795" s="19"/>
    </row>
    <row r="2796" spans="1:10">
      <c r="A2796" s="7" t="s">
        <v>5928</v>
      </c>
      <c r="B2796" s="8" t="s">
        <v>7023</v>
      </c>
      <c r="C2796" s="9" t="s">
        <v>7024</v>
      </c>
      <c r="D2796" s="9" t="s">
        <v>6898</v>
      </c>
      <c r="E2796" s="10">
        <v>304.89</v>
      </c>
      <c r="F2796" s="11">
        <v>39173100</v>
      </c>
      <c r="G2796" s="11" t="s">
        <v>14</v>
      </c>
      <c r="H2796" s="12">
        <v>8019001114328</v>
      </c>
      <c r="I2796" s="11">
        <v>2.21</v>
      </c>
      <c r="J2796" s="13"/>
    </row>
    <row r="2797" spans="1:10">
      <c r="A2797" s="14" t="s">
        <v>5928</v>
      </c>
      <c r="B2797" s="8" t="s">
        <v>7025</v>
      </c>
      <c r="C2797" s="15" t="s">
        <v>7026</v>
      </c>
      <c r="D2797" s="15" t="s">
        <v>7027</v>
      </c>
      <c r="E2797" s="16">
        <v>316.86</v>
      </c>
      <c r="F2797" s="17">
        <v>39173100</v>
      </c>
      <c r="G2797" s="17" t="s">
        <v>14</v>
      </c>
      <c r="H2797" s="18">
        <v>8019001113925</v>
      </c>
      <c r="I2797" s="17">
        <v>1</v>
      </c>
      <c r="J2797" s="19"/>
    </row>
    <row r="2798" spans="1:10">
      <c r="A2798" s="7" t="s">
        <v>5928</v>
      </c>
      <c r="B2798" s="8" t="s">
        <v>7028</v>
      </c>
      <c r="C2798" s="9" t="s">
        <v>7029</v>
      </c>
      <c r="D2798" s="9" t="s">
        <v>7030</v>
      </c>
      <c r="E2798" s="10">
        <v>345.23</v>
      </c>
      <c r="F2798" s="11">
        <v>39173100</v>
      </c>
      <c r="G2798" s="11" t="s">
        <v>14</v>
      </c>
      <c r="H2798" s="12">
        <v>8019001110382</v>
      </c>
      <c r="I2798" s="11">
        <v>2.44</v>
      </c>
      <c r="J2798" s="13"/>
    </row>
    <row r="2799" spans="1:10">
      <c r="A2799" s="14" t="s">
        <v>5928</v>
      </c>
      <c r="B2799" s="8" t="s">
        <v>7031</v>
      </c>
      <c r="C2799" s="15" t="s">
        <v>7032</v>
      </c>
      <c r="D2799" s="15" t="s">
        <v>7019</v>
      </c>
      <c r="E2799" s="16">
        <v>386.66</v>
      </c>
      <c r="F2799" s="17">
        <v>39173100</v>
      </c>
      <c r="G2799" s="17" t="s">
        <v>14</v>
      </c>
      <c r="H2799" s="18">
        <v>8019001114038</v>
      </c>
      <c r="I2799" s="17">
        <v>1</v>
      </c>
      <c r="J2799" s="19"/>
    </row>
    <row r="2800" spans="1:10">
      <c r="A2800" s="7" t="s">
        <v>5928</v>
      </c>
      <c r="B2800" s="8" t="s">
        <v>7033</v>
      </c>
      <c r="C2800" s="9" t="s">
        <v>7034</v>
      </c>
      <c r="D2800" s="9" t="s">
        <v>7035</v>
      </c>
      <c r="E2800" s="10">
        <v>395.31</v>
      </c>
      <c r="F2800" s="11">
        <v>39173100</v>
      </c>
      <c r="G2800" s="11" t="s">
        <v>14</v>
      </c>
      <c r="H2800" s="12">
        <v>8019001113741</v>
      </c>
      <c r="I2800" s="11">
        <v>2.4300000000000002</v>
      </c>
      <c r="J2800" s="13"/>
    </row>
    <row r="2801" spans="1:10">
      <c r="A2801" s="14" t="s">
        <v>5928</v>
      </c>
      <c r="B2801" s="8" t="s">
        <v>7036</v>
      </c>
      <c r="C2801" s="15" t="s">
        <v>7037</v>
      </c>
      <c r="D2801" s="15" t="s">
        <v>6898</v>
      </c>
      <c r="E2801" s="16">
        <v>357.73</v>
      </c>
      <c r="F2801" s="17">
        <v>39173100</v>
      </c>
      <c r="G2801" s="17" t="s">
        <v>14</v>
      </c>
      <c r="H2801" s="18">
        <v>8019001114274</v>
      </c>
      <c r="I2801" s="17">
        <v>2.41</v>
      </c>
      <c r="J2801" s="19"/>
    </row>
    <row r="2802" spans="1:10">
      <c r="A2802" s="7" t="s">
        <v>5928</v>
      </c>
      <c r="B2802" s="8" t="s">
        <v>7038</v>
      </c>
      <c r="C2802" s="9" t="s">
        <v>7039</v>
      </c>
      <c r="D2802" s="9" t="s">
        <v>7040</v>
      </c>
      <c r="E2802" s="10">
        <v>442.42</v>
      </c>
      <c r="F2802" s="11">
        <v>39173100</v>
      </c>
      <c r="G2802" s="11" t="s">
        <v>14</v>
      </c>
      <c r="H2802" s="12">
        <v>8019001113802</v>
      </c>
      <c r="I2802" s="11">
        <v>1</v>
      </c>
      <c r="J2802" s="13"/>
    </row>
    <row r="2803" spans="1:10">
      <c r="A2803" s="14" t="s">
        <v>5928</v>
      </c>
      <c r="B2803" s="8" t="s">
        <v>7041</v>
      </c>
      <c r="C2803" s="15" t="s">
        <v>7042</v>
      </c>
      <c r="D2803" s="15" t="s">
        <v>7043</v>
      </c>
      <c r="E2803" s="16">
        <v>447.52</v>
      </c>
      <c r="F2803" s="17">
        <v>39173100</v>
      </c>
      <c r="G2803" s="17" t="s">
        <v>14</v>
      </c>
      <c r="H2803" s="18">
        <v>8019001110689</v>
      </c>
      <c r="I2803" s="17">
        <v>2.78</v>
      </c>
      <c r="J2803" s="19"/>
    </row>
    <row r="2804" spans="1:10">
      <c r="A2804" s="7" t="s">
        <v>5928</v>
      </c>
      <c r="B2804" s="8" t="s">
        <v>7044</v>
      </c>
      <c r="C2804" s="9" t="s">
        <v>7045</v>
      </c>
      <c r="D2804" s="9" t="s">
        <v>7046</v>
      </c>
      <c r="E2804" s="10">
        <v>440.46</v>
      </c>
      <c r="F2804" s="11">
        <v>39173100</v>
      </c>
      <c r="G2804" s="11" t="s">
        <v>14</v>
      </c>
      <c r="H2804" s="12">
        <v>8019001110344</v>
      </c>
      <c r="I2804" s="11">
        <v>2.86</v>
      </c>
      <c r="J2804" s="13"/>
    </row>
    <row r="2805" spans="1:10">
      <c r="A2805" s="14" t="s">
        <v>5928</v>
      </c>
      <c r="B2805" s="8" t="s">
        <v>7047</v>
      </c>
      <c r="C2805" s="15" t="s">
        <v>7048</v>
      </c>
      <c r="D2805" s="15" t="s">
        <v>6898</v>
      </c>
      <c r="E2805" s="16">
        <v>406.38</v>
      </c>
      <c r="F2805" s="17">
        <v>84159000</v>
      </c>
      <c r="G2805" s="17" t="s">
        <v>14</v>
      </c>
      <c r="H2805" s="18">
        <v>8019001114311</v>
      </c>
      <c r="I2805" s="17">
        <v>1</v>
      </c>
      <c r="J2805" s="19"/>
    </row>
    <row r="2806" spans="1:10">
      <c r="A2806" s="7" t="s">
        <v>5928</v>
      </c>
      <c r="B2806" s="8" t="s">
        <v>7049</v>
      </c>
      <c r="C2806" s="9" t="s">
        <v>7050</v>
      </c>
      <c r="D2806" s="9" t="s">
        <v>7051</v>
      </c>
      <c r="E2806" s="10">
        <v>595.13</v>
      </c>
      <c r="F2806" s="11">
        <v>39173100</v>
      </c>
      <c r="G2806" s="11" t="s">
        <v>14</v>
      </c>
      <c r="H2806" s="12">
        <v>8019001113901</v>
      </c>
      <c r="I2806" s="11">
        <v>1</v>
      </c>
      <c r="J2806" s="13"/>
    </row>
    <row r="2807" spans="1:10">
      <c r="A2807" s="14" t="s">
        <v>5928</v>
      </c>
      <c r="B2807" s="8" t="s">
        <v>7052</v>
      </c>
      <c r="C2807" s="15" t="s">
        <v>7053</v>
      </c>
      <c r="D2807" s="15" t="s">
        <v>7054</v>
      </c>
      <c r="E2807" s="16">
        <v>627.54999999999995</v>
      </c>
      <c r="F2807" s="17">
        <v>39173100</v>
      </c>
      <c r="G2807" s="17" t="s">
        <v>14</v>
      </c>
      <c r="H2807" s="18">
        <v>8019001113840</v>
      </c>
      <c r="I2807" s="17">
        <v>1</v>
      </c>
      <c r="J2807" s="19"/>
    </row>
    <row r="2808" spans="1:10">
      <c r="A2808" s="7" t="s">
        <v>5928</v>
      </c>
      <c r="B2808" s="8" t="s">
        <v>7055</v>
      </c>
      <c r="C2808" s="9" t="s">
        <v>7056</v>
      </c>
      <c r="D2808" s="9" t="s">
        <v>7057</v>
      </c>
      <c r="E2808" s="10">
        <v>661.69</v>
      </c>
      <c r="F2808" s="11">
        <v>39173100</v>
      </c>
      <c r="G2808" s="11" t="s">
        <v>14</v>
      </c>
      <c r="H2808" s="12">
        <v>8019001113888</v>
      </c>
      <c r="I2808" s="11">
        <v>3.25</v>
      </c>
      <c r="J2808" s="13"/>
    </row>
    <row r="2809" spans="1:10">
      <c r="A2809" s="14" t="s">
        <v>5928</v>
      </c>
      <c r="B2809" s="8" t="s">
        <v>7058</v>
      </c>
      <c r="C2809" s="15" t="s">
        <v>7059</v>
      </c>
      <c r="D2809" s="15" t="s">
        <v>7060</v>
      </c>
      <c r="E2809" s="16">
        <v>471.46</v>
      </c>
      <c r="F2809" s="17">
        <v>39173100</v>
      </c>
      <c r="G2809" s="17" t="s">
        <v>14</v>
      </c>
      <c r="H2809" s="18">
        <v>8019001114304</v>
      </c>
      <c r="I2809" s="17">
        <v>1</v>
      </c>
      <c r="J2809" s="19"/>
    </row>
    <row r="2810" spans="1:10">
      <c r="A2810" s="7" t="s">
        <v>5928</v>
      </c>
      <c r="B2810" s="8" t="s">
        <v>7061</v>
      </c>
      <c r="C2810" s="9" t="s">
        <v>7062</v>
      </c>
      <c r="D2810" s="9" t="s">
        <v>6898</v>
      </c>
      <c r="E2810" s="10">
        <v>602.70000000000005</v>
      </c>
      <c r="F2810" s="11">
        <v>39172110</v>
      </c>
      <c r="G2810" s="11" t="s">
        <v>14</v>
      </c>
      <c r="H2810" s="12">
        <v>8019001114243</v>
      </c>
      <c r="I2810" s="11">
        <v>1</v>
      </c>
      <c r="J2810" s="13"/>
    </row>
    <row r="2811" spans="1:10">
      <c r="A2811" s="14" t="s">
        <v>5928</v>
      </c>
      <c r="B2811" s="8" t="s">
        <v>7063</v>
      </c>
      <c r="C2811" s="15" t="s">
        <v>7064</v>
      </c>
      <c r="D2811" s="15" t="s">
        <v>6898</v>
      </c>
      <c r="E2811" s="16">
        <v>709.84</v>
      </c>
      <c r="F2811" s="17">
        <v>39173100</v>
      </c>
      <c r="G2811" s="17" t="s">
        <v>14</v>
      </c>
      <c r="H2811" s="18">
        <v>8019001114144</v>
      </c>
      <c r="I2811" s="17">
        <v>1</v>
      </c>
      <c r="J2811" s="19"/>
    </row>
    <row r="2812" spans="1:10">
      <c r="A2812" s="7" t="s">
        <v>5928</v>
      </c>
      <c r="B2812" s="8" t="s">
        <v>7065</v>
      </c>
      <c r="C2812" s="9" t="s">
        <v>7066</v>
      </c>
      <c r="D2812" s="9" t="s">
        <v>7067</v>
      </c>
      <c r="E2812" s="10">
        <v>764.46</v>
      </c>
      <c r="F2812" s="11">
        <v>39173100</v>
      </c>
      <c r="G2812" s="11" t="s">
        <v>14</v>
      </c>
      <c r="H2812" s="12">
        <v>8019001135941</v>
      </c>
      <c r="I2812" s="11">
        <v>1</v>
      </c>
      <c r="J2812" s="13"/>
    </row>
    <row r="2813" spans="1:10">
      <c r="A2813" s="14" t="s">
        <v>5928</v>
      </c>
      <c r="B2813" s="8" t="s">
        <v>7068</v>
      </c>
      <c r="C2813" s="15" t="s">
        <v>7069</v>
      </c>
      <c r="D2813" s="15" t="s">
        <v>7070</v>
      </c>
      <c r="E2813" s="16">
        <v>296.27999999999997</v>
      </c>
      <c r="F2813" s="17">
        <v>74122000</v>
      </c>
      <c r="G2813" s="17" t="s">
        <v>14</v>
      </c>
      <c r="H2813" s="18">
        <v>8019001113659</v>
      </c>
      <c r="I2813" s="17">
        <v>1</v>
      </c>
      <c r="J2813" s="19"/>
    </row>
    <row r="2814" spans="1:10">
      <c r="A2814" s="7" t="s">
        <v>5928</v>
      </c>
      <c r="B2814" s="8" t="s">
        <v>7071</v>
      </c>
      <c r="C2814" s="9" t="s">
        <v>7072</v>
      </c>
      <c r="D2814" s="9" t="s">
        <v>7070</v>
      </c>
      <c r="E2814" s="10">
        <v>385.18</v>
      </c>
      <c r="F2814" s="11">
        <v>74122000</v>
      </c>
      <c r="G2814" s="11" t="s">
        <v>14</v>
      </c>
      <c r="H2814" s="12">
        <v>8019001113666</v>
      </c>
      <c r="I2814" s="11">
        <v>1</v>
      </c>
      <c r="J2814" s="13"/>
    </row>
    <row r="2815" spans="1:10">
      <c r="A2815" s="14" t="s">
        <v>5928</v>
      </c>
      <c r="B2815" s="8" t="s">
        <v>7073</v>
      </c>
      <c r="C2815" s="15" t="s">
        <v>7074</v>
      </c>
      <c r="D2815" s="15" t="s">
        <v>7070</v>
      </c>
      <c r="E2815" s="16">
        <v>334.8</v>
      </c>
      <c r="F2815" s="17">
        <v>74122000</v>
      </c>
      <c r="G2815" s="17" t="s">
        <v>14</v>
      </c>
      <c r="H2815" s="18">
        <v>8019001112232</v>
      </c>
      <c r="I2815" s="17">
        <v>1</v>
      </c>
      <c r="J2815" s="19"/>
    </row>
    <row r="2816" spans="1:10">
      <c r="A2816" s="7" t="s">
        <v>5928</v>
      </c>
      <c r="B2816" s="8" t="s">
        <v>7075</v>
      </c>
      <c r="C2816" s="9" t="s">
        <v>7076</v>
      </c>
      <c r="D2816" s="9" t="s">
        <v>7070</v>
      </c>
      <c r="E2816" s="10">
        <v>136.46</v>
      </c>
      <c r="F2816" s="11">
        <v>74122000</v>
      </c>
      <c r="G2816" s="11" t="s">
        <v>14</v>
      </c>
      <c r="H2816" s="12">
        <v>8019001118791</v>
      </c>
      <c r="I2816" s="11">
        <v>0.5</v>
      </c>
      <c r="J2816" s="13"/>
    </row>
    <row r="2817" spans="1:10">
      <c r="A2817" s="14" t="s">
        <v>5928</v>
      </c>
      <c r="B2817" s="8" t="s">
        <v>7077</v>
      </c>
      <c r="C2817" s="15" t="s">
        <v>7078</v>
      </c>
      <c r="D2817" s="15" t="s">
        <v>7070</v>
      </c>
      <c r="E2817" s="16">
        <v>411.66</v>
      </c>
      <c r="F2817" s="17">
        <v>74122000</v>
      </c>
      <c r="G2817" s="17" t="s">
        <v>14</v>
      </c>
      <c r="H2817" s="18">
        <v>8019001113680</v>
      </c>
      <c r="I2817" s="17">
        <v>2</v>
      </c>
      <c r="J2817" s="19"/>
    </row>
    <row r="2818" spans="1:10">
      <c r="A2818" s="7" t="s">
        <v>5928</v>
      </c>
      <c r="B2818" s="8" t="s">
        <v>7079</v>
      </c>
      <c r="C2818" s="9" t="s">
        <v>7080</v>
      </c>
      <c r="D2818" s="9" t="s">
        <v>7070</v>
      </c>
      <c r="E2818" s="10">
        <v>152.13</v>
      </c>
      <c r="F2818" s="11">
        <v>74122000</v>
      </c>
      <c r="G2818" s="11" t="s">
        <v>14</v>
      </c>
      <c r="H2818" s="12">
        <v>8019001118807</v>
      </c>
      <c r="I2818" s="11">
        <v>1</v>
      </c>
      <c r="J2818" s="13"/>
    </row>
    <row r="2819" spans="1:10">
      <c r="A2819" s="14" t="s">
        <v>5928</v>
      </c>
      <c r="B2819" s="8" t="s">
        <v>7081</v>
      </c>
      <c r="C2819" s="15" t="s">
        <v>7082</v>
      </c>
      <c r="D2819" s="15" t="s">
        <v>7070</v>
      </c>
      <c r="E2819" s="16">
        <v>166.52</v>
      </c>
      <c r="F2819" s="17">
        <v>74122000</v>
      </c>
      <c r="G2819" s="17" t="s">
        <v>14</v>
      </c>
      <c r="H2819" s="18">
        <v>8019001118814</v>
      </c>
      <c r="I2819" s="17">
        <v>1</v>
      </c>
      <c r="J2819" s="19"/>
    </row>
    <row r="2820" spans="1:10">
      <c r="A2820" s="7" t="s">
        <v>5928</v>
      </c>
      <c r="B2820" s="8" t="s">
        <v>7083</v>
      </c>
      <c r="C2820" s="9" t="s">
        <v>7084</v>
      </c>
      <c r="D2820" s="9" t="s">
        <v>7070</v>
      </c>
      <c r="E2820" s="10">
        <v>385.18</v>
      </c>
      <c r="F2820" s="11">
        <v>74122000</v>
      </c>
      <c r="G2820" s="11" t="s">
        <v>14</v>
      </c>
      <c r="H2820" s="12">
        <v>8019001118821</v>
      </c>
      <c r="I2820" s="11">
        <v>0.8</v>
      </c>
      <c r="J2820" s="13"/>
    </row>
    <row r="2821" spans="1:10">
      <c r="A2821" s="14" t="s">
        <v>5928</v>
      </c>
      <c r="B2821" s="8" t="s">
        <v>7085</v>
      </c>
      <c r="C2821" s="15" t="s">
        <v>7086</v>
      </c>
      <c r="D2821" s="15" t="s">
        <v>7087</v>
      </c>
      <c r="E2821" s="16">
        <v>3035.07</v>
      </c>
      <c r="F2821" s="17">
        <v>84159000</v>
      </c>
      <c r="G2821" s="17" t="s">
        <v>14</v>
      </c>
      <c r="H2821" s="18">
        <v>8019001118838</v>
      </c>
      <c r="I2821" s="17">
        <v>13</v>
      </c>
      <c r="J2821" s="19"/>
    </row>
    <row r="2822" spans="1:10">
      <c r="A2822" s="7" t="s">
        <v>5928</v>
      </c>
      <c r="B2822" s="8" t="s">
        <v>7088</v>
      </c>
      <c r="C2822" s="9" t="s">
        <v>7089</v>
      </c>
      <c r="D2822" s="9" t="s">
        <v>7090</v>
      </c>
      <c r="E2822" s="10">
        <v>397.44</v>
      </c>
      <c r="F2822" s="11">
        <v>74122000</v>
      </c>
      <c r="G2822" s="11" t="s">
        <v>2745</v>
      </c>
      <c r="H2822" s="12">
        <v>8019001084584</v>
      </c>
      <c r="I2822" s="11">
        <v>1.2</v>
      </c>
      <c r="J2822" s="13"/>
    </row>
    <row r="2823" spans="1:10">
      <c r="A2823" s="14" t="s">
        <v>5928</v>
      </c>
      <c r="B2823" s="8" t="s">
        <v>7091</v>
      </c>
      <c r="C2823" s="15" t="s">
        <v>7092</v>
      </c>
      <c r="D2823" s="15" t="s">
        <v>7090</v>
      </c>
      <c r="E2823" s="16">
        <v>506.47</v>
      </c>
      <c r="F2823" s="17">
        <v>74122000</v>
      </c>
      <c r="G2823" s="17" t="s">
        <v>7093</v>
      </c>
      <c r="H2823" s="18">
        <v>8019001110528</v>
      </c>
      <c r="I2823" s="17">
        <v>1.5</v>
      </c>
      <c r="J2823" s="19"/>
    </row>
    <row r="2824" spans="1:10">
      <c r="A2824" s="7" t="s">
        <v>5928</v>
      </c>
      <c r="B2824" s="8" t="s">
        <v>7094</v>
      </c>
      <c r="C2824" s="9" t="s">
        <v>7095</v>
      </c>
      <c r="D2824" s="9" t="s">
        <v>7090</v>
      </c>
      <c r="E2824" s="10">
        <v>780.37</v>
      </c>
      <c r="F2824" s="11">
        <v>74122000</v>
      </c>
      <c r="G2824" s="11" t="s">
        <v>7093</v>
      </c>
      <c r="H2824" s="12">
        <v>8019001110337</v>
      </c>
      <c r="I2824" s="11">
        <v>2</v>
      </c>
      <c r="J2824" s="13"/>
    </row>
    <row r="2825" spans="1:10">
      <c r="A2825" s="14" t="s">
        <v>5928</v>
      </c>
      <c r="B2825" s="8" t="s">
        <v>7096</v>
      </c>
      <c r="C2825" s="15" t="s">
        <v>7097</v>
      </c>
      <c r="D2825" s="15" t="s">
        <v>7090</v>
      </c>
      <c r="E2825" s="16">
        <v>76.209999999999994</v>
      </c>
      <c r="F2825" s="17">
        <v>74122000</v>
      </c>
      <c r="G2825" s="17" t="s">
        <v>7093</v>
      </c>
      <c r="H2825" s="18">
        <v>8019001110856</v>
      </c>
      <c r="I2825" s="17">
        <v>0.17</v>
      </c>
      <c r="J2825" s="19"/>
    </row>
    <row r="2826" spans="1:10">
      <c r="A2826" s="7" t="s">
        <v>5928</v>
      </c>
      <c r="B2826" s="8" t="s">
        <v>7098</v>
      </c>
      <c r="C2826" s="9" t="s">
        <v>7099</v>
      </c>
      <c r="D2826" s="9" t="s">
        <v>7090</v>
      </c>
      <c r="E2826" s="10">
        <v>1293.8</v>
      </c>
      <c r="F2826" s="11">
        <v>74122000</v>
      </c>
      <c r="G2826" s="11" t="s">
        <v>7093</v>
      </c>
      <c r="H2826" s="12">
        <v>8019001110276</v>
      </c>
      <c r="I2826" s="11">
        <v>2.5</v>
      </c>
      <c r="J2826" s="13"/>
    </row>
    <row r="2827" spans="1:10">
      <c r="A2827" s="14" t="s">
        <v>5928</v>
      </c>
      <c r="B2827" s="8" t="s">
        <v>7100</v>
      </c>
      <c r="C2827" s="15" t="s">
        <v>7101</v>
      </c>
      <c r="D2827" s="15" t="s">
        <v>7090</v>
      </c>
      <c r="E2827" s="16">
        <v>120.66</v>
      </c>
      <c r="F2827" s="17">
        <v>74122000</v>
      </c>
      <c r="G2827" s="17" t="s">
        <v>7093</v>
      </c>
      <c r="H2827" s="18">
        <v>8019001084577</v>
      </c>
      <c r="I2827" s="17">
        <v>0.2</v>
      </c>
      <c r="J2827" s="19"/>
    </row>
    <row r="2828" spans="1:10">
      <c r="A2828" s="7" t="s">
        <v>5928</v>
      </c>
      <c r="B2828" s="8" t="s">
        <v>7102</v>
      </c>
      <c r="C2828" s="9" t="s">
        <v>7103</v>
      </c>
      <c r="D2828" s="9" t="s">
        <v>7090</v>
      </c>
      <c r="E2828" s="10">
        <v>238.62</v>
      </c>
      <c r="F2828" s="11">
        <v>74122000</v>
      </c>
      <c r="G2828" s="11" t="s">
        <v>2745</v>
      </c>
      <c r="H2828" s="12">
        <v>8019001110719</v>
      </c>
      <c r="I2828" s="11">
        <v>0.6</v>
      </c>
      <c r="J2828" s="13"/>
    </row>
    <row r="2829" spans="1:10">
      <c r="A2829" s="14" t="s">
        <v>5928</v>
      </c>
      <c r="B2829" s="8" t="s">
        <v>7104</v>
      </c>
      <c r="C2829" s="15" t="s">
        <v>7105</v>
      </c>
      <c r="D2829" s="15" t="s">
        <v>7090</v>
      </c>
      <c r="E2829" s="16">
        <v>264.05</v>
      </c>
      <c r="F2829" s="17">
        <v>74122000</v>
      </c>
      <c r="G2829" s="17" t="s">
        <v>2745</v>
      </c>
      <c r="H2829" s="18">
        <v>8019001110757</v>
      </c>
      <c r="I2829" s="17">
        <v>0.8</v>
      </c>
      <c r="J2829" s="19"/>
    </row>
    <row r="2830" spans="1:10">
      <c r="A2830" s="7" t="s">
        <v>5928</v>
      </c>
      <c r="B2830" s="8" t="s">
        <v>7106</v>
      </c>
      <c r="C2830" s="9" t="s">
        <v>7107</v>
      </c>
      <c r="D2830" s="9" t="s">
        <v>7108</v>
      </c>
      <c r="E2830" s="10">
        <v>169.53</v>
      </c>
      <c r="F2830" s="11">
        <v>39269097</v>
      </c>
      <c r="G2830" s="11" t="s">
        <v>1483</v>
      </c>
      <c r="H2830" s="12">
        <v>8019001110566</v>
      </c>
      <c r="I2830" s="11">
        <v>0.36</v>
      </c>
      <c r="J2830" s="13"/>
    </row>
    <row r="2831" spans="1:10">
      <c r="A2831" s="14" t="s">
        <v>5928</v>
      </c>
      <c r="B2831" s="8" t="s">
        <v>7109</v>
      </c>
      <c r="C2831" s="15" t="s">
        <v>7110</v>
      </c>
      <c r="D2831" s="15" t="s">
        <v>7111</v>
      </c>
      <c r="E2831" s="16">
        <v>182.97</v>
      </c>
      <c r="F2831" s="17">
        <v>39269097</v>
      </c>
      <c r="G2831" s="17" t="s">
        <v>1483</v>
      </c>
      <c r="H2831" s="18">
        <v>8019001085635</v>
      </c>
      <c r="I2831" s="17">
        <v>0.56000000000000005</v>
      </c>
      <c r="J2831" s="19"/>
    </row>
    <row r="2832" spans="1:10">
      <c r="A2832" s="7" t="s">
        <v>5928</v>
      </c>
      <c r="B2832" s="8" t="s">
        <v>7112</v>
      </c>
      <c r="C2832" s="9" t="s">
        <v>7113</v>
      </c>
      <c r="D2832" s="9" t="s">
        <v>7114</v>
      </c>
      <c r="E2832" s="10">
        <v>182.97</v>
      </c>
      <c r="F2832" s="11">
        <v>39269097</v>
      </c>
      <c r="G2832" s="11" t="s">
        <v>1483</v>
      </c>
      <c r="H2832" s="12">
        <v>8019001110870</v>
      </c>
      <c r="I2832" s="11">
        <v>0.56000000000000005</v>
      </c>
      <c r="J2832" s="13"/>
    </row>
    <row r="2833" spans="1:10">
      <c r="A2833" s="14" t="s">
        <v>5928</v>
      </c>
      <c r="B2833" s="8" t="s">
        <v>7115</v>
      </c>
      <c r="C2833" s="15" t="s">
        <v>7116</v>
      </c>
      <c r="D2833" s="15" t="s">
        <v>7117</v>
      </c>
      <c r="E2833" s="16">
        <v>296.88</v>
      </c>
      <c r="F2833" s="17">
        <v>39269097</v>
      </c>
      <c r="G2833" s="17" t="s">
        <v>1483</v>
      </c>
      <c r="H2833" s="18">
        <v>8019001110368</v>
      </c>
      <c r="I2833" s="17">
        <v>0.64</v>
      </c>
      <c r="J2833" s="19"/>
    </row>
    <row r="2834" spans="1:10">
      <c r="A2834" s="7" t="s">
        <v>5928</v>
      </c>
      <c r="B2834" s="8" t="s">
        <v>7118</v>
      </c>
      <c r="C2834" s="9" t="s">
        <v>7119</v>
      </c>
      <c r="D2834" s="9" t="s">
        <v>7120</v>
      </c>
      <c r="E2834" s="10">
        <v>136.30000000000001</v>
      </c>
      <c r="F2834" s="11">
        <v>39269097</v>
      </c>
      <c r="G2834" s="11" t="s">
        <v>1483</v>
      </c>
      <c r="H2834" s="12">
        <v>8019001110238</v>
      </c>
      <c r="I2834" s="11">
        <v>0.12</v>
      </c>
      <c r="J2834" s="13"/>
    </row>
    <row r="2835" spans="1:10">
      <c r="A2835" s="14" t="s">
        <v>5928</v>
      </c>
      <c r="B2835" s="8" t="s">
        <v>7121</v>
      </c>
      <c r="C2835" s="15" t="s">
        <v>7122</v>
      </c>
      <c r="D2835" s="15" t="s">
        <v>7123</v>
      </c>
      <c r="E2835" s="16">
        <v>152.71</v>
      </c>
      <c r="F2835" s="17">
        <v>39269097</v>
      </c>
      <c r="G2835" s="17" t="s">
        <v>1483</v>
      </c>
      <c r="H2835" s="18">
        <v>8019001112249</v>
      </c>
      <c r="I2835" s="17">
        <v>0.14000000000000001</v>
      </c>
      <c r="J2835" s="19"/>
    </row>
    <row r="2836" spans="1:10">
      <c r="A2836" s="7" t="s">
        <v>5928</v>
      </c>
      <c r="B2836" s="8" t="s">
        <v>7124</v>
      </c>
      <c r="C2836" s="9" t="s">
        <v>7125</v>
      </c>
      <c r="D2836" s="9" t="s">
        <v>7126</v>
      </c>
      <c r="E2836" s="10">
        <v>175.17</v>
      </c>
      <c r="F2836" s="11">
        <v>40161000</v>
      </c>
      <c r="G2836" s="11" t="s">
        <v>7127</v>
      </c>
      <c r="H2836" s="12">
        <v>8019001110672</v>
      </c>
      <c r="I2836" s="11">
        <v>0.36</v>
      </c>
      <c r="J2836" s="13"/>
    </row>
    <row r="2837" spans="1:10">
      <c r="A2837" s="14" t="s">
        <v>5928</v>
      </c>
      <c r="B2837" s="8" t="s">
        <v>7128</v>
      </c>
      <c r="C2837" s="15" t="s">
        <v>7129</v>
      </c>
      <c r="D2837" s="15" t="s">
        <v>7130</v>
      </c>
      <c r="E2837" s="16">
        <v>190.1</v>
      </c>
      <c r="F2837" s="17">
        <v>39174000</v>
      </c>
      <c r="G2837" s="17" t="s">
        <v>1483</v>
      </c>
      <c r="H2837" s="18">
        <v>8019001114496</v>
      </c>
      <c r="I2837" s="17">
        <v>0.46</v>
      </c>
      <c r="J2837" s="19"/>
    </row>
    <row r="2838" spans="1:10">
      <c r="A2838" s="7" t="s">
        <v>5928</v>
      </c>
      <c r="B2838" s="8" t="s">
        <v>7131</v>
      </c>
      <c r="C2838" s="9" t="s">
        <v>7132</v>
      </c>
      <c r="D2838" s="9" t="s">
        <v>7133</v>
      </c>
      <c r="E2838" s="10">
        <v>190.1</v>
      </c>
      <c r="F2838" s="11">
        <v>39269097</v>
      </c>
      <c r="G2838" s="11" t="s">
        <v>7127</v>
      </c>
      <c r="H2838" s="12">
        <v>8019001110351</v>
      </c>
      <c r="I2838" s="11">
        <v>0.46</v>
      </c>
      <c r="J2838" s="13"/>
    </row>
    <row r="2839" spans="1:10">
      <c r="A2839" s="14" t="s">
        <v>5928</v>
      </c>
      <c r="B2839" s="8" t="s">
        <v>7134</v>
      </c>
      <c r="C2839" s="15" t="s">
        <v>7135</v>
      </c>
      <c r="D2839" s="15" t="s">
        <v>7108</v>
      </c>
      <c r="E2839" s="16">
        <v>319.93</v>
      </c>
      <c r="F2839" s="17">
        <v>40161000</v>
      </c>
      <c r="G2839" s="17" t="s">
        <v>7127</v>
      </c>
      <c r="H2839" s="18">
        <v>8019001110320</v>
      </c>
      <c r="I2839" s="17">
        <v>0.6</v>
      </c>
      <c r="J2839" s="19"/>
    </row>
    <row r="2840" spans="1:10">
      <c r="A2840" s="7" t="s">
        <v>10</v>
      </c>
      <c r="B2840" s="8" t="s">
        <v>7136</v>
      </c>
      <c r="C2840" s="9" t="s">
        <v>7137</v>
      </c>
      <c r="D2840" s="9" t="s">
        <v>7138</v>
      </c>
      <c r="E2840" s="10">
        <v>440.16</v>
      </c>
      <c r="F2840" s="11">
        <v>39239000</v>
      </c>
      <c r="G2840" s="11" t="s">
        <v>1483</v>
      </c>
      <c r="H2840" s="12">
        <v>8019001109942</v>
      </c>
      <c r="I2840" s="11">
        <v>0.57999999999999996</v>
      </c>
      <c r="J2840" s="13"/>
    </row>
    <row r="2841" spans="1:10">
      <c r="A2841" s="14" t="s">
        <v>10</v>
      </c>
      <c r="B2841" s="8" t="s">
        <v>7139</v>
      </c>
      <c r="C2841" s="15" t="s">
        <v>7140</v>
      </c>
      <c r="D2841" s="15" t="s">
        <v>7141</v>
      </c>
      <c r="E2841" s="16">
        <v>983.57</v>
      </c>
      <c r="F2841" s="17" t="s">
        <v>1290</v>
      </c>
      <c r="G2841" s="17" t="s">
        <v>14</v>
      </c>
      <c r="H2841" s="18" t="s">
        <v>7142</v>
      </c>
      <c r="I2841" s="17">
        <v>1.2</v>
      </c>
      <c r="J2841" s="19"/>
    </row>
    <row r="2842" spans="1:10">
      <c r="A2842" s="7" t="s">
        <v>5928</v>
      </c>
      <c r="B2842" s="8" t="s">
        <v>7143</v>
      </c>
      <c r="C2842" s="9" t="s">
        <v>7144</v>
      </c>
      <c r="D2842" s="9" t="s">
        <v>7145</v>
      </c>
      <c r="E2842" s="10">
        <v>1051.55</v>
      </c>
      <c r="F2842" s="11" t="s">
        <v>1290</v>
      </c>
      <c r="G2842" s="11" t="s">
        <v>14</v>
      </c>
      <c r="H2842" s="12" t="s">
        <v>7146</v>
      </c>
      <c r="I2842" s="11">
        <v>1.2</v>
      </c>
      <c r="J2842" s="13"/>
    </row>
    <row r="2843" spans="1:10">
      <c r="A2843" s="14" t="s">
        <v>5928</v>
      </c>
      <c r="B2843" s="8" t="s">
        <v>7147</v>
      </c>
      <c r="C2843" s="15" t="s">
        <v>7148</v>
      </c>
      <c r="D2843" s="15" t="s">
        <v>7087</v>
      </c>
      <c r="E2843" s="16">
        <v>1521.04</v>
      </c>
      <c r="F2843" s="17">
        <v>74122000</v>
      </c>
      <c r="G2843" s="17" t="s">
        <v>14</v>
      </c>
      <c r="H2843" s="18">
        <v>8019001110269</v>
      </c>
      <c r="I2843" s="17">
        <v>1</v>
      </c>
      <c r="J2843" s="19"/>
    </row>
    <row r="2844" spans="1:10">
      <c r="A2844" s="7" t="s">
        <v>5928</v>
      </c>
      <c r="B2844" s="8" t="s">
        <v>7149</v>
      </c>
      <c r="C2844" s="9" t="s">
        <v>7150</v>
      </c>
      <c r="D2844" s="9" t="s">
        <v>7151</v>
      </c>
      <c r="E2844" s="10">
        <v>942.38</v>
      </c>
      <c r="F2844" s="11">
        <v>74122000</v>
      </c>
      <c r="G2844" s="11" t="s">
        <v>7152</v>
      </c>
      <c r="H2844" s="12">
        <v>8019001114472</v>
      </c>
      <c r="I2844" s="11">
        <v>3</v>
      </c>
      <c r="J2844" s="13"/>
    </row>
    <row r="2845" spans="1:10">
      <c r="A2845" s="14" t="s">
        <v>5928</v>
      </c>
      <c r="B2845" s="8" t="s">
        <v>7153</v>
      </c>
      <c r="C2845" s="15" t="s">
        <v>7154</v>
      </c>
      <c r="D2845" s="15" t="s">
        <v>7155</v>
      </c>
      <c r="E2845" s="16">
        <v>2962.92</v>
      </c>
      <c r="F2845" s="17">
        <v>74122000</v>
      </c>
      <c r="G2845" s="17" t="s">
        <v>7152</v>
      </c>
      <c r="H2845" s="18">
        <v>8019001114465</v>
      </c>
      <c r="I2845" s="17">
        <v>2.5</v>
      </c>
      <c r="J2845" s="19"/>
    </row>
    <row r="2846" spans="1:10">
      <c r="A2846" s="7" t="s">
        <v>5928</v>
      </c>
      <c r="B2846" s="8" t="s">
        <v>7156</v>
      </c>
      <c r="C2846" s="9" t="s">
        <v>7157</v>
      </c>
      <c r="D2846" s="9" t="s">
        <v>7158</v>
      </c>
      <c r="E2846" s="10">
        <v>96.89</v>
      </c>
      <c r="F2846" s="11">
        <v>74122000</v>
      </c>
      <c r="G2846" s="11" t="s">
        <v>6719</v>
      </c>
      <c r="H2846" s="12">
        <v>8019001114397</v>
      </c>
      <c r="I2846" s="11">
        <v>1</v>
      </c>
      <c r="J2846" s="13"/>
    </row>
    <row r="2847" spans="1:10">
      <c r="A2847" s="14" t="s">
        <v>5928</v>
      </c>
      <c r="B2847" s="8" t="s">
        <v>7159</v>
      </c>
      <c r="C2847" s="15" t="s">
        <v>7160</v>
      </c>
      <c r="D2847" s="15" t="s">
        <v>7158</v>
      </c>
      <c r="E2847" s="16">
        <v>108.5</v>
      </c>
      <c r="F2847" s="17">
        <v>39173900</v>
      </c>
      <c r="G2847" s="17" t="s">
        <v>6719</v>
      </c>
      <c r="H2847" s="18">
        <v>8019001114502</v>
      </c>
      <c r="I2847" s="17">
        <v>0.3</v>
      </c>
      <c r="J2847" s="19"/>
    </row>
    <row r="2848" spans="1:10">
      <c r="A2848" s="7" t="s">
        <v>5928</v>
      </c>
      <c r="B2848" s="8" t="s">
        <v>7161</v>
      </c>
      <c r="C2848" s="9" t="s">
        <v>7162</v>
      </c>
      <c r="D2848" s="9" t="s">
        <v>7163</v>
      </c>
      <c r="E2848" s="10">
        <v>124.96</v>
      </c>
      <c r="F2848" s="11">
        <v>74122000</v>
      </c>
      <c r="G2848" s="11" t="s">
        <v>14</v>
      </c>
      <c r="H2848" s="12">
        <v>8019001114489</v>
      </c>
      <c r="I2848" s="11">
        <v>0.55000000000000004</v>
      </c>
      <c r="J2848" s="13"/>
    </row>
    <row r="2849" spans="1:10">
      <c r="A2849" s="14" t="s">
        <v>5928</v>
      </c>
      <c r="B2849" s="8" t="s">
        <v>7164</v>
      </c>
      <c r="C2849" s="15" t="s">
        <v>7165</v>
      </c>
      <c r="D2849" s="15" t="s">
        <v>7158</v>
      </c>
      <c r="E2849" s="16">
        <v>149.86000000000001</v>
      </c>
      <c r="F2849" s="17">
        <v>74122000</v>
      </c>
      <c r="G2849" s="17" t="s">
        <v>14</v>
      </c>
      <c r="H2849" s="18">
        <v>8019001118883</v>
      </c>
      <c r="I2849" s="17">
        <v>0.7</v>
      </c>
      <c r="J2849" s="19"/>
    </row>
    <row r="2850" spans="1:10">
      <c r="A2850" s="7" t="s">
        <v>5928</v>
      </c>
      <c r="B2850" s="8" t="s">
        <v>7166</v>
      </c>
      <c r="C2850" s="9" t="s">
        <v>7167</v>
      </c>
      <c r="D2850" s="9" t="s">
        <v>7163</v>
      </c>
      <c r="E2850" s="10">
        <v>79.930000000000007</v>
      </c>
      <c r="F2850" s="11">
        <v>74122000</v>
      </c>
      <c r="G2850" s="11" t="s">
        <v>6719</v>
      </c>
      <c r="H2850" s="12">
        <v>8019001114458</v>
      </c>
      <c r="I2850" s="11">
        <v>1</v>
      </c>
      <c r="J2850" s="13"/>
    </row>
    <row r="2851" spans="1:10">
      <c r="A2851" s="14" t="s">
        <v>5928</v>
      </c>
      <c r="B2851" s="8" t="s">
        <v>7168</v>
      </c>
      <c r="C2851" s="15" t="s">
        <v>7169</v>
      </c>
      <c r="D2851" s="15" t="s">
        <v>7170</v>
      </c>
      <c r="E2851" s="16">
        <v>132.03</v>
      </c>
      <c r="F2851" s="17">
        <v>35061000</v>
      </c>
      <c r="G2851" s="17" t="s">
        <v>33</v>
      </c>
      <c r="H2851" s="18">
        <v>8019001143595</v>
      </c>
      <c r="I2851" s="17">
        <v>0.04</v>
      </c>
      <c r="J2851" s="19"/>
    </row>
    <row r="2852" spans="1:10">
      <c r="A2852" s="7" t="s">
        <v>5928</v>
      </c>
      <c r="B2852" s="8" t="s">
        <v>7171</v>
      </c>
      <c r="C2852" s="9" t="s">
        <v>7172</v>
      </c>
      <c r="D2852" s="9" t="s">
        <v>7173</v>
      </c>
      <c r="E2852" s="10">
        <v>3569.43</v>
      </c>
      <c r="F2852" s="11">
        <v>74122000</v>
      </c>
      <c r="G2852" s="11" t="s">
        <v>14</v>
      </c>
      <c r="H2852" s="12">
        <v>8019001113628</v>
      </c>
      <c r="I2852" s="11">
        <v>1</v>
      </c>
      <c r="J2852" s="13"/>
    </row>
    <row r="2853" spans="1:10">
      <c r="A2853" s="14" t="s">
        <v>5928</v>
      </c>
      <c r="B2853" s="8" t="s">
        <v>7174</v>
      </c>
      <c r="C2853" s="15" t="s">
        <v>7175</v>
      </c>
      <c r="D2853" s="15" t="s">
        <v>7176</v>
      </c>
      <c r="E2853" s="16">
        <v>4881.99</v>
      </c>
      <c r="F2853" s="17">
        <v>74122000</v>
      </c>
      <c r="G2853" s="17" t="s">
        <v>14</v>
      </c>
      <c r="H2853" s="18">
        <v>8019001121609</v>
      </c>
      <c r="I2853" s="17">
        <v>1</v>
      </c>
      <c r="J2853" s="19"/>
    </row>
    <row r="2854" spans="1:10">
      <c r="A2854" s="7" t="s">
        <v>5928</v>
      </c>
      <c r="B2854" s="8" t="s">
        <v>7177</v>
      </c>
      <c r="C2854" s="9" t="s">
        <v>7178</v>
      </c>
      <c r="D2854" s="9" t="s">
        <v>7179</v>
      </c>
      <c r="E2854" s="10">
        <v>5556.59</v>
      </c>
      <c r="F2854" s="11">
        <v>74122000</v>
      </c>
      <c r="G2854" s="11" t="s">
        <v>14</v>
      </c>
      <c r="H2854" s="12">
        <v>8019001140501</v>
      </c>
      <c r="I2854" s="11">
        <v>1</v>
      </c>
      <c r="J2854" s="13"/>
    </row>
    <row r="2855" spans="1:10">
      <c r="A2855" s="14" t="s">
        <v>5928</v>
      </c>
      <c r="B2855" s="8" t="s">
        <v>7180</v>
      </c>
      <c r="C2855" s="15" t="s">
        <v>7181</v>
      </c>
      <c r="D2855" s="15" t="s">
        <v>7176</v>
      </c>
      <c r="E2855" s="16">
        <v>6502.54</v>
      </c>
      <c r="F2855" s="17">
        <v>74122000</v>
      </c>
      <c r="G2855" s="17" t="s">
        <v>14</v>
      </c>
      <c r="H2855" s="18">
        <v>8019001118890</v>
      </c>
      <c r="I2855" s="17">
        <v>21.9</v>
      </c>
      <c r="J2855" s="19"/>
    </row>
    <row r="2856" spans="1:10">
      <c r="A2856" s="7" t="s">
        <v>5928</v>
      </c>
      <c r="B2856" s="8" t="s">
        <v>7182</v>
      </c>
      <c r="C2856" s="9" t="s">
        <v>7183</v>
      </c>
      <c r="D2856" s="9" t="s">
        <v>7176</v>
      </c>
      <c r="E2856" s="10">
        <v>399.76</v>
      </c>
      <c r="F2856" s="11">
        <v>74122000</v>
      </c>
      <c r="G2856" s="11" t="s">
        <v>14</v>
      </c>
      <c r="H2856" s="12">
        <v>8019001112256</v>
      </c>
      <c r="I2856" s="11">
        <v>1</v>
      </c>
      <c r="J2856" s="13"/>
    </row>
    <row r="2857" spans="1:10">
      <c r="A2857" s="14" t="s">
        <v>5928</v>
      </c>
      <c r="B2857" s="8" t="s">
        <v>7184</v>
      </c>
      <c r="C2857" s="15" t="s">
        <v>7185</v>
      </c>
      <c r="D2857" s="15" t="s">
        <v>7179</v>
      </c>
      <c r="E2857" s="16">
        <v>424.83</v>
      </c>
      <c r="F2857" s="17">
        <v>74122000</v>
      </c>
      <c r="G2857" s="17" t="s">
        <v>14</v>
      </c>
      <c r="H2857" s="18">
        <v>8019001112263</v>
      </c>
      <c r="I2857" s="17">
        <v>1</v>
      </c>
      <c r="J2857" s="19"/>
    </row>
    <row r="2858" spans="1:10">
      <c r="A2858" s="7" t="s">
        <v>5928</v>
      </c>
      <c r="B2858" s="8" t="s">
        <v>7186</v>
      </c>
      <c r="C2858" s="9" t="s">
        <v>7187</v>
      </c>
      <c r="D2858" s="9" t="s">
        <v>7176</v>
      </c>
      <c r="E2858" s="10">
        <v>591.04</v>
      </c>
      <c r="F2858" s="11">
        <v>74122000</v>
      </c>
      <c r="G2858" s="11" t="s">
        <v>14</v>
      </c>
      <c r="H2858" s="12">
        <v>8019001114373</v>
      </c>
      <c r="I2858" s="11">
        <v>1</v>
      </c>
      <c r="J2858" s="13"/>
    </row>
    <row r="2859" spans="1:10">
      <c r="A2859" s="14" t="s">
        <v>5928</v>
      </c>
      <c r="B2859" s="8" t="s">
        <v>7188</v>
      </c>
      <c r="C2859" s="15" t="s">
        <v>7189</v>
      </c>
      <c r="D2859" s="15" t="s">
        <v>7179</v>
      </c>
      <c r="E2859" s="16">
        <v>578.54</v>
      </c>
      <c r="F2859" s="17">
        <v>74122000</v>
      </c>
      <c r="G2859" s="17" t="s">
        <v>14</v>
      </c>
      <c r="H2859" s="18">
        <v>8019001114410</v>
      </c>
      <c r="I2859" s="17">
        <v>1</v>
      </c>
      <c r="J2859" s="19"/>
    </row>
    <row r="2860" spans="1:10">
      <c r="A2860" s="7" t="s">
        <v>5928</v>
      </c>
      <c r="B2860" s="8" t="s">
        <v>7190</v>
      </c>
      <c r="C2860" s="9" t="s">
        <v>7191</v>
      </c>
      <c r="D2860" s="9" t="s">
        <v>7176</v>
      </c>
      <c r="E2860" s="10">
        <v>889.77</v>
      </c>
      <c r="F2860" s="11">
        <v>74122000</v>
      </c>
      <c r="G2860" s="11" t="s">
        <v>14</v>
      </c>
      <c r="H2860" s="12">
        <v>8019001112270</v>
      </c>
      <c r="I2860" s="11">
        <v>1</v>
      </c>
      <c r="J2860" s="13"/>
    </row>
    <row r="2861" spans="1:10">
      <c r="A2861" s="14" t="s">
        <v>5928</v>
      </c>
      <c r="B2861" s="8" t="s">
        <v>7192</v>
      </c>
      <c r="C2861" s="15" t="s">
        <v>7193</v>
      </c>
      <c r="D2861" s="15" t="s">
        <v>7179</v>
      </c>
      <c r="E2861" s="16">
        <v>991.97</v>
      </c>
      <c r="F2861" s="17">
        <v>74122000</v>
      </c>
      <c r="G2861" s="17" t="s">
        <v>14</v>
      </c>
      <c r="H2861" s="18">
        <v>8019001112287</v>
      </c>
      <c r="I2861" s="17">
        <v>1</v>
      </c>
      <c r="J2861" s="19"/>
    </row>
    <row r="2862" spans="1:10">
      <c r="A2862" s="7" t="s">
        <v>5928</v>
      </c>
      <c r="B2862" s="8" t="s">
        <v>7194</v>
      </c>
      <c r="C2862" s="9" t="s">
        <v>7195</v>
      </c>
      <c r="D2862" s="9" t="s">
        <v>7176</v>
      </c>
      <c r="E2862" s="10">
        <v>870.87</v>
      </c>
      <c r="F2862" s="11">
        <v>74122000</v>
      </c>
      <c r="G2862" s="11" t="s">
        <v>14</v>
      </c>
      <c r="H2862" s="12">
        <v>8019001114427</v>
      </c>
      <c r="I2862" s="11">
        <v>1</v>
      </c>
      <c r="J2862" s="13"/>
    </row>
    <row r="2863" spans="1:10">
      <c r="A2863" s="14" t="s">
        <v>5928</v>
      </c>
      <c r="B2863" s="8" t="s">
        <v>7196</v>
      </c>
      <c r="C2863" s="15" t="s">
        <v>7197</v>
      </c>
      <c r="D2863" s="15" t="s">
        <v>7179</v>
      </c>
      <c r="E2863" s="16">
        <v>869.14</v>
      </c>
      <c r="F2863" s="17">
        <v>74122000</v>
      </c>
      <c r="G2863" s="17" t="s">
        <v>14</v>
      </c>
      <c r="H2863" s="18">
        <v>8019001121616</v>
      </c>
      <c r="I2863" s="17">
        <v>1</v>
      </c>
      <c r="J2863" s="19"/>
    </row>
    <row r="2864" spans="1:10">
      <c r="A2864" s="7" t="s">
        <v>5928</v>
      </c>
      <c r="B2864" s="8" t="s">
        <v>7198</v>
      </c>
      <c r="C2864" s="9" t="s">
        <v>7199</v>
      </c>
      <c r="D2864" s="9" t="s">
        <v>7176</v>
      </c>
      <c r="E2864" s="10">
        <v>1397.54</v>
      </c>
      <c r="F2864" s="11">
        <v>74122000</v>
      </c>
      <c r="G2864" s="11" t="s">
        <v>14</v>
      </c>
      <c r="H2864" s="12">
        <v>8019001121623</v>
      </c>
      <c r="I2864" s="11">
        <v>1</v>
      </c>
      <c r="J2864" s="13"/>
    </row>
    <row r="2865" spans="1:10">
      <c r="A2865" s="14" t="s">
        <v>5928</v>
      </c>
      <c r="B2865" s="8" t="s">
        <v>7200</v>
      </c>
      <c r="C2865" s="15" t="s">
        <v>7201</v>
      </c>
      <c r="D2865" s="15" t="s">
        <v>7179</v>
      </c>
      <c r="E2865" s="16">
        <v>1414.61</v>
      </c>
      <c r="F2865" s="17">
        <v>74122000</v>
      </c>
      <c r="G2865" s="17" t="s">
        <v>14</v>
      </c>
      <c r="H2865" s="18">
        <v>8019001114366</v>
      </c>
      <c r="I2865" s="17">
        <v>1</v>
      </c>
      <c r="J2865" s="19"/>
    </row>
    <row r="2866" spans="1:10">
      <c r="A2866" s="7" t="s">
        <v>5928</v>
      </c>
      <c r="B2866" s="8" t="s">
        <v>7202</v>
      </c>
      <c r="C2866" s="9" t="s">
        <v>7203</v>
      </c>
      <c r="D2866" s="9" t="s">
        <v>7179</v>
      </c>
      <c r="E2866" s="10">
        <v>1234.81</v>
      </c>
      <c r="F2866" s="11">
        <v>74122000</v>
      </c>
      <c r="G2866" s="11" t="s">
        <v>14</v>
      </c>
      <c r="H2866" s="12">
        <v>8019001121630</v>
      </c>
      <c r="I2866" s="11">
        <v>1</v>
      </c>
      <c r="J2866" s="13"/>
    </row>
    <row r="2867" spans="1:10">
      <c r="A2867" s="14" t="s">
        <v>5928</v>
      </c>
      <c r="B2867" s="8" t="s">
        <v>7204</v>
      </c>
      <c r="C2867" s="15" t="s">
        <v>7205</v>
      </c>
      <c r="D2867" s="15"/>
      <c r="E2867" s="16">
        <v>1246.02</v>
      </c>
      <c r="F2867" s="17">
        <v>74122000</v>
      </c>
      <c r="G2867" s="17" t="s">
        <v>14</v>
      </c>
      <c r="H2867" s="18">
        <v>8019001121647</v>
      </c>
      <c r="I2867" s="17">
        <v>1</v>
      </c>
      <c r="J2867" s="19"/>
    </row>
    <row r="2868" spans="1:10">
      <c r="A2868" s="7" t="s">
        <v>5928</v>
      </c>
      <c r="B2868" s="8" t="s">
        <v>7206</v>
      </c>
      <c r="C2868" s="9" t="s">
        <v>7207</v>
      </c>
      <c r="D2868" s="9" t="s">
        <v>7176</v>
      </c>
      <c r="E2868" s="10">
        <v>1600.79</v>
      </c>
      <c r="F2868" s="11">
        <v>74122000</v>
      </c>
      <c r="G2868" s="11" t="s">
        <v>14</v>
      </c>
      <c r="H2868" s="12">
        <v>8019001111365</v>
      </c>
      <c r="I2868" s="11">
        <v>4.5</v>
      </c>
      <c r="J2868" s="13"/>
    </row>
    <row r="2869" spans="1:10">
      <c r="A2869" s="14" t="s">
        <v>5928</v>
      </c>
      <c r="B2869" s="8" t="s">
        <v>7208</v>
      </c>
      <c r="C2869" s="15" t="s">
        <v>7209</v>
      </c>
      <c r="D2869" s="15" t="s">
        <v>7179</v>
      </c>
      <c r="E2869" s="16">
        <v>1623.98</v>
      </c>
      <c r="F2869" s="17">
        <v>84159000</v>
      </c>
      <c r="G2869" s="17" t="s">
        <v>14</v>
      </c>
      <c r="H2869" s="18">
        <v>8019001121661</v>
      </c>
      <c r="I2869" s="17">
        <v>1</v>
      </c>
      <c r="J2869" s="19"/>
    </row>
    <row r="2870" spans="1:10">
      <c r="A2870" s="7" t="s">
        <v>5928</v>
      </c>
      <c r="B2870" s="8" t="s">
        <v>7210</v>
      </c>
      <c r="C2870" s="9" t="s">
        <v>7211</v>
      </c>
      <c r="D2870" s="9" t="s">
        <v>7176</v>
      </c>
      <c r="E2870" s="10">
        <v>1493.01</v>
      </c>
      <c r="F2870" s="11">
        <v>74122000</v>
      </c>
      <c r="G2870" s="11" t="s">
        <v>14</v>
      </c>
      <c r="H2870" s="12">
        <v>8019001114380</v>
      </c>
      <c r="I2870" s="11">
        <v>3</v>
      </c>
      <c r="J2870" s="13"/>
    </row>
    <row r="2871" spans="1:10">
      <c r="A2871" s="14" t="s">
        <v>5928</v>
      </c>
      <c r="B2871" s="8" t="s">
        <v>7212</v>
      </c>
      <c r="C2871" s="15" t="s">
        <v>7213</v>
      </c>
      <c r="D2871" s="15" t="s">
        <v>7179</v>
      </c>
      <c r="E2871" s="16">
        <v>1526.31</v>
      </c>
      <c r="F2871" s="17">
        <v>74122000</v>
      </c>
      <c r="G2871" s="17" t="s">
        <v>14</v>
      </c>
      <c r="H2871" s="18">
        <v>8019001121685</v>
      </c>
      <c r="I2871" s="17">
        <v>1</v>
      </c>
      <c r="J2871" s="19"/>
    </row>
    <row r="2872" spans="1:10">
      <c r="A2872" s="7" t="s">
        <v>5928</v>
      </c>
      <c r="B2872" s="8" t="s">
        <v>7214</v>
      </c>
      <c r="C2872" s="9" t="s">
        <v>7215</v>
      </c>
      <c r="D2872" s="9" t="s">
        <v>7179</v>
      </c>
      <c r="E2872" s="10">
        <v>2334.06</v>
      </c>
      <c r="F2872" s="11">
        <v>74122000</v>
      </c>
      <c r="G2872" s="11" t="s">
        <v>14</v>
      </c>
      <c r="H2872" s="12">
        <v>8019001140518</v>
      </c>
      <c r="I2872" s="11">
        <v>1</v>
      </c>
      <c r="J2872" s="13"/>
    </row>
    <row r="2873" spans="1:10">
      <c r="A2873" s="14" t="s">
        <v>5928</v>
      </c>
      <c r="B2873" s="8" t="s">
        <v>7216</v>
      </c>
      <c r="C2873" s="15" t="s">
        <v>7217</v>
      </c>
      <c r="D2873" s="15" t="s">
        <v>7176</v>
      </c>
      <c r="E2873" s="16">
        <v>2147.75</v>
      </c>
      <c r="F2873" s="17">
        <v>74122000</v>
      </c>
      <c r="G2873" s="17" t="s">
        <v>14</v>
      </c>
      <c r="H2873" s="18">
        <v>8019001121692</v>
      </c>
      <c r="I2873" s="17">
        <v>5.5</v>
      </c>
      <c r="J2873" s="19"/>
    </row>
    <row r="2874" spans="1:10">
      <c r="A2874" s="7" t="s">
        <v>5928</v>
      </c>
      <c r="B2874" s="8" t="s">
        <v>7218</v>
      </c>
      <c r="C2874" s="9" t="s">
        <v>7219</v>
      </c>
      <c r="D2874" s="9" t="s">
        <v>7179</v>
      </c>
      <c r="E2874" s="10">
        <v>3385.82</v>
      </c>
      <c r="F2874" s="11">
        <v>74122000</v>
      </c>
      <c r="G2874" s="11" t="s">
        <v>14</v>
      </c>
      <c r="H2874" s="12">
        <v>8019001140525</v>
      </c>
      <c r="I2874" s="11">
        <v>1</v>
      </c>
      <c r="J2874" s="13"/>
    </row>
    <row r="2875" spans="1:10">
      <c r="A2875" s="14" t="s">
        <v>5928</v>
      </c>
      <c r="B2875" s="8" t="s">
        <v>7220</v>
      </c>
      <c r="C2875" s="15" t="s">
        <v>7221</v>
      </c>
      <c r="D2875" s="15" t="s">
        <v>7176</v>
      </c>
      <c r="E2875" s="16">
        <v>3225.65</v>
      </c>
      <c r="F2875" s="17">
        <v>74122000</v>
      </c>
      <c r="G2875" s="17" t="s">
        <v>14</v>
      </c>
      <c r="H2875" s="18">
        <v>8019001121715</v>
      </c>
      <c r="I2875" s="17">
        <v>1</v>
      </c>
      <c r="J2875" s="19"/>
    </row>
    <row r="2876" spans="1:10">
      <c r="A2876" s="7" t="s">
        <v>5928</v>
      </c>
      <c r="B2876" s="8" t="s">
        <v>7222</v>
      </c>
      <c r="C2876" s="9" t="s">
        <v>7223</v>
      </c>
      <c r="D2876" s="9" t="s">
        <v>7224</v>
      </c>
      <c r="E2876" s="10">
        <v>2497.46</v>
      </c>
      <c r="F2876" s="11">
        <v>74122000</v>
      </c>
      <c r="G2876" s="11" t="s">
        <v>7093</v>
      </c>
      <c r="H2876" s="12">
        <v>8019001121722</v>
      </c>
      <c r="I2876" s="11">
        <v>1</v>
      </c>
      <c r="J2876" s="13"/>
    </row>
    <row r="2877" spans="1:10">
      <c r="A2877" s="14" t="s">
        <v>5928</v>
      </c>
      <c r="B2877" s="8" t="s">
        <v>7225</v>
      </c>
      <c r="C2877" s="15" t="s">
        <v>7226</v>
      </c>
      <c r="D2877" s="15" t="s">
        <v>7224</v>
      </c>
      <c r="E2877" s="16">
        <v>3263.22</v>
      </c>
      <c r="F2877" s="17">
        <v>74122000</v>
      </c>
      <c r="G2877" s="17" t="s">
        <v>14</v>
      </c>
      <c r="H2877" s="18">
        <v>8019001140532</v>
      </c>
      <c r="I2877" s="17">
        <v>1</v>
      </c>
      <c r="J2877" s="19"/>
    </row>
    <row r="2878" spans="1:10">
      <c r="A2878" s="7" t="s">
        <v>5928</v>
      </c>
      <c r="B2878" s="8" t="s">
        <v>7227</v>
      </c>
      <c r="C2878" s="9" t="s">
        <v>7228</v>
      </c>
      <c r="D2878" s="9" t="s">
        <v>7224</v>
      </c>
      <c r="E2878" s="10">
        <v>3433.47</v>
      </c>
      <c r="F2878" s="11">
        <v>74122000</v>
      </c>
      <c r="G2878" s="11" t="s">
        <v>5</v>
      </c>
      <c r="H2878" s="12">
        <v>8019001118906</v>
      </c>
      <c r="I2878" s="11">
        <v>12.5</v>
      </c>
      <c r="J2878" s="13"/>
    </row>
    <row r="2879" spans="1:10">
      <c r="A2879" s="14" t="s">
        <v>5928</v>
      </c>
      <c r="B2879" s="8" t="s">
        <v>7229</v>
      </c>
      <c r="C2879" s="15" t="s">
        <v>7230</v>
      </c>
      <c r="D2879" s="15" t="s">
        <v>7224</v>
      </c>
      <c r="E2879" s="16">
        <v>189.27</v>
      </c>
      <c r="F2879" s="17">
        <v>74122000</v>
      </c>
      <c r="G2879" s="17" t="s">
        <v>5</v>
      </c>
      <c r="H2879" s="18">
        <v>8019001110412</v>
      </c>
      <c r="I2879" s="17">
        <v>1</v>
      </c>
      <c r="J2879" s="19"/>
    </row>
    <row r="2880" spans="1:10">
      <c r="A2880" s="7" t="s">
        <v>5928</v>
      </c>
      <c r="B2880" s="8" t="s">
        <v>7231</v>
      </c>
      <c r="C2880" s="9" t="s">
        <v>7232</v>
      </c>
      <c r="D2880" s="9" t="s">
        <v>7224</v>
      </c>
      <c r="E2880" s="10">
        <v>278.70999999999998</v>
      </c>
      <c r="F2880" s="11">
        <v>74122000</v>
      </c>
      <c r="G2880" s="11" t="s">
        <v>14</v>
      </c>
      <c r="H2880" s="12">
        <v>8019001112294</v>
      </c>
      <c r="I2880" s="11">
        <v>1</v>
      </c>
      <c r="J2880" s="13"/>
    </row>
    <row r="2881" spans="1:10">
      <c r="A2881" s="14" t="s">
        <v>5928</v>
      </c>
      <c r="B2881" s="8" t="s">
        <v>7233</v>
      </c>
      <c r="C2881" s="15" t="s">
        <v>7234</v>
      </c>
      <c r="D2881" s="15" t="s">
        <v>7224</v>
      </c>
      <c r="E2881" s="16">
        <v>240.64</v>
      </c>
      <c r="F2881" s="17">
        <v>74122000</v>
      </c>
      <c r="G2881" s="17" t="s">
        <v>5</v>
      </c>
      <c r="H2881" s="18">
        <v>8019001110658</v>
      </c>
      <c r="I2881" s="17">
        <v>1</v>
      </c>
      <c r="J2881" s="19"/>
    </row>
    <row r="2882" spans="1:10">
      <c r="A2882" s="7" t="s">
        <v>5928</v>
      </c>
      <c r="B2882" s="8" t="s">
        <v>7235</v>
      </c>
      <c r="C2882" s="9" t="s">
        <v>7236</v>
      </c>
      <c r="D2882" s="9" t="s">
        <v>7224</v>
      </c>
      <c r="E2882" s="10">
        <v>375.48</v>
      </c>
      <c r="F2882" s="11">
        <v>74122000</v>
      </c>
      <c r="G2882" s="11" t="s">
        <v>14</v>
      </c>
      <c r="H2882" s="12">
        <v>8019001111327</v>
      </c>
      <c r="I2882" s="11">
        <v>1</v>
      </c>
      <c r="J2882" s="13"/>
    </row>
    <row r="2883" spans="1:10">
      <c r="A2883" s="14" t="s">
        <v>5928</v>
      </c>
      <c r="B2883" s="8" t="s">
        <v>7237</v>
      </c>
      <c r="C2883" s="15" t="s">
        <v>7238</v>
      </c>
      <c r="D2883" s="15"/>
      <c r="E2883" s="16">
        <v>444.46</v>
      </c>
      <c r="F2883" s="17">
        <v>74122000</v>
      </c>
      <c r="G2883" s="17" t="s">
        <v>7093</v>
      </c>
      <c r="H2883" s="18">
        <v>8019001110313</v>
      </c>
      <c r="I2883" s="17">
        <v>1</v>
      </c>
      <c r="J2883" s="19"/>
    </row>
    <row r="2884" spans="1:10">
      <c r="A2884" s="7" t="s">
        <v>5928</v>
      </c>
      <c r="B2884" s="8" t="s">
        <v>7239</v>
      </c>
      <c r="C2884" s="9" t="s">
        <v>7240</v>
      </c>
      <c r="D2884" s="9" t="s">
        <v>7224</v>
      </c>
      <c r="E2884" s="10">
        <v>626.19000000000005</v>
      </c>
      <c r="F2884" s="11">
        <v>74122000</v>
      </c>
      <c r="G2884" s="11" t="s">
        <v>14</v>
      </c>
      <c r="H2884" s="12">
        <v>8019001111334</v>
      </c>
      <c r="I2884" s="11">
        <v>1</v>
      </c>
      <c r="J2884" s="13"/>
    </row>
    <row r="2885" spans="1:10">
      <c r="A2885" s="14" t="s">
        <v>5928</v>
      </c>
      <c r="B2885" s="8" t="s">
        <v>7241</v>
      </c>
      <c r="C2885" s="15" t="s">
        <v>7242</v>
      </c>
      <c r="D2885" s="15" t="s">
        <v>7224</v>
      </c>
      <c r="E2885" s="16">
        <v>555.89</v>
      </c>
      <c r="F2885" s="17">
        <v>74122000</v>
      </c>
      <c r="G2885" s="17" t="s">
        <v>5</v>
      </c>
      <c r="H2885" s="18">
        <v>8019001109812</v>
      </c>
      <c r="I2885" s="17">
        <v>1</v>
      </c>
      <c r="J2885" s="19"/>
    </row>
    <row r="2886" spans="1:10">
      <c r="A2886" s="7" t="s">
        <v>5928</v>
      </c>
      <c r="B2886" s="8" t="s">
        <v>7243</v>
      </c>
      <c r="C2886" s="9" t="s">
        <v>7244</v>
      </c>
      <c r="D2886" s="9" t="s">
        <v>7224</v>
      </c>
      <c r="E2886" s="10">
        <v>907.55</v>
      </c>
      <c r="F2886" s="11">
        <v>74122000</v>
      </c>
      <c r="G2886" s="11" t="s">
        <v>14</v>
      </c>
      <c r="H2886" s="12">
        <v>8019001111341</v>
      </c>
      <c r="I2886" s="11">
        <v>1</v>
      </c>
      <c r="J2886" s="13"/>
    </row>
    <row r="2887" spans="1:10">
      <c r="A2887" s="14" t="s">
        <v>5928</v>
      </c>
      <c r="B2887" s="8" t="s">
        <v>7245</v>
      </c>
      <c r="C2887" s="15" t="s">
        <v>7246</v>
      </c>
      <c r="D2887" s="15" t="s">
        <v>7224</v>
      </c>
      <c r="E2887" s="16">
        <v>776.59</v>
      </c>
      <c r="F2887" s="17">
        <v>74122000</v>
      </c>
      <c r="G2887" s="17" t="s">
        <v>7093</v>
      </c>
      <c r="H2887" s="18">
        <v>8019001085642</v>
      </c>
      <c r="I2887" s="17">
        <v>2.0880000000000001</v>
      </c>
      <c r="J2887" s="19"/>
    </row>
    <row r="2888" spans="1:10">
      <c r="A2888" s="7" t="s">
        <v>5928</v>
      </c>
      <c r="B2888" s="8" t="s">
        <v>7247</v>
      </c>
      <c r="C2888" s="9" t="s">
        <v>7248</v>
      </c>
      <c r="D2888" s="9" t="s">
        <v>7224</v>
      </c>
      <c r="E2888" s="10">
        <v>1807.36</v>
      </c>
      <c r="F2888" s="11">
        <v>74122000</v>
      </c>
      <c r="G2888" s="11" t="s">
        <v>14</v>
      </c>
      <c r="H2888" s="12">
        <v>8019001114403</v>
      </c>
      <c r="I2888" s="11">
        <v>1</v>
      </c>
      <c r="J2888" s="13"/>
    </row>
    <row r="2889" spans="1:10">
      <c r="A2889" s="14" t="s">
        <v>5928</v>
      </c>
      <c r="B2889" s="8" t="s">
        <v>7249</v>
      </c>
      <c r="C2889" s="15" t="s">
        <v>7250</v>
      </c>
      <c r="D2889" s="15" t="s">
        <v>7224</v>
      </c>
      <c r="E2889" s="16">
        <v>1391.21</v>
      </c>
      <c r="F2889" s="17">
        <v>74122000</v>
      </c>
      <c r="G2889" s="17" t="s">
        <v>14</v>
      </c>
      <c r="H2889" s="18">
        <v>8019001140549</v>
      </c>
      <c r="I2889" s="17">
        <v>1</v>
      </c>
      <c r="J2889" s="19"/>
    </row>
    <row r="2890" spans="1:10">
      <c r="A2890" s="7" t="s">
        <v>5928</v>
      </c>
      <c r="B2890" s="8" t="s">
        <v>7251</v>
      </c>
      <c r="C2890" s="9" t="s">
        <v>7252</v>
      </c>
      <c r="D2890" s="9" t="s">
        <v>7224</v>
      </c>
      <c r="E2890" s="10">
        <v>1277.07</v>
      </c>
      <c r="F2890" s="11">
        <v>74122000</v>
      </c>
      <c r="G2890" s="11" t="s">
        <v>7093</v>
      </c>
      <c r="H2890" s="12">
        <v>8019001084553</v>
      </c>
      <c r="I2890" s="11">
        <v>4</v>
      </c>
      <c r="J2890" s="13"/>
    </row>
    <row r="2891" spans="1:10">
      <c r="A2891" s="14" t="s">
        <v>5928</v>
      </c>
      <c r="B2891" s="8" t="s">
        <v>7253</v>
      </c>
      <c r="C2891" s="15" t="s">
        <v>7254</v>
      </c>
      <c r="D2891" s="15" t="s">
        <v>7224</v>
      </c>
      <c r="E2891" s="16">
        <v>2133.6</v>
      </c>
      <c r="F2891" s="17">
        <v>74122000</v>
      </c>
      <c r="G2891" s="17" t="s">
        <v>14</v>
      </c>
      <c r="H2891" s="18">
        <v>8019001140556</v>
      </c>
      <c r="I2891" s="17">
        <v>1</v>
      </c>
      <c r="J2891" s="19"/>
    </row>
    <row r="2892" spans="1:10">
      <c r="A2892" s="7" t="s">
        <v>5928</v>
      </c>
      <c r="B2892" s="8" t="s">
        <v>7255</v>
      </c>
      <c r="C2892" s="9" t="s">
        <v>7256</v>
      </c>
      <c r="D2892" s="9" t="s">
        <v>7224</v>
      </c>
      <c r="E2892" s="10">
        <v>1832.27</v>
      </c>
      <c r="F2892" s="11">
        <v>74122000</v>
      </c>
      <c r="G2892" s="11" t="s">
        <v>7093</v>
      </c>
      <c r="H2892" s="12">
        <v>8019001110153</v>
      </c>
      <c r="I2892" s="11">
        <v>1</v>
      </c>
      <c r="J2892" s="13"/>
    </row>
    <row r="2893" spans="1:10">
      <c r="A2893" s="14" t="s">
        <v>5928</v>
      </c>
      <c r="B2893" s="8" t="s">
        <v>7257</v>
      </c>
      <c r="C2893" s="15" t="s">
        <v>7258</v>
      </c>
      <c r="D2893" s="15" t="s">
        <v>7259</v>
      </c>
      <c r="E2893" s="16">
        <v>1193.04</v>
      </c>
      <c r="F2893" s="17">
        <v>74122000</v>
      </c>
      <c r="G2893" s="17" t="s">
        <v>5</v>
      </c>
      <c r="H2893" s="18">
        <v>8019001118920</v>
      </c>
      <c r="I2893" s="17">
        <v>3.77</v>
      </c>
      <c r="J2893" s="19"/>
    </row>
    <row r="2894" spans="1:10">
      <c r="A2894" s="7" t="s">
        <v>5928</v>
      </c>
      <c r="B2894" s="8" t="s">
        <v>7260</v>
      </c>
      <c r="C2894" s="9" t="s">
        <v>7261</v>
      </c>
      <c r="D2894" s="9" t="s">
        <v>7259</v>
      </c>
      <c r="E2894" s="10">
        <v>2429.58</v>
      </c>
      <c r="F2894" s="11">
        <v>39172110</v>
      </c>
      <c r="G2894" s="11" t="s">
        <v>7093</v>
      </c>
      <c r="H2894" s="12">
        <v>8019001121739</v>
      </c>
      <c r="I2894" s="11">
        <v>6.9</v>
      </c>
      <c r="J2894" s="13"/>
    </row>
    <row r="2895" spans="1:10">
      <c r="A2895" s="14" t="s">
        <v>5928</v>
      </c>
      <c r="B2895" s="8" t="s">
        <v>7262</v>
      </c>
      <c r="C2895" s="15" t="s">
        <v>7263</v>
      </c>
      <c r="D2895" s="15" t="s">
        <v>7264</v>
      </c>
      <c r="E2895" s="16">
        <v>576.71</v>
      </c>
      <c r="F2895" s="17">
        <v>74122000</v>
      </c>
      <c r="G2895" s="17" t="s">
        <v>7093</v>
      </c>
      <c r="H2895" s="18">
        <v>8019001112300</v>
      </c>
      <c r="I2895" s="17">
        <v>1</v>
      </c>
      <c r="J2895" s="19"/>
    </row>
    <row r="2896" spans="1:10">
      <c r="A2896" s="7" t="s">
        <v>5928</v>
      </c>
      <c r="B2896" s="8" t="s">
        <v>7265</v>
      </c>
      <c r="C2896" s="9" t="s">
        <v>7266</v>
      </c>
      <c r="D2896" s="9" t="s">
        <v>7267</v>
      </c>
      <c r="E2896" s="10">
        <v>550.14</v>
      </c>
      <c r="F2896" s="11">
        <v>74122000</v>
      </c>
      <c r="G2896" s="11" t="s">
        <v>5</v>
      </c>
      <c r="H2896" s="12">
        <v>8019001084317</v>
      </c>
      <c r="I2896" s="11">
        <v>1.7949999999999999</v>
      </c>
      <c r="J2896" s="13"/>
    </row>
    <row r="2897" spans="1:10">
      <c r="A2897" s="14" t="s">
        <v>5928</v>
      </c>
      <c r="B2897" s="8" t="s">
        <v>7268</v>
      </c>
      <c r="C2897" s="15" t="s">
        <v>7269</v>
      </c>
      <c r="D2897" s="15" t="s">
        <v>7267</v>
      </c>
      <c r="E2897" s="16">
        <v>446.21</v>
      </c>
      <c r="F2897" s="17">
        <v>74122000</v>
      </c>
      <c r="G2897" s="17" t="s">
        <v>7093</v>
      </c>
      <c r="H2897" s="18">
        <v>8019001084539</v>
      </c>
      <c r="I2897" s="17">
        <v>1.39</v>
      </c>
      <c r="J2897" s="19"/>
    </row>
    <row r="2898" spans="1:10">
      <c r="A2898" s="7" t="s">
        <v>5928</v>
      </c>
      <c r="B2898" s="8" t="s">
        <v>7270</v>
      </c>
      <c r="C2898" s="9" t="s">
        <v>7271</v>
      </c>
      <c r="D2898" s="9" t="s">
        <v>7264</v>
      </c>
      <c r="E2898" s="10">
        <v>453.93</v>
      </c>
      <c r="F2898" s="11">
        <v>74122000</v>
      </c>
      <c r="G2898" s="11" t="s">
        <v>5</v>
      </c>
      <c r="H2898" s="12">
        <v>8019001112324</v>
      </c>
      <c r="I2898" s="11">
        <v>1</v>
      </c>
      <c r="J2898" s="13"/>
    </row>
    <row r="2899" spans="1:10">
      <c r="A2899" s="14" t="s">
        <v>5928</v>
      </c>
      <c r="B2899" s="8" t="s">
        <v>7272</v>
      </c>
      <c r="C2899" s="15" t="s">
        <v>7273</v>
      </c>
      <c r="D2899" s="15" t="s">
        <v>7274</v>
      </c>
      <c r="E2899" s="16">
        <v>106.6</v>
      </c>
      <c r="F2899" s="17">
        <v>74122000</v>
      </c>
      <c r="G2899" s="17" t="s">
        <v>5</v>
      </c>
      <c r="H2899" s="18">
        <v>8019001118944</v>
      </c>
      <c r="I2899" s="17">
        <v>0.28999999999999998</v>
      </c>
      <c r="J2899" s="19"/>
    </row>
    <row r="2900" spans="1:10">
      <c r="A2900" s="7" t="s">
        <v>5928</v>
      </c>
      <c r="B2900" s="8" t="s">
        <v>7275</v>
      </c>
      <c r="C2900" s="9" t="s">
        <v>7276</v>
      </c>
      <c r="D2900" s="9" t="s">
        <v>7277</v>
      </c>
      <c r="E2900" s="10">
        <v>151.58000000000001</v>
      </c>
      <c r="F2900" s="11">
        <v>74122000</v>
      </c>
      <c r="G2900" s="11" t="s">
        <v>7093</v>
      </c>
      <c r="H2900" s="12">
        <v>8019001109263</v>
      </c>
      <c r="I2900" s="11">
        <v>0.4</v>
      </c>
      <c r="J2900" s="13"/>
    </row>
    <row r="2901" spans="1:10">
      <c r="A2901" s="14" t="s">
        <v>5928</v>
      </c>
      <c r="B2901" s="8" t="s">
        <v>7278</v>
      </c>
      <c r="C2901" s="15" t="s">
        <v>7279</v>
      </c>
      <c r="D2901" s="15" t="s">
        <v>7264</v>
      </c>
      <c r="E2901" s="16">
        <v>94.1</v>
      </c>
      <c r="F2901" s="17">
        <v>74122000</v>
      </c>
      <c r="G2901" s="17" t="s">
        <v>5</v>
      </c>
      <c r="H2901" s="18">
        <v>8019001110740</v>
      </c>
      <c r="I2901" s="17">
        <v>0.17</v>
      </c>
      <c r="J2901" s="19"/>
    </row>
    <row r="2902" spans="1:10">
      <c r="A2902" s="7" t="s">
        <v>5928</v>
      </c>
      <c r="B2902" s="8" t="s">
        <v>7280</v>
      </c>
      <c r="C2902" s="9" t="s">
        <v>7281</v>
      </c>
      <c r="D2902" s="9" t="s">
        <v>7264</v>
      </c>
      <c r="E2902" s="10">
        <v>94.13</v>
      </c>
      <c r="F2902" s="11">
        <v>74122000</v>
      </c>
      <c r="G2902" s="11" t="s">
        <v>5</v>
      </c>
      <c r="H2902" s="12">
        <v>8019001118951</v>
      </c>
      <c r="I2902" s="11">
        <v>0.16900000000000001</v>
      </c>
      <c r="J2902" s="13"/>
    </row>
    <row r="2903" spans="1:10">
      <c r="A2903" s="14" t="s">
        <v>5928</v>
      </c>
      <c r="B2903" s="8" t="s">
        <v>7282</v>
      </c>
      <c r="C2903" s="15" t="s">
        <v>7283</v>
      </c>
      <c r="D2903" s="15" t="s">
        <v>7267</v>
      </c>
      <c r="E2903" s="16">
        <v>109.27</v>
      </c>
      <c r="F2903" s="17">
        <v>74122000</v>
      </c>
      <c r="G2903" s="17" t="s">
        <v>5</v>
      </c>
      <c r="H2903" s="18">
        <v>8019001084324</v>
      </c>
      <c r="I2903" s="17">
        <v>0.29299999999999998</v>
      </c>
      <c r="J2903" s="19"/>
    </row>
    <row r="2904" spans="1:10">
      <c r="A2904" s="7" t="s">
        <v>5928</v>
      </c>
      <c r="B2904" s="8" t="s">
        <v>7284</v>
      </c>
      <c r="C2904" s="9" t="s">
        <v>7285</v>
      </c>
      <c r="D2904" s="9" t="s">
        <v>7264</v>
      </c>
      <c r="E2904" s="10">
        <v>115.02</v>
      </c>
      <c r="F2904" s="11">
        <v>74122000</v>
      </c>
      <c r="G2904" s="11" t="s">
        <v>5</v>
      </c>
      <c r="H2904" s="12">
        <v>8019001084331</v>
      </c>
      <c r="I2904" s="11">
        <v>0.22</v>
      </c>
      <c r="J2904" s="13"/>
    </row>
    <row r="2905" spans="1:10">
      <c r="A2905" s="14" t="s">
        <v>5928</v>
      </c>
      <c r="B2905" s="8" t="s">
        <v>7286</v>
      </c>
      <c r="C2905" s="15" t="s">
        <v>7287</v>
      </c>
      <c r="D2905" s="15" t="s">
        <v>7264</v>
      </c>
      <c r="E2905" s="16">
        <v>889.05</v>
      </c>
      <c r="F2905" s="17">
        <v>74122000</v>
      </c>
      <c r="G2905" s="17" t="s">
        <v>7093</v>
      </c>
      <c r="H2905" s="18">
        <v>8019001111426</v>
      </c>
      <c r="I2905" s="17">
        <v>1</v>
      </c>
      <c r="J2905" s="19"/>
    </row>
    <row r="2906" spans="1:10">
      <c r="A2906" s="7" t="s">
        <v>5928</v>
      </c>
      <c r="B2906" s="8" t="s">
        <v>7288</v>
      </c>
      <c r="C2906" s="9" t="s">
        <v>7289</v>
      </c>
      <c r="D2906" s="9" t="s">
        <v>7267</v>
      </c>
      <c r="E2906" s="10">
        <v>829.55</v>
      </c>
      <c r="F2906" s="11">
        <v>74122000</v>
      </c>
      <c r="G2906" s="11" t="s">
        <v>5</v>
      </c>
      <c r="H2906" s="12">
        <v>8019001109850</v>
      </c>
      <c r="I2906" s="11">
        <v>1</v>
      </c>
      <c r="J2906" s="13"/>
    </row>
    <row r="2907" spans="1:10">
      <c r="A2907" s="14" t="s">
        <v>5928</v>
      </c>
      <c r="B2907" s="8" t="s">
        <v>7290</v>
      </c>
      <c r="C2907" s="15" t="s">
        <v>7291</v>
      </c>
      <c r="D2907" s="15" t="s">
        <v>7267</v>
      </c>
      <c r="E2907" s="16">
        <v>1053.58</v>
      </c>
      <c r="F2907" s="17">
        <v>74122000</v>
      </c>
      <c r="G2907" s="17" t="s">
        <v>5</v>
      </c>
      <c r="H2907" s="18">
        <v>8019001084546</v>
      </c>
      <c r="I2907" s="17">
        <v>3.77</v>
      </c>
      <c r="J2907" s="19"/>
    </row>
    <row r="2908" spans="1:10">
      <c r="A2908" s="7" t="s">
        <v>5928</v>
      </c>
      <c r="B2908" s="8" t="s">
        <v>7292</v>
      </c>
      <c r="C2908" s="9" t="s">
        <v>7293</v>
      </c>
      <c r="D2908" s="9" t="s">
        <v>7264</v>
      </c>
      <c r="E2908" s="10">
        <v>1297.58</v>
      </c>
      <c r="F2908" s="11">
        <v>74122000</v>
      </c>
      <c r="G2908" s="11" t="s">
        <v>7093</v>
      </c>
      <c r="H2908" s="12">
        <v>8019001111433</v>
      </c>
      <c r="I2908" s="11">
        <v>1</v>
      </c>
      <c r="J2908" s="13"/>
    </row>
    <row r="2909" spans="1:10">
      <c r="A2909" s="14" t="s">
        <v>5928</v>
      </c>
      <c r="B2909" s="8" t="s">
        <v>7294</v>
      </c>
      <c r="C2909" s="15" t="s">
        <v>7295</v>
      </c>
      <c r="D2909" s="15" t="s">
        <v>7267</v>
      </c>
      <c r="E2909" s="16">
        <v>1570.99</v>
      </c>
      <c r="F2909" s="17">
        <v>74122000</v>
      </c>
      <c r="G2909" s="17" t="s">
        <v>7093</v>
      </c>
      <c r="H2909" s="18">
        <v>8019001109881</v>
      </c>
      <c r="I2909" s="17">
        <v>6.9</v>
      </c>
      <c r="J2909" s="19"/>
    </row>
    <row r="2910" spans="1:10">
      <c r="A2910" s="7" t="s">
        <v>5928</v>
      </c>
      <c r="B2910" s="8" t="s">
        <v>7296</v>
      </c>
      <c r="C2910" s="9" t="s">
        <v>7297</v>
      </c>
      <c r="D2910" s="9" t="s">
        <v>7298</v>
      </c>
      <c r="E2910" s="10">
        <v>277.8</v>
      </c>
      <c r="F2910" s="11">
        <v>74122000</v>
      </c>
      <c r="G2910" s="11" t="s">
        <v>5</v>
      </c>
      <c r="H2910" s="12">
        <v>8019001118975</v>
      </c>
      <c r="I2910" s="11">
        <v>0.7</v>
      </c>
      <c r="J2910" s="13"/>
    </row>
    <row r="2911" spans="1:10">
      <c r="A2911" s="14" t="s">
        <v>5928</v>
      </c>
      <c r="B2911" s="8" t="s">
        <v>7299</v>
      </c>
      <c r="C2911" s="15" t="s">
        <v>7300</v>
      </c>
      <c r="D2911" s="15" t="s">
        <v>7264</v>
      </c>
      <c r="E2911" s="16">
        <v>140.19999999999999</v>
      </c>
      <c r="F2911" s="17">
        <v>74122000</v>
      </c>
      <c r="G2911" s="17" t="s">
        <v>5</v>
      </c>
      <c r="H2911" s="18">
        <v>8019001118999</v>
      </c>
      <c r="I2911" s="17">
        <v>0.28000000000000003</v>
      </c>
      <c r="J2911" s="19"/>
    </row>
    <row r="2912" spans="1:10">
      <c r="A2912" s="7" t="s">
        <v>5928</v>
      </c>
      <c r="B2912" s="8" t="s">
        <v>7301</v>
      </c>
      <c r="C2912" s="9" t="s">
        <v>7302</v>
      </c>
      <c r="D2912" s="9" t="s">
        <v>7267</v>
      </c>
      <c r="E2912" s="10">
        <v>158.80000000000001</v>
      </c>
      <c r="F2912" s="11">
        <v>74122000</v>
      </c>
      <c r="G2912" s="11" t="s">
        <v>5</v>
      </c>
      <c r="H2912" s="12">
        <v>8019001084348</v>
      </c>
      <c r="I2912" s="11">
        <v>0.33</v>
      </c>
      <c r="J2912" s="13"/>
    </row>
    <row r="2913" spans="1:10">
      <c r="A2913" s="14" t="s">
        <v>5928</v>
      </c>
      <c r="B2913" s="8" t="s">
        <v>7303</v>
      </c>
      <c r="C2913" s="15" t="s">
        <v>7304</v>
      </c>
      <c r="D2913" s="15" t="s">
        <v>7264</v>
      </c>
      <c r="E2913" s="16">
        <v>154.62</v>
      </c>
      <c r="F2913" s="17">
        <v>74122000</v>
      </c>
      <c r="G2913" s="17" t="s">
        <v>5</v>
      </c>
      <c r="H2913" s="18">
        <v>8019001110559</v>
      </c>
      <c r="I2913" s="17">
        <v>1</v>
      </c>
      <c r="J2913" s="19"/>
    </row>
    <row r="2914" spans="1:10">
      <c r="A2914" s="7" t="s">
        <v>5928</v>
      </c>
      <c r="B2914" s="8" t="s">
        <v>7305</v>
      </c>
      <c r="C2914" s="9" t="s">
        <v>7306</v>
      </c>
      <c r="D2914" s="9" t="s">
        <v>7307</v>
      </c>
      <c r="E2914" s="10">
        <v>387.27</v>
      </c>
      <c r="F2914" s="11">
        <v>74122000</v>
      </c>
      <c r="G2914" s="11" t="s">
        <v>5</v>
      </c>
      <c r="H2914" s="12">
        <v>8019001111723</v>
      </c>
      <c r="I2914" s="11">
        <v>0.9</v>
      </c>
      <c r="J2914" s="13"/>
    </row>
    <row r="2915" spans="1:10">
      <c r="A2915" s="14" t="s">
        <v>5928</v>
      </c>
      <c r="B2915" s="8" t="s">
        <v>7308</v>
      </c>
      <c r="C2915" s="15" t="s">
        <v>7309</v>
      </c>
      <c r="D2915" s="15" t="s">
        <v>7267</v>
      </c>
      <c r="E2915" s="16">
        <v>266.54000000000002</v>
      </c>
      <c r="F2915" s="17">
        <v>74122000</v>
      </c>
      <c r="G2915" s="17" t="s">
        <v>5</v>
      </c>
      <c r="H2915" s="18">
        <v>8019001084355</v>
      </c>
      <c r="I2915" s="17">
        <v>0.59</v>
      </c>
      <c r="J2915" s="19"/>
    </row>
    <row r="2916" spans="1:10">
      <c r="A2916" s="7" t="s">
        <v>5928</v>
      </c>
      <c r="B2916" s="8" t="s">
        <v>7310</v>
      </c>
      <c r="C2916" s="9" t="s">
        <v>7311</v>
      </c>
      <c r="D2916" s="9" t="s">
        <v>7264</v>
      </c>
      <c r="E2916" s="10">
        <v>263.47000000000003</v>
      </c>
      <c r="F2916" s="11">
        <v>74122000</v>
      </c>
      <c r="G2916" s="11" t="s">
        <v>5</v>
      </c>
      <c r="H2916" s="12">
        <v>8019001110221</v>
      </c>
      <c r="I2916" s="11">
        <v>1</v>
      </c>
      <c r="J2916" s="13"/>
    </row>
    <row r="2917" spans="1:10">
      <c r="A2917" s="14" t="s">
        <v>5928</v>
      </c>
      <c r="B2917" s="8" t="s">
        <v>7312</v>
      </c>
      <c r="C2917" s="15" t="s">
        <v>7313</v>
      </c>
      <c r="D2917" s="15" t="s">
        <v>7314</v>
      </c>
      <c r="E2917" s="16">
        <v>451.79</v>
      </c>
      <c r="F2917" s="17">
        <v>74122000</v>
      </c>
      <c r="G2917" s="17" t="s">
        <v>5</v>
      </c>
      <c r="H2917" s="18">
        <v>8019001119019</v>
      </c>
      <c r="I2917" s="17">
        <v>1.39</v>
      </c>
      <c r="J2917" s="19"/>
    </row>
    <row r="2918" spans="1:10">
      <c r="A2918" s="7" t="s">
        <v>5928</v>
      </c>
      <c r="B2918" s="8" t="s">
        <v>7315</v>
      </c>
      <c r="C2918" s="9" t="s">
        <v>7316</v>
      </c>
      <c r="D2918" s="9" t="s">
        <v>7267</v>
      </c>
      <c r="E2918" s="10">
        <v>391.05</v>
      </c>
      <c r="F2918" s="11">
        <v>74122000</v>
      </c>
      <c r="G2918" s="11" t="s">
        <v>7093</v>
      </c>
      <c r="H2918" s="12">
        <v>8019001084362</v>
      </c>
      <c r="I2918" s="11">
        <v>0.89624999999999999</v>
      </c>
      <c r="J2918" s="13"/>
    </row>
    <row r="2919" spans="1:10">
      <c r="A2919" s="14" t="s">
        <v>5928</v>
      </c>
      <c r="B2919" s="8" t="s">
        <v>7317</v>
      </c>
      <c r="C2919" s="15" t="s">
        <v>7318</v>
      </c>
      <c r="D2919" s="15" t="s">
        <v>7264</v>
      </c>
      <c r="E2919" s="16">
        <v>389.93</v>
      </c>
      <c r="F2919" s="17">
        <v>74122000</v>
      </c>
      <c r="G2919" s="17" t="s">
        <v>5</v>
      </c>
      <c r="H2919" s="18">
        <v>8019001084560</v>
      </c>
      <c r="I2919" s="17">
        <v>0.9</v>
      </c>
      <c r="J2919" s="19"/>
    </row>
    <row r="2920" spans="1:10">
      <c r="A2920" s="7" t="s">
        <v>5928</v>
      </c>
      <c r="B2920" s="8" t="s">
        <v>7319</v>
      </c>
      <c r="C2920" s="9" t="s">
        <v>7320</v>
      </c>
      <c r="D2920" s="9" t="s">
        <v>7321</v>
      </c>
      <c r="E2920" s="10">
        <v>567.51</v>
      </c>
      <c r="F2920" s="11">
        <v>74122000</v>
      </c>
      <c r="G2920" s="11" t="s">
        <v>5</v>
      </c>
      <c r="H2920" s="12">
        <v>8019001112348</v>
      </c>
      <c r="I2920" s="11">
        <v>1.79</v>
      </c>
      <c r="J2920" s="13"/>
    </row>
    <row r="2921" spans="1:10">
      <c r="A2921" s="14" t="s">
        <v>5928</v>
      </c>
      <c r="B2921" s="8" t="s">
        <v>7322</v>
      </c>
      <c r="C2921" s="15" t="s">
        <v>7323</v>
      </c>
      <c r="D2921" s="15" t="s">
        <v>7324</v>
      </c>
      <c r="E2921" s="16">
        <v>720.04</v>
      </c>
      <c r="F2921" s="17">
        <v>74122000</v>
      </c>
      <c r="G2921" s="17" t="s">
        <v>7093</v>
      </c>
      <c r="H2921" s="18">
        <v>8019001112355</v>
      </c>
      <c r="I2921" s="17">
        <v>2.5</v>
      </c>
      <c r="J2921" s="19"/>
    </row>
    <row r="2922" spans="1:10">
      <c r="A2922" s="7" t="s">
        <v>5928</v>
      </c>
      <c r="B2922" s="8" t="s">
        <v>7325</v>
      </c>
      <c r="C2922" s="9" t="s">
        <v>7326</v>
      </c>
      <c r="D2922" s="9" t="s">
        <v>7224</v>
      </c>
      <c r="E2922" s="10">
        <v>3074.69</v>
      </c>
      <c r="F2922" s="11">
        <v>74122000</v>
      </c>
      <c r="G2922" s="11" t="s">
        <v>14</v>
      </c>
      <c r="H2922" s="12">
        <v>8019001114342</v>
      </c>
      <c r="I2922" s="11">
        <v>1</v>
      </c>
      <c r="J2922" s="13"/>
    </row>
    <row r="2923" spans="1:10">
      <c r="A2923" s="14" t="s">
        <v>5928</v>
      </c>
      <c r="B2923" s="8" t="s">
        <v>7327</v>
      </c>
      <c r="C2923" s="15" t="s">
        <v>7328</v>
      </c>
      <c r="D2923" s="15" t="s">
        <v>7329</v>
      </c>
      <c r="E2923" s="16">
        <v>3556.07</v>
      </c>
      <c r="F2923" s="17">
        <v>74122000</v>
      </c>
      <c r="G2923" s="17" t="s">
        <v>14</v>
      </c>
      <c r="H2923" s="18">
        <v>8019001140563</v>
      </c>
      <c r="I2923" s="17">
        <v>1</v>
      </c>
      <c r="J2923" s="19"/>
    </row>
    <row r="2924" spans="1:10">
      <c r="A2924" s="7" t="s">
        <v>5928</v>
      </c>
      <c r="B2924" s="8" t="s">
        <v>7330</v>
      </c>
      <c r="C2924" s="9" t="s">
        <v>7331</v>
      </c>
      <c r="D2924" s="9" t="s">
        <v>7224</v>
      </c>
      <c r="E2924" s="10">
        <v>3918.28</v>
      </c>
      <c r="F2924" s="11">
        <v>74122000</v>
      </c>
      <c r="G2924" s="11" t="s">
        <v>14</v>
      </c>
      <c r="H2924" s="12">
        <v>8019001119026</v>
      </c>
      <c r="I2924" s="11">
        <v>15.1</v>
      </c>
      <c r="J2924" s="13"/>
    </row>
    <row r="2925" spans="1:10">
      <c r="A2925" s="14" t="s">
        <v>5928</v>
      </c>
      <c r="B2925" s="8" t="s">
        <v>7332</v>
      </c>
      <c r="C2925" s="15" t="s">
        <v>7333</v>
      </c>
      <c r="D2925" s="15" t="s">
        <v>7224</v>
      </c>
      <c r="E2925" s="16">
        <v>270.93</v>
      </c>
      <c r="F2925" s="17">
        <v>74122000</v>
      </c>
      <c r="G2925" s="17" t="s">
        <v>14</v>
      </c>
      <c r="H2925" s="18">
        <v>8019001112362</v>
      </c>
      <c r="I2925" s="17">
        <v>1</v>
      </c>
      <c r="J2925" s="19"/>
    </row>
    <row r="2926" spans="1:10">
      <c r="A2926" s="7" t="s">
        <v>5928</v>
      </c>
      <c r="B2926" s="8" t="s">
        <v>7334</v>
      </c>
      <c r="C2926" s="9" t="s">
        <v>7335</v>
      </c>
      <c r="D2926" s="9" t="s">
        <v>7329</v>
      </c>
      <c r="E2926" s="10">
        <v>287.7</v>
      </c>
      <c r="F2926" s="11">
        <v>74122000</v>
      </c>
      <c r="G2926" s="11" t="s">
        <v>14</v>
      </c>
      <c r="H2926" s="12">
        <v>8019001112379</v>
      </c>
      <c r="I2926" s="11">
        <v>1</v>
      </c>
      <c r="J2926" s="13"/>
    </row>
    <row r="2927" spans="1:10">
      <c r="A2927" s="14" t="s">
        <v>5928</v>
      </c>
      <c r="B2927" s="8" t="s">
        <v>7336</v>
      </c>
      <c r="C2927" s="15" t="s">
        <v>7337</v>
      </c>
      <c r="D2927" s="15" t="s">
        <v>7224</v>
      </c>
      <c r="E2927" s="16">
        <v>404.78</v>
      </c>
      <c r="F2927" s="17">
        <v>74122000</v>
      </c>
      <c r="G2927" s="17" t="s">
        <v>14</v>
      </c>
      <c r="H2927" s="18">
        <v>8019001111303</v>
      </c>
      <c r="I2927" s="17">
        <v>1</v>
      </c>
      <c r="J2927" s="19"/>
    </row>
    <row r="2928" spans="1:10">
      <c r="A2928" s="7" t="s">
        <v>5928</v>
      </c>
      <c r="B2928" s="8" t="s">
        <v>7338</v>
      </c>
      <c r="C2928" s="9" t="s">
        <v>7339</v>
      </c>
      <c r="D2928" s="9" t="s">
        <v>7329</v>
      </c>
      <c r="E2928" s="10">
        <v>396.44</v>
      </c>
      <c r="F2928" s="11">
        <v>74122000</v>
      </c>
      <c r="G2928" s="11" t="s">
        <v>14</v>
      </c>
      <c r="H2928" s="12">
        <v>8019001111310</v>
      </c>
      <c r="I2928" s="11">
        <v>1</v>
      </c>
      <c r="J2928" s="13"/>
    </row>
    <row r="2929" spans="1:10">
      <c r="A2929" s="14" t="s">
        <v>5928</v>
      </c>
      <c r="B2929" s="8" t="s">
        <v>7340</v>
      </c>
      <c r="C2929" s="15" t="s">
        <v>7341</v>
      </c>
      <c r="D2929" s="15" t="s">
        <v>7224</v>
      </c>
      <c r="E2929" s="16">
        <v>664.94</v>
      </c>
      <c r="F2929" s="17">
        <v>74122000</v>
      </c>
      <c r="G2929" s="17" t="s">
        <v>14</v>
      </c>
      <c r="H2929" s="18">
        <v>8019001112386</v>
      </c>
      <c r="I2929" s="17">
        <v>1</v>
      </c>
      <c r="J2929" s="19"/>
    </row>
    <row r="2930" spans="1:10">
      <c r="A2930" s="7" t="s">
        <v>5928</v>
      </c>
      <c r="B2930" s="8" t="s">
        <v>7342</v>
      </c>
      <c r="C2930" s="9" t="s">
        <v>7343</v>
      </c>
      <c r="D2930" s="9" t="s">
        <v>7329</v>
      </c>
      <c r="E2930" s="10">
        <v>667.25</v>
      </c>
      <c r="F2930" s="11">
        <v>74122000</v>
      </c>
      <c r="G2930" s="11" t="s">
        <v>14</v>
      </c>
      <c r="H2930" s="12">
        <v>8019001112393</v>
      </c>
      <c r="I2930" s="11">
        <v>1</v>
      </c>
      <c r="J2930" s="13"/>
    </row>
    <row r="2931" spans="1:10">
      <c r="A2931" s="14" t="s">
        <v>5928</v>
      </c>
      <c r="B2931" s="8" t="s">
        <v>7344</v>
      </c>
      <c r="C2931" s="15" t="s">
        <v>7345</v>
      </c>
      <c r="D2931" s="15" t="s">
        <v>7224</v>
      </c>
      <c r="E2931" s="16">
        <v>959.33</v>
      </c>
      <c r="F2931" s="17">
        <v>74122000</v>
      </c>
      <c r="G2931" s="17" t="s">
        <v>14</v>
      </c>
      <c r="H2931" s="18">
        <v>8019001112409</v>
      </c>
      <c r="I2931" s="17">
        <v>1</v>
      </c>
      <c r="J2931" s="19"/>
    </row>
    <row r="2932" spans="1:10">
      <c r="A2932" s="7" t="s">
        <v>5928</v>
      </c>
      <c r="B2932" s="8" t="s">
        <v>7346</v>
      </c>
      <c r="C2932" s="9" t="s">
        <v>7347</v>
      </c>
      <c r="D2932" s="9" t="s">
        <v>7329</v>
      </c>
      <c r="E2932" s="10">
        <v>970.77</v>
      </c>
      <c r="F2932" s="11">
        <v>74122000</v>
      </c>
      <c r="G2932" s="11" t="s">
        <v>14</v>
      </c>
      <c r="H2932" s="12">
        <v>8019001112416</v>
      </c>
      <c r="I2932" s="11">
        <v>1</v>
      </c>
      <c r="J2932" s="13"/>
    </row>
    <row r="2933" spans="1:10">
      <c r="A2933" s="14" t="s">
        <v>5928</v>
      </c>
      <c r="B2933" s="8" t="s">
        <v>7348</v>
      </c>
      <c r="C2933" s="15" t="s">
        <v>7349</v>
      </c>
      <c r="D2933" s="15" t="s">
        <v>7224</v>
      </c>
      <c r="E2933" s="16">
        <v>1248.82</v>
      </c>
      <c r="F2933" s="17">
        <v>74122000</v>
      </c>
      <c r="G2933" s="17" t="s">
        <v>14</v>
      </c>
      <c r="H2933" s="18">
        <v>8019001111297</v>
      </c>
      <c r="I2933" s="17">
        <v>0.8</v>
      </c>
      <c r="J2933" s="19"/>
    </row>
    <row r="2934" spans="1:10">
      <c r="A2934" s="7" t="s">
        <v>5928</v>
      </c>
      <c r="B2934" s="8" t="s">
        <v>7350</v>
      </c>
      <c r="C2934" s="9" t="s">
        <v>7351</v>
      </c>
      <c r="D2934" s="9" t="s">
        <v>7329</v>
      </c>
      <c r="E2934" s="10">
        <v>1282.3399999999999</v>
      </c>
      <c r="F2934" s="11">
        <v>74122000</v>
      </c>
      <c r="G2934" s="11" t="s">
        <v>14</v>
      </c>
      <c r="H2934" s="12">
        <v>8019001114359</v>
      </c>
      <c r="I2934" s="11">
        <v>1</v>
      </c>
      <c r="J2934" s="13"/>
    </row>
    <row r="2935" spans="1:10">
      <c r="A2935" s="14" t="s">
        <v>5928</v>
      </c>
      <c r="B2935" s="8" t="s">
        <v>7352</v>
      </c>
      <c r="C2935" s="15" t="s">
        <v>7353</v>
      </c>
      <c r="D2935" s="15" t="s">
        <v>7329</v>
      </c>
      <c r="E2935" s="16">
        <v>1626.58</v>
      </c>
      <c r="F2935" s="17">
        <v>74122000</v>
      </c>
      <c r="G2935" s="17" t="s">
        <v>14</v>
      </c>
      <c r="H2935" s="18">
        <v>8019001140570</v>
      </c>
      <c r="I2935" s="17">
        <v>1</v>
      </c>
      <c r="J2935" s="19"/>
    </row>
    <row r="2936" spans="1:10">
      <c r="A2936" s="7" t="s">
        <v>5928</v>
      </c>
      <c r="B2936" s="8" t="s">
        <v>7354</v>
      </c>
      <c r="C2936" s="9" t="s">
        <v>7355</v>
      </c>
      <c r="D2936" s="9" t="s">
        <v>7224</v>
      </c>
      <c r="E2936" s="10">
        <v>2099.9299999999998</v>
      </c>
      <c r="F2936" s="11">
        <v>74122000</v>
      </c>
      <c r="G2936" s="11" t="s">
        <v>14</v>
      </c>
      <c r="H2936" s="12">
        <v>8019001112423</v>
      </c>
      <c r="I2936" s="11">
        <v>0.9</v>
      </c>
      <c r="J2936" s="13"/>
    </row>
    <row r="2937" spans="1:10">
      <c r="A2937" s="14" t="s">
        <v>5928</v>
      </c>
      <c r="B2937" s="8" t="s">
        <v>7356</v>
      </c>
      <c r="C2937" s="15" t="s">
        <v>7357</v>
      </c>
      <c r="D2937" s="15" t="s">
        <v>7329</v>
      </c>
      <c r="E2937" s="16">
        <v>2345.44</v>
      </c>
      <c r="F2937" s="17">
        <v>74122000</v>
      </c>
      <c r="G2937" s="17" t="s">
        <v>14</v>
      </c>
      <c r="H2937" s="18">
        <v>8019001140587</v>
      </c>
      <c r="I2937" s="17">
        <v>1</v>
      </c>
      <c r="J2937" s="19"/>
    </row>
    <row r="2938" spans="1:10">
      <c r="A2938" s="7" t="s">
        <v>5928</v>
      </c>
      <c r="B2938" s="8" t="s">
        <v>7358</v>
      </c>
      <c r="C2938" s="9" t="s">
        <v>7359</v>
      </c>
      <c r="D2938" s="9" t="s">
        <v>7224</v>
      </c>
      <c r="E2938" s="10">
        <v>2248.66</v>
      </c>
      <c r="F2938" s="11">
        <v>74122000</v>
      </c>
      <c r="G2938" s="11" t="s">
        <v>14</v>
      </c>
      <c r="H2938" s="12">
        <v>8019001112430</v>
      </c>
      <c r="I2938" s="11">
        <v>1</v>
      </c>
      <c r="J2938" s="13"/>
    </row>
    <row r="2939" spans="1:10">
      <c r="A2939" s="14" t="s">
        <v>5928</v>
      </c>
      <c r="B2939" s="8" t="s">
        <v>7360</v>
      </c>
      <c r="C2939" s="15" t="s">
        <v>7361</v>
      </c>
      <c r="D2939" s="15" t="s">
        <v>7362</v>
      </c>
      <c r="E2939" s="16">
        <v>216</v>
      </c>
      <c r="F2939" s="17">
        <v>74122000</v>
      </c>
      <c r="G2939" s="17" t="s">
        <v>14</v>
      </c>
      <c r="H2939" s="18">
        <v>8019001114441</v>
      </c>
      <c r="I2939" s="17">
        <v>7.0000000000000007E-2</v>
      </c>
      <c r="J2939" s="19"/>
    </row>
    <row r="2940" spans="1:10">
      <c r="A2940" s="7" t="s">
        <v>5928</v>
      </c>
      <c r="B2940" s="8" t="s">
        <v>7363</v>
      </c>
      <c r="C2940" s="9" t="s">
        <v>7364</v>
      </c>
      <c r="D2940" s="9" t="s">
        <v>7365</v>
      </c>
      <c r="E2940" s="10">
        <v>260.77999999999997</v>
      </c>
      <c r="F2940" s="11">
        <v>74122000</v>
      </c>
      <c r="G2940" s="11" t="s">
        <v>14</v>
      </c>
      <c r="H2940" s="12">
        <v>8019001110023</v>
      </c>
      <c r="I2940" s="11">
        <v>0.1</v>
      </c>
      <c r="J2940" s="13"/>
    </row>
    <row r="2941" spans="1:10">
      <c r="A2941" s="14" t="s">
        <v>5928</v>
      </c>
      <c r="B2941" s="8" t="s">
        <v>7366</v>
      </c>
      <c r="C2941" s="15" t="s">
        <v>7367</v>
      </c>
      <c r="D2941" s="15" t="s">
        <v>7368</v>
      </c>
      <c r="E2941" s="16">
        <v>266.42</v>
      </c>
      <c r="F2941" s="17">
        <v>74122000</v>
      </c>
      <c r="G2941" s="17" t="s">
        <v>14</v>
      </c>
      <c r="H2941" s="18">
        <v>8019001110139</v>
      </c>
      <c r="I2941" s="17">
        <v>0.14000000000000001</v>
      </c>
      <c r="J2941" s="19"/>
    </row>
    <row r="2942" spans="1:10">
      <c r="A2942" s="7" t="s">
        <v>5928</v>
      </c>
      <c r="B2942" s="8" t="s">
        <v>7369</v>
      </c>
      <c r="C2942" s="9" t="s">
        <v>7370</v>
      </c>
      <c r="D2942" s="9"/>
      <c r="E2942" s="10">
        <v>367.28</v>
      </c>
      <c r="F2942" s="11">
        <v>74122000</v>
      </c>
      <c r="G2942" s="11" t="s">
        <v>7371</v>
      </c>
      <c r="H2942" s="12">
        <v>8019001085680</v>
      </c>
      <c r="I2942" s="11">
        <v>0.21</v>
      </c>
      <c r="J2942" s="13"/>
    </row>
    <row r="2943" spans="1:10">
      <c r="A2943" s="14" t="s">
        <v>5928</v>
      </c>
      <c r="B2943" s="8" t="s">
        <v>7372</v>
      </c>
      <c r="C2943" s="15" t="s">
        <v>7373</v>
      </c>
      <c r="D2943" s="15" t="s">
        <v>7374</v>
      </c>
      <c r="E2943" s="16">
        <v>334.09</v>
      </c>
      <c r="F2943" s="17">
        <v>74122000</v>
      </c>
      <c r="G2943" s="17" t="s">
        <v>7371</v>
      </c>
      <c r="H2943" s="18">
        <v>8019001110030</v>
      </c>
      <c r="I2943" s="17">
        <v>0.15</v>
      </c>
      <c r="J2943" s="19"/>
    </row>
    <row r="2944" spans="1:10">
      <c r="A2944" s="7" t="s">
        <v>5928</v>
      </c>
      <c r="B2944" s="8" t="s">
        <v>7375</v>
      </c>
      <c r="C2944" s="9" t="s">
        <v>7376</v>
      </c>
      <c r="D2944" s="9" t="s">
        <v>7377</v>
      </c>
      <c r="E2944" s="10">
        <v>389.93</v>
      </c>
      <c r="F2944" s="11">
        <v>74122000</v>
      </c>
      <c r="G2944" s="11" t="s">
        <v>7371</v>
      </c>
      <c r="H2944" s="12">
        <v>8019001085673</v>
      </c>
      <c r="I2944" s="11">
        <v>0.2</v>
      </c>
      <c r="J2944" s="13"/>
    </row>
    <row r="2945" spans="1:10">
      <c r="A2945" s="14" t="s">
        <v>5928</v>
      </c>
      <c r="B2945" s="8" t="s">
        <v>7378</v>
      </c>
      <c r="C2945" s="15" t="s">
        <v>7379</v>
      </c>
      <c r="D2945" s="15" t="s">
        <v>7380</v>
      </c>
      <c r="E2945" s="16">
        <v>398.2</v>
      </c>
      <c r="F2945" s="17">
        <v>74122000</v>
      </c>
      <c r="G2945" s="17" t="s">
        <v>7371</v>
      </c>
      <c r="H2945" s="18">
        <v>8019001110146</v>
      </c>
      <c r="I2945" s="17">
        <v>0.22</v>
      </c>
      <c r="J2945" s="19"/>
    </row>
    <row r="2946" spans="1:10">
      <c r="A2946" s="7" t="s">
        <v>5928</v>
      </c>
      <c r="B2946" s="8" t="s">
        <v>7381</v>
      </c>
      <c r="C2946" s="9" t="s">
        <v>7382</v>
      </c>
      <c r="D2946" s="9" t="s">
        <v>7383</v>
      </c>
      <c r="E2946" s="10">
        <v>612.67999999999995</v>
      </c>
      <c r="F2946" s="11">
        <v>74122000</v>
      </c>
      <c r="G2946" s="11" t="s">
        <v>7371</v>
      </c>
      <c r="H2946" s="12">
        <v>8019001080067</v>
      </c>
      <c r="I2946" s="11">
        <v>0.1</v>
      </c>
      <c r="J2946" s="13"/>
    </row>
    <row r="2947" spans="1:10">
      <c r="A2947" s="14" t="s">
        <v>5928</v>
      </c>
      <c r="B2947" s="8" t="s">
        <v>7384</v>
      </c>
      <c r="C2947" s="15" t="s">
        <v>7385</v>
      </c>
      <c r="D2947" s="15" t="s">
        <v>7386</v>
      </c>
      <c r="E2947" s="16">
        <v>962.13</v>
      </c>
      <c r="F2947" s="17">
        <v>74122000</v>
      </c>
      <c r="G2947" s="17" t="s">
        <v>7371</v>
      </c>
      <c r="H2947" s="18">
        <v>8019001080074</v>
      </c>
      <c r="I2947" s="17">
        <v>0.13</v>
      </c>
      <c r="J2947" s="19"/>
    </row>
    <row r="2948" spans="1:10">
      <c r="A2948" s="7" t="s">
        <v>5928</v>
      </c>
      <c r="B2948" s="8" t="s">
        <v>7387</v>
      </c>
      <c r="C2948" s="9" t="s">
        <v>7388</v>
      </c>
      <c r="D2948" s="9" t="s">
        <v>7389</v>
      </c>
      <c r="E2948" s="10">
        <v>823.89</v>
      </c>
      <c r="F2948" s="11">
        <v>74122000</v>
      </c>
      <c r="G2948" s="11" t="s">
        <v>7371</v>
      </c>
      <c r="H2948" s="12">
        <v>8019001110399</v>
      </c>
      <c r="I2948" s="11">
        <v>0.18</v>
      </c>
      <c r="J2948" s="13"/>
    </row>
    <row r="2949" spans="1:10">
      <c r="A2949" s="14" t="s">
        <v>5928</v>
      </c>
      <c r="B2949" s="8" t="s">
        <v>7390</v>
      </c>
      <c r="C2949" s="15" t="s">
        <v>7391</v>
      </c>
      <c r="D2949" s="15" t="s">
        <v>7392</v>
      </c>
      <c r="E2949" s="16">
        <v>913.39</v>
      </c>
      <c r="F2949" s="17">
        <v>74122000</v>
      </c>
      <c r="G2949" s="17" t="s">
        <v>14</v>
      </c>
      <c r="H2949" s="18">
        <v>8019001110702</v>
      </c>
      <c r="I2949" s="17">
        <v>0.182</v>
      </c>
      <c r="J2949" s="19"/>
    </row>
    <row r="2950" spans="1:10">
      <c r="A2950" s="7" t="s">
        <v>5928</v>
      </c>
      <c r="B2950" s="8" t="s">
        <v>7393</v>
      </c>
      <c r="C2950" s="9" t="s">
        <v>7394</v>
      </c>
      <c r="D2950" s="9" t="s">
        <v>7395</v>
      </c>
      <c r="E2950" s="10">
        <v>995.25</v>
      </c>
      <c r="F2950" s="11">
        <v>74122000</v>
      </c>
      <c r="G2950" s="11" t="s">
        <v>7371</v>
      </c>
      <c r="H2950" s="12">
        <v>8019001110283</v>
      </c>
      <c r="I2950" s="11">
        <v>0.18</v>
      </c>
      <c r="J2950" s="13"/>
    </row>
    <row r="2951" spans="1:10">
      <c r="A2951" s="14" t="s">
        <v>5928</v>
      </c>
      <c r="B2951" s="8" t="s">
        <v>7396</v>
      </c>
      <c r="C2951" s="15" t="s">
        <v>7397</v>
      </c>
      <c r="D2951" s="15" t="s">
        <v>7398</v>
      </c>
      <c r="E2951" s="16">
        <v>1010.6</v>
      </c>
      <c r="F2951" s="17">
        <v>74122000</v>
      </c>
      <c r="G2951" s="17" t="s">
        <v>14</v>
      </c>
      <c r="H2951" s="18">
        <v>8019001109980</v>
      </c>
      <c r="I2951" s="17">
        <v>0.18</v>
      </c>
      <c r="J2951" s="19"/>
    </row>
    <row r="2952" spans="1:10">
      <c r="A2952" s="7" t="s">
        <v>5928</v>
      </c>
      <c r="B2952" s="8" t="s">
        <v>7399</v>
      </c>
      <c r="C2952" s="9" t="s">
        <v>7400</v>
      </c>
      <c r="D2952" s="9" t="s">
        <v>7401</v>
      </c>
      <c r="E2952" s="10">
        <v>1119.6199999999999</v>
      </c>
      <c r="F2952" s="11">
        <v>74122000</v>
      </c>
      <c r="G2952" s="11" t="s">
        <v>7371</v>
      </c>
      <c r="H2952" s="12">
        <v>8019001112447</v>
      </c>
      <c r="I2952" s="11">
        <v>0.25</v>
      </c>
      <c r="J2952" s="13"/>
    </row>
    <row r="2953" spans="1:10">
      <c r="A2953" s="14" t="s">
        <v>5928</v>
      </c>
      <c r="B2953" s="8" t="s">
        <v>7402</v>
      </c>
      <c r="C2953" s="15" t="s">
        <v>7403</v>
      </c>
      <c r="D2953" s="15" t="s">
        <v>7404</v>
      </c>
      <c r="E2953" s="16">
        <v>457.94</v>
      </c>
      <c r="F2953" s="17">
        <v>74122000</v>
      </c>
      <c r="G2953" s="17" t="s">
        <v>14</v>
      </c>
      <c r="H2953" s="18">
        <v>8019001112454</v>
      </c>
      <c r="I2953" s="17">
        <v>1</v>
      </c>
      <c r="J2953" s="19"/>
    </row>
    <row r="2954" spans="1:10">
      <c r="A2954" s="7" t="s">
        <v>5928</v>
      </c>
      <c r="B2954" s="8" t="s">
        <v>7405</v>
      </c>
      <c r="C2954" s="9" t="s">
        <v>7406</v>
      </c>
      <c r="D2954" s="9" t="s">
        <v>7087</v>
      </c>
      <c r="E2954" s="10">
        <v>1203.49</v>
      </c>
      <c r="F2954" s="11">
        <v>74122000</v>
      </c>
      <c r="G2954" s="11" t="s">
        <v>14</v>
      </c>
      <c r="H2954" s="12">
        <v>8019001110207</v>
      </c>
      <c r="I2954" s="11">
        <v>1</v>
      </c>
      <c r="J2954" s="13"/>
    </row>
    <row r="2955" spans="1:10">
      <c r="A2955" s="14" t="s">
        <v>5928</v>
      </c>
      <c r="B2955" s="8" t="s">
        <v>7407</v>
      </c>
      <c r="C2955" s="15" t="s">
        <v>7408</v>
      </c>
      <c r="D2955" s="15" t="s">
        <v>7409</v>
      </c>
      <c r="E2955" s="16">
        <v>740.73</v>
      </c>
      <c r="F2955" s="17">
        <v>74122000</v>
      </c>
      <c r="G2955" s="17" t="s">
        <v>14</v>
      </c>
      <c r="H2955" s="18">
        <v>8019001084379</v>
      </c>
      <c r="I2955" s="17">
        <v>5.0999999999999996</v>
      </c>
      <c r="J2955" s="19"/>
    </row>
    <row r="2956" spans="1:10">
      <c r="A2956" s="7" t="s">
        <v>5928</v>
      </c>
      <c r="B2956" s="8" t="s">
        <v>7410</v>
      </c>
      <c r="C2956" s="9" t="s">
        <v>7411</v>
      </c>
      <c r="D2956" s="9" t="s">
        <v>7409</v>
      </c>
      <c r="E2956" s="10">
        <v>683.84</v>
      </c>
      <c r="F2956" s="11">
        <v>74122000</v>
      </c>
      <c r="G2956" s="11" t="s">
        <v>14</v>
      </c>
      <c r="H2956" s="12">
        <v>8019001112461</v>
      </c>
      <c r="I2956" s="11">
        <v>1</v>
      </c>
      <c r="J2956" s="13"/>
    </row>
    <row r="2957" spans="1:10">
      <c r="A2957" s="14" t="s">
        <v>5928</v>
      </c>
      <c r="B2957" s="8" t="s">
        <v>7412</v>
      </c>
      <c r="C2957" s="15" t="s">
        <v>7413</v>
      </c>
      <c r="D2957" s="15" t="s">
        <v>7087</v>
      </c>
      <c r="E2957" s="16">
        <v>1407.74</v>
      </c>
      <c r="F2957" s="17">
        <v>74122000</v>
      </c>
      <c r="G2957" s="17" t="s">
        <v>14</v>
      </c>
      <c r="H2957" s="18">
        <v>8019001110290</v>
      </c>
      <c r="I2957" s="17">
        <v>1</v>
      </c>
      <c r="J2957" s="19"/>
    </row>
    <row r="2958" spans="1:10">
      <c r="A2958" s="7" t="s">
        <v>5928</v>
      </c>
      <c r="B2958" s="8" t="s">
        <v>7414</v>
      </c>
      <c r="C2958" s="9" t="s">
        <v>7415</v>
      </c>
      <c r="D2958" s="9" t="s">
        <v>7416</v>
      </c>
      <c r="E2958" s="10">
        <v>369.64</v>
      </c>
      <c r="F2958" s="11">
        <v>74122000</v>
      </c>
      <c r="G2958" s="11" t="s">
        <v>14</v>
      </c>
      <c r="H2958" s="12">
        <v>8019001112478</v>
      </c>
      <c r="I2958" s="11">
        <v>1</v>
      </c>
      <c r="J2958" s="13"/>
    </row>
    <row r="2959" spans="1:10">
      <c r="A2959" s="14" t="s">
        <v>5928</v>
      </c>
      <c r="B2959" s="8" t="s">
        <v>7417</v>
      </c>
      <c r="C2959" s="15" t="s">
        <v>7418</v>
      </c>
      <c r="D2959" s="15" t="s">
        <v>7419</v>
      </c>
      <c r="E2959" s="16">
        <v>239.7</v>
      </c>
      <c r="F2959" s="17">
        <v>74122000</v>
      </c>
      <c r="G2959" s="17" t="s">
        <v>14</v>
      </c>
      <c r="H2959" s="18">
        <v>8019001109898</v>
      </c>
      <c r="I2959" s="17">
        <v>1</v>
      </c>
      <c r="J2959" s="19"/>
    </row>
    <row r="2960" spans="1:10">
      <c r="A2960" s="7" t="s">
        <v>5928</v>
      </c>
      <c r="B2960" s="8" t="s">
        <v>7420</v>
      </c>
      <c r="C2960" s="9" t="s">
        <v>7421</v>
      </c>
      <c r="D2960" s="9" t="s">
        <v>7422</v>
      </c>
      <c r="E2960" s="10">
        <v>273.70999999999998</v>
      </c>
      <c r="F2960" s="11">
        <v>74122000</v>
      </c>
      <c r="G2960" s="11" t="s">
        <v>14</v>
      </c>
      <c r="H2960" s="12">
        <v>8019001084386</v>
      </c>
      <c r="I2960" s="11">
        <v>1.69</v>
      </c>
      <c r="J2960" s="13"/>
    </row>
    <row r="2961" spans="1:10">
      <c r="A2961" s="14" t="s">
        <v>5928</v>
      </c>
      <c r="B2961" s="8" t="s">
        <v>7423</v>
      </c>
      <c r="C2961" s="15" t="s">
        <v>7424</v>
      </c>
      <c r="D2961" s="15" t="s">
        <v>7425</v>
      </c>
      <c r="E2961" s="16">
        <v>304.58999999999997</v>
      </c>
      <c r="F2961" s="17">
        <v>74122000</v>
      </c>
      <c r="G2961" s="17" t="s">
        <v>14</v>
      </c>
      <c r="H2961" s="18">
        <v>8019001110436</v>
      </c>
      <c r="I2961" s="17">
        <v>1</v>
      </c>
      <c r="J2961" s="19"/>
    </row>
    <row r="2962" spans="1:10">
      <c r="A2962" s="7" t="s">
        <v>5928</v>
      </c>
      <c r="B2962" s="8" t="s">
        <v>7426</v>
      </c>
      <c r="C2962" s="9" t="s">
        <v>7427</v>
      </c>
      <c r="D2962" s="9" t="s">
        <v>7428</v>
      </c>
      <c r="E2962" s="10">
        <v>212.26</v>
      </c>
      <c r="F2962" s="11">
        <v>39174000</v>
      </c>
      <c r="G2962" s="11" t="s">
        <v>14</v>
      </c>
      <c r="H2962" s="12">
        <v>8019001110504</v>
      </c>
      <c r="I2962" s="11">
        <v>0.78</v>
      </c>
      <c r="J2962" s="13"/>
    </row>
    <row r="2963" spans="1:10">
      <c r="A2963" s="14" t="s">
        <v>5928</v>
      </c>
      <c r="B2963" s="8" t="s">
        <v>7429</v>
      </c>
      <c r="C2963" s="15" t="s">
        <v>7430</v>
      </c>
      <c r="D2963" s="15" t="s">
        <v>7431</v>
      </c>
      <c r="E2963" s="16">
        <v>1547.18</v>
      </c>
      <c r="F2963" s="17">
        <v>39174000</v>
      </c>
      <c r="G2963" s="17" t="s">
        <v>7432</v>
      </c>
      <c r="H2963" s="18">
        <v>8019001119064</v>
      </c>
      <c r="I2963" s="17">
        <v>4.93</v>
      </c>
      <c r="J2963" s="19"/>
    </row>
    <row r="2964" spans="1:10">
      <c r="A2964" s="7" t="s">
        <v>5928</v>
      </c>
      <c r="B2964" s="8" t="s">
        <v>7433</v>
      </c>
      <c r="C2964" s="9" t="s">
        <v>7434</v>
      </c>
      <c r="D2964" s="9" t="s">
        <v>7431</v>
      </c>
      <c r="E2964" s="10">
        <v>90.42</v>
      </c>
      <c r="F2964" s="11">
        <v>39174000</v>
      </c>
      <c r="G2964" s="11" t="s">
        <v>7432</v>
      </c>
      <c r="H2964" s="12">
        <v>8019001119071</v>
      </c>
      <c r="I2964" s="11">
        <v>0.3</v>
      </c>
      <c r="J2964" s="13"/>
    </row>
    <row r="2965" spans="1:10">
      <c r="A2965" s="14" t="s">
        <v>5928</v>
      </c>
      <c r="B2965" s="8" t="s">
        <v>7435</v>
      </c>
      <c r="C2965" s="15" t="s">
        <v>7436</v>
      </c>
      <c r="D2965" s="15" t="s">
        <v>7431</v>
      </c>
      <c r="E2965" s="16">
        <v>163.26</v>
      </c>
      <c r="F2965" s="17">
        <v>39174000</v>
      </c>
      <c r="G2965" s="17" t="s">
        <v>7432</v>
      </c>
      <c r="H2965" s="18">
        <v>8019001119088</v>
      </c>
      <c r="I2965" s="17">
        <v>0.51</v>
      </c>
      <c r="J2965" s="19"/>
    </row>
    <row r="2966" spans="1:10">
      <c r="A2966" s="7" t="s">
        <v>5928</v>
      </c>
      <c r="B2966" s="8" t="s">
        <v>7437</v>
      </c>
      <c r="C2966" s="9" t="s">
        <v>7438</v>
      </c>
      <c r="D2966" s="9" t="s">
        <v>7431</v>
      </c>
      <c r="E2966" s="10">
        <v>215.46</v>
      </c>
      <c r="F2966" s="11">
        <v>39174000</v>
      </c>
      <c r="G2966" s="11" t="s">
        <v>7432</v>
      </c>
      <c r="H2966" s="12">
        <v>8019001119095</v>
      </c>
      <c r="I2966" s="11">
        <v>0.74</v>
      </c>
      <c r="J2966" s="13"/>
    </row>
    <row r="2967" spans="1:10">
      <c r="A2967" s="14" t="s">
        <v>5928</v>
      </c>
      <c r="B2967" s="8" t="s">
        <v>7439</v>
      </c>
      <c r="C2967" s="15" t="s">
        <v>7440</v>
      </c>
      <c r="D2967" s="15" t="s">
        <v>7431</v>
      </c>
      <c r="E2967" s="16">
        <v>326.05</v>
      </c>
      <c r="F2967" s="17">
        <v>39174000</v>
      </c>
      <c r="G2967" s="17" t="s">
        <v>7432</v>
      </c>
      <c r="H2967" s="18">
        <v>8019001121821</v>
      </c>
      <c r="I2967" s="17">
        <v>1.19</v>
      </c>
      <c r="J2967" s="19"/>
    </row>
    <row r="2968" spans="1:10">
      <c r="A2968" s="7" t="s">
        <v>5928</v>
      </c>
      <c r="B2968" s="8" t="s">
        <v>7441</v>
      </c>
      <c r="C2968" s="9" t="s">
        <v>7442</v>
      </c>
      <c r="D2968" s="9" t="s">
        <v>7431</v>
      </c>
      <c r="E2968" s="10">
        <v>639.63</v>
      </c>
      <c r="F2968" s="11">
        <v>39174000</v>
      </c>
      <c r="G2968" s="11" t="s">
        <v>7432</v>
      </c>
      <c r="H2968" s="12">
        <v>8019001119118</v>
      </c>
      <c r="I2968" s="11">
        <v>1.75</v>
      </c>
      <c r="J2968" s="13"/>
    </row>
    <row r="2969" spans="1:10">
      <c r="A2969" s="14" t="s">
        <v>5928</v>
      </c>
      <c r="B2969" s="8" t="s">
        <v>7443</v>
      </c>
      <c r="C2969" s="15" t="s">
        <v>7444</v>
      </c>
      <c r="D2969" s="15" t="s">
        <v>7431</v>
      </c>
      <c r="E2969" s="16">
        <v>871.82</v>
      </c>
      <c r="F2969" s="17">
        <v>39174000</v>
      </c>
      <c r="G2969" s="17" t="s">
        <v>7432</v>
      </c>
      <c r="H2969" s="18">
        <v>8019001119125</v>
      </c>
      <c r="I2969" s="17">
        <v>2.8</v>
      </c>
      <c r="J2969" s="19"/>
    </row>
    <row r="2970" spans="1:10">
      <c r="A2970" s="7" t="s">
        <v>5928</v>
      </c>
      <c r="B2970" s="8" t="s">
        <v>7445</v>
      </c>
      <c r="C2970" s="9" t="s">
        <v>7446</v>
      </c>
      <c r="D2970" s="9" t="s">
        <v>7447</v>
      </c>
      <c r="E2970" s="10">
        <v>1066.3599999999999</v>
      </c>
      <c r="F2970" s="11">
        <v>39174000</v>
      </c>
      <c r="G2970" s="11" t="s">
        <v>7432</v>
      </c>
      <c r="H2970" s="12">
        <v>8019001119132</v>
      </c>
      <c r="I2970" s="11">
        <v>2.75</v>
      </c>
      <c r="J2970" s="13"/>
    </row>
    <row r="2971" spans="1:10">
      <c r="A2971" s="14" t="s">
        <v>5928</v>
      </c>
      <c r="B2971" s="8" t="s">
        <v>7448</v>
      </c>
      <c r="C2971" s="15" t="s">
        <v>7449</v>
      </c>
      <c r="D2971" s="15" t="s">
        <v>7447</v>
      </c>
      <c r="E2971" s="16">
        <v>65.73</v>
      </c>
      <c r="F2971" s="17">
        <v>39174000</v>
      </c>
      <c r="G2971" s="17" t="s">
        <v>7432</v>
      </c>
      <c r="H2971" s="18">
        <v>8019001119149</v>
      </c>
      <c r="I2971" s="17">
        <v>0.18</v>
      </c>
      <c r="J2971" s="19"/>
    </row>
    <row r="2972" spans="1:10">
      <c r="A2972" s="7" t="s">
        <v>5928</v>
      </c>
      <c r="B2972" s="8" t="s">
        <v>7450</v>
      </c>
      <c r="C2972" s="9" t="s">
        <v>7451</v>
      </c>
      <c r="D2972" s="9" t="s">
        <v>7447</v>
      </c>
      <c r="E2972" s="10">
        <v>131.5</v>
      </c>
      <c r="F2972" s="11">
        <v>39174000</v>
      </c>
      <c r="G2972" s="11" t="s">
        <v>7432</v>
      </c>
      <c r="H2972" s="12">
        <v>8019001119156</v>
      </c>
      <c r="I2972" s="11">
        <v>0.3</v>
      </c>
      <c r="J2972" s="13"/>
    </row>
    <row r="2973" spans="1:10">
      <c r="A2973" s="14" t="s">
        <v>5928</v>
      </c>
      <c r="B2973" s="8" t="s">
        <v>7452</v>
      </c>
      <c r="C2973" s="15" t="s">
        <v>7453</v>
      </c>
      <c r="D2973" s="15" t="s">
        <v>7447</v>
      </c>
      <c r="E2973" s="16">
        <v>172.91</v>
      </c>
      <c r="F2973" s="17">
        <v>39174000</v>
      </c>
      <c r="G2973" s="17" t="s">
        <v>7432</v>
      </c>
      <c r="H2973" s="18">
        <v>8019001121838</v>
      </c>
      <c r="I2973" s="17">
        <v>0.43</v>
      </c>
      <c r="J2973" s="19"/>
    </row>
    <row r="2974" spans="1:10">
      <c r="A2974" s="7" t="s">
        <v>5928</v>
      </c>
      <c r="B2974" s="8" t="s">
        <v>7454</v>
      </c>
      <c r="C2974" s="9" t="s">
        <v>7455</v>
      </c>
      <c r="D2974" s="9" t="s">
        <v>7447</v>
      </c>
      <c r="E2974" s="10">
        <v>251.25</v>
      </c>
      <c r="F2974" s="11">
        <v>39174000</v>
      </c>
      <c r="G2974" s="11" t="s">
        <v>7432</v>
      </c>
      <c r="H2974" s="12">
        <v>8019001121845</v>
      </c>
      <c r="I2974" s="11">
        <v>0.7</v>
      </c>
      <c r="J2974" s="13"/>
    </row>
    <row r="2975" spans="1:10">
      <c r="A2975" s="14" t="s">
        <v>5928</v>
      </c>
      <c r="B2975" s="8" t="s">
        <v>7456</v>
      </c>
      <c r="C2975" s="15" t="s">
        <v>7457</v>
      </c>
      <c r="D2975" s="15" t="s">
        <v>7447</v>
      </c>
      <c r="E2975" s="16">
        <v>384.23</v>
      </c>
      <c r="F2975" s="17">
        <v>39174000</v>
      </c>
      <c r="G2975" s="17" t="s">
        <v>7432</v>
      </c>
      <c r="H2975" s="18">
        <v>8019001113604</v>
      </c>
      <c r="I2975" s="17">
        <v>1.1100000000000001</v>
      </c>
      <c r="J2975" s="19"/>
    </row>
    <row r="2976" spans="1:10">
      <c r="A2976" s="7" t="s">
        <v>5928</v>
      </c>
      <c r="B2976" s="8" t="s">
        <v>7458</v>
      </c>
      <c r="C2976" s="9" t="s">
        <v>7459</v>
      </c>
      <c r="D2976" s="9" t="s">
        <v>7447</v>
      </c>
      <c r="E2976" s="10">
        <v>491.78</v>
      </c>
      <c r="F2976" s="11">
        <v>39174000</v>
      </c>
      <c r="G2976" s="11" t="s">
        <v>7432</v>
      </c>
      <c r="H2976" s="12">
        <v>8019001119170</v>
      </c>
      <c r="I2976" s="11">
        <v>1.7</v>
      </c>
      <c r="J2976" s="13"/>
    </row>
    <row r="2977" spans="1:10">
      <c r="A2977" s="14" t="s">
        <v>5928</v>
      </c>
      <c r="B2977" s="8" t="s">
        <v>7460</v>
      </c>
      <c r="C2977" s="15" t="s">
        <v>7461</v>
      </c>
      <c r="D2977" s="15" t="s">
        <v>7462</v>
      </c>
      <c r="E2977" s="16">
        <v>247.17</v>
      </c>
      <c r="F2977" s="17">
        <v>39174000</v>
      </c>
      <c r="G2977" s="17" t="s">
        <v>7432</v>
      </c>
      <c r="H2977" s="18">
        <v>8019001119187</v>
      </c>
      <c r="I2977" s="17">
        <v>0.64</v>
      </c>
      <c r="J2977" s="19"/>
    </row>
    <row r="2978" spans="1:10">
      <c r="A2978" s="7" t="s">
        <v>5928</v>
      </c>
      <c r="B2978" s="8" t="s">
        <v>7463</v>
      </c>
      <c r="C2978" s="9" t="s">
        <v>7464</v>
      </c>
      <c r="D2978" s="9" t="s">
        <v>7462</v>
      </c>
      <c r="E2978" s="10">
        <v>137.41999999999999</v>
      </c>
      <c r="F2978" s="11">
        <v>39174000</v>
      </c>
      <c r="G2978" s="11" t="s">
        <v>7432</v>
      </c>
      <c r="H2978" s="12">
        <v>8019001119200</v>
      </c>
      <c r="I2978" s="11">
        <v>0.43</v>
      </c>
      <c r="J2978" s="13"/>
    </row>
    <row r="2979" spans="1:10">
      <c r="A2979" s="14" t="s">
        <v>5928</v>
      </c>
      <c r="B2979" s="8" t="s">
        <v>7465</v>
      </c>
      <c r="C2979" s="15" t="s">
        <v>7466</v>
      </c>
      <c r="D2979" s="15" t="s">
        <v>7462</v>
      </c>
      <c r="E2979" s="16">
        <v>281.94</v>
      </c>
      <c r="F2979" s="17">
        <v>39174000</v>
      </c>
      <c r="G2979" s="17" t="s">
        <v>7432</v>
      </c>
      <c r="H2979" s="18">
        <v>8019001121852</v>
      </c>
      <c r="I2979" s="17">
        <v>1.03</v>
      </c>
      <c r="J2979" s="19"/>
    </row>
    <row r="2980" spans="1:10">
      <c r="A2980" s="7" t="s">
        <v>5928</v>
      </c>
      <c r="B2980" s="8" t="s">
        <v>7467</v>
      </c>
      <c r="C2980" s="9" t="s">
        <v>7468</v>
      </c>
      <c r="D2980" s="9" t="s">
        <v>7462</v>
      </c>
      <c r="E2980" s="10">
        <v>712.04</v>
      </c>
      <c r="F2980" s="11">
        <v>39174000</v>
      </c>
      <c r="G2980" s="11" t="s">
        <v>7432</v>
      </c>
      <c r="H2980" s="12">
        <v>8019001121869</v>
      </c>
      <c r="I2980" s="11">
        <v>1.74</v>
      </c>
      <c r="J2980" s="13"/>
    </row>
    <row r="2981" spans="1:10">
      <c r="A2981" s="14" t="s">
        <v>5928</v>
      </c>
      <c r="B2981" s="8" t="s">
        <v>7469</v>
      </c>
      <c r="C2981" s="15" t="s">
        <v>7470</v>
      </c>
      <c r="D2981" s="15" t="s">
        <v>7462</v>
      </c>
      <c r="E2981" s="16">
        <v>36.630000000000003</v>
      </c>
      <c r="F2981" s="17">
        <v>39174000</v>
      </c>
      <c r="G2981" s="17" t="s">
        <v>7432</v>
      </c>
      <c r="H2981" s="18">
        <v>8019001121876</v>
      </c>
      <c r="I2981" s="17"/>
      <c r="J2981" s="19"/>
    </row>
    <row r="2982" spans="1:10">
      <c r="A2982" s="7" t="s">
        <v>5928</v>
      </c>
      <c r="B2982" s="8" t="s">
        <v>7471</v>
      </c>
      <c r="C2982" s="9" t="s">
        <v>7472</v>
      </c>
      <c r="D2982" s="9" t="s">
        <v>7462</v>
      </c>
      <c r="E2982" s="10">
        <v>81.44</v>
      </c>
      <c r="F2982" s="11">
        <v>39174000</v>
      </c>
      <c r="G2982" s="11" t="s">
        <v>7432</v>
      </c>
      <c r="H2982" s="12">
        <v>8019001119217</v>
      </c>
      <c r="I2982" s="11">
        <v>0.26</v>
      </c>
      <c r="J2982" s="13"/>
    </row>
    <row r="2983" spans="1:10">
      <c r="A2983" s="14" t="s">
        <v>5928</v>
      </c>
      <c r="B2983" s="8" t="s">
        <v>7473</v>
      </c>
      <c r="C2983" s="15" t="s">
        <v>7474</v>
      </c>
      <c r="D2983" s="15" t="s">
        <v>7462</v>
      </c>
      <c r="E2983" s="16">
        <v>88.48</v>
      </c>
      <c r="F2983" s="17">
        <v>39174000</v>
      </c>
      <c r="G2983" s="17" t="s">
        <v>7432</v>
      </c>
      <c r="H2983" s="18">
        <v>8019001121883</v>
      </c>
      <c r="I2983" s="17">
        <v>0.26</v>
      </c>
      <c r="J2983" s="19"/>
    </row>
    <row r="2984" spans="1:10">
      <c r="A2984" s="7" t="s">
        <v>5928</v>
      </c>
      <c r="B2984" s="8" t="s">
        <v>7475</v>
      </c>
      <c r="C2984" s="9" t="s">
        <v>7476</v>
      </c>
      <c r="D2984" s="9" t="s">
        <v>5928</v>
      </c>
      <c r="E2984" s="10">
        <v>1199.27</v>
      </c>
      <c r="F2984" s="11">
        <v>39174000</v>
      </c>
      <c r="G2984" s="11" t="s">
        <v>7432</v>
      </c>
      <c r="H2984" s="12">
        <v>8019001119224</v>
      </c>
      <c r="I2984" s="11">
        <v>3.45</v>
      </c>
      <c r="J2984" s="13"/>
    </row>
    <row r="2985" spans="1:10">
      <c r="A2985" s="14" t="s">
        <v>5928</v>
      </c>
      <c r="B2985" s="8" t="s">
        <v>7477</v>
      </c>
      <c r="C2985" s="15" t="s">
        <v>7478</v>
      </c>
      <c r="D2985" s="15" t="s">
        <v>7447</v>
      </c>
      <c r="E2985" s="16">
        <v>58.67</v>
      </c>
      <c r="F2985" s="17">
        <v>39174000</v>
      </c>
      <c r="G2985" s="17" t="s">
        <v>7432</v>
      </c>
      <c r="H2985" s="18">
        <v>8019001121890</v>
      </c>
      <c r="I2985" s="17">
        <v>0.2</v>
      </c>
      <c r="J2985" s="19"/>
    </row>
    <row r="2986" spans="1:10">
      <c r="A2986" s="7" t="s">
        <v>5928</v>
      </c>
      <c r="B2986" s="8" t="s">
        <v>7479</v>
      </c>
      <c r="C2986" s="9" t="s">
        <v>7480</v>
      </c>
      <c r="D2986" s="9" t="s">
        <v>7447</v>
      </c>
      <c r="E2986" s="10">
        <v>119.58</v>
      </c>
      <c r="F2986" s="11">
        <v>39174000</v>
      </c>
      <c r="G2986" s="11" t="s">
        <v>7432</v>
      </c>
      <c r="H2986" s="12">
        <v>8019001121906</v>
      </c>
      <c r="I2986" s="11">
        <v>0.34</v>
      </c>
      <c r="J2986" s="13"/>
    </row>
    <row r="2987" spans="1:10">
      <c r="A2987" s="14" t="s">
        <v>5928</v>
      </c>
      <c r="B2987" s="8" t="s">
        <v>7481</v>
      </c>
      <c r="C2987" s="15" t="s">
        <v>7482</v>
      </c>
      <c r="D2987" s="15" t="s">
        <v>7447</v>
      </c>
      <c r="E2987" s="16">
        <v>172.91</v>
      </c>
      <c r="F2987" s="17">
        <v>39174000</v>
      </c>
      <c r="G2987" s="17" t="s">
        <v>7432</v>
      </c>
      <c r="H2987" s="18">
        <v>8019001119231</v>
      </c>
      <c r="I2987" s="17">
        <v>0.49</v>
      </c>
      <c r="J2987" s="19"/>
    </row>
    <row r="2988" spans="1:10">
      <c r="A2988" s="7" t="s">
        <v>5928</v>
      </c>
      <c r="B2988" s="8" t="s">
        <v>7483</v>
      </c>
      <c r="C2988" s="9" t="s">
        <v>7484</v>
      </c>
      <c r="D2988" s="9" t="s">
        <v>7447</v>
      </c>
      <c r="E2988" s="10">
        <v>225.9</v>
      </c>
      <c r="F2988" s="11">
        <v>39174000</v>
      </c>
      <c r="G2988" s="11" t="s">
        <v>7432</v>
      </c>
      <c r="H2988" s="12">
        <v>8019001121913</v>
      </c>
      <c r="I2988" s="11">
        <v>0.82</v>
      </c>
      <c r="J2988" s="13"/>
    </row>
    <row r="2989" spans="1:10">
      <c r="A2989" s="14" t="s">
        <v>5928</v>
      </c>
      <c r="B2989" s="8" t="s">
        <v>7485</v>
      </c>
      <c r="C2989" s="15" t="s">
        <v>7486</v>
      </c>
      <c r="D2989" s="15" t="s">
        <v>7447</v>
      </c>
      <c r="E2989" s="16">
        <v>385.35</v>
      </c>
      <c r="F2989" s="17">
        <v>39174000</v>
      </c>
      <c r="G2989" s="17" t="s">
        <v>7432</v>
      </c>
      <c r="H2989" s="18">
        <v>8019001121920</v>
      </c>
      <c r="I2989" s="17">
        <v>1.22</v>
      </c>
      <c r="J2989" s="19"/>
    </row>
    <row r="2990" spans="1:10">
      <c r="A2990" s="7" t="s">
        <v>5928</v>
      </c>
      <c r="B2990" s="8" t="s">
        <v>7487</v>
      </c>
      <c r="C2990" s="9" t="s">
        <v>7488</v>
      </c>
      <c r="D2990" s="9" t="s">
        <v>7447</v>
      </c>
      <c r="E2990" s="10">
        <v>708.67</v>
      </c>
      <c r="F2990" s="11">
        <v>39174000</v>
      </c>
      <c r="G2990" s="11" t="s">
        <v>7432</v>
      </c>
      <c r="H2990" s="12">
        <v>8019001119255</v>
      </c>
      <c r="I2990" s="11">
        <v>2.0499999999999998</v>
      </c>
      <c r="J2990" s="13"/>
    </row>
    <row r="2991" spans="1:10">
      <c r="A2991" s="14" t="s">
        <v>5928</v>
      </c>
      <c r="B2991" s="8" t="s">
        <v>14343</v>
      </c>
      <c r="C2991" s="15" t="s">
        <v>7489</v>
      </c>
      <c r="D2991" s="15" t="s">
        <v>7490</v>
      </c>
      <c r="E2991" s="16">
        <v>560.64</v>
      </c>
      <c r="F2991" s="17">
        <v>39173100</v>
      </c>
      <c r="G2991" s="17" t="s">
        <v>14</v>
      </c>
      <c r="H2991" s="18">
        <v>8019001114137</v>
      </c>
      <c r="I2991" s="17">
        <v>1</v>
      </c>
      <c r="J2991" s="19"/>
    </row>
    <row r="2992" spans="1:10">
      <c r="A2992" s="7" t="s">
        <v>5928</v>
      </c>
      <c r="B2992" s="8" t="s">
        <v>14344</v>
      </c>
      <c r="C2992" s="9" t="s">
        <v>7491</v>
      </c>
      <c r="D2992" s="9" t="s">
        <v>7492</v>
      </c>
      <c r="E2992" s="10">
        <v>469.34</v>
      </c>
      <c r="F2992" s="11">
        <v>39173100</v>
      </c>
      <c r="G2992" s="11" t="s">
        <v>14</v>
      </c>
      <c r="H2992" s="12">
        <v>8019001114052</v>
      </c>
      <c r="I2992" s="11">
        <v>2.58</v>
      </c>
      <c r="J2992" s="13"/>
    </row>
    <row r="2993" spans="1:10">
      <c r="A2993" s="14" t="s">
        <v>5928</v>
      </c>
      <c r="B2993" s="8" t="s">
        <v>13609</v>
      </c>
      <c r="C2993" s="15" t="s">
        <v>7493</v>
      </c>
      <c r="D2993" s="15" t="s">
        <v>7494</v>
      </c>
      <c r="E2993" s="16">
        <v>601.82000000000005</v>
      </c>
      <c r="F2993" s="17">
        <v>39173100</v>
      </c>
      <c r="G2993" s="17" t="s">
        <v>14</v>
      </c>
      <c r="H2993" s="18">
        <v>8019001114045</v>
      </c>
      <c r="I2993" s="17">
        <v>1</v>
      </c>
      <c r="J2993" s="19"/>
    </row>
    <row r="2994" spans="1:10">
      <c r="A2994" s="7" t="s">
        <v>5928</v>
      </c>
      <c r="B2994" s="8" t="s">
        <v>7497</v>
      </c>
      <c r="C2994" s="9" t="s">
        <v>7495</v>
      </c>
      <c r="D2994" s="9" t="s">
        <v>7496</v>
      </c>
      <c r="E2994" s="10">
        <v>503.64</v>
      </c>
      <c r="F2994" s="11">
        <v>39173100</v>
      </c>
      <c r="G2994" s="11" t="s">
        <v>14</v>
      </c>
      <c r="H2994" s="12">
        <v>8019001114151</v>
      </c>
      <c r="I2994" s="11">
        <v>2.76</v>
      </c>
      <c r="J2994" s="13"/>
    </row>
    <row r="2995" spans="1:10">
      <c r="A2995" s="7" t="s">
        <v>5928</v>
      </c>
      <c r="B2995" s="8" t="s">
        <v>13614</v>
      </c>
      <c r="C2995" s="9" t="s">
        <v>7498</v>
      </c>
      <c r="D2995" s="9" t="s">
        <v>7499</v>
      </c>
      <c r="E2995" s="10">
        <v>528.34</v>
      </c>
      <c r="F2995" s="11">
        <v>39173100</v>
      </c>
      <c r="G2995" s="11" t="s">
        <v>14</v>
      </c>
      <c r="H2995" s="12">
        <v>8019001113789</v>
      </c>
      <c r="I2995" s="11">
        <v>2.84</v>
      </c>
      <c r="J2995" s="13"/>
    </row>
    <row r="2996" spans="1:10">
      <c r="A2996" s="14" t="s">
        <v>5928</v>
      </c>
      <c r="B2996" s="8" t="s">
        <v>13617</v>
      </c>
      <c r="C2996" s="15" t="s">
        <v>7500</v>
      </c>
      <c r="D2996" s="15" t="s">
        <v>7501</v>
      </c>
      <c r="E2996" s="16">
        <v>662.22</v>
      </c>
      <c r="F2996" s="17">
        <v>39173100</v>
      </c>
      <c r="G2996" s="17" t="s">
        <v>14</v>
      </c>
      <c r="H2996" s="18">
        <v>8019001113963</v>
      </c>
      <c r="I2996" s="17">
        <v>1</v>
      </c>
      <c r="J2996" s="19"/>
    </row>
    <row r="2997" spans="1:10">
      <c r="A2997" s="7" t="s">
        <v>5928</v>
      </c>
      <c r="B2997" s="8" t="s">
        <v>13620</v>
      </c>
      <c r="C2997" s="9" t="s">
        <v>7502</v>
      </c>
      <c r="D2997" s="9" t="s">
        <v>7503</v>
      </c>
      <c r="E2997" s="10">
        <v>842.84</v>
      </c>
      <c r="F2997" s="11">
        <v>39173100</v>
      </c>
      <c r="G2997" s="11" t="s">
        <v>14</v>
      </c>
      <c r="H2997" s="12">
        <v>8019001111594</v>
      </c>
      <c r="I2997" s="11">
        <v>5</v>
      </c>
      <c r="J2997" s="13"/>
    </row>
    <row r="2998" spans="1:10">
      <c r="A2998" s="14" t="s">
        <v>5928</v>
      </c>
      <c r="B2998" s="8" t="s">
        <v>13623</v>
      </c>
      <c r="C2998" s="15" t="s">
        <v>7504</v>
      </c>
      <c r="D2998" s="15" t="s">
        <v>7505</v>
      </c>
      <c r="E2998" s="16">
        <v>780.56</v>
      </c>
      <c r="F2998" s="17">
        <v>39173100</v>
      </c>
      <c r="G2998" s="17" t="s">
        <v>14</v>
      </c>
      <c r="H2998" s="18">
        <v>8019001113598</v>
      </c>
      <c r="I2998" s="17">
        <v>5</v>
      </c>
      <c r="J2998" s="19"/>
    </row>
    <row r="2999" spans="1:10">
      <c r="A2999" s="7" t="s">
        <v>5928</v>
      </c>
      <c r="B2999" s="8" t="s">
        <v>7506</v>
      </c>
      <c r="C2999" s="9" t="s">
        <v>7507</v>
      </c>
      <c r="D2999" s="9" t="s">
        <v>7508</v>
      </c>
      <c r="E2999" s="10">
        <v>770.34</v>
      </c>
      <c r="F2999" s="11">
        <v>74122000</v>
      </c>
      <c r="G2999" s="11" t="s">
        <v>14</v>
      </c>
      <c r="H2999" s="12">
        <v>8019001112485</v>
      </c>
      <c r="I2999" s="11">
        <v>1</v>
      </c>
      <c r="J2999" s="13"/>
    </row>
    <row r="3000" spans="1:10">
      <c r="A3000" s="14" t="s">
        <v>5928</v>
      </c>
      <c r="B3000" s="8" t="s">
        <v>7509</v>
      </c>
      <c r="C3000" s="15" t="s">
        <v>7510</v>
      </c>
      <c r="D3000" s="15" t="s">
        <v>5928</v>
      </c>
      <c r="E3000" s="16">
        <v>72.61</v>
      </c>
      <c r="F3000" s="17">
        <v>39269097</v>
      </c>
      <c r="G3000" s="17" t="s">
        <v>14</v>
      </c>
      <c r="H3000" s="18">
        <v>8019001112546</v>
      </c>
      <c r="I3000" s="17">
        <v>4.7E-2</v>
      </c>
      <c r="J3000" s="19"/>
    </row>
    <row r="3001" spans="1:10">
      <c r="A3001" s="7" t="s">
        <v>5928</v>
      </c>
      <c r="B3001" s="8" t="s">
        <v>7511</v>
      </c>
      <c r="C3001" s="9" t="s">
        <v>7512</v>
      </c>
      <c r="D3001" s="9" t="s">
        <v>5928</v>
      </c>
      <c r="E3001" s="10">
        <v>72.61</v>
      </c>
      <c r="F3001" s="11">
        <v>39269097</v>
      </c>
      <c r="G3001" s="11" t="s">
        <v>14</v>
      </c>
      <c r="H3001" s="12">
        <v>8019001122217</v>
      </c>
      <c r="I3001" s="11">
        <v>4.7E-2</v>
      </c>
      <c r="J3001" s="13"/>
    </row>
    <row r="3002" spans="1:10">
      <c r="A3002" s="14" t="s">
        <v>5928</v>
      </c>
      <c r="B3002" s="8" t="s">
        <v>7513</v>
      </c>
      <c r="C3002" s="15" t="s">
        <v>7514</v>
      </c>
      <c r="D3002" s="15" t="s">
        <v>5928</v>
      </c>
      <c r="E3002" s="16">
        <v>72.61</v>
      </c>
      <c r="F3002" s="17">
        <v>39269097</v>
      </c>
      <c r="G3002" s="17" t="s">
        <v>14</v>
      </c>
      <c r="H3002" s="18">
        <v>8019001122224</v>
      </c>
      <c r="I3002" s="17">
        <v>4.7E-2</v>
      </c>
      <c r="J3002" s="19"/>
    </row>
    <row r="3003" spans="1:10">
      <c r="A3003" s="7" t="s">
        <v>5928</v>
      </c>
      <c r="B3003" s="8" t="s">
        <v>7515</v>
      </c>
      <c r="C3003" s="9" t="s">
        <v>7516</v>
      </c>
      <c r="D3003" s="9" t="s">
        <v>5928</v>
      </c>
      <c r="E3003" s="10">
        <v>72.61</v>
      </c>
      <c r="F3003" s="11">
        <v>39269097</v>
      </c>
      <c r="G3003" s="11" t="s">
        <v>14</v>
      </c>
      <c r="H3003" s="12">
        <v>8019001112492</v>
      </c>
      <c r="I3003" s="11">
        <v>1</v>
      </c>
      <c r="J3003" s="13"/>
    </row>
    <row r="3004" spans="1:10">
      <c r="A3004" s="14" t="s">
        <v>5928</v>
      </c>
      <c r="B3004" s="8" t="s">
        <v>7517</v>
      </c>
      <c r="C3004" s="15" t="s">
        <v>7518</v>
      </c>
      <c r="D3004" s="15" t="s">
        <v>5928</v>
      </c>
      <c r="E3004" s="16">
        <v>72.61</v>
      </c>
      <c r="F3004" s="17">
        <v>39269097</v>
      </c>
      <c r="G3004" s="17" t="s">
        <v>14</v>
      </c>
      <c r="H3004" s="18">
        <v>8019001110184</v>
      </c>
      <c r="I3004" s="17">
        <v>1</v>
      </c>
      <c r="J3004" s="19"/>
    </row>
    <row r="3005" spans="1:10">
      <c r="A3005" s="7" t="s">
        <v>5928</v>
      </c>
      <c r="B3005" s="8" t="s">
        <v>7519</v>
      </c>
      <c r="C3005" s="9" t="s">
        <v>7520</v>
      </c>
      <c r="D3005" s="9" t="s">
        <v>5928</v>
      </c>
      <c r="E3005" s="10">
        <v>72.61</v>
      </c>
      <c r="F3005" s="11">
        <v>39269097</v>
      </c>
      <c r="G3005" s="11" t="s">
        <v>14</v>
      </c>
      <c r="H3005" s="12">
        <v>8019001112508</v>
      </c>
      <c r="I3005" s="11">
        <v>1</v>
      </c>
      <c r="J3005" s="13"/>
    </row>
    <row r="3006" spans="1:10">
      <c r="A3006" s="14" t="s">
        <v>5928</v>
      </c>
      <c r="B3006" s="8" t="s">
        <v>7521</v>
      </c>
      <c r="C3006" s="15" t="s">
        <v>7522</v>
      </c>
      <c r="D3006" s="15" t="s">
        <v>5928</v>
      </c>
      <c r="E3006" s="16">
        <v>72.61</v>
      </c>
      <c r="F3006" s="17">
        <v>39269097</v>
      </c>
      <c r="G3006" s="17" t="s">
        <v>14</v>
      </c>
      <c r="H3006" s="18">
        <v>8019001111709</v>
      </c>
      <c r="I3006" s="17">
        <v>8.7999999999999995E-2</v>
      </c>
      <c r="J3006" s="19"/>
    </row>
    <row r="3007" spans="1:10">
      <c r="A3007" s="7" t="s">
        <v>5928</v>
      </c>
      <c r="B3007" s="8" t="s">
        <v>7523</v>
      </c>
      <c r="C3007" s="9" t="s">
        <v>7524</v>
      </c>
      <c r="D3007" s="9" t="s">
        <v>5928</v>
      </c>
      <c r="E3007" s="10">
        <v>72.61</v>
      </c>
      <c r="F3007" s="11">
        <v>39269097</v>
      </c>
      <c r="G3007" s="11" t="s">
        <v>14</v>
      </c>
      <c r="H3007" s="12">
        <v>8019001112515</v>
      </c>
      <c r="I3007" s="11">
        <v>1</v>
      </c>
      <c r="J3007" s="13"/>
    </row>
    <row r="3008" spans="1:10">
      <c r="A3008" s="14" t="s">
        <v>5928</v>
      </c>
      <c r="B3008" s="8" t="s">
        <v>7525</v>
      </c>
      <c r="C3008" s="15" t="s">
        <v>7526</v>
      </c>
      <c r="D3008" s="15" t="s">
        <v>5928</v>
      </c>
      <c r="E3008" s="16">
        <v>72.61</v>
      </c>
      <c r="F3008" s="17">
        <v>39269097</v>
      </c>
      <c r="G3008" s="17" t="s">
        <v>14</v>
      </c>
      <c r="H3008" s="18">
        <v>8019001110481</v>
      </c>
      <c r="I3008" s="17">
        <v>1</v>
      </c>
      <c r="J3008" s="19"/>
    </row>
    <row r="3009" spans="1:10">
      <c r="A3009" s="7" t="s">
        <v>5928</v>
      </c>
      <c r="B3009" s="8" t="s">
        <v>7527</v>
      </c>
      <c r="C3009" s="9" t="s">
        <v>7528</v>
      </c>
      <c r="D3009" s="9" t="s">
        <v>5928</v>
      </c>
      <c r="E3009" s="10">
        <v>72.61</v>
      </c>
      <c r="F3009" s="11">
        <v>39269097</v>
      </c>
      <c r="G3009" s="11" t="s">
        <v>14</v>
      </c>
      <c r="H3009" s="12">
        <v>8019001089015</v>
      </c>
      <c r="I3009" s="11">
        <v>0.08</v>
      </c>
      <c r="J3009" s="13"/>
    </row>
    <row r="3010" spans="1:10">
      <c r="A3010" s="14" t="s">
        <v>5928</v>
      </c>
      <c r="B3010" s="8" t="s">
        <v>7529</v>
      </c>
      <c r="C3010" s="15" t="s">
        <v>7530</v>
      </c>
      <c r="D3010" s="15" t="s">
        <v>5928</v>
      </c>
      <c r="E3010" s="16">
        <v>72.61</v>
      </c>
      <c r="F3010" s="17">
        <v>39269097</v>
      </c>
      <c r="G3010" s="17" t="s">
        <v>14</v>
      </c>
      <c r="H3010" s="18">
        <v>8019001084423</v>
      </c>
      <c r="I3010" s="17">
        <v>0.08</v>
      </c>
      <c r="J3010" s="19"/>
    </row>
    <row r="3011" spans="1:10">
      <c r="A3011" s="7" t="s">
        <v>5928</v>
      </c>
      <c r="B3011" s="8" t="s">
        <v>7531</v>
      </c>
      <c r="C3011" s="9" t="s">
        <v>7532</v>
      </c>
      <c r="D3011" s="9" t="s">
        <v>5928</v>
      </c>
      <c r="E3011" s="10">
        <v>72.61</v>
      </c>
      <c r="F3011" s="11">
        <v>39269097</v>
      </c>
      <c r="G3011" s="11" t="s">
        <v>14</v>
      </c>
      <c r="H3011" s="12">
        <v>8019001110450</v>
      </c>
      <c r="I3011" s="11">
        <v>1</v>
      </c>
      <c r="J3011" s="13"/>
    </row>
    <row r="3012" spans="1:10">
      <c r="A3012" s="14" t="s">
        <v>5928</v>
      </c>
      <c r="B3012" s="8" t="s">
        <v>7533</v>
      </c>
      <c r="C3012" s="15" t="s">
        <v>7534</v>
      </c>
      <c r="D3012" s="15" t="s">
        <v>5928</v>
      </c>
      <c r="E3012" s="16">
        <v>72.61</v>
      </c>
      <c r="F3012" s="17">
        <v>39269097</v>
      </c>
      <c r="G3012" s="17" t="s">
        <v>14</v>
      </c>
      <c r="H3012" s="18">
        <v>8019001110177</v>
      </c>
      <c r="I3012" s="17">
        <v>1</v>
      </c>
      <c r="J3012" s="19"/>
    </row>
    <row r="3013" spans="1:10">
      <c r="A3013" s="7" t="s">
        <v>5928</v>
      </c>
      <c r="B3013" s="8" t="s">
        <v>7535</v>
      </c>
      <c r="C3013" s="9" t="s">
        <v>7536</v>
      </c>
      <c r="D3013" s="9" t="s">
        <v>5928</v>
      </c>
      <c r="E3013" s="10">
        <v>72.61</v>
      </c>
      <c r="F3013" s="11">
        <v>39269097</v>
      </c>
      <c r="G3013" s="11" t="s">
        <v>14</v>
      </c>
      <c r="H3013" s="12">
        <v>8019001111419</v>
      </c>
      <c r="I3013" s="11">
        <v>0.08</v>
      </c>
      <c r="J3013" s="13"/>
    </row>
    <row r="3014" spans="1:10">
      <c r="A3014" s="14" t="s">
        <v>5928</v>
      </c>
      <c r="B3014" s="8" t="s">
        <v>7537</v>
      </c>
      <c r="C3014" s="15" t="s">
        <v>7538</v>
      </c>
      <c r="D3014" s="15" t="s">
        <v>5928</v>
      </c>
      <c r="E3014" s="16">
        <v>72.61</v>
      </c>
      <c r="F3014" s="17">
        <v>39269097</v>
      </c>
      <c r="G3014" s="17" t="s">
        <v>14</v>
      </c>
      <c r="H3014" s="18">
        <v>8019001089022</v>
      </c>
      <c r="I3014" s="17">
        <v>0.1</v>
      </c>
      <c r="J3014" s="19"/>
    </row>
    <row r="3015" spans="1:10">
      <c r="A3015" s="7" t="s">
        <v>5928</v>
      </c>
      <c r="B3015" s="8" t="s">
        <v>7539</v>
      </c>
      <c r="C3015" s="9" t="s">
        <v>7540</v>
      </c>
      <c r="D3015" s="9" t="s">
        <v>5928</v>
      </c>
      <c r="E3015" s="10">
        <v>72.61</v>
      </c>
      <c r="F3015" s="11">
        <v>39269097</v>
      </c>
      <c r="G3015" s="11" t="s">
        <v>14</v>
      </c>
      <c r="H3015" s="12">
        <v>8019001112522</v>
      </c>
      <c r="I3015" s="11">
        <v>1</v>
      </c>
      <c r="J3015" s="13"/>
    </row>
    <row r="3016" spans="1:10">
      <c r="A3016" s="14" t="s">
        <v>5928</v>
      </c>
      <c r="B3016" s="8" t="s">
        <v>7541</v>
      </c>
      <c r="C3016" s="15" t="s">
        <v>7542</v>
      </c>
      <c r="D3016" s="15" t="s">
        <v>5928</v>
      </c>
      <c r="E3016" s="16">
        <v>72.61</v>
      </c>
      <c r="F3016" s="17">
        <v>39269097</v>
      </c>
      <c r="G3016" s="17" t="s">
        <v>14</v>
      </c>
      <c r="H3016" s="18">
        <v>8019001084430</v>
      </c>
      <c r="I3016" s="17">
        <v>0.02</v>
      </c>
      <c r="J3016" s="19"/>
    </row>
    <row r="3017" spans="1:10">
      <c r="A3017" s="7" t="s">
        <v>5928</v>
      </c>
      <c r="B3017" s="8" t="s">
        <v>7543</v>
      </c>
      <c r="C3017" s="9" t="s">
        <v>7544</v>
      </c>
      <c r="D3017" s="9" t="s">
        <v>5928</v>
      </c>
      <c r="E3017" s="10">
        <v>72.61</v>
      </c>
      <c r="F3017" s="11">
        <v>39269097</v>
      </c>
      <c r="G3017" s="11" t="s">
        <v>14</v>
      </c>
      <c r="H3017" s="12">
        <v>8019001122248</v>
      </c>
      <c r="I3017" s="11">
        <v>2.1999999999999999E-2</v>
      </c>
      <c r="J3017" s="13"/>
    </row>
    <row r="3018" spans="1:10">
      <c r="A3018" s="14" t="s">
        <v>5928</v>
      </c>
      <c r="B3018" s="8" t="s">
        <v>7545</v>
      </c>
      <c r="C3018" s="15" t="s">
        <v>7546</v>
      </c>
      <c r="D3018" s="15" t="s">
        <v>7547</v>
      </c>
      <c r="E3018" s="16">
        <v>72.61</v>
      </c>
      <c r="F3018" s="17">
        <v>39269097</v>
      </c>
      <c r="G3018" s="17" t="s">
        <v>14</v>
      </c>
      <c r="H3018" s="18">
        <v>8019001110665</v>
      </c>
      <c r="I3018" s="17">
        <v>1</v>
      </c>
      <c r="J3018" s="19"/>
    </row>
    <row r="3019" spans="1:10">
      <c r="A3019" s="7" t="s">
        <v>5928</v>
      </c>
      <c r="B3019" s="8" t="s">
        <v>7548</v>
      </c>
      <c r="C3019" s="9" t="s">
        <v>7549</v>
      </c>
      <c r="D3019" s="9" t="s">
        <v>5928</v>
      </c>
      <c r="E3019" s="10">
        <v>72.61</v>
      </c>
      <c r="F3019" s="11">
        <v>39269097</v>
      </c>
      <c r="G3019" s="11" t="s">
        <v>14</v>
      </c>
      <c r="H3019" s="12">
        <v>8019001122262</v>
      </c>
      <c r="I3019" s="11">
        <v>2.7E-2</v>
      </c>
      <c r="J3019" s="13"/>
    </row>
    <row r="3020" spans="1:10">
      <c r="A3020" s="14" t="s">
        <v>5928</v>
      </c>
      <c r="B3020" s="8" t="s">
        <v>7550</v>
      </c>
      <c r="C3020" s="15" t="s">
        <v>7551</v>
      </c>
      <c r="D3020" s="15" t="s">
        <v>5928</v>
      </c>
      <c r="E3020" s="16">
        <v>72.61</v>
      </c>
      <c r="F3020" s="17">
        <v>39269097</v>
      </c>
      <c r="G3020" s="17" t="s">
        <v>14</v>
      </c>
      <c r="H3020" s="18">
        <v>8019001112539</v>
      </c>
      <c r="I3020" s="17">
        <v>0.8</v>
      </c>
      <c r="J3020" s="19"/>
    </row>
    <row r="3021" spans="1:10">
      <c r="A3021" s="7" t="s">
        <v>5928</v>
      </c>
      <c r="B3021" s="8" t="s">
        <v>7552</v>
      </c>
      <c r="C3021" s="9" t="s">
        <v>7553</v>
      </c>
      <c r="D3021" s="9" t="s">
        <v>5928</v>
      </c>
      <c r="E3021" s="10">
        <v>72.61</v>
      </c>
      <c r="F3021" s="11">
        <v>39269097</v>
      </c>
      <c r="G3021" s="11" t="s">
        <v>14</v>
      </c>
      <c r="H3021" s="12">
        <v>8019001084447</v>
      </c>
      <c r="I3021" s="11">
        <v>0.03</v>
      </c>
      <c r="J3021" s="13"/>
    </row>
    <row r="3022" spans="1:10">
      <c r="A3022" s="14" t="s">
        <v>5928</v>
      </c>
      <c r="B3022" s="8" t="s">
        <v>7554</v>
      </c>
      <c r="C3022" s="15" t="s">
        <v>7555</v>
      </c>
      <c r="D3022" s="15" t="s">
        <v>5928</v>
      </c>
      <c r="E3022" s="16">
        <v>72.61</v>
      </c>
      <c r="F3022" s="17">
        <v>39269097</v>
      </c>
      <c r="G3022" s="17" t="s">
        <v>14</v>
      </c>
      <c r="H3022" s="18">
        <v>8019001112553</v>
      </c>
      <c r="I3022" s="17">
        <v>1</v>
      </c>
      <c r="J3022" s="19"/>
    </row>
    <row r="3023" spans="1:10">
      <c r="A3023" s="7" t="s">
        <v>5928</v>
      </c>
      <c r="B3023" s="8" t="s">
        <v>7556</v>
      </c>
      <c r="C3023" s="9" t="s">
        <v>7557</v>
      </c>
      <c r="D3023" s="9" t="s">
        <v>5928</v>
      </c>
      <c r="E3023" s="10">
        <v>72.61</v>
      </c>
      <c r="F3023" s="11">
        <v>39269097</v>
      </c>
      <c r="G3023" s="11" t="s">
        <v>14</v>
      </c>
      <c r="H3023" s="12">
        <v>8019001112560</v>
      </c>
      <c r="I3023" s="11">
        <v>1</v>
      </c>
      <c r="J3023" s="13"/>
    </row>
    <row r="3024" spans="1:10">
      <c r="A3024" s="14" t="s">
        <v>5928</v>
      </c>
      <c r="B3024" s="8" t="s">
        <v>7558</v>
      </c>
      <c r="C3024" s="15" t="s">
        <v>7559</v>
      </c>
      <c r="D3024" s="15" t="s">
        <v>5928</v>
      </c>
      <c r="E3024" s="16">
        <v>72.61</v>
      </c>
      <c r="F3024" s="17">
        <v>39269097</v>
      </c>
      <c r="G3024" s="17" t="s">
        <v>14</v>
      </c>
      <c r="H3024" s="18">
        <v>8019001122286</v>
      </c>
      <c r="I3024" s="17">
        <v>4.7E-2</v>
      </c>
      <c r="J3024" s="19">
        <v>1</v>
      </c>
    </row>
    <row r="3025" spans="1:10">
      <c r="A3025" s="7" t="s">
        <v>5928</v>
      </c>
      <c r="B3025" s="8" t="s">
        <v>7560</v>
      </c>
      <c r="C3025" s="9" t="s">
        <v>7561</v>
      </c>
      <c r="D3025" s="9" t="s">
        <v>5928</v>
      </c>
      <c r="E3025" s="10">
        <v>72.61</v>
      </c>
      <c r="F3025" s="11">
        <v>39269097</v>
      </c>
      <c r="G3025" s="11" t="s">
        <v>14</v>
      </c>
      <c r="H3025" s="12">
        <v>8019001085697</v>
      </c>
      <c r="I3025" s="11">
        <v>0.04</v>
      </c>
      <c r="J3025" s="13"/>
    </row>
    <row r="3026" spans="1:10">
      <c r="A3026" s="14" t="s">
        <v>5928</v>
      </c>
      <c r="B3026" s="8" t="s">
        <v>7562</v>
      </c>
      <c r="C3026" s="15" t="s">
        <v>7563</v>
      </c>
      <c r="D3026" s="15" t="s">
        <v>5928</v>
      </c>
      <c r="E3026" s="16">
        <v>72.61</v>
      </c>
      <c r="F3026" s="17">
        <v>39269097</v>
      </c>
      <c r="G3026" s="17" t="s">
        <v>14</v>
      </c>
      <c r="H3026" s="18">
        <v>8019001145131</v>
      </c>
      <c r="I3026" s="17">
        <v>1</v>
      </c>
      <c r="J3026" s="19"/>
    </row>
    <row r="3027" spans="1:10">
      <c r="A3027" s="7" t="s">
        <v>5928</v>
      </c>
      <c r="B3027" s="8" t="s">
        <v>7564</v>
      </c>
      <c r="C3027" s="9" t="s">
        <v>7565</v>
      </c>
      <c r="D3027" s="9" t="s">
        <v>5928</v>
      </c>
      <c r="E3027" s="10">
        <v>72.61</v>
      </c>
      <c r="F3027" s="11">
        <v>39269097</v>
      </c>
      <c r="G3027" s="11" t="s">
        <v>14</v>
      </c>
      <c r="H3027" s="12">
        <v>8019001110405</v>
      </c>
      <c r="I3027" s="11">
        <v>1</v>
      </c>
      <c r="J3027" s="13"/>
    </row>
    <row r="3028" spans="1:10">
      <c r="A3028" s="14" t="s">
        <v>5928</v>
      </c>
      <c r="B3028" s="8" t="s">
        <v>7566</v>
      </c>
      <c r="C3028" s="15" t="s">
        <v>7567</v>
      </c>
      <c r="D3028" s="15" t="s">
        <v>5928</v>
      </c>
      <c r="E3028" s="16">
        <v>72.61</v>
      </c>
      <c r="F3028" s="17">
        <v>39269097</v>
      </c>
      <c r="G3028" s="17" t="s">
        <v>14</v>
      </c>
      <c r="H3028" s="18">
        <v>8019001084393</v>
      </c>
      <c r="I3028" s="17">
        <v>0.09</v>
      </c>
      <c r="J3028" s="19"/>
    </row>
    <row r="3029" spans="1:10">
      <c r="A3029" s="7" t="s">
        <v>5928</v>
      </c>
      <c r="B3029" s="8" t="s">
        <v>7568</v>
      </c>
      <c r="C3029" s="9" t="s">
        <v>7569</v>
      </c>
      <c r="D3029" s="9" t="s">
        <v>5928</v>
      </c>
      <c r="E3029" s="10">
        <v>72.61</v>
      </c>
      <c r="F3029" s="11">
        <v>39269097</v>
      </c>
      <c r="G3029" s="11" t="s">
        <v>14</v>
      </c>
      <c r="H3029" s="12">
        <v>8019001084409</v>
      </c>
      <c r="I3029" s="11">
        <v>0.08</v>
      </c>
      <c r="J3029" s="13"/>
    </row>
    <row r="3030" spans="1:10">
      <c r="A3030" s="14" t="s">
        <v>5928</v>
      </c>
      <c r="B3030" s="8" t="s">
        <v>7570</v>
      </c>
      <c r="C3030" s="15" t="s">
        <v>7571</v>
      </c>
      <c r="D3030" s="15" t="s">
        <v>7572</v>
      </c>
      <c r="E3030" s="16">
        <v>72.61</v>
      </c>
      <c r="F3030" s="17">
        <v>39269097</v>
      </c>
      <c r="G3030" s="17" t="s">
        <v>14</v>
      </c>
      <c r="H3030" s="18">
        <v>8019001112607</v>
      </c>
      <c r="I3030" s="17">
        <v>1</v>
      </c>
      <c r="J3030" s="19">
        <v>1</v>
      </c>
    </row>
    <row r="3031" spans="1:10">
      <c r="A3031" s="7" t="s">
        <v>5928</v>
      </c>
      <c r="B3031" s="8" t="s">
        <v>7573</v>
      </c>
      <c r="C3031" s="9" t="s">
        <v>7574</v>
      </c>
      <c r="D3031" s="9" t="s">
        <v>5928</v>
      </c>
      <c r="E3031" s="10">
        <v>72.61</v>
      </c>
      <c r="F3031" s="11">
        <v>39269097</v>
      </c>
      <c r="G3031" s="11" t="s">
        <v>14</v>
      </c>
      <c r="H3031" s="12">
        <v>8019001145384</v>
      </c>
      <c r="I3031" s="11">
        <v>1</v>
      </c>
      <c r="J3031" s="13">
        <v>1</v>
      </c>
    </row>
    <row r="3032" spans="1:10">
      <c r="A3032" s="14" t="s">
        <v>5928</v>
      </c>
      <c r="B3032" s="8" t="s">
        <v>7575</v>
      </c>
      <c r="C3032" s="15" t="s">
        <v>7576</v>
      </c>
      <c r="D3032" s="15" t="s">
        <v>5928</v>
      </c>
      <c r="E3032" s="16">
        <v>72.61</v>
      </c>
      <c r="F3032" s="17">
        <v>39269097</v>
      </c>
      <c r="G3032" s="17" t="s">
        <v>14</v>
      </c>
      <c r="H3032" s="18">
        <v>8019001110191</v>
      </c>
      <c r="I3032" s="17">
        <v>1</v>
      </c>
      <c r="J3032" s="19"/>
    </row>
    <row r="3033" spans="1:10">
      <c r="A3033" s="7" t="s">
        <v>5928</v>
      </c>
      <c r="B3033" s="8" t="s">
        <v>7577</v>
      </c>
      <c r="C3033" s="9" t="s">
        <v>7578</v>
      </c>
      <c r="D3033" s="9" t="s">
        <v>5928</v>
      </c>
      <c r="E3033" s="10">
        <v>72.61</v>
      </c>
      <c r="F3033" s="11">
        <v>39269097</v>
      </c>
      <c r="G3033" s="11" t="s">
        <v>14</v>
      </c>
      <c r="H3033" s="12">
        <v>8019001112614</v>
      </c>
      <c r="I3033" s="11">
        <v>1</v>
      </c>
      <c r="J3033" s="13">
        <v>1</v>
      </c>
    </row>
    <row r="3034" spans="1:10">
      <c r="A3034" s="14" t="s">
        <v>5928</v>
      </c>
      <c r="B3034" s="8" t="s">
        <v>7579</v>
      </c>
      <c r="C3034" s="15" t="s">
        <v>7580</v>
      </c>
      <c r="D3034" s="15" t="s">
        <v>5928</v>
      </c>
      <c r="E3034" s="16">
        <v>72.61</v>
      </c>
      <c r="F3034" s="17">
        <v>39269097</v>
      </c>
      <c r="G3034" s="17" t="s">
        <v>14</v>
      </c>
      <c r="H3034" s="18">
        <v>8019001122309</v>
      </c>
      <c r="I3034" s="17">
        <v>8.7999999999999995E-2</v>
      </c>
      <c r="J3034" s="19"/>
    </row>
    <row r="3035" spans="1:10">
      <c r="A3035" s="7" t="s">
        <v>5928</v>
      </c>
      <c r="B3035" s="8" t="s">
        <v>7581</v>
      </c>
      <c r="C3035" s="9" t="s">
        <v>7582</v>
      </c>
      <c r="D3035" s="9" t="s">
        <v>5928</v>
      </c>
      <c r="E3035" s="10">
        <v>72.61</v>
      </c>
      <c r="F3035" s="11">
        <v>39269097</v>
      </c>
      <c r="G3035" s="11" t="s">
        <v>14</v>
      </c>
      <c r="H3035" s="12">
        <v>8019001122316</v>
      </c>
      <c r="I3035" s="11">
        <v>8.7999999999999995E-2</v>
      </c>
      <c r="J3035" s="13">
        <v>1</v>
      </c>
    </row>
    <row r="3036" spans="1:10">
      <c r="A3036" s="14" t="s">
        <v>5928</v>
      </c>
      <c r="B3036" s="8" t="s">
        <v>7583</v>
      </c>
      <c r="C3036" s="15" t="s">
        <v>7584</v>
      </c>
      <c r="D3036" s="15" t="s">
        <v>5928</v>
      </c>
      <c r="E3036" s="16">
        <v>72.61</v>
      </c>
      <c r="F3036" s="17">
        <v>39269097</v>
      </c>
      <c r="G3036" s="17" t="s">
        <v>14</v>
      </c>
      <c r="H3036" s="18">
        <v>8019001112621</v>
      </c>
      <c r="I3036" s="17">
        <v>1</v>
      </c>
      <c r="J3036" s="19"/>
    </row>
    <row r="3037" spans="1:10">
      <c r="A3037" s="7" t="s">
        <v>5928</v>
      </c>
      <c r="B3037" s="8" t="s">
        <v>7585</v>
      </c>
      <c r="C3037" s="9" t="s">
        <v>7586</v>
      </c>
      <c r="D3037" s="9" t="s">
        <v>5928</v>
      </c>
      <c r="E3037" s="10">
        <v>72.61</v>
      </c>
      <c r="F3037" s="11">
        <v>39269097</v>
      </c>
      <c r="G3037" s="11" t="s">
        <v>14</v>
      </c>
      <c r="H3037" s="12">
        <v>8019001084416</v>
      </c>
      <c r="I3037" s="11">
        <v>0.08</v>
      </c>
      <c r="J3037" s="13">
        <v>1</v>
      </c>
    </row>
    <row r="3038" spans="1:10">
      <c r="A3038" s="14" t="s">
        <v>5928</v>
      </c>
      <c r="B3038" s="8" t="s">
        <v>7587</v>
      </c>
      <c r="C3038" s="15" t="s">
        <v>7588</v>
      </c>
      <c r="D3038" s="15" t="s">
        <v>5928</v>
      </c>
      <c r="E3038" s="16">
        <v>72.61</v>
      </c>
      <c r="F3038" s="17">
        <v>39269097</v>
      </c>
      <c r="G3038" s="17" t="s">
        <v>14</v>
      </c>
      <c r="H3038" s="18">
        <v>8019001112638</v>
      </c>
      <c r="I3038" s="17">
        <v>1</v>
      </c>
      <c r="J3038" s="19"/>
    </row>
    <row r="3039" spans="1:10">
      <c r="A3039" s="7" t="s">
        <v>5928</v>
      </c>
      <c r="B3039" s="8" t="s">
        <v>7589</v>
      </c>
      <c r="C3039" s="9" t="s">
        <v>7590</v>
      </c>
      <c r="D3039" s="9" t="s">
        <v>5928</v>
      </c>
      <c r="E3039" s="10">
        <v>72.61</v>
      </c>
      <c r="F3039" s="11">
        <v>39269097</v>
      </c>
      <c r="G3039" s="11" t="s">
        <v>14</v>
      </c>
      <c r="H3039" s="12">
        <v>8019001145377</v>
      </c>
      <c r="I3039" s="11">
        <v>1</v>
      </c>
      <c r="J3039" s="13"/>
    </row>
    <row r="3040" spans="1:10">
      <c r="A3040" s="14" t="s">
        <v>5928</v>
      </c>
      <c r="B3040" s="8" t="s">
        <v>7591</v>
      </c>
      <c r="C3040" s="15" t="s">
        <v>7592</v>
      </c>
      <c r="D3040" s="15" t="s">
        <v>5928</v>
      </c>
      <c r="E3040" s="16">
        <v>72.61</v>
      </c>
      <c r="F3040" s="17">
        <v>39269097</v>
      </c>
      <c r="G3040" s="17" t="s">
        <v>14</v>
      </c>
      <c r="H3040" s="18">
        <v>8019001089008</v>
      </c>
      <c r="I3040" s="17">
        <v>0.1</v>
      </c>
      <c r="J3040" s="19"/>
    </row>
    <row r="3041" spans="1:10">
      <c r="A3041" s="7" t="s">
        <v>5928</v>
      </c>
      <c r="B3041" s="8" t="s">
        <v>7593</v>
      </c>
      <c r="C3041" s="9" t="s">
        <v>7594</v>
      </c>
      <c r="D3041" s="9" t="s">
        <v>5928</v>
      </c>
      <c r="E3041" s="10">
        <v>72.61</v>
      </c>
      <c r="F3041" s="11">
        <v>39269097</v>
      </c>
      <c r="G3041" s="11" t="s">
        <v>14</v>
      </c>
      <c r="H3041" s="12">
        <v>8019001112645</v>
      </c>
      <c r="I3041" s="11">
        <v>1</v>
      </c>
      <c r="J3041" s="13"/>
    </row>
    <row r="3042" spans="1:10">
      <c r="A3042" s="14" t="s">
        <v>5928</v>
      </c>
      <c r="B3042" s="8" t="s">
        <v>7595</v>
      </c>
      <c r="C3042" s="15" t="s">
        <v>7596</v>
      </c>
      <c r="D3042" s="15" t="s">
        <v>7597</v>
      </c>
      <c r="E3042" s="16">
        <v>202.85</v>
      </c>
      <c r="F3042" s="17">
        <v>74122000</v>
      </c>
      <c r="G3042" s="17" t="s">
        <v>1360</v>
      </c>
      <c r="H3042" s="18">
        <v>8019001130243</v>
      </c>
      <c r="I3042" s="17">
        <v>0.46899999999999997</v>
      </c>
      <c r="J3042" s="19"/>
    </row>
    <row r="3043" spans="1:10">
      <c r="A3043" s="7" t="s">
        <v>5928</v>
      </c>
      <c r="B3043" s="8" t="s">
        <v>7598</v>
      </c>
      <c r="C3043" s="9" t="s">
        <v>7599</v>
      </c>
      <c r="D3043" s="9" t="s">
        <v>5928</v>
      </c>
      <c r="E3043" s="10">
        <v>72.61</v>
      </c>
      <c r="F3043" s="11">
        <v>39269097</v>
      </c>
      <c r="G3043" s="11" t="s">
        <v>14</v>
      </c>
      <c r="H3043" s="12">
        <v>8019001112652</v>
      </c>
      <c r="I3043" s="11">
        <v>1</v>
      </c>
      <c r="J3043" s="13"/>
    </row>
    <row r="3044" spans="1:10">
      <c r="A3044" s="14" t="s">
        <v>5928</v>
      </c>
      <c r="B3044" s="8" t="s">
        <v>7600</v>
      </c>
      <c r="C3044" s="15" t="s">
        <v>7601</v>
      </c>
      <c r="D3044" s="15" t="s">
        <v>5928</v>
      </c>
      <c r="E3044" s="16">
        <v>72.61</v>
      </c>
      <c r="F3044" s="17">
        <v>39269097</v>
      </c>
      <c r="G3044" s="17" t="s">
        <v>14</v>
      </c>
      <c r="H3044" s="18">
        <v>8019001122361</v>
      </c>
      <c r="I3044" s="17">
        <v>8.7999999999999995E-2</v>
      </c>
      <c r="J3044" s="19"/>
    </row>
    <row r="3045" spans="1:10">
      <c r="A3045" s="7" t="s">
        <v>5928</v>
      </c>
      <c r="B3045" s="8" t="s">
        <v>7602</v>
      </c>
      <c r="C3045" s="9" t="s">
        <v>7603</v>
      </c>
      <c r="D3045" s="9" t="s">
        <v>5928</v>
      </c>
      <c r="E3045" s="10">
        <v>72.61</v>
      </c>
      <c r="F3045" s="11">
        <v>39269097</v>
      </c>
      <c r="G3045" s="11" t="s">
        <v>14</v>
      </c>
      <c r="H3045" s="12">
        <v>8019001112669</v>
      </c>
      <c r="I3045" s="11">
        <v>1</v>
      </c>
      <c r="J3045" s="13">
        <v>1</v>
      </c>
    </row>
    <row r="3046" spans="1:10">
      <c r="A3046" s="14" t="s">
        <v>5928</v>
      </c>
      <c r="B3046" s="8" t="s">
        <v>7604</v>
      </c>
      <c r="C3046" s="15" t="s">
        <v>7605</v>
      </c>
      <c r="D3046" s="15" t="s">
        <v>5928</v>
      </c>
      <c r="E3046" s="16">
        <v>72.61</v>
      </c>
      <c r="F3046" s="17">
        <v>39269097</v>
      </c>
      <c r="G3046" s="17" t="s">
        <v>14</v>
      </c>
      <c r="H3046" s="18">
        <v>8019001112676</v>
      </c>
      <c r="I3046" s="17">
        <v>1</v>
      </c>
      <c r="J3046" s="19">
        <v>1</v>
      </c>
    </row>
    <row r="3047" spans="1:10">
      <c r="A3047" s="7" t="s">
        <v>5928</v>
      </c>
      <c r="B3047" s="8" t="s">
        <v>7606</v>
      </c>
      <c r="C3047" s="9" t="s">
        <v>7607</v>
      </c>
      <c r="D3047" s="9" t="s">
        <v>5928</v>
      </c>
      <c r="E3047" s="10">
        <v>72.61</v>
      </c>
      <c r="F3047" s="11">
        <v>39269097</v>
      </c>
      <c r="G3047" s="11" t="s">
        <v>14</v>
      </c>
      <c r="H3047" s="12">
        <v>8019001122415</v>
      </c>
      <c r="I3047" s="11">
        <v>1</v>
      </c>
      <c r="J3047" s="13"/>
    </row>
    <row r="3048" spans="1:10">
      <c r="A3048" s="14" t="s">
        <v>5928</v>
      </c>
      <c r="B3048" s="8" t="s">
        <v>7608</v>
      </c>
      <c r="C3048" s="15" t="s">
        <v>7609</v>
      </c>
      <c r="D3048" s="15" t="s">
        <v>7087</v>
      </c>
      <c r="E3048" s="16">
        <v>1603.17</v>
      </c>
      <c r="F3048" s="17">
        <v>74122000</v>
      </c>
      <c r="G3048" s="17" t="s">
        <v>14</v>
      </c>
      <c r="H3048" s="18">
        <v>8019001110122</v>
      </c>
      <c r="I3048" s="17">
        <v>1</v>
      </c>
      <c r="J3048" s="19"/>
    </row>
    <row r="3049" spans="1:10">
      <c r="A3049" s="7" t="s">
        <v>5928</v>
      </c>
      <c r="B3049" s="8" t="s">
        <v>7610</v>
      </c>
      <c r="C3049" s="9" t="s">
        <v>7611</v>
      </c>
      <c r="D3049" s="9" t="s">
        <v>7612</v>
      </c>
      <c r="E3049" s="10">
        <v>1701.86</v>
      </c>
      <c r="F3049" s="11">
        <v>74122000</v>
      </c>
      <c r="G3049" s="11" t="s">
        <v>14</v>
      </c>
      <c r="H3049" s="12">
        <v>8019001112690</v>
      </c>
      <c r="I3049" s="11">
        <v>1</v>
      </c>
      <c r="J3049" s="13"/>
    </row>
    <row r="3050" spans="1:10">
      <c r="A3050" s="14" t="s">
        <v>5928</v>
      </c>
      <c r="B3050" s="8" t="s">
        <v>7613</v>
      </c>
      <c r="C3050" s="15" t="s">
        <v>7614</v>
      </c>
      <c r="D3050" s="15" t="s">
        <v>7615</v>
      </c>
      <c r="E3050" s="16">
        <v>526.62</v>
      </c>
      <c r="F3050" s="17">
        <v>74122000</v>
      </c>
      <c r="G3050" s="17" t="s">
        <v>14</v>
      </c>
      <c r="H3050" s="18">
        <v>8019001084454</v>
      </c>
      <c r="I3050" s="17">
        <v>2.7</v>
      </c>
      <c r="J3050" s="19"/>
    </row>
    <row r="3051" spans="1:10">
      <c r="A3051" s="7" t="s">
        <v>5928</v>
      </c>
      <c r="B3051" s="8" t="s">
        <v>14345</v>
      </c>
      <c r="C3051" s="9" t="s">
        <v>7617</v>
      </c>
      <c r="D3051" s="9" t="s">
        <v>6919</v>
      </c>
      <c r="E3051" s="10">
        <v>301.08999999999997</v>
      </c>
      <c r="F3051" s="11">
        <v>84159000</v>
      </c>
      <c r="G3051" s="11" t="s">
        <v>14</v>
      </c>
      <c r="H3051" s="12">
        <v>8019001113857</v>
      </c>
      <c r="I3051" s="11">
        <v>1</v>
      </c>
      <c r="J3051" s="13"/>
    </row>
    <row r="3052" spans="1:10">
      <c r="A3052" s="14" t="s">
        <v>5928</v>
      </c>
      <c r="B3052" s="8" t="s">
        <v>14346</v>
      </c>
      <c r="C3052" s="15" t="s">
        <v>7619</v>
      </c>
      <c r="D3052" s="15" t="s">
        <v>6919</v>
      </c>
      <c r="E3052" s="16">
        <v>321.77</v>
      </c>
      <c r="F3052" s="17">
        <v>39173100</v>
      </c>
      <c r="G3052" s="17" t="s">
        <v>14</v>
      </c>
      <c r="H3052" s="18">
        <v>8019001113727</v>
      </c>
      <c r="I3052" s="17">
        <v>1</v>
      </c>
      <c r="J3052" s="19"/>
    </row>
    <row r="3053" spans="1:10">
      <c r="A3053" s="7" t="s">
        <v>5928</v>
      </c>
      <c r="B3053" s="8" t="s">
        <v>14347</v>
      </c>
      <c r="C3053" s="9" t="s">
        <v>7621</v>
      </c>
      <c r="D3053" s="9" t="s">
        <v>6919</v>
      </c>
      <c r="E3053" s="10">
        <v>384.58</v>
      </c>
      <c r="F3053" s="11">
        <v>39173100</v>
      </c>
      <c r="G3053" s="11" t="s">
        <v>14</v>
      </c>
      <c r="H3053" s="12">
        <v>8019001113871</v>
      </c>
      <c r="I3053" s="11">
        <v>1</v>
      </c>
      <c r="J3053" s="13"/>
    </row>
    <row r="3054" spans="1:10">
      <c r="A3054" s="14" t="s">
        <v>5928</v>
      </c>
      <c r="B3054" s="8" t="s">
        <v>14348</v>
      </c>
      <c r="C3054" s="15" t="s">
        <v>7623</v>
      </c>
      <c r="D3054" s="15" t="s">
        <v>6919</v>
      </c>
      <c r="E3054" s="16">
        <v>410.89</v>
      </c>
      <c r="F3054" s="17">
        <v>39173100</v>
      </c>
      <c r="G3054" s="17" t="s">
        <v>14</v>
      </c>
      <c r="H3054" s="18">
        <v>8019001113819</v>
      </c>
      <c r="I3054" s="17">
        <v>1</v>
      </c>
      <c r="J3054" s="19"/>
    </row>
    <row r="3055" spans="1:10">
      <c r="A3055" s="7" t="s">
        <v>5928</v>
      </c>
      <c r="B3055" s="8" t="s">
        <v>14349</v>
      </c>
      <c r="C3055" s="9" t="s">
        <v>7625</v>
      </c>
      <c r="D3055" s="9" t="s">
        <v>6919</v>
      </c>
      <c r="E3055" s="10">
        <v>600.1</v>
      </c>
      <c r="F3055" s="11">
        <v>39173100</v>
      </c>
      <c r="G3055" s="11" t="s">
        <v>14</v>
      </c>
      <c r="H3055" s="12">
        <v>8019001113734</v>
      </c>
      <c r="I3055" s="11">
        <v>1.2</v>
      </c>
      <c r="J3055" s="13"/>
    </row>
    <row r="3056" spans="1:10">
      <c r="A3056" s="14" t="s">
        <v>5928</v>
      </c>
      <c r="B3056" s="8" t="s">
        <v>14350</v>
      </c>
      <c r="C3056" s="15" t="s">
        <v>7627</v>
      </c>
      <c r="D3056" s="15" t="s">
        <v>6919</v>
      </c>
      <c r="E3056" s="16">
        <v>650.48</v>
      </c>
      <c r="F3056" s="17">
        <v>39173100</v>
      </c>
      <c r="G3056" s="17" t="s">
        <v>14</v>
      </c>
      <c r="H3056" s="18">
        <v>8019001113536</v>
      </c>
      <c r="I3056" s="17">
        <v>6.1</v>
      </c>
      <c r="J3056" s="19"/>
    </row>
    <row r="3057" spans="1:10">
      <c r="A3057" s="7" t="s">
        <v>5928</v>
      </c>
      <c r="B3057" s="8" t="s">
        <v>14106</v>
      </c>
      <c r="C3057" s="9" t="s">
        <v>7629</v>
      </c>
      <c r="D3057" s="9" t="s">
        <v>6919</v>
      </c>
      <c r="E3057" s="10">
        <v>244.37</v>
      </c>
      <c r="F3057" s="11">
        <v>39173100</v>
      </c>
      <c r="G3057" s="11" t="s">
        <v>14</v>
      </c>
      <c r="H3057" s="12">
        <v>8019001114182</v>
      </c>
      <c r="I3057" s="11">
        <v>1</v>
      </c>
      <c r="J3057" s="13"/>
    </row>
    <row r="3058" spans="1:10">
      <c r="A3058" s="14" t="s">
        <v>10</v>
      </c>
      <c r="B3058" s="8" t="s">
        <v>14351</v>
      </c>
      <c r="C3058" s="15" t="s">
        <v>7630</v>
      </c>
      <c r="D3058" s="15"/>
      <c r="E3058" s="16">
        <v>288</v>
      </c>
      <c r="F3058" s="17" t="s">
        <v>6904</v>
      </c>
      <c r="G3058" s="17" t="s">
        <v>14</v>
      </c>
      <c r="H3058" s="18" t="s">
        <v>7631</v>
      </c>
      <c r="I3058" s="17">
        <v>1.1299999999999999</v>
      </c>
      <c r="J3058" s="19"/>
    </row>
    <row r="3059" spans="1:10">
      <c r="A3059" s="7" t="s">
        <v>5928</v>
      </c>
      <c r="B3059" s="8" t="s">
        <v>7632</v>
      </c>
      <c r="C3059" s="9" t="s">
        <v>7633</v>
      </c>
      <c r="D3059" s="9" t="s">
        <v>6919</v>
      </c>
      <c r="E3059" s="10">
        <v>288</v>
      </c>
      <c r="F3059" s="11">
        <v>39173100</v>
      </c>
      <c r="G3059" s="11" t="s">
        <v>14</v>
      </c>
      <c r="H3059" s="12">
        <v>8019001113673</v>
      </c>
      <c r="I3059" s="11">
        <v>1</v>
      </c>
      <c r="J3059" s="13"/>
    </row>
    <row r="3060" spans="1:10">
      <c r="A3060" s="14" t="s">
        <v>5928</v>
      </c>
      <c r="B3060" s="8" t="s">
        <v>7634</v>
      </c>
      <c r="C3060" s="15" t="s">
        <v>7635</v>
      </c>
      <c r="D3060" s="15" t="s">
        <v>7636</v>
      </c>
      <c r="E3060" s="16">
        <v>84.15</v>
      </c>
      <c r="F3060" s="17">
        <v>74122000</v>
      </c>
      <c r="G3060" s="17" t="s">
        <v>14</v>
      </c>
      <c r="H3060" s="18">
        <v>8019001112706</v>
      </c>
      <c r="I3060" s="17">
        <v>1</v>
      </c>
      <c r="J3060" s="19"/>
    </row>
    <row r="3061" spans="1:10">
      <c r="A3061" s="7" t="s">
        <v>10</v>
      </c>
      <c r="B3061" s="8" t="s">
        <v>7637</v>
      </c>
      <c r="C3061" s="9" t="s">
        <v>7638</v>
      </c>
      <c r="D3061" s="9" t="s">
        <v>7639</v>
      </c>
      <c r="E3061" s="10">
        <v>1280.8</v>
      </c>
      <c r="F3061" s="11">
        <v>74122000</v>
      </c>
      <c r="G3061" s="11" t="s">
        <v>269</v>
      </c>
      <c r="H3061" s="12">
        <v>8019001112720</v>
      </c>
      <c r="I3061" s="11">
        <v>0.3</v>
      </c>
      <c r="J3061" s="13"/>
    </row>
    <row r="3062" spans="1:10">
      <c r="A3062" s="14" t="s">
        <v>10</v>
      </c>
      <c r="B3062" s="8" t="s">
        <v>7640</v>
      </c>
      <c r="C3062" s="15" t="s">
        <v>7641</v>
      </c>
      <c r="D3062" s="15" t="s">
        <v>1578</v>
      </c>
      <c r="E3062" s="16">
        <v>75.55</v>
      </c>
      <c r="F3062" s="17">
        <v>90321020</v>
      </c>
      <c r="G3062" s="17" t="s">
        <v>771</v>
      </c>
      <c r="H3062" s="18">
        <v>3660878018346</v>
      </c>
      <c r="I3062" s="17">
        <v>0.03</v>
      </c>
      <c r="J3062" s="19">
        <v>50</v>
      </c>
    </row>
    <row r="3063" spans="1:10">
      <c r="A3063" s="7" t="s">
        <v>10</v>
      </c>
      <c r="B3063" s="8" t="s">
        <v>7642</v>
      </c>
      <c r="C3063" s="9" t="s">
        <v>7643</v>
      </c>
      <c r="D3063" s="9"/>
      <c r="E3063" s="10">
        <v>187.9</v>
      </c>
      <c r="F3063" s="11">
        <v>90321020</v>
      </c>
      <c r="G3063" s="11" t="s">
        <v>771</v>
      </c>
      <c r="H3063" s="12">
        <v>3660878020233</v>
      </c>
      <c r="I3063" s="11"/>
      <c r="J3063" s="13"/>
    </row>
    <row r="3064" spans="1:10">
      <c r="A3064" s="14" t="s">
        <v>10</v>
      </c>
      <c r="B3064" s="8" t="s">
        <v>7644</v>
      </c>
      <c r="C3064" s="15" t="s">
        <v>7645</v>
      </c>
      <c r="D3064" s="15" t="s">
        <v>7646</v>
      </c>
      <c r="E3064" s="16">
        <v>205.98</v>
      </c>
      <c r="F3064" s="17">
        <v>90321020</v>
      </c>
      <c r="G3064" s="17" t="s">
        <v>69</v>
      </c>
      <c r="H3064" s="18">
        <v>3660878020752</v>
      </c>
      <c r="I3064" s="17">
        <v>0.2</v>
      </c>
      <c r="J3064" s="19">
        <v>1</v>
      </c>
    </row>
    <row r="3065" spans="1:10">
      <c r="A3065" s="7" t="s">
        <v>10</v>
      </c>
      <c r="B3065" s="8" t="s">
        <v>7647</v>
      </c>
      <c r="C3065" s="9" t="s">
        <v>7648</v>
      </c>
      <c r="D3065" s="9" t="s">
        <v>7649</v>
      </c>
      <c r="E3065" s="10">
        <v>336.4</v>
      </c>
      <c r="F3065" s="11">
        <v>90321020</v>
      </c>
      <c r="G3065" s="11" t="s">
        <v>771</v>
      </c>
      <c r="H3065" s="12">
        <v>3660878025948</v>
      </c>
      <c r="I3065" s="11">
        <v>0.157</v>
      </c>
      <c r="J3065" s="13">
        <v>5</v>
      </c>
    </row>
    <row r="3066" spans="1:10">
      <c r="A3066" s="14" t="s">
        <v>10</v>
      </c>
      <c r="B3066" s="8" t="s">
        <v>7650</v>
      </c>
      <c r="C3066" s="15" t="s">
        <v>7651</v>
      </c>
      <c r="D3066" s="15" t="s">
        <v>7652</v>
      </c>
      <c r="E3066" s="16">
        <v>233.47</v>
      </c>
      <c r="F3066" s="17">
        <v>90321020</v>
      </c>
      <c r="G3066" s="17" t="s">
        <v>771</v>
      </c>
      <c r="H3066" s="18">
        <v>3660878020806</v>
      </c>
      <c r="I3066" s="17">
        <v>1.5</v>
      </c>
      <c r="J3066" s="19">
        <v>1</v>
      </c>
    </row>
    <row r="3067" spans="1:10">
      <c r="A3067" s="7" t="s">
        <v>10</v>
      </c>
      <c r="B3067" s="8" t="s">
        <v>7653</v>
      </c>
      <c r="C3067" s="9" t="s">
        <v>7654</v>
      </c>
      <c r="D3067" s="9" t="s">
        <v>7655</v>
      </c>
      <c r="E3067" s="10">
        <v>281.45999999999998</v>
      </c>
      <c r="F3067" s="11" t="s">
        <v>1558</v>
      </c>
      <c r="G3067" s="11" t="s">
        <v>771</v>
      </c>
      <c r="H3067" s="12" t="s">
        <v>7656</v>
      </c>
      <c r="I3067" s="11">
        <v>0.188</v>
      </c>
      <c r="J3067" s="13"/>
    </row>
    <row r="3068" spans="1:10">
      <c r="A3068" s="14" t="s">
        <v>10</v>
      </c>
      <c r="B3068" s="8" t="s">
        <v>7657</v>
      </c>
      <c r="C3068" s="15" t="s">
        <v>7658</v>
      </c>
      <c r="D3068" s="15"/>
      <c r="E3068" s="16">
        <v>377.14</v>
      </c>
      <c r="F3068" s="17">
        <v>90321020</v>
      </c>
      <c r="G3068" s="17" t="s">
        <v>771</v>
      </c>
      <c r="H3068" s="18">
        <v>3660878023487</v>
      </c>
      <c r="I3068" s="17">
        <v>0.41699999999999998</v>
      </c>
      <c r="J3068" s="19">
        <v>10</v>
      </c>
    </row>
    <row r="3069" spans="1:10">
      <c r="A3069" s="7" t="s">
        <v>10</v>
      </c>
      <c r="B3069" s="8" t="s">
        <v>7659</v>
      </c>
      <c r="C3069" s="9" t="s">
        <v>7660</v>
      </c>
      <c r="D3069" s="9" t="s">
        <v>7648</v>
      </c>
      <c r="E3069" s="10">
        <v>336.4</v>
      </c>
      <c r="F3069" s="11" t="s">
        <v>1558</v>
      </c>
      <c r="G3069" s="11" t="s">
        <v>771</v>
      </c>
      <c r="H3069" s="12" t="s">
        <v>7661</v>
      </c>
      <c r="I3069" s="11">
        <v>0.157</v>
      </c>
      <c r="J3069" s="13"/>
    </row>
    <row r="3070" spans="1:10">
      <c r="A3070" s="14" t="s">
        <v>10</v>
      </c>
      <c r="B3070" s="8" t="s">
        <v>7662</v>
      </c>
      <c r="C3070" s="15" t="s">
        <v>7658</v>
      </c>
      <c r="D3070" s="15"/>
      <c r="E3070" s="16">
        <v>274.68</v>
      </c>
      <c r="F3070" s="17">
        <v>90321020</v>
      </c>
      <c r="G3070" s="17" t="s">
        <v>771</v>
      </c>
      <c r="H3070" s="18">
        <v>3660878026068</v>
      </c>
      <c r="I3070" s="17">
        <v>0.39</v>
      </c>
      <c r="J3070" s="19">
        <v>1</v>
      </c>
    </row>
    <row r="3071" spans="1:10">
      <c r="A3071" s="7" t="s">
        <v>10</v>
      </c>
      <c r="B3071" s="8" t="s">
        <v>7663</v>
      </c>
      <c r="C3071" s="9" t="s">
        <v>7664</v>
      </c>
      <c r="D3071" s="9" t="s">
        <v>7665</v>
      </c>
      <c r="E3071" s="10">
        <v>262.99</v>
      </c>
      <c r="F3071" s="11">
        <v>90321020</v>
      </c>
      <c r="G3071" s="11" t="s">
        <v>771</v>
      </c>
      <c r="H3071" s="12">
        <v>3660878026266</v>
      </c>
      <c r="I3071" s="11">
        <v>0.161</v>
      </c>
      <c r="J3071" s="13">
        <v>1</v>
      </c>
    </row>
    <row r="3072" spans="1:10">
      <c r="A3072" s="14" t="s">
        <v>10</v>
      </c>
      <c r="B3072" s="8" t="s">
        <v>7666</v>
      </c>
      <c r="C3072" s="15" t="s">
        <v>7667</v>
      </c>
      <c r="D3072" s="15" t="s">
        <v>7665</v>
      </c>
      <c r="E3072" s="16">
        <v>262.99</v>
      </c>
      <c r="F3072" s="17">
        <v>90321020</v>
      </c>
      <c r="G3072" s="17" t="s">
        <v>771</v>
      </c>
      <c r="H3072" s="18">
        <v>3660878026273</v>
      </c>
      <c r="I3072" s="17">
        <v>0.23</v>
      </c>
      <c r="J3072" s="19">
        <v>1</v>
      </c>
    </row>
    <row r="3073" spans="1:10">
      <c r="A3073" s="7" t="s">
        <v>10</v>
      </c>
      <c r="B3073" s="8" t="s">
        <v>7668</v>
      </c>
      <c r="C3073" s="9" t="s">
        <v>7641</v>
      </c>
      <c r="D3073" s="9" t="s">
        <v>1578</v>
      </c>
      <c r="E3073" s="10">
        <v>50.78</v>
      </c>
      <c r="F3073" s="11" t="s">
        <v>1558</v>
      </c>
      <c r="G3073" s="11" t="s">
        <v>771</v>
      </c>
      <c r="H3073" s="12" t="s">
        <v>7669</v>
      </c>
      <c r="I3073" s="11">
        <v>0.03</v>
      </c>
      <c r="J3073" s="13">
        <v>1000</v>
      </c>
    </row>
    <row r="3074" spans="1:10">
      <c r="A3074" s="14" t="s">
        <v>10</v>
      </c>
      <c r="B3074" s="8" t="s">
        <v>7670</v>
      </c>
      <c r="C3074" s="15" t="s">
        <v>7671</v>
      </c>
      <c r="D3074" s="15" t="s">
        <v>7672</v>
      </c>
      <c r="E3074" s="16">
        <v>105.77</v>
      </c>
      <c r="F3074" s="17">
        <v>90321020</v>
      </c>
      <c r="G3074" s="17" t="s">
        <v>771</v>
      </c>
      <c r="H3074" s="18">
        <v>3660878028703</v>
      </c>
      <c r="I3074" s="17">
        <v>0.188</v>
      </c>
      <c r="J3074" s="19">
        <v>1</v>
      </c>
    </row>
    <row r="3075" spans="1:10">
      <c r="A3075" s="7" t="s">
        <v>10</v>
      </c>
      <c r="B3075" s="8" t="s">
        <v>7673</v>
      </c>
      <c r="C3075" s="9" t="s">
        <v>7674</v>
      </c>
      <c r="D3075" s="9" t="s">
        <v>7675</v>
      </c>
      <c r="E3075" s="10">
        <v>181.27</v>
      </c>
      <c r="F3075" s="11">
        <v>90321020</v>
      </c>
      <c r="G3075" s="11" t="s">
        <v>771</v>
      </c>
      <c r="H3075" s="12">
        <v>3660878028727</v>
      </c>
      <c r="I3075" s="11">
        <v>0.33100000000000002</v>
      </c>
      <c r="J3075" s="13">
        <v>1</v>
      </c>
    </row>
    <row r="3076" spans="1:10">
      <c r="A3076" s="14" t="s">
        <v>10</v>
      </c>
      <c r="B3076" s="8" t="s">
        <v>7676</v>
      </c>
      <c r="C3076" s="15" t="s">
        <v>7677</v>
      </c>
      <c r="D3076" s="15" t="s">
        <v>7675</v>
      </c>
      <c r="E3076" s="16">
        <v>214.22</v>
      </c>
      <c r="F3076" s="17">
        <v>90321020</v>
      </c>
      <c r="G3076" s="17" t="s">
        <v>771</v>
      </c>
      <c r="H3076" s="18">
        <v>3660878028734</v>
      </c>
      <c r="I3076" s="17">
        <v>0.35299999999999998</v>
      </c>
      <c r="J3076" s="19">
        <v>5</v>
      </c>
    </row>
    <row r="3077" spans="1:10">
      <c r="A3077" s="7" t="s">
        <v>10</v>
      </c>
      <c r="B3077" s="8" t="s">
        <v>7678</v>
      </c>
      <c r="C3077" s="9" t="s">
        <v>7679</v>
      </c>
      <c r="D3077" s="9" t="s">
        <v>7675</v>
      </c>
      <c r="E3077" s="10">
        <v>217.01</v>
      </c>
      <c r="F3077" s="11">
        <v>90321020</v>
      </c>
      <c r="G3077" s="11" t="s">
        <v>771</v>
      </c>
      <c r="H3077" s="12">
        <v>3660878028741</v>
      </c>
      <c r="I3077" s="11">
        <v>0.26</v>
      </c>
      <c r="J3077" s="13">
        <v>5</v>
      </c>
    </row>
    <row r="3078" spans="1:10">
      <c r="A3078" s="14" t="s">
        <v>10</v>
      </c>
      <c r="B3078" s="8" t="s">
        <v>7680</v>
      </c>
      <c r="C3078" s="15" t="s">
        <v>7681</v>
      </c>
      <c r="D3078" s="15" t="s">
        <v>7675</v>
      </c>
      <c r="E3078" s="16">
        <v>181.27</v>
      </c>
      <c r="F3078" s="17">
        <v>90321020</v>
      </c>
      <c r="G3078" s="17" t="s">
        <v>771</v>
      </c>
      <c r="H3078" s="18">
        <v>3660878028758</v>
      </c>
      <c r="I3078" s="17">
        <v>0.25</v>
      </c>
      <c r="J3078" s="19">
        <v>1</v>
      </c>
    </row>
    <row r="3079" spans="1:10">
      <c r="A3079" s="7" t="s">
        <v>10</v>
      </c>
      <c r="B3079" s="8" t="s">
        <v>7682</v>
      </c>
      <c r="C3079" s="9" t="s">
        <v>7683</v>
      </c>
      <c r="D3079" s="9" t="s">
        <v>7675</v>
      </c>
      <c r="E3079" s="10">
        <v>217.01</v>
      </c>
      <c r="F3079" s="11">
        <v>90321020</v>
      </c>
      <c r="G3079" s="11" t="s">
        <v>771</v>
      </c>
      <c r="H3079" s="12">
        <v>3660878028765</v>
      </c>
      <c r="I3079" s="11">
        <v>0.35199999999999998</v>
      </c>
      <c r="J3079" s="13">
        <v>5</v>
      </c>
    </row>
    <row r="3080" spans="1:10">
      <c r="A3080" s="14" t="s">
        <v>10</v>
      </c>
      <c r="B3080" s="8" t="s">
        <v>7684</v>
      </c>
      <c r="C3080" s="15" t="s">
        <v>7685</v>
      </c>
      <c r="D3080" s="15" t="s">
        <v>1572</v>
      </c>
      <c r="E3080" s="16">
        <v>277.38</v>
      </c>
      <c r="F3080" s="17">
        <v>90321020</v>
      </c>
      <c r="G3080" s="17" t="s">
        <v>771</v>
      </c>
      <c r="H3080" s="18">
        <v>3660878028796</v>
      </c>
      <c r="I3080" s="17">
        <v>0.26</v>
      </c>
      <c r="J3080" s="19">
        <v>5</v>
      </c>
    </row>
    <row r="3081" spans="1:10">
      <c r="A3081" s="7" t="s">
        <v>10</v>
      </c>
      <c r="B3081" s="8" t="s">
        <v>7686</v>
      </c>
      <c r="C3081" s="9" t="s">
        <v>7687</v>
      </c>
      <c r="D3081" s="9" t="s">
        <v>7688</v>
      </c>
      <c r="E3081" s="10">
        <v>154.13999999999999</v>
      </c>
      <c r="F3081" s="11">
        <v>90321020</v>
      </c>
      <c r="G3081" s="11" t="s">
        <v>771</v>
      </c>
      <c r="H3081" s="12">
        <v>3660878032571</v>
      </c>
      <c r="I3081" s="11">
        <v>0.114</v>
      </c>
      <c r="J3081" s="13">
        <v>1</v>
      </c>
    </row>
    <row r="3082" spans="1:10">
      <c r="A3082" s="14" t="s">
        <v>10</v>
      </c>
      <c r="B3082" s="8" t="s">
        <v>7689</v>
      </c>
      <c r="C3082" s="15" t="s">
        <v>7690</v>
      </c>
      <c r="D3082" s="15" t="s">
        <v>7688</v>
      </c>
      <c r="E3082" s="16">
        <v>111.94</v>
      </c>
      <c r="F3082" s="17">
        <v>90321020</v>
      </c>
      <c r="G3082" s="17" t="s">
        <v>771</v>
      </c>
      <c r="H3082" s="18">
        <v>3660878032588</v>
      </c>
      <c r="I3082" s="17">
        <v>0.10199999999999999</v>
      </c>
      <c r="J3082" s="19">
        <v>1</v>
      </c>
    </row>
    <row r="3083" spans="1:10">
      <c r="A3083" s="7" t="s">
        <v>10</v>
      </c>
      <c r="B3083" s="8" t="s">
        <v>7691</v>
      </c>
      <c r="C3083" s="9" t="s">
        <v>7654</v>
      </c>
      <c r="D3083" s="9" t="s">
        <v>7692</v>
      </c>
      <c r="E3083" s="10">
        <v>281.45999999999998</v>
      </c>
      <c r="F3083" s="11" t="s">
        <v>1558</v>
      </c>
      <c r="G3083" s="11" t="s">
        <v>771</v>
      </c>
      <c r="H3083" s="12" t="s">
        <v>7693</v>
      </c>
      <c r="I3083" s="11">
        <v>0.17899999999999999</v>
      </c>
      <c r="J3083" s="13"/>
    </row>
    <row r="3084" spans="1:10">
      <c r="A3084" s="14" t="s">
        <v>10</v>
      </c>
      <c r="B3084" s="8" t="s">
        <v>7694</v>
      </c>
      <c r="C3084" s="15" t="s">
        <v>7695</v>
      </c>
      <c r="D3084" s="15" t="s">
        <v>1557</v>
      </c>
      <c r="E3084" s="16">
        <v>473.71</v>
      </c>
      <c r="F3084" s="17">
        <v>90321020</v>
      </c>
      <c r="G3084" s="17" t="s">
        <v>771</v>
      </c>
      <c r="H3084" s="18">
        <v>3660878035916</v>
      </c>
      <c r="I3084" s="17">
        <v>0.34200000000000003</v>
      </c>
      <c r="J3084" s="19">
        <v>1</v>
      </c>
    </row>
    <row r="3085" spans="1:10">
      <c r="A3085" s="7" t="s">
        <v>10</v>
      </c>
      <c r="B3085" s="8" t="s">
        <v>7696</v>
      </c>
      <c r="C3085" s="9" t="s">
        <v>7658</v>
      </c>
      <c r="D3085" s="9" t="s">
        <v>1704</v>
      </c>
      <c r="E3085" s="10">
        <v>919.98</v>
      </c>
      <c r="F3085" s="11">
        <v>90321020</v>
      </c>
      <c r="G3085" s="11" t="s">
        <v>771</v>
      </c>
      <c r="H3085" s="12">
        <v>3660878035923</v>
      </c>
      <c r="I3085" s="11">
        <v>1.24</v>
      </c>
      <c r="J3085" s="13"/>
    </row>
    <row r="3086" spans="1:10">
      <c r="A3086" s="14" t="s">
        <v>10</v>
      </c>
      <c r="B3086" s="8" t="s">
        <v>7697</v>
      </c>
      <c r="C3086" s="15" t="s">
        <v>7658</v>
      </c>
      <c r="D3086" s="15" t="s">
        <v>1704</v>
      </c>
      <c r="E3086" s="16">
        <v>919.98</v>
      </c>
      <c r="F3086" s="17">
        <v>90321020</v>
      </c>
      <c r="G3086" s="17" t="s">
        <v>771</v>
      </c>
      <c r="H3086" s="18">
        <v>3660878035930</v>
      </c>
      <c r="I3086" s="17">
        <v>1.06</v>
      </c>
      <c r="J3086" s="19"/>
    </row>
    <row r="3087" spans="1:10">
      <c r="A3087" s="7" t="s">
        <v>10</v>
      </c>
      <c r="B3087" s="8" t="s">
        <v>7698</v>
      </c>
      <c r="C3087" s="9" t="s">
        <v>7658</v>
      </c>
      <c r="D3087" s="9" t="s">
        <v>1695</v>
      </c>
      <c r="E3087" s="10">
        <v>779.24</v>
      </c>
      <c r="F3087" s="11" t="s">
        <v>1558</v>
      </c>
      <c r="G3087" s="11" t="s">
        <v>771</v>
      </c>
      <c r="H3087" s="12" t="s">
        <v>7699</v>
      </c>
      <c r="I3087" s="11">
        <v>1.1599999999999999</v>
      </c>
      <c r="J3087" s="13">
        <v>1</v>
      </c>
    </row>
    <row r="3088" spans="1:10">
      <c r="A3088" s="14" t="s">
        <v>10</v>
      </c>
      <c r="B3088" s="8" t="s">
        <v>7700</v>
      </c>
      <c r="C3088" s="15" t="s">
        <v>7701</v>
      </c>
      <c r="D3088" s="15" t="s">
        <v>7702</v>
      </c>
      <c r="E3088" s="16">
        <v>844.43</v>
      </c>
      <c r="F3088" s="17">
        <v>90321020</v>
      </c>
      <c r="G3088" s="17" t="s">
        <v>69</v>
      </c>
      <c r="H3088" s="18">
        <v>3660878036869</v>
      </c>
      <c r="I3088" s="17">
        <v>0.2</v>
      </c>
      <c r="J3088" s="19">
        <v>1</v>
      </c>
    </row>
    <row r="3089" spans="1:10">
      <c r="A3089" s="7" t="s">
        <v>10</v>
      </c>
      <c r="B3089" s="8" t="s">
        <v>7703</v>
      </c>
      <c r="C3089" s="9" t="s">
        <v>7704</v>
      </c>
      <c r="D3089" s="9" t="s">
        <v>1578</v>
      </c>
      <c r="E3089" s="10">
        <v>68.69</v>
      </c>
      <c r="F3089" s="11">
        <v>90321020</v>
      </c>
      <c r="G3089" s="11" t="s">
        <v>14</v>
      </c>
      <c r="H3089" s="12">
        <v>3660878038153</v>
      </c>
      <c r="I3089" s="11">
        <v>8.1000000000000003E-2</v>
      </c>
      <c r="J3089" s="13">
        <v>5</v>
      </c>
    </row>
    <row r="3090" spans="1:10">
      <c r="A3090" s="14" t="s">
        <v>10</v>
      </c>
      <c r="B3090" s="8" t="s">
        <v>7705</v>
      </c>
      <c r="C3090" s="15" t="s">
        <v>7706</v>
      </c>
      <c r="D3090" s="15" t="s">
        <v>7707</v>
      </c>
      <c r="E3090" s="16">
        <v>343.28</v>
      </c>
      <c r="F3090" s="17">
        <v>90321020</v>
      </c>
      <c r="G3090" s="17" t="s">
        <v>771</v>
      </c>
      <c r="H3090" s="18">
        <v>3660878038320</v>
      </c>
      <c r="I3090" s="17">
        <v>0.23799999999999999</v>
      </c>
      <c r="J3090" s="19">
        <v>1</v>
      </c>
    </row>
    <row r="3091" spans="1:10">
      <c r="A3091" s="7" t="s">
        <v>10</v>
      </c>
      <c r="B3091" s="8" t="s">
        <v>7708</v>
      </c>
      <c r="C3091" s="9" t="s">
        <v>7709</v>
      </c>
      <c r="D3091" s="9" t="s">
        <v>7710</v>
      </c>
      <c r="E3091" s="10">
        <v>439.39</v>
      </c>
      <c r="F3091" s="11">
        <v>90321020</v>
      </c>
      <c r="G3091" s="11" t="s">
        <v>771</v>
      </c>
      <c r="H3091" s="12">
        <v>3660878038351</v>
      </c>
      <c r="I3091" s="11">
        <v>0.28299999999999997</v>
      </c>
      <c r="J3091" s="13">
        <v>1</v>
      </c>
    </row>
    <row r="3092" spans="1:10">
      <c r="A3092" s="14" t="s">
        <v>10</v>
      </c>
      <c r="B3092" s="8" t="s">
        <v>7711</v>
      </c>
      <c r="C3092" s="15" t="s">
        <v>7712</v>
      </c>
      <c r="D3092" s="15"/>
      <c r="E3092" s="16">
        <v>318.64</v>
      </c>
      <c r="F3092" s="17">
        <v>90321020</v>
      </c>
      <c r="G3092" s="17" t="s">
        <v>771</v>
      </c>
      <c r="H3092" s="18">
        <v>3660878038658</v>
      </c>
      <c r="I3092" s="17"/>
      <c r="J3092" s="19"/>
    </row>
    <row r="3093" spans="1:10">
      <c r="A3093" s="7" t="s">
        <v>10</v>
      </c>
      <c r="B3093" s="8" t="s">
        <v>7713</v>
      </c>
      <c r="C3093" s="9" t="s">
        <v>7714</v>
      </c>
      <c r="D3093" s="9"/>
      <c r="E3093" s="10">
        <v>308.01</v>
      </c>
      <c r="F3093" s="11">
        <v>90321020</v>
      </c>
      <c r="G3093" s="11" t="s">
        <v>771</v>
      </c>
      <c r="H3093" s="12">
        <v>3660878038696</v>
      </c>
      <c r="I3093" s="11"/>
      <c r="J3093" s="13"/>
    </row>
    <row r="3094" spans="1:10">
      <c r="A3094" s="14" t="s">
        <v>10</v>
      </c>
      <c r="B3094" s="8" t="s">
        <v>7715</v>
      </c>
      <c r="C3094" s="15" t="s">
        <v>7716</v>
      </c>
      <c r="D3094" s="15" t="s">
        <v>7717</v>
      </c>
      <c r="E3094" s="16">
        <v>319.93</v>
      </c>
      <c r="F3094" s="17">
        <v>90321020</v>
      </c>
      <c r="G3094" s="17" t="s">
        <v>771</v>
      </c>
      <c r="H3094" s="18">
        <v>3660878038948</v>
      </c>
      <c r="I3094" s="17">
        <v>0.90800000000000003</v>
      </c>
      <c r="J3094" s="19">
        <v>1</v>
      </c>
    </row>
    <row r="3095" spans="1:10">
      <c r="A3095" s="7" t="s">
        <v>10</v>
      </c>
      <c r="B3095" s="8" t="s">
        <v>7718</v>
      </c>
      <c r="C3095" s="9" t="s">
        <v>7716</v>
      </c>
      <c r="D3095" s="9" t="s">
        <v>1687</v>
      </c>
      <c r="E3095" s="10">
        <v>319.93</v>
      </c>
      <c r="F3095" s="11">
        <v>90321020</v>
      </c>
      <c r="G3095" s="11" t="s">
        <v>771</v>
      </c>
      <c r="H3095" s="12">
        <v>3660878038993</v>
      </c>
      <c r="I3095" s="11">
        <v>0.33650000000000002</v>
      </c>
      <c r="J3095" s="13">
        <v>1</v>
      </c>
    </row>
    <row r="3096" spans="1:10">
      <c r="A3096" s="14" t="s">
        <v>10</v>
      </c>
      <c r="B3096" s="8" t="s">
        <v>7719</v>
      </c>
      <c r="C3096" s="15" t="s">
        <v>7720</v>
      </c>
      <c r="D3096" s="15" t="s">
        <v>7688</v>
      </c>
      <c r="E3096" s="16">
        <v>151.11000000000001</v>
      </c>
      <c r="F3096" s="17">
        <v>90321020</v>
      </c>
      <c r="G3096" s="17" t="s">
        <v>771</v>
      </c>
      <c r="H3096" s="18">
        <v>3660878039082</v>
      </c>
      <c r="I3096" s="17">
        <v>0.19500000000000001</v>
      </c>
      <c r="J3096" s="19">
        <v>1</v>
      </c>
    </row>
    <row r="3097" spans="1:10">
      <c r="A3097" s="7" t="s">
        <v>10</v>
      </c>
      <c r="B3097" s="8" t="s">
        <v>7721</v>
      </c>
      <c r="C3097" s="9" t="s">
        <v>7722</v>
      </c>
      <c r="D3097" s="9" t="s">
        <v>7723</v>
      </c>
      <c r="E3097" s="10">
        <v>105.77</v>
      </c>
      <c r="F3097" s="11">
        <v>90321020</v>
      </c>
      <c r="G3097" s="11" t="s">
        <v>771</v>
      </c>
      <c r="H3097" s="12">
        <v>3660878040750</v>
      </c>
      <c r="I3097" s="11">
        <v>0.19400000000000001</v>
      </c>
      <c r="J3097" s="13">
        <v>1</v>
      </c>
    </row>
    <row r="3098" spans="1:10">
      <c r="A3098" s="14" t="s">
        <v>10</v>
      </c>
      <c r="B3098" s="8" t="s">
        <v>7724</v>
      </c>
      <c r="C3098" s="15" t="s">
        <v>7725</v>
      </c>
      <c r="D3098" s="15" t="s">
        <v>7726</v>
      </c>
      <c r="E3098" s="16">
        <v>1228.9000000000001</v>
      </c>
      <c r="F3098" s="17" t="s">
        <v>1558</v>
      </c>
      <c r="G3098" s="17" t="s">
        <v>69</v>
      </c>
      <c r="H3098" s="18" t="s">
        <v>7727</v>
      </c>
      <c r="I3098" s="17">
        <v>0.41499999999999998</v>
      </c>
      <c r="J3098" s="19">
        <v>1</v>
      </c>
    </row>
    <row r="3099" spans="1:10">
      <c r="A3099" s="7" t="s">
        <v>10</v>
      </c>
      <c r="B3099" s="8" t="s">
        <v>7728</v>
      </c>
      <c r="C3099" s="9" t="s">
        <v>7729</v>
      </c>
      <c r="D3099" s="9" t="s">
        <v>7730</v>
      </c>
      <c r="E3099" s="10">
        <v>617.89</v>
      </c>
      <c r="F3099" s="11">
        <v>84159000</v>
      </c>
      <c r="G3099" s="11" t="s">
        <v>69</v>
      </c>
      <c r="H3099" s="12">
        <v>3660878043676</v>
      </c>
      <c r="I3099" s="11">
        <v>0.19400000000000001</v>
      </c>
      <c r="J3099" s="13">
        <v>1</v>
      </c>
    </row>
    <row r="3100" spans="1:10">
      <c r="A3100" s="14" t="s">
        <v>10</v>
      </c>
      <c r="B3100" s="8" t="s">
        <v>7731</v>
      </c>
      <c r="C3100" s="15" t="s">
        <v>7732</v>
      </c>
      <c r="D3100" s="15" t="s">
        <v>7733</v>
      </c>
      <c r="E3100" s="16">
        <v>82.38</v>
      </c>
      <c r="F3100" s="17">
        <v>90321020</v>
      </c>
      <c r="G3100" s="17" t="s">
        <v>69</v>
      </c>
      <c r="H3100" s="18">
        <v>3660878043713</v>
      </c>
      <c r="I3100" s="17">
        <v>0.02</v>
      </c>
      <c r="J3100" s="19">
        <v>1</v>
      </c>
    </row>
    <row r="3101" spans="1:10">
      <c r="A3101" s="7" t="s">
        <v>10</v>
      </c>
      <c r="B3101" s="8" t="s">
        <v>7734</v>
      </c>
      <c r="C3101" s="9" t="s">
        <v>7735</v>
      </c>
      <c r="D3101" s="9" t="s">
        <v>7736</v>
      </c>
      <c r="E3101" s="10">
        <v>254.06</v>
      </c>
      <c r="F3101" s="11">
        <v>90321020</v>
      </c>
      <c r="G3101" s="11" t="s">
        <v>771</v>
      </c>
      <c r="H3101" s="12">
        <v>3660878045106</v>
      </c>
      <c r="I3101" s="11">
        <v>5.0000000000000001E-3</v>
      </c>
      <c r="J3101" s="13">
        <v>1</v>
      </c>
    </row>
    <row r="3102" spans="1:10">
      <c r="A3102" s="14" t="s">
        <v>10</v>
      </c>
      <c r="B3102" s="8" t="s">
        <v>7737</v>
      </c>
      <c r="C3102" s="15" t="s">
        <v>7738</v>
      </c>
      <c r="D3102" s="15" t="s">
        <v>7739</v>
      </c>
      <c r="E3102" s="16">
        <v>265.7</v>
      </c>
      <c r="F3102" s="17">
        <v>90321020</v>
      </c>
      <c r="G3102" s="17" t="s">
        <v>771</v>
      </c>
      <c r="H3102" s="18">
        <v>3660878045427</v>
      </c>
      <c r="I3102" s="17">
        <v>0.2</v>
      </c>
      <c r="J3102" s="19">
        <v>1</v>
      </c>
    </row>
    <row r="3103" spans="1:10">
      <c r="A3103" s="7" t="s">
        <v>10</v>
      </c>
      <c r="B3103" s="8" t="s">
        <v>7740</v>
      </c>
      <c r="C3103" s="9" t="s">
        <v>7741</v>
      </c>
      <c r="D3103" s="9" t="s">
        <v>7742</v>
      </c>
      <c r="E3103" s="10">
        <v>339.85</v>
      </c>
      <c r="F3103" s="11">
        <v>90321020</v>
      </c>
      <c r="G3103" s="11" t="s">
        <v>771</v>
      </c>
      <c r="H3103" s="12">
        <v>3660878045434</v>
      </c>
      <c r="I3103" s="11">
        <v>0.158</v>
      </c>
      <c r="J3103" s="13">
        <v>1</v>
      </c>
    </row>
    <row r="3104" spans="1:10">
      <c r="A3104" s="14" t="s">
        <v>10</v>
      </c>
      <c r="B3104" s="8" t="s">
        <v>7743</v>
      </c>
      <c r="C3104" s="15" t="s">
        <v>7744</v>
      </c>
      <c r="D3104" s="15" t="s">
        <v>7745</v>
      </c>
      <c r="E3104" s="16">
        <v>446.26</v>
      </c>
      <c r="F3104" s="17">
        <v>90329000</v>
      </c>
      <c r="G3104" s="17" t="s">
        <v>69</v>
      </c>
      <c r="H3104" s="18">
        <v>3660878046448</v>
      </c>
      <c r="I3104" s="17">
        <v>0.2</v>
      </c>
      <c r="J3104" s="19">
        <v>1</v>
      </c>
    </row>
    <row r="3105" spans="1:10">
      <c r="A3105" s="7" t="s">
        <v>10</v>
      </c>
      <c r="B3105" s="8" t="s">
        <v>7746</v>
      </c>
      <c r="C3105" s="9" t="s">
        <v>7747</v>
      </c>
      <c r="D3105" s="9" t="s">
        <v>7748</v>
      </c>
      <c r="E3105" s="10">
        <v>1208.3499999999999</v>
      </c>
      <c r="F3105" s="11">
        <v>90321020</v>
      </c>
      <c r="G3105" s="11" t="s">
        <v>771</v>
      </c>
      <c r="H3105" s="12">
        <v>3660878049876</v>
      </c>
      <c r="I3105" s="11">
        <v>0.13600000000000001</v>
      </c>
      <c r="J3105" s="13">
        <v>2</v>
      </c>
    </row>
    <row r="3106" spans="1:10">
      <c r="A3106" s="14" t="s">
        <v>10</v>
      </c>
      <c r="B3106" s="8" t="s">
        <v>7749</v>
      </c>
      <c r="C3106" s="15" t="s">
        <v>7750</v>
      </c>
      <c r="D3106" s="15" t="s">
        <v>7751</v>
      </c>
      <c r="E3106" s="16">
        <v>195.67</v>
      </c>
      <c r="F3106" s="17">
        <v>90321020</v>
      </c>
      <c r="G3106" s="17" t="s">
        <v>69</v>
      </c>
      <c r="H3106" s="18">
        <v>3660878056096</v>
      </c>
      <c r="I3106" s="17">
        <v>0.2</v>
      </c>
      <c r="J3106" s="19">
        <v>10</v>
      </c>
    </row>
    <row r="3107" spans="1:10">
      <c r="A3107" s="7" t="s">
        <v>10</v>
      </c>
      <c r="B3107" s="8" t="s">
        <v>7752</v>
      </c>
      <c r="C3107" s="9" t="s">
        <v>7753</v>
      </c>
      <c r="D3107" s="9" t="s">
        <v>7754</v>
      </c>
      <c r="E3107" s="10">
        <v>745.84</v>
      </c>
      <c r="F3107" s="11">
        <v>90321020</v>
      </c>
      <c r="G3107" s="11" t="s">
        <v>771</v>
      </c>
      <c r="H3107" s="12">
        <v>3660878060666</v>
      </c>
      <c r="I3107" s="11">
        <v>0.3</v>
      </c>
      <c r="J3107" s="13">
        <v>1</v>
      </c>
    </row>
    <row r="3108" spans="1:10">
      <c r="A3108" s="14" t="s">
        <v>10</v>
      </c>
      <c r="B3108" s="8" t="s">
        <v>7755</v>
      </c>
      <c r="C3108" s="15" t="s">
        <v>7756</v>
      </c>
      <c r="D3108" s="15" t="s">
        <v>7757</v>
      </c>
      <c r="E3108" s="16">
        <v>458.66</v>
      </c>
      <c r="F3108" s="17">
        <v>90321020</v>
      </c>
      <c r="G3108" s="17" t="s">
        <v>69</v>
      </c>
      <c r="H3108" s="18">
        <v>3660878060949</v>
      </c>
      <c r="I3108" s="17">
        <v>0.14599999999999999</v>
      </c>
      <c r="J3108" s="19"/>
    </row>
    <row r="3109" spans="1:10">
      <c r="A3109" s="7" t="s">
        <v>10</v>
      </c>
      <c r="B3109" s="8" t="s">
        <v>7758</v>
      </c>
      <c r="C3109" s="9" t="s">
        <v>7759</v>
      </c>
      <c r="D3109" s="9" t="s">
        <v>7760</v>
      </c>
      <c r="E3109" s="10">
        <v>892.55</v>
      </c>
      <c r="F3109" s="11"/>
      <c r="G3109" s="11"/>
      <c r="H3109" s="12">
        <v>3660878064343</v>
      </c>
      <c r="I3109" s="11">
        <v>0.90800000000000003</v>
      </c>
      <c r="J3109" s="13"/>
    </row>
    <row r="3110" spans="1:10">
      <c r="A3110" s="14" t="s">
        <v>10</v>
      </c>
      <c r="B3110" s="8" t="s">
        <v>7761</v>
      </c>
      <c r="C3110" s="15" t="s">
        <v>7762</v>
      </c>
      <c r="D3110" s="15" t="s">
        <v>7763</v>
      </c>
      <c r="E3110" s="16">
        <v>270.93</v>
      </c>
      <c r="F3110" s="17">
        <v>90321020</v>
      </c>
      <c r="G3110" s="17" t="s">
        <v>771</v>
      </c>
      <c r="H3110" s="18">
        <v>3660878065845</v>
      </c>
      <c r="I3110" s="17">
        <v>0.15</v>
      </c>
      <c r="J3110" s="19">
        <v>1</v>
      </c>
    </row>
    <row r="3111" spans="1:10">
      <c r="A3111" s="7" t="s">
        <v>10</v>
      </c>
      <c r="B3111" s="8" t="s">
        <v>7764</v>
      </c>
      <c r="C3111" s="9" t="s">
        <v>7765</v>
      </c>
      <c r="D3111" s="9"/>
      <c r="E3111" s="10">
        <v>488.11</v>
      </c>
      <c r="F3111" s="11">
        <v>90321020</v>
      </c>
      <c r="G3111" s="11" t="s">
        <v>771</v>
      </c>
      <c r="H3111" s="12">
        <v>3660878065852</v>
      </c>
      <c r="I3111" s="11"/>
      <c r="J3111" s="13"/>
    </row>
    <row r="3112" spans="1:10">
      <c r="A3112" s="14" t="s">
        <v>10</v>
      </c>
      <c r="B3112" s="8" t="s">
        <v>7766</v>
      </c>
      <c r="C3112" s="15" t="s">
        <v>7767</v>
      </c>
      <c r="D3112" s="15" t="s">
        <v>7768</v>
      </c>
      <c r="E3112" s="16">
        <v>254.06</v>
      </c>
      <c r="F3112" s="17">
        <v>90321020</v>
      </c>
      <c r="G3112" s="17" t="s">
        <v>69</v>
      </c>
      <c r="H3112" s="18">
        <v>3660878066705</v>
      </c>
      <c r="I3112" s="17">
        <v>0.2</v>
      </c>
      <c r="J3112" s="19"/>
    </row>
    <row r="3113" spans="1:10">
      <c r="A3113" s="7" t="s">
        <v>10</v>
      </c>
      <c r="B3113" s="8" t="s">
        <v>7769</v>
      </c>
      <c r="C3113" s="9" t="s">
        <v>7770</v>
      </c>
      <c r="D3113" s="9" t="s">
        <v>7771</v>
      </c>
      <c r="E3113" s="10">
        <v>322.67</v>
      </c>
      <c r="F3113" s="11">
        <v>90321020</v>
      </c>
      <c r="G3113" s="11" t="s">
        <v>771</v>
      </c>
      <c r="H3113" s="12">
        <v>3660878066712</v>
      </c>
      <c r="I3113" s="11">
        <v>0.254</v>
      </c>
      <c r="J3113" s="13">
        <v>1</v>
      </c>
    </row>
    <row r="3114" spans="1:10">
      <c r="A3114" s="14" t="s">
        <v>10</v>
      </c>
      <c r="B3114" s="8" t="s">
        <v>7772</v>
      </c>
      <c r="C3114" s="15" t="s">
        <v>7773</v>
      </c>
      <c r="D3114" s="15" t="s">
        <v>7774</v>
      </c>
      <c r="E3114" s="16">
        <v>398.2</v>
      </c>
      <c r="F3114" s="17">
        <v>90321020</v>
      </c>
      <c r="G3114" s="17" t="s">
        <v>771</v>
      </c>
      <c r="H3114" s="18">
        <v>3660878066729</v>
      </c>
      <c r="I3114" s="17">
        <v>0.26400000000000001</v>
      </c>
      <c r="J3114" s="19">
        <v>1</v>
      </c>
    </row>
    <row r="3115" spans="1:10">
      <c r="A3115" s="7" t="s">
        <v>10</v>
      </c>
      <c r="B3115" s="8" t="s">
        <v>7775</v>
      </c>
      <c r="C3115" s="9" t="s">
        <v>7776</v>
      </c>
      <c r="D3115" s="9" t="s">
        <v>7777</v>
      </c>
      <c r="E3115" s="10">
        <v>308.97000000000003</v>
      </c>
      <c r="F3115" s="11" t="s">
        <v>1558</v>
      </c>
      <c r="G3115" s="11" t="s">
        <v>771</v>
      </c>
      <c r="H3115" s="12" t="s">
        <v>7778</v>
      </c>
      <c r="I3115" s="11">
        <v>0.2</v>
      </c>
      <c r="J3115" s="13"/>
    </row>
    <row r="3116" spans="1:10">
      <c r="A3116" s="14" t="s">
        <v>10</v>
      </c>
      <c r="B3116" s="8" t="s">
        <v>7779</v>
      </c>
      <c r="C3116" s="15" t="s">
        <v>7780</v>
      </c>
      <c r="D3116" s="15" t="s">
        <v>7781</v>
      </c>
      <c r="E3116" s="16">
        <v>329.52</v>
      </c>
      <c r="F3116" s="17" t="s">
        <v>105</v>
      </c>
      <c r="G3116" s="17" t="s">
        <v>69</v>
      </c>
      <c r="H3116" s="18" t="s">
        <v>7782</v>
      </c>
      <c r="I3116" s="17">
        <v>0.2</v>
      </c>
      <c r="J3116" s="19">
        <v>1</v>
      </c>
    </row>
    <row r="3117" spans="1:10">
      <c r="A3117" s="7" t="s">
        <v>10</v>
      </c>
      <c r="B3117" s="8" t="s">
        <v>7783</v>
      </c>
      <c r="C3117" s="9" t="s">
        <v>7784</v>
      </c>
      <c r="D3117" s="9" t="s">
        <v>7785</v>
      </c>
      <c r="E3117" s="10">
        <v>892.55</v>
      </c>
      <c r="F3117" s="11">
        <v>90321020</v>
      </c>
      <c r="G3117" s="11" t="s">
        <v>771</v>
      </c>
      <c r="H3117" s="12">
        <v>3660878066781</v>
      </c>
      <c r="I3117" s="11">
        <v>0.94</v>
      </c>
      <c r="J3117" s="13">
        <v>1</v>
      </c>
    </row>
    <row r="3118" spans="1:10">
      <c r="A3118" s="14" t="s">
        <v>10</v>
      </c>
      <c r="B3118" s="8" t="s">
        <v>7786</v>
      </c>
      <c r="C3118" s="15" t="s">
        <v>7787</v>
      </c>
      <c r="D3118" s="15" t="s">
        <v>7788</v>
      </c>
      <c r="E3118" s="16">
        <v>350.17</v>
      </c>
      <c r="F3118" s="17">
        <v>90321020</v>
      </c>
      <c r="G3118" s="17" t="s">
        <v>69</v>
      </c>
      <c r="H3118" s="18">
        <v>3660878066798</v>
      </c>
      <c r="I3118" s="17">
        <v>0.48</v>
      </c>
      <c r="J3118" s="19">
        <v>1</v>
      </c>
    </row>
    <row r="3119" spans="1:10">
      <c r="A3119" s="7" t="s">
        <v>10</v>
      </c>
      <c r="B3119" s="8" t="s">
        <v>7789</v>
      </c>
      <c r="C3119" s="9" t="s">
        <v>7790</v>
      </c>
      <c r="D3119" s="9" t="s">
        <v>7791</v>
      </c>
      <c r="E3119" s="10">
        <v>281.45999999999998</v>
      </c>
      <c r="F3119" s="11">
        <v>90321020</v>
      </c>
      <c r="G3119" s="11" t="s">
        <v>69</v>
      </c>
      <c r="H3119" s="12">
        <v>3660878066804</v>
      </c>
      <c r="I3119" s="11">
        <v>0.30399999999999999</v>
      </c>
      <c r="J3119" s="13">
        <v>1</v>
      </c>
    </row>
    <row r="3120" spans="1:10">
      <c r="A3120" s="14" t="s">
        <v>10</v>
      </c>
      <c r="B3120" s="8" t="s">
        <v>7792</v>
      </c>
      <c r="C3120" s="15" t="s">
        <v>7793</v>
      </c>
      <c r="D3120" s="15" t="s">
        <v>7794</v>
      </c>
      <c r="E3120" s="16">
        <v>455.51</v>
      </c>
      <c r="F3120" s="17">
        <v>90321020</v>
      </c>
      <c r="G3120" s="17" t="s">
        <v>771</v>
      </c>
      <c r="H3120" s="18">
        <v>3660878066811</v>
      </c>
      <c r="I3120" s="17">
        <v>0.18</v>
      </c>
      <c r="J3120" s="19">
        <v>1</v>
      </c>
    </row>
    <row r="3121" spans="1:10">
      <c r="A3121" s="7" t="s">
        <v>10</v>
      </c>
      <c r="B3121" s="8" t="s">
        <v>7795</v>
      </c>
      <c r="C3121" s="9" t="s">
        <v>7796</v>
      </c>
      <c r="D3121" s="9" t="s">
        <v>7797</v>
      </c>
      <c r="E3121" s="10">
        <v>686.4</v>
      </c>
      <c r="F3121" s="11">
        <v>90321020</v>
      </c>
      <c r="G3121" s="11" t="s">
        <v>771</v>
      </c>
      <c r="H3121" s="12">
        <v>3660878067726</v>
      </c>
      <c r="I3121" s="11">
        <v>0.23200000000000001</v>
      </c>
      <c r="J3121" s="13">
        <v>1</v>
      </c>
    </row>
    <row r="3122" spans="1:10">
      <c r="A3122" s="14" t="s">
        <v>10</v>
      </c>
      <c r="B3122" s="8" t="s">
        <v>7798</v>
      </c>
      <c r="C3122" s="15" t="s">
        <v>7799</v>
      </c>
      <c r="D3122" s="15" t="s">
        <v>7800</v>
      </c>
      <c r="E3122" s="16">
        <v>359.1</v>
      </c>
      <c r="F3122" s="17">
        <v>90321020</v>
      </c>
      <c r="G3122" s="17" t="s">
        <v>69</v>
      </c>
      <c r="H3122" s="18">
        <v>3660878067887</v>
      </c>
      <c r="I3122" s="17">
        <v>0.1</v>
      </c>
      <c r="J3122" s="19"/>
    </row>
    <row r="3123" spans="1:10">
      <c r="A3123" s="7" t="s">
        <v>10</v>
      </c>
      <c r="B3123" s="8" t="s">
        <v>7801</v>
      </c>
      <c r="C3123" s="9"/>
      <c r="D3123" s="9" t="s">
        <v>7802</v>
      </c>
      <c r="E3123" s="10">
        <v>98.15</v>
      </c>
      <c r="F3123" s="11">
        <v>90321020</v>
      </c>
      <c r="G3123" s="11" t="s">
        <v>771</v>
      </c>
      <c r="H3123" s="12">
        <v>3660878069157</v>
      </c>
      <c r="I3123" s="11">
        <v>0.10199999999999999</v>
      </c>
      <c r="J3123" s="13">
        <v>1</v>
      </c>
    </row>
    <row r="3124" spans="1:10">
      <c r="A3124" s="14" t="s">
        <v>10</v>
      </c>
      <c r="B3124" s="8" t="s">
        <v>7803</v>
      </c>
      <c r="C3124" s="15" t="s">
        <v>7804</v>
      </c>
      <c r="D3124" s="15" t="s">
        <v>7805</v>
      </c>
      <c r="E3124" s="16">
        <v>155.85</v>
      </c>
      <c r="F3124" s="17">
        <v>90269000</v>
      </c>
      <c r="G3124" s="17" t="s">
        <v>69</v>
      </c>
      <c r="H3124" s="18">
        <v>3660878070955</v>
      </c>
      <c r="I3124" s="17">
        <v>0.3</v>
      </c>
      <c r="J3124" s="19"/>
    </row>
    <row r="3125" spans="1:10">
      <c r="A3125" s="7" t="s">
        <v>10</v>
      </c>
      <c r="B3125" s="8" t="s">
        <v>7806</v>
      </c>
      <c r="C3125" s="9" t="s">
        <v>7807</v>
      </c>
      <c r="D3125" s="9" t="s">
        <v>7808</v>
      </c>
      <c r="E3125" s="10">
        <v>1716.35</v>
      </c>
      <c r="F3125" s="11">
        <v>90321020</v>
      </c>
      <c r="G3125" s="11" t="s">
        <v>771</v>
      </c>
      <c r="H3125" s="12">
        <v>3660878072553</v>
      </c>
      <c r="I3125" s="11">
        <v>0.35399999999999998</v>
      </c>
      <c r="J3125" s="13"/>
    </row>
    <row r="3126" spans="1:10">
      <c r="A3126" s="14" t="s">
        <v>10</v>
      </c>
      <c r="B3126" s="8" t="s">
        <v>7809</v>
      </c>
      <c r="C3126" s="15" t="s">
        <v>7810</v>
      </c>
      <c r="D3126" s="15" t="s">
        <v>7811</v>
      </c>
      <c r="E3126" s="16">
        <v>1716.35</v>
      </c>
      <c r="F3126" s="17">
        <v>90321020</v>
      </c>
      <c r="G3126" s="17" t="s">
        <v>771</v>
      </c>
      <c r="H3126" s="18">
        <v>3660878072560</v>
      </c>
      <c r="I3126" s="17">
        <v>0.57999999999999996</v>
      </c>
      <c r="J3126" s="19"/>
    </row>
    <row r="3127" spans="1:10">
      <c r="A3127" s="7" t="s">
        <v>10</v>
      </c>
      <c r="B3127" s="8" t="s">
        <v>7812</v>
      </c>
      <c r="C3127" s="9" t="s">
        <v>7813</v>
      </c>
      <c r="D3127" s="9" t="s">
        <v>7814</v>
      </c>
      <c r="E3127" s="10">
        <v>308.97000000000003</v>
      </c>
      <c r="F3127" s="11">
        <v>90321020</v>
      </c>
      <c r="G3127" s="11" t="s">
        <v>771</v>
      </c>
      <c r="H3127" s="12">
        <v>3660878072966</v>
      </c>
      <c r="I3127" s="11">
        <v>0.13</v>
      </c>
      <c r="J3127" s="13">
        <v>1</v>
      </c>
    </row>
    <row r="3128" spans="1:10">
      <c r="A3128" s="14" t="s">
        <v>10</v>
      </c>
      <c r="B3128" s="8" t="s">
        <v>7815</v>
      </c>
      <c r="C3128" s="15" t="s">
        <v>7816</v>
      </c>
      <c r="D3128" s="15"/>
      <c r="E3128" s="16">
        <v>233.89</v>
      </c>
      <c r="F3128" s="17">
        <v>90321020</v>
      </c>
      <c r="G3128" s="17" t="s">
        <v>69</v>
      </c>
      <c r="H3128" s="18">
        <v>3660878074526</v>
      </c>
      <c r="I3128" s="17"/>
      <c r="J3128" s="19"/>
    </row>
    <row r="3129" spans="1:10">
      <c r="A3129" s="7" t="s">
        <v>10</v>
      </c>
      <c r="B3129" s="8" t="s">
        <v>7817</v>
      </c>
      <c r="C3129" s="9" t="s">
        <v>7818</v>
      </c>
      <c r="D3129" s="9"/>
      <c r="E3129" s="10">
        <v>253.52</v>
      </c>
      <c r="F3129" s="11">
        <v>90321020</v>
      </c>
      <c r="G3129" s="11" t="s">
        <v>69</v>
      </c>
      <c r="H3129" s="12">
        <v>3660878074533</v>
      </c>
      <c r="I3129" s="11"/>
      <c r="J3129" s="13"/>
    </row>
    <row r="3130" spans="1:10">
      <c r="A3130" s="14" t="s">
        <v>10</v>
      </c>
      <c r="B3130" s="8" t="s">
        <v>7819</v>
      </c>
      <c r="C3130" s="15" t="s">
        <v>7820</v>
      </c>
      <c r="D3130" s="15" t="s">
        <v>7814</v>
      </c>
      <c r="E3130" s="16">
        <v>370.72</v>
      </c>
      <c r="F3130" s="17">
        <v>90321020</v>
      </c>
      <c r="G3130" s="17" t="s">
        <v>771</v>
      </c>
      <c r="H3130" s="18">
        <v>3660878076292</v>
      </c>
      <c r="I3130" s="17">
        <v>0.2</v>
      </c>
      <c r="J3130" s="19">
        <v>1</v>
      </c>
    </row>
    <row r="3131" spans="1:10">
      <c r="A3131" s="7" t="s">
        <v>10</v>
      </c>
      <c r="B3131" s="8" t="s">
        <v>7821</v>
      </c>
      <c r="C3131" s="9" t="s">
        <v>7822</v>
      </c>
      <c r="D3131" s="9" t="s">
        <v>7823</v>
      </c>
      <c r="E3131" s="10">
        <v>355.08</v>
      </c>
      <c r="F3131" s="11">
        <v>90321020</v>
      </c>
      <c r="G3131" s="11" t="s">
        <v>69</v>
      </c>
      <c r="H3131" s="12">
        <v>3660878077107</v>
      </c>
      <c r="I3131" s="11">
        <v>0.18</v>
      </c>
      <c r="J3131" s="13">
        <v>1</v>
      </c>
    </row>
    <row r="3132" spans="1:10">
      <c r="A3132" s="14" t="s">
        <v>10</v>
      </c>
      <c r="B3132" s="8" t="s">
        <v>7824</v>
      </c>
      <c r="C3132" s="15" t="s">
        <v>7825</v>
      </c>
      <c r="D3132" s="15"/>
      <c r="E3132" s="16">
        <v>355.08</v>
      </c>
      <c r="F3132" s="17">
        <v>90321020</v>
      </c>
      <c r="G3132" s="17" t="s">
        <v>69</v>
      </c>
      <c r="H3132" s="18">
        <v>3660878079309</v>
      </c>
      <c r="I3132" s="17">
        <v>0.216</v>
      </c>
      <c r="J3132" s="19"/>
    </row>
    <row r="3133" spans="1:10">
      <c r="A3133" s="7" t="s">
        <v>10</v>
      </c>
      <c r="B3133" s="8" t="s">
        <v>7826</v>
      </c>
      <c r="C3133" s="9" t="s">
        <v>7827</v>
      </c>
      <c r="D3133" s="9" t="s">
        <v>7748</v>
      </c>
      <c r="E3133" s="10">
        <v>1208.3399999999999</v>
      </c>
      <c r="F3133" s="11">
        <v>84813099</v>
      </c>
      <c r="G3133" s="11" t="s">
        <v>771</v>
      </c>
      <c r="H3133" s="12">
        <v>3660878079453</v>
      </c>
      <c r="I3133" s="11">
        <v>0.77</v>
      </c>
      <c r="J3133" s="13">
        <v>1</v>
      </c>
    </row>
    <row r="3134" spans="1:10">
      <c r="A3134" s="14" t="s">
        <v>10</v>
      </c>
      <c r="B3134" s="8" t="s">
        <v>7828</v>
      </c>
      <c r="C3134" s="15" t="s">
        <v>7829</v>
      </c>
      <c r="D3134" s="15"/>
      <c r="E3134" s="16">
        <v>125.84</v>
      </c>
      <c r="F3134" s="17">
        <v>90321020</v>
      </c>
      <c r="G3134" s="17" t="s">
        <v>69</v>
      </c>
      <c r="H3134" s="18">
        <v>3660878066705</v>
      </c>
      <c r="I3134" s="17">
        <v>9.5000000000000001E-2</v>
      </c>
      <c r="J3134" s="19"/>
    </row>
    <row r="3135" spans="1:10">
      <c r="A3135" s="7" t="s">
        <v>10</v>
      </c>
      <c r="B3135" s="8" t="s">
        <v>7830</v>
      </c>
      <c r="C3135" s="9" t="s">
        <v>7829</v>
      </c>
      <c r="D3135" s="9"/>
      <c r="E3135" s="10">
        <v>152.63999999999999</v>
      </c>
      <c r="F3135" s="11">
        <v>90321020</v>
      </c>
      <c r="G3135" s="11" t="s">
        <v>69</v>
      </c>
      <c r="H3135" s="12">
        <v>3660878080176</v>
      </c>
      <c r="I3135" s="11">
        <v>9.5000000000000001E-2</v>
      </c>
      <c r="J3135" s="13"/>
    </row>
    <row r="3136" spans="1:10">
      <c r="A3136" s="14" t="s">
        <v>10</v>
      </c>
      <c r="B3136" s="8" t="s">
        <v>7831</v>
      </c>
      <c r="C3136" s="15" t="s">
        <v>7832</v>
      </c>
      <c r="D3136" s="15"/>
      <c r="E3136" s="16">
        <v>305.27</v>
      </c>
      <c r="F3136" s="17">
        <v>90321020</v>
      </c>
      <c r="G3136" s="17" t="s">
        <v>69</v>
      </c>
      <c r="H3136" s="18">
        <v>3660878066712</v>
      </c>
      <c r="I3136" s="17">
        <v>0.108</v>
      </c>
      <c r="J3136" s="19"/>
    </row>
    <row r="3137" spans="1:10">
      <c r="A3137" s="7" t="s">
        <v>10</v>
      </c>
      <c r="B3137" s="8" t="s">
        <v>7833</v>
      </c>
      <c r="C3137" s="9" t="s">
        <v>7834</v>
      </c>
      <c r="D3137" s="9"/>
      <c r="E3137" s="10">
        <v>268.42</v>
      </c>
      <c r="F3137" s="11">
        <v>90321020</v>
      </c>
      <c r="G3137" s="11" t="s">
        <v>771</v>
      </c>
      <c r="H3137" s="12">
        <v>3660878066774</v>
      </c>
      <c r="I3137" s="11">
        <v>0.19</v>
      </c>
      <c r="J3137" s="13"/>
    </row>
    <row r="3138" spans="1:10">
      <c r="A3138" s="14" t="s">
        <v>10</v>
      </c>
      <c r="B3138" s="8" t="s">
        <v>7835</v>
      </c>
      <c r="C3138" s="15" t="s">
        <v>7836</v>
      </c>
      <c r="D3138" s="15"/>
      <c r="E3138" s="16">
        <v>374.76</v>
      </c>
      <c r="F3138" s="17" t="s">
        <v>1558</v>
      </c>
      <c r="G3138" s="17" t="s">
        <v>69</v>
      </c>
      <c r="H3138" s="18" t="s">
        <v>7837</v>
      </c>
      <c r="I3138" s="17">
        <v>0.22</v>
      </c>
      <c r="J3138" s="19"/>
    </row>
    <row r="3139" spans="1:10">
      <c r="A3139" s="7" t="s">
        <v>10</v>
      </c>
      <c r="B3139" s="8" t="s">
        <v>7838</v>
      </c>
      <c r="C3139" s="9" t="s">
        <v>7839</v>
      </c>
      <c r="D3139" s="9" t="s">
        <v>7688</v>
      </c>
      <c r="E3139" s="10">
        <v>99.56</v>
      </c>
      <c r="F3139" s="11">
        <v>90321020</v>
      </c>
      <c r="G3139" s="11" t="s">
        <v>69</v>
      </c>
      <c r="H3139" s="12">
        <v>3660878020615</v>
      </c>
      <c r="I3139" s="11">
        <v>0.2</v>
      </c>
      <c r="J3139" s="13">
        <v>1</v>
      </c>
    </row>
    <row r="3140" spans="1:10">
      <c r="A3140" s="14" t="s">
        <v>10</v>
      </c>
      <c r="B3140" s="8" t="s">
        <v>7840</v>
      </c>
      <c r="C3140" s="15" t="s">
        <v>7841</v>
      </c>
      <c r="D3140" s="15" t="s">
        <v>7688</v>
      </c>
      <c r="E3140" s="16">
        <v>99.56</v>
      </c>
      <c r="F3140" s="17">
        <v>90321020</v>
      </c>
      <c r="G3140" s="17" t="s">
        <v>69</v>
      </c>
      <c r="H3140" s="18">
        <v>3660878020622</v>
      </c>
      <c r="I3140" s="17">
        <v>0.2</v>
      </c>
      <c r="J3140" s="19">
        <v>1</v>
      </c>
    </row>
    <row r="3141" spans="1:10">
      <c r="A3141" s="7" t="s">
        <v>10</v>
      </c>
      <c r="B3141" s="8" t="s">
        <v>7842</v>
      </c>
      <c r="C3141" s="9" t="s">
        <v>7843</v>
      </c>
      <c r="D3141" s="9" t="s">
        <v>7688</v>
      </c>
      <c r="E3141" s="10">
        <v>99.56</v>
      </c>
      <c r="F3141" s="11">
        <v>84813091</v>
      </c>
      <c r="G3141" s="11" t="s">
        <v>69</v>
      </c>
      <c r="H3141" s="12">
        <v>3660878020639</v>
      </c>
      <c r="I3141" s="11">
        <v>0.28000000000000003</v>
      </c>
      <c r="J3141" s="13">
        <v>1</v>
      </c>
    </row>
    <row r="3142" spans="1:10">
      <c r="A3142" s="14" t="s">
        <v>10</v>
      </c>
      <c r="B3142" s="8" t="s">
        <v>7844</v>
      </c>
      <c r="C3142" s="15" t="s">
        <v>7845</v>
      </c>
      <c r="D3142" s="15" t="s">
        <v>7688</v>
      </c>
      <c r="E3142" s="16">
        <v>164.79</v>
      </c>
      <c r="F3142" s="17">
        <v>90321020</v>
      </c>
      <c r="G3142" s="17" t="s">
        <v>69</v>
      </c>
      <c r="H3142" s="18">
        <v>3660878020714</v>
      </c>
      <c r="I3142" s="17">
        <v>1</v>
      </c>
      <c r="J3142" s="19">
        <v>1</v>
      </c>
    </row>
    <row r="3143" spans="1:10">
      <c r="A3143" s="7" t="s">
        <v>10</v>
      </c>
      <c r="B3143" s="8" t="s">
        <v>7846</v>
      </c>
      <c r="C3143" s="9" t="s">
        <v>7847</v>
      </c>
      <c r="D3143" s="9" t="s">
        <v>7665</v>
      </c>
      <c r="E3143" s="10">
        <v>262.99</v>
      </c>
      <c r="F3143" s="11">
        <v>90321020</v>
      </c>
      <c r="G3143" s="11" t="s">
        <v>69</v>
      </c>
      <c r="H3143" s="12">
        <v>3660878020776</v>
      </c>
      <c r="I3143" s="11">
        <v>0.129</v>
      </c>
      <c r="J3143" s="13">
        <v>1</v>
      </c>
    </row>
    <row r="3144" spans="1:10">
      <c r="A3144" s="14" t="s">
        <v>10</v>
      </c>
      <c r="B3144" s="8" t="s">
        <v>7848</v>
      </c>
      <c r="C3144" s="15" t="s">
        <v>7849</v>
      </c>
      <c r="D3144" s="15" t="s">
        <v>1687</v>
      </c>
      <c r="E3144" s="16">
        <v>398.2</v>
      </c>
      <c r="F3144" s="17">
        <v>90321020</v>
      </c>
      <c r="G3144" s="17" t="s">
        <v>69</v>
      </c>
      <c r="H3144" s="18">
        <v>3660878020820</v>
      </c>
      <c r="I3144" s="17">
        <v>0.2</v>
      </c>
      <c r="J3144" s="19">
        <v>1</v>
      </c>
    </row>
    <row r="3145" spans="1:10">
      <c r="A3145" s="7" t="s">
        <v>10</v>
      </c>
      <c r="B3145" s="8" t="s">
        <v>7850</v>
      </c>
      <c r="C3145" s="9" t="s">
        <v>7851</v>
      </c>
      <c r="D3145" s="9" t="s">
        <v>1687</v>
      </c>
      <c r="E3145" s="10">
        <v>319.93</v>
      </c>
      <c r="F3145" s="11">
        <v>90321020</v>
      </c>
      <c r="G3145" s="11" t="s">
        <v>69</v>
      </c>
      <c r="H3145" s="12">
        <v>3660878020868</v>
      </c>
      <c r="I3145" s="11">
        <v>0.29099999999999998</v>
      </c>
      <c r="J3145" s="13">
        <v>1</v>
      </c>
    </row>
    <row r="3146" spans="1:10">
      <c r="A3146" s="14" t="s">
        <v>10</v>
      </c>
      <c r="B3146" s="8" t="s">
        <v>7852</v>
      </c>
      <c r="C3146" s="15" t="s">
        <v>7853</v>
      </c>
      <c r="D3146" s="15" t="s">
        <v>1687</v>
      </c>
      <c r="E3146" s="16">
        <v>464.17</v>
      </c>
      <c r="F3146" s="17">
        <v>90321020</v>
      </c>
      <c r="G3146" s="17" t="s">
        <v>69</v>
      </c>
      <c r="H3146" s="18">
        <v>3660878020905</v>
      </c>
      <c r="I3146" s="17">
        <v>0.38200000000000001</v>
      </c>
      <c r="J3146" s="19">
        <v>1</v>
      </c>
    </row>
    <row r="3147" spans="1:10">
      <c r="A3147" s="7" t="s">
        <v>10</v>
      </c>
      <c r="B3147" s="8" t="s">
        <v>7854</v>
      </c>
      <c r="C3147" s="9" t="s">
        <v>7855</v>
      </c>
      <c r="D3147" s="9" t="s">
        <v>1687</v>
      </c>
      <c r="E3147" s="10">
        <v>409.89</v>
      </c>
      <c r="F3147" s="11">
        <v>90321020</v>
      </c>
      <c r="G3147" s="11" t="s">
        <v>69</v>
      </c>
      <c r="H3147" s="12">
        <v>3660878020912</v>
      </c>
      <c r="I3147" s="11">
        <v>0.35499999999999998</v>
      </c>
      <c r="J3147" s="13">
        <v>1</v>
      </c>
    </row>
    <row r="3148" spans="1:10">
      <c r="A3148" s="14" t="s">
        <v>10</v>
      </c>
      <c r="B3148" s="8" t="s">
        <v>7856</v>
      </c>
      <c r="C3148" s="15" t="s">
        <v>7857</v>
      </c>
      <c r="D3148" s="15" t="s">
        <v>7717</v>
      </c>
      <c r="E3148" s="16">
        <v>409.89</v>
      </c>
      <c r="F3148" s="17">
        <v>90321020</v>
      </c>
      <c r="G3148" s="17" t="s">
        <v>69</v>
      </c>
      <c r="H3148" s="18">
        <v>3660878020929</v>
      </c>
      <c r="I3148" s="17">
        <v>0.35299999999999998</v>
      </c>
      <c r="J3148" s="19"/>
    </row>
    <row r="3149" spans="1:10">
      <c r="A3149" s="7" t="s">
        <v>10</v>
      </c>
      <c r="B3149" s="8" t="s">
        <v>7858</v>
      </c>
      <c r="C3149" s="9" t="s">
        <v>7859</v>
      </c>
      <c r="D3149" s="9" t="s">
        <v>1687</v>
      </c>
      <c r="E3149" s="10">
        <v>392.72</v>
      </c>
      <c r="F3149" s="11">
        <v>90321020</v>
      </c>
      <c r="G3149" s="11" t="s">
        <v>69</v>
      </c>
      <c r="H3149" s="12">
        <v>3660878020943</v>
      </c>
      <c r="I3149" s="11">
        <v>0.28899999999999998</v>
      </c>
      <c r="J3149" s="13">
        <v>1</v>
      </c>
    </row>
    <row r="3150" spans="1:10">
      <c r="A3150" s="14" t="s">
        <v>10</v>
      </c>
      <c r="B3150" s="8" t="s">
        <v>7860</v>
      </c>
      <c r="C3150" s="15" t="s">
        <v>7861</v>
      </c>
      <c r="D3150" s="15" t="s">
        <v>7717</v>
      </c>
      <c r="E3150" s="16">
        <v>339.2</v>
      </c>
      <c r="F3150" s="17">
        <v>90321020</v>
      </c>
      <c r="G3150" s="17" t="s">
        <v>69</v>
      </c>
      <c r="H3150" s="18">
        <v>3660878020967</v>
      </c>
      <c r="I3150" s="17">
        <v>0.123</v>
      </c>
      <c r="J3150" s="19">
        <v>1</v>
      </c>
    </row>
    <row r="3151" spans="1:10">
      <c r="A3151" s="7" t="s">
        <v>10</v>
      </c>
      <c r="B3151" s="8" t="s">
        <v>7862</v>
      </c>
      <c r="C3151" s="9" t="s">
        <v>7863</v>
      </c>
      <c r="D3151" s="9" t="s">
        <v>7864</v>
      </c>
      <c r="E3151" s="10">
        <v>431.33</v>
      </c>
      <c r="F3151" s="11">
        <v>90321020</v>
      </c>
      <c r="G3151" s="11" t="s">
        <v>69</v>
      </c>
      <c r="H3151" s="12">
        <v>3660878021018</v>
      </c>
      <c r="I3151" s="11">
        <v>0.26300000000000001</v>
      </c>
      <c r="J3151" s="13"/>
    </row>
    <row r="3152" spans="1:10">
      <c r="A3152" s="14" t="s">
        <v>10</v>
      </c>
      <c r="B3152" s="8" t="s">
        <v>7865</v>
      </c>
      <c r="C3152" s="15" t="s">
        <v>7866</v>
      </c>
      <c r="D3152" s="15" t="s">
        <v>7867</v>
      </c>
      <c r="E3152" s="16">
        <v>105.77</v>
      </c>
      <c r="F3152" s="17">
        <v>90321020</v>
      </c>
      <c r="G3152" s="17" t="s">
        <v>771</v>
      </c>
      <c r="H3152" s="18">
        <v>3660878028697</v>
      </c>
      <c r="I3152" s="17">
        <v>0.193</v>
      </c>
      <c r="J3152" s="19">
        <v>1</v>
      </c>
    </row>
    <row r="3153" spans="1:10">
      <c r="A3153" s="7" t="s">
        <v>10</v>
      </c>
      <c r="B3153" s="8" t="s">
        <v>7868</v>
      </c>
      <c r="C3153" s="9" t="s">
        <v>7869</v>
      </c>
      <c r="D3153" s="9" t="s">
        <v>7688</v>
      </c>
      <c r="E3153" s="10">
        <v>111.94</v>
      </c>
      <c r="F3153" s="11">
        <v>90321020</v>
      </c>
      <c r="G3153" s="11" t="s">
        <v>771</v>
      </c>
      <c r="H3153" s="12">
        <v>3660878032595</v>
      </c>
      <c r="I3153" s="11">
        <v>0.11600000000000001</v>
      </c>
      <c r="J3153" s="13">
        <v>1</v>
      </c>
    </row>
    <row r="3154" spans="1:10">
      <c r="A3154" s="14" t="s">
        <v>2803</v>
      </c>
      <c r="B3154" s="8" t="s">
        <v>7870</v>
      </c>
      <c r="C3154" s="15" t="s">
        <v>7871</v>
      </c>
      <c r="D3154" s="15" t="s">
        <v>7872</v>
      </c>
      <c r="E3154" s="16">
        <v>17.23</v>
      </c>
      <c r="F3154" s="17">
        <v>73209090</v>
      </c>
      <c r="G3154" s="17" t="s">
        <v>14</v>
      </c>
      <c r="H3154" s="18">
        <v>8019001106569</v>
      </c>
      <c r="I3154" s="17">
        <v>0.03</v>
      </c>
      <c r="J3154" s="19">
        <v>10</v>
      </c>
    </row>
    <row r="3155" spans="1:10">
      <c r="A3155" s="7" t="s">
        <v>2803</v>
      </c>
      <c r="B3155" s="8" t="s">
        <v>7873</v>
      </c>
      <c r="C3155" s="9" t="s">
        <v>7874</v>
      </c>
      <c r="D3155" s="9" t="s">
        <v>7875</v>
      </c>
      <c r="E3155" s="10">
        <v>36.75</v>
      </c>
      <c r="F3155" s="11">
        <v>90262040</v>
      </c>
      <c r="G3155" s="11" t="s">
        <v>177</v>
      </c>
      <c r="H3155" s="12">
        <v>3800152509706</v>
      </c>
      <c r="I3155" s="11">
        <v>4.2000000000000003E-2</v>
      </c>
      <c r="J3155" s="13"/>
    </row>
    <row r="3156" spans="1:10">
      <c r="A3156" s="14" t="s">
        <v>2803</v>
      </c>
      <c r="B3156" s="8" t="s">
        <v>7876</v>
      </c>
      <c r="C3156" s="15" t="s">
        <v>7877</v>
      </c>
      <c r="D3156" s="15"/>
      <c r="E3156" s="16">
        <v>31.27</v>
      </c>
      <c r="F3156" s="17" t="s">
        <v>7878</v>
      </c>
      <c r="G3156" s="17" t="s">
        <v>177</v>
      </c>
      <c r="H3156" s="18" t="s">
        <v>7879</v>
      </c>
      <c r="I3156" s="17">
        <v>6.8000000000000005E-2</v>
      </c>
      <c r="J3156" s="19"/>
    </row>
    <row r="3157" spans="1:10">
      <c r="A3157" s="7" t="s">
        <v>2803</v>
      </c>
      <c r="B3157" s="8" t="s">
        <v>7880</v>
      </c>
      <c r="C3157" s="9" t="s">
        <v>7881</v>
      </c>
      <c r="D3157" s="9"/>
      <c r="E3157" s="10">
        <v>33.090000000000003</v>
      </c>
      <c r="F3157" s="11">
        <v>90262040</v>
      </c>
      <c r="G3157" s="11" t="s">
        <v>177</v>
      </c>
      <c r="H3157" s="12">
        <v>3800152510832</v>
      </c>
      <c r="I3157" s="11">
        <v>6.8000000000000005E-2</v>
      </c>
      <c r="J3157" s="13">
        <v>1</v>
      </c>
    </row>
    <row r="3158" spans="1:10">
      <c r="A3158" s="14" t="s">
        <v>2803</v>
      </c>
      <c r="B3158" s="8" t="s">
        <v>7882</v>
      </c>
      <c r="C3158" s="15" t="s">
        <v>7883</v>
      </c>
      <c r="D3158" s="15"/>
      <c r="E3158" s="16">
        <v>31.27</v>
      </c>
      <c r="F3158" s="17">
        <v>90262040</v>
      </c>
      <c r="G3158" s="17" t="s">
        <v>177</v>
      </c>
      <c r="H3158" s="18">
        <v>3800152511044</v>
      </c>
      <c r="I3158" s="17">
        <v>6.8000000000000005E-2</v>
      </c>
      <c r="J3158" s="19">
        <v>1</v>
      </c>
    </row>
    <row r="3159" spans="1:10">
      <c r="A3159" s="7" t="s">
        <v>2803</v>
      </c>
      <c r="B3159" s="8" t="s">
        <v>7884</v>
      </c>
      <c r="C3159" s="9" t="s">
        <v>7885</v>
      </c>
      <c r="D3159" s="9"/>
      <c r="E3159" s="10">
        <v>31.27</v>
      </c>
      <c r="F3159" s="11">
        <v>90262040</v>
      </c>
      <c r="G3159" s="11" t="s">
        <v>177</v>
      </c>
      <c r="H3159" s="12">
        <v>3800152511365</v>
      </c>
      <c r="I3159" s="11">
        <v>6.8000000000000005E-2</v>
      </c>
      <c r="J3159" s="13">
        <v>1</v>
      </c>
    </row>
    <row r="3160" spans="1:10">
      <c r="A3160" s="14" t="s">
        <v>2803</v>
      </c>
      <c r="B3160" s="8" t="s">
        <v>7886</v>
      </c>
      <c r="C3160" s="15" t="s">
        <v>7887</v>
      </c>
      <c r="D3160" s="15" t="s">
        <v>7875</v>
      </c>
      <c r="E3160" s="16">
        <v>29.57</v>
      </c>
      <c r="F3160" s="17">
        <v>90262040</v>
      </c>
      <c r="G3160" s="17" t="s">
        <v>177</v>
      </c>
      <c r="H3160" s="18">
        <v>3800152511587</v>
      </c>
      <c r="I3160" s="17">
        <v>6.8000000000000005E-2</v>
      </c>
      <c r="J3160" s="19">
        <v>1</v>
      </c>
    </row>
    <row r="3161" spans="1:10">
      <c r="A3161" s="7" t="s">
        <v>2803</v>
      </c>
      <c r="B3161" s="8" t="s">
        <v>7888</v>
      </c>
      <c r="C3161" s="9" t="s">
        <v>7889</v>
      </c>
      <c r="D3161" s="9" t="s">
        <v>7875</v>
      </c>
      <c r="E3161" s="10">
        <v>29.57</v>
      </c>
      <c r="F3161" s="11">
        <v>90262040</v>
      </c>
      <c r="G3161" s="11" t="s">
        <v>177</v>
      </c>
      <c r="H3161" s="12">
        <v>3800152511594</v>
      </c>
      <c r="I3161" s="11">
        <v>6.8000000000000005E-2</v>
      </c>
      <c r="J3161" s="13">
        <v>1</v>
      </c>
    </row>
    <row r="3162" spans="1:10">
      <c r="A3162" s="14" t="s">
        <v>2803</v>
      </c>
      <c r="B3162" s="8" t="s">
        <v>7890</v>
      </c>
      <c r="C3162" s="15" t="s">
        <v>7891</v>
      </c>
      <c r="D3162" s="15" t="s">
        <v>7892</v>
      </c>
      <c r="E3162" s="16">
        <v>29.57</v>
      </c>
      <c r="F3162" s="17">
        <v>90262040</v>
      </c>
      <c r="G3162" s="17" t="s">
        <v>177</v>
      </c>
      <c r="H3162" s="18">
        <v>3800152511600</v>
      </c>
      <c r="I3162" s="17">
        <v>6.8000000000000005E-2</v>
      </c>
      <c r="J3162" s="19">
        <v>10</v>
      </c>
    </row>
    <row r="3163" spans="1:10">
      <c r="A3163" s="7" t="s">
        <v>2803</v>
      </c>
      <c r="B3163" s="8" t="s">
        <v>7893</v>
      </c>
      <c r="C3163" s="9" t="s">
        <v>7894</v>
      </c>
      <c r="D3163" s="9"/>
      <c r="E3163" s="10">
        <v>29.57</v>
      </c>
      <c r="F3163" s="11">
        <v>90262040</v>
      </c>
      <c r="G3163" s="11" t="s">
        <v>177</v>
      </c>
      <c r="H3163" s="12">
        <v>3800152511617</v>
      </c>
      <c r="I3163" s="11">
        <v>6.8000000000000005E-2</v>
      </c>
      <c r="J3163" s="13">
        <v>1</v>
      </c>
    </row>
    <row r="3164" spans="1:10">
      <c r="A3164" s="14" t="s">
        <v>10</v>
      </c>
      <c r="B3164" s="8" t="s">
        <v>7895</v>
      </c>
      <c r="C3164" s="15" t="s">
        <v>7896</v>
      </c>
      <c r="D3164" s="15" t="s">
        <v>7897</v>
      </c>
      <c r="E3164" s="16">
        <v>50.12</v>
      </c>
      <c r="F3164" s="17" t="s">
        <v>7878</v>
      </c>
      <c r="G3164" s="17" t="s">
        <v>177</v>
      </c>
      <c r="H3164" s="18" t="s">
        <v>7898</v>
      </c>
      <c r="I3164" s="17">
        <v>8.4000000000000005E-2</v>
      </c>
      <c r="J3164" s="19"/>
    </row>
    <row r="3165" spans="1:10">
      <c r="A3165" s="7" t="s">
        <v>2803</v>
      </c>
      <c r="B3165" s="8" t="s">
        <v>7899</v>
      </c>
      <c r="C3165" s="9" t="s">
        <v>7900</v>
      </c>
      <c r="D3165" s="9"/>
      <c r="E3165" s="10">
        <v>32.17</v>
      </c>
      <c r="F3165" s="11" t="s">
        <v>724</v>
      </c>
      <c r="G3165" s="11" t="s">
        <v>177</v>
      </c>
      <c r="H3165" s="12" t="s">
        <v>7901</v>
      </c>
      <c r="I3165" s="11">
        <v>8.4000000000000005E-2</v>
      </c>
      <c r="J3165" s="13"/>
    </row>
    <row r="3166" spans="1:10">
      <c r="A3166" s="14" t="s">
        <v>2803</v>
      </c>
      <c r="B3166" s="8" t="s">
        <v>7902</v>
      </c>
      <c r="C3166" s="15" t="s">
        <v>7903</v>
      </c>
      <c r="D3166" s="15" t="s">
        <v>7904</v>
      </c>
      <c r="E3166" s="16">
        <v>52.8</v>
      </c>
      <c r="F3166" s="17">
        <v>90262040</v>
      </c>
      <c r="G3166" s="17" t="s">
        <v>177</v>
      </c>
      <c r="H3166" s="18">
        <v>3800152511945</v>
      </c>
      <c r="I3166" s="17">
        <v>8.4000000000000005E-2</v>
      </c>
      <c r="J3166" s="19"/>
    </row>
    <row r="3167" spans="1:10">
      <c r="A3167" s="7" t="s">
        <v>2803</v>
      </c>
      <c r="B3167" s="8" t="s">
        <v>7905</v>
      </c>
      <c r="C3167" s="9" t="s">
        <v>7906</v>
      </c>
      <c r="D3167" s="9"/>
      <c r="E3167" s="10">
        <v>31.59</v>
      </c>
      <c r="F3167" s="11" t="s">
        <v>7878</v>
      </c>
      <c r="G3167" s="11" t="s">
        <v>177</v>
      </c>
      <c r="H3167" s="12" t="s">
        <v>7907</v>
      </c>
      <c r="I3167" s="11">
        <v>8.4000000000000005E-2</v>
      </c>
      <c r="J3167" s="13"/>
    </row>
    <row r="3168" spans="1:10">
      <c r="A3168" s="14" t="s">
        <v>2803</v>
      </c>
      <c r="B3168" s="8" t="s">
        <v>7908</v>
      </c>
      <c r="C3168" s="15" t="s">
        <v>7909</v>
      </c>
      <c r="D3168" s="15"/>
      <c r="E3168" s="16">
        <v>31.59</v>
      </c>
      <c r="F3168" s="17" t="s">
        <v>7878</v>
      </c>
      <c r="G3168" s="17" t="s">
        <v>177</v>
      </c>
      <c r="H3168" s="18" t="s">
        <v>7910</v>
      </c>
      <c r="I3168" s="17">
        <v>8.4000000000000005E-2</v>
      </c>
      <c r="J3168" s="19"/>
    </row>
    <row r="3169" spans="1:10">
      <c r="A3169" s="7" t="s">
        <v>2803</v>
      </c>
      <c r="B3169" s="8" t="s">
        <v>7911</v>
      </c>
      <c r="C3169" s="9" t="s">
        <v>7912</v>
      </c>
      <c r="D3169" s="9" t="s">
        <v>7875</v>
      </c>
      <c r="E3169" s="10">
        <v>32.17</v>
      </c>
      <c r="F3169" s="11">
        <v>90262040</v>
      </c>
      <c r="G3169" s="11" t="s">
        <v>14</v>
      </c>
      <c r="H3169" s="12">
        <v>3800152512294</v>
      </c>
      <c r="I3169" s="11">
        <v>8.4000000000000005E-2</v>
      </c>
      <c r="J3169" s="13">
        <v>1</v>
      </c>
    </row>
    <row r="3170" spans="1:10">
      <c r="A3170" s="14" t="s">
        <v>2803</v>
      </c>
      <c r="B3170" s="8" t="s">
        <v>7913</v>
      </c>
      <c r="C3170" s="15" t="s">
        <v>7914</v>
      </c>
      <c r="D3170" s="15" t="s">
        <v>7915</v>
      </c>
      <c r="E3170" s="16">
        <v>31.59</v>
      </c>
      <c r="F3170" s="17" t="s">
        <v>7878</v>
      </c>
      <c r="G3170" s="17" t="s">
        <v>177</v>
      </c>
      <c r="H3170" s="18">
        <v>3800152512447</v>
      </c>
      <c r="I3170" s="17">
        <v>8.4000000000000005E-2</v>
      </c>
      <c r="J3170" s="19"/>
    </row>
    <row r="3171" spans="1:10">
      <c r="A3171" s="7" t="s">
        <v>2803</v>
      </c>
      <c r="B3171" s="8" t="s">
        <v>7916</v>
      </c>
      <c r="C3171" s="9" t="s">
        <v>7917</v>
      </c>
      <c r="D3171" s="9" t="s">
        <v>2823</v>
      </c>
      <c r="E3171" s="10">
        <v>30.11</v>
      </c>
      <c r="F3171" s="11">
        <v>90262040</v>
      </c>
      <c r="G3171" s="11" t="s">
        <v>177</v>
      </c>
      <c r="H3171" s="12">
        <v>3800152512638</v>
      </c>
      <c r="I3171" s="11">
        <v>8.4000000000000005E-2</v>
      </c>
      <c r="J3171" s="13">
        <v>1</v>
      </c>
    </row>
    <row r="3172" spans="1:10">
      <c r="A3172" s="14" t="s">
        <v>2803</v>
      </c>
      <c r="B3172" s="8" t="s">
        <v>7918</v>
      </c>
      <c r="C3172" s="15" t="s">
        <v>7919</v>
      </c>
      <c r="D3172" s="15" t="s">
        <v>7875</v>
      </c>
      <c r="E3172" s="16">
        <v>31.59</v>
      </c>
      <c r="F3172" s="17">
        <v>90262040</v>
      </c>
      <c r="G3172" s="17" t="s">
        <v>14</v>
      </c>
      <c r="H3172" s="18">
        <v>3800152512645</v>
      </c>
      <c r="I3172" s="17">
        <v>8.4000000000000005E-2</v>
      </c>
      <c r="J3172" s="19">
        <v>40</v>
      </c>
    </row>
    <row r="3173" spans="1:10">
      <c r="A3173" s="7" t="s">
        <v>2803</v>
      </c>
      <c r="B3173" s="8" t="s">
        <v>7920</v>
      </c>
      <c r="C3173" s="9" t="s">
        <v>7921</v>
      </c>
      <c r="D3173" s="9"/>
      <c r="E3173" s="10">
        <v>31.59</v>
      </c>
      <c r="F3173" s="11" t="s">
        <v>7878</v>
      </c>
      <c r="G3173" s="11" t="s">
        <v>177</v>
      </c>
      <c r="H3173" s="12" t="s">
        <v>7922</v>
      </c>
      <c r="I3173" s="11">
        <v>8.4000000000000005E-2</v>
      </c>
      <c r="J3173" s="13"/>
    </row>
    <row r="3174" spans="1:10">
      <c r="A3174" s="14" t="s">
        <v>2803</v>
      </c>
      <c r="B3174" s="8" t="s">
        <v>7923</v>
      </c>
      <c r="C3174" s="15" t="s">
        <v>7924</v>
      </c>
      <c r="D3174" s="15"/>
      <c r="E3174" s="16">
        <v>31.59</v>
      </c>
      <c r="F3174" s="17">
        <v>39172110</v>
      </c>
      <c r="G3174" s="17" t="s">
        <v>177</v>
      </c>
      <c r="H3174" s="18">
        <v>3800152512829</v>
      </c>
      <c r="I3174" s="17">
        <v>8.4000000000000005E-2</v>
      </c>
      <c r="J3174" s="19">
        <v>10</v>
      </c>
    </row>
    <row r="3175" spans="1:10">
      <c r="A3175" s="7" t="s">
        <v>2803</v>
      </c>
      <c r="B3175" s="8" t="s">
        <v>7925</v>
      </c>
      <c r="C3175" s="9" t="s">
        <v>7926</v>
      </c>
      <c r="D3175" s="9" t="s">
        <v>7927</v>
      </c>
      <c r="E3175" s="10">
        <v>29.57</v>
      </c>
      <c r="F3175" s="11">
        <v>90262040</v>
      </c>
      <c r="G3175" s="11" t="s">
        <v>177</v>
      </c>
      <c r="H3175" s="12">
        <v>3800152512997</v>
      </c>
      <c r="I3175" s="11">
        <v>9.0999999999999998E-2</v>
      </c>
      <c r="J3175" s="13">
        <v>40</v>
      </c>
    </row>
    <row r="3176" spans="1:10">
      <c r="A3176" s="14" t="s">
        <v>2803</v>
      </c>
      <c r="B3176" s="8" t="s">
        <v>7928</v>
      </c>
      <c r="C3176" s="15" t="s">
        <v>7929</v>
      </c>
      <c r="D3176" s="15" t="s">
        <v>7875</v>
      </c>
      <c r="E3176" s="16">
        <v>30.95</v>
      </c>
      <c r="F3176" s="17">
        <v>90262040</v>
      </c>
      <c r="G3176" s="17" t="s">
        <v>177</v>
      </c>
      <c r="H3176" s="18">
        <v>3800152513000</v>
      </c>
      <c r="I3176" s="17">
        <v>8.4000000000000005E-2</v>
      </c>
      <c r="J3176" s="19">
        <v>1</v>
      </c>
    </row>
    <row r="3177" spans="1:10">
      <c r="A3177" s="7" t="s">
        <v>2803</v>
      </c>
      <c r="B3177" s="8" t="s">
        <v>7930</v>
      </c>
      <c r="C3177" s="9" t="s">
        <v>7931</v>
      </c>
      <c r="D3177" s="9" t="s">
        <v>7875</v>
      </c>
      <c r="E3177" s="10">
        <v>30.11</v>
      </c>
      <c r="F3177" s="11">
        <v>90262040</v>
      </c>
      <c r="G3177" s="11" t="s">
        <v>177</v>
      </c>
      <c r="H3177" s="12">
        <v>3800152513017</v>
      </c>
      <c r="I3177" s="11">
        <v>8.4000000000000005E-2</v>
      </c>
      <c r="J3177" s="13">
        <v>1</v>
      </c>
    </row>
    <row r="3178" spans="1:10">
      <c r="A3178" s="14" t="s">
        <v>2803</v>
      </c>
      <c r="B3178" s="8" t="s">
        <v>7932</v>
      </c>
      <c r="C3178" s="15" t="s">
        <v>7933</v>
      </c>
      <c r="D3178" s="15" t="s">
        <v>7875</v>
      </c>
      <c r="E3178" s="16">
        <v>30.95</v>
      </c>
      <c r="F3178" s="17">
        <v>90262040</v>
      </c>
      <c r="G3178" s="17" t="s">
        <v>177</v>
      </c>
      <c r="H3178" s="18">
        <v>3800152513024</v>
      </c>
      <c r="I3178" s="17">
        <v>8.4000000000000005E-2</v>
      </c>
      <c r="J3178" s="19">
        <v>1</v>
      </c>
    </row>
    <row r="3179" spans="1:10">
      <c r="A3179" s="7" t="s">
        <v>2803</v>
      </c>
      <c r="B3179" s="8" t="s">
        <v>7934</v>
      </c>
      <c r="C3179" s="9" t="s">
        <v>7935</v>
      </c>
      <c r="D3179" s="9" t="s">
        <v>7875</v>
      </c>
      <c r="E3179" s="10">
        <v>29.57</v>
      </c>
      <c r="F3179" s="11">
        <v>90262040</v>
      </c>
      <c r="G3179" s="11" t="s">
        <v>177</v>
      </c>
      <c r="H3179" s="12">
        <v>3800152513031</v>
      </c>
      <c r="I3179" s="11">
        <v>8.4000000000000005E-2</v>
      </c>
      <c r="J3179" s="13">
        <v>40</v>
      </c>
    </row>
    <row r="3180" spans="1:10">
      <c r="A3180" s="14" t="s">
        <v>2803</v>
      </c>
      <c r="B3180" s="8" t="s">
        <v>7936</v>
      </c>
      <c r="C3180" s="15" t="s">
        <v>7937</v>
      </c>
      <c r="D3180" s="15" t="s">
        <v>7875</v>
      </c>
      <c r="E3180" s="16">
        <v>30.95</v>
      </c>
      <c r="F3180" s="17">
        <v>90262040</v>
      </c>
      <c r="G3180" s="17" t="s">
        <v>177</v>
      </c>
      <c r="H3180" s="18">
        <v>3800152513048</v>
      </c>
      <c r="I3180" s="17">
        <v>8.4000000000000005E-2</v>
      </c>
      <c r="J3180" s="19">
        <v>1</v>
      </c>
    </row>
    <row r="3181" spans="1:10">
      <c r="A3181" s="7" t="s">
        <v>2803</v>
      </c>
      <c r="B3181" s="8" t="s">
        <v>7938</v>
      </c>
      <c r="C3181" s="9" t="s">
        <v>7939</v>
      </c>
      <c r="D3181" s="9"/>
      <c r="E3181" s="10">
        <v>44.88</v>
      </c>
      <c r="F3181" s="11" t="s">
        <v>7878</v>
      </c>
      <c r="G3181" s="11" t="s">
        <v>177</v>
      </c>
      <c r="H3181" s="12" t="s">
        <v>7940</v>
      </c>
      <c r="I3181" s="11">
        <v>0.114</v>
      </c>
      <c r="J3181" s="13"/>
    </row>
    <row r="3182" spans="1:10">
      <c r="A3182" s="14" t="s">
        <v>2803</v>
      </c>
      <c r="B3182" s="8" t="s">
        <v>7941</v>
      </c>
      <c r="C3182" s="15" t="s">
        <v>7942</v>
      </c>
      <c r="D3182" s="15" t="s">
        <v>7915</v>
      </c>
      <c r="E3182" s="16">
        <v>31.59</v>
      </c>
      <c r="F3182" s="17">
        <v>90262040</v>
      </c>
      <c r="G3182" s="17" t="s">
        <v>177</v>
      </c>
      <c r="H3182" s="18">
        <v>3800152513628</v>
      </c>
      <c r="I3182" s="17">
        <v>8.4000000000000005E-2</v>
      </c>
      <c r="J3182" s="19">
        <v>1</v>
      </c>
    </row>
    <row r="3183" spans="1:10">
      <c r="A3183" s="7" t="s">
        <v>2803</v>
      </c>
      <c r="B3183" s="8" t="s">
        <v>7943</v>
      </c>
      <c r="C3183" s="9" t="s">
        <v>7944</v>
      </c>
      <c r="D3183" s="9"/>
      <c r="E3183" s="10">
        <v>51.56</v>
      </c>
      <c r="F3183" s="11" t="s">
        <v>7878</v>
      </c>
      <c r="G3183" s="11" t="s">
        <v>177</v>
      </c>
      <c r="H3183" s="12" t="s">
        <v>7945</v>
      </c>
      <c r="I3183" s="11">
        <v>8.4000000000000005E-2</v>
      </c>
      <c r="J3183" s="13"/>
    </row>
    <row r="3184" spans="1:10">
      <c r="A3184" s="14" t="s">
        <v>2803</v>
      </c>
      <c r="B3184" s="8" t="s">
        <v>7946</v>
      </c>
      <c r="C3184" s="15" t="s">
        <v>7947</v>
      </c>
      <c r="D3184" s="15" t="s">
        <v>7948</v>
      </c>
      <c r="E3184" s="16">
        <v>52.21</v>
      </c>
      <c r="F3184" s="17">
        <v>90262040</v>
      </c>
      <c r="G3184" s="17" t="s">
        <v>177</v>
      </c>
      <c r="H3184" s="18">
        <v>3800152513765</v>
      </c>
      <c r="I3184" s="17">
        <v>8.4000000000000005E-2</v>
      </c>
      <c r="J3184" s="19"/>
    </row>
    <row r="3185" spans="1:10">
      <c r="A3185" s="7" t="s">
        <v>2803</v>
      </c>
      <c r="B3185" s="8" t="s">
        <v>7949</v>
      </c>
      <c r="C3185" s="9" t="s">
        <v>7950</v>
      </c>
      <c r="D3185" s="9"/>
      <c r="E3185" s="10">
        <v>55.16</v>
      </c>
      <c r="F3185" s="11">
        <v>84159000</v>
      </c>
      <c r="G3185" s="11" t="s">
        <v>177</v>
      </c>
      <c r="H3185" s="12">
        <v>3800152513826</v>
      </c>
      <c r="I3185" s="11">
        <v>8.4000000000000005E-2</v>
      </c>
      <c r="J3185" s="13"/>
    </row>
    <row r="3186" spans="1:10">
      <c r="A3186" s="14" t="s">
        <v>2803</v>
      </c>
      <c r="B3186" s="8" t="s">
        <v>7951</v>
      </c>
      <c r="C3186" s="15" t="s">
        <v>7952</v>
      </c>
      <c r="D3186" s="15"/>
      <c r="E3186" s="16">
        <v>51.56</v>
      </c>
      <c r="F3186" s="17" t="s">
        <v>7878</v>
      </c>
      <c r="G3186" s="17" t="s">
        <v>177</v>
      </c>
      <c r="H3186" s="18" t="s">
        <v>7953</v>
      </c>
      <c r="I3186" s="17">
        <v>0.128</v>
      </c>
      <c r="J3186" s="19"/>
    </row>
    <row r="3187" spans="1:10">
      <c r="A3187" s="7" t="s">
        <v>2803</v>
      </c>
      <c r="B3187" s="8" t="s">
        <v>7954</v>
      </c>
      <c r="C3187" s="9" t="s">
        <v>7955</v>
      </c>
      <c r="D3187" s="9" t="s">
        <v>7948</v>
      </c>
      <c r="E3187" s="10">
        <v>51.56</v>
      </c>
      <c r="F3187" s="11">
        <v>90262040</v>
      </c>
      <c r="G3187" s="11" t="s">
        <v>177</v>
      </c>
      <c r="H3187" s="12">
        <v>3800152513840</v>
      </c>
      <c r="I3187" s="11">
        <v>8.4000000000000005E-2</v>
      </c>
      <c r="J3187" s="13">
        <v>40</v>
      </c>
    </row>
    <row r="3188" spans="1:10">
      <c r="A3188" s="14" t="s">
        <v>2803</v>
      </c>
      <c r="B3188" s="8" t="s">
        <v>7956</v>
      </c>
      <c r="C3188" s="15" t="s">
        <v>7957</v>
      </c>
      <c r="D3188" s="15"/>
      <c r="E3188" s="16">
        <v>51.56</v>
      </c>
      <c r="F3188" s="17" t="s">
        <v>162</v>
      </c>
      <c r="G3188" s="17" t="s">
        <v>177</v>
      </c>
      <c r="H3188" s="18" t="s">
        <v>7958</v>
      </c>
      <c r="I3188" s="17">
        <v>8.4000000000000005E-2</v>
      </c>
      <c r="J3188" s="19"/>
    </row>
    <row r="3189" spans="1:10">
      <c r="A3189" s="7" t="s">
        <v>2803</v>
      </c>
      <c r="B3189" s="8" t="s">
        <v>7959</v>
      </c>
      <c r="C3189" s="9" t="s">
        <v>7960</v>
      </c>
      <c r="D3189" s="9"/>
      <c r="E3189" s="10">
        <v>51.56</v>
      </c>
      <c r="F3189" s="11">
        <v>90262040</v>
      </c>
      <c r="G3189" s="11" t="s">
        <v>177</v>
      </c>
      <c r="H3189" s="12">
        <v>3800152513918</v>
      </c>
      <c r="I3189" s="11">
        <v>8.4000000000000005E-2</v>
      </c>
      <c r="J3189" s="13"/>
    </row>
    <row r="3190" spans="1:10">
      <c r="A3190" s="14" t="s">
        <v>2803</v>
      </c>
      <c r="B3190" s="8" t="s">
        <v>7961</v>
      </c>
      <c r="C3190" s="15" t="s">
        <v>7962</v>
      </c>
      <c r="D3190" s="15" t="s">
        <v>7948</v>
      </c>
      <c r="E3190" s="16">
        <v>51.56</v>
      </c>
      <c r="F3190" s="17">
        <v>90262040</v>
      </c>
      <c r="G3190" s="17" t="s">
        <v>177</v>
      </c>
      <c r="H3190" s="18">
        <v>3800152513925</v>
      </c>
      <c r="I3190" s="17">
        <v>8.4000000000000005E-2</v>
      </c>
      <c r="J3190" s="19">
        <v>40</v>
      </c>
    </row>
    <row r="3191" spans="1:10">
      <c r="A3191" s="7" t="s">
        <v>2803</v>
      </c>
      <c r="B3191" s="8" t="s">
        <v>7963</v>
      </c>
      <c r="C3191" s="9" t="s">
        <v>7964</v>
      </c>
      <c r="D3191" s="9" t="s">
        <v>7948</v>
      </c>
      <c r="E3191" s="10">
        <v>50.14</v>
      </c>
      <c r="F3191" s="11">
        <v>90262040</v>
      </c>
      <c r="G3191" s="11" t="s">
        <v>177</v>
      </c>
      <c r="H3191" s="12">
        <v>3800152513932</v>
      </c>
      <c r="I3191" s="11">
        <v>0.11</v>
      </c>
      <c r="J3191" s="13">
        <v>1</v>
      </c>
    </row>
    <row r="3192" spans="1:10">
      <c r="A3192" s="14" t="s">
        <v>2803</v>
      </c>
      <c r="B3192" s="8" t="s">
        <v>7965</v>
      </c>
      <c r="C3192" s="15" t="s">
        <v>7966</v>
      </c>
      <c r="D3192" s="15"/>
      <c r="E3192" s="16">
        <v>51.56</v>
      </c>
      <c r="F3192" s="17" t="s">
        <v>7878</v>
      </c>
      <c r="G3192" s="17" t="s">
        <v>177</v>
      </c>
      <c r="H3192" s="18" t="s">
        <v>7967</v>
      </c>
      <c r="I3192" s="17">
        <v>8.4000000000000005E-2</v>
      </c>
      <c r="J3192" s="19"/>
    </row>
    <row r="3193" spans="1:10">
      <c r="A3193" s="7" t="s">
        <v>2803</v>
      </c>
      <c r="B3193" s="8" t="s">
        <v>7968</v>
      </c>
      <c r="C3193" s="9" t="s">
        <v>7969</v>
      </c>
      <c r="D3193" s="9" t="s">
        <v>7948</v>
      </c>
      <c r="E3193" s="10">
        <v>52.21</v>
      </c>
      <c r="F3193" s="11" t="s">
        <v>7878</v>
      </c>
      <c r="G3193" s="11" t="s">
        <v>177</v>
      </c>
      <c r="H3193" s="12" t="s">
        <v>7970</v>
      </c>
      <c r="I3193" s="11">
        <v>8.4000000000000005E-2</v>
      </c>
      <c r="J3193" s="13"/>
    </row>
    <row r="3194" spans="1:10">
      <c r="A3194" s="14" t="s">
        <v>2803</v>
      </c>
      <c r="B3194" s="8" t="s">
        <v>7971</v>
      </c>
      <c r="C3194" s="15" t="s">
        <v>7972</v>
      </c>
      <c r="D3194" s="15"/>
      <c r="E3194" s="16">
        <v>51.56</v>
      </c>
      <c r="F3194" s="17" t="s">
        <v>7878</v>
      </c>
      <c r="G3194" s="17" t="s">
        <v>177</v>
      </c>
      <c r="H3194" s="18" t="s">
        <v>7973</v>
      </c>
      <c r="I3194" s="17">
        <v>8.4000000000000005E-2</v>
      </c>
      <c r="J3194" s="19"/>
    </row>
    <row r="3195" spans="1:10">
      <c r="A3195" s="7" t="s">
        <v>2803</v>
      </c>
      <c r="B3195" s="8" t="s">
        <v>7974</v>
      </c>
      <c r="C3195" s="9" t="s">
        <v>7975</v>
      </c>
      <c r="D3195" s="9"/>
      <c r="E3195" s="10">
        <v>51.56</v>
      </c>
      <c r="F3195" s="11">
        <v>90262040</v>
      </c>
      <c r="G3195" s="11" t="s">
        <v>177</v>
      </c>
      <c r="H3195" s="12">
        <v>3800152513994</v>
      </c>
      <c r="I3195" s="11">
        <v>8.4000000000000005E-2</v>
      </c>
      <c r="J3195" s="13">
        <v>40</v>
      </c>
    </row>
    <row r="3196" spans="1:10">
      <c r="A3196" s="14" t="s">
        <v>2803</v>
      </c>
      <c r="B3196" s="8" t="s">
        <v>7976</v>
      </c>
      <c r="C3196" s="15" t="s">
        <v>7977</v>
      </c>
      <c r="D3196" s="15" t="s">
        <v>7948</v>
      </c>
      <c r="E3196" s="16">
        <v>50.14</v>
      </c>
      <c r="F3196" s="17">
        <v>90262040</v>
      </c>
      <c r="G3196" s="17" t="s">
        <v>177</v>
      </c>
      <c r="H3196" s="18">
        <v>3800152514014</v>
      </c>
      <c r="I3196" s="17">
        <v>8.4000000000000005E-2</v>
      </c>
      <c r="J3196" s="19">
        <v>1</v>
      </c>
    </row>
    <row r="3197" spans="1:10">
      <c r="A3197" s="7" t="s">
        <v>2803</v>
      </c>
      <c r="B3197" s="8" t="s">
        <v>7978</v>
      </c>
      <c r="C3197" s="9" t="s">
        <v>7979</v>
      </c>
      <c r="D3197" s="9"/>
      <c r="E3197" s="10">
        <v>51.56</v>
      </c>
      <c r="F3197" s="11" t="s">
        <v>7878</v>
      </c>
      <c r="G3197" s="11" t="s">
        <v>177</v>
      </c>
      <c r="H3197" s="12" t="s">
        <v>7980</v>
      </c>
      <c r="I3197" s="11">
        <v>8.4000000000000005E-2</v>
      </c>
      <c r="J3197" s="13"/>
    </row>
    <row r="3198" spans="1:10">
      <c r="A3198" s="14" t="s">
        <v>2803</v>
      </c>
      <c r="B3198" s="8" t="s">
        <v>7981</v>
      </c>
      <c r="C3198" s="15" t="s">
        <v>7982</v>
      </c>
      <c r="D3198" s="15" t="s">
        <v>7948</v>
      </c>
      <c r="E3198" s="16">
        <v>52.21</v>
      </c>
      <c r="F3198" s="17">
        <v>90262040</v>
      </c>
      <c r="G3198" s="17" t="s">
        <v>177</v>
      </c>
      <c r="H3198" s="18">
        <v>3800152514045</v>
      </c>
      <c r="I3198" s="17">
        <v>8.4000000000000005E-2</v>
      </c>
      <c r="J3198" s="19"/>
    </row>
    <row r="3199" spans="1:10">
      <c r="A3199" s="7" t="s">
        <v>2803</v>
      </c>
      <c r="B3199" s="8" t="s">
        <v>7983</v>
      </c>
      <c r="C3199" s="9" t="s">
        <v>7984</v>
      </c>
      <c r="D3199" s="9"/>
      <c r="E3199" s="10">
        <v>51.56</v>
      </c>
      <c r="F3199" s="11">
        <v>90262040</v>
      </c>
      <c r="G3199" s="11" t="s">
        <v>177</v>
      </c>
      <c r="H3199" s="12">
        <v>3800152514076</v>
      </c>
      <c r="I3199" s="11">
        <v>8.4000000000000005E-2</v>
      </c>
      <c r="J3199" s="13">
        <v>40</v>
      </c>
    </row>
    <row r="3200" spans="1:10">
      <c r="A3200" s="14" t="s">
        <v>2803</v>
      </c>
      <c r="B3200" s="8" t="s">
        <v>7985</v>
      </c>
      <c r="C3200" s="15" t="s">
        <v>7986</v>
      </c>
      <c r="D3200" s="15" t="s">
        <v>7948</v>
      </c>
      <c r="E3200" s="16">
        <v>50.14</v>
      </c>
      <c r="F3200" s="17">
        <v>90262040</v>
      </c>
      <c r="G3200" s="17" t="s">
        <v>177</v>
      </c>
      <c r="H3200" s="18">
        <v>3800152514090</v>
      </c>
      <c r="I3200" s="17">
        <v>8.4000000000000005E-2</v>
      </c>
      <c r="J3200" s="19">
        <v>1</v>
      </c>
    </row>
    <row r="3201" spans="1:10">
      <c r="A3201" s="7" t="s">
        <v>2803</v>
      </c>
      <c r="B3201" s="8" t="s">
        <v>7987</v>
      </c>
      <c r="C3201" s="9" t="s">
        <v>7988</v>
      </c>
      <c r="D3201" s="9"/>
      <c r="E3201" s="10">
        <v>51.56</v>
      </c>
      <c r="F3201" s="11" t="s">
        <v>7878</v>
      </c>
      <c r="G3201" s="11" t="s">
        <v>177</v>
      </c>
      <c r="H3201" s="12" t="s">
        <v>7989</v>
      </c>
      <c r="I3201" s="11">
        <v>8.4000000000000005E-2</v>
      </c>
      <c r="J3201" s="13"/>
    </row>
    <row r="3202" spans="1:10">
      <c r="A3202" s="14" t="s">
        <v>2803</v>
      </c>
      <c r="B3202" s="8" t="s">
        <v>7990</v>
      </c>
      <c r="C3202" s="15" t="s">
        <v>7991</v>
      </c>
      <c r="D3202" s="15"/>
      <c r="E3202" s="16">
        <v>51.56</v>
      </c>
      <c r="F3202" s="17" t="s">
        <v>7878</v>
      </c>
      <c r="G3202" s="17" t="s">
        <v>177</v>
      </c>
      <c r="H3202" s="18" t="s">
        <v>7992</v>
      </c>
      <c r="I3202" s="17">
        <v>8.4000000000000005E-2</v>
      </c>
      <c r="J3202" s="19"/>
    </row>
    <row r="3203" spans="1:10">
      <c r="A3203" s="7" t="s">
        <v>2803</v>
      </c>
      <c r="B3203" s="8" t="s">
        <v>7993</v>
      </c>
      <c r="C3203" s="9" t="s">
        <v>7994</v>
      </c>
      <c r="D3203" s="9" t="s">
        <v>7948</v>
      </c>
      <c r="E3203" s="10">
        <v>50.14</v>
      </c>
      <c r="F3203" s="11">
        <v>90262040</v>
      </c>
      <c r="G3203" s="11" t="s">
        <v>177</v>
      </c>
      <c r="H3203" s="12">
        <v>3800152514168</v>
      </c>
      <c r="I3203" s="11">
        <v>0.11</v>
      </c>
      <c r="J3203" s="13">
        <v>1</v>
      </c>
    </row>
    <row r="3204" spans="1:10">
      <c r="A3204" s="14" t="s">
        <v>2803</v>
      </c>
      <c r="B3204" s="8" t="s">
        <v>7995</v>
      </c>
      <c r="C3204" s="15" t="s">
        <v>7996</v>
      </c>
      <c r="D3204" s="15" t="s">
        <v>7948</v>
      </c>
      <c r="E3204" s="16">
        <v>43.26</v>
      </c>
      <c r="F3204" s="17">
        <v>90262040</v>
      </c>
      <c r="G3204" s="17" t="s">
        <v>177</v>
      </c>
      <c r="H3204" s="18">
        <v>3800152514175</v>
      </c>
      <c r="I3204" s="17">
        <v>8.4000000000000005E-2</v>
      </c>
      <c r="J3204" s="19">
        <v>40</v>
      </c>
    </row>
    <row r="3205" spans="1:10">
      <c r="A3205" s="7" t="s">
        <v>2803</v>
      </c>
      <c r="B3205" s="8" t="s">
        <v>7997</v>
      </c>
      <c r="C3205" s="9" t="s">
        <v>7998</v>
      </c>
      <c r="D3205" s="9"/>
      <c r="E3205" s="10">
        <v>66.22</v>
      </c>
      <c r="F3205" s="11">
        <v>90262040</v>
      </c>
      <c r="G3205" s="11" t="s">
        <v>177</v>
      </c>
      <c r="H3205" s="12">
        <v>3800152514533</v>
      </c>
      <c r="I3205" s="11">
        <v>0.17</v>
      </c>
      <c r="J3205" s="13"/>
    </row>
    <row r="3206" spans="1:10">
      <c r="A3206" s="14" t="s">
        <v>2803</v>
      </c>
      <c r="B3206" s="8" t="s">
        <v>7999</v>
      </c>
      <c r="C3206" s="15" t="s">
        <v>8000</v>
      </c>
      <c r="D3206" s="15"/>
      <c r="E3206" s="16">
        <v>51.48</v>
      </c>
      <c r="F3206" s="17" t="s">
        <v>7878</v>
      </c>
      <c r="G3206" s="17" t="s">
        <v>177</v>
      </c>
      <c r="H3206" s="18" t="s">
        <v>8001</v>
      </c>
      <c r="I3206" s="17">
        <v>0.20300000000000001</v>
      </c>
      <c r="J3206" s="19"/>
    </row>
    <row r="3207" spans="1:10">
      <c r="A3207" s="7" t="s">
        <v>2803</v>
      </c>
      <c r="B3207" s="8" t="s">
        <v>8002</v>
      </c>
      <c r="C3207" s="9" t="s">
        <v>8003</v>
      </c>
      <c r="D3207" s="9">
        <v>100</v>
      </c>
      <c r="E3207" s="10">
        <v>51.48</v>
      </c>
      <c r="F3207" s="11" t="s">
        <v>7878</v>
      </c>
      <c r="G3207" s="11" t="s">
        <v>177</v>
      </c>
      <c r="H3207" s="12" t="s">
        <v>8004</v>
      </c>
      <c r="I3207" s="11">
        <v>0.15</v>
      </c>
      <c r="J3207" s="13"/>
    </row>
    <row r="3208" spans="1:10">
      <c r="A3208" s="14" t="s">
        <v>2803</v>
      </c>
      <c r="B3208" s="8" t="s">
        <v>8005</v>
      </c>
      <c r="C3208" s="15" t="s">
        <v>8006</v>
      </c>
      <c r="D3208" s="15"/>
      <c r="E3208" s="16">
        <v>51.48</v>
      </c>
      <c r="F3208" s="17" t="s">
        <v>7878</v>
      </c>
      <c r="G3208" s="17" t="s">
        <v>177</v>
      </c>
      <c r="H3208" s="18" t="s">
        <v>8007</v>
      </c>
      <c r="I3208" s="17">
        <v>0.17499999999999999</v>
      </c>
      <c r="J3208" s="19"/>
    </row>
    <row r="3209" spans="1:10">
      <c r="A3209" s="7" t="s">
        <v>2803</v>
      </c>
      <c r="B3209" s="8" t="s">
        <v>8008</v>
      </c>
      <c r="C3209" s="9" t="s">
        <v>8009</v>
      </c>
      <c r="D3209" s="9" t="s">
        <v>7948</v>
      </c>
      <c r="E3209" s="10">
        <v>39.47</v>
      </c>
      <c r="F3209" s="11">
        <v>90262040</v>
      </c>
      <c r="G3209" s="11" t="s">
        <v>177</v>
      </c>
      <c r="H3209" s="12">
        <v>3800152514663</v>
      </c>
      <c r="I3209" s="11">
        <v>0.17499999999999999</v>
      </c>
      <c r="J3209" s="13"/>
    </row>
    <row r="3210" spans="1:10">
      <c r="A3210" s="14" t="s">
        <v>2803</v>
      </c>
      <c r="B3210" s="8" t="s">
        <v>8010</v>
      </c>
      <c r="C3210" s="15" t="s">
        <v>8011</v>
      </c>
      <c r="D3210" s="15"/>
      <c r="E3210" s="16">
        <v>61.09</v>
      </c>
      <c r="F3210" s="17">
        <v>90262040</v>
      </c>
      <c r="G3210" s="17" t="s">
        <v>177</v>
      </c>
      <c r="H3210" s="18">
        <v>3800152514687</v>
      </c>
      <c r="I3210" s="17">
        <v>1</v>
      </c>
      <c r="J3210" s="19">
        <v>1</v>
      </c>
    </row>
    <row r="3211" spans="1:10">
      <c r="A3211" s="7" t="s">
        <v>2803</v>
      </c>
      <c r="B3211" s="8" t="s">
        <v>8012</v>
      </c>
      <c r="C3211" s="9" t="s">
        <v>8013</v>
      </c>
      <c r="D3211" s="9" t="s">
        <v>7948</v>
      </c>
      <c r="E3211" s="10">
        <v>51.48</v>
      </c>
      <c r="F3211" s="11" t="s">
        <v>7878</v>
      </c>
      <c r="G3211" s="11" t="s">
        <v>177</v>
      </c>
      <c r="H3211" s="12" t="s">
        <v>8014</v>
      </c>
      <c r="I3211" s="11">
        <v>0.15</v>
      </c>
      <c r="J3211" s="13"/>
    </row>
    <row r="3212" spans="1:10">
      <c r="A3212" s="14" t="s">
        <v>2803</v>
      </c>
      <c r="B3212" s="8" t="s">
        <v>8015</v>
      </c>
      <c r="C3212" s="15" t="s">
        <v>8016</v>
      </c>
      <c r="D3212" s="15"/>
      <c r="E3212" s="16">
        <v>51.48</v>
      </c>
      <c r="F3212" s="17" t="s">
        <v>7878</v>
      </c>
      <c r="G3212" s="17" t="s">
        <v>177</v>
      </c>
      <c r="H3212" s="18" t="s">
        <v>8017</v>
      </c>
      <c r="I3212" s="17">
        <v>0.15</v>
      </c>
      <c r="J3212" s="19"/>
    </row>
    <row r="3213" spans="1:10">
      <c r="A3213" s="7" t="s">
        <v>2803</v>
      </c>
      <c r="B3213" s="8" t="s">
        <v>8018</v>
      </c>
      <c r="C3213" s="9" t="s">
        <v>8019</v>
      </c>
      <c r="D3213" s="9" t="s">
        <v>7948</v>
      </c>
      <c r="E3213" s="10">
        <v>61.09</v>
      </c>
      <c r="F3213" s="11">
        <v>90262040</v>
      </c>
      <c r="G3213" s="11" t="s">
        <v>177</v>
      </c>
      <c r="H3213" s="12">
        <v>3800152514731</v>
      </c>
      <c r="I3213" s="11">
        <v>0.15</v>
      </c>
      <c r="J3213" s="13">
        <v>1</v>
      </c>
    </row>
    <row r="3214" spans="1:10">
      <c r="A3214" s="14" t="s">
        <v>2803</v>
      </c>
      <c r="B3214" s="8" t="s">
        <v>8020</v>
      </c>
      <c r="C3214" s="15" t="s">
        <v>8021</v>
      </c>
      <c r="D3214" s="15" t="s">
        <v>7948</v>
      </c>
      <c r="E3214" s="16">
        <v>61.09</v>
      </c>
      <c r="F3214" s="17">
        <v>90262040</v>
      </c>
      <c r="G3214" s="17" t="s">
        <v>177</v>
      </c>
      <c r="H3214" s="18">
        <v>3800152514755</v>
      </c>
      <c r="I3214" s="17">
        <v>0.15</v>
      </c>
      <c r="J3214" s="19">
        <v>1</v>
      </c>
    </row>
    <row r="3215" spans="1:10">
      <c r="A3215" s="7" t="s">
        <v>2803</v>
      </c>
      <c r="B3215" s="8" t="s">
        <v>8022</v>
      </c>
      <c r="C3215" s="9" t="s">
        <v>8023</v>
      </c>
      <c r="D3215" s="9" t="s">
        <v>8024</v>
      </c>
      <c r="E3215" s="10">
        <v>61.09</v>
      </c>
      <c r="F3215" s="11">
        <v>90262040</v>
      </c>
      <c r="G3215" s="11" t="s">
        <v>177</v>
      </c>
      <c r="H3215" s="12">
        <v>3800152514762</v>
      </c>
      <c r="I3215" s="11">
        <v>0.15</v>
      </c>
      <c r="J3215" s="13"/>
    </row>
    <row r="3216" spans="1:10">
      <c r="A3216" s="14" t="s">
        <v>2803</v>
      </c>
      <c r="B3216" s="8" t="s">
        <v>8025</v>
      </c>
      <c r="C3216" s="15" t="s">
        <v>8026</v>
      </c>
      <c r="D3216" s="15" t="s">
        <v>7948</v>
      </c>
      <c r="E3216" s="16">
        <v>68.69</v>
      </c>
      <c r="F3216" s="17">
        <v>90262040</v>
      </c>
      <c r="G3216" s="17" t="s">
        <v>177</v>
      </c>
      <c r="H3216" s="18">
        <v>3800152514816</v>
      </c>
      <c r="I3216" s="17">
        <v>0.15</v>
      </c>
      <c r="J3216" s="19">
        <v>1</v>
      </c>
    </row>
    <row r="3217" spans="1:10">
      <c r="A3217" s="7" t="s">
        <v>2803</v>
      </c>
      <c r="B3217" s="8" t="s">
        <v>8027</v>
      </c>
      <c r="C3217" s="9" t="s">
        <v>8028</v>
      </c>
      <c r="D3217" s="9"/>
      <c r="E3217" s="10">
        <v>65.95</v>
      </c>
      <c r="F3217" s="11" t="s">
        <v>7878</v>
      </c>
      <c r="G3217" s="11" t="s">
        <v>177</v>
      </c>
      <c r="H3217" s="12" t="s">
        <v>8029</v>
      </c>
      <c r="I3217" s="11">
        <v>0.25800000000000001</v>
      </c>
      <c r="J3217" s="13"/>
    </row>
    <row r="3218" spans="1:10">
      <c r="A3218" s="14" t="s">
        <v>2803</v>
      </c>
      <c r="B3218" s="8" t="s">
        <v>8030</v>
      </c>
      <c r="C3218" s="15" t="s">
        <v>8031</v>
      </c>
      <c r="D3218" s="15" t="s">
        <v>7948</v>
      </c>
      <c r="E3218" s="16">
        <v>56.01</v>
      </c>
      <c r="F3218" s="17">
        <v>90262040</v>
      </c>
      <c r="G3218" s="17" t="s">
        <v>177</v>
      </c>
      <c r="H3218" s="18">
        <v>3800152514991</v>
      </c>
      <c r="I3218" s="17">
        <v>0.255</v>
      </c>
      <c r="J3218" s="19"/>
    </row>
    <row r="3219" spans="1:10">
      <c r="A3219" s="7" t="s">
        <v>2803</v>
      </c>
      <c r="B3219" s="8" t="s">
        <v>8032</v>
      </c>
      <c r="C3219" s="9" t="s">
        <v>8033</v>
      </c>
      <c r="D3219" s="9" t="s">
        <v>7948</v>
      </c>
      <c r="E3219" s="10">
        <v>59.73</v>
      </c>
      <c r="F3219" s="11">
        <v>90262040</v>
      </c>
      <c r="G3219" s="11" t="s">
        <v>177</v>
      </c>
      <c r="H3219" s="12">
        <v>3800152515035</v>
      </c>
      <c r="I3219" s="11">
        <v>0.255</v>
      </c>
      <c r="J3219" s="13">
        <v>15</v>
      </c>
    </row>
    <row r="3220" spans="1:10">
      <c r="A3220" s="14" t="s">
        <v>2803</v>
      </c>
      <c r="B3220" s="8" t="s">
        <v>8034</v>
      </c>
      <c r="C3220" s="15" t="s">
        <v>8035</v>
      </c>
      <c r="D3220" s="15"/>
      <c r="E3220" s="16">
        <v>59.73</v>
      </c>
      <c r="F3220" s="17" t="s">
        <v>7878</v>
      </c>
      <c r="G3220" s="17" t="s">
        <v>177</v>
      </c>
      <c r="H3220" s="18" t="s">
        <v>8036</v>
      </c>
      <c r="I3220" s="17">
        <v>0.255</v>
      </c>
      <c r="J3220" s="19"/>
    </row>
    <row r="3221" spans="1:10">
      <c r="A3221" s="7" t="s">
        <v>2803</v>
      </c>
      <c r="B3221" s="8" t="s">
        <v>8037</v>
      </c>
      <c r="C3221" s="9" t="s">
        <v>8038</v>
      </c>
      <c r="D3221" s="9" t="s">
        <v>7948</v>
      </c>
      <c r="E3221" s="10">
        <v>65.959999999999994</v>
      </c>
      <c r="F3221" s="11">
        <v>90262040</v>
      </c>
      <c r="G3221" s="11" t="s">
        <v>177</v>
      </c>
      <c r="H3221" s="12">
        <v>3800152515097</v>
      </c>
      <c r="I3221" s="11">
        <v>0.255</v>
      </c>
      <c r="J3221" s="13"/>
    </row>
    <row r="3222" spans="1:10">
      <c r="A3222" s="14" t="s">
        <v>2803</v>
      </c>
      <c r="B3222" s="8" t="s">
        <v>8039</v>
      </c>
      <c r="C3222" s="15" t="s">
        <v>8040</v>
      </c>
      <c r="D3222" s="15" t="s">
        <v>7948</v>
      </c>
      <c r="E3222" s="16">
        <v>65.959999999999994</v>
      </c>
      <c r="F3222" s="17">
        <v>90262040</v>
      </c>
      <c r="G3222" s="17" t="s">
        <v>177</v>
      </c>
      <c r="H3222" s="18">
        <v>3800152515134</v>
      </c>
      <c r="I3222" s="17">
        <v>0.255</v>
      </c>
      <c r="J3222" s="19">
        <v>15</v>
      </c>
    </row>
    <row r="3223" spans="1:10">
      <c r="A3223" s="7" t="s">
        <v>2803</v>
      </c>
      <c r="B3223" s="8" t="s">
        <v>8041</v>
      </c>
      <c r="C3223" s="9" t="s">
        <v>8042</v>
      </c>
      <c r="D3223" s="9"/>
      <c r="E3223" s="10">
        <v>68.73</v>
      </c>
      <c r="F3223" s="11" t="s">
        <v>7878</v>
      </c>
      <c r="G3223" s="11" t="s">
        <v>177</v>
      </c>
      <c r="H3223" s="12" t="s">
        <v>8043</v>
      </c>
      <c r="I3223" s="11">
        <v>0.255</v>
      </c>
      <c r="J3223" s="13"/>
    </row>
    <row r="3224" spans="1:10">
      <c r="A3224" s="14" t="s">
        <v>2803</v>
      </c>
      <c r="B3224" s="8" t="s">
        <v>8044</v>
      </c>
      <c r="C3224" s="15" t="s">
        <v>8045</v>
      </c>
      <c r="D3224" s="15" t="s">
        <v>8046</v>
      </c>
      <c r="E3224" s="16">
        <v>59.73</v>
      </c>
      <c r="F3224" s="17">
        <v>90262040</v>
      </c>
      <c r="G3224" s="17" t="s">
        <v>177</v>
      </c>
      <c r="H3224" s="18">
        <v>3800152515158</v>
      </c>
      <c r="I3224" s="17">
        <v>0.255</v>
      </c>
      <c r="J3224" s="19">
        <v>15</v>
      </c>
    </row>
    <row r="3225" spans="1:10">
      <c r="A3225" s="7" t="s">
        <v>2803</v>
      </c>
      <c r="B3225" s="8" t="s">
        <v>8047</v>
      </c>
      <c r="C3225" s="9" t="s">
        <v>8048</v>
      </c>
      <c r="D3225" s="9" t="s">
        <v>7948</v>
      </c>
      <c r="E3225" s="10">
        <v>65.959999999999994</v>
      </c>
      <c r="F3225" s="11">
        <v>90262040</v>
      </c>
      <c r="G3225" s="11" t="s">
        <v>177</v>
      </c>
      <c r="H3225" s="12">
        <v>3800152515165</v>
      </c>
      <c r="I3225" s="11">
        <v>0.255</v>
      </c>
      <c r="J3225" s="13">
        <v>15</v>
      </c>
    </row>
    <row r="3226" spans="1:10">
      <c r="A3226" s="14" t="s">
        <v>2803</v>
      </c>
      <c r="B3226" s="8" t="s">
        <v>8049</v>
      </c>
      <c r="C3226" s="15" t="s">
        <v>8050</v>
      </c>
      <c r="D3226" s="15" t="s">
        <v>7948</v>
      </c>
      <c r="E3226" s="16">
        <v>68.73</v>
      </c>
      <c r="F3226" s="17">
        <v>90262040</v>
      </c>
      <c r="G3226" s="17" t="s">
        <v>177</v>
      </c>
      <c r="H3226" s="18">
        <v>3800152542765</v>
      </c>
      <c r="I3226" s="17">
        <v>0.255</v>
      </c>
      <c r="J3226" s="19"/>
    </row>
    <row r="3227" spans="1:10">
      <c r="A3227" s="7" t="s">
        <v>2803</v>
      </c>
      <c r="B3227" s="8" t="s">
        <v>8051</v>
      </c>
      <c r="C3227" s="9" t="s">
        <v>8052</v>
      </c>
      <c r="D3227" s="9" t="s">
        <v>7948</v>
      </c>
      <c r="E3227" s="10">
        <v>57.66</v>
      </c>
      <c r="F3227" s="11">
        <v>90262040</v>
      </c>
      <c r="G3227" s="11" t="s">
        <v>177</v>
      </c>
      <c r="H3227" s="12">
        <v>3800152515172</v>
      </c>
      <c r="I3227" s="11">
        <v>0.255</v>
      </c>
      <c r="J3227" s="13">
        <v>15</v>
      </c>
    </row>
    <row r="3228" spans="1:10">
      <c r="A3228" s="14" t="s">
        <v>10</v>
      </c>
      <c r="B3228" s="8" t="s">
        <v>8053</v>
      </c>
      <c r="C3228" s="15" t="s">
        <v>8054</v>
      </c>
      <c r="D3228" s="15"/>
      <c r="E3228" s="16">
        <v>164.97</v>
      </c>
      <c r="F3228" s="17">
        <v>39211900</v>
      </c>
      <c r="G3228" s="17" t="s">
        <v>14</v>
      </c>
      <c r="H3228" s="18">
        <v>8019001152757</v>
      </c>
      <c r="I3228" s="17"/>
      <c r="J3228" s="19"/>
    </row>
    <row r="3229" spans="1:10">
      <c r="A3229" s="7" t="s">
        <v>10</v>
      </c>
      <c r="B3229" s="8" t="s">
        <v>8055</v>
      </c>
      <c r="C3229" s="9" t="s">
        <v>8056</v>
      </c>
      <c r="D3229" s="9"/>
      <c r="E3229" s="10">
        <v>164.97</v>
      </c>
      <c r="F3229" s="11">
        <v>39211900</v>
      </c>
      <c r="G3229" s="11" t="s">
        <v>14</v>
      </c>
      <c r="H3229" s="12">
        <v>8019001152764</v>
      </c>
      <c r="I3229" s="11"/>
      <c r="J3229" s="13"/>
    </row>
    <row r="3230" spans="1:10">
      <c r="A3230" s="14" t="s">
        <v>10</v>
      </c>
      <c r="B3230" s="8" t="s">
        <v>8057</v>
      </c>
      <c r="C3230" s="15" t="s">
        <v>8058</v>
      </c>
      <c r="D3230" s="15"/>
      <c r="E3230" s="16">
        <v>219.95</v>
      </c>
      <c r="F3230" s="17">
        <v>39211900</v>
      </c>
      <c r="G3230" s="17" t="s">
        <v>14</v>
      </c>
      <c r="H3230" s="18">
        <v>8019001152771</v>
      </c>
      <c r="I3230" s="17"/>
      <c r="J3230" s="19"/>
    </row>
    <row r="3231" spans="1:10">
      <c r="A3231" s="7" t="s">
        <v>10</v>
      </c>
      <c r="B3231" s="8" t="s">
        <v>8059</v>
      </c>
      <c r="C3231" s="9" t="s">
        <v>8060</v>
      </c>
      <c r="D3231" s="9"/>
      <c r="E3231" s="10">
        <v>274.94</v>
      </c>
      <c r="F3231" s="11">
        <v>39211900</v>
      </c>
      <c r="G3231" s="11" t="s">
        <v>14</v>
      </c>
      <c r="H3231" s="12">
        <v>8019001152788</v>
      </c>
      <c r="I3231" s="11">
        <v>8.5000000000000006E-3</v>
      </c>
      <c r="J3231" s="13"/>
    </row>
    <row r="3232" spans="1:10">
      <c r="A3232" s="14" t="s">
        <v>10</v>
      </c>
      <c r="B3232" s="8" t="s">
        <v>8061</v>
      </c>
      <c r="C3232" s="15" t="s">
        <v>8062</v>
      </c>
      <c r="D3232" s="15"/>
      <c r="E3232" s="16">
        <v>329.95</v>
      </c>
      <c r="F3232" s="17">
        <v>39211900</v>
      </c>
      <c r="G3232" s="17" t="s">
        <v>14</v>
      </c>
      <c r="H3232" s="18">
        <v>8019001153266</v>
      </c>
      <c r="I3232" s="17">
        <v>0.2</v>
      </c>
      <c r="J3232" s="19"/>
    </row>
    <row r="3233" spans="1:10">
      <c r="A3233" s="7" t="s">
        <v>10</v>
      </c>
      <c r="B3233" s="8" t="s">
        <v>8063</v>
      </c>
      <c r="C3233" s="9" t="s">
        <v>8064</v>
      </c>
      <c r="D3233" s="9"/>
      <c r="E3233" s="10">
        <v>329.95</v>
      </c>
      <c r="F3233" s="11">
        <v>39211900</v>
      </c>
      <c r="G3233" s="11" t="s">
        <v>14</v>
      </c>
      <c r="H3233" s="12">
        <v>8019001153273</v>
      </c>
      <c r="I3233" s="11">
        <v>0.2</v>
      </c>
      <c r="J3233" s="13"/>
    </row>
    <row r="3234" spans="1:10">
      <c r="A3234" s="14" t="s">
        <v>10</v>
      </c>
      <c r="B3234" s="8" t="s">
        <v>8065</v>
      </c>
      <c r="C3234" s="15" t="s">
        <v>8066</v>
      </c>
      <c r="D3234" s="15" t="s">
        <v>8067</v>
      </c>
      <c r="E3234" s="16">
        <v>1100.71</v>
      </c>
      <c r="F3234" s="17">
        <v>84818059</v>
      </c>
      <c r="G3234" s="17" t="s">
        <v>14</v>
      </c>
      <c r="H3234" s="18">
        <v>8019001146510</v>
      </c>
      <c r="I3234" s="17"/>
      <c r="J3234" s="19">
        <v>1</v>
      </c>
    </row>
    <row r="3235" spans="1:10">
      <c r="A3235" s="7" t="s">
        <v>10</v>
      </c>
      <c r="B3235" s="8" t="s">
        <v>8068</v>
      </c>
      <c r="C3235" s="9" t="s">
        <v>8069</v>
      </c>
      <c r="D3235" s="9" t="s">
        <v>8070</v>
      </c>
      <c r="E3235" s="10">
        <v>1274.0999999999999</v>
      </c>
      <c r="F3235" s="11">
        <v>84818059</v>
      </c>
      <c r="G3235" s="11" t="s">
        <v>14</v>
      </c>
      <c r="H3235" s="12">
        <v>8019001150012</v>
      </c>
      <c r="I3235" s="11">
        <v>2.6</v>
      </c>
      <c r="J3235" s="13">
        <v>1</v>
      </c>
    </row>
    <row r="3236" spans="1:10">
      <c r="A3236" s="14" t="s">
        <v>10</v>
      </c>
      <c r="B3236" s="8" t="s">
        <v>8071</v>
      </c>
      <c r="C3236" s="15" t="s">
        <v>8072</v>
      </c>
      <c r="D3236" s="15" t="s">
        <v>8067</v>
      </c>
      <c r="E3236" s="16">
        <v>1264.74</v>
      </c>
      <c r="F3236" s="17">
        <v>84818059</v>
      </c>
      <c r="G3236" s="17" t="s">
        <v>14</v>
      </c>
      <c r="H3236" s="18">
        <v>8019001146527</v>
      </c>
      <c r="I3236" s="17"/>
      <c r="J3236" s="19">
        <v>1</v>
      </c>
    </row>
    <row r="3237" spans="1:10">
      <c r="A3237" s="7" t="s">
        <v>10</v>
      </c>
      <c r="B3237" s="8" t="s">
        <v>8073</v>
      </c>
      <c r="C3237" s="9" t="s">
        <v>8074</v>
      </c>
      <c r="D3237" s="9" t="s">
        <v>8070</v>
      </c>
      <c r="E3237" s="10">
        <v>1481.45</v>
      </c>
      <c r="F3237" s="11">
        <v>84818059</v>
      </c>
      <c r="G3237" s="11" t="s">
        <v>14</v>
      </c>
      <c r="H3237" s="12">
        <v>8019001150029</v>
      </c>
      <c r="I3237" s="11">
        <v>2.6</v>
      </c>
      <c r="J3237" s="13">
        <v>1</v>
      </c>
    </row>
    <row r="3238" spans="1:10">
      <c r="A3238" s="14" t="s">
        <v>10</v>
      </c>
      <c r="B3238" s="8" t="s">
        <v>8075</v>
      </c>
      <c r="C3238" s="15" t="s">
        <v>8076</v>
      </c>
      <c r="D3238" s="15" t="s">
        <v>8067</v>
      </c>
      <c r="E3238" s="16">
        <v>710.08</v>
      </c>
      <c r="F3238" s="17">
        <v>84818059</v>
      </c>
      <c r="G3238" s="17" t="s">
        <v>14</v>
      </c>
      <c r="H3238" s="18">
        <v>8019001146299</v>
      </c>
      <c r="I3238" s="17">
        <v>1.1000000000000001</v>
      </c>
      <c r="J3238" s="19">
        <v>1</v>
      </c>
    </row>
    <row r="3239" spans="1:10">
      <c r="A3239" s="7" t="s">
        <v>10</v>
      </c>
      <c r="B3239" s="8" t="s">
        <v>8077</v>
      </c>
      <c r="C3239" s="9" t="s">
        <v>8078</v>
      </c>
      <c r="D3239" s="9" t="s">
        <v>8070</v>
      </c>
      <c r="E3239" s="10">
        <v>710.12</v>
      </c>
      <c r="F3239" s="11">
        <v>84818059</v>
      </c>
      <c r="G3239" s="11" t="s">
        <v>14</v>
      </c>
      <c r="H3239" s="12">
        <v>8019001148316</v>
      </c>
      <c r="I3239" s="11">
        <v>1.1000000000000001</v>
      </c>
      <c r="J3239" s="13">
        <v>1</v>
      </c>
    </row>
    <row r="3240" spans="1:10">
      <c r="A3240" s="14" t="s">
        <v>10</v>
      </c>
      <c r="B3240" s="8" t="s">
        <v>8079</v>
      </c>
      <c r="C3240" s="15" t="s">
        <v>8080</v>
      </c>
      <c r="D3240" s="15" t="s">
        <v>8067</v>
      </c>
      <c r="E3240" s="16">
        <v>593.29999999999995</v>
      </c>
      <c r="F3240" s="17">
        <v>84818059</v>
      </c>
      <c r="G3240" s="17" t="s">
        <v>14</v>
      </c>
      <c r="H3240" s="18">
        <v>8019001146336</v>
      </c>
      <c r="I3240" s="17">
        <v>1</v>
      </c>
      <c r="J3240" s="19">
        <v>1</v>
      </c>
    </row>
    <row r="3241" spans="1:10">
      <c r="A3241" s="7" t="s">
        <v>10</v>
      </c>
      <c r="B3241" s="8" t="s">
        <v>8081</v>
      </c>
      <c r="C3241" s="9" t="s">
        <v>8082</v>
      </c>
      <c r="D3241" s="9" t="s">
        <v>8070</v>
      </c>
      <c r="E3241" s="10">
        <v>593.34</v>
      </c>
      <c r="F3241" s="11">
        <v>84818059</v>
      </c>
      <c r="G3241" s="11" t="s">
        <v>14</v>
      </c>
      <c r="H3241" s="12">
        <v>8019001148330</v>
      </c>
      <c r="I3241" s="11">
        <v>1</v>
      </c>
      <c r="J3241" s="13">
        <v>1</v>
      </c>
    </row>
    <row r="3242" spans="1:10">
      <c r="A3242" s="14" t="s">
        <v>10</v>
      </c>
      <c r="B3242" s="8" t="s">
        <v>8083</v>
      </c>
      <c r="C3242" s="15" t="s">
        <v>8084</v>
      </c>
      <c r="D3242" s="15" t="s">
        <v>8067</v>
      </c>
      <c r="E3242" s="16">
        <v>620.13</v>
      </c>
      <c r="F3242" s="17">
        <v>84818059</v>
      </c>
      <c r="G3242" s="17" t="s">
        <v>14</v>
      </c>
      <c r="H3242" s="18">
        <v>8019001146343</v>
      </c>
      <c r="I3242" s="17">
        <v>1</v>
      </c>
      <c r="J3242" s="19">
        <v>1</v>
      </c>
    </row>
    <row r="3243" spans="1:10">
      <c r="A3243" s="7" t="s">
        <v>10</v>
      </c>
      <c r="B3243" s="8" t="s">
        <v>8085</v>
      </c>
      <c r="C3243" s="9" t="s">
        <v>8086</v>
      </c>
      <c r="D3243" s="9" t="s">
        <v>8070</v>
      </c>
      <c r="E3243" s="10">
        <v>620.20000000000005</v>
      </c>
      <c r="F3243" s="11">
        <v>84818059</v>
      </c>
      <c r="G3243" s="11" t="s">
        <v>14</v>
      </c>
      <c r="H3243" s="12">
        <v>8019001148323</v>
      </c>
      <c r="I3243" s="11">
        <v>1</v>
      </c>
      <c r="J3243" s="13">
        <v>1</v>
      </c>
    </row>
    <row r="3244" spans="1:10">
      <c r="A3244" s="14" t="s">
        <v>10</v>
      </c>
      <c r="B3244" s="8" t="s">
        <v>8087</v>
      </c>
      <c r="C3244" s="15" t="s">
        <v>8088</v>
      </c>
      <c r="D3244" s="15" t="s">
        <v>8067</v>
      </c>
      <c r="E3244" s="16">
        <v>1632.69</v>
      </c>
      <c r="F3244" s="17">
        <v>84818059</v>
      </c>
      <c r="G3244" s="17" t="s">
        <v>14</v>
      </c>
      <c r="H3244" s="18">
        <v>8019001146534</v>
      </c>
      <c r="I3244" s="17"/>
      <c r="J3244" s="19">
        <v>1</v>
      </c>
    </row>
    <row r="3245" spans="1:10">
      <c r="A3245" s="7" t="s">
        <v>10</v>
      </c>
      <c r="B3245" s="8" t="s">
        <v>8089</v>
      </c>
      <c r="C3245" s="9" t="s">
        <v>8090</v>
      </c>
      <c r="D3245" s="9" t="s">
        <v>8070</v>
      </c>
      <c r="E3245" s="10">
        <v>1866.68</v>
      </c>
      <c r="F3245" s="11">
        <v>84818059</v>
      </c>
      <c r="G3245" s="11" t="s">
        <v>14</v>
      </c>
      <c r="H3245" s="12">
        <v>8019001150036</v>
      </c>
      <c r="I3245" s="11">
        <v>5.0999999999999996</v>
      </c>
      <c r="J3245" s="13">
        <v>1</v>
      </c>
    </row>
    <row r="3246" spans="1:10">
      <c r="A3246" s="14" t="s">
        <v>2803</v>
      </c>
      <c r="B3246" s="8" t="s">
        <v>8091</v>
      </c>
      <c r="C3246" s="15" t="s">
        <v>8092</v>
      </c>
      <c r="D3246" s="15" t="s">
        <v>8093</v>
      </c>
      <c r="E3246" s="16">
        <v>29.57</v>
      </c>
      <c r="F3246" s="17">
        <v>90262040</v>
      </c>
      <c r="G3246" s="17" t="s">
        <v>177</v>
      </c>
      <c r="H3246" s="18">
        <v>3800152515608</v>
      </c>
      <c r="I3246" s="17">
        <v>4.8000000000000001E-2</v>
      </c>
      <c r="J3246" s="19">
        <v>1</v>
      </c>
    </row>
    <row r="3247" spans="1:10">
      <c r="A3247" s="7" t="s">
        <v>2803</v>
      </c>
      <c r="B3247" s="8" t="s">
        <v>8094</v>
      </c>
      <c r="C3247" s="9" t="s">
        <v>8095</v>
      </c>
      <c r="D3247" s="9"/>
      <c r="E3247" s="10">
        <v>28.91</v>
      </c>
      <c r="F3247" s="11" t="s">
        <v>7878</v>
      </c>
      <c r="G3247" s="11" t="s">
        <v>177</v>
      </c>
      <c r="H3247" s="12" t="s">
        <v>8096</v>
      </c>
      <c r="I3247" s="11">
        <v>8.5999999999999993E-2</v>
      </c>
      <c r="J3247" s="13"/>
    </row>
    <row r="3248" spans="1:10">
      <c r="A3248" s="14" t="s">
        <v>2803</v>
      </c>
      <c r="B3248" s="8" t="s">
        <v>8097</v>
      </c>
      <c r="C3248" s="15" t="s">
        <v>8098</v>
      </c>
      <c r="D3248" s="15"/>
      <c r="E3248" s="16">
        <v>28.91</v>
      </c>
      <c r="F3248" s="17" t="s">
        <v>7878</v>
      </c>
      <c r="G3248" s="17" t="s">
        <v>177</v>
      </c>
      <c r="H3248" s="18" t="s">
        <v>8099</v>
      </c>
      <c r="I3248" s="17">
        <v>8.5999999999999993E-2</v>
      </c>
      <c r="J3248" s="19"/>
    </row>
    <row r="3249" spans="1:10">
      <c r="A3249" s="7" t="s">
        <v>2803</v>
      </c>
      <c r="B3249" s="8" t="s">
        <v>8100</v>
      </c>
      <c r="C3249" s="9" t="s">
        <v>8101</v>
      </c>
      <c r="D3249" s="9"/>
      <c r="E3249" s="10">
        <v>29.45</v>
      </c>
      <c r="F3249" s="11">
        <v>90262040</v>
      </c>
      <c r="G3249" s="11" t="s">
        <v>177</v>
      </c>
      <c r="H3249" s="12">
        <v>3800152516575</v>
      </c>
      <c r="I3249" s="11">
        <v>7.4999999999999997E-2</v>
      </c>
      <c r="J3249" s="13"/>
    </row>
    <row r="3250" spans="1:10">
      <c r="A3250" s="14" t="s">
        <v>2803</v>
      </c>
      <c r="B3250" s="8" t="s">
        <v>8102</v>
      </c>
      <c r="C3250" s="15" t="s">
        <v>8103</v>
      </c>
      <c r="D3250" s="15"/>
      <c r="E3250" s="16">
        <v>28.91</v>
      </c>
      <c r="F3250" s="17" t="s">
        <v>7878</v>
      </c>
      <c r="G3250" s="17" t="s">
        <v>177</v>
      </c>
      <c r="H3250" s="18" t="s">
        <v>8104</v>
      </c>
      <c r="I3250" s="17">
        <v>8.3000000000000004E-2</v>
      </c>
      <c r="J3250" s="19"/>
    </row>
    <row r="3251" spans="1:10">
      <c r="A3251" s="7" t="s">
        <v>2803</v>
      </c>
      <c r="B3251" s="8" t="s">
        <v>8105</v>
      </c>
      <c r="C3251" s="9" t="s">
        <v>8106</v>
      </c>
      <c r="D3251" s="9" t="s">
        <v>8107</v>
      </c>
      <c r="E3251" s="10">
        <v>34.369999999999997</v>
      </c>
      <c r="F3251" s="11">
        <v>90262040</v>
      </c>
      <c r="G3251" s="11" t="s">
        <v>177</v>
      </c>
      <c r="H3251" s="12">
        <v>3800152516766</v>
      </c>
      <c r="I3251" s="11">
        <v>8.3000000000000004E-2</v>
      </c>
      <c r="J3251" s="13">
        <v>10</v>
      </c>
    </row>
    <row r="3252" spans="1:10">
      <c r="A3252" s="14" t="s">
        <v>2803</v>
      </c>
      <c r="B3252" s="8" t="s">
        <v>8108</v>
      </c>
      <c r="C3252" s="15" t="s">
        <v>8109</v>
      </c>
      <c r="D3252" s="15"/>
      <c r="E3252" s="16">
        <v>61.8</v>
      </c>
      <c r="F3252" s="17" t="s">
        <v>7878</v>
      </c>
      <c r="G3252" s="17" t="s">
        <v>177</v>
      </c>
      <c r="H3252" s="18"/>
      <c r="I3252" s="17">
        <v>0.1152</v>
      </c>
      <c r="J3252" s="19"/>
    </row>
    <row r="3253" spans="1:10">
      <c r="A3253" s="7" t="s">
        <v>2803</v>
      </c>
      <c r="B3253" s="8" t="s">
        <v>8110</v>
      </c>
      <c r="C3253" s="9" t="s">
        <v>8111</v>
      </c>
      <c r="D3253" s="9"/>
      <c r="E3253" s="10">
        <v>37.619999999999997</v>
      </c>
      <c r="F3253" s="11" t="s">
        <v>724</v>
      </c>
      <c r="G3253" s="11" t="s">
        <v>177</v>
      </c>
      <c r="H3253" s="12" t="s">
        <v>8112</v>
      </c>
      <c r="I3253" s="11">
        <v>0.09</v>
      </c>
      <c r="J3253" s="13"/>
    </row>
    <row r="3254" spans="1:10">
      <c r="A3254" s="14" t="s">
        <v>2803</v>
      </c>
      <c r="B3254" s="8" t="s">
        <v>8113</v>
      </c>
      <c r="C3254" s="15" t="s">
        <v>8114</v>
      </c>
      <c r="D3254" s="15" t="s">
        <v>8115</v>
      </c>
      <c r="E3254" s="16">
        <v>37.619999999999997</v>
      </c>
      <c r="F3254" s="17">
        <v>90262040</v>
      </c>
      <c r="G3254" s="17" t="s">
        <v>177</v>
      </c>
      <c r="H3254" s="18">
        <v>3800152517459</v>
      </c>
      <c r="I3254" s="17">
        <v>6.8000000000000005E-2</v>
      </c>
      <c r="J3254" s="19"/>
    </row>
    <row r="3255" spans="1:10">
      <c r="A3255" s="7" t="s">
        <v>2803</v>
      </c>
      <c r="B3255" s="8" t="s">
        <v>8116</v>
      </c>
      <c r="C3255" s="9" t="s">
        <v>8117</v>
      </c>
      <c r="D3255" s="9" t="s">
        <v>8118</v>
      </c>
      <c r="E3255" s="10">
        <v>37.619999999999997</v>
      </c>
      <c r="F3255" s="11">
        <v>90262040</v>
      </c>
      <c r="G3255" s="11" t="s">
        <v>177</v>
      </c>
      <c r="H3255" s="12">
        <v>3800152517510</v>
      </c>
      <c r="I3255" s="11">
        <v>9.4E-2</v>
      </c>
      <c r="J3255" s="13"/>
    </row>
    <row r="3256" spans="1:10">
      <c r="A3256" s="14" t="s">
        <v>2803</v>
      </c>
      <c r="B3256" s="8" t="s">
        <v>8119</v>
      </c>
      <c r="C3256" s="15" t="s">
        <v>8120</v>
      </c>
      <c r="D3256" s="15"/>
      <c r="E3256" s="16">
        <v>37.619999999999997</v>
      </c>
      <c r="F3256" s="17" t="s">
        <v>7878</v>
      </c>
      <c r="G3256" s="17" t="s">
        <v>177</v>
      </c>
      <c r="H3256" s="18" t="s">
        <v>8121</v>
      </c>
      <c r="I3256" s="17">
        <v>9.4E-2</v>
      </c>
      <c r="J3256" s="19"/>
    </row>
    <row r="3257" spans="1:10">
      <c r="A3257" s="7" t="s">
        <v>2803</v>
      </c>
      <c r="B3257" s="8" t="s">
        <v>8122</v>
      </c>
      <c r="C3257" s="9" t="s">
        <v>8123</v>
      </c>
      <c r="D3257" s="9"/>
      <c r="E3257" s="10">
        <v>48.27</v>
      </c>
      <c r="F3257" s="11">
        <v>90262040</v>
      </c>
      <c r="G3257" s="11" t="s">
        <v>177</v>
      </c>
      <c r="H3257" s="12">
        <v>3800152517848</v>
      </c>
      <c r="I3257" s="11">
        <v>0.09</v>
      </c>
      <c r="J3257" s="13"/>
    </row>
    <row r="3258" spans="1:10">
      <c r="A3258" s="14" t="s">
        <v>2803</v>
      </c>
      <c r="B3258" s="8" t="s">
        <v>8124</v>
      </c>
      <c r="C3258" s="15" t="s">
        <v>8125</v>
      </c>
      <c r="D3258" s="15" t="s">
        <v>8126</v>
      </c>
      <c r="E3258" s="16">
        <v>58.44</v>
      </c>
      <c r="F3258" s="17">
        <v>90262040</v>
      </c>
      <c r="G3258" s="17" t="s">
        <v>177</v>
      </c>
      <c r="H3258" s="18">
        <v>3800152518364</v>
      </c>
      <c r="I3258" s="17">
        <v>0.11</v>
      </c>
      <c r="J3258" s="19">
        <v>1</v>
      </c>
    </row>
    <row r="3259" spans="1:10">
      <c r="A3259" s="7" t="s">
        <v>2803</v>
      </c>
      <c r="B3259" s="8" t="s">
        <v>8127</v>
      </c>
      <c r="C3259" s="9" t="s">
        <v>8128</v>
      </c>
      <c r="D3259" s="9" t="s">
        <v>8129</v>
      </c>
      <c r="E3259" s="10">
        <v>58.44</v>
      </c>
      <c r="F3259" s="11">
        <v>90262040</v>
      </c>
      <c r="G3259" s="11" t="s">
        <v>177</v>
      </c>
      <c r="H3259" s="12">
        <v>3800152518371</v>
      </c>
      <c r="I3259" s="11">
        <v>0.11</v>
      </c>
      <c r="J3259" s="13">
        <v>1</v>
      </c>
    </row>
    <row r="3260" spans="1:10">
      <c r="A3260" s="14" t="s">
        <v>2803</v>
      </c>
      <c r="B3260" s="8" t="s">
        <v>8130</v>
      </c>
      <c r="C3260" s="15" t="s">
        <v>8131</v>
      </c>
      <c r="D3260" s="15"/>
      <c r="E3260" s="16">
        <v>58.44</v>
      </c>
      <c r="F3260" s="17">
        <v>90262040</v>
      </c>
      <c r="G3260" s="17" t="s">
        <v>177</v>
      </c>
      <c r="H3260" s="18">
        <v>3800152518388</v>
      </c>
      <c r="I3260" s="17">
        <v>0.11</v>
      </c>
      <c r="J3260" s="19">
        <v>1</v>
      </c>
    </row>
    <row r="3261" spans="1:10">
      <c r="A3261" s="7" t="s">
        <v>2803</v>
      </c>
      <c r="B3261" s="8" t="s">
        <v>8132</v>
      </c>
      <c r="C3261" s="9" t="s">
        <v>8133</v>
      </c>
      <c r="D3261" s="9"/>
      <c r="E3261" s="10">
        <v>58.44</v>
      </c>
      <c r="F3261" s="11">
        <v>90262040</v>
      </c>
      <c r="G3261" s="11" t="s">
        <v>177</v>
      </c>
      <c r="H3261" s="12">
        <v>3800152518395</v>
      </c>
      <c r="I3261" s="11">
        <v>0.11</v>
      </c>
      <c r="J3261" s="13">
        <v>1</v>
      </c>
    </row>
    <row r="3262" spans="1:10">
      <c r="A3262" s="14" t="s">
        <v>2803</v>
      </c>
      <c r="B3262" s="8" t="s">
        <v>8134</v>
      </c>
      <c r="C3262" s="15" t="s">
        <v>8135</v>
      </c>
      <c r="D3262" s="15" t="s">
        <v>8136</v>
      </c>
      <c r="E3262" s="16">
        <v>59.73</v>
      </c>
      <c r="F3262" s="17">
        <v>90262040</v>
      </c>
      <c r="G3262" s="17" t="s">
        <v>177</v>
      </c>
      <c r="H3262" s="18">
        <v>8019001087035</v>
      </c>
      <c r="I3262" s="17">
        <v>0.2</v>
      </c>
      <c r="J3262" s="19"/>
    </row>
    <row r="3263" spans="1:10">
      <c r="A3263" s="7" t="s">
        <v>2803</v>
      </c>
      <c r="B3263" s="8" t="s">
        <v>8137</v>
      </c>
      <c r="C3263" s="9" t="s">
        <v>8138</v>
      </c>
      <c r="D3263" s="9"/>
      <c r="E3263" s="10">
        <v>59.73</v>
      </c>
      <c r="F3263" s="11" t="s">
        <v>7878</v>
      </c>
      <c r="G3263" s="11" t="s">
        <v>177</v>
      </c>
      <c r="H3263" s="12" t="s">
        <v>8139</v>
      </c>
      <c r="I3263" s="11">
        <v>0.2</v>
      </c>
      <c r="J3263" s="13"/>
    </row>
    <row r="3264" spans="1:10">
      <c r="A3264" s="14" t="s">
        <v>2803</v>
      </c>
      <c r="B3264" s="8" t="s">
        <v>8140</v>
      </c>
      <c r="C3264" s="15" t="s">
        <v>8141</v>
      </c>
      <c r="D3264" s="15" t="s">
        <v>1675</v>
      </c>
      <c r="E3264" s="16">
        <v>33.65</v>
      </c>
      <c r="F3264" s="17">
        <v>90262040</v>
      </c>
      <c r="G3264" s="17" t="s">
        <v>177</v>
      </c>
      <c r="H3264" s="18">
        <v>3800152506507</v>
      </c>
      <c r="I3264" s="17">
        <v>0.02</v>
      </c>
      <c r="J3264" s="19">
        <v>12</v>
      </c>
    </row>
    <row r="3265" spans="1:10">
      <c r="A3265" s="7" t="s">
        <v>2803</v>
      </c>
      <c r="B3265" s="8" t="s">
        <v>8142</v>
      </c>
      <c r="C3265" s="9" t="s">
        <v>8143</v>
      </c>
      <c r="D3265" s="9" t="s">
        <v>8144</v>
      </c>
      <c r="E3265" s="10">
        <v>28.57</v>
      </c>
      <c r="F3265" s="11">
        <v>90262040</v>
      </c>
      <c r="G3265" s="11" t="s">
        <v>177</v>
      </c>
      <c r="H3265" s="12">
        <v>3800152506552</v>
      </c>
      <c r="I3265" s="11">
        <v>3.5999999999999997E-2</v>
      </c>
      <c r="J3265" s="13">
        <v>36</v>
      </c>
    </row>
    <row r="3266" spans="1:10">
      <c r="A3266" s="14" t="s">
        <v>2803</v>
      </c>
      <c r="B3266" s="8" t="s">
        <v>8145</v>
      </c>
      <c r="C3266" s="15" t="s">
        <v>8146</v>
      </c>
      <c r="D3266" s="15" t="s">
        <v>2817</v>
      </c>
      <c r="E3266" s="16">
        <v>33.65</v>
      </c>
      <c r="F3266" s="17" t="s">
        <v>7878</v>
      </c>
      <c r="G3266" s="17" t="s">
        <v>177</v>
      </c>
      <c r="H3266" s="18" t="s">
        <v>8147</v>
      </c>
      <c r="I3266" s="17">
        <v>5.1999999999999998E-2</v>
      </c>
      <c r="J3266" s="19"/>
    </row>
    <row r="3267" spans="1:10">
      <c r="A3267" s="7" t="s">
        <v>2803</v>
      </c>
      <c r="B3267" s="8" t="s">
        <v>8148</v>
      </c>
      <c r="C3267" s="9" t="s">
        <v>8149</v>
      </c>
      <c r="D3267" s="9"/>
      <c r="E3267" s="10">
        <v>35.57</v>
      </c>
      <c r="F3267" s="11">
        <v>90262040</v>
      </c>
      <c r="G3267" s="11" t="s">
        <v>177</v>
      </c>
      <c r="H3267" s="12">
        <v>3800152507153</v>
      </c>
      <c r="I3267" s="11">
        <v>0.05</v>
      </c>
      <c r="J3267" s="13">
        <v>1</v>
      </c>
    </row>
    <row r="3268" spans="1:10">
      <c r="A3268" s="14" t="s">
        <v>2803</v>
      </c>
      <c r="B3268" s="8" t="s">
        <v>8150</v>
      </c>
      <c r="C3268" s="15" t="s">
        <v>8151</v>
      </c>
      <c r="D3268" s="15"/>
      <c r="E3268" s="16">
        <v>61.3</v>
      </c>
      <c r="F3268" s="17">
        <v>90262040</v>
      </c>
      <c r="G3268" s="17" t="s">
        <v>177</v>
      </c>
      <c r="H3268" s="18">
        <v>3800152518470</v>
      </c>
      <c r="I3268" s="17">
        <v>8.2000000000000003E-2</v>
      </c>
      <c r="J3268" s="19"/>
    </row>
    <row r="3269" spans="1:10">
      <c r="A3269" s="7" t="s">
        <v>2803</v>
      </c>
      <c r="B3269" s="8" t="s">
        <v>8152</v>
      </c>
      <c r="C3269" s="9" t="s">
        <v>8153</v>
      </c>
      <c r="D3269" s="9"/>
      <c r="E3269" s="10">
        <v>61.3</v>
      </c>
      <c r="F3269" s="11">
        <v>90262040</v>
      </c>
      <c r="G3269" s="11" t="s">
        <v>177</v>
      </c>
      <c r="H3269" s="12">
        <v>3800152518487</v>
      </c>
      <c r="I3269" s="11">
        <v>8.2000000000000003E-2</v>
      </c>
      <c r="J3269" s="13"/>
    </row>
    <row r="3270" spans="1:10">
      <c r="A3270" s="14" t="s">
        <v>2803</v>
      </c>
      <c r="B3270" s="8" t="s">
        <v>8154</v>
      </c>
      <c r="C3270" s="15" t="s">
        <v>8155</v>
      </c>
      <c r="D3270" s="15"/>
      <c r="E3270" s="16">
        <v>61.3</v>
      </c>
      <c r="F3270" s="17">
        <v>90262040</v>
      </c>
      <c r="G3270" s="17" t="s">
        <v>177</v>
      </c>
      <c r="H3270" s="18">
        <v>3800152518517</v>
      </c>
      <c r="I3270" s="17">
        <v>8.2000000000000003E-2</v>
      </c>
      <c r="J3270" s="19"/>
    </row>
    <row r="3271" spans="1:10">
      <c r="A3271" s="7" t="s">
        <v>2803</v>
      </c>
      <c r="B3271" s="8" t="s">
        <v>8156</v>
      </c>
      <c r="C3271" s="9" t="s">
        <v>8157</v>
      </c>
      <c r="D3271" s="9"/>
      <c r="E3271" s="10">
        <v>72.52</v>
      </c>
      <c r="F3271" s="11">
        <v>90262040</v>
      </c>
      <c r="G3271" s="11" t="s">
        <v>177</v>
      </c>
      <c r="H3271" s="12">
        <v>3800152518548</v>
      </c>
      <c r="I3271" s="11">
        <v>8.2000000000000003E-2</v>
      </c>
      <c r="J3271" s="13"/>
    </row>
    <row r="3272" spans="1:10">
      <c r="A3272" s="14" t="s">
        <v>10</v>
      </c>
      <c r="B3272" s="8" t="s">
        <v>8158</v>
      </c>
      <c r="C3272" s="15" t="s">
        <v>8159</v>
      </c>
      <c r="D3272" s="15"/>
      <c r="E3272" s="16">
        <v>72.52</v>
      </c>
      <c r="F3272" s="17" t="s">
        <v>7878</v>
      </c>
      <c r="G3272" s="17" t="s">
        <v>177</v>
      </c>
      <c r="H3272" s="18" t="s">
        <v>8160</v>
      </c>
      <c r="I3272" s="17">
        <v>8.2000000000000003E-2</v>
      </c>
      <c r="J3272" s="19"/>
    </row>
    <row r="3273" spans="1:10">
      <c r="A3273" s="7" t="s">
        <v>2803</v>
      </c>
      <c r="B3273" s="8" t="s">
        <v>8161</v>
      </c>
      <c r="C3273" s="9" t="s">
        <v>8162</v>
      </c>
      <c r="D3273" s="9"/>
      <c r="E3273" s="10">
        <v>72.52</v>
      </c>
      <c r="F3273" s="11">
        <v>90262040</v>
      </c>
      <c r="G3273" s="11" t="s">
        <v>177</v>
      </c>
      <c r="H3273" s="12">
        <v>3800152518715</v>
      </c>
      <c r="I3273" s="11">
        <v>0.15</v>
      </c>
      <c r="J3273" s="13"/>
    </row>
    <row r="3274" spans="1:10">
      <c r="A3274" s="14" t="s">
        <v>2803</v>
      </c>
      <c r="B3274" s="8" t="s">
        <v>8163</v>
      </c>
      <c r="C3274" s="15" t="s">
        <v>8164</v>
      </c>
      <c r="D3274" s="15"/>
      <c r="E3274" s="16">
        <v>72.52</v>
      </c>
      <c r="F3274" s="17">
        <v>90262040</v>
      </c>
      <c r="G3274" s="17" t="s">
        <v>177</v>
      </c>
      <c r="H3274" s="18">
        <v>3800152518739</v>
      </c>
      <c r="I3274" s="17">
        <v>0.15</v>
      </c>
      <c r="J3274" s="19"/>
    </row>
    <row r="3275" spans="1:10">
      <c r="A3275" s="7" t="s">
        <v>2803</v>
      </c>
      <c r="B3275" s="8" t="s">
        <v>8165</v>
      </c>
      <c r="C3275" s="9" t="s">
        <v>8166</v>
      </c>
      <c r="D3275" s="9"/>
      <c r="E3275" s="10">
        <v>72.52</v>
      </c>
      <c r="F3275" s="11">
        <v>90262040</v>
      </c>
      <c r="G3275" s="11" t="s">
        <v>177</v>
      </c>
      <c r="H3275" s="12">
        <v>3800152518760</v>
      </c>
      <c r="I3275" s="11">
        <v>0.15</v>
      </c>
      <c r="J3275" s="13"/>
    </row>
    <row r="3276" spans="1:10">
      <c r="A3276" s="14" t="s">
        <v>2803</v>
      </c>
      <c r="B3276" s="8" t="s">
        <v>8167</v>
      </c>
      <c r="C3276" s="15" t="s">
        <v>8168</v>
      </c>
      <c r="D3276" s="15"/>
      <c r="E3276" s="16">
        <v>72.52</v>
      </c>
      <c r="F3276" s="17">
        <v>90262040</v>
      </c>
      <c r="G3276" s="17" t="s">
        <v>177</v>
      </c>
      <c r="H3276" s="18">
        <v>3800152518791</v>
      </c>
      <c r="I3276" s="17">
        <v>0.15</v>
      </c>
      <c r="J3276" s="19"/>
    </row>
    <row r="3277" spans="1:10">
      <c r="A3277" s="7" t="s">
        <v>2803</v>
      </c>
      <c r="B3277" s="8" t="s">
        <v>8169</v>
      </c>
      <c r="C3277" s="9" t="s">
        <v>8170</v>
      </c>
      <c r="D3277" s="9"/>
      <c r="E3277" s="10">
        <v>72.52</v>
      </c>
      <c r="F3277" s="11">
        <v>90262040</v>
      </c>
      <c r="G3277" s="11" t="s">
        <v>177</v>
      </c>
      <c r="H3277" s="12">
        <v>3800152518814</v>
      </c>
      <c r="I3277" s="11">
        <v>0.15</v>
      </c>
      <c r="J3277" s="13"/>
    </row>
    <row r="3278" spans="1:10">
      <c r="A3278" s="14" t="s">
        <v>2803</v>
      </c>
      <c r="B3278" s="8" t="s">
        <v>8171</v>
      </c>
      <c r="C3278" s="15" t="s">
        <v>8172</v>
      </c>
      <c r="D3278" s="15" t="s">
        <v>8173</v>
      </c>
      <c r="E3278" s="16">
        <v>58.75</v>
      </c>
      <c r="F3278" s="17" t="s">
        <v>7878</v>
      </c>
      <c r="G3278" s="17" t="s">
        <v>177</v>
      </c>
      <c r="H3278" s="18" t="s">
        <v>8174</v>
      </c>
      <c r="I3278" s="17">
        <v>0.08</v>
      </c>
      <c r="J3278" s="19"/>
    </row>
    <row r="3279" spans="1:10">
      <c r="A3279" s="7" t="s">
        <v>2803</v>
      </c>
      <c r="B3279" s="8" t="s">
        <v>8175</v>
      </c>
      <c r="C3279" s="9" t="s">
        <v>8176</v>
      </c>
      <c r="D3279" s="9"/>
      <c r="E3279" s="10">
        <v>61.3</v>
      </c>
      <c r="F3279" s="11">
        <v>90262040</v>
      </c>
      <c r="G3279" s="11" t="s">
        <v>177</v>
      </c>
      <c r="H3279" s="12">
        <v>8016466074556</v>
      </c>
      <c r="I3279" s="11">
        <v>9.1999999999999998E-2</v>
      </c>
      <c r="J3279" s="13"/>
    </row>
    <row r="3280" spans="1:10">
      <c r="A3280" s="14" t="s">
        <v>2803</v>
      </c>
      <c r="B3280" s="8" t="s">
        <v>8177</v>
      </c>
      <c r="C3280" s="15" t="s">
        <v>8178</v>
      </c>
      <c r="D3280" s="15"/>
      <c r="E3280" s="16">
        <v>61.3</v>
      </c>
      <c r="F3280" s="17">
        <v>90262040</v>
      </c>
      <c r="G3280" s="17" t="s">
        <v>177</v>
      </c>
      <c r="H3280" s="18">
        <v>3800152518982</v>
      </c>
      <c r="I3280" s="17">
        <v>9.1999999999999998E-2</v>
      </c>
      <c r="J3280" s="19"/>
    </row>
    <row r="3281" spans="1:10">
      <c r="A3281" s="7" t="s">
        <v>2803</v>
      </c>
      <c r="B3281" s="8" t="s">
        <v>8179</v>
      </c>
      <c r="C3281" s="9" t="s">
        <v>8180</v>
      </c>
      <c r="D3281" s="9"/>
      <c r="E3281" s="10">
        <v>53.67</v>
      </c>
      <c r="F3281" s="11">
        <v>90262040</v>
      </c>
      <c r="G3281" s="11" t="s">
        <v>177</v>
      </c>
      <c r="H3281" s="12">
        <v>3800152519095</v>
      </c>
      <c r="I3281" s="11">
        <v>9.1999999999999998E-2</v>
      </c>
      <c r="J3281" s="13"/>
    </row>
    <row r="3282" spans="1:10">
      <c r="A3282" s="14" t="s">
        <v>2803</v>
      </c>
      <c r="B3282" s="8" t="s">
        <v>8181</v>
      </c>
      <c r="C3282" s="15" t="s">
        <v>8182</v>
      </c>
      <c r="D3282" s="15" t="s">
        <v>8183</v>
      </c>
      <c r="E3282" s="16">
        <v>50.78</v>
      </c>
      <c r="F3282" s="17">
        <v>90262040</v>
      </c>
      <c r="G3282" s="17" t="s">
        <v>177</v>
      </c>
      <c r="H3282" s="18">
        <v>3800152519125</v>
      </c>
      <c r="I3282" s="17">
        <v>9.1999999999999998E-2</v>
      </c>
      <c r="J3282" s="19"/>
    </row>
    <row r="3283" spans="1:10">
      <c r="A3283" s="7" t="s">
        <v>2803</v>
      </c>
      <c r="B3283" s="8" t="s">
        <v>8184</v>
      </c>
      <c r="C3283" s="9" t="s">
        <v>8185</v>
      </c>
      <c r="D3283" s="9" t="s">
        <v>8186</v>
      </c>
      <c r="E3283" s="10">
        <v>50.78</v>
      </c>
      <c r="F3283" s="11">
        <v>90262040</v>
      </c>
      <c r="G3283" s="11" t="s">
        <v>177</v>
      </c>
      <c r="H3283" s="12">
        <v>3800152519163</v>
      </c>
      <c r="I3283" s="11">
        <v>9.1999999999999998E-2</v>
      </c>
      <c r="J3283" s="13"/>
    </row>
    <row r="3284" spans="1:10">
      <c r="A3284" s="14" t="s">
        <v>2803</v>
      </c>
      <c r="B3284" s="8" t="s">
        <v>8187</v>
      </c>
      <c r="C3284" s="15" t="s">
        <v>8188</v>
      </c>
      <c r="D3284" s="15" t="s">
        <v>8186</v>
      </c>
      <c r="E3284" s="16">
        <v>58.01</v>
      </c>
      <c r="F3284" s="17">
        <v>90262040</v>
      </c>
      <c r="G3284" s="17" t="s">
        <v>177</v>
      </c>
      <c r="H3284" s="18">
        <v>3800152519224</v>
      </c>
      <c r="I3284" s="17">
        <v>9.1999999999999998E-2</v>
      </c>
      <c r="J3284" s="19">
        <v>1</v>
      </c>
    </row>
    <row r="3285" spans="1:10">
      <c r="A3285" s="7" t="s">
        <v>2803</v>
      </c>
      <c r="B3285" s="8" t="s">
        <v>8189</v>
      </c>
      <c r="C3285" s="9" t="s">
        <v>8190</v>
      </c>
      <c r="D3285" s="9" t="s">
        <v>8183</v>
      </c>
      <c r="E3285" s="10">
        <v>61.34</v>
      </c>
      <c r="F3285" s="11">
        <v>90262040</v>
      </c>
      <c r="G3285" s="11" t="s">
        <v>177</v>
      </c>
      <c r="H3285" s="12">
        <v>3800152519354</v>
      </c>
      <c r="I3285" s="11">
        <v>0.126</v>
      </c>
      <c r="J3285" s="13"/>
    </row>
    <row r="3286" spans="1:10">
      <c r="A3286" s="14" t="s">
        <v>2803</v>
      </c>
      <c r="B3286" s="8" t="s">
        <v>8191</v>
      </c>
      <c r="C3286" s="15" t="s">
        <v>8192</v>
      </c>
      <c r="D3286" s="15" t="s">
        <v>8186</v>
      </c>
      <c r="E3286" s="16">
        <v>66.83</v>
      </c>
      <c r="F3286" s="17">
        <v>90262040</v>
      </c>
      <c r="G3286" s="17" t="s">
        <v>177</v>
      </c>
      <c r="H3286" s="18">
        <v>3800152519668</v>
      </c>
      <c r="I3286" s="17">
        <v>0.14499999999999999</v>
      </c>
      <c r="J3286" s="19">
        <v>1</v>
      </c>
    </row>
    <row r="3287" spans="1:10">
      <c r="A3287" s="7" t="s">
        <v>2803</v>
      </c>
      <c r="B3287" s="8" t="s">
        <v>8193</v>
      </c>
      <c r="C3287" s="9" t="s">
        <v>8194</v>
      </c>
      <c r="D3287" s="9"/>
      <c r="E3287" s="10">
        <v>99.56</v>
      </c>
      <c r="F3287" s="11" t="s">
        <v>7878</v>
      </c>
      <c r="G3287" s="11" t="s">
        <v>177</v>
      </c>
      <c r="H3287" s="12" t="s">
        <v>8195</v>
      </c>
      <c r="I3287" s="11">
        <v>0.19500000000000001</v>
      </c>
      <c r="J3287" s="13"/>
    </row>
    <row r="3288" spans="1:10">
      <c r="A3288" s="14" t="s">
        <v>2803</v>
      </c>
      <c r="B3288" s="8" t="s">
        <v>8196</v>
      </c>
      <c r="C3288" s="15" t="s">
        <v>8197</v>
      </c>
      <c r="D3288" s="15"/>
      <c r="E3288" s="16">
        <v>99.56</v>
      </c>
      <c r="F3288" s="17" t="s">
        <v>7878</v>
      </c>
      <c r="G3288" s="17" t="s">
        <v>177</v>
      </c>
      <c r="H3288" s="18" t="s">
        <v>8198</v>
      </c>
      <c r="I3288" s="17">
        <v>0.19500000000000001</v>
      </c>
      <c r="J3288" s="19"/>
    </row>
    <row r="3289" spans="1:10">
      <c r="A3289" s="7" t="s">
        <v>2803</v>
      </c>
      <c r="B3289" s="8" t="s">
        <v>8199</v>
      </c>
      <c r="C3289" s="9" t="s">
        <v>8200</v>
      </c>
      <c r="D3289" s="9"/>
      <c r="E3289" s="10">
        <v>99.56</v>
      </c>
      <c r="F3289" s="11" t="s">
        <v>7878</v>
      </c>
      <c r="G3289" s="11" t="s">
        <v>177</v>
      </c>
      <c r="H3289" s="12" t="s">
        <v>8201</v>
      </c>
      <c r="I3289" s="11">
        <v>0.19500000000000001</v>
      </c>
      <c r="J3289" s="13"/>
    </row>
    <row r="3290" spans="1:10">
      <c r="A3290" s="14" t="s">
        <v>2803</v>
      </c>
      <c r="B3290" s="8" t="s">
        <v>8202</v>
      </c>
      <c r="C3290" s="15" t="s">
        <v>8203</v>
      </c>
      <c r="D3290" s="15"/>
      <c r="E3290" s="16">
        <v>99.56</v>
      </c>
      <c r="F3290" s="17" t="s">
        <v>7878</v>
      </c>
      <c r="G3290" s="17" t="s">
        <v>177</v>
      </c>
      <c r="H3290" s="18" t="s">
        <v>8204</v>
      </c>
      <c r="I3290" s="17">
        <v>0.19500000000000001</v>
      </c>
      <c r="J3290" s="19"/>
    </row>
    <row r="3291" spans="1:10">
      <c r="A3291" s="7" t="s">
        <v>2803</v>
      </c>
      <c r="B3291" s="8" t="s">
        <v>8205</v>
      </c>
      <c r="C3291" s="9" t="s">
        <v>8206</v>
      </c>
      <c r="D3291" s="9" t="s">
        <v>8207</v>
      </c>
      <c r="E3291" s="10">
        <v>99.56</v>
      </c>
      <c r="F3291" s="11">
        <v>90262040</v>
      </c>
      <c r="G3291" s="11" t="s">
        <v>177</v>
      </c>
      <c r="H3291" s="12">
        <v>3800152520831</v>
      </c>
      <c r="I3291" s="11">
        <v>0.19500000000000001</v>
      </c>
      <c r="J3291" s="13"/>
    </row>
    <row r="3292" spans="1:10">
      <c r="A3292" s="14" t="s">
        <v>2803</v>
      </c>
      <c r="B3292" s="8" t="s">
        <v>8208</v>
      </c>
      <c r="C3292" s="15" t="s">
        <v>8209</v>
      </c>
      <c r="D3292" s="15"/>
      <c r="E3292" s="16">
        <v>99.56</v>
      </c>
      <c r="F3292" s="17">
        <v>90262040</v>
      </c>
      <c r="G3292" s="17" t="s">
        <v>177</v>
      </c>
      <c r="H3292" s="18">
        <v>3800152520848</v>
      </c>
      <c r="I3292" s="17">
        <v>0.19500000000000001</v>
      </c>
      <c r="J3292" s="19"/>
    </row>
    <row r="3293" spans="1:10">
      <c r="A3293" s="7" t="s">
        <v>2803</v>
      </c>
      <c r="B3293" s="8" t="s">
        <v>8210</v>
      </c>
      <c r="C3293" s="9" t="s">
        <v>8211</v>
      </c>
      <c r="D3293" s="9"/>
      <c r="E3293" s="10">
        <v>99.56</v>
      </c>
      <c r="F3293" s="11" t="s">
        <v>7878</v>
      </c>
      <c r="G3293" s="11" t="s">
        <v>177</v>
      </c>
      <c r="H3293" s="12" t="s">
        <v>8212</v>
      </c>
      <c r="I3293" s="11">
        <v>0.19500000000000001</v>
      </c>
      <c r="J3293" s="13"/>
    </row>
    <row r="3294" spans="1:10">
      <c r="A3294" s="14" t="s">
        <v>2803</v>
      </c>
      <c r="B3294" s="8" t="s">
        <v>8213</v>
      </c>
      <c r="C3294" s="15" t="s">
        <v>8214</v>
      </c>
      <c r="D3294" s="15" t="s">
        <v>8215</v>
      </c>
      <c r="E3294" s="16">
        <v>99.56</v>
      </c>
      <c r="F3294" s="17">
        <v>90262040</v>
      </c>
      <c r="G3294" s="17" t="s">
        <v>177</v>
      </c>
      <c r="H3294" s="18">
        <v>3800152520985</v>
      </c>
      <c r="I3294" s="17">
        <v>0.19500000000000001</v>
      </c>
      <c r="J3294" s="19"/>
    </row>
    <row r="3295" spans="1:10">
      <c r="A3295" s="7" t="s">
        <v>2803</v>
      </c>
      <c r="B3295" s="8" t="s">
        <v>8216</v>
      </c>
      <c r="C3295" s="9" t="s">
        <v>8217</v>
      </c>
      <c r="D3295" s="9"/>
      <c r="E3295" s="10">
        <v>99.56</v>
      </c>
      <c r="F3295" s="11" t="s">
        <v>7878</v>
      </c>
      <c r="G3295" s="11" t="s">
        <v>177</v>
      </c>
      <c r="H3295" s="12" t="s">
        <v>8218</v>
      </c>
      <c r="I3295" s="11">
        <v>0.19500000000000001</v>
      </c>
      <c r="J3295" s="13"/>
    </row>
    <row r="3296" spans="1:10">
      <c r="A3296" s="14" t="s">
        <v>2803</v>
      </c>
      <c r="B3296" s="8" t="s">
        <v>8219</v>
      </c>
      <c r="C3296" s="15" t="s">
        <v>8220</v>
      </c>
      <c r="D3296" s="15"/>
      <c r="E3296" s="16">
        <v>99.56</v>
      </c>
      <c r="F3296" s="17" t="s">
        <v>7878</v>
      </c>
      <c r="G3296" s="17" t="s">
        <v>177</v>
      </c>
      <c r="H3296" s="18" t="s">
        <v>8221</v>
      </c>
      <c r="I3296" s="17">
        <v>0.19500000000000001</v>
      </c>
      <c r="J3296" s="19"/>
    </row>
    <row r="3297" spans="1:10">
      <c r="A3297" s="7" t="s">
        <v>2803</v>
      </c>
      <c r="B3297" s="8" t="s">
        <v>8222</v>
      </c>
      <c r="C3297" s="9" t="s">
        <v>8223</v>
      </c>
      <c r="D3297" s="9"/>
      <c r="E3297" s="10">
        <v>99.56</v>
      </c>
      <c r="F3297" s="11" t="s">
        <v>7878</v>
      </c>
      <c r="G3297" s="11" t="s">
        <v>177</v>
      </c>
      <c r="H3297" s="12" t="s">
        <v>8224</v>
      </c>
      <c r="I3297" s="11">
        <v>0.19500000000000001</v>
      </c>
      <c r="J3297" s="13"/>
    </row>
    <row r="3298" spans="1:10">
      <c r="A3298" s="14" t="s">
        <v>2803</v>
      </c>
      <c r="B3298" s="8" t="s">
        <v>8225</v>
      </c>
      <c r="C3298" s="15" t="s">
        <v>8226</v>
      </c>
      <c r="D3298" s="15"/>
      <c r="E3298" s="16">
        <v>99.56</v>
      </c>
      <c r="F3298" s="17" t="s">
        <v>7878</v>
      </c>
      <c r="G3298" s="17" t="s">
        <v>177</v>
      </c>
      <c r="H3298" s="18" t="s">
        <v>8227</v>
      </c>
      <c r="I3298" s="17">
        <v>0.19500000000000001</v>
      </c>
      <c r="J3298" s="19"/>
    </row>
    <row r="3299" spans="1:10">
      <c r="A3299" s="7" t="s">
        <v>2803</v>
      </c>
      <c r="B3299" s="8" t="s">
        <v>8228</v>
      </c>
      <c r="C3299" s="9" t="s">
        <v>8229</v>
      </c>
      <c r="D3299" s="9" t="s">
        <v>8230</v>
      </c>
      <c r="E3299" s="10">
        <v>99.56</v>
      </c>
      <c r="F3299" s="11">
        <v>90262040</v>
      </c>
      <c r="G3299" s="11" t="s">
        <v>177</v>
      </c>
      <c r="H3299" s="12">
        <v>3800152521500</v>
      </c>
      <c r="I3299" s="11">
        <v>0.19500000000000001</v>
      </c>
      <c r="J3299" s="13"/>
    </row>
    <row r="3300" spans="1:10">
      <c r="A3300" s="14" t="s">
        <v>2803</v>
      </c>
      <c r="B3300" s="8" t="s">
        <v>8231</v>
      </c>
      <c r="C3300" s="15" t="s">
        <v>8232</v>
      </c>
      <c r="D3300" s="15"/>
      <c r="E3300" s="16">
        <v>170.54</v>
      </c>
      <c r="F3300" s="17" t="s">
        <v>7878</v>
      </c>
      <c r="G3300" s="17" t="s">
        <v>177</v>
      </c>
      <c r="H3300" s="18" t="s">
        <v>8233</v>
      </c>
      <c r="I3300" s="17">
        <v>0.53</v>
      </c>
      <c r="J3300" s="19"/>
    </row>
    <row r="3301" spans="1:10">
      <c r="A3301" s="7" t="s">
        <v>2803</v>
      </c>
      <c r="B3301" s="8" t="s">
        <v>8234</v>
      </c>
      <c r="C3301" s="9" t="s">
        <v>8235</v>
      </c>
      <c r="D3301" s="9"/>
      <c r="E3301" s="10">
        <v>170.54</v>
      </c>
      <c r="F3301" s="11" t="s">
        <v>7878</v>
      </c>
      <c r="G3301" s="11" t="s">
        <v>177</v>
      </c>
      <c r="H3301" s="12" t="s">
        <v>8236</v>
      </c>
      <c r="I3301" s="11">
        <v>0.53</v>
      </c>
      <c r="J3301" s="13"/>
    </row>
    <row r="3302" spans="1:10">
      <c r="A3302" s="14" t="s">
        <v>2803</v>
      </c>
      <c r="B3302" s="8" t="s">
        <v>8237</v>
      </c>
      <c r="C3302" s="15" t="s">
        <v>8238</v>
      </c>
      <c r="D3302" s="15"/>
      <c r="E3302" s="16">
        <v>170.54</v>
      </c>
      <c r="F3302" s="17" t="s">
        <v>7878</v>
      </c>
      <c r="G3302" s="17" t="s">
        <v>177</v>
      </c>
      <c r="H3302" s="18" t="s">
        <v>8239</v>
      </c>
      <c r="I3302" s="17">
        <v>0.53</v>
      </c>
      <c r="J3302" s="19"/>
    </row>
    <row r="3303" spans="1:10">
      <c r="A3303" s="7" t="s">
        <v>2803</v>
      </c>
      <c r="B3303" s="8" t="s">
        <v>8240</v>
      </c>
      <c r="C3303" s="9" t="s">
        <v>8241</v>
      </c>
      <c r="D3303" s="9"/>
      <c r="E3303" s="10">
        <v>170.54</v>
      </c>
      <c r="F3303" s="11" t="s">
        <v>7878</v>
      </c>
      <c r="G3303" s="11" t="s">
        <v>177</v>
      </c>
      <c r="H3303" s="12" t="s">
        <v>8242</v>
      </c>
      <c r="I3303" s="11">
        <v>0.53</v>
      </c>
      <c r="J3303" s="13"/>
    </row>
    <row r="3304" spans="1:10">
      <c r="A3304" s="14" t="s">
        <v>2803</v>
      </c>
      <c r="B3304" s="8" t="s">
        <v>8243</v>
      </c>
      <c r="C3304" s="15" t="s">
        <v>8244</v>
      </c>
      <c r="D3304" s="15"/>
      <c r="E3304" s="16">
        <v>170.54</v>
      </c>
      <c r="F3304" s="17" t="s">
        <v>7878</v>
      </c>
      <c r="G3304" s="17" t="s">
        <v>177</v>
      </c>
      <c r="H3304" s="18" t="s">
        <v>8245</v>
      </c>
      <c r="I3304" s="17">
        <v>0.53</v>
      </c>
      <c r="J3304" s="19"/>
    </row>
    <row r="3305" spans="1:10">
      <c r="A3305" s="7" t="s">
        <v>2803</v>
      </c>
      <c r="B3305" s="8" t="s">
        <v>8246</v>
      </c>
      <c r="C3305" s="9" t="s">
        <v>8247</v>
      </c>
      <c r="D3305" s="9"/>
      <c r="E3305" s="10">
        <v>170.54</v>
      </c>
      <c r="F3305" s="11" t="s">
        <v>7878</v>
      </c>
      <c r="G3305" s="11" t="s">
        <v>177</v>
      </c>
      <c r="H3305" s="12" t="s">
        <v>8248</v>
      </c>
      <c r="I3305" s="11">
        <v>0.53</v>
      </c>
      <c r="J3305" s="13"/>
    </row>
    <row r="3306" spans="1:10">
      <c r="A3306" s="14" t="s">
        <v>2803</v>
      </c>
      <c r="B3306" s="8" t="s">
        <v>8249</v>
      </c>
      <c r="C3306" s="15" t="s">
        <v>8250</v>
      </c>
      <c r="D3306" s="15"/>
      <c r="E3306" s="16">
        <v>170.54</v>
      </c>
      <c r="F3306" s="17" t="s">
        <v>7878</v>
      </c>
      <c r="G3306" s="17" t="s">
        <v>177</v>
      </c>
      <c r="H3306" s="18" t="s">
        <v>8251</v>
      </c>
      <c r="I3306" s="17">
        <v>0.53</v>
      </c>
      <c r="J3306" s="19"/>
    </row>
    <row r="3307" spans="1:10">
      <c r="A3307" s="7" t="s">
        <v>2803</v>
      </c>
      <c r="B3307" s="8" t="s">
        <v>8252</v>
      </c>
      <c r="C3307" s="9" t="s">
        <v>8253</v>
      </c>
      <c r="D3307" s="9"/>
      <c r="E3307" s="10">
        <v>170.54</v>
      </c>
      <c r="F3307" s="11" t="s">
        <v>7878</v>
      </c>
      <c r="G3307" s="11" t="s">
        <v>177</v>
      </c>
      <c r="H3307" s="12" t="s">
        <v>8254</v>
      </c>
      <c r="I3307" s="11">
        <v>0.53</v>
      </c>
      <c r="J3307" s="13"/>
    </row>
    <row r="3308" spans="1:10">
      <c r="A3308" s="14" t="s">
        <v>2803</v>
      </c>
      <c r="B3308" s="8" t="s">
        <v>8255</v>
      </c>
      <c r="C3308" s="15" t="s">
        <v>8256</v>
      </c>
      <c r="D3308" s="15"/>
      <c r="E3308" s="16">
        <v>170.54</v>
      </c>
      <c r="F3308" s="17" t="s">
        <v>7878</v>
      </c>
      <c r="G3308" s="17" t="s">
        <v>177</v>
      </c>
      <c r="H3308" s="18" t="s">
        <v>8257</v>
      </c>
      <c r="I3308" s="17">
        <v>0.53</v>
      </c>
      <c r="J3308" s="19"/>
    </row>
    <row r="3309" spans="1:10">
      <c r="A3309" s="7" t="s">
        <v>2803</v>
      </c>
      <c r="B3309" s="8" t="s">
        <v>8258</v>
      </c>
      <c r="C3309" s="9" t="s">
        <v>8259</v>
      </c>
      <c r="D3309" s="9"/>
      <c r="E3309" s="10">
        <v>170.54</v>
      </c>
      <c r="F3309" s="11" t="s">
        <v>7878</v>
      </c>
      <c r="G3309" s="11" t="s">
        <v>177</v>
      </c>
      <c r="H3309" s="12" t="s">
        <v>8260</v>
      </c>
      <c r="I3309" s="11">
        <v>0.53</v>
      </c>
      <c r="J3309" s="13"/>
    </row>
    <row r="3310" spans="1:10">
      <c r="A3310" s="14" t="s">
        <v>2803</v>
      </c>
      <c r="B3310" s="8" t="s">
        <v>8261</v>
      </c>
      <c r="C3310" s="15" t="s">
        <v>8262</v>
      </c>
      <c r="D3310" s="15"/>
      <c r="E3310" s="16">
        <v>170.54</v>
      </c>
      <c r="F3310" s="17" t="s">
        <v>7878</v>
      </c>
      <c r="G3310" s="17" t="s">
        <v>177</v>
      </c>
      <c r="H3310" s="18" t="s">
        <v>8263</v>
      </c>
      <c r="I3310" s="17">
        <v>0.53</v>
      </c>
      <c r="J3310" s="19"/>
    </row>
    <row r="3311" spans="1:10">
      <c r="A3311" s="7" t="s">
        <v>2803</v>
      </c>
      <c r="B3311" s="8" t="s">
        <v>8264</v>
      </c>
      <c r="C3311" s="9" t="s">
        <v>8265</v>
      </c>
      <c r="D3311" s="9"/>
      <c r="E3311" s="10">
        <v>170.54</v>
      </c>
      <c r="F3311" s="11" t="s">
        <v>7878</v>
      </c>
      <c r="G3311" s="11" t="s">
        <v>177</v>
      </c>
      <c r="H3311" s="12" t="s">
        <v>8266</v>
      </c>
      <c r="I3311" s="11">
        <v>0.53</v>
      </c>
      <c r="J3311" s="13"/>
    </row>
    <row r="3312" spans="1:10">
      <c r="A3312" s="14" t="s">
        <v>2803</v>
      </c>
      <c r="B3312" s="8" t="s">
        <v>8267</v>
      </c>
      <c r="C3312" s="15" t="s">
        <v>8268</v>
      </c>
      <c r="D3312" s="15"/>
      <c r="E3312" s="16">
        <v>170.54</v>
      </c>
      <c r="F3312" s="17" t="s">
        <v>7878</v>
      </c>
      <c r="G3312" s="17" t="s">
        <v>177</v>
      </c>
      <c r="H3312" s="18" t="s">
        <v>8269</v>
      </c>
      <c r="I3312" s="17">
        <v>0.53</v>
      </c>
      <c r="J3312" s="19"/>
    </row>
    <row r="3313" spans="1:10">
      <c r="A3313" s="7" t="s">
        <v>2803</v>
      </c>
      <c r="B3313" s="8" t="s">
        <v>8270</v>
      </c>
      <c r="C3313" s="9" t="s">
        <v>8271</v>
      </c>
      <c r="D3313" s="9"/>
      <c r="E3313" s="10">
        <v>99.56</v>
      </c>
      <c r="F3313" s="11" t="s">
        <v>7878</v>
      </c>
      <c r="G3313" s="11" t="s">
        <v>177</v>
      </c>
      <c r="H3313" s="12" t="s">
        <v>8272</v>
      </c>
      <c r="I3313" s="11">
        <v>7.5999999999999998E-2</v>
      </c>
      <c r="J3313" s="13"/>
    </row>
    <row r="3314" spans="1:10">
      <c r="A3314" s="14" t="s">
        <v>2803</v>
      </c>
      <c r="B3314" s="8" t="s">
        <v>8273</v>
      </c>
      <c r="C3314" s="15" t="s">
        <v>8274</v>
      </c>
      <c r="D3314" s="15"/>
      <c r="E3314" s="16">
        <v>99.56</v>
      </c>
      <c r="F3314" s="17" t="s">
        <v>7878</v>
      </c>
      <c r="G3314" s="17" t="s">
        <v>177</v>
      </c>
      <c r="H3314" s="18" t="s">
        <v>8275</v>
      </c>
      <c r="I3314" s="17">
        <v>7.5999999999999998E-2</v>
      </c>
      <c r="J3314" s="19"/>
    </row>
    <row r="3315" spans="1:10">
      <c r="A3315" s="7" t="s">
        <v>2803</v>
      </c>
      <c r="B3315" s="8" t="s">
        <v>8276</v>
      </c>
      <c r="C3315" s="9" t="s">
        <v>8277</v>
      </c>
      <c r="D3315" s="9"/>
      <c r="E3315" s="10">
        <v>99.56</v>
      </c>
      <c r="F3315" s="11" t="s">
        <v>7878</v>
      </c>
      <c r="G3315" s="11" t="s">
        <v>177</v>
      </c>
      <c r="H3315" s="12" t="s">
        <v>8278</v>
      </c>
      <c r="I3315" s="11">
        <v>7.5999999999999998E-2</v>
      </c>
      <c r="J3315" s="13"/>
    </row>
    <row r="3316" spans="1:10">
      <c r="A3316" s="14" t="s">
        <v>2803</v>
      </c>
      <c r="B3316" s="8" t="s">
        <v>8279</v>
      </c>
      <c r="C3316" s="15" t="s">
        <v>8280</v>
      </c>
      <c r="D3316" s="15"/>
      <c r="E3316" s="16">
        <v>99.56</v>
      </c>
      <c r="F3316" s="17" t="s">
        <v>7878</v>
      </c>
      <c r="G3316" s="17" t="s">
        <v>177</v>
      </c>
      <c r="H3316" s="18" t="s">
        <v>8281</v>
      </c>
      <c r="I3316" s="17">
        <v>7.5999999999999998E-2</v>
      </c>
      <c r="J3316" s="19"/>
    </row>
    <row r="3317" spans="1:10">
      <c r="A3317" s="7" t="s">
        <v>2803</v>
      </c>
      <c r="B3317" s="8" t="s">
        <v>8282</v>
      </c>
      <c r="C3317" s="9" t="s">
        <v>8283</v>
      </c>
      <c r="D3317" s="9"/>
      <c r="E3317" s="10">
        <v>99.56</v>
      </c>
      <c r="F3317" s="11" t="s">
        <v>7878</v>
      </c>
      <c r="G3317" s="11" t="s">
        <v>177</v>
      </c>
      <c r="H3317" s="12" t="s">
        <v>8284</v>
      </c>
      <c r="I3317" s="11">
        <v>7.5999999999999998E-2</v>
      </c>
      <c r="J3317" s="13"/>
    </row>
    <row r="3318" spans="1:10">
      <c r="A3318" s="14" t="s">
        <v>2803</v>
      </c>
      <c r="B3318" s="8" t="s">
        <v>8285</v>
      </c>
      <c r="C3318" s="15" t="s">
        <v>8286</v>
      </c>
      <c r="D3318" s="15" t="s">
        <v>8287</v>
      </c>
      <c r="E3318" s="16">
        <v>99.56</v>
      </c>
      <c r="F3318" s="17">
        <v>90262040</v>
      </c>
      <c r="G3318" s="17" t="s">
        <v>177</v>
      </c>
      <c r="H3318" s="18">
        <v>3800152523634</v>
      </c>
      <c r="I3318" s="17">
        <v>7.5999999999999998E-2</v>
      </c>
      <c r="J3318" s="19">
        <v>1</v>
      </c>
    </row>
    <row r="3319" spans="1:10">
      <c r="A3319" s="7" t="s">
        <v>2803</v>
      </c>
      <c r="B3319" s="8" t="s">
        <v>8288</v>
      </c>
      <c r="C3319" s="9" t="s">
        <v>8289</v>
      </c>
      <c r="D3319" s="9"/>
      <c r="E3319" s="10">
        <v>99.56</v>
      </c>
      <c r="F3319" s="11" t="s">
        <v>7878</v>
      </c>
      <c r="G3319" s="11" t="s">
        <v>177</v>
      </c>
      <c r="H3319" s="12" t="s">
        <v>8290</v>
      </c>
      <c r="I3319" s="11">
        <v>7.5999999999999998E-2</v>
      </c>
      <c r="J3319" s="13"/>
    </row>
    <row r="3320" spans="1:10">
      <c r="A3320" s="14" t="s">
        <v>2803</v>
      </c>
      <c r="B3320" s="8" t="s">
        <v>8291</v>
      </c>
      <c r="C3320" s="15" t="s">
        <v>8292</v>
      </c>
      <c r="D3320" s="15"/>
      <c r="E3320" s="16">
        <v>99.56</v>
      </c>
      <c r="F3320" s="17" t="s">
        <v>7878</v>
      </c>
      <c r="G3320" s="17" t="s">
        <v>177</v>
      </c>
      <c r="H3320" s="18" t="s">
        <v>8293</v>
      </c>
      <c r="I3320" s="17">
        <v>7.5999999999999998E-2</v>
      </c>
      <c r="J3320" s="19"/>
    </row>
    <row r="3321" spans="1:10">
      <c r="A3321" s="7" t="s">
        <v>2803</v>
      </c>
      <c r="B3321" s="8" t="s">
        <v>8294</v>
      </c>
      <c r="C3321" s="9" t="s">
        <v>8295</v>
      </c>
      <c r="D3321" s="9"/>
      <c r="E3321" s="10">
        <v>99.56</v>
      </c>
      <c r="F3321" s="11" t="s">
        <v>7878</v>
      </c>
      <c r="G3321" s="11" t="s">
        <v>177</v>
      </c>
      <c r="H3321" s="12" t="s">
        <v>8296</v>
      </c>
      <c r="I3321" s="11">
        <v>7.5999999999999998E-2</v>
      </c>
      <c r="J3321" s="13"/>
    </row>
    <row r="3322" spans="1:10">
      <c r="A3322" s="14" t="s">
        <v>2803</v>
      </c>
      <c r="B3322" s="8" t="s">
        <v>8297</v>
      </c>
      <c r="C3322" s="15" t="s">
        <v>8298</v>
      </c>
      <c r="D3322" s="15"/>
      <c r="E3322" s="16">
        <v>99.56</v>
      </c>
      <c r="F3322" s="17" t="s">
        <v>7878</v>
      </c>
      <c r="G3322" s="17" t="s">
        <v>177</v>
      </c>
      <c r="H3322" s="18" t="s">
        <v>8299</v>
      </c>
      <c r="I3322" s="17">
        <v>7.5999999999999998E-2</v>
      </c>
      <c r="J3322" s="19"/>
    </row>
    <row r="3323" spans="1:10">
      <c r="A3323" s="7" t="s">
        <v>2803</v>
      </c>
      <c r="B3323" s="8" t="s">
        <v>8300</v>
      </c>
      <c r="C3323" s="9" t="s">
        <v>8301</v>
      </c>
      <c r="D3323" s="9" t="s">
        <v>8302</v>
      </c>
      <c r="E3323" s="10">
        <v>99.56</v>
      </c>
      <c r="F3323" s="11">
        <v>90262040</v>
      </c>
      <c r="G3323" s="11" t="s">
        <v>177</v>
      </c>
      <c r="H3323" s="12">
        <v>3800152524037</v>
      </c>
      <c r="I3323" s="11">
        <v>7.5999999999999998E-2</v>
      </c>
      <c r="J3323" s="13">
        <v>1</v>
      </c>
    </row>
    <row r="3324" spans="1:10">
      <c r="A3324" s="14" t="s">
        <v>2803</v>
      </c>
      <c r="B3324" s="8" t="s">
        <v>8303</v>
      </c>
      <c r="C3324" s="15" t="s">
        <v>8304</v>
      </c>
      <c r="D3324" s="15" t="s">
        <v>8302</v>
      </c>
      <c r="E3324" s="16">
        <v>99.56</v>
      </c>
      <c r="F3324" s="17">
        <v>90262040</v>
      </c>
      <c r="G3324" s="17" t="s">
        <v>177</v>
      </c>
      <c r="H3324" s="18">
        <v>3800152524167</v>
      </c>
      <c r="I3324" s="17">
        <v>7.5999999999999998E-2</v>
      </c>
      <c r="J3324" s="19"/>
    </row>
    <row r="3325" spans="1:10">
      <c r="A3325" s="7" t="s">
        <v>2803</v>
      </c>
      <c r="B3325" s="8" t="s">
        <v>8305</v>
      </c>
      <c r="C3325" s="9" t="s">
        <v>8306</v>
      </c>
      <c r="D3325" s="9" t="s">
        <v>8307</v>
      </c>
      <c r="E3325" s="10">
        <v>99.56</v>
      </c>
      <c r="F3325" s="11" t="s">
        <v>7878</v>
      </c>
      <c r="G3325" s="11" t="s">
        <v>177</v>
      </c>
      <c r="H3325" s="12" t="s">
        <v>8308</v>
      </c>
      <c r="I3325" s="11">
        <v>7.5999999999999998E-2</v>
      </c>
      <c r="J3325" s="13"/>
    </row>
    <row r="3326" spans="1:10">
      <c r="A3326" s="14" t="s">
        <v>2803</v>
      </c>
      <c r="B3326" s="8" t="s">
        <v>8309</v>
      </c>
      <c r="C3326" s="15" t="s">
        <v>8310</v>
      </c>
      <c r="D3326" s="15"/>
      <c r="E3326" s="16">
        <v>170.54</v>
      </c>
      <c r="F3326" s="17" t="s">
        <v>7878</v>
      </c>
      <c r="G3326" s="17" t="s">
        <v>177</v>
      </c>
      <c r="H3326" s="18" t="s">
        <v>8311</v>
      </c>
      <c r="I3326" s="17">
        <v>0.5</v>
      </c>
      <c r="J3326" s="19"/>
    </row>
    <row r="3327" spans="1:10">
      <c r="A3327" s="7" t="s">
        <v>2803</v>
      </c>
      <c r="B3327" s="8" t="s">
        <v>8312</v>
      </c>
      <c r="C3327" s="9" t="s">
        <v>8313</v>
      </c>
      <c r="D3327" s="9"/>
      <c r="E3327" s="10">
        <v>170.54</v>
      </c>
      <c r="F3327" s="11" t="s">
        <v>7878</v>
      </c>
      <c r="G3327" s="11" t="s">
        <v>177</v>
      </c>
      <c r="H3327" s="12" t="s">
        <v>8314</v>
      </c>
      <c r="I3327" s="11">
        <v>0.5</v>
      </c>
      <c r="J3327" s="13"/>
    </row>
    <row r="3328" spans="1:10">
      <c r="A3328" s="14" t="s">
        <v>2803</v>
      </c>
      <c r="B3328" s="8" t="s">
        <v>8315</v>
      </c>
      <c r="C3328" s="15" t="s">
        <v>8316</v>
      </c>
      <c r="D3328" s="15"/>
      <c r="E3328" s="16">
        <v>170.54</v>
      </c>
      <c r="F3328" s="17" t="s">
        <v>7878</v>
      </c>
      <c r="G3328" s="17" t="s">
        <v>177</v>
      </c>
      <c r="H3328" s="18" t="s">
        <v>8317</v>
      </c>
      <c r="I3328" s="17">
        <v>0.5</v>
      </c>
      <c r="J3328" s="19"/>
    </row>
    <row r="3329" spans="1:10">
      <c r="A3329" s="7" t="s">
        <v>2803</v>
      </c>
      <c r="B3329" s="8" t="s">
        <v>8318</v>
      </c>
      <c r="C3329" s="9" t="s">
        <v>8319</v>
      </c>
      <c r="D3329" s="9"/>
      <c r="E3329" s="10">
        <v>170.54</v>
      </c>
      <c r="F3329" s="11" t="s">
        <v>7878</v>
      </c>
      <c r="G3329" s="11" t="s">
        <v>177</v>
      </c>
      <c r="H3329" s="12" t="s">
        <v>8320</v>
      </c>
      <c r="I3329" s="11">
        <v>0.5</v>
      </c>
      <c r="J3329" s="13"/>
    </row>
    <row r="3330" spans="1:10">
      <c r="A3330" s="14" t="s">
        <v>2803</v>
      </c>
      <c r="B3330" s="8" t="s">
        <v>8321</v>
      </c>
      <c r="C3330" s="15" t="s">
        <v>8322</v>
      </c>
      <c r="D3330" s="15"/>
      <c r="E3330" s="16">
        <v>170.54</v>
      </c>
      <c r="F3330" s="17" t="s">
        <v>7878</v>
      </c>
      <c r="G3330" s="17" t="s">
        <v>177</v>
      </c>
      <c r="H3330" s="18" t="s">
        <v>8323</v>
      </c>
      <c r="I3330" s="17">
        <v>0.5</v>
      </c>
      <c r="J3330" s="19"/>
    </row>
    <row r="3331" spans="1:10">
      <c r="A3331" s="7" t="s">
        <v>2803</v>
      </c>
      <c r="B3331" s="8" t="s">
        <v>8324</v>
      </c>
      <c r="C3331" s="9" t="s">
        <v>8325</v>
      </c>
      <c r="D3331" s="9"/>
      <c r="E3331" s="10">
        <v>170.54</v>
      </c>
      <c r="F3331" s="11" t="s">
        <v>7878</v>
      </c>
      <c r="G3331" s="11" t="s">
        <v>177</v>
      </c>
      <c r="H3331" s="12" t="s">
        <v>8326</v>
      </c>
      <c r="I3331" s="11">
        <v>0.5</v>
      </c>
      <c r="J3331" s="13"/>
    </row>
    <row r="3332" spans="1:10">
      <c r="A3332" s="14" t="s">
        <v>2803</v>
      </c>
      <c r="B3332" s="8" t="s">
        <v>8327</v>
      </c>
      <c r="C3332" s="15" t="s">
        <v>8328</v>
      </c>
      <c r="D3332" s="15"/>
      <c r="E3332" s="16">
        <v>170.54</v>
      </c>
      <c r="F3332" s="17" t="s">
        <v>7878</v>
      </c>
      <c r="G3332" s="17" t="s">
        <v>177</v>
      </c>
      <c r="H3332" s="18" t="s">
        <v>8329</v>
      </c>
      <c r="I3332" s="17">
        <v>0.5</v>
      </c>
      <c r="J3332" s="19"/>
    </row>
    <row r="3333" spans="1:10">
      <c r="A3333" s="7" t="s">
        <v>2803</v>
      </c>
      <c r="B3333" s="8" t="s">
        <v>8330</v>
      </c>
      <c r="C3333" s="9" t="s">
        <v>8331</v>
      </c>
      <c r="D3333" s="9"/>
      <c r="E3333" s="10">
        <v>170.54</v>
      </c>
      <c r="F3333" s="11" t="s">
        <v>7878</v>
      </c>
      <c r="G3333" s="11" t="s">
        <v>177</v>
      </c>
      <c r="H3333" s="12" t="s">
        <v>8332</v>
      </c>
      <c r="I3333" s="11">
        <v>0.5</v>
      </c>
      <c r="J3333" s="13"/>
    </row>
    <row r="3334" spans="1:10">
      <c r="A3334" s="14" t="s">
        <v>2803</v>
      </c>
      <c r="B3334" s="8" t="s">
        <v>8333</v>
      </c>
      <c r="C3334" s="15" t="s">
        <v>8334</v>
      </c>
      <c r="D3334" s="15"/>
      <c r="E3334" s="16">
        <v>170.54</v>
      </c>
      <c r="F3334" s="17" t="s">
        <v>7878</v>
      </c>
      <c r="G3334" s="17" t="s">
        <v>177</v>
      </c>
      <c r="H3334" s="18" t="s">
        <v>8335</v>
      </c>
      <c r="I3334" s="17">
        <v>0.5</v>
      </c>
      <c r="J3334" s="19"/>
    </row>
    <row r="3335" spans="1:10">
      <c r="A3335" s="7" t="s">
        <v>2803</v>
      </c>
      <c r="B3335" s="8" t="s">
        <v>8336</v>
      </c>
      <c r="C3335" s="9" t="s">
        <v>8337</v>
      </c>
      <c r="D3335" s="9"/>
      <c r="E3335" s="10">
        <v>170.54</v>
      </c>
      <c r="F3335" s="11" t="s">
        <v>7878</v>
      </c>
      <c r="G3335" s="11" t="s">
        <v>177</v>
      </c>
      <c r="H3335" s="12" t="s">
        <v>8338</v>
      </c>
      <c r="I3335" s="11">
        <v>0.5</v>
      </c>
      <c r="J3335" s="13"/>
    </row>
    <row r="3336" spans="1:10">
      <c r="A3336" s="14" t="s">
        <v>2803</v>
      </c>
      <c r="B3336" s="8" t="s">
        <v>8339</v>
      </c>
      <c r="C3336" s="15" t="s">
        <v>8340</v>
      </c>
      <c r="D3336" s="15"/>
      <c r="E3336" s="16">
        <v>170.54</v>
      </c>
      <c r="F3336" s="17" t="s">
        <v>7878</v>
      </c>
      <c r="G3336" s="17" t="s">
        <v>177</v>
      </c>
      <c r="H3336" s="18" t="s">
        <v>8341</v>
      </c>
      <c r="I3336" s="17">
        <v>0.5</v>
      </c>
      <c r="J3336" s="19"/>
    </row>
    <row r="3337" spans="1:10">
      <c r="A3337" s="7" t="s">
        <v>2803</v>
      </c>
      <c r="B3337" s="8" t="s">
        <v>8342</v>
      </c>
      <c r="C3337" s="9" t="s">
        <v>8343</v>
      </c>
      <c r="D3337" s="9"/>
      <c r="E3337" s="10">
        <v>75.97</v>
      </c>
      <c r="F3337" s="11" t="s">
        <v>7878</v>
      </c>
      <c r="G3337" s="11" t="s">
        <v>177</v>
      </c>
      <c r="H3337" s="12" t="s">
        <v>8344</v>
      </c>
      <c r="I3337" s="11">
        <v>0.23499999999999999</v>
      </c>
      <c r="J3337" s="13"/>
    </row>
    <row r="3338" spans="1:10">
      <c r="A3338" s="14" t="s">
        <v>2803</v>
      </c>
      <c r="B3338" s="8" t="s">
        <v>8345</v>
      </c>
      <c r="C3338" s="15" t="s">
        <v>8346</v>
      </c>
      <c r="D3338" s="15"/>
      <c r="E3338" s="16">
        <v>75.97</v>
      </c>
      <c r="F3338" s="17" t="s">
        <v>7878</v>
      </c>
      <c r="G3338" s="17" t="s">
        <v>177</v>
      </c>
      <c r="H3338" s="18" t="s">
        <v>8347</v>
      </c>
      <c r="I3338" s="17">
        <v>0.23499999999999999</v>
      </c>
      <c r="J3338" s="19"/>
    </row>
    <row r="3339" spans="1:10">
      <c r="A3339" s="7" t="s">
        <v>2803</v>
      </c>
      <c r="B3339" s="8" t="s">
        <v>8348</v>
      </c>
      <c r="C3339" s="9" t="s">
        <v>8349</v>
      </c>
      <c r="D3339" s="9"/>
      <c r="E3339" s="10">
        <v>75.97</v>
      </c>
      <c r="F3339" s="11" t="s">
        <v>7878</v>
      </c>
      <c r="G3339" s="11" t="s">
        <v>177</v>
      </c>
      <c r="H3339" s="12" t="s">
        <v>8350</v>
      </c>
      <c r="I3339" s="11">
        <v>0.23499999999999999</v>
      </c>
      <c r="J3339" s="13"/>
    </row>
    <row r="3340" spans="1:10">
      <c r="A3340" s="14" t="s">
        <v>2803</v>
      </c>
      <c r="B3340" s="8" t="s">
        <v>8351</v>
      </c>
      <c r="C3340" s="15" t="s">
        <v>8352</v>
      </c>
      <c r="D3340" s="15" t="s">
        <v>8353</v>
      </c>
      <c r="E3340" s="16">
        <v>75.97</v>
      </c>
      <c r="F3340" s="17">
        <v>90262040</v>
      </c>
      <c r="G3340" s="17" t="s">
        <v>177</v>
      </c>
      <c r="H3340" s="18">
        <v>3800152524723</v>
      </c>
      <c r="I3340" s="17">
        <v>0.23499999999999999</v>
      </c>
      <c r="J3340" s="19"/>
    </row>
    <row r="3341" spans="1:10">
      <c r="A3341" s="7" t="s">
        <v>2803</v>
      </c>
      <c r="B3341" s="8" t="s">
        <v>8354</v>
      </c>
      <c r="C3341" s="9" t="s">
        <v>8355</v>
      </c>
      <c r="D3341" s="9"/>
      <c r="E3341" s="10">
        <v>81.06</v>
      </c>
      <c r="F3341" s="11" t="s">
        <v>7878</v>
      </c>
      <c r="G3341" s="11" t="s">
        <v>177</v>
      </c>
      <c r="H3341" s="12" t="s">
        <v>8356</v>
      </c>
      <c r="I3341" s="11">
        <v>0.23499999999999999</v>
      </c>
      <c r="J3341" s="13"/>
    </row>
    <row r="3342" spans="1:10">
      <c r="A3342" s="14" t="s">
        <v>2803</v>
      </c>
      <c r="B3342" s="8" t="s">
        <v>8357</v>
      </c>
      <c r="C3342" s="15" t="s">
        <v>8358</v>
      </c>
      <c r="D3342" s="15"/>
      <c r="E3342" s="16">
        <v>81.06</v>
      </c>
      <c r="F3342" s="17" t="s">
        <v>7878</v>
      </c>
      <c r="G3342" s="17" t="s">
        <v>177</v>
      </c>
      <c r="H3342" s="18" t="s">
        <v>8359</v>
      </c>
      <c r="I3342" s="17">
        <v>0.23499999999999999</v>
      </c>
      <c r="J3342" s="19"/>
    </row>
    <row r="3343" spans="1:10">
      <c r="A3343" s="7" t="s">
        <v>2803</v>
      </c>
      <c r="B3343" s="8" t="s">
        <v>8360</v>
      </c>
      <c r="C3343" s="9" t="s">
        <v>8361</v>
      </c>
      <c r="D3343" s="9"/>
      <c r="E3343" s="10">
        <v>81.06</v>
      </c>
      <c r="F3343" s="11" t="s">
        <v>7878</v>
      </c>
      <c r="G3343" s="11" t="s">
        <v>177</v>
      </c>
      <c r="H3343" s="12" t="s">
        <v>8362</v>
      </c>
      <c r="I3343" s="11">
        <v>0.23499999999999999</v>
      </c>
      <c r="J3343" s="13"/>
    </row>
    <row r="3344" spans="1:10">
      <c r="A3344" s="14" t="s">
        <v>2803</v>
      </c>
      <c r="B3344" s="8" t="s">
        <v>8363</v>
      </c>
      <c r="C3344" s="15" t="s">
        <v>8364</v>
      </c>
      <c r="D3344" s="15"/>
      <c r="E3344" s="16">
        <v>81.06</v>
      </c>
      <c r="F3344" s="17" t="s">
        <v>7878</v>
      </c>
      <c r="G3344" s="17" t="s">
        <v>177</v>
      </c>
      <c r="H3344" s="18" t="s">
        <v>8365</v>
      </c>
      <c r="I3344" s="17">
        <v>0.23499999999999999</v>
      </c>
      <c r="J3344" s="19"/>
    </row>
    <row r="3345" spans="1:10">
      <c r="A3345" s="7" t="s">
        <v>2803</v>
      </c>
      <c r="B3345" s="8" t="s">
        <v>8366</v>
      </c>
      <c r="C3345" s="9" t="s">
        <v>8367</v>
      </c>
      <c r="D3345" s="9"/>
      <c r="E3345" s="10">
        <v>173.32</v>
      </c>
      <c r="F3345" s="11" t="s">
        <v>1684</v>
      </c>
      <c r="G3345" s="11" t="s">
        <v>269</v>
      </c>
      <c r="H3345" s="12" t="s">
        <v>8368</v>
      </c>
      <c r="I3345" s="11">
        <v>5.8000000000000003E-2</v>
      </c>
      <c r="J3345" s="13"/>
    </row>
    <row r="3346" spans="1:10">
      <c r="A3346" s="14" t="s">
        <v>2803</v>
      </c>
      <c r="B3346" s="8" t="s">
        <v>8369</v>
      </c>
      <c r="C3346" s="15" t="s">
        <v>8370</v>
      </c>
      <c r="D3346" s="15"/>
      <c r="E3346" s="16">
        <v>152.36000000000001</v>
      </c>
      <c r="F3346" s="17" t="s">
        <v>1684</v>
      </c>
      <c r="G3346" s="17" t="s">
        <v>14</v>
      </c>
      <c r="H3346" s="18" t="s">
        <v>8371</v>
      </c>
      <c r="I3346" s="17">
        <v>0.06</v>
      </c>
      <c r="J3346" s="19"/>
    </row>
    <row r="3347" spans="1:10">
      <c r="A3347" s="7" t="s">
        <v>2803</v>
      </c>
      <c r="B3347" s="8" t="s">
        <v>8372</v>
      </c>
      <c r="C3347" s="9" t="s">
        <v>8373</v>
      </c>
      <c r="D3347" s="9"/>
      <c r="E3347" s="10">
        <v>152.36000000000001</v>
      </c>
      <c r="F3347" s="11" t="s">
        <v>1684</v>
      </c>
      <c r="G3347" s="11" t="s">
        <v>14</v>
      </c>
      <c r="H3347" s="12" t="s">
        <v>8374</v>
      </c>
      <c r="I3347" s="11">
        <v>0.06</v>
      </c>
      <c r="J3347" s="13"/>
    </row>
    <row r="3348" spans="1:10">
      <c r="A3348" s="14" t="s">
        <v>2803</v>
      </c>
      <c r="B3348" s="8" t="s">
        <v>8375</v>
      </c>
      <c r="C3348" s="15" t="s">
        <v>8376</v>
      </c>
      <c r="D3348" s="15"/>
      <c r="E3348" s="16">
        <v>212.71</v>
      </c>
      <c r="F3348" s="17" t="s">
        <v>1684</v>
      </c>
      <c r="G3348" s="17" t="s">
        <v>14</v>
      </c>
      <c r="H3348" s="18" t="s">
        <v>8377</v>
      </c>
      <c r="I3348" s="17">
        <v>0.09</v>
      </c>
      <c r="J3348" s="19"/>
    </row>
    <row r="3349" spans="1:10">
      <c r="A3349" s="7" t="s">
        <v>2803</v>
      </c>
      <c r="B3349" s="8" t="s">
        <v>8378</v>
      </c>
      <c r="C3349" s="9" t="s">
        <v>8379</v>
      </c>
      <c r="D3349" s="9"/>
      <c r="E3349" s="10">
        <v>212.71</v>
      </c>
      <c r="F3349" s="11" t="s">
        <v>1684</v>
      </c>
      <c r="G3349" s="11" t="s">
        <v>14</v>
      </c>
      <c r="H3349" s="12" t="s">
        <v>8380</v>
      </c>
      <c r="I3349" s="11">
        <v>7.0000000000000007E-2</v>
      </c>
      <c r="J3349" s="13"/>
    </row>
    <row r="3350" spans="1:10">
      <c r="A3350" s="14" t="s">
        <v>2803</v>
      </c>
      <c r="B3350" s="8" t="s">
        <v>8381</v>
      </c>
      <c r="C3350" s="15" t="s">
        <v>8382</v>
      </c>
      <c r="D3350" s="15" t="s">
        <v>8383</v>
      </c>
      <c r="E3350" s="16">
        <v>12.04</v>
      </c>
      <c r="F3350" s="17">
        <v>90259000</v>
      </c>
      <c r="G3350" s="17" t="s">
        <v>177</v>
      </c>
      <c r="H3350" s="18">
        <v>3800152549528</v>
      </c>
      <c r="I3350" s="17">
        <v>4.3999999999999997E-2</v>
      </c>
      <c r="J3350" s="19">
        <v>100</v>
      </c>
    </row>
    <row r="3351" spans="1:10">
      <c r="A3351" s="7" t="s">
        <v>2803</v>
      </c>
      <c r="B3351" s="8" t="s">
        <v>8384</v>
      </c>
      <c r="C3351" s="9" t="s">
        <v>8385</v>
      </c>
      <c r="D3351" s="9" t="s">
        <v>8386</v>
      </c>
      <c r="E3351" s="10">
        <v>24.7</v>
      </c>
      <c r="F3351" s="11">
        <v>90259000</v>
      </c>
      <c r="G3351" s="11" t="s">
        <v>177</v>
      </c>
      <c r="H3351" s="12">
        <v>3800152550043</v>
      </c>
      <c r="I3351" s="11">
        <v>0.05</v>
      </c>
      <c r="J3351" s="13">
        <v>12</v>
      </c>
    </row>
    <row r="3352" spans="1:10">
      <c r="A3352" s="14" t="s">
        <v>2803</v>
      </c>
      <c r="B3352" s="8" t="s">
        <v>8387</v>
      </c>
      <c r="C3352" s="15" t="s">
        <v>8388</v>
      </c>
      <c r="D3352" s="15" t="s">
        <v>8386</v>
      </c>
      <c r="E3352" s="16">
        <v>96.12</v>
      </c>
      <c r="F3352" s="17">
        <v>90259000</v>
      </c>
      <c r="G3352" s="17" t="s">
        <v>177</v>
      </c>
      <c r="H3352" s="18">
        <v>3800152550036</v>
      </c>
      <c r="I3352" s="17">
        <v>7.1999999999999995E-2</v>
      </c>
      <c r="J3352" s="19">
        <v>1</v>
      </c>
    </row>
    <row r="3353" spans="1:10">
      <c r="A3353" s="7" t="s">
        <v>2803</v>
      </c>
      <c r="B3353" s="8" t="s">
        <v>8389</v>
      </c>
      <c r="C3353" s="9" t="s">
        <v>8390</v>
      </c>
      <c r="D3353" s="9" t="s">
        <v>8386</v>
      </c>
      <c r="E3353" s="10">
        <v>115.32</v>
      </c>
      <c r="F3353" s="11">
        <v>90259000</v>
      </c>
      <c r="G3353" s="11" t="s">
        <v>177</v>
      </c>
      <c r="H3353" s="12">
        <v>3800152550029</v>
      </c>
      <c r="I3353" s="11">
        <v>0.09</v>
      </c>
      <c r="J3353" s="13">
        <v>10</v>
      </c>
    </row>
    <row r="3354" spans="1:10">
      <c r="A3354" s="14" t="s">
        <v>2803</v>
      </c>
      <c r="B3354" s="8" t="s">
        <v>8391</v>
      </c>
      <c r="C3354" s="15" t="s">
        <v>8392</v>
      </c>
      <c r="D3354" s="15"/>
      <c r="E3354" s="16">
        <v>12.04</v>
      </c>
      <c r="F3354" s="17" t="s">
        <v>1684</v>
      </c>
      <c r="G3354" s="17" t="s">
        <v>177</v>
      </c>
      <c r="H3354" s="18" t="s">
        <v>8393</v>
      </c>
      <c r="I3354" s="17">
        <v>1</v>
      </c>
      <c r="J3354" s="19"/>
    </row>
    <row r="3355" spans="1:10">
      <c r="A3355" s="7" t="s">
        <v>2803</v>
      </c>
      <c r="B3355" s="8" t="s">
        <v>8394</v>
      </c>
      <c r="C3355" s="9" t="s">
        <v>8395</v>
      </c>
      <c r="D3355" s="9" t="s">
        <v>1367</v>
      </c>
      <c r="E3355" s="10">
        <v>15.87</v>
      </c>
      <c r="F3355" s="11">
        <v>90259000</v>
      </c>
      <c r="G3355" s="11" t="s">
        <v>177</v>
      </c>
      <c r="H3355" s="12">
        <v>3800152549993</v>
      </c>
      <c r="I3355" s="11">
        <v>0.05</v>
      </c>
      <c r="J3355" s="13">
        <v>15</v>
      </c>
    </row>
    <row r="3356" spans="1:10">
      <c r="A3356" s="14" t="s">
        <v>2803</v>
      </c>
      <c r="B3356" s="8" t="s">
        <v>8396</v>
      </c>
      <c r="C3356" s="15" t="s">
        <v>8397</v>
      </c>
      <c r="D3356" s="15" t="s">
        <v>1367</v>
      </c>
      <c r="E3356" s="16">
        <v>24.75</v>
      </c>
      <c r="F3356" s="17">
        <v>90259000</v>
      </c>
      <c r="G3356" s="17" t="s">
        <v>177</v>
      </c>
      <c r="H3356" s="18">
        <v>3800152549986</v>
      </c>
      <c r="I3356" s="17">
        <v>0.08</v>
      </c>
      <c r="J3356" s="19">
        <v>20</v>
      </c>
    </row>
    <row r="3357" spans="1:10">
      <c r="A3357" s="7" t="s">
        <v>2803</v>
      </c>
      <c r="B3357" s="8" t="s">
        <v>8398</v>
      </c>
      <c r="C3357" s="9" t="s">
        <v>8399</v>
      </c>
      <c r="D3357" s="9" t="s">
        <v>1367</v>
      </c>
      <c r="E3357" s="10">
        <v>24.75</v>
      </c>
      <c r="F3357" s="11">
        <v>90259000</v>
      </c>
      <c r="G3357" s="11" t="s">
        <v>177</v>
      </c>
      <c r="H3357" s="12">
        <v>3800152549979</v>
      </c>
      <c r="I3357" s="11">
        <v>4.1000000000000002E-2</v>
      </c>
      <c r="J3357" s="13">
        <v>20</v>
      </c>
    </row>
    <row r="3358" spans="1:10">
      <c r="A3358" s="14" t="s">
        <v>2803</v>
      </c>
      <c r="B3358" s="8" t="s">
        <v>8400</v>
      </c>
      <c r="C3358" s="15" t="s">
        <v>8401</v>
      </c>
      <c r="D3358" s="15" t="s">
        <v>1367</v>
      </c>
      <c r="E3358" s="16">
        <v>39.15</v>
      </c>
      <c r="F3358" s="17">
        <v>90259000</v>
      </c>
      <c r="G3358" s="17" t="s">
        <v>177</v>
      </c>
      <c r="H3358" s="18">
        <v>3800152549955</v>
      </c>
      <c r="I3358" s="17">
        <v>0.08</v>
      </c>
      <c r="J3358" s="19">
        <v>1</v>
      </c>
    </row>
    <row r="3359" spans="1:10">
      <c r="A3359" s="7" t="s">
        <v>2803</v>
      </c>
      <c r="B3359" s="8" t="s">
        <v>8402</v>
      </c>
      <c r="C3359" s="9" t="s">
        <v>8403</v>
      </c>
      <c r="D3359" s="9" t="s">
        <v>1367</v>
      </c>
      <c r="E3359" s="10">
        <v>96.12</v>
      </c>
      <c r="F3359" s="11">
        <v>90259000</v>
      </c>
      <c r="G3359" s="11" t="s">
        <v>177</v>
      </c>
      <c r="H3359" s="12">
        <v>3800152549948</v>
      </c>
      <c r="I3359" s="11">
        <v>0.09</v>
      </c>
      <c r="J3359" s="13">
        <v>1</v>
      </c>
    </row>
    <row r="3360" spans="1:10">
      <c r="A3360" s="14" t="s">
        <v>2803</v>
      </c>
      <c r="B3360" s="8" t="s">
        <v>8404</v>
      </c>
      <c r="C3360" s="15" t="s">
        <v>8405</v>
      </c>
      <c r="D3360" s="15" t="s">
        <v>8406</v>
      </c>
      <c r="E3360" s="16">
        <v>79.64</v>
      </c>
      <c r="F3360" s="17">
        <v>90262080</v>
      </c>
      <c r="G3360" s="17" t="s">
        <v>177</v>
      </c>
      <c r="H3360" s="18">
        <v>3800152530090</v>
      </c>
      <c r="I3360" s="17">
        <v>0.14499999999999999</v>
      </c>
      <c r="J3360" s="19">
        <v>36</v>
      </c>
    </row>
    <row r="3361" spans="1:10">
      <c r="A3361" s="7" t="s">
        <v>2803</v>
      </c>
      <c r="B3361" s="8" t="s">
        <v>8407</v>
      </c>
      <c r="C3361" s="9" t="s">
        <v>8408</v>
      </c>
      <c r="D3361" s="9" t="s">
        <v>8406</v>
      </c>
      <c r="E3361" s="10">
        <v>79.64</v>
      </c>
      <c r="F3361" s="11">
        <v>90262080</v>
      </c>
      <c r="G3361" s="11" t="s">
        <v>177</v>
      </c>
      <c r="H3361" s="12">
        <v>3800152525546</v>
      </c>
      <c r="I3361" s="11">
        <v>0.14499999999999999</v>
      </c>
      <c r="J3361" s="13">
        <v>36</v>
      </c>
    </row>
    <row r="3362" spans="1:10">
      <c r="A3362" s="14" t="s">
        <v>2803</v>
      </c>
      <c r="B3362" s="8" t="s">
        <v>8409</v>
      </c>
      <c r="C3362" s="15" t="s">
        <v>8410</v>
      </c>
      <c r="D3362" s="15" t="s">
        <v>8406</v>
      </c>
      <c r="E3362" s="16">
        <v>79.64</v>
      </c>
      <c r="F3362" s="17">
        <v>90262080</v>
      </c>
      <c r="G3362" s="17" t="s">
        <v>177</v>
      </c>
      <c r="H3362" s="18">
        <v>3800152525553</v>
      </c>
      <c r="I3362" s="17">
        <v>0.14499999999999999</v>
      </c>
      <c r="J3362" s="19"/>
    </row>
    <row r="3363" spans="1:10">
      <c r="A3363" s="7" t="s">
        <v>2803</v>
      </c>
      <c r="B3363" s="8" t="s">
        <v>8411</v>
      </c>
      <c r="C3363" s="9" t="s">
        <v>8412</v>
      </c>
      <c r="D3363" s="9"/>
      <c r="E3363" s="10">
        <v>79.64</v>
      </c>
      <c r="F3363" s="11">
        <v>90251900</v>
      </c>
      <c r="G3363" s="11" t="s">
        <v>177</v>
      </c>
      <c r="H3363" s="12">
        <v>3800152525607</v>
      </c>
      <c r="I3363" s="11" t="s">
        <v>8413</v>
      </c>
      <c r="J3363" s="13"/>
    </row>
    <row r="3364" spans="1:10">
      <c r="A3364" s="14" t="s">
        <v>2803</v>
      </c>
      <c r="B3364" s="8" t="s">
        <v>8414</v>
      </c>
      <c r="C3364" s="15" t="s">
        <v>8415</v>
      </c>
      <c r="D3364" s="15" t="s">
        <v>8406</v>
      </c>
      <c r="E3364" s="16">
        <v>79.64</v>
      </c>
      <c r="F3364" s="17">
        <v>90251900</v>
      </c>
      <c r="G3364" s="17" t="s">
        <v>177</v>
      </c>
      <c r="H3364" s="18">
        <v>3800152537570</v>
      </c>
      <c r="I3364" s="17">
        <v>0.13700000000000001</v>
      </c>
      <c r="J3364" s="19">
        <v>36</v>
      </c>
    </row>
    <row r="3365" spans="1:10">
      <c r="A3365" s="7" t="s">
        <v>10</v>
      </c>
      <c r="B3365" s="8" t="s">
        <v>8416</v>
      </c>
      <c r="C3365" s="9" t="s">
        <v>8417</v>
      </c>
      <c r="D3365" s="9" t="s">
        <v>8406</v>
      </c>
      <c r="E3365" s="10">
        <v>79.64</v>
      </c>
      <c r="F3365" s="11">
        <v>90251900</v>
      </c>
      <c r="G3365" s="11" t="s">
        <v>14</v>
      </c>
      <c r="H3365" s="12">
        <v>3800152532414</v>
      </c>
      <c r="I3365" s="11">
        <v>0.15</v>
      </c>
      <c r="J3365" s="13">
        <v>36</v>
      </c>
    </row>
    <row r="3366" spans="1:10">
      <c r="A3366" s="14" t="s">
        <v>2803</v>
      </c>
      <c r="B3366" s="8" t="s">
        <v>8418</v>
      </c>
      <c r="C3366" s="15" t="s">
        <v>8419</v>
      </c>
      <c r="D3366" s="15"/>
      <c r="E3366" s="16">
        <v>9.8800000000000008</v>
      </c>
      <c r="F3366" s="17">
        <v>90269000</v>
      </c>
      <c r="G3366" s="17" t="s">
        <v>177</v>
      </c>
      <c r="H3366" s="18">
        <v>3800152549900</v>
      </c>
      <c r="I3366" s="17">
        <v>0.06</v>
      </c>
      <c r="J3366" s="19"/>
    </row>
    <row r="3367" spans="1:10">
      <c r="A3367" s="7" t="s">
        <v>2803</v>
      </c>
      <c r="B3367" s="8" t="s">
        <v>8420</v>
      </c>
      <c r="C3367" s="9" t="s">
        <v>8421</v>
      </c>
      <c r="D3367" s="9" t="s">
        <v>8422</v>
      </c>
      <c r="E3367" s="10">
        <v>9.32</v>
      </c>
      <c r="F3367" s="11">
        <v>90269000</v>
      </c>
      <c r="G3367" s="11" t="s">
        <v>177</v>
      </c>
      <c r="H3367" s="12">
        <v>3800152536993</v>
      </c>
      <c r="I3367" s="11">
        <v>0.06</v>
      </c>
      <c r="J3367" s="13">
        <v>1</v>
      </c>
    </row>
    <row r="3368" spans="1:10">
      <c r="A3368" s="14" t="s">
        <v>2803</v>
      </c>
      <c r="B3368" s="8" t="s">
        <v>8423</v>
      </c>
      <c r="C3368" s="15" t="s">
        <v>8424</v>
      </c>
      <c r="D3368" s="15" t="s">
        <v>8425</v>
      </c>
      <c r="E3368" s="16">
        <v>79.64</v>
      </c>
      <c r="F3368" s="17">
        <v>90262080</v>
      </c>
      <c r="G3368" s="17" t="s">
        <v>177</v>
      </c>
      <c r="H3368" s="18">
        <v>3800152525676</v>
      </c>
      <c r="I3368" s="17">
        <v>0.13</v>
      </c>
      <c r="J3368" s="19">
        <v>1</v>
      </c>
    </row>
    <row r="3369" spans="1:10">
      <c r="A3369" s="7" t="s">
        <v>2803</v>
      </c>
      <c r="B3369" s="8" t="s">
        <v>8426</v>
      </c>
      <c r="C3369" s="9" t="s">
        <v>8427</v>
      </c>
      <c r="D3369" s="9" t="s">
        <v>8428</v>
      </c>
      <c r="E3369" s="10">
        <v>79.64</v>
      </c>
      <c r="F3369" s="11">
        <v>90251900</v>
      </c>
      <c r="G3369" s="11" t="s">
        <v>177</v>
      </c>
      <c r="H3369" s="12">
        <v>3800152525690</v>
      </c>
      <c r="I3369" s="11">
        <v>0.125</v>
      </c>
      <c r="J3369" s="13">
        <v>1</v>
      </c>
    </row>
    <row r="3370" spans="1:10">
      <c r="A3370" s="14" t="s">
        <v>2803</v>
      </c>
      <c r="B3370" s="8" t="s">
        <v>8429</v>
      </c>
      <c r="C3370" s="15" t="s">
        <v>8430</v>
      </c>
      <c r="D3370" s="15"/>
      <c r="E3370" s="16">
        <v>110.57</v>
      </c>
      <c r="F3370" s="17" t="s">
        <v>2739</v>
      </c>
      <c r="G3370" s="17" t="s">
        <v>177</v>
      </c>
      <c r="H3370" s="18" t="s">
        <v>8431</v>
      </c>
      <c r="I3370" s="17">
        <v>0.125</v>
      </c>
      <c r="J3370" s="19"/>
    </row>
    <row r="3371" spans="1:10">
      <c r="A3371" s="7" t="s">
        <v>2803</v>
      </c>
      <c r="B3371" s="8" t="s">
        <v>8432</v>
      </c>
      <c r="C3371" s="9" t="s">
        <v>8433</v>
      </c>
      <c r="D3371" s="9" t="s">
        <v>8425</v>
      </c>
      <c r="E3371" s="10">
        <v>79.64</v>
      </c>
      <c r="F3371" s="11">
        <v>90262080</v>
      </c>
      <c r="G3371" s="11" t="s">
        <v>177</v>
      </c>
      <c r="H3371" s="12">
        <v>3800152525782</v>
      </c>
      <c r="I3371" s="11">
        <v>0.14499999999999999</v>
      </c>
      <c r="J3371" s="13">
        <v>1</v>
      </c>
    </row>
    <row r="3372" spans="1:10">
      <c r="A3372" s="14" t="s">
        <v>2803</v>
      </c>
      <c r="B3372" s="8" t="s">
        <v>8434</v>
      </c>
      <c r="C3372" s="15" t="s">
        <v>8435</v>
      </c>
      <c r="D3372" s="15" t="s">
        <v>8425</v>
      </c>
      <c r="E3372" s="16">
        <v>79.64</v>
      </c>
      <c r="F3372" s="17">
        <v>90262080</v>
      </c>
      <c r="G3372" s="17" t="s">
        <v>177</v>
      </c>
      <c r="H3372" s="18">
        <v>3800152525799</v>
      </c>
      <c r="I3372" s="17">
        <v>0.14499999999999999</v>
      </c>
      <c r="J3372" s="19">
        <v>1</v>
      </c>
    </row>
    <row r="3373" spans="1:10">
      <c r="A3373" s="7" t="s">
        <v>2803</v>
      </c>
      <c r="B3373" s="8" t="s">
        <v>8436</v>
      </c>
      <c r="C3373" s="9" t="s">
        <v>8437</v>
      </c>
      <c r="D3373" s="9" t="s">
        <v>8425</v>
      </c>
      <c r="E3373" s="10">
        <v>79.64</v>
      </c>
      <c r="F3373" s="11">
        <v>90262080</v>
      </c>
      <c r="G3373" s="11" t="s">
        <v>177</v>
      </c>
      <c r="H3373" s="12">
        <v>3800152525874</v>
      </c>
      <c r="I3373" s="11">
        <v>0.14499999999999999</v>
      </c>
      <c r="J3373" s="13">
        <v>1</v>
      </c>
    </row>
    <row r="3374" spans="1:10">
      <c r="A3374" s="14" t="s">
        <v>2803</v>
      </c>
      <c r="B3374" s="8" t="s">
        <v>8438</v>
      </c>
      <c r="C3374" s="15" t="s">
        <v>8439</v>
      </c>
      <c r="D3374" s="15" t="s">
        <v>8425</v>
      </c>
      <c r="E3374" s="16">
        <v>110.57</v>
      </c>
      <c r="F3374" s="17">
        <v>90262080</v>
      </c>
      <c r="G3374" s="17" t="s">
        <v>177</v>
      </c>
      <c r="H3374" s="18">
        <v>3800152525928</v>
      </c>
      <c r="I3374" s="17">
        <v>0.14499999999999999</v>
      </c>
      <c r="J3374" s="19">
        <v>48</v>
      </c>
    </row>
    <row r="3375" spans="1:10">
      <c r="A3375" s="7" t="s">
        <v>2803</v>
      </c>
      <c r="B3375" s="8" t="s">
        <v>8440</v>
      </c>
      <c r="C3375" s="9" t="s">
        <v>8441</v>
      </c>
      <c r="D3375" s="9" t="s">
        <v>7875</v>
      </c>
      <c r="E3375" s="10">
        <v>185.42</v>
      </c>
      <c r="F3375" s="11">
        <v>90262040</v>
      </c>
      <c r="G3375" s="11" t="s">
        <v>177</v>
      </c>
      <c r="H3375" s="12">
        <v>3800152526024</v>
      </c>
      <c r="I3375" s="11">
        <v>0.2</v>
      </c>
      <c r="J3375" s="13">
        <v>12</v>
      </c>
    </row>
    <row r="3376" spans="1:10">
      <c r="A3376" s="14" t="s">
        <v>2803</v>
      </c>
      <c r="B3376" s="8" t="s">
        <v>8442</v>
      </c>
      <c r="C3376" s="15" t="s">
        <v>8443</v>
      </c>
      <c r="D3376" s="15"/>
      <c r="E3376" s="16">
        <v>204.07</v>
      </c>
      <c r="F3376" s="17" t="s">
        <v>7878</v>
      </c>
      <c r="G3376" s="17" t="s">
        <v>177</v>
      </c>
      <c r="H3376" s="18" t="s">
        <v>8444</v>
      </c>
      <c r="I3376" s="17">
        <v>0.2</v>
      </c>
      <c r="J3376" s="19"/>
    </row>
    <row r="3377" spans="1:10">
      <c r="A3377" s="7" t="s">
        <v>2803</v>
      </c>
      <c r="B3377" s="8" t="s">
        <v>8445</v>
      </c>
      <c r="C3377" s="9" t="s">
        <v>8446</v>
      </c>
      <c r="D3377" s="9" t="s">
        <v>7875</v>
      </c>
      <c r="E3377" s="10">
        <v>185.42</v>
      </c>
      <c r="F3377" s="11">
        <v>90262040</v>
      </c>
      <c r="G3377" s="11" t="s">
        <v>177</v>
      </c>
      <c r="H3377" s="12">
        <v>3800152526048</v>
      </c>
      <c r="I3377" s="11">
        <v>0.2</v>
      </c>
      <c r="J3377" s="13">
        <v>12</v>
      </c>
    </row>
    <row r="3378" spans="1:10">
      <c r="A3378" s="14" t="s">
        <v>2803</v>
      </c>
      <c r="B3378" s="8" t="s">
        <v>8447</v>
      </c>
      <c r="C3378" s="15" t="s">
        <v>8448</v>
      </c>
      <c r="D3378" s="15" t="s">
        <v>7875</v>
      </c>
      <c r="E3378" s="16">
        <v>185.42</v>
      </c>
      <c r="F3378" s="17">
        <v>90262040</v>
      </c>
      <c r="G3378" s="17" t="s">
        <v>177</v>
      </c>
      <c r="H3378" s="18">
        <v>3800152526062</v>
      </c>
      <c r="I3378" s="17">
        <v>0.17</v>
      </c>
      <c r="J3378" s="19">
        <v>1</v>
      </c>
    </row>
    <row r="3379" spans="1:10">
      <c r="A3379" s="7" t="s">
        <v>2803</v>
      </c>
      <c r="B3379" s="8" t="s">
        <v>8449</v>
      </c>
      <c r="C3379" s="9" t="s">
        <v>8450</v>
      </c>
      <c r="D3379" s="9"/>
      <c r="E3379" s="10">
        <v>204.07</v>
      </c>
      <c r="F3379" s="11">
        <v>90262040</v>
      </c>
      <c r="G3379" s="11" t="s">
        <v>177</v>
      </c>
      <c r="H3379" s="12">
        <v>3800152543823</v>
      </c>
      <c r="I3379" s="11">
        <v>0.3</v>
      </c>
      <c r="J3379" s="13"/>
    </row>
    <row r="3380" spans="1:10">
      <c r="A3380" s="14" t="s">
        <v>2803</v>
      </c>
      <c r="B3380" s="8" t="s">
        <v>8451</v>
      </c>
      <c r="C3380" s="15" t="s">
        <v>8452</v>
      </c>
      <c r="D3380" s="15"/>
      <c r="E3380" s="16">
        <v>185.42</v>
      </c>
      <c r="F3380" s="17" t="s">
        <v>7878</v>
      </c>
      <c r="G3380" s="17" t="s">
        <v>177</v>
      </c>
      <c r="H3380" s="18" t="s">
        <v>8453</v>
      </c>
      <c r="I3380" s="17">
        <v>0.2</v>
      </c>
      <c r="J3380" s="19"/>
    </row>
    <row r="3381" spans="1:10">
      <c r="A3381" s="7" t="s">
        <v>2803</v>
      </c>
      <c r="B3381" s="8" t="s">
        <v>8454</v>
      </c>
      <c r="C3381" s="9" t="s">
        <v>8455</v>
      </c>
      <c r="D3381" s="9"/>
      <c r="E3381" s="10">
        <v>204.07</v>
      </c>
      <c r="F3381" s="11" t="s">
        <v>7878</v>
      </c>
      <c r="G3381" s="11" t="s">
        <v>177</v>
      </c>
      <c r="H3381" s="12" t="s">
        <v>8456</v>
      </c>
      <c r="I3381" s="11">
        <v>0.3</v>
      </c>
      <c r="J3381" s="13"/>
    </row>
    <row r="3382" spans="1:10">
      <c r="A3382" s="14" t="s">
        <v>2803</v>
      </c>
      <c r="B3382" s="8" t="s">
        <v>8457</v>
      </c>
      <c r="C3382" s="15" t="s">
        <v>8458</v>
      </c>
      <c r="D3382" s="15"/>
      <c r="E3382" s="16">
        <v>185.42</v>
      </c>
      <c r="F3382" s="17" t="s">
        <v>7878</v>
      </c>
      <c r="G3382" s="17" t="s">
        <v>177</v>
      </c>
      <c r="H3382" s="18" t="s">
        <v>8459</v>
      </c>
      <c r="I3382" s="17">
        <v>0.2</v>
      </c>
      <c r="J3382" s="19"/>
    </row>
    <row r="3383" spans="1:10">
      <c r="A3383" s="7" t="s">
        <v>2803</v>
      </c>
      <c r="B3383" s="8" t="s">
        <v>8460</v>
      </c>
      <c r="C3383" s="9" t="s">
        <v>8461</v>
      </c>
      <c r="D3383" s="9"/>
      <c r="E3383" s="10">
        <v>204.07</v>
      </c>
      <c r="F3383" s="11">
        <v>90262040</v>
      </c>
      <c r="G3383" s="11" t="s">
        <v>177</v>
      </c>
      <c r="H3383" s="12">
        <v>3800152543588</v>
      </c>
      <c r="I3383" s="11">
        <v>0.2</v>
      </c>
      <c r="J3383" s="13"/>
    </row>
    <row r="3384" spans="1:10">
      <c r="A3384" s="14" t="s">
        <v>2803</v>
      </c>
      <c r="B3384" s="8" t="s">
        <v>8462</v>
      </c>
      <c r="C3384" s="15" t="s">
        <v>8463</v>
      </c>
      <c r="D3384" s="15" t="s">
        <v>7927</v>
      </c>
      <c r="E3384" s="16">
        <v>219.71</v>
      </c>
      <c r="F3384" s="17">
        <v>90262040</v>
      </c>
      <c r="G3384" s="17" t="s">
        <v>177</v>
      </c>
      <c r="H3384" s="18">
        <v>3800152526185</v>
      </c>
      <c r="I3384" s="17">
        <v>0.27</v>
      </c>
      <c r="J3384" s="19">
        <v>1</v>
      </c>
    </row>
    <row r="3385" spans="1:10">
      <c r="A3385" s="7" t="s">
        <v>2803</v>
      </c>
      <c r="B3385" s="8" t="s">
        <v>8464</v>
      </c>
      <c r="C3385" s="9" t="s">
        <v>8465</v>
      </c>
      <c r="D3385" s="9" t="s">
        <v>7927</v>
      </c>
      <c r="E3385" s="10">
        <v>219.71</v>
      </c>
      <c r="F3385" s="11">
        <v>90262040</v>
      </c>
      <c r="G3385" s="11" t="s">
        <v>177</v>
      </c>
      <c r="H3385" s="12">
        <v>3800152526208</v>
      </c>
      <c r="I3385" s="11">
        <v>0.27</v>
      </c>
      <c r="J3385" s="13">
        <v>1</v>
      </c>
    </row>
    <row r="3386" spans="1:10">
      <c r="A3386" s="14" t="s">
        <v>2803</v>
      </c>
      <c r="B3386" s="8" t="s">
        <v>8466</v>
      </c>
      <c r="C3386" s="15" t="s">
        <v>8467</v>
      </c>
      <c r="D3386" s="15" t="s">
        <v>7927</v>
      </c>
      <c r="E3386" s="16">
        <v>219.71</v>
      </c>
      <c r="F3386" s="17">
        <v>90262040</v>
      </c>
      <c r="G3386" s="17" t="s">
        <v>177</v>
      </c>
      <c r="H3386" s="18">
        <v>3800152526222</v>
      </c>
      <c r="I3386" s="17">
        <v>0.27</v>
      </c>
      <c r="J3386" s="19">
        <v>1</v>
      </c>
    </row>
    <row r="3387" spans="1:10">
      <c r="A3387" s="7" t="s">
        <v>2803</v>
      </c>
      <c r="B3387" s="8" t="s">
        <v>8468</v>
      </c>
      <c r="C3387" s="9" t="s">
        <v>8469</v>
      </c>
      <c r="D3387" s="9"/>
      <c r="E3387" s="10">
        <v>273.66000000000003</v>
      </c>
      <c r="F3387" s="11" t="s">
        <v>7878</v>
      </c>
      <c r="G3387" s="11" t="s">
        <v>177</v>
      </c>
      <c r="H3387" s="12" t="s">
        <v>8470</v>
      </c>
      <c r="I3387" s="11">
        <v>0.34</v>
      </c>
      <c r="J3387" s="13"/>
    </row>
    <row r="3388" spans="1:10">
      <c r="A3388" s="14" t="s">
        <v>2803</v>
      </c>
      <c r="B3388" s="8" t="s">
        <v>8471</v>
      </c>
      <c r="C3388" s="15" t="s">
        <v>8472</v>
      </c>
      <c r="D3388" s="15"/>
      <c r="E3388" s="16">
        <v>219.71</v>
      </c>
      <c r="F3388" s="17" t="s">
        <v>7878</v>
      </c>
      <c r="G3388" s="17" t="s">
        <v>177</v>
      </c>
      <c r="H3388" s="18" t="s">
        <v>8473</v>
      </c>
      <c r="I3388" s="17">
        <v>0.34</v>
      </c>
      <c r="J3388" s="19"/>
    </row>
    <row r="3389" spans="1:10">
      <c r="A3389" s="7" t="s">
        <v>2803</v>
      </c>
      <c r="B3389" s="8" t="s">
        <v>8474</v>
      </c>
      <c r="C3389" s="9" t="s">
        <v>8475</v>
      </c>
      <c r="D3389" s="9"/>
      <c r="E3389" s="10">
        <v>219.71</v>
      </c>
      <c r="F3389" s="11" t="s">
        <v>7878</v>
      </c>
      <c r="G3389" s="11" t="s">
        <v>177</v>
      </c>
      <c r="H3389" s="12" t="s">
        <v>8476</v>
      </c>
      <c r="I3389" s="11">
        <v>0.34</v>
      </c>
      <c r="J3389" s="13"/>
    </row>
    <row r="3390" spans="1:10">
      <c r="A3390" s="14" t="s">
        <v>2803</v>
      </c>
      <c r="B3390" s="8" t="s">
        <v>8477</v>
      </c>
      <c r="C3390" s="15" t="s">
        <v>8478</v>
      </c>
      <c r="D3390" s="15" t="s">
        <v>7948</v>
      </c>
      <c r="E3390" s="16">
        <v>308.97000000000003</v>
      </c>
      <c r="F3390" s="17">
        <v>90262040</v>
      </c>
      <c r="G3390" s="17" t="s">
        <v>177</v>
      </c>
      <c r="H3390" s="18">
        <v>3800152526277</v>
      </c>
      <c r="I3390" s="17">
        <v>0.44</v>
      </c>
      <c r="J3390" s="19">
        <v>1</v>
      </c>
    </row>
    <row r="3391" spans="1:10">
      <c r="A3391" s="7" t="s">
        <v>2803</v>
      </c>
      <c r="B3391" s="8" t="s">
        <v>8479</v>
      </c>
      <c r="C3391" s="9" t="s">
        <v>8480</v>
      </c>
      <c r="D3391" s="9" t="s">
        <v>7948</v>
      </c>
      <c r="E3391" s="10">
        <v>308.97000000000003</v>
      </c>
      <c r="F3391" s="11">
        <v>90262040</v>
      </c>
      <c r="G3391" s="11" t="s">
        <v>177</v>
      </c>
      <c r="H3391" s="12">
        <v>3800152526284</v>
      </c>
      <c r="I3391" s="11">
        <v>0.44</v>
      </c>
      <c r="J3391" s="13">
        <v>10</v>
      </c>
    </row>
    <row r="3392" spans="1:10">
      <c r="A3392" s="14" t="s">
        <v>2803</v>
      </c>
      <c r="B3392" s="8" t="s">
        <v>8481</v>
      </c>
      <c r="C3392" s="15" t="s">
        <v>8482</v>
      </c>
      <c r="D3392" s="15" t="s">
        <v>7948</v>
      </c>
      <c r="E3392" s="16">
        <v>308.97000000000003</v>
      </c>
      <c r="F3392" s="17">
        <v>90262040</v>
      </c>
      <c r="G3392" s="17" t="s">
        <v>177</v>
      </c>
      <c r="H3392" s="18">
        <v>3800152526307</v>
      </c>
      <c r="I3392" s="17">
        <v>0.44</v>
      </c>
      <c r="J3392" s="19">
        <v>10</v>
      </c>
    </row>
    <row r="3393" spans="1:10">
      <c r="A3393" s="7" t="s">
        <v>2803</v>
      </c>
      <c r="B3393" s="8" t="s">
        <v>8483</v>
      </c>
      <c r="C3393" s="9" t="s">
        <v>8484</v>
      </c>
      <c r="D3393" s="9"/>
      <c r="E3393" s="10">
        <v>308.97000000000003</v>
      </c>
      <c r="F3393" s="11" t="s">
        <v>7878</v>
      </c>
      <c r="G3393" s="11" t="s">
        <v>177</v>
      </c>
      <c r="H3393" s="12" t="s">
        <v>8485</v>
      </c>
      <c r="I3393" s="11">
        <v>0.44</v>
      </c>
      <c r="J3393" s="13"/>
    </row>
    <row r="3394" spans="1:10">
      <c r="A3394" s="14" t="s">
        <v>2803</v>
      </c>
      <c r="B3394" s="8" t="s">
        <v>8486</v>
      </c>
      <c r="C3394" s="15" t="s">
        <v>8487</v>
      </c>
      <c r="D3394" s="15" t="s">
        <v>8488</v>
      </c>
      <c r="E3394" s="16">
        <v>308.97000000000003</v>
      </c>
      <c r="F3394" s="17">
        <v>90262040</v>
      </c>
      <c r="G3394" s="17" t="s">
        <v>177</v>
      </c>
      <c r="H3394" s="18">
        <v>3800152526321</v>
      </c>
      <c r="I3394" s="17">
        <v>0.54</v>
      </c>
      <c r="J3394" s="19">
        <v>1</v>
      </c>
    </row>
    <row r="3395" spans="1:10">
      <c r="A3395" s="7" t="s">
        <v>10</v>
      </c>
      <c r="B3395" s="8" t="s">
        <v>8489</v>
      </c>
      <c r="C3395" s="9" t="s">
        <v>8490</v>
      </c>
      <c r="D3395" s="9" t="s">
        <v>8491</v>
      </c>
      <c r="E3395" s="10">
        <v>12.47</v>
      </c>
      <c r="F3395" s="11">
        <v>84159000</v>
      </c>
      <c r="G3395" s="11" t="s">
        <v>69</v>
      </c>
      <c r="H3395" s="12">
        <v>3660878218081</v>
      </c>
      <c r="I3395" s="11">
        <v>0.05</v>
      </c>
      <c r="J3395" s="13"/>
    </row>
    <row r="3396" spans="1:10">
      <c r="A3396" s="14" t="s">
        <v>10</v>
      </c>
      <c r="B3396" s="8" t="s">
        <v>8492</v>
      </c>
      <c r="C3396" s="15" t="s">
        <v>8493</v>
      </c>
      <c r="D3396" s="15" t="s">
        <v>8494</v>
      </c>
      <c r="E3396" s="16">
        <v>63.87</v>
      </c>
      <c r="F3396" s="17" t="s">
        <v>162</v>
      </c>
      <c r="G3396" s="17" t="s">
        <v>69</v>
      </c>
      <c r="H3396" s="18" t="s">
        <v>8495</v>
      </c>
      <c r="I3396" s="17">
        <v>6.7000000000000004E-2</v>
      </c>
      <c r="J3396" s="19">
        <v>1</v>
      </c>
    </row>
    <row r="3397" spans="1:10">
      <c r="A3397" s="7" t="s">
        <v>10</v>
      </c>
      <c r="B3397" s="8" t="s">
        <v>8496</v>
      </c>
      <c r="C3397" s="9" t="s">
        <v>8497</v>
      </c>
      <c r="D3397" s="9" t="s">
        <v>8498</v>
      </c>
      <c r="E3397" s="10">
        <v>70.73</v>
      </c>
      <c r="F3397" s="11">
        <v>85371091</v>
      </c>
      <c r="G3397" s="11" t="s">
        <v>69</v>
      </c>
      <c r="H3397" s="12">
        <v>3660878075202</v>
      </c>
      <c r="I3397" s="11">
        <v>0.05</v>
      </c>
      <c r="J3397" s="13">
        <v>1</v>
      </c>
    </row>
    <row r="3398" spans="1:10">
      <c r="A3398" s="14" t="s">
        <v>10</v>
      </c>
      <c r="B3398" s="8" t="s">
        <v>8499</v>
      </c>
      <c r="C3398" s="15" t="s">
        <v>8500</v>
      </c>
      <c r="D3398" s="15" t="s">
        <v>8501</v>
      </c>
      <c r="E3398" s="16">
        <v>42.61</v>
      </c>
      <c r="F3398" s="17">
        <v>90321020</v>
      </c>
      <c r="G3398" s="17"/>
      <c r="H3398" s="18">
        <v>8019001139888</v>
      </c>
      <c r="I3398" s="17">
        <v>7.0000000000000007E-2</v>
      </c>
      <c r="J3398" s="19">
        <v>1</v>
      </c>
    </row>
    <row r="3399" spans="1:10">
      <c r="A3399" s="7" t="s">
        <v>10</v>
      </c>
      <c r="B3399" s="8" t="s">
        <v>8502</v>
      </c>
      <c r="C3399" s="9" t="s">
        <v>8503</v>
      </c>
      <c r="D3399" s="9" t="s">
        <v>8504</v>
      </c>
      <c r="E3399" s="10">
        <v>82.38</v>
      </c>
      <c r="F3399" s="11" t="s">
        <v>1558</v>
      </c>
      <c r="G3399" s="11" t="s">
        <v>69</v>
      </c>
      <c r="H3399" s="12" t="s">
        <v>8505</v>
      </c>
      <c r="I3399" s="11">
        <v>0.64</v>
      </c>
      <c r="J3399" s="13"/>
    </row>
    <row r="3400" spans="1:10">
      <c r="A3400" s="14" t="s">
        <v>2803</v>
      </c>
      <c r="B3400" s="8" t="s">
        <v>8506</v>
      </c>
      <c r="C3400" s="15" t="s">
        <v>8507</v>
      </c>
      <c r="D3400" s="15" t="s">
        <v>8508</v>
      </c>
      <c r="E3400" s="16">
        <v>29.57</v>
      </c>
      <c r="F3400" s="17">
        <v>90251900</v>
      </c>
      <c r="G3400" s="17" t="s">
        <v>177</v>
      </c>
      <c r="H3400" s="18">
        <v>3800152526338</v>
      </c>
      <c r="I3400" s="17">
        <v>6.5000000000000002E-2</v>
      </c>
      <c r="J3400" s="19">
        <v>10</v>
      </c>
    </row>
    <row r="3401" spans="1:10">
      <c r="A3401" s="7" t="s">
        <v>2803</v>
      </c>
      <c r="B3401" s="8" t="s">
        <v>8509</v>
      </c>
      <c r="C3401" s="9" t="s">
        <v>8510</v>
      </c>
      <c r="D3401" s="9"/>
      <c r="E3401" s="10">
        <v>29.57</v>
      </c>
      <c r="F3401" s="11" t="s">
        <v>2739</v>
      </c>
      <c r="G3401" s="11" t="s">
        <v>177</v>
      </c>
      <c r="H3401" s="12" t="s">
        <v>8511</v>
      </c>
      <c r="I3401" s="11">
        <v>0.08</v>
      </c>
      <c r="J3401" s="13"/>
    </row>
    <row r="3402" spans="1:10">
      <c r="A3402" s="14" t="s">
        <v>2803</v>
      </c>
      <c r="B3402" s="8" t="s">
        <v>8512</v>
      </c>
      <c r="C3402" s="15" t="s">
        <v>8513</v>
      </c>
      <c r="D3402" s="15" t="s">
        <v>8508</v>
      </c>
      <c r="E3402" s="16">
        <v>29.57</v>
      </c>
      <c r="F3402" s="17">
        <v>90251900</v>
      </c>
      <c r="G3402" s="17" t="s">
        <v>177</v>
      </c>
      <c r="H3402" s="18">
        <v>3800152526406</v>
      </c>
      <c r="I3402" s="17">
        <v>0.06</v>
      </c>
      <c r="J3402" s="19">
        <v>10</v>
      </c>
    </row>
    <row r="3403" spans="1:10">
      <c r="A3403" s="7" t="s">
        <v>2803</v>
      </c>
      <c r="B3403" s="8" t="s">
        <v>8514</v>
      </c>
      <c r="C3403" s="9" t="s">
        <v>8515</v>
      </c>
      <c r="D3403" s="9"/>
      <c r="E3403" s="10">
        <v>39.11</v>
      </c>
      <c r="F3403" s="11" t="s">
        <v>2739</v>
      </c>
      <c r="G3403" s="11" t="s">
        <v>177</v>
      </c>
      <c r="H3403" s="12" t="s">
        <v>8516</v>
      </c>
      <c r="I3403" s="11">
        <v>0.08</v>
      </c>
      <c r="J3403" s="13"/>
    </row>
    <row r="3404" spans="1:10">
      <c r="A3404" s="14" t="s">
        <v>2803</v>
      </c>
      <c r="B3404" s="8" t="s">
        <v>8517</v>
      </c>
      <c r="C3404" s="15" t="s">
        <v>8518</v>
      </c>
      <c r="D3404" s="15"/>
      <c r="E3404" s="16">
        <v>39.11</v>
      </c>
      <c r="F3404" s="17" t="s">
        <v>2739</v>
      </c>
      <c r="G3404" s="17" t="s">
        <v>177</v>
      </c>
      <c r="H3404" s="18" t="s">
        <v>8519</v>
      </c>
      <c r="I3404" s="17">
        <v>0.08</v>
      </c>
      <c r="J3404" s="19"/>
    </row>
    <row r="3405" spans="1:10">
      <c r="A3405" s="7" t="s">
        <v>2803</v>
      </c>
      <c r="B3405" s="8" t="s">
        <v>8520</v>
      </c>
      <c r="C3405" s="9" t="s">
        <v>8521</v>
      </c>
      <c r="D3405" s="9"/>
      <c r="E3405" s="10">
        <v>33.65</v>
      </c>
      <c r="F3405" s="11">
        <v>90251900</v>
      </c>
      <c r="G3405" s="11" t="s">
        <v>177</v>
      </c>
      <c r="H3405" s="12">
        <v>3800152532193</v>
      </c>
      <c r="I3405" s="11">
        <v>6.5000000000000002E-2</v>
      </c>
      <c r="J3405" s="13">
        <v>10</v>
      </c>
    </row>
    <row r="3406" spans="1:10">
      <c r="A3406" s="14" t="s">
        <v>2803</v>
      </c>
      <c r="B3406" s="8" t="s">
        <v>8522</v>
      </c>
      <c r="C3406" s="15" t="s">
        <v>8523</v>
      </c>
      <c r="D3406" s="15" t="s">
        <v>8508</v>
      </c>
      <c r="E3406" s="16">
        <v>33.65</v>
      </c>
      <c r="F3406" s="17">
        <v>90251900</v>
      </c>
      <c r="G3406" s="17" t="s">
        <v>177</v>
      </c>
      <c r="H3406" s="18">
        <v>3800152526444</v>
      </c>
      <c r="I3406" s="17">
        <v>6.5000000000000002E-2</v>
      </c>
      <c r="J3406" s="19">
        <v>1</v>
      </c>
    </row>
    <row r="3407" spans="1:10">
      <c r="A3407" s="7" t="s">
        <v>2803</v>
      </c>
      <c r="B3407" s="8" t="s">
        <v>8524</v>
      </c>
      <c r="C3407" s="9" t="s">
        <v>8525</v>
      </c>
      <c r="D3407" s="9" t="s">
        <v>8526</v>
      </c>
      <c r="E3407" s="10">
        <v>17.23</v>
      </c>
      <c r="F3407" s="11">
        <v>90251900</v>
      </c>
      <c r="G3407" s="11" t="s">
        <v>177</v>
      </c>
      <c r="H3407" s="12">
        <v>3800152526789</v>
      </c>
      <c r="I3407" s="11">
        <v>3.5000000000000003E-2</v>
      </c>
      <c r="J3407" s="13"/>
    </row>
    <row r="3408" spans="1:10">
      <c r="A3408" s="14" t="s">
        <v>2803</v>
      </c>
      <c r="B3408" s="8" t="s">
        <v>8527</v>
      </c>
      <c r="C3408" s="15" t="s">
        <v>8528</v>
      </c>
      <c r="D3408" s="15" t="s">
        <v>8529</v>
      </c>
      <c r="E3408" s="16">
        <v>37.700000000000003</v>
      </c>
      <c r="F3408" s="17">
        <v>90251900</v>
      </c>
      <c r="G3408" s="17" t="s">
        <v>177</v>
      </c>
      <c r="H3408" s="18">
        <v>3800152527014</v>
      </c>
      <c r="I3408" s="17">
        <v>0.153</v>
      </c>
      <c r="J3408" s="19"/>
    </row>
    <row r="3409" spans="1:10">
      <c r="A3409" s="7" t="s">
        <v>2803</v>
      </c>
      <c r="B3409" s="8" t="s">
        <v>8530</v>
      </c>
      <c r="C3409" s="9" t="s">
        <v>8531</v>
      </c>
      <c r="D3409" s="9"/>
      <c r="E3409" s="10">
        <v>24.06</v>
      </c>
      <c r="F3409" s="11" t="s">
        <v>2739</v>
      </c>
      <c r="G3409" s="11" t="s">
        <v>177</v>
      </c>
      <c r="H3409" s="12" t="s">
        <v>8532</v>
      </c>
      <c r="I3409" s="11">
        <v>15</v>
      </c>
      <c r="J3409" s="13"/>
    </row>
    <row r="3410" spans="1:10">
      <c r="A3410" s="14" t="s">
        <v>2803</v>
      </c>
      <c r="B3410" s="8" t="s">
        <v>8533</v>
      </c>
      <c r="C3410" s="15" t="s">
        <v>8534</v>
      </c>
      <c r="D3410" s="15" t="s">
        <v>8535</v>
      </c>
      <c r="E3410" s="16">
        <v>21.28</v>
      </c>
      <c r="F3410" s="17">
        <v>90251900</v>
      </c>
      <c r="G3410" s="17" t="s">
        <v>177</v>
      </c>
      <c r="H3410" s="18">
        <v>3800152527175</v>
      </c>
      <c r="I3410" s="17">
        <v>0.108</v>
      </c>
      <c r="J3410" s="19"/>
    </row>
    <row r="3411" spans="1:10">
      <c r="A3411" s="7" t="s">
        <v>2803</v>
      </c>
      <c r="B3411" s="8" t="s">
        <v>8536</v>
      </c>
      <c r="C3411" s="9" t="s">
        <v>8537</v>
      </c>
      <c r="D3411" s="9" t="s">
        <v>8538</v>
      </c>
      <c r="E3411" s="10">
        <v>24.06</v>
      </c>
      <c r="F3411" s="11">
        <v>90251900</v>
      </c>
      <c r="G3411" s="11" t="s">
        <v>177</v>
      </c>
      <c r="H3411" s="12">
        <v>3800152527182</v>
      </c>
      <c r="I3411" s="11">
        <v>0.108</v>
      </c>
      <c r="J3411" s="13">
        <v>20</v>
      </c>
    </row>
    <row r="3412" spans="1:10">
      <c r="A3412" s="14" t="s">
        <v>2803</v>
      </c>
      <c r="B3412" s="8" t="s">
        <v>8539</v>
      </c>
      <c r="C3412" s="15" t="s">
        <v>8540</v>
      </c>
      <c r="D3412" s="15" t="s">
        <v>8541</v>
      </c>
      <c r="E3412" s="16">
        <v>37.799999999999997</v>
      </c>
      <c r="F3412" s="17">
        <v>90251900</v>
      </c>
      <c r="G3412" s="17" t="s">
        <v>177</v>
      </c>
      <c r="H3412" s="18">
        <v>3800152527199</v>
      </c>
      <c r="I3412" s="17">
        <v>0.1</v>
      </c>
      <c r="J3412" s="19"/>
    </row>
    <row r="3413" spans="1:10">
      <c r="A3413" s="7" t="s">
        <v>2803</v>
      </c>
      <c r="B3413" s="8" t="s">
        <v>8542</v>
      </c>
      <c r="C3413" s="9" t="s">
        <v>8543</v>
      </c>
      <c r="D3413" s="9" t="s">
        <v>8544</v>
      </c>
      <c r="E3413" s="10">
        <v>30.21</v>
      </c>
      <c r="F3413" s="11">
        <v>90251900</v>
      </c>
      <c r="G3413" s="11" t="s">
        <v>177</v>
      </c>
      <c r="H3413" s="12">
        <v>3660878062400</v>
      </c>
      <c r="I3413" s="11">
        <v>0.108</v>
      </c>
      <c r="J3413" s="13">
        <v>1</v>
      </c>
    </row>
    <row r="3414" spans="1:10">
      <c r="A3414" s="14" t="s">
        <v>2803</v>
      </c>
      <c r="B3414" s="8" t="s">
        <v>8545</v>
      </c>
      <c r="C3414" s="15" t="s">
        <v>8546</v>
      </c>
      <c r="D3414" s="15" t="s">
        <v>8538</v>
      </c>
      <c r="E3414" s="16">
        <v>30.95</v>
      </c>
      <c r="F3414" s="17">
        <v>90251900</v>
      </c>
      <c r="G3414" s="17" t="s">
        <v>177</v>
      </c>
      <c r="H3414" s="18">
        <v>3800152527250</v>
      </c>
      <c r="I3414" s="17">
        <v>0.25600000000000001</v>
      </c>
      <c r="J3414" s="19"/>
    </row>
    <row r="3415" spans="1:10">
      <c r="A3415" s="7" t="s">
        <v>2803</v>
      </c>
      <c r="B3415" s="8" t="s">
        <v>8547</v>
      </c>
      <c r="C3415" s="9" t="s">
        <v>8548</v>
      </c>
      <c r="D3415" s="9"/>
      <c r="E3415" s="10">
        <v>44.69</v>
      </c>
      <c r="F3415" s="11">
        <v>90251900</v>
      </c>
      <c r="G3415" s="11" t="s">
        <v>177</v>
      </c>
      <c r="H3415" s="12">
        <v>3800152527267</v>
      </c>
      <c r="I3415" s="11">
        <v>0.25600000000000001</v>
      </c>
      <c r="J3415" s="13"/>
    </row>
    <row r="3416" spans="1:10">
      <c r="A3416" s="14" t="s">
        <v>2803</v>
      </c>
      <c r="B3416" s="8" t="s">
        <v>8549</v>
      </c>
      <c r="C3416" s="15" t="s">
        <v>8550</v>
      </c>
      <c r="D3416" s="15"/>
      <c r="E3416" s="16">
        <v>37.799999999999997</v>
      </c>
      <c r="F3416" s="17" t="s">
        <v>724</v>
      </c>
      <c r="G3416" s="17" t="s">
        <v>177</v>
      </c>
      <c r="H3416" s="18" t="s">
        <v>8551</v>
      </c>
      <c r="I3416" s="17">
        <v>0.25</v>
      </c>
      <c r="J3416" s="19"/>
    </row>
    <row r="3417" spans="1:10">
      <c r="A3417" s="7" t="s">
        <v>2803</v>
      </c>
      <c r="B3417" s="8" t="s">
        <v>8552</v>
      </c>
      <c r="C3417" s="9" t="s">
        <v>8553</v>
      </c>
      <c r="D3417" s="9"/>
      <c r="E3417" s="10">
        <v>37.799999999999997</v>
      </c>
      <c r="F3417" s="11" t="s">
        <v>2739</v>
      </c>
      <c r="G3417" s="11" t="s">
        <v>177</v>
      </c>
      <c r="H3417" s="12" t="s">
        <v>8554</v>
      </c>
      <c r="I3417" s="11">
        <v>0.153</v>
      </c>
      <c r="J3417" s="13"/>
    </row>
    <row r="3418" spans="1:10">
      <c r="A3418" s="14" t="s">
        <v>2803</v>
      </c>
      <c r="B3418" s="8" t="s">
        <v>8555</v>
      </c>
      <c r="C3418" s="15" t="s">
        <v>8556</v>
      </c>
      <c r="D3418" s="15" t="s">
        <v>8538</v>
      </c>
      <c r="E3418" s="16">
        <v>45.99</v>
      </c>
      <c r="F3418" s="17">
        <v>90251900</v>
      </c>
      <c r="G3418" s="17" t="s">
        <v>177</v>
      </c>
      <c r="H3418" s="18">
        <v>3800152527298</v>
      </c>
      <c r="I3418" s="17">
        <v>0.108</v>
      </c>
      <c r="J3418" s="19"/>
    </row>
    <row r="3419" spans="1:10">
      <c r="A3419" s="7" t="s">
        <v>2803</v>
      </c>
      <c r="B3419" s="8" t="s">
        <v>8557</v>
      </c>
      <c r="C3419" s="9" t="s">
        <v>8558</v>
      </c>
      <c r="D3419" s="9" t="s">
        <v>8559</v>
      </c>
      <c r="E3419" s="10">
        <v>37.799999999999997</v>
      </c>
      <c r="F3419" s="11">
        <v>90251900</v>
      </c>
      <c r="G3419" s="11" t="s">
        <v>177</v>
      </c>
      <c r="H3419" s="12">
        <v>3800152527311</v>
      </c>
      <c r="I3419" s="11">
        <v>0.11</v>
      </c>
      <c r="J3419" s="13">
        <v>500</v>
      </c>
    </row>
    <row r="3420" spans="1:10">
      <c r="A3420" s="14" t="s">
        <v>2803</v>
      </c>
      <c r="B3420" s="8" t="s">
        <v>8560</v>
      </c>
      <c r="C3420" s="15" t="s">
        <v>8561</v>
      </c>
      <c r="D3420" s="15"/>
      <c r="E3420" s="16">
        <v>38.47</v>
      </c>
      <c r="F3420" s="17" t="s">
        <v>2739</v>
      </c>
      <c r="G3420" s="17" t="s">
        <v>177</v>
      </c>
      <c r="H3420" s="18" t="s">
        <v>8562</v>
      </c>
      <c r="I3420" s="17">
        <v>0.19800000000000001</v>
      </c>
      <c r="J3420" s="19"/>
    </row>
    <row r="3421" spans="1:10">
      <c r="A3421" s="7" t="s">
        <v>2803</v>
      </c>
      <c r="B3421" s="8" t="s">
        <v>8563</v>
      </c>
      <c r="C3421" s="9" t="s">
        <v>8564</v>
      </c>
      <c r="D3421" s="9"/>
      <c r="E3421" s="10">
        <v>38.47</v>
      </c>
      <c r="F3421" s="11" t="s">
        <v>2739</v>
      </c>
      <c r="G3421" s="11" t="s">
        <v>177</v>
      </c>
      <c r="H3421" s="12" t="s">
        <v>8565</v>
      </c>
      <c r="I3421" s="11">
        <v>0.2</v>
      </c>
      <c r="J3421" s="13"/>
    </row>
    <row r="3422" spans="1:10">
      <c r="A3422" s="14" t="s">
        <v>2803</v>
      </c>
      <c r="B3422" s="8" t="s">
        <v>8566</v>
      </c>
      <c r="C3422" s="15" t="s">
        <v>8567</v>
      </c>
      <c r="D3422" s="15" t="s">
        <v>8568</v>
      </c>
      <c r="E3422" s="16">
        <v>38.47</v>
      </c>
      <c r="F3422" s="17">
        <v>90251900</v>
      </c>
      <c r="G3422" s="17" t="s">
        <v>177</v>
      </c>
      <c r="H3422" s="18">
        <v>3800152527373</v>
      </c>
      <c r="I3422" s="17">
        <v>0.126</v>
      </c>
      <c r="J3422" s="19"/>
    </row>
    <row r="3423" spans="1:10">
      <c r="A3423" s="7" t="s">
        <v>2803</v>
      </c>
      <c r="B3423" s="8" t="s">
        <v>8569</v>
      </c>
      <c r="C3423" s="9" t="s">
        <v>8570</v>
      </c>
      <c r="D3423" s="9"/>
      <c r="E3423" s="10">
        <v>46.46</v>
      </c>
      <c r="F3423" s="11" t="s">
        <v>2739</v>
      </c>
      <c r="G3423" s="11" t="s">
        <v>177</v>
      </c>
      <c r="H3423" s="12" t="s">
        <v>8571</v>
      </c>
      <c r="I3423" s="11">
        <v>0.19800000000000001</v>
      </c>
      <c r="J3423" s="13"/>
    </row>
    <row r="3424" spans="1:10">
      <c r="A3424" s="14" t="s">
        <v>2803</v>
      </c>
      <c r="B3424" s="8" t="s">
        <v>8572</v>
      </c>
      <c r="C3424" s="15" t="s">
        <v>8573</v>
      </c>
      <c r="D3424" s="15"/>
      <c r="E3424" s="16">
        <v>46.46</v>
      </c>
      <c r="F3424" s="17" t="s">
        <v>2739</v>
      </c>
      <c r="G3424" s="17" t="s">
        <v>177</v>
      </c>
      <c r="H3424" s="18" t="s">
        <v>8574</v>
      </c>
      <c r="I3424" s="17">
        <v>0.19800000000000001</v>
      </c>
      <c r="J3424" s="19"/>
    </row>
    <row r="3425" spans="1:10">
      <c r="A3425" s="7" t="s">
        <v>2803</v>
      </c>
      <c r="B3425" s="8" t="s">
        <v>8575</v>
      </c>
      <c r="C3425" s="9" t="s">
        <v>8576</v>
      </c>
      <c r="D3425" s="9" t="s">
        <v>8559</v>
      </c>
      <c r="E3425" s="10">
        <v>38.47</v>
      </c>
      <c r="F3425" s="11">
        <v>90251900</v>
      </c>
      <c r="G3425" s="11" t="s">
        <v>177</v>
      </c>
      <c r="H3425" s="12">
        <v>3800152527403</v>
      </c>
      <c r="I3425" s="11"/>
      <c r="J3425" s="13">
        <v>250</v>
      </c>
    </row>
    <row r="3426" spans="1:10">
      <c r="A3426" s="14" t="s">
        <v>2803</v>
      </c>
      <c r="B3426" s="8" t="s">
        <v>8577</v>
      </c>
      <c r="C3426" s="15" t="s">
        <v>8578</v>
      </c>
      <c r="D3426" s="15" t="s">
        <v>8579</v>
      </c>
      <c r="E3426" s="16">
        <v>46.46</v>
      </c>
      <c r="F3426" s="17">
        <v>90251900</v>
      </c>
      <c r="G3426" s="17" t="s">
        <v>177</v>
      </c>
      <c r="H3426" s="18">
        <v>3800152530830</v>
      </c>
      <c r="I3426" s="17">
        <v>0.14599999999999999</v>
      </c>
      <c r="J3426" s="19">
        <v>20</v>
      </c>
    </row>
    <row r="3427" spans="1:10">
      <c r="A3427" s="7" t="s">
        <v>2803</v>
      </c>
      <c r="B3427" s="8" t="s">
        <v>8580</v>
      </c>
      <c r="C3427" s="9" t="s">
        <v>8581</v>
      </c>
      <c r="D3427" s="9"/>
      <c r="E3427" s="10">
        <v>78.400000000000006</v>
      </c>
      <c r="F3427" s="11" t="s">
        <v>2739</v>
      </c>
      <c r="G3427" s="11" t="s">
        <v>177</v>
      </c>
      <c r="H3427" s="12" t="s">
        <v>8582</v>
      </c>
      <c r="I3427" s="11">
        <v>1</v>
      </c>
      <c r="J3427" s="13"/>
    </row>
    <row r="3428" spans="1:10">
      <c r="A3428" s="14" t="s">
        <v>2803</v>
      </c>
      <c r="B3428" s="8" t="s">
        <v>8583</v>
      </c>
      <c r="C3428" s="15" t="s">
        <v>8584</v>
      </c>
      <c r="D3428" s="15"/>
      <c r="E3428" s="16">
        <v>78.400000000000006</v>
      </c>
      <c r="F3428" s="17" t="s">
        <v>2739</v>
      </c>
      <c r="G3428" s="17" t="s">
        <v>177</v>
      </c>
      <c r="H3428" s="18" t="s">
        <v>8585</v>
      </c>
      <c r="I3428" s="17">
        <v>0.95</v>
      </c>
      <c r="J3428" s="19"/>
    </row>
    <row r="3429" spans="1:10">
      <c r="A3429" s="7" t="s">
        <v>2803</v>
      </c>
      <c r="B3429" s="8" t="s">
        <v>8586</v>
      </c>
      <c r="C3429" s="9" t="s">
        <v>8587</v>
      </c>
      <c r="D3429" s="9"/>
      <c r="E3429" s="10">
        <v>78.400000000000006</v>
      </c>
      <c r="F3429" s="11" t="s">
        <v>2739</v>
      </c>
      <c r="G3429" s="11" t="s">
        <v>177</v>
      </c>
      <c r="H3429" s="12" t="s">
        <v>8588</v>
      </c>
      <c r="I3429" s="11">
        <v>0.108</v>
      </c>
      <c r="J3429" s="13"/>
    </row>
    <row r="3430" spans="1:10">
      <c r="A3430" s="14" t="s">
        <v>2803</v>
      </c>
      <c r="B3430" s="8" t="s">
        <v>8589</v>
      </c>
      <c r="C3430" s="15" t="s">
        <v>8590</v>
      </c>
      <c r="D3430" s="15"/>
      <c r="E3430" s="16">
        <v>78.400000000000006</v>
      </c>
      <c r="F3430" s="17" t="s">
        <v>2739</v>
      </c>
      <c r="G3430" s="17" t="s">
        <v>177</v>
      </c>
      <c r="H3430" s="18" t="s">
        <v>8591</v>
      </c>
      <c r="I3430" s="17">
        <v>0.2</v>
      </c>
      <c r="J3430" s="19"/>
    </row>
    <row r="3431" spans="1:10">
      <c r="A3431" s="7" t="s">
        <v>2803</v>
      </c>
      <c r="B3431" s="8" t="s">
        <v>8592</v>
      </c>
      <c r="C3431" s="9" t="s">
        <v>8593</v>
      </c>
      <c r="D3431" s="9"/>
      <c r="E3431" s="10">
        <v>37.799999999999997</v>
      </c>
      <c r="F3431" s="11" t="s">
        <v>2739</v>
      </c>
      <c r="G3431" s="11" t="s">
        <v>177</v>
      </c>
      <c r="H3431" s="12" t="s">
        <v>8594</v>
      </c>
      <c r="I3431" s="11">
        <v>9.1999999999999998E-2</v>
      </c>
      <c r="J3431" s="13"/>
    </row>
    <row r="3432" spans="1:10">
      <c r="A3432" s="14" t="s">
        <v>2803</v>
      </c>
      <c r="B3432" s="8" t="s">
        <v>8595</v>
      </c>
      <c r="C3432" s="15" t="s">
        <v>8596</v>
      </c>
      <c r="D3432" s="15"/>
      <c r="E3432" s="16">
        <v>24.06</v>
      </c>
      <c r="F3432" s="17" t="s">
        <v>2739</v>
      </c>
      <c r="G3432" s="17" t="s">
        <v>177</v>
      </c>
      <c r="H3432" s="18" t="s">
        <v>8597</v>
      </c>
      <c r="I3432" s="17">
        <v>0.11</v>
      </c>
      <c r="J3432" s="19"/>
    </row>
    <row r="3433" spans="1:10">
      <c r="A3433" s="7" t="s">
        <v>2803</v>
      </c>
      <c r="B3433" s="8" t="s">
        <v>8598</v>
      </c>
      <c r="C3433" s="9" t="s">
        <v>8599</v>
      </c>
      <c r="D3433" s="9"/>
      <c r="E3433" s="10">
        <v>38.47</v>
      </c>
      <c r="F3433" s="11" t="s">
        <v>724</v>
      </c>
      <c r="G3433" s="11" t="s">
        <v>177</v>
      </c>
      <c r="H3433" s="12" t="s">
        <v>8600</v>
      </c>
      <c r="I3433" s="11">
        <v>0.11600000000000001</v>
      </c>
      <c r="J3433" s="13"/>
    </row>
    <row r="3434" spans="1:10">
      <c r="A3434" s="14" t="s">
        <v>2803</v>
      </c>
      <c r="B3434" s="8" t="s">
        <v>8601</v>
      </c>
      <c r="C3434" s="15" t="s">
        <v>8602</v>
      </c>
      <c r="D3434" s="15"/>
      <c r="E3434" s="16">
        <v>46.46</v>
      </c>
      <c r="F3434" s="17" t="s">
        <v>2739</v>
      </c>
      <c r="G3434" s="17" t="s">
        <v>177</v>
      </c>
      <c r="H3434" s="18" t="s">
        <v>8603</v>
      </c>
      <c r="I3434" s="17">
        <v>0.112</v>
      </c>
      <c r="J3434" s="19"/>
    </row>
    <row r="3435" spans="1:10">
      <c r="A3435" s="7" t="s">
        <v>2803</v>
      </c>
      <c r="B3435" s="8" t="s">
        <v>8604</v>
      </c>
      <c r="C3435" s="9" t="s">
        <v>8605</v>
      </c>
      <c r="D3435" s="9"/>
      <c r="E3435" s="10">
        <v>42.88</v>
      </c>
      <c r="F3435" s="11" t="s">
        <v>2739</v>
      </c>
      <c r="G3435" s="11" t="s">
        <v>177</v>
      </c>
      <c r="H3435" s="12" t="s">
        <v>8606</v>
      </c>
      <c r="I3435" s="11">
        <v>14</v>
      </c>
      <c r="J3435" s="13"/>
    </row>
    <row r="3436" spans="1:10">
      <c r="A3436" s="14" t="s">
        <v>2803</v>
      </c>
      <c r="B3436" s="8" t="s">
        <v>8607</v>
      </c>
      <c r="C3436" s="15" t="s">
        <v>8608</v>
      </c>
      <c r="D3436" s="15"/>
      <c r="E3436" s="16">
        <v>30.95</v>
      </c>
      <c r="F3436" s="17" t="s">
        <v>2739</v>
      </c>
      <c r="G3436" s="17" t="s">
        <v>177</v>
      </c>
      <c r="H3436" s="18" t="s">
        <v>8609</v>
      </c>
      <c r="I3436" s="17">
        <v>18</v>
      </c>
      <c r="J3436" s="19"/>
    </row>
    <row r="3437" spans="1:10">
      <c r="A3437" s="7" t="s">
        <v>2803</v>
      </c>
      <c r="B3437" s="8" t="s">
        <v>8610</v>
      </c>
      <c r="C3437" s="9" t="s">
        <v>8611</v>
      </c>
      <c r="D3437" s="9" t="s">
        <v>8612</v>
      </c>
      <c r="E3437" s="10">
        <v>30.95</v>
      </c>
      <c r="F3437" s="11">
        <v>90259000</v>
      </c>
      <c r="G3437" s="11" t="s">
        <v>177</v>
      </c>
      <c r="H3437" s="12">
        <v>3800152527960</v>
      </c>
      <c r="I3437" s="11">
        <v>0.25629999999999997</v>
      </c>
      <c r="J3437" s="13"/>
    </row>
    <row r="3438" spans="1:10">
      <c r="A3438" s="14" t="s">
        <v>2803</v>
      </c>
      <c r="B3438" s="8" t="s">
        <v>8613</v>
      </c>
      <c r="C3438" s="15" t="s">
        <v>8614</v>
      </c>
      <c r="D3438" s="15" t="s">
        <v>8535</v>
      </c>
      <c r="E3438" s="16">
        <v>34.369999999999997</v>
      </c>
      <c r="F3438" s="17">
        <v>90251900</v>
      </c>
      <c r="G3438" s="17" t="s">
        <v>177</v>
      </c>
      <c r="H3438" s="18">
        <v>3800152527984</v>
      </c>
      <c r="I3438" s="17">
        <v>0.14000000000000001</v>
      </c>
      <c r="J3438" s="19">
        <v>1</v>
      </c>
    </row>
    <row r="3439" spans="1:10">
      <c r="A3439" s="7" t="s">
        <v>2803</v>
      </c>
      <c r="B3439" s="8" t="s">
        <v>8615</v>
      </c>
      <c r="C3439" s="9" t="s">
        <v>8616</v>
      </c>
      <c r="D3439" s="9" t="s">
        <v>8541</v>
      </c>
      <c r="E3439" s="10">
        <v>44.69</v>
      </c>
      <c r="F3439" s="11">
        <v>90251900</v>
      </c>
      <c r="G3439" s="11" t="s">
        <v>177</v>
      </c>
      <c r="H3439" s="12">
        <v>3800152527991</v>
      </c>
      <c r="I3439" s="11">
        <v>0.25600000000000001</v>
      </c>
      <c r="J3439" s="13"/>
    </row>
    <row r="3440" spans="1:10">
      <c r="A3440" s="14" t="s">
        <v>2803</v>
      </c>
      <c r="B3440" s="8" t="s">
        <v>8617</v>
      </c>
      <c r="C3440" s="15" t="s">
        <v>8618</v>
      </c>
      <c r="D3440" s="15" t="s">
        <v>8619</v>
      </c>
      <c r="E3440" s="16">
        <v>58.44</v>
      </c>
      <c r="F3440" s="17">
        <v>90251900</v>
      </c>
      <c r="G3440" s="17" t="s">
        <v>177</v>
      </c>
      <c r="H3440" s="18">
        <v>3800152528110</v>
      </c>
      <c r="I3440" s="17">
        <v>0.13</v>
      </c>
      <c r="J3440" s="19">
        <v>1</v>
      </c>
    </row>
    <row r="3441" spans="1:10">
      <c r="A3441" s="7" t="s">
        <v>2803</v>
      </c>
      <c r="B3441" s="8" t="s">
        <v>8620</v>
      </c>
      <c r="C3441" s="9" t="s">
        <v>8621</v>
      </c>
      <c r="D3441" s="9" t="s">
        <v>8622</v>
      </c>
      <c r="E3441" s="10">
        <v>37.799999999999997</v>
      </c>
      <c r="F3441" s="11">
        <v>90251900</v>
      </c>
      <c r="G3441" s="11" t="s">
        <v>177</v>
      </c>
      <c r="H3441" s="12">
        <v>3800152528134</v>
      </c>
      <c r="I3441" s="11">
        <v>0.09</v>
      </c>
      <c r="J3441" s="13"/>
    </row>
    <row r="3442" spans="1:10">
      <c r="A3442" s="14" t="s">
        <v>2803</v>
      </c>
      <c r="B3442" s="8" t="s">
        <v>8623</v>
      </c>
      <c r="C3442" s="15" t="s">
        <v>8624</v>
      </c>
      <c r="D3442" s="15" t="s">
        <v>8612</v>
      </c>
      <c r="E3442" s="16">
        <v>42.88</v>
      </c>
      <c r="F3442" s="17">
        <v>90251900</v>
      </c>
      <c r="G3442" s="17" t="s">
        <v>177</v>
      </c>
      <c r="H3442" s="18">
        <v>3800152528158</v>
      </c>
      <c r="I3442" s="17">
        <v>0.16</v>
      </c>
      <c r="J3442" s="19">
        <v>750</v>
      </c>
    </row>
    <row r="3443" spans="1:10">
      <c r="A3443" s="7" t="s">
        <v>2803</v>
      </c>
      <c r="B3443" s="8" t="s">
        <v>8625</v>
      </c>
      <c r="C3443" s="9" t="s">
        <v>8626</v>
      </c>
      <c r="D3443" s="9"/>
      <c r="E3443" s="10">
        <v>42.88</v>
      </c>
      <c r="F3443" s="11" t="s">
        <v>2739</v>
      </c>
      <c r="G3443" s="11" t="s">
        <v>177</v>
      </c>
      <c r="H3443" s="12" t="s">
        <v>8627</v>
      </c>
      <c r="I3443" s="11">
        <v>0.2</v>
      </c>
      <c r="J3443" s="13"/>
    </row>
    <row r="3444" spans="1:10">
      <c r="A3444" s="14" t="s">
        <v>2803</v>
      </c>
      <c r="B3444" s="8" t="s">
        <v>8628</v>
      </c>
      <c r="C3444" s="15" t="s">
        <v>8629</v>
      </c>
      <c r="D3444" s="15"/>
      <c r="E3444" s="16">
        <v>42.88</v>
      </c>
      <c r="F3444" s="17" t="s">
        <v>2739</v>
      </c>
      <c r="G3444" s="17" t="s">
        <v>177</v>
      </c>
      <c r="H3444" s="18" t="s">
        <v>8630</v>
      </c>
      <c r="I3444" s="17">
        <v>0.19800000000000001</v>
      </c>
      <c r="J3444" s="19"/>
    </row>
    <row r="3445" spans="1:10">
      <c r="A3445" s="7" t="s">
        <v>2803</v>
      </c>
      <c r="B3445" s="8" t="s">
        <v>8631</v>
      </c>
      <c r="C3445" s="9" t="s">
        <v>8632</v>
      </c>
      <c r="D3445" s="9"/>
      <c r="E3445" s="10">
        <v>42.88</v>
      </c>
      <c r="F3445" s="11" t="s">
        <v>2739</v>
      </c>
      <c r="G3445" s="11" t="s">
        <v>177</v>
      </c>
      <c r="H3445" s="12" t="s">
        <v>8633</v>
      </c>
      <c r="I3445" s="11">
        <v>17</v>
      </c>
      <c r="J3445" s="13"/>
    </row>
    <row r="3446" spans="1:10">
      <c r="A3446" s="14" t="s">
        <v>2803</v>
      </c>
      <c r="B3446" s="8" t="s">
        <v>8634</v>
      </c>
      <c r="C3446" s="15" t="s">
        <v>8635</v>
      </c>
      <c r="D3446" s="15" t="s">
        <v>8568</v>
      </c>
      <c r="E3446" s="16">
        <v>57.66</v>
      </c>
      <c r="F3446" s="17">
        <v>90251900</v>
      </c>
      <c r="G3446" s="17" t="s">
        <v>177</v>
      </c>
      <c r="H3446" s="18">
        <v>3800152528264</v>
      </c>
      <c r="I3446" s="17">
        <v>0.15</v>
      </c>
      <c r="J3446" s="19"/>
    </row>
    <row r="3447" spans="1:10">
      <c r="A3447" s="7" t="s">
        <v>2803</v>
      </c>
      <c r="B3447" s="8" t="s">
        <v>8636</v>
      </c>
      <c r="C3447" s="9" t="s">
        <v>8637</v>
      </c>
      <c r="D3447" s="9" t="s">
        <v>8568</v>
      </c>
      <c r="E3447" s="10">
        <v>57.66</v>
      </c>
      <c r="F3447" s="11">
        <v>90251900</v>
      </c>
      <c r="G3447" s="11" t="s">
        <v>177</v>
      </c>
      <c r="H3447" s="12">
        <v>3800152528271</v>
      </c>
      <c r="I3447" s="11">
        <v>0.26</v>
      </c>
      <c r="J3447" s="13"/>
    </row>
    <row r="3448" spans="1:10">
      <c r="A3448" s="14" t="s">
        <v>2803</v>
      </c>
      <c r="B3448" s="8" t="s">
        <v>8638</v>
      </c>
      <c r="C3448" s="15" t="s">
        <v>8639</v>
      </c>
      <c r="D3448" s="15"/>
      <c r="E3448" s="16">
        <v>57.66</v>
      </c>
      <c r="F3448" s="17" t="s">
        <v>2739</v>
      </c>
      <c r="G3448" s="17" t="s">
        <v>177</v>
      </c>
      <c r="H3448" s="18" t="s">
        <v>8640</v>
      </c>
      <c r="I3448" s="17">
        <v>0.19800000000000001</v>
      </c>
      <c r="J3448" s="19"/>
    </row>
    <row r="3449" spans="1:10">
      <c r="A3449" s="7" t="s">
        <v>2803</v>
      </c>
      <c r="B3449" s="8" t="s">
        <v>8641</v>
      </c>
      <c r="C3449" s="9" t="s">
        <v>8642</v>
      </c>
      <c r="D3449" s="9" t="s">
        <v>8643</v>
      </c>
      <c r="E3449" s="10">
        <v>42.88</v>
      </c>
      <c r="F3449" s="11">
        <v>90251900</v>
      </c>
      <c r="G3449" s="11" t="s">
        <v>177</v>
      </c>
      <c r="H3449" s="12">
        <v>3800152528301</v>
      </c>
      <c r="I3449" s="11">
        <v>0.2</v>
      </c>
      <c r="J3449" s="13"/>
    </row>
    <row r="3450" spans="1:10">
      <c r="A3450" s="14" t="s">
        <v>2803</v>
      </c>
      <c r="B3450" s="8" t="s">
        <v>8644</v>
      </c>
      <c r="C3450" s="15" t="s">
        <v>8645</v>
      </c>
      <c r="D3450" s="15"/>
      <c r="E3450" s="16">
        <v>42.88</v>
      </c>
      <c r="F3450" s="17" t="s">
        <v>2739</v>
      </c>
      <c r="G3450" s="17" t="s">
        <v>177</v>
      </c>
      <c r="H3450" s="18" t="s">
        <v>8646</v>
      </c>
      <c r="I3450" s="17">
        <v>0.114</v>
      </c>
      <c r="J3450" s="19"/>
    </row>
    <row r="3451" spans="1:10">
      <c r="A3451" s="7" t="s">
        <v>2803</v>
      </c>
      <c r="B3451" s="8" t="s">
        <v>8647</v>
      </c>
      <c r="C3451" s="9" t="s">
        <v>8648</v>
      </c>
      <c r="D3451" s="9"/>
      <c r="E3451" s="10">
        <v>30.95</v>
      </c>
      <c r="F3451" s="11" t="s">
        <v>2739</v>
      </c>
      <c r="G3451" s="11" t="s">
        <v>177</v>
      </c>
      <c r="H3451" s="12" t="s">
        <v>8649</v>
      </c>
      <c r="I3451" s="11">
        <v>0.185</v>
      </c>
      <c r="J3451" s="13"/>
    </row>
    <row r="3452" spans="1:10">
      <c r="A3452" s="14" t="s">
        <v>2803</v>
      </c>
      <c r="B3452" s="8" t="s">
        <v>8650</v>
      </c>
      <c r="C3452" s="15" t="s">
        <v>8651</v>
      </c>
      <c r="D3452" s="15"/>
      <c r="E3452" s="16">
        <v>42.88</v>
      </c>
      <c r="F3452" s="17" t="s">
        <v>2739</v>
      </c>
      <c r="G3452" s="17" t="s">
        <v>177</v>
      </c>
      <c r="H3452" s="18" t="s">
        <v>8652</v>
      </c>
      <c r="I3452" s="17">
        <v>0.11600000000000001</v>
      </c>
      <c r="J3452" s="19"/>
    </row>
    <row r="3453" spans="1:10">
      <c r="A3453" s="7" t="s">
        <v>2803</v>
      </c>
      <c r="B3453" s="8" t="s">
        <v>8653</v>
      </c>
      <c r="C3453" s="9" t="s">
        <v>8654</v>
      </c>
      <c r="D3453" s="9"/>
      <c r="E3453" s="10">
        <v>42.88</v>
      </c>
      <c r="F3453" s="11" t="s">
        <v>2739</v>
      </c>
      <c r="G3453" s="11" t="s">
        <v>177</v>
      </c>
      <c r="H3453" s="12" t="s">
        <v>8655</v>
      </c>
      <c r="I3453" s="11">
        <v>0.15</v>
      </c>
      <c r="J3453" s="13"/>
    </row>
    <row r="3454" spans="1:10">
      <c r="A3454" s="14" t="s">
        <v>2803</v>
      </c>
      <c r="B3454" s="8" t="s">
        <v>8656</v>
      </c>
      <c r="C3454" s="15" t="s">
        <v>8657</v>
      </c>
      <c r="D3454" s="15"/>
      <c r="E3454" s="16">
        <v>42.88</v>
      </c>
      <c r="F3454" s="17" t="s">
        <v>2739</v>
      </c>
      <c r="G3454" s="17" t="s">
        <v>177</v>
      </c>
      <c r="H3454" s="18" t="s">
        <v>8658</v>
      </c>
      <c r="I3454" s="17">
        <v>0.15</v>
      </c>
      <c r="J3454" s="19"/>
    </row>
    <row r="3455" spans="1:10">
      <c r="A3455" s="7" t="s">
        <v>2803</v>
      </c>
      <c r="B3455" s="8" t="s">
        <v>8659</v>
      </c>
      <c r="C3455" s="9" t="s">
        <v>8660</v>
      </c>
      <c r="D3455" s="9"/>
      <c r="E3455" s="10">
        <v>42.88</v>
      </c>
      <c r="F3455" s="11" t="s">
        <v>2739</v>
      </c>
      <c r="G3455" s="11" t="s">
        <v>177</v>
      </c>
      <c r="H3455" s="12" t="s">
        <v>8661</v>
      </c>
      <c r="I3455" s="11">
        <v>0.14000000000000001</v>
      </c>
      <c r="J3455" s="13"/>
    </row>
    <row r="3456" spans="1:10">
      <c r="A3456" s="14" t="s">
        <v>2803</v>
      </c>
      <c r="B3456" s="8" t="s">
        <v>8662</v>
      </c>
      <c r="C3456" s="15" t="s">
        <v>8663</v>
      </c>
      <c r="D3456" s="15"/>
      <c r="E3456" s="16">
        <v>57.66</v>
      </c>
      <c r="F3456" s="17">
        <v>90251900</v>
      </c>
      <c r="G3456" s="17" t="s">
        <v>177</v>
      </c>
      <c r="H3456" s="18">
        <v>3800152528707</v>
      </c>
      <c r="I3456" s="17">
        <v>0.16500000000000001</v>
      </c>
      <c r="J3456" s="19"/>
    </row>
    <row r="3457" spans="1:10">
      <c r="A3457" s="7" t="s">
        <v>2803</v>
      </c>
      <c r="B3457" s="8" t="s">
        <v>8664</v>
      </c>
      <c r="C3457" s="9" t="s">
        <v>8665</v>
      </c>
      <c r="D3457" s="9"/>
      <c r="E3457" s="10">
        <v>57.66</v>
      </c>
      <c r="F3457" s="11" t="s">
        <v>2739</v>
      </c>
      <c r="G3457" s="11" t="s">
        <v>177</v>
      </c>
      <c r="H3457" s="12" t="s">
        <v>8666</v>
      </c>
      <c r="I3457" s="11">
        <v>0.185</v>
      </c>
      <c r="J3457" s="13"/>
    </row>
    <row r="3458" spans="1:10">
      <c r="A3458" s="14" t="s">
        <v>2803</v>
      </c>
      <c r="B3458" s="8" t="s">
        <v>8667</v>
      </c>
      <c r="C3458" s="15" t="s">
        <v>8668</v>
      </c>
      <c r="D3458" s="15"/>
      <c r="E3458" s="16">
        <v>55.85</v>
      </c>
      <c r="F3458" s="17" t="s">
        <v>2739</v>
      </c>
      <c r="G3458" s="17" t="s">
        <v>177</v>
      </c>
      <c r="H3458" s="18" t="s">
        <v>8669</v>
      </c>
      <c r="I3458" s="17">
        <v>0.27500000000000002</v>
      </c>
      <c r="J3458" s="19"/>
    </row>
    <row r="3459" spans="1:10">
      <c r="A3459" s="7" t="s">
        <v>2803</v>
      </c>
      <c r="B3459" s="8" t="s">
        <v>8670</v>
      </c>
      <c r="C3459" s="9" t="s">
        <v>8671</v>
      </c>
      <c r="D3459" s="9"/>
      <c r="E3459" s="10">
        <v>38.47</v>
      </c>
      <c r="F3459" s="11" t="s">
        <v>2739</v>
      </c>
      <c r="G3459" s="11" t="s">
        <v>177</v>
      </c>
      <c r="H3459" s="12" t="s">
        <v>8672</v>
      </c>
      <c r="I3459" s="11">
        <v>0</v>
      </c>
      <c r="J3459" s="13"/>
    </row>
    <row r="3460" spans="1:10">
      <c r="A3460" s="14" t="s">
        <v>2803</v>
      </c>
      <c r="B3460" s="8" t="s">
        <v>8673</v>
      </c>
      <c r="C3460" s="15" t="s">
        <v>8674</v>
      </c>
      <c r="D3460" s="15" t="s">
        <v>8675</v>
      </c>
      <c r="E3460" s="16">
        <v>38.47</v>
      </c>
      <c r="F3460" s="17">
        <v>90251900</v>
      </c>
      <c r="G3460" s="17" t="s">
        <v>177</v>
      </c>
      <c r="H3460" s="18">
        <v>3800152528752</v>
      </c>
      <c r="I3460" s="17">
        <v>0.16400000000000001</v>
      </c>
      <c r="J3460" s="19"/>
    </row>
    <row r="3461" spans="1:10">
      <c r="A3461" s="7" t="s">
        <v>2803</v>
      </c>
      <c r="B3461" s="8" t="s">
        <v>8676</v>
      </c>
      <c r="C3461" s="9" t="s">
        <v>8677</v>
      </c>
      <c r="D3461" s="9" t="s">
        <v>8612</v>
      </c>
      <c r="E3461" s="10">
        <v>45.34</v>
      </c>
      <c r="F3461" s="11">
        <v>90251900</v>
      </c>
      <c r="G3461" s="11" t="s">
        <v>177</v>
      </c>
      <c r="H3461" s="12">
        <v>3800152528769</v>
      </c>
      <c r="I3461" s="11">
        <v>0.18</v>
      </c>
      <c r="J3461" s="13">
        <v>20</v>
      </c>
    </row>
    <row r="3462" spans="1:10">
      <c r="A3462" s="14" t="s">
        <v>2803</v>
      </c>
      <c r="B3462" s="8" t="s">
        <v>8678</v>
      </c>
      <c r="C3462" s="15" t="s">
        <v>8679</v>
      </c>
      <c r="D3462" s="15" t="s">
        <v>8541</v>
      </c>
      <c r="E3462" s="16">
        <v>45.34</v>
      </c>
      <c r="F3462" s="17">
        <v>90251900</v>
      </c>
      <c r="G3462" s="17" t="s">
        <v>177</v>
      </c>
      <c r="H3462" s="18">
        <v>3800152528776</v>
      </c>
      <c r="I3462" s="17">
        <v>0.17699999999999999</v>
      </c>
      <c r="J3462" s="19"/>
    </row>
    <row r="3463" spans="1:10">
      <c r="A3463" s="7" t="s">
        <v>2803</v>
      </c>
      <c r="B3463" s="8" t="s">
        <v>8680</v>
      </c>
      <c r="C3463" s="9" t="s">
        <v>8681</v>
      </c>
      <c r="D3463" s="9"/>
      <c r="E3463" s="10">
        <v>50.78</v>
      </c>
      <c r="F3463" s="11">
        <v>90251900</v>
      </c>
      <c r="G3463" s="11" t="s">
        <v>177</v>
      </c>
      <c r="H3463" s="12">
        <v>3800152528790</v>
      </c>
      <c r="I3463" s="11">
        <v>0.25600000000000001</v>
      </c>
      <c r="J3463" s="13">
        <v>20</v>
      </c>
    </row>
    <row r="3464" spans="1:10">
      <c r="A3464" s="14" t="s">
        <v>2803</v>
      </c>
      <c r="B3464" s="8" t="s">
        <v>8682</v>
      </c>
      <c r="C3464" s="15" t="s">
        <v>8683</v>
      </c>
      <c r="D3464" s="15"/>
      <c r="E3464" s="16">
        <v>55.85</v>
      </c>
      <c r="F3464" s="17" t="s">
        <v>2739</v>
      </c>
      <c r="G3464" s="17" t="s">
        <v>177</v>
      </c>
      <c r="H3464" s="18" t="s">
        <v>8684</v>
      </c>
      <c r="I3464" s="17">
        <v>0</v>
      </c>
      <c r="J3464" s="19"/>
    </row>
    <row r="3465" spans="1:10">
      <c r="A3465" s="7" t="s">
        <v>2803</v>
      </c>
      <c r="B3465" s="8" t="s">
        <v>8685</v>
      </c>
      <c r="C3465" s="9" t="s">
        <v>8686</v>
      </c>
      <c r="D3465" s="9" t="s">
        <v>8643</v>
      </c>
      <c r="E3465" s="10">
        <v>62.69</v>
      </c>
      <c r="F3465" s="11">
        <v>90251900</v>
      </c>
      <c r="G3465" s="11" t="s">
        <v>177</v>
      </c>
      <c r="H3465" s="12">
        <v>3800152528837</v>
      </c>
      <c r="I3465" s="11"/>
      <c r="J3465" s="13"/>
    </row>
    <row r="3466" spans="1:10">
      <c r="A3466" s="14" t="s">
        <v>2803</v>
      </c>
      <c r="B3466" s="8" t="s">
        <v>8687</v>
      </c>
      <c r="C3466" s="15" t="s">
        <v>8688</v>
      </c>
      <c r="D3466" s="15" t="s">
        <v>8643</v>
      </c>
      <c r="E3466" s="16">
        <v>62.69</v>
      </c>
      <c r="F3466" s="17" t="s">
        <v>2739</v>
      </c>
      <c r="G3466" s="17" t="s">
        <v>177</v>
      </c>
      <c r="H3466" s="18" t="s">
        <v>8689</v>
      </c>
      <c r="I3466" s="17">
        <v>0</v>
      </c>
      <c r="J3466" s="19"/>
    </row>
    <row r="3467" spans="1:10">
      <c r="A3467" s="7" t="s">
        <v>2803</v>
      </c>
      <c r="B3467" s="8" t="s">
        <v>8690</v>
      </c>
      <c r="C3467" s="9" t="s">
        <v>8691</v>
      </c>
      <c r="D3467" s="9" t="s">
        <v>8643</v>
      </c>
      <c r="E3467" s="10">
        <v>58.44</v>
      </c>
      <c r="F3467" s="11">
        <v>90251900</v>
      </c>
      <c r="G3467" s="11" t="s">
        <v>177</v>
      </c>
      <c r="H3467" s="12">
        <v>3800152528875</v>
      </c>
      <c r="I3467" s="11">
        <v>0.193</v>
      </c>
      <c r="J3467" s="13">
        <v>30</v>
      </c>
    </row>
    <row r="3468" spans="1:10">
      <c r="A3468" s="14" t="s">
        <v>2803</v>
      </c>
      <c r="B3468" s="8" t="s">
        <v>8692</v>
      </c>
      <c r="C3468" s="15" t="s">
        <v>8693</v>
      </c>
      <c r="D3468" s="15"/>
      <c r="E3468" s="16">
        <v>75.55</v>
      </c>
      <c r="F3468" s="17">
        <v>90251900</v>
      </c>
      <c r="G3468" s="17" t="s">
        <v>177</v>
      </c>
      <c r="H3468" s="18">
        <v>3800152528882</v>
      </c>
      <c r="I3468" s="17">
        <v>0.26</v>
      </c>
      <c r="J3468" s="19">
        <v>20</v>
      </c>
    </row>
    <row r="3469" spans="1:10">
      <c r="A3469" s="7" t="s">
        <v>2803</v>
      </c>
      <c r="B3469" s="8" t="s">
        <v>8694</v>
      </c>
      <c r="C3469" s="9" t="s">
        <v>8695</v>
      </c>
      <c r="D3469" s="9"/>
      <c r="E3469" s="10">
        <v>62.69</v>
      </c>
      <c r="F3469" s="11" t="s">
        <v>2739</v>
      </c>
      <c r="G3469" s="11" t="s">
        <v>177</v>
      </c>
      <c r="H3469" s="12" t="s">
        <v>8696</v>
      </c>
      <c r="I3469" s="11">
        <v>0.315</v>
      </c>
      <c r="J3469" s="13"/>
    </row>
    <row r="3470" spans="1:10">
      <c r="A3470" s="14" t="s">
        <v>2803</v>
      </c>
      <c r="B3470" s="8" t="s">
        <v>8697</v>
      </c>
      <c r="C3470" s="15" t="s">
        <v>8698</v>
      </c>
      <c r="D3470" s="15" t="s">
        <v>8643</v>
      </c>
      <c r="E3470" s="16">
        <v>60.68</v>
      </c>
      <c r="F3470" s="17">
        <v>90251900</v>
      </c>
      <c r="G3470" s="17" t="s">
        <v>177</v>
      </c>
      <c r="H3470" s="18">
        <v>3800152528912</v>
      </c>
      <c r="I3470" s="17">
        <v>0.315</v>
      </c>
      <c r="J3470" s="19"/>
    </row>
    <row r="3471" spans="1:10">
      <c r="A3471" s="7" t="s">
        <v>2803</v>
      </c>
      <c r="B3471" s="8" t="s">
        <v>8699</v>
      </c>
      <c r="C3471" s="9" t="s">
        <v>8700</v>
      </c>
      <c r="D3471" s="9" t="s">
        <v>8701</v>
      </c>
      <c r="E3471" s="10">
        <v>75.55</v>
      </c>
      <c r="F3471" s="11">
        <v>90259000</v>
      </c>
      <c r="G3471" s="11" t="s">
        <v>177</v>
      </c>
      <c r="H3471" s="12">
        <v>3800152528943</v>
      </c>
      <c r="I3471" s="11">
        <v>0.25600000000000001</v>
      </c>
      <c r="J3471" s="13">
        <v>30</v>
      </c>
    </row>
    <row r="3472" spans="1:10">
      <c r="A3472" s="14" t="s">
        <v>2803</v>
      </c>
      <c r="B3472" s="8" t="s">
        <v>8702</v>
      </c>
      <c r="C3472" s="15" t="s">
        <v>8703</v>
      </c>
      <c r="D3472" s="15" t="s">
        <v>8704</v>
      </c>
      <c r="E3472" s="16">
        <v>55.89</v>
      </c>
      <c r="F3472" s="17">
        <v>90251900</v>
      </c>
      <c r="G3472" s="17" t="s">
        <v>177</v>
      </c>
      <c r="H3472" s="18">
        <v>3800152529049</v>
      </c>
      <c r="I3472" s="17">
        <v>0.315</v>
      </c>
      <c r="J3472" s="19"/>
    </row>
    <row r="3473" spans="1:10">
      <c r="A3473" s="7" t="s">
        <v>2803</v>
      </c>
      <c r="B3473" s="8" t="s">
        <v>8705</v>
      </c>
      <c r="C3473" s="9" t="s">
        <v>8706</v>
      </c>
      <c r="D3473" s="9"/>
      <c r="E3473" s="10">
        <v>55.85</v>
      </c>
      <c r="F3473" s="11" t="s">
        <v>2739</v>
      </c>
      <c r="G3473" s="11" t="s">
        <v>177</v>
      </c>
      <c r="H3473" s="12" t="s">
        <v>8707</v>
      </c>
      <c r="I3473" s="11">
        <v>0.27</v>
      </c>
      <c r="J3473" s="13"/>
    </row>
    <row r="3474" spans="1:10">
      <c r="A3474" s="14" t="s">
        <v>2803</v>
      </c>
      <c r="B3474" s="8" t="s">
        <v>8708</v>
      </c>
      <c r="C3474" s="15" t="s">
        <v>8709</v>
      </c>
      <c r="D3474" s="15"/>
      <c r="E3474" s="16">
        <v>38.47</v>
      </c>
      <c r="F3474" s="17" t="s">
        <v>2739</v>
      </c>
      <c r="G3474" s="17" t="s">
        <v>177</v>
      </c>
      <c r="H3474" s="18" t="s">
        <v>8710</v>
      </c>
      <c r="I3474" s="17">
        <v>0.27</v>
      </c>
      <c r="J3474" s="19"/>
    </row>
    <row r="3475" spans="1:10">
      <c r="A3475" s="7" t="s">
        <v>2803</v>
      </c>
      <c r="B3475" s="8" t="s">
        <v>8711</v>
      </c>
      <c r="C3475" s="9" t="s">
        <v>8712</v>
      </c>
      <c r="D3475" s="9"/>
      <c r="E3475" s="10">
        <v>55.85</v>
      </c>
      <c r="F3475" s="11" t="s">
        <v>724</v>
      </c>
      <c r="G3475" s="11" t="s">
        <v>177</v>
      </c>
      <c r="H3475" s="12" t="s">
        <v>8713</v>
      </c>
      <c r="I3475" s="11">
        <v>0.27</v>
      </c>
      <c r="J3475" s="13"/>
    </row>
    <row r="3476" spans="1:10">
      <c r="A3476" s="14" t="s">
        <v>2803</v>
      </c>
      <c r="B3476" s="8" t="s">
        <v>8714</v>
      </c>
      <c r="C3476" s="15" t="s">
        <v>8715</v>
      </c>
      <c r="D3476" s="15"/>
      <c r="E3476" s="16">
        <v>60.68</v>
      </c>
      <c r="F3476" s="17" t="s">
        <v>2739</v>
      </c>
      <c r="G3476" s="17" t="s">
        <v>177</v>
      </c>
      <c r="H3476" s="18" t="s">
        <v>8716</v>
      </c>
      <c r="I3476" s="17">
        <v>0.31</v>
      </c>
      <c r="J3476" s="19"/>
    </row>
    <row r="3477" spans="1:10">
      <c r="A3477" s="7" t="s">
        <v>2803</v>
      </c>
      <c r="B3477" s="8" t="s">
        <v>8717</v>
      </c>
      <c r="C3477" s="9" t="s">
        <v>8718</v>
      </c>
      <c r="D3477" s="9"/>
      <c r="E3477" s="10">
        <v>58.44</v>
      </c>
      <c r="F3477" s="11" t="s">
        <v>2739</v>
      </c>
      <c r="G3477" s="11" t="s">
        <v>177</v>
      </c>
      <c r="H3477" s="12" t="s">
        <v>8719</v>
      </c>
      <c r="I3477" s="11">
        <v>0.22</v>
      </c>
      <c r="J3477" s="13"/>
    </row>
    <row r="3478" spans="1:10">
      <c r="A3478" s="14" t="s">
        <v>2803</v>
      </c>
      <c r="B3478" s="8" t="s">
        <v>8720</v>
      </c>
      <c r="C3478" s="15" t="s">
        <v>8721</v>
      </c>
      <c r="D3478" s="15"/>
      <c r="E3478" s="16">
        <v>60.68</v>
      </c>
      <c r="F3478" s="17" t="s">
        <v>2739</v>
      </c>
      <c r="G3478" s="17" t="s">
        <v>177</v>
      </c>
      <c r="H3478" s="18" t="s">
        <v>8722</v>
      </c>
      <c r="I3478" s="17">
        <v>0.31</v>
      </c>
      <c r="J3478" s="19"/>
    </row>
    <row r="3479" spans="1:10">
      <c r="A3479" s="7" t="s">
        <v>2803</v>
      </c>
      <c r="B3479" s="8" t="s">
        <v>8723</v>
      </c>
      <c r="C3479" s="9" t="s">
        <v>8724</v>
      </c>
      <c r="D3479" s="9"/>
      <c r="E3479" s="10">
        <v>75.55</v>
      </c>
      <c r="F3479" s="11" t="s">
        <v>7878</v>
      </c>
      <c r="G3479" s="11" t="s">
        <v>177</v>
      </c>
      <c r="H3479" s="12" t="s">
        <v>8725</v>
      </c>
      <c r="I3479" s="11">
        <v>0.25600000000000001</v>
      </c>
      <c r="J3479" s="13"/>
    </row>
    <row r="3480" spans="1:10">
      <c r="A3480" s="14" t="s">
        <v>2803</v>
      </c>
      <c r="B3480" s="8" t="s">
        <v>8726</v>
      </c>
      <c r="C3480" s="15" t="s">
        <v>8727</v>
      </c>
      <c r="D3480" s="15"/>
      <c r="E3480" s="16">
        <v>94.05</v>
      </c>
      <c r="F3480" s="17" t="s">
        <v>2739</v>
      </c>
      <c r="G3480" s="17" t="s">
        <v>177</v>
      </c>
      <c r="H3480" s="18" t="s">
        <v>8728</v>
      </c>
      <c r="I3480" s="17">
        <v>0.35</v>
      </c>
      <c r="J3480" s="19"/>
    </row>
    <row r="3481" spans="1:10">
      <c r="A3481" s="7" t="s">
        <v>2803</v>
      </c>
      <c r="B3481" s="8" t="s">
        <v>8729</v>
      </c>
      <c r="C3481" s="9" t="s">
        <v>8730</v>
      </c>
      <c r="D3481" s="9"/>
      <c r="E3481" s="10">
        <v>94.05</v>
      </c>
      <c r="F3481" s="11" t="s">
        <v>2739</v>
      </c>
      <c r="G3481" s="11" t="s">
        <v>177</v>
      </c>
      <c r="H3481" s="12" t="s">
        <v>8731</v>
      </c>
      <c r="I3481" s="11">
        <v>0.186</v>
      </c>
      <c r="J3481" s="13"/>
    </row>
    <row r="3482" spans="1:10">
      <c r="A3482" s="14" t="s">
        <v>2803</v>
      </c>
      <c r="B3482" s="8" t="s">
        <v>8732</v>
      </c>
      <c r="C3482" s="15" t="s">
        <v>8733</v>
      </c>
      <c r="D3482" s="15" t="s">
        <v>8559</v>
      </c>
      <c r="E3482" s="16">
        <v>94.05</v>
      </c>
      <c r="F3482" s="17">
        <v>90251900</v>
      </c>
      <c r="G3482" s="17" t="s">
        <v>177</v>
      </c>
      <c r="H3482" s="18">
        <v>3800152529346</v>
      </c>
      <c r="I3482" s="17">
        <v>0.22</v>
      </c>
      <c r="J3482" s="19"/>
    </row>
    <row r="3483" spans="1:10">
      <c r="A3483" s="7" t="s">
        <v>2803</v>
      </c>
      <c r="B3483" s="8" t="s">
        <v>8734</v>
      </c>
      <c r="C3483" s="9" t="s">
        <v>8735</v>
      </c>
      <c r="D3483" s="9"/>
      <c r="E3483" s="10">
        <v>94.05</v>
      </c>
      <c r="F3483" s="11" t="s">
        <v>2739</v>
      </c>
      <c r="G3483" s="11" t="s">
        <v>177</v>
      </c>
      <c r="H3483" s="12" t="s">
        <v>8736</v>
      </c>
      <c r="I3483" s="11">
        <v>0.35</v>
      </c>
      <c r="J3483" s="13"/>
    </row>
    <row r="3484" spans="1:10">
      <c r="A3484" s="14" t="s">
        <v>2803</v>
      </c>
      <c r="B3484" s="8" t="s">
        <v>8737</v>
      </c>
      <c r="C3484" s="15" t="s">
        <v>8738</v>
      </c>
      <c r="D3484" s="15"/>
      <c r="E3484" s="16">
        <v>94.05</v>
      </c>
      <c r="F3484" s="17" t="s">
        <v>2739</v>
      </c>
      <c r="G3484" s="17" t="s">
        <v>177</v>
      </c>
      <c r="H3484" s="18" t="s">
        <v>8739</v>
      </c>
      <c r="I3484" s="17">
        <v>0.38</v>
      </c>
      <c r="J3484" s="19"/>
    </row>
    <row r="3485" spans="1:10">
      <c r="A3485" s="7" t="s">
        <v>2803</v>
      </c>
      <c r="B3485" s="8" t="s">
        <v>8740</v>
      </c>
      <c r="C3485" s="9" t="s">
        <v>8741</v>
      </c>
      <c r="D3485" s="9"/>
      <c r="E3485" s="10">
        <v>94.05</v>
      </c>
      <c r="F3485" s="11" t="s">
        <v>2739</v>
      </c>
      <c r="G3485" s="11" t="s">
        <v>177</v>
      </c>
      <c r="H3485" s="12" t="s">
        <v>8742</v>
      </c>
      <c r="I3485" s="11">
        <v>6.8000000000000005E-2</v>
      </c>
      <c r="J3485" s="13"/>
    </row>
    <row r="3486" spans="1:10">
      <c r="A3486" s="14" t="s">
        <v>2803</v>
      </c>
      <c r="B3486" s="8" t="s">
        <v>8743</v>
      </c>
      <c r="C3486" s="15" t="s">
        <v>8744</v>
      </c>
      <c r="D3486" s="15"/>
      <c r="E3486" s="16">
        <v>94.05</v>
      </c>
      <c r="F3486" s="17" t="s">
        <v>2739</v>
      </c>
      <c r="G3486" s="17" t="s">
        <v>177</v>
      </c>
      <c r="H3486" s="18" t="s">
        <v>8745</v>
      </c>
      <c r="I3486" s="17">
        <v>0.38</v>
      </c>
      <c r="J3486" s="19"/>
    </row>
    <row r="3487" spans="1:10">
      <c r="A3487" s="7" t="s">
        <v>2803</v>
      </c>
      <c r="B3487" s="8" t="s">
        <v>8746</v>
      </c>
      <c r="C3487" s="9" t="s">
        <v>8747</v>
      </c>
      <c r="D3487" s="9" t="s">
        <v>8508</v>
      </c>
      <c r="E3487" s="10">
        <v>44.69</v>
      </c>
      <c r="F3487" s="11">
        <v>90251900</v>
      </c>
      <c r="G3487" s="11" t="s">
        <v>177</v>
      </c>
      <c r="H3487" s="12">
        <v>3800152529483</v>
      </c>
      <c r="I3487" s="11">
        <v>0.02</v>
      </c>
      <c r="J3487" s="13">
        <v>40</v>
      </c>
    </row>
    <row r="3488" spans="1:10">
      <c r="A3488" s="14" t="s">
        <v>2803</v>
      </c>
      <c r="B3488" s="8" t="s">
        <v>8748</v>
      </c>
      <c r="C3488" s="15" t="s">
        <v>8749</v>
      </c>
      <c r="D3488" s="15" t="s">
        <v>8508</v>
      </c>
      <c r="E3488" s="16">
        <v>44.69</v>
      </c>
      <c r="F3488" s="17">
        <v>90251900</v>
      </c>
      <c r="G3488" s="17" t="s">
        <v>14</v>
      </c>
      <c r="H3488" s="18">
        <v>3800152529490</v>
      </c>
      <c r="I3488" s="17">
        <v>0.02</v>
      </c>
      <c r="J3488" s="19">
        <v>40</v>
      </c>
    </row>
    <row r="3489" spans="1:10">
      <c r="A3489" s="7" t="s">
        <v>10</v>
      </c>
      <c r="B3489" s="8" t="s">
        <v>8750</v>
      </c>
      <c r="C3489" s="9" t="s">
        <v>2608</v>
      </c>
      <c r="D3489" s="9"/>
      <c r="E3489" s="10">
        <v>2316.34</v>
      </c>
      <c r="F3489" s="11" t="s">
        <v>2608</v>
      </c>
      <c r="G3489" s="11" t="s">
        <v>2608</v>
      </c>
      <c r="H3489" s="12" t="s">
        <v>2608</v>
      </c>
      <c r="I3489" s="11" t="s">
        <v>2608</v>
      </c>
      <c r="J3489" s="13"/>
    </row>
    <row r="3490" spans="1:10">
      <c r="A3490" s="14" t="s">
        <v>10</v>
      </c>
      <c r="B3490" s="8" t="s">
        <v>8751</v>
      </c>
      <c r="C3490" s="15" t="s">
        <v>2608</v>
      </c>
      <c r="D3490" s="15"/>
      <c r="E3490" s="16">
        <v>2316.34</v>
      </c>
      <c r="F3490" s="17" t="s">
        <v>2608</v>
      </c>
      <c r="G3490" s="17" t="s">
        <v>2608</v>
      </c>
      <c r="H3490" s="18" t="s">
        <v>2608</v>
      </c>
      <c r="I3490" s="17" t="s">
        <v>2608</v>
      </c>
      <c r="J3490" s="19"/>
    </row>
    <row r="3491" spans="1:10">
      <c r="A3491" s="7" t="s">
        <v>10</v>
      </c>
      <c r="B3491" s="8" t="s">
        <v>8752</v>
      </c>
      <c r="C3491" s="9" t="s">
        <v>2608</v>
      </c>
      <c r="D3491" s="9"/>
      <c r="E3491" s="10">
        <v>2316.34</v>
      </c>
      <c r="F3491" s="11" t="s">
        <v>2608</v>
      </c>
      <c r="G3491" s="11" t="s">
        <v>2608</v>
      </c>
      <c r="H3491" s="12" t="s">
        <v>2608</v>
      </c>
      <c r="I3491" s="11" t="s">
        <v>2608</v>
      </c>
      <c r="J3491" s="13"/>
    </row>
    <row r="3492" spans="1:10">
      <c r="A3492" s="14" t="s">
        <v>2803</v>
      </c>
      <c r="B3492" s="8" t="s">
        <v>8753</v>
      </c>
      <c r="C3492" s="15" t="s">
        <v>8754</v>
      </c>
      <c r="D3492" s="15"/>
      <c r="E3492" s="16">
        <v>49.93</v>
      </c>
      <c r="F3492" s="17" t="s">
        <v>1553</v>
      </c>
      <c r="G3492" s="17" t="s">
        <v>14</v>
      </c>
      <c r="H3492" s="18" t="s">
        <v>8755</v>
      </c>
      <c r="I3492" s="17">
        <v>0.06</v>
      </c>
      <c r="J3492" s="19"/>
    </row>
    <row r="3493" spans="1:10">
      <c r="A3493" s="7" t="s">
        <v>2803</v>
      </c>
      <c r="B3493" s="8" t="s">
        <v>8756</v>
      </c>
      <c r="C3493" s="9" t="s">
        <v>8757</v>
      </c>
      <c r="D3493" s="9"/>
      <c r="E3493" s="10">
        <v>57.72</v>
      </c>
      <c r="F3493" s="11" t="s">
        <v>1553</v>
      </c>
      <c r="G3493" s="11" t="s">
        <v>14</v>
      </c>
      <c r="H3493" s="12" t="s">
        <v>8758</v>
      </c>
      <c r="I3493" s="11">
        <v>0.06</v>
      </c>
      <c r="J3493" s="13"/>
    </row>
    <row r="3494" spans="1:10">
      <c r="A3494" s="14" t="s">
        <v>2803</v>
      </c>
      <c r="B3494" s="8" t="s">
        <v>8759</v>
      </c>
      <c r="C3494" s="15" t="s">
        <v>8760</v>
      </c>
      <c r="D3494" s="15"/>
      <c r="E3494" s="16">
        <v>64.489999999999995</v>
      </c>
      <c r="F3494" s="17">
        <v>90269000</v>
      </c>
      <c r="G3494" s="17"/>
      <c r="H3494" s="18">
        <v>8019001103124</v>
      </c>
      <c r="I3494" s="17">
        <v>0.06</v>
      </c>
      <c r="J3494" s="19"/>
    </row>
    <row r="3495" spans="1:10">
      <c r="A3495" s="7" t="s">
        <v>2803</v>
      </c>
      <c r="B3495" s="8" t="s">
        <v>8761</v>
      </c>
      <c r="C3495" s="9" t="s">
        <v>8762</v>
      </c>
      <c r="D3495" s="9" t="s">
        <v>8763</v>
      </c>
      <c r="E3495" s="10">
        <v>44.69</v>
      </c>
      <c r="F3495" s="11">
        <v>90259000</v>
      </c>
      <c r="G3495" s="11" t="s">
        <v>14</v>
      </c>
      <c r="H3495" s="12">
        <v>8019001106644</v>
      </c>
      <c r="I3495" s="11">
        <v>0.12</v>
      </c>
      <c r="J3495" s="13">
        <v>1</v>
      </c>
    </row>
    <row r="3496" spans="1:10">
      <c r="A3496" s="14" t="s">
        <v>2803</v>
      </c>
      <c r="B3496" s="8" t="s">
        <v>8764</v>
      </c>
      <c r="C3496" s="15" t="s">
        <v>8765</v>
      </c>
      <c r="D3496" s="15" t="s">
        <v>8766</v>
      </c>
      <c r="E3496" s="16">
        <v>54.93</v>
      </c>
      <c r="F3496" s="17">
        <v>90259000</v>
      </c>
      <c r="G3496" s="17" t="s">
        <v>14</v>
      </c>
      <c r="H3496" s="18">
        <v>8019001103551</v>
      </c>
      <c r="I3496" s="17">
        <v>0.15</v>
      </c>
      <c r="J3496" s="19">
        <v>1</v>
      </c>
    </row>
    <row r="3497" spans="1:10">
      <c r="A3497" s="7" t="s">
        <v>2803</v>
      </c>
      <c r="B3497" s="8" t="s">
        <v>8767</v>
      </c>
      <c r="C3497" s="9" t="s">
        <v>8768</v>
      </c>
      <c r="D3497" s="9"/>
      <c r="E3497" s="10">
        <v>111.94</v>
      </c>
      <c r="F3497" s="11" t="s">
        <v>1553</v>
      </c>
      <c r="G3497" s="11" t="s">
        <v>14</v>
      </c>
      <c r="H3497" s="12" t="s">
        <v>8769</v>
      </c>
      <c r="I3497" s="11">
        <v>0.18</v>
      </c>
      <c r="J3497" s="13"/>
    </row>
    <row r="3498" spans="1:10">
      <c r="A3498" s="14" t="s">
        <v>2803</v>
      </c>
      <c r="B3498" s="8" t="s">
        <v>8770</v>
      </c>
      <c r="C3498" s="15" t="s">
        <v>8771</v>
      </c>
      <c r="D3498" s="15" t="s">
        <v>748</v>
      </c>
      <c r="E3498" s="16">
        <v>46.76</v>
      </c>
      <c r="F3498" s="17">
        <v>90269000</v>
      </c>
      <c r="G3498" s="17" t="s">
        <v>14</v>
      </c>
      <c r="H3498" s="18">
        <v>8019001146503</v>
      </c>
      <c r="I3498" s="17">
        <v>0.13</v>
      </c>
      <c r="J3498" s="19">
        <v>1</v>
      </c>
    </row>
    <row r="3499" spans="1:10">
      <c r="A3499" s="7" t="s">
        <v>2803</v>
      </c>
      <c r="B3499" s="8" t="s">
        <v>8772</v>
      </c>
      <c r="C3499" s="9" t="s">
        <v>8773</v>
      </c>
      <c r="D3499" s="9"/>
      <c r="E3499" s="10">
        <v>111.94</v>
      </c>
      <c r="F3499" s="11" t="s">
        <v>1553</v>
      </c>
      <c r="G3499" s="11" t="s">
        <v>14</v>
      </c>
      <c r="H3499" s="12" t="s">
        <v>8774</v>
      </c>
      <c r="I3499" s="11">
        <v>0.20499999999999999</v>
      </c>
      <c r="J3499" s="13"/>
    </row>
    <row r="3500" spans="1:10">
      <c r="A3500" s="14" t="s">
        <v>2803</v>
      </c>
      <c r="B3500" s="8" t="s">
        <v>8775</v>
      </c>
      <c r="C3500" s="15" t="s">
        <v>8776</v>
      </c>
      <c r="D3500" s="15" t="s">
        <v>748</v>
      </c>
      <c r="E3500" s="16">
        <v>50.78</v>
      </c>
      <c r="F3500" s="17">
        <v>90269000</v>
      </c>
      <c r="G3500" s="17" t="s">
        <v>14</v>
      </c>
      <c r="H3500" s="18">
        <v>8019001103261</v>
      </c>
      <c r="I3500" s="17">
        <v>0.14000000000000001</v>
      </c>
      <c r="J3500" s="19">
        <v>1</v>
      </c>
    </row>
    <row r="3501" spans="1:10">
      <c r="A3501" s="7" t="s">
        <v>2803</v>
      </c>
      <c r="B3501" s="8" t="s">
        <v>8777</v>
      </c>
      <c r="C3501" s="9" t="s">
        <v>8778</v>
      </c>
      <c r="D3501" s="9"/>
      <c r="E3501" s="10">
        <v>1460.8</v>
      </c>
      <c r="F3501" s="11" t="s">
        <v>1553</v>
      </c>
      <c r="G3501" s="11" t="s">
        <v>14</v>
      </c>
      <c r="H3501" s="12" t="s">
        <v>8779</v>
      </c>
      <c r="I3501" s="11">
        <v>0.5</v>
      </c>
      <c r="J3501" s="13"/>
    </row>
    <row r="3502" spans="1:10">
      <c r="A3502" s="14" t="s">
        <v>2803</v>
      </c>
      <c r="B3502" s="8" t="s">
        <v>8780</v>
      </c>
      <c r="C3502" s="15" t="s">
        <v>8781</v>
      </c>
      <c r="D3502" s="15"/>
      <c r="E3502" s="16">
        <v>111.94</v>
      </c>
      <c r="F3502" s="17" t="s">
        <v>1553</v>
      </c>
      <c r="G3502" s="17" t="s">
        <v>14</v>
      </c>
      <c r="H3502" s="18" t="s">
        <v>8782</v>
      </c>
      <c r="I3502" s="17">
        <v>0.255</v>
      </c>
      <c r="J3502" s="19"/>
    </row>
    <row r="3503" spans="1:10">
      <c r="A3503" s="7" t="s">
        <v>2803</v>
      </c>
      <c r="B3503" s="8" t="s">
        <v>8783</v>
      </c>
      <c r="C3503" s="9" t="s">
        <v>8784</v>
      </c>
      <c r="D3503" s="9" t="s">
        <v>748</v>
      </c>
      <c r="E3503" s="10">
        <v>51.56</v>
      </c>
      <c r="F3503" s="11">
        <v>84818081</v>
      </c>
      <c r="G3503" s="11" t="s">
        <v>14</v>
      </c>
      <c r="H3503" s="12">
        <v>8019001083105</v>
      </c>
      <c r="I3503" s="11">
        <v>0.17</v>
      </c>
      <c r="J3503" s="13">
        <v>1</v>
      </c>
    </row>
    <row r="3504" spans="1:10">
      <c r="A3504" s="14" t="s">
        <v>2803</v>
      </c>
      <c r="B3504" s="8" t="s">
        <v>8785</v>
      </c>
      <c r="C3504" s="15" t="s">
        <v>8786</v>
      </c>
      <c r="D3504" s="15"/>
      <c r="E3504" s="16">
        <v>448.06</v>
      </c>
      <c r="F3504" s="17" t="s">
        <v>1553</v>
      </c>
      <c r="G3504" s="17" t="s">
        <v>14</v>
      </c>
      <c r="H3504" s="18" t="s">
        <v>8787</v>
      </c>
      <c r="I3504" s="17">
        <v>0.11</v>
      </c>
      <c r="J3504" s="19"/>
    </row>
    <row r="3505" spans="1:10">
      <c r="A3505" s="7" t="s">
        <v>2803</v>
      </c>
      <c r="B3505" s="8" t="s">
        <v>8788</v>
      </c>
      <c r="C3505" s="9" t="s">
        <v>8789</v>
      </c>
      <c r="D3505" s="9" t="s">
        <v>8790</v>
      </c>
      <c r="E3505" s="10">
        <v>47.4</v>
      </c>
      <c r="F3505" s="11">
        <v>90251900</v>
      </c>
      <c r="G3505" s="11" t="s">
        <v>14</v>
      </c>
      <c r="H3505" s="12">
        <v>8019001106408</v>
      </c>
      <c r="I3505" s="11">
        <v>8.9999999999999993E-3</v>
      </c>
      <c r="J3505" s="13">
        <v>1</v>
      </c>
    </row>
    <row r="3506" spans="1:10">
      <c r="A3506" s="14" t="s">
        <v>2803</v>
      </c>
      <c r="B3506" s="8" t="s">
        <v>8791</v>
      </c>
      <c r="C3506" s="15" t="s">
        <v>8792</v>
      </c>
      <c r="D3506" s="15" t="s">
        <v>8790</v>
      </c>
      <c r="E3506" s="16">
        <v>61.16</v>
      </c>
      <c r="F3506" s="17">
        <v>90251900</v>
      </c>
      <c r="G3506" s="17" t="s">
        <v>14</v>
      </c>
      <c r="H3506" s="18">
        <v>8019001102288</v>
      </c>
      <c r="I3506" s="17">
        <v>1.4999999999999999E-2</v>
      </c>
      <c r="J3506" s="19">
        <v>1</v>
      </c>
    </row>
    <row r="3507" spans="1:10">
      <c r="A3507" s="7" t="s">
        <v>2803</v>
      </c>
      <c r="B3507" s="8" t="s">
        <v>8793</v>
      </c>
      <c r="C3507" s="9" t="s">
        <v>8794</v>
      </c>
      <c r="D3507" s="9" t="s">
        <v>8795</v>
      </c>
      <c r="E3507" s="10">
        <v>86.22</v>
      </c>
      <c r="F3507" s="11">
        <v>90251900</v>
      </c>
      <c r="G3507" s="11" t="s">
        <v>14</v>
      </c>
      <c r="H3507" s="12">
        <v>8019001090943</v>
      </c>
      <c r="I3507" s="11">
        <v>0.09</v>
      </c>
      <c r="J3507" s="13"/>
    </row>
    <row r="3508" spans="1:10">
      <c r="A3508" s="14" t="s">
        <v>2803</v>
      </c>
      <c r="B3508" s="8" t="s">
        <v>8796</v>
      </c>
      <c r="C3508" s="15" t="s">
        <v>8797</v>
      </c>
      <c r="D3508" s="15"/>
      <c r="E3508" s="16">
        <v>398.74</v>
      </c>
      <c r="F3508" s="17" t="s">
        <v>7878</v>
      </c>
      <c r="G3508" s="17" t="s">
        <v>269</v>
      </c>
      <c r="H3508" s="18" t="s">
        <v>8798</v>
      </c>
      <c r="I3508" s="17">
        <v>0.25</v>
      </c>
      <c r="J3508" s="19"/>
    </row>
    <row r="3509" spans="1:10">
      <c r="A3509" s="7" t="s">
        <v>2803</v>
      </c>
      <c r="B3509" s="8" t="s">
        <v>8799</v>
      </c>
      <c r="C3509" s="9" t="s">
        <v>8800</v>
      </c>
      <c r="D3509" s="9"/>
      <c r="E3509" s="10">
        <v>398.74</v>
      </c>
      <c r="F3509" s="11" t="s">
        <v>7878</v>
      </c>
      <c r="G3509" s="11" t="s">
        <v>269</v>
      </c>
      <c r="H3509" s="12" t="s">
        <v>8801</v>
      </c>
      <c r="I3509" s="11">
        <v>0.25</v>
      </c>
      <c r="J3509" s="13"/>
    </row>
    <row r="3510" spans="1:10">
      <c r="A3510" s="14" t="s">
        <v>2803</v>
      </c>
      <c r="B3510" s="8" t="s">
        <v>8802</v>
      </c>
      <c r="C3510" s="15" t="s">
        <v>8803</v>
      </c>
      <c r="D3510" s="15"/>
      <c r="E3510" s="16">
        <v>398.74</v>
      </c>
      <c r="F3510" s="17" t="s">
        <v>7878</v>
      </c>
      <c r="G3510" s="17" t="s">
        <v>269</v>
      </c>
      <c r="H3510" s="18" t="s">
        <v>8804</v>
      </c>
      <c r="I3510" s="17">
        <v>0.25</v>
      </c>
      <c r="J3510" s="19"/>
    </row>
    <row r="3511" spans="1:10">
      <c r="A3511" s="7" t="s">
        <v>2803</v>
      </c>
      <c r="B3511" s="8" t="s">
        <v>8805</v>
      </c>
      <c r="C3511" s="9" t="s">
        <v>8806</v>
      </c>
      <c r="D3511" s="9"/>
      <c r="E3511" s="10">
        <v>398.74</v>
      </c>
      <c r="F3511" s="11" t="s">
        <v>7878</v>
      </c>
      <c r="G3511" s="11" t="s">
        <v>269</v>
      </c>
      <c r="H3511" s="12" t="s">
        <v>8807</v>
      </c>
      <c r="I3511" s="11">
        <v>0.25</v>
      </c>
      <c r="J3511" s="13"/>
    </row>
    <row r="3512" spans="1:10">
      <c r="A3512" s="14" t="s">
        <v>2803</v>
      </c>
      <c r="B3512" s="8" t="s">
        <v>8808</v>
      </c>
      <c r="C3512" s="15" t="s">
        <v>8809</v>
      </c>
      <c r="D3512" s="15"/>
      <c r="E3512" s="16">
        <v>398.74</v>
      </c>
      <c r="F3512" s="17">
        <v>90262040</v>
      </c>
      <c r="G3512" s="17" t="s">
        <v>269</v>
      </c>
      <c r="H3512" s="18">
        <v>8019001101496</v>
      </c>
      <c r="I3512" s="17">
        <v>0.25</v>
      </c>
      <c r="J3512" s="19"/>
    </row>
    <row r="3513" spans="1:10">
      <c r="A3513" s="7" t="s">
        <v>2803</v>
      </c>
      <c r="B3513" s="8" t="s">
        <v>8810</v>
      </c>
      <c r="C3513" s="9" t="s">
        <v>8811</v>
      </c>
      <c r="D3513" s="9"/>
      <c r="E3513" s="10">
        <v>398.74</v>
      </c>
      <c r="F3513" s="11" t="s">
        <v>7878</v>
      </c>
      <c r="G3513" s="11" t="s">
        <v>269</v>
      </c>
      <c r="H3513" s="12" t="s">
        <v>8812</v>
      </c>
      <c r="I3513" s="11">
        <v>0.25</v>
      </c>
      <c r="J3513" s="13"/>
    </row>
    <row r="3514" spans="1:10">
      <c r="A3514" s="14" t="s">
        <v>2803</v>
      </c>
      <c r="B3514" s="8" t="s">
        <v>8813</v>
      </c>
      <c r="C3514" s="15" t="s">
        <v>8814</v>
      </c>
      <c r="D3514" s="15"/>
      <c r="E3514" s="16">
        <v>398.74</v>
      </c>
      <c r="F3514" s="17" t="s">
        <v>7878</v>
      </c>
      <c r="G3514" s="17" t="s">
        <v>269</v>
      </c>
      <c r="H3514" s="18" t="s">
        <v>8815</v>
      </c>
      <c r="I3514" s="17">
        <v>0.151</v>
      </c>
      <c r="J3514" s="19"/>
    </row>
    <row r="3515" spans="1:10">
      <c r="A3515" s="7" t="s">
        <v>2803</v>
      </c>
      <c r="B3515" s="8" t="s">
        <v>8816</v>
      </c>
      <c r="C3515" s="9" t="s">
        <v>8817</v>
      </c>
      <c r="D3515" s="9"/>
      <c r="E3515" s="10">
        <v>446.28</v>
      </c>
      <c r="F3515" s="11" t="s">
        <v>7878</v>
      </c>
      <c r="G3515" s="11" t="s">
        <v>269</v>
      </c>
      <c r="H3515" s="12" t="s">
        <v>8818</v>
      </c>
      <c r="I3515" s="11">
        <v>0.16</v>
      </c>
      <c r="J3515" s="13"/>
    </row>
    <row r="3516" spans="1:10">
      <c r="A3516" s="14" t="s">
        <v>2803</v>
      </c>
      <c r="B3516" s="8" t="s">
        <v>8819</v>
      </c>
      <c r="C3516" s="15" t="s">
        <v>8820</v>
      </c>
      <c r="D3516" s="15"/>
      <c r="E3516" s="16">
        <v>593.9</v>
      </c>
      <c r="F3516" s="17" t="s">
        <v>7878</v>
      </c>
      <c r="G3516" s="17" t="s">
        <v>269</v>
      </c>
      <c r="H3516" s="18" t="s">
        <v>8821</v>
      </c>
      <c r="I3516" s="17">
        <v>0.53600000000000003</v>
      </c>
      <c r="J3516" s="19"/>
    </row>
    <row r="3517" spans="1:10">
      <c r="A3517" s="7" t="s">
        <v>2803</v>
      </c>
      <c r="B3517" s="8" t="s">
        <v>8822</v>
      </c>
      <c r="C3517" s="9" t="s">
        <v>8823</v>
      </c>
      <c r="D3517" s="9"/>
      <c r="E3517" s="10">
        <v>593.9</v>
      </c>
      <c r="F3517" s="11" t="s">
        <v>7878</v>
      </c>
      <c r="G3517" s="11" t="s">
        <v>269</v>
      </c>
      <c r="H3517" s="12" t="s">
        <v>8824</v>
      </c>
      <c r="I3517" s="11">
        <v>0.4</v>
      </c>
      <c r="J3517" s="13"/>
    </row>
    <row r="3518" spans="1:10">
      <c r="A3518" s="14" t="s">
        <v>2803</v>
      </c>
      <c r="B3518" s="8" t="s">
        <v>8825</v>
      </c>
      <c r="C3518" s="15" t="s">
        <v>8826</v>
      </c>
      <c r="D3518" s="15"/>
      <c r="E3518" s="16">
        <v>593.9</v>
      </c>
      <c r="F3518" s="17" t="s">
        <v>7878</v>
      </c>
      <c r="G3518" s="17" t="s">
        <v>269</v>
      </c>
      <c r="H3518" s="18" t="s">
        <v>8827</v>
      </c>
      <c r="I3518" s="17">
        <v>0.4</v>
      </c>
      <c r="J3518" s="19"/>
    </row>
    <row r="3519" spans="1:10">
      <c r="A3519" s="7" t="s">
        <v>2803</v>
      </c>
      <c r="B3519" s="8" t="s">
        <v>8828</v>
      </c>
      <c r="C3519" s="9" t="s">
        <v>8829</v>
      </c>
      <c r="D3519" s="9" t="s">
        <v>7948</v>
      </c>
      <c r="E3519" s="10">
        <v>593.9</v>
      </c>
      <c r="F3519" s="11">
        <v>90262040</v>
      </c>
      <c r="G3519" s="11" t="s">
        <v>269</v>
      </c>
      <c r="H3519" s="12">
        <v>8019001101533</v>
      </c>
      <c r="I3519" s="11">
        <v>0.4</v>
      </c>
      <c r="J3519" s="13">
        <v>4750</v>
      </c>
    </row>
    <row r="3520" spans="1:10">
      <c r="A3520" s="14" t="s">
        <v>2803</v>
      </c>
      <c r="B3520" s="8" t="s">
        <v>8830</v>
      </c>
      <c r="C3520" s="15" t="s">
        <v>8831</v>
      </c>
      <c r="D3520" s="15"/>
      <c r="E3520" s="16">
        <v>593.9</v>
      </c>
      <c r="F3520" s="17" t="s">
        <v>7878</v>
      </c>
      <c r="G3520" s="17" t="s">
        <v>269</v>
      </c>
      <c r="H3520" s="18" t="s">
        <v>8832</v>
      </c>
      <c r="I3520" s="17">
        <v>0.4</v>
      </c>
      <c r="J3520" s="19"/>
    </row>
    <row r="3521" spans="1:10">
      <c r="A3521" s="7" t="s">
        <v>2803</v>
      </c>
      <c r="B3521" s="8" t="s">
        <v>8833</v>
      </c>
      <c r="C3521" s="9" t="s">
        <v>8834</v>
      </c>
      <c r="D3521" s="9"/>
      <c r="E3521" s="10">
        <v>593.9</v>
      </c>
      <c r="F3521" s="11" t="s">
        <v>7878</v>
      </c>
      <c r="G3521" s="11" t="s">
        <v>269</v>
      </c>
      <c r="H3521" s="12" t="s">
        <v>8835</v>
      </c>
      <c r="I3521" s="11">
        <v>0.4</v>
      </c>
      <c r="J3521" s="13"/>
    </row>
    <row r="3522" spans="1:10">
      <c r="A3522" s="14" t="s">
        <v>2803</v>
      </c>
      <c r="B3522" s="8" t="s">
        <v>8836</v>
      </c>
      <c r="C3522" s="15" t="s">
        <v>8837</v>
      </c>
      <c r="D3522" s="15"/>
      <c r="E3522" s="16">
        <v>593.9</v>
      </c>
      <c r="F3522" s="17" t="s">
        <v>7878</v>
      </c>
      <c r="G3522" s="17" t="s">
        <v>269</v>
      </c>
      <c r="H3522" s="18" t="s">
        <v>8838</v>
      </c>
      <c r="I3522" s="17">
        <v>0.4</v>
      </c>
      <c r="J3522" s="19"/>
    </row>
    <row r="3523" spans="1:10">
      <c r="A3523" s="7" t="s">
        <v>2803</v>
      </c>
      <c r="B3523" s="8" t="s">
        <v>16415</v>
      </c>
      <c r="C3523" s="9" t="s">
        <v>2608</v>
      </c>
      <c r="D3523" s="9"/>
      <c r="E3523" s="10">
        <v>593.97</v>
      </c>
      <c r="F3523" s="11" t="s">
        <v>2608</v>
      </c>
      <c r="G3523" s="11" t="s">
        <v>2608</v>
      </c>
      <c r="H3523" s="12" t="s">
        <v>2608</v>
      </c>
      <c r="I3523" s="11" t="s">
        <v>2608</v>
      </c>
      <c r="J3523" s="13"/>
    </row>
    <row r="3524" spans="1:10">
      <c r="A3524" s="14" t="s">
        <v>2803</v>
      </c>
      <c r="B3524" s="8" t="s">
        <v>8840</v>
      </c>
      <c r="C3524" s="15" t="s">
        <v>8841</v>
      </c>
      <c r="D3524" s="15"/>
      <c r="E3524" s="16">
        <v>593.9</v>
      </c>
      <c r="F3524" s="17" t="s">
        <v>7878</v>
      </c>
      <c r="G3524" s="17" t="s">
        <v>269</v>
      </c>
      <c r="H3524" s="18" t="s">
        <v>8842</v>
      </c>
      <c r="I3524" s="17">
        <v>0.3</v>
      </c>
      <c r="J3524" s="19"/>
    </row>
    <row r="3525" spans="1:10">
      <c r="A3525" s="7" t="s">
        <v>2803</v>
      </c>
      <c r="B3525" s="8" t="s">
        <v>8843</v>
      </c>
      <c r="C3525" s="9" t="s">
        <v>8844</v>
      </c>
      <c r="D3525" s="9"/>
      <c r="E3525" s="10">
        <v>259.38</v>
      </c>
      <c r="F3525" s="11" t="s">
        <v>2739</v>
      </c>
      <c r="G3525" s="11" t="s">
        <v>269</v>
      </c>
      <c r="H3525" s="12" t="s">
        <v>8845</v>
      </c>
      <c r="I3525" s="11">
        <v>0.5</v>
      </c>
      <c r="J3525" s="13"/>
    </row>
    <row r="3526" spans="1:10">
      <c r="A3526" s="14" t="s">
        <v>2803</v>
      </c>
      <c r="B3526" s="8" t="s">
        <v>8846</v>
      </c>
      <c r="C3526" s="15" t="s">
        <v>8847</v>
      </c>
      <c r="D3526" s="15" t="s">
        <v>8848</v>
      </c>
      <c r="E3526" s="16">
        <v>377.41</v>
      </c>
      <c r="F3526" s="17" t="s">
        <v>2739</v>
      </c>
      <c r="G3526" s="17" t="s">
        <v>269</v>
      </c>
      <c r="H3526" s="18" t="s">
        <v>8849</v>
      </c>
      <c r="I3526" s="17">
        <v>0.5</v>
      </c>
      <c r="J3526" s="19"/>
    </row>
    <row r="3527" spans="1:10">
      <c r="A3527" s="7" t="s">
        <v>2803</v>
      </c>
      <c r="B3527" s="8" t="s">
        <v>8850</v>
      </c>
      <c r="C3527" s="9" t="s">
        <v>8851</v>
      </c>
      <c r="D3527" s="9" t="s">
        <v>8852</v>
      </c>
      <c r="E3527" s="10">
        <v>377.41</v>
      </c>
      <c r="F3527" s="11" t="s">
        <v>2739</v>
      </c>
      <c r="G3527" s="11" t="s">
        <v>269</v>
      </c>
      <c r="H3527" s="12"/>
      <c r="I3527" s="11">
        <v>0.5</v>
      </c>
      <c r="J3527" s="13"/>
    </row>
    <row r="3528" spans="1:10">
      <c r="A3528" s="14" t="s">
        <v>2803</v>
      </c>
      <c r="B3528" s="8" t="s">
        <v>8853</v>
      </c>
      <c r="C3528" s="15" t="s">
        <v>8854</v>
      </c>
      <c r="D3528" s="15"/>
      <c r="E3528" s="16">
        <v>398.82</v>
      </c>
      <c r="F3528" s="17" t="s">
        <v>2739</v>
      </c>
      <c r="G3528" s="17" t="s">
        <v>269</v>
      </c>
      <c r="H3528" s="18" t="s">
        <v>8855</v>
      </c>
      <c r="I3528" s="17">
        <v>0.6</v>
      </c>
      <c r="J3528" s="19"/>
    </row>
    <row r="3529" spans="1:10">
      <c r="A3529" s="7" t="s">
        <v>2803</v>
      </c>
      <c r="B3529" s="8" t="s">
        <v>8856</v>
      </c>
      <c r="C3529" s="9" t="s">
        <v>8857</v>
      </c>
      <c r="D3529" s="9"/>
      <c r="E3529" s="10">
        <v>1041.46</v>
      </c>
      <c r="F3529" s="11" t="s">
        <v>2608</v>
      </c>
      <c r="G3529" s="11" t="s">
        <v>2608</v>
      </c>
      <c r="H3529" s="12" t="s">
        <v>2608</v>
      </c>
      <c r="I3529" s="11" t="s">
        <v>2608</v>
      </c>
      <c r="J3529" s="13"/>
    </row>
    <row r="3530" spans="1:10">
      <c r="A3530" s="14" t="s">
        <v>10</v>
      </c>
      <c r="B3530" s="8" t="s">
        <v>8858</v>
      </c>
      <c r="C3530" s="15" t="s">
        <v>8859</v>
      </c>
      <c r="D3530" s="15"/>
      <c r="E3530" s="16">
        <v>466.86</v>
      </c>
      <c r="F3530" s="17" t="s">
        <v>7878</v>
      </c>
      <c r="G3530" s="17" t="s">
        <v>14</v>
      </c>
      <c r="H3530" s="18" t="s">
        <v>8860</v>
      </c>
      <c r="I3530" s="17">
        <v>0.90500000000000003</v>
      </c>
      <c r="J3530" s="19"/>
    </row>
    <row r="3531" spans="1:10">
      <c r="A3531" s="7" t="s">
        <v>2803</v>
      </c>
      <c r="B3531" s="8" t="s">
        <v>8861</v>
      </c>
      <c r="C3531" s="9" t="s">
        <v>8862</v>
      </c>
      <c r="D3531" s="9"/>
      <c r="E3531" s="10">
        <v>466.86</v>
      </c>
      <c r="F3531" s="11" t="s">
        <v>7878</v>
      </c>
      <c r="G3531" s="11" t="s">
        <v>14</v>
      </c>
      <c r="H3531" s="12" t="s">
        <v>8863</v>
      </c>
      <c r="I3531" s="11">
        <v>0.90500000000000003</v>
      </c>
      <c r="J3531" s="13"/>
    </row>
    <row r="3532" spans="1:10">
      <c r="A3532" s="14" t="s">
        <v>2803</v>
      </c>
      <c r="B3532" s="8" t="s">
        <v>8864</v>
      </c>
      <c r="C3532" s="15" t="s">
        <v>8865</v>
      </c>
      <c r="D3532" s="15" t="s">
        <v>8866</v>
      </c>
      <c r="E3532" s="16">
        <v>118.81</v>
      </c>
      <c r="F3532" s="17">
        <v>90262040</v>
      </c>
      <c r="G3532" s="17" t="s">
        <v>14</v>
      </c>
      <c r="H3532" s="18">
        <v>8019001091773</v>
      </c>
      <c r="I3532" s="17">
        <v>0.16</v>
      </c>
      <c r="J3532" s="19"/>
    </row>
    <row r="3533" spans="1:10">
      <c r="A3533" s="7" t="s">
        <v>2803</v>
      </c>
      <c r="B3533" s="8" t="s">
        <v>8867</v>
      </c>
      <c r="C3533" s="9" t="s">
        <v>8868</v>
      </c>
      <c r="D3533" s="9" t="s">
        <v>7875</v>
      </c>
      <c r="E3533" s="10">
        <v>21.02</v>
      </c>
      <c r="F3533" s="11">
        <v>90262040</v>
      </c>
      <c r="G3533" s="11" t="s">
        <v>5</v>
      </c>
      <c r="H3533" s="12">
        <v>8019001083068</v>
      </c>
      <c r="I3533" s="11">
        <v>8.8999999999999996E-2</v>
      </c>
      <c r="J3533" s="13">
        <v>1</v>
      </c>
    </row>
    <row r="3534" spans="1:10">
      <c r="A3534" s="14" t="s">
        <v>2803</v>
      </c>
      <c r="B3534" s="8" t="s">
        <v>8869</v>
      </c>
      <c r="C3534" s="15" t="s">
        <v>8870</v>
      </c>
      <c r="D3534" s="15" t="s">
        <v>8871</v>
      </c>
      <c r="E3534" s="16">
        <v>21.02</v>
      </c>
      <c r="F3534" s="17">
        <v>90262040</v>
      </c>
      <c r="G3534" s="17" t="s">
        <v>5</v>
      </c>
      <c r="H3534" s="18">
        <v>8019001067099</v>
      </c>
      <c r="I3534" s="17">
        <v>8.1000000000000003E-2</v>
      </c>
      <c r="J3534" s="19">
        <v>2</v>
      </c>
    </row>
    <row r="3535" spans="1:10">
      <c r="A3535" s="7" t="s">
        <v>10</v>
      </c>
      <c r="B3535" s="8" t="s">
        <v>8872</v>
      </c>
      <c r="C3535" s="9" t="s">
        <v>8873</v>
      </c>
      <c r="D3535" s="9" t="s">
        <v>8874</v>
      </c>
      <c r="E3535" s="10">
        <v>77.569999999999993</v>
      </c>
      <c r="F3535" s="11">
        <v>84819000</v>
      </c>
      <c r="G3535" s="11" t="s">
        <v>14</v>
      </c>
      <c r="H3535" s="12">
        <v>8019001104596</v>
      </c>
      <c r="I3535" s="11">
        <v>0.14000000000000001</v>
      </c>
      <c r="J3535" s="13">
        <v>5</v>
      </c>
    </row>
    <row r="3536" spans="1:10">
      <c r="A3536" s="14" t="s">
        <v>10</v>
      </c>
      <c r="B3536" s="8" t="s">
        <v>8875</v>
      </c>
      <c r="C3536" s="15" t="s">
        <v>8876</v>
      </c>
      <c r="D3536" s="15" t="s">
        <v>8877</v>
      </c>
      <c r="E3536" s="16">
        <v>5.24</v>
      </c>
      <c r="F3536" s="17">
        <v>84818099</v>
      </c>
      <c r="G3536" s="17" t="s">
        <v>14</v>
      </c>
      <c r="H3536" s="18">
        <v>4051394041090</v>
      </c>
      <c r="I3536" s="17">
        <v>1.7999999999999999E-2</v>
      </c>
      <c r="J3536" s="19">
        <v>1</v>
      </c>
    </row>
    <row r="3537" spans="1:10">
      <c r="A3537" s="7" t="s">
        <v>10</v>
      </c>
      <c r="B3537" s="8" t="s">
        <v>8878</v>
      </c>
      <c r="C3537" s="9" t="s">
        <v>8879</v>
      </c>
      <c r="D3537" s="9" t="s">
        <v>8880</v>
      </c>
      <c r="E3537" s="10">
        <v>29.4</v>
      </c>
      <c r="F3537" s="11" t="s">
        <v>628</v>
      </c>
      <c r="G3537" s="11" t="s">
        <v>14</v>
      </c>
      <c r="H3537" s="12">
        <v>8019001130069</v>
      </c>
      <c r="I3537" s="11">
        <v>0.08</v>
      </c>
      <c r="J3537" s="13"/>
    </row>
    <row r="3538" spans="1:10">
      <c r="A3538" s="14" t="s">
        <v>10</v>
      </c>
      <c r="B3538" s="8" t="s">
        <v>8881</v>
      </c>
      <c r="C3538" s="15" t="s">
        <v>8882</v>
      </c>
      <c r="D3538" s="15"/>
      <c r="E3538" s="16">
        <v>29.01</v>
      </c>
      <c r="F3538" s="17">
        <v>84818039</v>
      </c>
      <c r="G3538" s="17" t="s">
        <v>14</v>
      </c>
      <c r="H3538" s="18">
        <v>8019001130076</v>
      </c>
      <c r="I3538" s="17">
        <v>0.08</v>
      </c>
      <c r="J3538" s="19"/>
    </row>
    <row r="3539" spans="1:10">
      <c r="A3539" s="7" t="s">
        <v>10</v>
      </c>
      <c r="B3539" s="8" t="s">
        <v>8883</v>
      </c>
      <c r="C3539" s="9" t="s">
        <v>8884</v>
      </c>
      <c r="D3539" s="9" t="s">
        <v>8885</v>
      </c>
      <c r="E3539" s="10">
        <v>6.89</v>
      </c>
      <c r="F3539" s="11"/>
      <c r="G3539" s="11"/>
      <c r="H3539" s="12">
        <v>8016466025015</v>
      </c>
      <c r="I3539" s="11"/>
      <c r="J3539" s="13"/>
    </row>
    <row r="3540" spans="1:10">
      <c r="A3540" s="14" t="s">
        <v>1208</v>
      </c>
      <c r="B3540" s="8" t="s">
        <v>8886</v>
      </c>
      <c r="C3540" s="15" t="s">
        <v>8887</v>
      </c>
      <c r="D3540" s="15" t="s">
        <v>8888</v>
      </c>
      <c r="E3540" s="16">
        <v>6.91</v>
      </c>
      <c r="F3540" s="17"/>
      <c r="G3540" s="17" t="s">
        <v>14</v>
      </c>
      <c r="H3540" s="18"/>
      <c r="I3540" s="17"/>
      <c r="J3540" s="19"/>
    </row>
    <row r="3541" spans="1:10">
      <c r="A3541" s="7" t="s">
        <v>1208</v>
      </c>
      <c r="B3541" s="8" t="s">
        <v>8889</v>
      </c>
      <c r="C3541" s="9" t="s">
        <v>8890</v>
      </c>
      <c r="D3541" s="9" t="s">
        <v>8891</v>
      </c>
      <c r="E3541" s="10">
        <v>705.18</v>
      </c>
      <c r="F3541" s="11">
        <v>84212100</v>
      </c>
      <c r="G3541" s="11" t="s">
        <v>33</v>
      </c>
      <c r="H3541" s="12">
        <v>7438257984959</v>
      </c>
      <c r="I3541" s="11">
        <v>2.2000000000000002</v>
      </c>
      <c r="J3541" s="13">
        <v>1</v>
      </c>
    </row>
    <row r="3542" spans="1:10">
      <c r="A3542" s="14" t="s">
        <v>1208</v>
      </c>
      <c r="B3542" s="8" t="s">
        <v>8892</v>
      </c>
      <c r="C3542" s="15" t="s">
        <v>8893</v>
      </c>
      <c r="D3542" s="15" t="s">
        <v>8894</v>
      </c>
      <c r="E3542" s="16">
        <v>1392.56</v>
      </c>
      <c r="F3542" s="17">
        <v>84212100</v>
      </c>
      <c r="G3542" s="17" t="s">
        <v>33</v>
      </c>
      <c r="H3542" s="18">
        <v>5404025400329</v>
      </c>
      <c r="I3542" s="17">
        <v>6.6</v>
      </c>
      <c r="J3542" s="19">
        <v>1</v>
      </c>
    </row>
    <row r="3543" spans="1:10">
      <c r="A3543" s="7" t="s">
        <v>1208</v>
      </c>
      <c r="B3543" s="8" t="s">
        <v>8895</v>
      </c>
      <c r="C3543" s="9" t="s">
        <v>8896</v>
      </c>
      <c r="D3543" s="9" t="s">
        <v>8897</v>
      </c>
      <c r="E3543" s="10">
        <v>503.69</v>
      </c>
      <c r="F3543" s="11">
        <v>84212100</v>
      </c>
      <c r="G3543" s="11" t="s">
        <v>33</v>
      </c>
      <c r="H3543" s="12" t="s">
        <v>8898</v>
      </c>
      <c r="I3543" s="11">
        <v>0.3</v>
      </c>
      <c r="J3543" s="13">
        <v>1</v>
      </c>
    </row>
    <row r="3544" spans="1:10">
      <c r="A3544" s="14" t="s">
        <v>1208</v>
      </c>
      <c r="B3544" s="8" t="s">
        <v>8899</v>
      </c>
      <c r="C3544" s="15" t="s">
        <v>8900</v>
      </c>
      <c r="D3544" s="15" t="s">
        <v>8901</v>
      </c>
      <c r="E3544" s="16">
        <v>3703.64</v>
      </c>
      <c r="F3544" s="17">
        <v>84212100</v>
      </c>
      <c r="G3544" s="17" t="s">
        <v>33</v>
      </c>
      <c r="H3544" s="18">
        <v>8019001153082</v>
      </c>
      <c r="I3544" s="17">
        <v>8.6</v>
      </c>
      <c r="J3544" s="19">
        <v>1</v>
      </c>
    </row>
    <row r="3545" spans="1:10">
      <c r="A3545" s="7" t="s">
        <v>1208</v>
      </c>
      <c r="B3545" s="8" t="s">
        <v>8902</v>
      </c>
      <c r="C3545" s="9" t="s">
        <v>8903</v>
      </c>
      <c r="D3545" s="9" t="s">
        <v>8904</v>
      </c>
      <c r="E3545" s="10">
        <v>1831.08</v>
      </c>
      <c r="F3545" s="11">
        <v>84212100</v>
      </c>
      <c r="G3545" s="11" t="s">
        <v>33</v>
      </c>
      <c r="H3545" s="12">
        <v>8019001154119</v>
      </c>
      <c r="I3545" s="11">
        <v>1.94</v>
      </c>
      <c r="J3545" s="13">
        <v>1</v>
      </c>
    </row>
    <row r="3546" spans="1:10">
      <c r="A3546" s="14" t="s">
        <v>1208</v>
      </c>
      <c r="B3546" s="8" t="s">
        <v>8905</v>
      </c>
      <c r="C3546" s="15" t="s">
        <v>8906</v>
      </c>
      <c r="D3546" s="15" t="s">
        <v>8901</v>
      </c>
      <c r="E3546" s="16">
        <v>2779.21</v>
      </c>
      <c r="F3546" s="17">
        <v>84212100</v>
      </c>
      <c r="G3546" s="17" t="s">
        <v>33</v>
      </c>
      <c r="H3546" s="18">
        <v>8019001153099</v>
      </c>
      <c r="I3546" s="17">
        <v>6.8</v>
      </c>
      <c r="J3546" s="19">
        <v>36</v>
      </c>
    </row>
    <row r="3547" spans="1:10">
      <c r="A3547" s="7" t="s">
        <v>1208</v>
      </c>
      <c r="B3547" s="8" t="s">
        <v>8907</v>
      </c>
      <c r="C3547" s="9" t="s">
        <v>8903</v>
      </c>
      <c r="D3547" s="9" t="s">
        <v>8908</v>
      </c>
      <c r="E3547" s="10">
        <v>1238.51</v>
      </c>
      <c r="F3547" s="11">
        <v>84212100</v>
      </c>
      <c r="G3547" s="11" t="s">
        <v>33</v>
      </c>
      <c r="H3547" s="12">
        <v>8019001154126</v>
      </c>
      <c r="I3547" s="11">
        <v>1.56</v>
      </c>
      <c r="J3547" s="13">
        <v>36</v>
      </c>
    </row>
    <row r="3548" spans="1:10">
      <c r="A3548" s="14" t="s">
        <v>10</v>
      </c>
      <c r="B3548" s="8" t="s">
        <v>8909</v>
      </c>
      <c r="C3548" s="15" t="s">
        <v>6649</v>
      </c>
      <c r="D3548" s="15" t="s">
        <v>8910</v>
      </c>
      <c r="E3548" s="16">
        <v>157.91999999999999</v>
      </c>
      <c r="F3548" s="17">
        <v>84818081</v>
      </c>
      <c r="G3548" s="17" t="s">
        <v>5169</v>
      </c>
      <c r="H3548" s="18">
        <v>4051394093044</v>
      </c>
      <c r="I3548" s="17">
        <v>0.245</v>
      </c>
      <c r="J3548" s="19">
        <v>26</v>
      </c>
    </row>
    <row r="3549" spans="1:10">
      <c r="A3549" s="7" t="s">
        <v>10</v>
      </c>
      <c r="B3549" s="8" t="s">
        <v>8911</v>
      </c>
      <c r="C3549" s="9" t="s">
        <v>8912</v>
      </c>
      <c r="D3549" s="9" t="s">
        <v>8913</v>
      </c>
      <c r="E3549" s="10">
        <v>240.31</v>
      </c>
      <c r="F3549" s="11">
        <v>84798997</v>
      </c>
      <c r="G3549" s="11" t="s">
        <v>14</v>
      </c>
      <c r="H3549" s="12">
        <v>8034108702551</v>
      </c>
      <c r="I3549" s="11">
        <v>1.7</v>
      </c>
      <c r="J3549" s="13">
        <v>10</v>
      </c>
    </row>
    <row r="3550" spans="1:10">
      <c r="A3550" s="14" t="s">
        <v>10</v>
      </c>
      <c r="B3550" s="8" t="s">
        <v>8914</v>
      </c>
      <c r="C3550" s="15" t="s">
        <v>8915</v>
      </c>
      <c r="D3550" s="15" t="s">
        <v>8913</v>
      </c>
      <c r="E3550" s="16">
        <v>254.06</v>
      </c>
      <c r="F3550" s="17">
        <v>84798997</v>
      </c>
      <c r="G3550" s="17" t="s">
        <v>14</v>
      </c>
      <c r="H3550" s="18">
        <v>8034108702735</v>
      </c>
      <c r="I3550" s="17">
        <v>2.65</v>
      </c>
      <c r="J3550" s="19">
        <v>10</v>
      </c>
    </row>
    <row r="3551" spans="1:10">
      <c r="A3551" s="7" t="s">
        <v>10</v>
      </c>
      <c r="B3551" s="8" t="s">
        <v>8916</v>
      </c>
      <c r="C3551" s="9" t="s">
        <v>8912</v>
      </c>
      <c r="D3551" s="9" t="s">
        <v>8913</v>
      </c>
      <c r="E3551" s="10">
        <v>288.35000000000002</v>
      </c>
      <c r="F3551" s="11">
        <v>84798997</v>
      </c>
      <c r="G3551" s="11" t="s">
        <v>14</v>
      </c>
      <c r="H3551" s="12">
        <v>8034108702858</v>
      </c>
      <c r="I3551" s="11">
        <v>2.9</v>
      </c>
      <c r="J3551" s="13">
        <v>10</v>
      </c>
    </row>
    <row r="3552" spans="1:10">
      <c r="A3552" s="14" t="s">
        <v>10</v>
      </c>
      <c r="B3552" s="8" t="s">
        <v>8917</v>
      </c>
      <c r="C3552" s="15" t="s">
        <v>8915</v>
      </c>
      <c r="D3552" s="15" t="s">
        <v>8913</v>
      </c>
      <c r="E3552" s="16">
        <v>336.4</v>
      </c>
      <c r="F3552" s="17">
        <v>84798997</v>
      </c>
      <c r="G3552" s="17" t="s">
        <v>14</v>
      </c>
      <c r="H3552" s="18">
        <v>8034108702926</v>
      </c>
      <c r="I3552" s="17">
        <v>3.9</v>
      </c>
      <c r="J3552" s="19">
        <v>10</v>
      </c>
    </row>
    <row r="3553" spans="1:10">
      <c r="A3553" s="7" t="s">
        <v>10</v>
      </c>
      <c r="B3553" s="8" t="s">
        <v>8918</v>
      </c>
      <c r="C3553" s="9" t="s">
        <v>8915</v>
      </c>
      <c r="D3553" s="9" t="s">
        <v>8913</v>
      </c>
      <c r="E3553" s="10">
        <v>356.96</v>
      </c>
      <c r="F3553" s="11">
        <v>84798997</v>
      </c>
      <c r="G3553" s="11" t="s">
        <v>14</v>
      </c>
      <c r="H3553" s="12">
        <v>8034108703800</v>
      </c>
      <c r="I3553" s="11">
        <v>4.9000000000000004</v>
      </c>
      <c r="J3553" s="13">
        <v>10</v>
      </c>
    </row>
    <row r="3554" spans="1:10">
      <c r="A3554" s="14" t="s">
        <v>10</v>
      </c>
      <c r="B3554" s="8" t="s">
        <v>8919</v>
      </c>
      <c r="C3554" s="15" t="s">
        <v>8920</v>
      </c>
      <c r="D3554" s="15"/>
      <c r="E3554" s="16">
        <v>550.36</v>
      </c>
      <c r="F3554" s="17" t="s">
        <v>1544</v>
      </c>
      <c r="G3554" s="17" t="s">
        <v>8921</v>
      </c>
      <c r="H3554" s="18" t="s">
        <v>8922</v>
      </c>
      <c r="I3554" s="17">
        <v>0.57999999999999996</v>
      </c>
      <c r="J3554" s="19"/>
    </row>
    <row r="3555" spans="1:10">
      <c r="A3555" s="7" t="s">
        <v>10</v>
      </c>
      <c r="B3555" s="8" t="s">
        <v>8923</v>
      </c>
      <c r="C3555" s="9" t="s">
        <v>8924</v>
      </c>
      <c r="D3555" s="9"/>
      <c r="E3555" s="10">
        <v>556.25</v>
      </c>
      <c r="F3555" s="11" t="s">
        <v>1544</v>
      </c>
      <c r="G3555" s="11" t="s">
        <v>8921</v>
      </c>
      <c r="H3555" s="12" t="s">
        <v>8925</v>
      </c>
      <c r="I3555" s="11">
        <v>0.62</v>
      </c>
      <c r="J3555" s="13"/>
    </row>
    <row r="3556" spans="1:10">
      <c r="A3556" s="14" t="s">
        <v>10</v>
      </c>
      <c r="B3556" s="8" t="s">
        <v>8926</v>
      </c>
      <c r="C3556" s="15" t="s">
        <v>8927</v>
      </c>
      <c r="D3556" s="15"/>
      <c r="E3556" s="16">
        <v>573.20000000000005</v>
      </c>
      <c r="F3556" s="17" t="s">
        <v>1544</v>
      </c>
      <c r="G3556" s="17" t="s">
        <v>8921</v>
      </c>
      <c r="H3556" s="18" t="s">
        <v>8928</v>
      </c>
      <c r="I3556" s="17">
        <v>0.72</v>
      </c>
      <c r="J3556" s="19"/>
    </row>
    <row r="3557" spans="1:10">
      <c r="A3557" s="7" t="s">
        <v>10</v>
      </c>
      <c r="B3557" s="8" t="s">
        <v>8929</v>
      </c>
      <c r="C3557" s="9" t="s">
        <v>8930</v>
      </c>
      <c r="D3557" s="9"/>
      <c r="E3557" s="10">
        <v>664.74</v>
      </c>
      <c r="F3557" s="11" t="s">
        <v>1544</v>
      </c>
      <c r="G3557" s="11" t="s">
        <v>8921</v>
      </c>
      <c r="H3557" s="12" t="s">
        <v>8931</v>
      </c>
      <c r="I3557" s="11">
        <v>0.88</v>
      </c>
      <c r="J3557" s="13"/>
    </row>
    <row r="3558" spans="1:10">
      <c r="A3558" s="14" t="s">
        <v>10</v>
      </c>
      <c r="B3558" s="8" t="s">
        <v>8932</v>
      </c>
      <c r="C3558" s="15" t="s">
        <v>8933</v>
      </c>
      <c r="D3558" s="15"/>
      <c r="E3558" s="16">
        <v>818.34</v>
      </c>
      <c r="F3558" s="17" t="s">
        <v>1544</v>
      </c>
      <c r="G3558" s="17" t="s">
        <v>8921</v>
      </c>
      <c r="H3558" s="18" t="s">
        <v>8934</v>
      </c>
      <c r="I3558" s="17">
        <v>1.19</v>
      </c>
      <c r="J3558" s="19"/>
    </row>
    <row r="3559" spans="1:10">
      <c r="A3559" s="7" t="s">
        <v>10</v>
      </c>
      <c r="B3559" s="8" t="s">
        <v>8935</v>
      </c>
      <c r="C3559" s="9" t="s">
        <v>8936</v>
      </c>
      <c r="D3559" s="9"/>
      <c r="E3559" s="10">
        <v>1000.15</v>
      </c>
      <c r="F3559" s="11" t="s">
        <v>1544</v>
      </c>
      <c r="G3559" s="11" t="s">
        <v>8921</v>
      </c>
      <c r="H3559" s="12" t="s">
        <v>8937</v>
      </c>
      <c r="I3559" s="11">
        <v>1.56</v>
      </c>
      <c r="J3559" s="13"/>
    </row>
    <row r="3560" spans="1:10">
      <c r="A3560" s="14" t="s">
        <v>10</v>
      </c>
      <c r="B3560" s="8" t="s">
        <v>8938</v>
      </c>
      <c r="C3560" s="15" t="s">
        <v>8939</v>
      </c>
      <c r="D3560" s="15"/>
      <c r="E3560" s="16">
        <v>1387.87</v>
      </c>
      <c r="F3560" s="17" t="s">
        <v>1544</v>
      </c>
      <c r="G3560" s="17" t="s">
        <v>8921</v>
      </c>
      <c r="H3560" s="18" t="s">
        <v>8940</v>
      </c>
      <c r="I3560" s="17">
        <v>2.2999999999999998</v>
      </c>
      <c r="J3560" s="19"/>
    </row>
    <row r="3561" spans="1:10">
      <c r="A3561" s="7" t="s">
        <v>10</v>
      </c>
      <c r="B3561" s="8" t="s">
        <v>8941</v>
      </c>
      <c r="C3561" s="9" t="s">
        <v>8942</v>
      </c>
      <c r="D3561" s="9" t="s">
        <v>8943</v>
      </c>
      <c r="E3561" s="10">
        <v>10782.35</v>
      </c>
      <c r="F3561" s="11">
        <v>84818079</v>
      </c>
      <c r="G3561" s="11" t="s">
        <v>6567</v>
      </c>
      <c r="H3561" s="12">
        <v>7318792823503</v>
      </c>
      <c r="I3561" s="11">
        <v>22</v>
      </c>
      <c r="J3561" s="13">
        <v>100</v>
      </c>
    </row>
    <row r="3562" spans="1:10">
      <c r="A3562" s="14" t="s">
        <v>10</v>
      </c>
      <c r="B3562" s="8" t="s">
        <v>8944</v>
      </c>
      <c r="C3562" s="15" t="s">
        <v>8942</v>
      </c>
      <c r="D3562" s="15" t="s">
        <v>8943</v>
      </c>
      <c r="E3562" s="16">
        <v>15491.81</v>
      </c>
      <c r="F3562" s="17">
        <v>84818079</v>
      </c>
      <c r="G3562" s="17" t="s">
        <v>6567</v>
      </c>
      <c r="H3562" s="18">
        <v>7318792823602</v>
      </c>
      <c r="I3562" s="17">
        <v>32.700000000000003</v>
      </c>
      <c r="J3562" s="19">
        <v>50</v>
      </c>
    </row>
    <row r="3563" spans="1:10">
      <c r="A3563" s="7" t="s">
        <v>10</v>
      </c>
      <c r="B3563" s="8" t="s">
        <v>8945</v>
      </c>
      <c r="C3563" s="9" t="s">
        <v>8942</v>
      </c>
      <c r="D3563" s="9" t="s">
        <v>8943</v>
      </c>
      <c r="E3563" s="10">
        <v>19942.45</v>
      </c>
      <c r="F3563" s="11">
        <v>84818079</v>
      </c>
      <c r="G3563" s="11" t="s">
        <v>6567</v>
      </c>
      <c r="H3563" s="12">
        <v>7318792823701</v>
      </c>
      <c r="I3563" s="11">
        <v>42.4</v>
      </c>
      <c r="J3563" s="13">
        <v>50</v>
      </c>
    </row>
    <row r="3564" spans="1:10">
      <c r="A3564" s="14" t="s">
        <v>10</v>
      </c>
      <c r="B3564" s="8" t="s">
        <v>8946</v>
      </c>
      <c r="C3564" s="15" t="s">
        <v>8947</v>
      </c>
      <c r="D3564" s="15" t="s">
        <v>8943</v>
      </c>
      <c r="E3564" s="16">
        <v>19126.78</v>
      </c>
      <c r="F3564" s="17">
        <v>84818079</v>
      </c>
      <c r="G3564" s="17" t="s">
        <v>6567</v>
      </c>
      <c r="H3564" s="18">
        <v>7318792823800</v>
      </c>
      <c r="I3564" s="17">
        <v>76</v>
      </c>
      <c r="J3564" s="19">
        <v>50</v>
      </c>
    </row>
    <row r="3565" spans="1:10">
      <c r="A3565" s="7" t="s">
        <v>10</v>
      </c>
      <c r="B3565" s="8" t="s">
        <v>8948</v>
      </c>
      <c r="C3565" s="9" t="s">
        <v>8947</v>
      </c>
      <c r="D3565" s="9" t="s">
        <v>8943</v>
      </c>
      <c r="E3565" s="10">
        <v>70875.47</v>
      </c>
      <c r="F3565" s="11">
        <v>84818079</v>
      </c>
      <c r="G3565" s="11" t="s">
        <v>6567</v>
      </c>
      <c r="H3565" s="12">
        <v>7318792823909</v>
      </c>
      <c r="I3565" s="11">
        <v>128</v>
      </c>
      <c r="J3565" s="13">
        <v>50</v>
      </c>
    </row>
    <row r="3566" spans="1:10">
      <c r="A3566" s="14" t="s">
        <v>10</v>
      </c>
      <c r="B3566" s="8" t="s">
        <v>8949</v>
      </c>
      <c r="C3566" s="15" t="s">
        <v>8950</v>
      </c>
      <c r="D3566" s="15" t="s">
        <v>8943</v>
      </c>
      <c r="E3566" s="16">
        <v>104057.57</v>
      </c>
      <c r="F3566" s="17">
        <v>84818059</v>
      </c>
      <c r="G3566" s="17" t="s">
        <v>14</v>
      </c>
      <c r="H3566" s="18">
        <v>7318792824005</v>
      </c>
      <c r="I3566" s="17">
        <v>21</v>
      </c>
      <c r="J3566" s="19">
        <v>50</v>
      </c>
    </row>
    <row r="3567" spans="1:10">
      <c r="A3567" s="7" t="s">
        <v>10</v>
      </c>
      <c r="B3567" s="8" t="s">
        <v>8951</v>
      </c>
      <c r="C3567" s="9" t="s">
        <v>8952</v>
      </c>
      <c r="D3567" s="9" t="s">
        <v>8943</v>
      </c>
      <c r="E3567" s="10">
        <v>3782.63</v>
      </c>
      <c r="F3567" s="11">
        <v>84818079</v>
      </c>
      <c r="G3567" s="11" t="s">
        <v>6567</v>
      </c>
      <c r="H3567" s="12">
        <v>7318792823305</v>
      </c>
      <c r="I3567" s="11">
        <v>124</v>
      </c>
      <c r="J3567" s="13">
        <v>30</v>
      </c>
    </row>
    <row r="3568" spans="1:10">
      <c r="A3568" s="14" t="s">
        <v>10</v>
      </c>
      <c r="B3568" s="8" t="s">
        <v>8953</v>
      </c>
      <c r="C3568" s="15" t="s">
        <v>8954</v>
      </c>
      <c r="D3568" s="15" t="s">
        <v>8943</v>
      </c>
      <c r="E3568" s="16">
        <v>7122.71</v>
      </c>
      <c r="F3568" s="17">
        <v>84818079</v>
      </c>
      <c r="G3568" s="17" t="s">
        <v>6567</v>
      </c>
      <c r="H3568" s="18">
        <v>7318792823404</v>
      </c>
      <c r="I3568" s="17">
        <v>15.9</v>
      </c>
      <c r="J3568" s="19">
        <v>30</v>
      </c>
    </row>
    <row r="3569" spans="1:10">
      <c r="A3569" s="7" t="s">
        <v>10</v>
      </c>
      <c r="B3569" s="8" t="s">
        <v>8955</v>
      </c>
      <c r="C3569" s="9" t="s">
        <v>8956</v>
      </c>
      <c r="D3569" s="9"/>
      <c r="E3569" s="10">
        <v>20436.47</v>
      </c>
      <c r="F3569" s="11" t="s">
        <v>724</v>
      </c>
      <c r="G3569" s="11" t="s">
        <v>14</v>
      </c>
      <c r="H3569" s="12" t="s">
        <v>8957</v>
      </c>
      <c r="I3569" s="11">
        <v>31.5</v>
      </c>
      <c r="J3569" s="13"/>
    </row>
    <row r="3570" spans="1:10">
      <c r="A3570" s="14" t="s">
        <v>10</v>
      </c>
      <c r="B3570" s="8" t="s">
        <v>8958</v>
      </c>
      <c r="C3570" s="15" t="s">
        <v>2608</v>
      </c>
      <c r="D3570" s="15"/>
      <c r="E3570" s="16">
        <v>21090.18</v>
      </c>
      <c r="F3570" s="17" t="s">
        <v>2608</v>
      </c>
      <c r="G3570" s="17" t="s">
        <v>2608</v>
      </c>
      <c r="H3570" s="18" t="s">
        <v>2608</v>
      </c>
      <c r="I3570" s="17" t="s">
        <v>2608</v>
      </c>
      <c r="J3570" s="19"/>
    </row>
    <row r="3571" spans="1:10">
      <c r="A3571" s="7" t="s">
        <v>10</v>
      </c>
      <c r="B3571" s="8" t="s">
        <v>8959</v>
      </c>
      <c r="C3571" s="9" t="s">
        <v>8960</v>
      </c>
      <c r="D3571" s="9"/>
      <c r="E3571" s="10">
        <v>65.31</v>
      </c>
      <c r="F3571" s="11">
        <v>73269098</v>
      </c>
      <c r="G3571" s="11" t="s">
        <v>14</v>
      </c>
      <c r="H3571" s="12">
        <v>4051394071028</v>
      </c>
      <c r="I3571" s="11">
        <v>0.3</v>
      </c>
      <c r="J3571" s="13">
        <v>1</v>
      </c>
    </row>
    <row r="3572" spans="1:10">
      <c r="A3572" s="14" t="s">
        <v>10</v>
      </c>
      <c r="B3572" s="8" t="s">
        <v>8961</v>
      </c>
      <c r="C3572" s="15" t="s">
        <v>8962</v>
      </c>
      <c r="D3572" s="15"/>
      <c r="E3572" s="16">
        <v>25804.03</v>
      </c>
      <c r="F3572" s="17" t="s">
        <v>143</v>
      </c>
      <c r="G3572" s="17" t="s">
        <v>69</v>
      </c>
      <c r="H3572" s="18" t="s">
        <v>8963</v>
      </c>
      <c r="I3572" s="17">
        <v>36</v>
      </c>
      <c r="J3572" s="19"/>
    </row>
    <row r="3573" spans="1:10">
      <c r="A3573" s="7" t="s">
        <v>10</v>
      </c>
      <c r="B3573" s="8" t="s">
        <v>8964</v>
      </c>
      <c r="C3573" s="9" t="s">
        <v>8965</v>
      </c>
      <c r="D3573" s="9"/>
      <c r="E3573" s="10">
        <v>27200.1</v>
      </c>
      <c r="F3573" s="11" t="s">
        <v>143</v>
      </c>
      <c r="G3573" s="11" t="s">
        <v>69</v>
      </c>
      <c r="H3573" s="12" t="s">
        <v>8966</v>
      </c>
      <c r="I3573" s="11">
        <v>55</v>
      </c>
      <c r="J3573" s="13"/>
    </row>
    <row r="3574" spans="1:10">
      <c r="A3574" s="14" t="s">
        <v>10</v>
      </c>
      <c r="B3574" s="8" t="s">
        <v>8967</v>
      </c>
      <c r="C3574" s="15" t="s">
        <v>8968</v>
      </c>
      <c r="D3574" s="15" t="s">
        <v>8969</v>
      </c>
      <c r="E3574" s="16">
        <v>27200.1</v>
      </c>
      <c r="F3574" s="17">
        <v>84818051</v>
      </c>
      <c r="G3574" s="17" t="s">
        <v>69</v>
      </c>
      <c r="H3574" s="18">
        <v>3390430040460</v>
      </c>
      <c r="I3574" s="17">
        <v>39.5</v>
      </c>
      <c r="J3574" s="19"/>
    </row>
    <row r="3575" spans="1:10">
      <c r="A3575" s="7" t="s">
        <v>10</v>
      </c>
      <c r="B3575" s="8" t="s">
        <v>8970</v>
      </c>
      <c r="C3575" s="9" t="s">
        <v>8971</v>
      </c>
      <c r="D3575" s="9"/>
      <c r="E3575" s="10">
        <v>33504.61</v>
      </c>
      <c r="F3575" s="11" t="s">
        <v>143</v>
      </c>
      <c r="G3575" s="11" t="s">
        <v>69</v>
      </c>
      <c r="H3575" s="12" t="s">
        <v>8972</v>
      </c>
      <c r="I3575" s="11">
        <v>56.5</v>
      </c>
      <c r="J3575" s="13"/>
    </row>
    <row r="3576" spans="1:10">
      <c r="A3576" s="14" t="s">
        <v>10</v>
      </c>
      <c r="B3576" s="8" t="s">
        <v>8973</v>
      </c>
      <c r="C3576" s="15" t="s">
        <v>8974</v>
      </c>
      <c r="D3576" s="15" t="s">
        <v>8975</v>
      </c>
      <c r="E3576" s="16">
        <v>1452.29</v>
      </c>
      <c r="F3576" s="17">
        <v>84818051</v>
      </c>
      <c r="G3576" s="17" t="s">
        <v>69</v>
      </c>
      <c r="H3576" s="18">
        <v>3390430030409</v>
      </c>
      <c r="I3576" s="17">
        <v>1.5369999999999999</v>
      </c>
      <c r="J3576" s="19">
        <v>100</v>
      </c>
    </row>
    <row r="3577" spans="1:10">
      <c r="A3577" s="7" t="s">
        <v>10</v>
      </c>
      <c r="B3577" s="8" t="s">
        <v>8976</v>
      </c>
      <c r="C3577" s="9" t="s">
        <v>8977</v>
      </c>
      <c r="D3577" s="9" t="s">
        <v>8975</v>
      </c>
      <c r="E3577" s="10">
        <v>1452.29</v>
      </c>
      <c r="F3577" s="11">
        <v>84818051</v>
      </c>
      <c r="G3577" s="11" t="s">
        <v>69</v>
      </c>
      <c r="H3577" s="12">
        <v>3390430030430</v>
      </c>
      <c r="I3577" s="11">
        <v>1.5069999999999999</v>
      </c>
      <c r="J3577" s="13">
        <v>50</v>
      </c>
    </row>
    <row r="3578" spans="1:10">
      <c r="A3578" s="14" t="s">
        <v>10</v>
      </c>
      <c r="B3578" s="8" t="s">
        <v>8978</v>
      </c>
      <c r="C3578" s="15" t="s">
        <v>8979</v>
      </c>
      <c r="D3578" s="15"/>
      <c r="E3578" s="16">
        <v>273.7</v>
      </c>
      <c r="F3578" s="17" t="s">
        <v>617</v>
      </c>
      <c r="G3578" s="17" t="s">
        <v>69</v>
      </c>
      <c r="H3578" s="18" t="s">
        <v>8980</v>
      </c>
      <c r="I3578" s="17">
        <v>0.29699999999999999</v>
      </c>
      <c r="J3578" s="19"/>
    </row>
    <row r="3579" spans="1:10">
      <c r="A3579" s="7" t="s">
        <v>10</v>
      </c>
      <c r="B3579" s="8" t="s">
        <v>8981</v>
      </c>
      <c r="C3579" s="9" t="s">
        <v>8982</v>
      </c>
      <c r="D3579" s="9" t="s">
        <v>8983</v>
      </c>
      <c r="E3579" s="10">
        <v>388.55</v>
      </c>
      <c r="F3579" s="11">
        <v>84819000</v>
      </c>
      <c r="G3579" s="11" t="s">
        <v>69</v>
      </c>
      <c r="H3579" s="12">
        <v>3390430030553</v>
      </c>
      <c r="I3579" s="11"/>
      <c r="J3579" s="13"/>
    </row>
    <row r="3580" spans="1:10">
      <c r="A3580" s="14" t="s">
        <v>10</v>
      </c>
      <c r="B3580" s="8" t="s">
        <v>8984</v>
      </c>
      <c r="C3580" s="15" t="s">
        <v>8985</v>
      </c>
      <c r="D3580" s="15" t="s">
        <v>8986</v>
      </c>
      <c r="E3580" s="16">
        <v>5.99</v>
      </c>
      <c r="F3580" s="17" t="s">
        <v>628</v>
      </c>
      <c r="G3580" s="17" t="s">
        <v>14</v>
      </c>
      <c r="H3580" s="18" t="s">
        <v>8987</v>
      </c>
      <c r="I3580" s="17">
        <v>5.0000000000000001E-3</v>
      </c>
      <c r="J3580" s="19"/>
    </row>
    <row r="3581" spans="1:10">
      <c r="A3581" s="7" t="s">
        <v>10</v>
      </c>
      <c r="B3581" s="8" t="s">
        <v>8988</v>
      </c>
      <c r="C3581" s="9" t="s">
        <v>8989</v>
      </c>
      <c r="D3581" s="9" t="s">
        <v>8990</v>
      </c>
      <c r="E3581" s="10">
        <v>1167.1500000000001</v>
      </c>
      <c r="F3581" s="11">
        <v>84819000</v>
      </c>
      <c r="G3581" s="11" t="s">
        <v>69</v>
      </c>
      <c r="H3581" s="12">
        <v>3390430029878</v>
      </c>
      <c r="I3581" s="11"/>
      <c r="J3581" s="13">
        <v>1</v>
      </c>
    </row>
    <row r="3582" spans="1:10">
      <c r="A3582" s="14" t="s">
        <v>10</v>
      </c>
      <c r="B3582" s="8" t="s">
        <v>8991</v>
      </c>
      <c r="C3582" s="15" t="s">
        <v>8992</v>
      </c>
      <c r="D3582" s="15" t="s">
        <v>8990</v>
      </c>
      <c r="E3582" s="16">
        <v>1167.1500000000001</v>
      </c>
      <c r="F3582" s="17">
        <v>84818011</v>
      </c>
      <c r="G3582" s="17" t="s">
        <v>69</v>
      </c>
      <c r="H3582" s="18">
        <v>3390430028840</v>
      </c>
      <c r="I3582" s="17">
        <v>0.79200000000000004</v>
      </c>
      <c r="J3582" s="19">
        <v>1</v>
      </c>
    </row>
    <row r="3583" spans="1:10">
      <c r="A3583" s="7" t="s">
        <v>10</v>
      </c>
      <c r="B3583" s="8" t="s">
        <v>8993</v>
      </c>
      <c r="C3583" s="9" t="s">
        <v>8994</v>
      </c>
      <c r="D3583" s="9" t="s">
        <v>8990</v>
      </c>
      <c r="E3583" s="10">
        <v>1510.37</v>
      </c>
      <c r="F3583" s="11">
        <v>84818011</v>
      </c>
      <c r="G3583" s="11" t="s">
        <v>69</v>
      </c>
      <c r="H3583" s="12">
        <v>3390430029854</v>
      </c>
      <c r="I3583" s="11">
        <v>1.2869999999999999</v>
      </c>
      <c r="J3583" s="13">
        <v>1</v>
      </c>
    </row>
    <row r="3584" spans="1:10">
      <c r="A3584" s="14" t="s">
        <v>10</v>
      </c>
      <c r="B3584" s="8" t="s">
        <v>8995</v>
      </c>
      <c r="C3584" s="15" t="s">
        <v>8996</v>
      </c>
      <c r="D3584" s="15" t="s">
        <v>8990</v>
      </c>
      <c r="E3584" s="16">
        <v>2334.17</v>
      </c>
      <c r="F3584" s="17">
        <v>84819000</v>
      </c>
      <c r="G3584" s="17" t="s">
        <v>69</v>
      </c>
      <c r="H3584" s="18">
        <v>3390430030607</v>
      </c>
      <c r="I3584" s="17">
        <v>2.149</v>
      </c>
      <c r="J3584" s="19">
        <v>1</v>
      </c>
    </row>
    <row r="3585" spans="1:10">
      <c r="A3585" s="7" t="s">
        <v>10</v>
      </c>
      <c r="B3585" s="8" t="s">
        <v>8997</v>
      </c>
      <c r="C3585" s="9" t="s">
        <v>8998</v>
      </c>
      <c r="D3585" s="9" t="s">
        <v>8999</v>
      </c>
      <c r="E3585" s="10">
        <v>2608.8000000000002</v>
      </c>
      <c r="F3585" s="11">
        <v>84819000</v>
      </c>
      <c r="G3585" s="11" t="s">
        <v>69</v>
      </c>
      <c r="H3585" s="12">
        <v>3390430030614</v>
      </c>
      <c r="I3585" s="11">
        <v>3.94</v>
      </c>
      <c r="J3585" s="13">
        <v>1</v>
      </c>
    </row>
    <row r="3586" spans="1:10">
      <c r="A3586" s="14" t="s">
        <v>10</v>
      </c>
      <c r="B3586" s="8" t="s">
        <v>9000</v>
      </c>
      <c r="C3586" s="15" t="s">
        <v>9001</v>
      </c>
      <c r="D3586" s="15" t="s">
        <v>9002</v>
      </c>
      <c r="E3586" s="16">
        <v>2608.8000000000002</v>
      </c>
      <c r="F3586" s="17">
        <v>84819000</v>
      </c>
      <c r="G3586" s="17" t="s">
        <v>69</v>
      </c>
      <c r="H3586" s="18">
        <v>3390430035817</v>
      </c>
      <c r="I3586" s="17">
        <v>0.4</v>
      </c>
      <c r="J3586" s="19">
        <v>1</v>
      </c>
    </row>
    <row r="3587" spans="1:10">
      <c r="A3587" s="7" t="s">
        <v>10</v>
      </c>
      <c r="B3587" s="8" t="s">
        <v>9003</v>
      </c>
      <c r="C3587" s="9" t="s">
        <v>9004</v>
      </c>
      <c r="D3587" s="9" t="s">
        <v>9005</v>
      </c>
      <c r="E3587" s="10">
        <v>3020.74</v>
      </c>
      <c r="F3587" s="11">
        <v>84819000</v>
      </c>
      <c r="G3587" s="11" t="s">
        <v>69</v>
      </c>
      <c r="H3587" s="12">
        <v>3390430029533</v>
      </c>
      <c r="I3587" s="11">
        <v>4.88</v>
      </c>
      <c r="J3587" s="13">
        <v>1</v>
      </c>
    </row>
    <row r="3588" spans="1:10">
      <c r="A3588" s="14" t="s">
        <v>10</v>
      </c>
      <c r="B3588" s="8" t="s">
        <v>9006</v>
      </c>
      <c r="C3588" s="15" t="s">
        <v>9007</v>
      </c>
      <c r="D3588" s="15" t="s">
        <v>6381</v>
      </c>
      <c r="E3588" s="16">
        <v>1887.96</v>
      </c>
      <c r="F3588" s="17">
        <v>84818011</v>
      </c>
      <c r="G3588" s="17" t="s">
        <v>69</v>
      </c>
      <c r="H3588" s="18">
        <v>3390430029786</v>
      </c>
      <c r="I3588" s="17">
        <v>1</v>
      </c>
      <c r="J3588" s="19">
        <v>1</v>
      </c>
    </row>
    <row r="3589" spans="1:10">
      <c r="A3589" s="7" t="s">
        <v>10</v>
      </c>
      <c r="B3589" s="8" t="s">
        <v>9008</v>
      </c>
      <c r="C3589" s="9" t="s">
        <v>9009</v>
      </c>
      <c r="D3589" s="9" t="s">
        <v>6381</v>
      </c>
      <c r="E3589" s="10">
        <v>1743.79</v>
      </c>
      <c r="F3589" s="11">
        <v>84818011</v>
      </c>
      <c r="G3589" s="11" t="s">
        <v>69</v>
      </c>
      <c r="H3589" s="12">
        <v>3390430035893</v>
      </c>
      <c r="I3589" s="11">
        <v>2.2879999999999998</v>
      </c>
      <c r="J3589" s="13">
        <v>1</v>
      </c>
    </row>
    <row r="3590" spans="1:10">
      <c r="A3590" s="14" t="s">
        <v>10</v>
      </c>
      <c r="B3590" s="8" t="s">
        <v>9010</v>
      </c>
      <c r="C3590" s="15" t="s">
        <v>9011</v>
      </c>
      <c r="D3590" s="15" t="s">
        <v>6381</v>
      </c>
      <c r="E3590" s="16">
        <v>1990.95</v>
      </c>
      <c r="F3590" s="17">
        <v>84818011</v>
      </c>
      <c r="G3590" s="17" t="s">
        <v>69</v>
      </c>
      <c r="H3590" s="18">
        <v>3390430029243</v>
      </c>
      <c r="I3590" s="17">
        <v>2.2999999999999998</v>
      </c>
      <c r="J3590" s="19">
        <v>1</v>
      </c>
    </row>
    <row r="3591" spans="1:10">
      <c r="A3591" s="7" t="s">
        <v>10</v>
      </c>
      <c r="B3591" s="8" t="s">
        <v>9012</v>
      </c>
      <c r="C3591" s="9" t="s">
        <v>9013</v>
      </c>
      <c r="D3591" s="9" t="s">
        <v>6381</v>
      </c>
      <c r="E3591" s="10">
        <v>1942.9</v>
      </c>
      <c r="F3591" s="11">
        <v>84818011</v>
      </c>
      <c r="G3591" s="11" t="s">
        <v>69</v>
      </c>
      <c r="H3591" s="12">
        <v>3390430035916</v>
      </c>
      <c r="I3591" s="11">
        <v>2.2909999999999999</v>
      </c>
      <c r="J3591" s="13">
        <v>1</v>
      </c>
    </row>
    <row r="3592" spans="1:10">
      <c r="A3592" s="14" t="s">
        <v>10</v>
      </c>
      <c r="B3592" s="8" t="s">
        <v>9014</v>
      </c>
      <c r="C3592" s="15" t="s">
        <v>9015</v>
      </c>
      <c r="D3592" s="15" t="s">
        <v>6381</v>
      </c>
      <c r="E3592" s="16">
        <v>2389.1</v>
      </c>
      <c r="F3592" s="17">
        <v>84818051</v>
      </c>
      <c r="G3592" s="17" t="s">
        <v>69</v>
      </c>
      <c r="H3592" s="18">
        <v>3390430029755</v>
      </c>
      <c r="I3592" s="17">
        <v>3.4580000000000002</v>
      </c>
      <c r="J3592" s="19">
        <v>1</v>
      </c>
    </row>
    <row r="3593" spans="1:10">
      <c r="A3593" s="7" t="s">
        <v>10</v>
      </c>
      <c r="B3593" s="8" t="s">
        <v>9016</v>
      </c>
      <c r="C3593" s="9" t="s">
        <v>9017</v>
      </c>
      <c r="D3593" s="9" t="s">
        <v>6381</v>
      </c>
      <c r="E3593" s="10">
        <v>2457.79</v>
      </c>
      <c r="F3593" s="11">
        <v>84818011</v>
      </c>
      <c r="G3593" s="11" t="s">
        <v>69</v>
      </c>
      <c r="H3593" s="12">
        <v>3390430035930</v>
      </c>
      <c r="I3593" s="11">
        <v>3.45</v>
      </c>
      <c r="J3593" s="13">
        <v>1</v>
      </c>
    </row>
    <row r="3594" spans="1:10">
      <c r="A3594" s="14" t="s">
        <v>10</v>
      </c>
      <c r="B3594" s="8" t="s">
        <v>9018</v>
      </c>
      <c r="C3594" s="15" t="s">
        <v>9019</v>
      </c>
      <c r="D3594" s="15"/>
      <c r="E3594" s="16">
        <v>3566.47</v>
      </c>
      <c r="F3594" s="17" t="s">
        <v>143</v>
      </c>
      <c r="G3594" s="17" t="s">
        <v>69</v>
      </c>
      <c r="H3594" s="18" t="s">
        <v>9020</v>
      </c>
      <c r="I3594" s="17">
        <v>1.7</v>
      </c>
      <c r="J3594" s="19"/>
    </row>
    <row r="3595" spans="1:10">
      <c r="A3595" s="7" t="s">
        <v>10</v>
      </c>
      <c r="B3595" s="8" t="s">
        <v>9021</v>
      </c>
      <c r="C3595" s="9" t="s">
        <v>9022</v>
      </c>
      <c r="D3595" s="9" t="s">
        <v>6381</v>
      </c>
      <c r="E3595" s="10">
        <v>3089.36</v>
      </c>
      <c r="F3595" s="11">
        <v>84818051</v>
      </c>
      <c r="G3595" s="11" t="s">
        <v>69</v>
      </c>
      <c r="H3595" s="12">
        <v>3390430030560</v>
      </c>
      <c r="I3595" s="11">
        <v>5.4939999999999998</v>
      </c>
      <c r="J3595" s="13"/>
    </row>
    <row r="3596" spans="1:10">
      <c r="A3596" s="14" t="s">
        <v>10</v>
      </c>
      <c r="B3596" s="8" t="s">
        <v>9023</v>
      </c>
      <c r="C3596" s="15" t="s">
        <v>9024</v>
      </c>
      <c r="D3596" s="15" t="s">
        <v>6381</v>
      </c>
      <c r="E3596" s="16">
        <v>3226.72</v>
      </c>
      <c r="F3596" s="17">
        <v>84818011</v>
      </c>
      <c r="G3596" s="17" t="s">
        <v>69</v>
      </c>
      <c r="H3596" s="18">
        <v>3390430035961</v>
      </c>
      <c r="I3596" s="17">
        <v>5.5510000000000002</v>
      </c>
      <c r="J3596" s="19">
        <v>1</v>
      </c>
    </row>
    <row r="3597" spans="1:10">
      <c r="A3597" s="7" t="s">
        <v>10</v>
      </c>
      <c r="B3597" s="8" t="s">
        <v>9025</v>
      </c>
      <c r="C3597" s="9" t="s">
        <v>9026</v>
      </c>
      <c r="D3597" s="9" t="s">
        <v>6381</v>
      </c>
      <c r="E3597" s="10">
        <v>5909.11</v>
      </c>
      <c r="F3597" s="11">
        <v>84159000</v>
      </c>
      <c r="G3597" s="11" t="s">
        <v>69</v>
      </c>
      <c r="H3597" s="12">
        <v>3390430030591</v>
      </c>
      <c r="I3597" s="11">
        <v>1.8</v>
      </c>
      <c r="J3597" s="13"/>
    </row>
    <row r="3598" spans="1:10">
      <c r="A3598" s="14" t="s">
        <v>10</v>
      </c>
      <c r="B3598" s="8" t="s">
        <v>9027</v>
      </c>
      <c r="C3598" s="15" t="s">
        <v>9028</v>
      </c>
      <c r="D3598" s="15" t="s">
        <v>6381</v>
      </c>
      <c r="E3598" s="16">
        <v>5190.1899999999996</v>
      </c>
      <c r="F3598" s="17">
        <v>84818051</v>
      </c>
      <c r="G3598" s="17" t="s">
        <v>69</v>
      </c>
      <c r="H3598" s="18">
        <v>3390430030584</v>
      </c>
      <c r="I3598" s="17">
        <v>9.5030000000000001</v>
      </c>
      <c r="J3598" s="19"/>
    </row>
    <row r="3599" spans="1:10">
      <c r="A3599" s="7" t="s">
        <v>10</v>
      </c>
      <c r="B3599" s="8" t="s">
        <v>9029</v>
      </c>
      <c r="C3599" s="9" t="s">
        <v>9030</v>
      </c>
      <c r="D3599" s="9" t="s">
        <v>6381</v>
      </c>
      <c r="E3599" s="10">
        <v>5190.1899999999996</v>
      </c>
      <c r="F3599" s="11">
        <v>84818011</v>
      </c>
      <c r="G3599" s="11" t="s">
        <v>69</v>
      </c>
      <c r="H3599" s="12">
        <v>3390430035985</v>
      </c>
      <c r="I3599" s="11">
        <v>9.5139999999999993</v>
      </c>
      <c r="J3599" s="13">
        <v>1</v>
      </c>
    </row>
    <row r="3600" spans="1:10">
      <c r="A3600" s="14" t="s">
        <v>10</v>
      </c>
      <c r="B3600" s="8" t="s">
        <v>9031</v>
      </c>
      <c r="C3600" s="15" t="s">
        <v>9032</v>
      </c>
      <c r="D3600" s="15" t="s">
        <v>6381</v>
      </c>
      <c r="E3600" s="16">
        <v>5835.46</v>
      </c>
      <c r="F3600" s="17">
        <v>84818051</v>
      </c>
      <c r="G3600" s="17" t="s">
        <v>69</v>
      </c>
      <c r="H3600" s="18">
        <v>3390430029472</v>
      </c>
      <c r="I3600" s="17">
        <v>12.42</v>
      </c>
      <c r="J3600" s="19">
        <v>1</v>
      </c>
    </row>
    <row r="3601" spans="1:10">
      <c r="A3601" s="7" t="s">
        <v>10</v>
      </c>
      <c r="B3601" s="8" t="s">
        <v>9033</v>
      </c>
      <c r="C3601" s="9" t="s">
        <v>9034</v>
      </c>
      <c r="D3601" s="9" t="s">
        <v>6381</v>
      </c>
      <c r="E3601" s="10">
        <v>5766.82</v>
      </c>
      <c r="F3601" s="11">
        <v>84818051</v>
      </c>
      <c r="G3601" s="11" t="s">
        <v>69</v>
      </c>
      <c r="H3601" s="12">
        <v>3390430036005</v>
      </c>
      <c r="I3601" s="11">
        <v>3</v>
      </c>
      <c r="J3601" s="13">
        <v>1</v>
      </c>
    </row>
    <row r="3602" spans="1:10">
      <c r="A3602" s="14" t="s">
        <v>10</v>
      </c>
      <c r="B3602" s="8" t="s">
        <v>9035</v>
      </c>
      <c r="C3602" s="15" t="s">
        <v>9036</v>
      </c>
      <c r="D3602" s="15"/>
      <c r="E3602" s="16">
        <v>600.1</v>
      </c>
      <c r="F3602" s="17" t="s">
        <v>1544</v>
      </c>
      <c r="G3602" s="17" t="s">
        <v>14</v>
      </c>
      <c r="H3602" s="18" t="s">
        <v>9037</v>
      </c>
      <c r="I3602" s="17">
        <v>0.5</v>
      </c>
      <c r="J3602" s="19"/>
    </row>
    <row r="3603" spans="1:10">
      <c r="A3603" s="7" t="s">
        <v>10</v>
      </c>
      <c r="B3603" s="8" t="s">
        <v>9038</v>
      </c>
      <c r="C3603" s="9" t="s">
        <v>9039</v>
      </c>
      <c r="D3603" s="9"/>
      <c r="E3603" s="10">
        <v>748.91</v>
      </c>
      <c r="F3603" s="11" t="s">
        <v>1290</v>
      </c>
      <c r="G3603" s="11" t="s">
        <v>14</v>
      </c>
      <c r="H3603" s="12" t="s">
        <v>9040</v>
      </c>
      <c r="I3603" s="11">
        <v>0.7</v>
      </c>
      <c r="J3603" s="13"/>
    </row>
    <row r="3604" spans="1:10">
      <c r="A3604" s="14" t="s">
        <v>10</v>
      </c>
      <c r="B3604" s="8" t="s">
        <v>9041</v>
      </c>
      <c r="C3604" s="15" t="s">
        <v>9042</v>
      </c>
      <c r="D3604" s="15"/>
      <c r="E3604" s="16">
        <v>786.63</v>
      </c>
      <c r="F3604" s="17" t="s">
        <v>1544</v>
      </c>
      <c r="G3604" s="17" t="s">
        <v>14</v>
      </c>
      <c r="H3604" s="18" t="s">
        <v>9043</v>
      </c>
      <c r="I3604" s="17">
        <v>1</v>
      </c>
      <c r="J3604" s="19"/>
    </row>
    <row r="3605" spans="1:10">
      <c r="A3605" s="7" t="s">
        <v>10</v>
      </c>
      <c r="B3605" s="8" t="s">
        <v>9044</v>
      </c>
      <c r="C3605" s="9" t="s">
        <v>9045</v>
      </c>
      <c r="D3605" s="9"/>
      <c r="E3605" s="10">
        <v>809.87</v>
      </c>
      <c r="F3605" s="11" t="s">
        <v>162</v>
      </c>
      <c r="G3605" s="11" t="s">
        <v>14</v>
      </c>
      <c r="H3605" s="12" t="s">
        <v>9046</v>
      </c>
      <c r="I3605" s="11">
        <v>1.5</v>
      </c>
      <c r="J3605" s="13"/>
    </row>
    <row r="3606" spans="1:10">
      <c r="A3606" s="14" t="s">
        <v>10</v>
      </c>
      <c r="B3606" s="8" t="s">
        <v>9047</v>
      </c>
      <c r="C3606" s="15" t="s">
        <v>9048</v>
      </c>
      <c r="D3606" s="15"/>
      <c r="E3606" s="16">
        <v>1762.33</v>
      </c>
      <c r="F3606" s="17" t="s">
        <v>1290</v>
      </c>
      <c r="G3606" s="17" t="s">
        <v>14</v>
      </c>
      <c r="H3606" s="18" t="s">
        <v>9049</v>
      </c>
      <c r="I3606" s="17">
        <v>2</v>
      </c>
      <c r="J3606" s="19"/>
    </row>
    <row r="3607" spans="1:10">
      <c r="A3607" s="7" t="s">
        <v>10</v>
      </c>
      <c r="B3607" s="8" t="s">
        <v>9050</v>
      </c>
      <c r="C3607" s="9" t="s">
        <v>9051</v>
      </c>
      <c r="D3607" s="9"/>
      <c r="E3607" s="10">
        <v>774.77</v>
      </c>
      <c r="F3607" s="11" t="s">
        <v>1544</v>
      </c>
      <c r="G3607" s="11" t="s">
        <v>14</v>
      </c>
      <c r="H3607" s="12" t="s">
        <v>9052</v>
      </c>
      <c r="I3607" s="11">
        <v>1.31</v>
      </c>
      <c r="J3607" s="13"/>
    </row>
    <row r="3608" spans="1:10">
      <c r="A3608" s="14" t="s">
        <v>10</v>
      </c>
      <c r="B3608" s="8" t="s">
        <v>9053</v>
      </c>
      <c r="C3608" s="15" t="s">
        <v>9054</v>
      </c>
      <c r="D3608" s="15"/>
      <c r="E3608" s="16">
        <v>832.95</v>
      </c>
      <c r="F3608" s="17" t="s">
        <v>1544</v>
      </c>
      <c r="G3608" s="17" t="s">
        <v>14</v>
      </c>
      <c r="H3608" s="18" t="s">
        <v>9055</v>
      </c>
      <c r="I3608" s="17">
        <v>1.36</v>
      </c>
      <c r="J3608" s="19"/>
    </row>
    <row r="3609" spans="1:10">
      <c r="A3609" s="7" t="s">
        <v>10</v>
      </c>
      <c r="B3609" s="8" t="s">
        <v>9056</v>
      </c>
      <c r="C3609" s="9" t="s">
        <v>9057</v>
      </c>
      <c r="D3609" s="9"/>
      <c r="E3609" s="10">
        <v>845.42</v>
      </c>
      <c r="F3609" s="11" t="s">
        <v>1544</v>
      </c>
      <c r="G3609" s="11" t="s">
        <v>14</v>
      </c>
      <c r="H3609" s="12" t="s">
        <v>9058</v>
      </c>
      <c r="I3609" s="11">
        <v>1.36</v>
      </c>
      <c r="J3609" s="13"/>
    </row>
    <row r="3610" spans="1:10">
      <c r="A3610" s="14" t="s">
        <v>10</v>
      </c>
      <c r="B3610" s="8" t="s">
        <v>9059</v>
      </c>
      <c r="C3610" s="15" t="s">
        <v>9060</v>
      </c>
      <c r="D3610" s="15"/>
      <c r="E3610" s="16">
        <v>932.33</v>
      </c>
      <c r="F3610" s="17" t="s">
        <v>1544</v>
      </c>
      <c r="G3610" s="17" t="s">
        <v>14</v>
      </c>
      <c r="H3610" s="18" t="s">
        <v>9061</v>
      </c>
      <c r="I3610" s="17">
        <v>1.97</v>
      </c>
      <c r="J3610" s="19"/>
    </row>
    <row r="3611" spans="1:10">
      <c r="A3611" s="7" t="s">
        <v>10</v>
      </c>
      <c r="B3611" s="8" t="s">
        <v>9062</v>
      </c>
      <c r="C3611" s="9" t="s">
        <v>9063</v>
      </c>
      <c r="D3611" s="9"/>
      <c r="E3611" s="10">
        <v>845.44</v>
      </c>
      <c r="F3611" s="11" t="s">
        <v>1544</v>
      </c>
      <c r="G3611" s="11" t="s">
        <v>14</v>
      </c>
      <c r="H3611" s="12" t="s">
        <v>9064</v>
      </c>
      <c r="I3611" s="11">
        <v>1.25</v>
      </c>
      <c r="J3611" s="13"/>
    </row>
    <row r="3612" spans="1:10">
      <c r="A3612" s="14" t="s">
        <v>10</v>
      </c>
      <c r="B3612" s="8" t="s">
        <v>9065</v>
      </c>
      <c r="C3612" s="15" t="s">
        <v>9066</v>
      </c>
      <c r="D3612" s="15"/>
      <c r="E3612" s="16">
        <v>989.32</v>
      </c>
      <c r="F3612" s="17" t="s">
        <v>1544</v>
      </c>
      <c r="G3612" s="17" t="s">
        <v>14</v>
      </c>
      <c r="H3612" s="18" t="s">
        <v>9067</v>
      </c>
      <c r="I3612" s="17">
        <v>1.36</v>
      </c>
      <c r="J3612" s="19"/>
    </row>
    <row r="3613" spans="1:10">
      <c r="A3613" s="7" t="s">
        <v>10</v>
      </c>
      <c r="B3613" s="8" t="s">
        <v>9068</v>
      </c>
      <c r="C3613" s="9" t="s">
        <v>9069</v>
      </c>
      <c r="D3613" s="9"/>
      <c r="E3613" s="10">
        <v>916.9</v>
      </c>
      <c r="F3613" s="11" t="s">
        <v>1544</v>
      </c>
      <c r="G3613" s="11" t="s">
        <v>14</v>
      </c>
      <c r="H3613" s="12" t="s">
        <v>9070</v>
      </c>
      <c r="I3613" s="11">
        <v>1.42</v>
      </c>
      <c r="J3613" s="13"/>
    </row>
    <row r="3614" spans="1:10">
      <c r="A3614" s="14" t="s">
        <v>10</v>
      </c>
      <c r="B3614" s="8" t="s">
        <v>9071</v>
      </c>
      <c r="C3614" s="15" t="s">
        <v>9072</v>
      </c>
      <c r="D3614" s="15"/>
      <c r="E3614" s="16">
        <v>1210.3499999999999</v>
      </c>
      <c r="F3614" s="17" t="s">
        <v>1544</v>
      </c>
      <c r="G3614" s="17" t="s">
        <v>14</v>
      </c>
      <c r="H3614" s="18" t="s">
        <v>9073</v>
      </c>
      <c r="I3614" s="17">
        <v>3.37</v>
      </c>
      <c r="J3614" s="19"/>
    </row>
    <row r="3615" spans="1:10">
      <c r="A3615" s="7" t="s">
        <v>10</v>
      </c>
      <c r="B3615" s="8" t="s">
        <v>9074</v>
      </c>
      <c r="C3615" s="9" t="s">
        <v>9075</v>
      </c>
      <c r="D3615" s="9"/>
      <c r="E3615" s="10">
        <v>1672.44</v>
      </c>
      <c r="F3615" s="11"/>
      <c r="G3615" s="11" t="s">
        <v>14</v>
      </c>
      <c r="H3615" s="12" t="s">
        <v>9076</v>
      </c>
      <c r="I3615" s="11">
        <v>4.0999999999999996</v>
      </c>
      <c r="J3615" s="13"/>
    </row>
    <row r="3616" spans="1:10">
      <c r="A3616" s="14" t="s">
        <v>10</v>
      </c>
      <c r="B3616" s="8" t="s">
        <v>9077</v>
      </c>
      <c r="C3616" s="15" t="s">
        <v>9078</v>
      </c>
      <c r="D3616" s="15" t="s">
        <v>1656</v>
      </c>
      <c r="E3616" s="16">
        <v>199.12</v>
      </c>
      <c r="F3616" s="17">
        <v>73102990</v>
      </c>
      <c r="G3616" s="17" t="s">
        <v>14</v>
      </c>
      <c r="H3616" s="18">
        <v>4051394071707</v>
      </c>
      <c r="I3616" s="17">
        <v>2.5659999999999998</v>
      </c>
      <c r="J3616" s="19">
        <v>1</v>
      </c>
    </row>
    <row r="3617" spans="1:10">
      <c r="A3617" s="7" t="s">
        <v>10</v>
      </c>
      <c r="B3617" s="8" t="s">
        <v>9079</v>
      </c>
      <c r="C3617" s="9" t="s">
        <v>9080</v>
      </c>
      <c r="D3617" s="9" t="s">
        <v>1656</v>
      </c>
      <c r="E3617" s="10">
        <v>219.71</v>
      </c>
      <c r="F3617" s="11">
        <v>73102990</v>
      </c>
      <c r="G3617" s="11" t="s">
        <v>14</v>
      </c>
      <c r="H3617" s="12">
        <v>4051394071745</v>
      </c>
      <c r="I3617" s="11">
        <v>3.4129999999999998</v>
      </c>
      <c r="J3617" s="13">
        <v>1</v>
      </c>
    </row>
    <row r="3618" spans="1:10">
      <c r="A3618" s="14" t="s">
        <v>10</v>
      </c>
      <c r="B3618" s="8" t="s">
        <v>9081</v>
      </c>
      <c r="C3618" s="15" t="s">
        <v>9082</v>
      </c>
      <c r="D3618" s="15" t="s">
        <v>1656</v>
      </c>
      <c r="E3618" s="16">
        <v>171.67</v>
      </c>
      <c r="F3618" s="17">
        <v>73102990</v>
      </c>
      <c r="G3618" s="17" t="s">
        <v>14</v>
      </c>
      <c r="H3618" s="18">
        <v>4051394071677</v>
      </c>
      <c r="I3618" s="17">
        <v>1.9219999999999999</v>
      </c>
      <c r="J3618" s="19">
        <v>100</v>
      </c>
    </row>
    <row r="3619" spans="1:10">
      <c r="A3619" s="7" t="s">
        <v>10</v>
      </c>
      <c r="B3619" s="8" t="s">
        <v>9083</v>
      </c>
      <c r="C3619" s="9" t="s">
        <v>9084</v>
      </c>
      <c r="D3619" s="9" t="s">
        <v>1656</v>
      </c>
      <c r="E3619" s="10">
        <v>1029.78</v>
      </c>
      <c r="F3619" s="11">
        <v>73101000</v>
      </c>
      <c r="G3619" s="11" t="s">
        <v>14</v>
      </c>
      <c r="H3619" s="12">
        <v>4051394071943</v>
      </c>
      <c r="I3619" s="11">
        <v>23</v>
      </c>
      <c r="J3619" s="13">
        <v>1</v>
      </c>
    </row>
    <row r="3620" spans="1:10">
      <c r="A3620" s="14" t="s">
        <v>10</v>
      </c>
      <c r="B3620" s="8" t="s">
        <v>9085</v>
      </c>
      <c r="C3620" s="15" t="s">
        <v>9086</v>
      </c>
      <c r="D3620" s="15" t="s">
        <v>1656</v>
      </c>
      <c r="E3620" s="16">
        <v>1441.75</v>
      </c>
      <c r="F3620" s="17" t="s">
        <v>1659</v>
      </c>
      <c r="G3620" s="17" t="s">
        <v>14</v>
      </c>
      <c r="H3620" s="18" t="s">
        <v>9087</v>
      </c>
      <c r="I3620" s="17">
        <v>33</v>
      </c>
      <c r="J3620" s="19">
        <v>1</v>
      </c>
    </row>
    <row r="3621" spans="1:10">
      <c r="A3621" s="7" t="s">
        <v>10</v>
      </c>
      <c r="B3621" s="8" t="s">
        <v>9088</v>
      </c>
      <c r="C3621" s="9" t="s">
        <v>9089</v>
      </c>
      <c r="D3621" s="9" t="s">
        <v>1656</v>
      </c>
      <c r="E3621" s="10">
        <v>597.28</v>
      </c>
      <c r="F3621" s="11">
        <v>73101000</v>
      </c>
      <c r="G3621" s="11" t="s">
        <v>14</v>
      </c>
      <c r="H3621" s="12">
        <v>4051394071875</v>
      </c>
      <c r="I3621" s="11">
        <v>13.22</v>
      </c>
      <c r="J3621" s="13">
        <v>1</v>
      </c>
    </row>
    <row r="3622" spans="1:10">
      <c r="A3622" s="14" t="s">
        <v>10</v>
      </c>
      <c r="B3622" s="8" t="s">
        <v>9090</v>
      </c>
      <c r="C3622" s="15" t="s">
        <v>9091</v>
      </c>
      <c r="D3622" s="15" t="s">
        <v>1656</v>
      </c>
      <c r="E3622" s="16">
        <v>308.97000000000003</v>
      </c>
      <c r="F3622" s="17">
        <v>73102990</v>
      </c>
      <c r="G3622" s="17" t="s">
        <v>14</v>
      </c>
      <c r="H3622" s="18">
        <v>4051394071806</v>
      </c>
      <c r="I3622" s="17">
        <v>6.0279999999999996</v>
      </c>
      <c r="J3622" s="19">
        <v>1</v>
      </c>
    </row>
    <row r="3623" spans="1:10">
      <c r="A3623" s="7" t="s">
        <v>10</v>
      </c>
      <c r="B3623" s="8" t="s">
        <v>9092</v>
      </c>
      <c r="C3623" s="9" t="s">
        <v>9093</v>
      </c>
      <c r="D3623" s="9" t="s">
        <v>1656</v>
      </c>
      <c r="E3623" s="10">
        <v>480.58</v>
      </c>
      <c r="F3623" s="11">
        <v>73101000</v>
      </c>
      <c r="G3623" s="11" t="s">
        <v>14</v>
      </c>
      <c r="H3623" s="12">
        <v>4051394071844</v>
      </c>
      <c r="I3623" s="11">
        <v>9</v>
      </c>
      <c r="J3623" s="13">
        <v>1</v>
      </c>
    </row>
    <row r="3624" spans="1:10">
      <c r="A3624" s="14" t="s">
        <v>10</v>
      </c>
      <c r="B3624" s="8" t="s">
        <v>9094</v>
      </c>
      <c r="C3624" s="15" t="s">
        <v>9095</v>
      </c>
      <c r="D3624" s="15" t="s">
        <v>9096</v>
      </c>
      <c r="E3624" s="16">
        <v>8.33</v>
      </c>
      <c r="F3624" s="17">
        <v>84818039</v>
      </c>
      <c r="G3624" s="17" t="s">
        <v>14</v>
      </c>
      <c r="H3624" s="18">
        <v>4051394040789</v>
      </c>
      <c r="I3624" s="17">
        <v>0.04</v>
      </c>
      <c r="J3624" s="19">
        <v>50</v>
      </c>
    </row>
    <row r="3625" spans="1:10">
      <c r="A3625" s="7" t="s">
        <v>10</v>
      </c>
      <c r="B3625" s="8" t="s">
        <v>9097</v>
      </c>
      <c r="C3625" s="9" t="s">
        <v>9098</v>
      </c>
      <c r="D3625" s="9" t="s">
        <v>9099</v>
      </c>
      <c r="E3625" s="10">
        <v>8.33</v>
      </c>
      <c r="F3625" s="11">
        <v>84818099</v>
      </c>
      <c r="G3625" s="11" t="s">
        <v>14</v>
      </c>
      <c r="H3625" s="12">
        <v>4051394040727</v>
      </c>
      <c r="I3625" s="11"/>
      <c r="J3625" s="13">
        <v>50</v>
      </c>
    </row>
    <row r="3626" spans="1:10">
      <c r="A3626" s="14" t="s">
        <v>10</v>
      </c>
      <c r="B3626" s="8" t="s">
        <v>9100</v>
      </c>
      <c r="C3626" s="15" t="s">
        <v>9101</v>
      </c>
      <c r="D3626" s="15" t="s">
        <v>9102</v>
      </c>
      <c r="E3626" s="16">
        <v>315.2</v>
      </c>
      <c r="F3626" s="17">
        <v>84818039</v>
      </c>
      <c r="G3626" s="17" t="s">
        <v>14</v>
      </c>
      <c r="H3626" s="18">
        <v>8016466016501</v>
      </c>
      <c r="I3626" s="17">
        <v>0.42</v>
      </c>
      <c r="J3626" s="19">
        <v>1</v>
      </c>
    </row>
    <row r="3627" spans="1:10">
      <c r="A3627" s="7" t="s">
        <v>10</v>
      </c>
      <c r="B3627" s="8" t="s">
        <v>9103</v>
      </c>
      <c r="C3627" s="9" t="s">
        <v>9104</v>
      </c>
      <c r="D3627" s="9" t="s">
        <v>9105</v>
      </c>
      <c r="E3627" s="10">
        <v>361.42</v>
      </c>
      <c r="F3627" s="11">
        <v>84818039</v>
      </c>
      <c r="G3627" s="11" t="s">
        <v>14</v>
      </c>
      <c r="H3627" s="12">
        <v>8016466016525</v>
      </c>
      <c r="I3627" s="11">
        <v>0.56999999999999995</v>
      </c>
      <c r="J3627" s="13">
        <v>1</v>
      </c>
    </row>
    <row r="3628" spans="1:10">
      <c r="A3628" s="14" t="s">
        <v>10</v>
      </c>
      <c r="B3628" s="8" t="s">
        <v>9106</v>
      </c>
      <c r="C3628" s="15" t="s">
        <v>9107</v>
      </c>
      <c r="D3628" s="15" t="s">
        <v>9108</v>
      </c>
      <c r="E3628" s="16">
        <v>82.38</v>
      </c>
      <c r="F3628" s="17">
        <v>84818039</v>
      </c>
      <c r="G3628" s="17" t="s">
        <v>14</v>
      </c>
      <c r="H3628" s="18">
        <v>8016466112043</v>
      </c>
      <c r="I3628" s="17">
        <v>1</v>
      </c>
      <c r="J3628" s="19">
        <v>1</v>
      </c>
    </row>
    <row r="3629" spans="1:10">
      <c r="A3629" s="7" t="s">
        <v>10</v>
      </c>
      <c r="B3629" s="8" t="s">
        <v>9109</v>
      </c>
      <c r="C3629" s="9" t="s">
        <v>9110</v>
      </c>
      <c r="D3629" s="9" t="s">
        <v>9108</v>
      </c>
      <c r="E3629" s="10">
        <v>70.459999999999994</v>
      </c>
      <c r="F3629" s="11">
        <v>84818039</v>
      </c>
      <c r="G3629" s="11" t="s">
        <v>14</v>
      </c>
      <c r="H3629" s="12">
        <v>8016466106189</v>
      </c>
      <c r="I3629" s="11">
        <v>0.26500000000000001</v>
      </c>
      <c r="J3629" s="13"/>
    </row>
    <row r="3630" spans="1:10">
      <c r="A3630" s="14" t="s">
        <v>10</v>
      </c>
      <c r="B3630" s="8" t="s">
        <v>9111</v>
      </c>
      <c r="C3630" s="15" t="s">
        <v>9112</v>
      </c>
      <c r="D3630" s="15" t="s">
        <v>9113</v>
      </c>
      <c r="E3630" s="16">
        <v>374.4</v>
      </c>
      <c r="F3630" s="17">
        <v>84818039</v>
      </c>
      <c r="G3630" s="17" t="s">
        <v>14</v>
      </c>
      <c r="H3630" s="18">
        <v>8016466016976</v>
      </c>
      <c r="I3630" s="17">
        <v>0.435</v>
      </c>
      <c r="J3630" s="19">
        <v>1</v>
      </c>
    </row>
    <row r="3631" spans="1:10">
      <c r="A3631" s="7" t="s">
        <v>10</v>
      </c>
      <c r="B3631" s="8" t="s">
        <v>9114</v>
      </c>
      <c r="C3631" s="9" t="s">
        <v>9115</v>
      </c>
      <c r="D3631" s="9" t="s">
        <v>9113</v>
      </c>
      <c r="E3631" s="10">
        <v>376.29</v>
      </c>
      <c r="F3631" s="11">
        <v>84818039</v>
      </c>
      <c r="G3631" s="11" t="s">
        <v>14</v>
      </c>
      <c r="H3631" s="12">
        <v>8016466016983</v>
      </c>
      <c r="I3631" s="11">
        <v>0.60499999999999998</v>
      </c>
      <c r="J3631" s="13">
        <v>1</v>
      </c>
    </row>
    <row r="3632" spans="1:10">
      <c r="A3632" s="14" t="s">
        <v>10</v>
      </c>
      <c r="B3632" s="8" t="s">
        <v>9116</v>
      </c>
      <c r="C3632" s="15" t="s">
        <v>9117</v>
      </c>
      <c r="D3632" s="15"/>
      <c r="E3632" s="16">
        <v>63.52</v>
      </c>
      <c r="F3632" s="17" t="s">
        <v>600</v>
      </c>
      <c r="G3632" s="17" t="s">
        <v>14</v>
      </c>
      <c r="H3632" s="18" t="s">
        <v>9118</v>
      </c>
      <c r="I3632" s="17">
        <v>0.255</v>
      </c>
      <c r="J3632" s="19"/>
    </row>
    <row r="3633" spans="1:10">
      <c r="A3633" s="7" t="s">
        <v>10</v>
      </c>
      <c r="B3633" s="8" t="s">
        <v>9119</v>
      </c>
      <c r="C3633" s="9" t="s">
        <v>9120</v>
      </c>
      <c r="D3633" s="9"/>
      <c r="E3633" s="10">
        <v>127.48</v>
      </c>
      <c r="F3633" s="11" t="s">
        <v>600</v>
      </c>
      <c r="G3633" s="11" t="s">
        <v>14</v>
      </c>
      <c r="H3633" s="12" t="s">
        <v>9121</v>
      </c>
      <c r="I3633" s="11">
        <v>0.41</v>
      </c>
      <c r="J3633" s="13"/>
    </row>
    <row r="3634" spans="1:10">
      <c r="A3634" s="14" t="s">
        <v>5928</v>
      </c>
      <c r="B3634" s="8" t="s">
        <v>9122</v>
      </c>
      <c r="C3634" s="15" t="s">
        <v>9123</v>
      </c>
      <c r="D3634" s="15" t="s">
        <v>7090</v>
      </c>
      <c r="E3634" s="16">
        <v>224.83</v>
      </c>
      <c r="F3634" s="17">
        <v>74122000</v>
      </c>
      <c r="G3634" s="17" t="s">
        <v>14</v>
      </c>
      <c r="H3634" s="18">
        <v>8019001110429</v>
      </c>
      <c r="I3634" s="17">
        <v>0.7</v>
      </c>
      <c r="J3634" s="19"/>
    </row>
    <row r="3635" spans="1:10">
      <c r="A3635" s="7" t="s">
        <v>5928</v>
      </c>
      <c r="B3635" s="8" t="s">
        <v>9124</v>
      </c>
      <c r="C3635" s="9" t="s">
        <v>9125</v>
      </c>
      <c r="D3635" s="9" t="s">
        <v>7090</v>
      </c>
      <c r="E3635" s="10">
        <v>604.01</v>
      </c>
      <c r="F3635" s="11">
        <v>74122000</v>
      </c>
      <c r="G3635" s="11" t="s">
        <v>14</v>
      </c>
      <c r="H3635" s="12">
        <v>8019001109966</v>
      </c>
      <c r="I3635" s="11">
        <v>1.62</v>
      </c>
      <c r="J3635" s="13"/>
    </row>
    <row r="3636" spans="1:10">
      <c r="A3636" s="14" t="s">
        <v>5928</v>
      </c>
      <c r="B3636" s="8" t="s">
        <v>9126</v>
      </c>
      <c r="C3636" s="15" t="s">
        <v>9127</v>
      </c>
      <c r="D3636" s="15" t="s">
        <v>7090</v>
      </c>
      <c r="E3636" s="16">
        <v>718.69</v>
      </c>
      <c r="F3636" s="17">
        <v>74122000</v>
      </c>
      <c r="G3636" s="17" t="s">
        <v>14</v>
      </c>
      <c r="H3636" s="18">
        <v>8019001113710</v>
      </c>
      <c r="I3636" s="17">
        <v>2.12</v>
      </c>
      <c r="J3636" s="19"/>
    </row>
    <row r="3637" spans="1:10">
      <c r="A3637" s="7" t="s">
        <v>5928</v>
      </c>
      <c r="B3637" s="8" t="s">
        <v>9128</v>
      </c>
      <c r="C3637" s="9" t="s">
        <v>9129</v>
      </c>
      <c r="D3637" s="9" t="s">
        <v>7090</v>
      </c>
      <c r="E3637" s="10">
        <v>62.65</v>
      </c>
      <c r="F3637" s="11">
        <v>74122000</v>
      </c>
      <c r="G3637" s="11" t="s">
        <v>14</v>
      </c>
      <c r="H3637" s="12">
        <v>8019001110733</v>
      </c>
      <c r="I3637" s="11">
        <v>0.16</v>
      </c>
      <c r="J3637" s="13"/>
    </row>
    <row r="3638" spans="1:10">
      <c r="A3638" s="14" t="s">
        <v>5928</v>
      </c>
      <c r="B3638" s="8" t="s">
        <v>9130</v>
      </c>
      <c r="C3638" s="15" t="s">
        <v>9131</v>
      </c>
      <c r="D3638" s="15" t="s">
        <v>7090</v>
      </c>
      <c r="E3638" s="16">
        <v>1663.97</v>
      </c>
      <c r="F3638" s="17">
        <v>74122000</v>
      </c>
      <c r="G3638" s="17" t="s">
        <v>14</v>
      </c>
      <c r="H3638" s="18">
        <v>8019001112799</v>
      </c>
      <c r="I3638" s="17">
        <v>5.0199999999999996</v>
      </c>
      <c r="J3638" s="19"/>
    </row>
    <row r="3639" spans="1:10">
      <c r="A3639" s="7" t="s">
        <v>5928</v>
      </c>
      <c r="B3639" s="8" t="s">
        <v>9132</v>
      </c>
      <c r="C3639" s="9" t="s">
        <v>9133</v>
      </c>
      <c r="D3639" s="9" t="s">
        <v>7090</v>
      </c>
      <c r="E3639" s="10">
        <v>68.02</v>
      </c>
      <c r="F3639" s="11">
        <v>74122000</v>
      </c>
      <c r="G3639" s="11" t="s">
        <v>14</v>
      </c>
      <c r="H3639" s="12">
        <v>8019001110498</v>
      </c>
      <c r="I3639" s="11">
        <v>0.26</v>
      </c>
      <c r="J3639" s="13"/>
    </row>
    <row r="3640" spans="1:10">
      <c r="A3640" s="14" t="s">
        <v>5928</v>
      </c>
      <c r="B3640" s="8" t="s">
        <v>9134</v>
      </c>
      <c r="C3640" s="15" t="s">
        <v>9135</v>
      </c>
      <c r="D3640" s="15" t="s">
        <v>7090</v>
      </c>
      <c r="E3640" s="16">
        <v>174.39</v>
      </c>
      <c r="F3640" s="17">
        <v>74122000</v>
      </c>
      <c r="G3640" s="17" t="s">
        <v>14</v>
      </c>
      <c r="H3640" s="18">
        <v>8019001110542</v>
      </c>
      <c r="I3640" s="17">
        <v>0.45</v>
      </c>
      <c r="J3640" s="19"/>
    </row>
    <row r="3641" spans="1:10">
      <c r="A3641" s="7" t="s">
        <v>5928</v>
      </c>
      <c r="B3641" s="8" t="s">
        <v>9136</v>
      </c>
      <c r="C3641" s="9" t="s">
        <v>9137</v>
      </c>
      <c r="D3641" s="9" t="s">
        <v>9138</v>
      </c>
      <c r="E3641" s="10">
        <v>317.67</v>
      </c>
      <c r="F3641" s="11">
        <v>74122000</v>
      </c>
      <c r="G3641" s="11" t="s">
        <v>14</v>
      </c>
      <c r="H3641" s="12">
        <v>8019001109911</v>
      </c>
      <c r="I3641" s="11">
        <v>1.52</v>
      </c>
      <c r="J3641" s="13"/>
    </row>
    <row r="3642" spans="1:10">
      <c r="A3642" s="14" t="s">
        <v>5928</v>
      </c>
      <c r="B3642" s="8" t="s">
        <v>9139</v>
      </c>
      <c r="C3642" s="15" t="s">
        <v>9140</v>
      </c>
      <c r="D3642" s="15" t="s">
        <v>9138</v>
      </c>
      <c r="E3642" s="16">
        <v>529.41</v>
      </c>
      <c r="F3642" s="17">
        <v>74122000</v>
      </c>
      <c r="G3642" s="17" t="s">
        <v>14</v>
      </c>
      <c r="H3642" s="18">
        <v>8019001114724</v>
      </c>
      <c r="I3642" s="17">
        <v>1.1000000000000001</v>
      </c>
      <c r="J3642" s="19"/>
    </row>
    <row r="3643" spans="1:10">
      <c r="A3643" s="7" t="s">
        <v>5928</v>
      </c>
      <c r="B3643" s="8" t="s">
        <v>9141</v>
      </c>
      <c r="C3643" s="9" t="s">
        <v>9142</v>
      </c>
      <c r="D3643" s="9" t="s">
        <v>9138</v>
      </c>
      <c r="E3643" s="10">
        <v>370.59</v>
      </c>
      <c r="F3643" s="11">
        <v>74122000</v>
      </c>
      <c r="G3643" s="11" t="s">
        <v>14</v>
      </c>
      <c r="H3643" s="12">
        <v>8019001112812</v>
      </c>
      <c r="I3643" s="11">
        <v>0.70499999999999996</v>
      </c>
      <c r="J3643" s="13"/>
    </row>
    <row r="3644" spans="1:10">
      <c r="A3644" s="14" t="s">
        <v>5928</v>
      </c>
      <c r="B3644" s="8" t="s">
        <v>9143</v>
      </c>
      <c r="C3644" s="15" t="s">
        <v>9144</v>
      </c>
      <c r="D3644" s="15" t="s">
        <v>9138</v>
      </c>
      <c r="E3644" s="16">
        <v>188.57</v>
      </c>
      <c r="F3644" s="17">
        <v>74122000</v>
      </c>
      <c r="G3644" s="17" t="s">
        <v>14</v>
      </c>
      <c r="H3644" s="18">
        <v>8019001122071</v>
      </c>
      <c r="I3644" s="17">
        <v>0.48</v>
      </c>
      <c r="J3644" s="19"/>
    </row>
    <row r="3645" spans="1:10">
      <c r="A3645" s="7" t="s">
        <v>5928</v>
      </c>
      <c r="B3645" s="8" t="s">
        <v>9145</v>
      </c>
      <c r="C3645" s="9" t="s">
        <v>9146</v>
      </c>
      <c r="D3645" s="9" t="s">
        <v>9138</v>
      </c>
      <c r="E3645" s="10">
        <v>150.88</v>
      </c>
      <c r="F3645" s="11">
        <v>74122000</v>
      </c>
      <c r="G3645" s="11" t="s">
        <v>14</v>
      </c>
      <c r="H3645" s="12">
        <v>8019001110054</v>
      </c>
      <c r="I3645" s="11">
        <v>0.35499999999999998</v>
      </c>
      <c r="J3645" s="13"/>
    </row>
    <row r="3646" spans="1:10">
      <c r="A3646" s="14" t="s">
        <v>5928</v>
      </c>
      <c r="B3646" s="8" t="s">
        <v>9147</v>
      </c>
      <c r="C3646" s="15" t="s">
        <v>9148</v>
      </c>
      <c r="D3646" s="15" t="s">
        <v>9138</v>
      </c>
      <c r="E3646" s="16">
        <v>122.61</v>
      </c>
      <c r="F3646" s="17">
        <v>74122000</v>
      </c>
      <c r="G3646" s="17" t="s">
        <v>14</v>
      </c>
      <c r="H3646" s="18">
        <v>8019001109836</v>
      </c>
      <c r="I3646" s="17">
        <v>0.28999999999999998</v>
      </c>
      <c r="J3646" s="19"/>
    </row>
    <row r="3647" spans="1:10">
      <c r="A3647" s="7" t="s">
        <v>5928</v>
      </c>
      <c r="B3647" s="8" t="s">
        <v>9149</v>
      </c>
      <c r="C3647" s="9" t="s">
        <v>9150</v>
      </c>
      <c r="D3647" s="9" t="s">
        <v>9138</v>
      </c>
      <c r="E3647" s="10">
        <v>122.61</v>
      </c>
      <c r="F3647" s="11">
        <v>74122000</v>
      </c>
      <c r="G3647" s="11" t="s">
        <v>14</v>
      </c>
      <c r="H3647" s="12">
        <v>8019001112829</v>
      </c>
      <c r="I3647" s="11">
        <v>0.23</v>
      </c>
      <c r="J3647" s="13"/>
    </row>
    <row r="3648" spans="1:10">
      <c r="A3648" s="14" t="s">
        <v>5928</v>
      </c>
      <c r="B3648" s="8" t="s">
        <v>9151</v>
      </c>
      <c r="C3648" s="15" t="s">
        <v>9152</v>
      </c>
      <c r="D3648" s="15" t="s">
        <v>9138</v>
      </c>
      <c r="E3648" s="16">
        <v>721.78</v>
      </c>
      <c r="F3648" s="17">
        <v>74122000</v>
      </c>
      <c r="G3648" s="17" t="s">
        <v>14</v>
      </c>
      <c r="H3648" s="18">
        <v>8019001112836</v>
      </c>
      <c r="I3648" s="17">
        <v>0.75</v>
      </c>
      <c r="J3648" s="19"/>
    </row>
    <row r="3649" spans="1:10">
      <c r="A3649" s="7" t="s">
        <v>5928</v>
      </c>
      <c r="B3649" s="8" t="s">
        <v>9153</v>
      </c>
      <c r="C3649" s="9" t="s">
        <v>9154</v>
      </c>
      <c r="D3649" s="9" t="s">
        <v>9138</v>
      </c>
      <c r="E3649" s="10">
        <v>469.14</v>
      </c>
      <c r="F3649" s="11">
        <v>74122000</v>
      </c>
      <c r="G3649" s="11" t="s">
        <v>14</v>
      </c>
      <c r="H3649" s="12">
        <v>8019001112843</v>
      </c>
      <c r="I3649" s="11">
        <v>0.45</v>
      </c>
      <c r="J3649" s="13"/>
    </row>
    <row r="3650" spans="1:10">
      <c r="A3650" s="14" t="s">
        <v>5928</v>
      </c>
      <c r="B3650" s="8" t="s">
        <v>9155</v>
      </c>
      <c r="C3650" s="15" t="s">
        <v>9156</v>
      </c>
      <c r="D3650" s="15" t="s">
        <v>9138</v>
      </c>
      <c r="E3650" s="16">
        <v>1030.8699999999999</v>
      </c>
      <c r="F3650" s="17">
        <v>74122000</v>
      </c>
      <c r="G3650" s="17" t="s">
        <v>5</v>
      </c>
      <c r="H3650" s="18">
        <v>8019001122088</v>
      </c>
      <c r="I3650" s="17">
        <v>1.0449999999999999</v>
      </c>
      <c r="J3650" s="19"/>
    </row>
    <row r="3651" spans="1:10">
      <c r="A3651" s="7" t="s">
        <v>5928</v>
      </c>
      <c r="B3651" s="8" t="s">
        <v>9157</v>
      </c>
      <c r="C3651" s="9" t="s">
        <v>9158</v>
      </c>
      <c r="D3651" s="9" t="s">
        <v>9138</v>
      </c>
      <c r="E3651" s="10">
        <v>1053.6199999999999</v>
      </c>
      <c r="F3651" s="11">
        <v>74122000</v>
      </c>
      <c r="G3651" s="11" t="s">
        <v>14</v>
      </c>
      <c r="H3651" s="12">
        <v>8019001112850</v>
      </c>
      <c r="I3651" s="11">
        <v>1.095</v>
      </c>
      <c r="J3651" s="13"/>
    </row>
    <row r="3652" spans="1:10">
      <c r="A3652" s="14" t="s">
        <v>5928</v>
      </c>
      <c r="B3652" s="8" t="s">
        <v>9159</v>
      </c>
      <c r="C3652" s="15" t="s">
        <v>9160</v>
      </c>
      <c r="D3652" s="15" t="s">
        <v>9138</v>
      </c>
      <c r="E3652" s="16">
        <v>1037.2</v>
      </c>
      <c r="F3652" s="17">
        <v>74122000</v>
      </c>
      <c r="G3652" s="17" t="s">
        <v>14</v>
      </c>
      <c r="H3652" s="18">
        <v>8019001130335</v>
      </c>
      <c r="I3652" s="17">
        <v>0.91500000000000004</v>
      </c>
      <c r="J3652" s="19"/>
    </row>
    <row r="3653" spans="1:10">
      <c r="A3653" s="7" t="s">
        <v>5928</v>
      </c>
      <c r="B3653" s="8" t="s">
        <v>9161</v>
      </c>
      <c r="C3653" s="9" t="s">
        <v>9162</v>
      </c>
      <c r="D3653" s="9" t="s">
        <v>9138</v>
      </c>
      <c r="E3653" s="10">
        <v>1353.5</v>
      </c>
      <c r="F3653" s="11">
        <v>74122000</v>
      </c>
      <c r="G3653" s="11" t="s">
        <v>14</v>
      </c>
      <c r="H3653" s="12">
        <v>8019001112867</v>
      </c>
      <c r="I3653" s="11">
        <v>1.88</v>
      </c>
      <c r="J3653" s="13"/>
    </row>
    <row r="3654" spans="1:10">
      <c r="A3654" s="14" t="s">
        <v>5928</v>
      </c>
      <c r="B3654" s="8" t="s">
        <v>9163</v>
      </c>
      <c r="C3654" s="15" t="s">
        <v>9164</v>
      </c>
      <c r="D3654" s="15" t="s">
        <v>9138</v>
      </c>
      <c r="E3654" s="16">
        <v>1302.27</v>
      </c>
      <c r="F3654" s="17">
        <v>74122000</v>
      </c>
      <c r="G3654" s="17" t="s">
        <v>14</v>
      </c>
      <c r="H3654" s="18">
        <v>8019001130342</v>
      </c>
      <c r="I3654" s="17">
        <v>1.52</v>
      </c>
      <c r="J3654" s="19"/>
    </row>
    <row r="3655" spans="1:10">
      <c r="A3655" s="7" t="s">
        <v>5928</v>
      </c>
      <c r="B3655" s="8" t="s">
        <v>9165</v>
      </c>
      <c r="C3655" s="9" t="s">
        <v>9166</v>
      </c>
      <c r="D3655" s="9" t="s">
        <v>9138</v>
      </c>
      <c r="E3655" s="10">
        <v>909.56</v>
      </c>
      <c r="F3655" s="11">
        <v>74122000</v>
      </c>
      <c r="G3655" s="11" t="s">
        <v>14</v>
      </c>
      <c r="H3655" s="12">
        <v>8019001112874</v>
      </c>
      <c r="I3655" s="11">
        <v>1.155</v>
      </c>
      <c r="J3655" s="13"/>
    </row>
    <row r="3656" spans="1:10">
      <c r="A3656" s="14" t="s">
        <v>5928</v>
      </c>
      <c r="B3656" s="8" t="s">
        <v>9167</v>
      </c>
      <c r="C3656" s="15" t="s">
        <v>9168</v>
      </c>
      <c r="D3656" s="15" t="s">
        <v>9138</v>
      </c>
      <c r="E3656" s="16">
        <v>33.79</v>
      </c>
      <c r="F3656" s="17">
        <v>74122000</v>
      </c>
      <c r="G3656" s="17" t="s">
        <v>14</v>
      </c>
      <c r="H3656" s="18">
        <v>8019001122095</v>
      </c>
      <c r="I3656" s="17">
        <v>5.5E-2</v>
      </c>
      <c r="J3656" s="19"/>
    </row>
    <row r="3657" spans="1:10">
      <c r="A3657" s="7" t="s">
        <v>5928</v>
      </c>
      <c r="B3657" s="8" t="s">
        <v>9169</v>
      </c>
      <c r="C3657" s="9" t="s">
        <v>9170</v>
      </c>
      <c r="D3657" s="9" t="s">
        <v>9138</v>
      </c>
      <c r="E3657" s="10">
        <v>62.65</v>
      </c>
      <c r="F3657" s="11">
        <v>74122000</v>
      </c>
      <c r="G3657" s="11" t="s">
        <v>14</v>
      </c>
      <c r="H3657" s="12">
        <v>8019001114731</v>
      </c>
      <c r="I3657" s="11">
        <v>0.13500000000000001</v>
      </c>
      <c r="J3657" s="13"/>
    </row>
    <row r="3658" spans="1:10">
      <c r="A3658" s="14" t="s">
        <v>5928</v>
      </c>
      <c r="B3658" s="8" t="s">
        <v>9171</v>
      </c>
      <c r="C3658" s="15" t="s">
        <v>9172</v>
      </c>
      <c r="D3658" s="15" t="s">
        <v>9138</v>
      </c>
      <c r="E3658" s="16">
        <v>48.19</v>
      </c>
      <c r="F3658" s="17">
        <v>74122000</v>
      </c>
      <c r="G3658" s="17" t="s">
        <v>14</v>
      </c>
      <c r="H3658" s="18">
        <v>8019001110160</v>
      </c>
      <c r="I3658" s="17">
        <v>0.105</v>
      </c>
      <c r="J3658" s="19"/>
    </row>
    <row r="3659" spans="1:10">
      <c r="A3659" s="7" t="s">
        <v>5928</v>
      </c>
      <c r="B3659" s="8" t="s">
        <v>9173</v>
      </c>
      <c r="C3659" s="9" t="s">
        <v>9174</v>
      </c>
      <c r="D3659" s="9" t="s">
        <v>9138</v>
      </c>
      <c r="E3659" s="10">
        <v>157.35</v>
      </c>
      <c r="F3659" s="11">
        <v>74122000</v>
      </c>
      <c r="G3659" s="11" t="s">
        <v>14</v>
      </c>
      <c r="H3659" s="12">
        <v>8019001117190</v>
      </c>
      <c r="I3659" s="11">
        <v>0.23</v>
      </c>
      <c r="J3659" s="13"/>
    </row>
    <row r="3660" spans="1:10">
      <c r="A3660" s="14" t="s">
        <v>5928</v>
      </c>
      <c r="B3660" s="8" t="s">
        <v>9175</v>
      </c>
      <c r="C3660" s="15" t="s">
        <v>9176</v>
      </c>
      <c r="D3660" s="15" t="s">
        <v>9138</v>
      </c>
      <c r="E3660" s="16">
        <v>78.63</v>
      </c>
      <c r="F3660" s="17">
        <v>74122000</v>
      </c>
      <c r="G3660" s="17" t="s">
        <v>14</v>
      </c>
      <c r="H3660" s="18">
        <v>8019001112881</v>
      </c>
      <c r="I3660" s="17">
        <v>0.185</v>
      </c>
      <c r="J3660" s="19"/>
    </row>
    <row r="3661" spans="1:10">
      <c r="A3661" s="7" t="s">
        <v>5928</v>
      </c>
      <c r="B3661" s="8" t="s">
        <v>9177</v>
      </c>
      <c r="C3661" s="9" t="s">
        <v>9178</v>
      </c>
      <c r="D3661" s="9" t="s">
        <v>9138</v>
      </c>
      <c r="E3661" s="10">
        <v>71.53</v>
      </c>
      <c r="F3661" s="11">
        <v>74122000</v>
      </c>
      <c r="G3661" s="11" t="s">
        <v>14</v>
      </c>
      <c r="H3661" s="12">
        <v>8019001109843</v>
      </c>
      <c r="I3661" s="11">
        <v>0.105</v>
      </c>
      <c r="J3661" s="13"/>
    </row>
    <row r="3662" spans="1:10">
      <c r="A3662" s="14" t="s">
        <v>5928</v>
      </c>
      <c r="B3662" s="8" t="s">
        <v>9179</v>
      </c>
      <c r="C3662" s="15" t="s">
        <v>9180</v>
      </c>
      <c r="D3662" s="15" t="s">
        <v>7090</v>
      </c>
      <c r="E3662" s="16">
        <v>147.85</v>
      </c>
      <c r="F3662" s="17">
        <v>74122000</v>
      </c>
      <c r="G3662" s="17" t="s">
        <v>14</v>
      </c>
      <c r="H3662" s="18">
        <v>8019001112898</v>
      </c>
      <c r="I3662" s="17">
        <v>0.33</v>
      </c>
      <c r="J3662" s="19"/>
    </row>
    <row r="3663" spans="1:10">
      <c r="A3663" s="7" t="s">
        <v>5928</v>
      </c>
      <c r="B3663" s="8" t="s">
        <v>9181</v>
      </c>
      <c r="C3663" s="9" t="s">
        <v>9182</v>
      </c>
      <c r="D3663" s="9" t="s">
        <v>7090</v>
      </c>
      <c r="E3663" s="10">
        <v>308.13</v>
      </c>
      <c r="F3663" s="11">
        <v>74122000</v>
      </c>
      <c r="G3663" s="11" t="s">
        <v>14</v>
      </c>
      <c r="H3663" s="12">
        <v>8019001112904</v>
      </c>
      <c r="I3663" s="11">
        <v>0.91500000000000004</v>
      </c>
      <c r="J3663" s="13"/>
    </row>
    <row r="3664" spans="1:10">
      <c r="A3664" s="14" t="s">
        <v>5928</v>
      </c>
      <c r="B3664" s="8" t="s">
        <v>9183</v>
      </c>
      <c r="C3664" s="15" t="s">
        <v>9184</v>
      </c>
      <c r="D3664" s="15" t="s">
        <v>7090</v>
      </c>
      <c r="E3664" s="16">
        <v>355.49</v>
      </c>
      <c r="F3664" s="17">
        <v>74122000</v>
      </c>
      <c r="G3664" s="17" t="s">
        <v>14</v>
      </c>
      <c r="H3664" s="18">
        <v>8019001112911</v>
      </c>
      <c r="I3664" s="17">
        <v>1.3049999999999999</v>
      </c>
      <c r="J3664" s="19"/>
    </row>
    <row r="3665" spans="1:10">
      <c r="A3665" s="7" t="s">
        <v>5928</v>
      </c>
      <c r="B3665" s="8" t="s">
        <v>9185</v>
      </c>
      <c r="C3665" s="9" t="s">
        <v>9186</v>
      </c>
      <c r="D3665" s="9" t="s">
        <v>7090</v>
      </c>
      <c r="E3665" s="10">
        <v>47.82</v>
      </c>
      <c r="F3665" s="11">
        <v>74122000</v>
      </c>
      <c r="G3665" s="11" t="s">
        <v>14</v>
      </c>
      <c r="H3665" s="12">
        <v>8019001110818</v>
      </c>
      <c r="I3665" s="11">
        <v>9.5000000000000001E-2</v>
      </c>
      <c r="J3665" s="13"/>
    </row>
    <row r="3666" spans="1:10">
      <c r="A3666" s="14" t="s">
        <v>5928</v>
      </c>
      <c r="B3666" s="8" t="s">
        <v>9187</v>
      </c>
      <c r="C3666" s="15" t="s">
        <v>9188</v>
      </c>
      <c r="D3666" s="15" t="s">
        <v>7090</v>
      </c>
      <c r="E3666" s="16">
        <v>668.27</v>
      </c>
      <c r="F3666" s="17">
        <v>74122000</v>
      </c>
      <c r="G3666" s="17" t="s">
        <v>14</v>
      </c>
      <c r="H3666" s="18">
        <v>8019001112928</v>
      </c>
      <c r="I3666" s="17">
        <v>2.3849999999999998</v>
      </c>
      <c r="J3666" s="19"/>
    </row>
    <row r="3667" spans="1:10">
      <c r="A3667" s="7" t="s">
        <v>5928</v>
      </c>
      <c r="B3667" s="8" t="s">
        <v>9189</v>
      </c>
      <c r="C3667" s="9" t="s">
        <v>9190</v>
      </c>
      <c r="D3667" s="9" t="s">
        <v>7090</v>
      </c>
      <c r="E3667" s="10">
        <v>43.43</v>
      </c>
      <c r="F3667" s="11">
        <v>74122000</v>
      </c>
      <c r="G3667" s="11" t="s">
        <v>14</v>
      </c>
      <c r="H3667" s="12">
        <v>8019001110467</v>
      </c>
      <c r="I3667" s="11">
        <v>0.13500000000000001</v>
      </c>
      <c r="J3667" s="13"/>
    </row>
    <row r="3668" spans="1:10">
      <c r="A3668" s="14" t="s">
        <v>5928</v>
      </c>
      <c r="B3668" s="8" t="s">
        <v>9191</v>
      </c>
      <c r="C3668" s="15" t="s">
        <v>9192</v>
      </c>
      <c r="D3668" s="15" t="s">
        <v>7090</v>
      </c>
      <c r="E3668" s="16">
        <v>66.67</v>
      </c>
      <c r="F3668" s="17">
        <v>74122000</v>
      </c>
      <c r="G3668" s="17" t="s">
        <v>14</v>
      </c>
      <c r="H3668" s="18">
        <v>8019001110580</v>
      </c>
      <c r="I3668" s="17">
        <v>0.21</v>
      </c>
      <c r="J3668" s="19"/>
    </row>
    <row r="3669" spans="1:10">
      <c r="A3669" s="7" t="s">
        <v>5928</v>
      </c>
      <c r="B3669" s="8" t="s">
        <v>9193</v>
      </c>
      <c r="C3669" s="9" t="s">
        <v>9194</v>
      </c>
      <c r="D3669" s="9" t="s">
        <v>7090</v>
      </c>
      <c r="E3669" s="10">
        <v>131.31</v>
      </c>
      <c r="F3669" s="11">
        <v>74122000</v>
      </c>
      <c r="G3669" s="11" t="s">
        <v>14</v>
      </c>
      <c r="H3669" s="12">
        <v>8019001139062</v>
      </c>
      <c r="I3669" s="11">
        <v>0.27</v>
      </c>
      <c r="J3669" s="13"/>
    </row>
    <row r="3670" spans="1:10">
      <c r="A3670" s="14" t="s">
        <v>5928</v>
      </c>
      <c r="B3670" s="8" t="s">
        <v>9195</v>
      </c>
      <c r="C3670" s="15" t="s">
        <v>9196</v>
      </c>
      <c r="D3670" s="15" t="s">
        <v>5928</v>
      </c>
      <c r="E3670" s="16">
        <v>115.32</v>
      </c>
      <c r="F3670" s="17">
        <v>74122000</v>
      </c>
      <c r="G3670" s="17" t="s">
        <v>14</v>
      </c>
      <c r="H3670" s="18">
        <v>8019001113642</v>
      </c>
      <c r="I3670" s="17">
        <v>0.25</v>
      </c>
      <c r="J3670" s="19"/>
    </row>
    <row r="3671" spans="1:10">
      <c r="A3671" s="7" t="s">
        <v>5928</v>
      </c>
      <c r="B3671" s="8" t="s">
        <v>9197</v>
      </c>
      <c r="C3671" s="9" t="s">
        <v>9198</v>
      </c>
      <c r="D3671" s="9" t="s">
        <v>5928</v>
      </c>
      <c r="E3671" s="10">
        <v>180.14</v>
      </c>
      <c r="F3671" s="11">
        <v>74122000</v>
      </c>
      <c r="G3671" s="11" t="s">
        <v>14</v>
      </c>
      <c r="H3671" s="12">
        <v>8019001112935</v>
      </c>
      <c r="I3671" s="11">
        <v>0.48</v>
      </c>
      <c r="J3671" s="13"/>
    </row>
    <row r="3672" spans="1:10">
      <c r="A3672" s="14" t="s">
        <v>5928</v>
      </c>
      <c r="B3672" s="8" t="s">
        <v>9199</v>
      </c>
      <c r="C3672" s="15" t="s">
        <v>9200</v>
      </c>
      <c r="D3672" s="15" t="s">
        <v>5928</v>
      </c>
      <c r="E3672" s="16">
        <v>469.79</v>
      </c>
      <c r="F3672" s="17">
        <v>74122000</v>
      </c>
      <c r="G3672" s="17" t="s">
        <v>14</v>
      </c>
      <c r="H3672" s="18">
        <v>8019001112942</v>
      </c>
      <c r="I3672" s="17">
        <v>0.59</v>
      </c>
      <c r="J3672" s="19"/>
    </row>
    <row r="3673" spans="1:10">
      <c r="A3673" s="7" t="s">
        <v>5928</v>
      </c>
      <c r="B3673" s="8" t="s">
        <v>9201</v>
      </c>
      <c r="C3673" s="9" t="s">
        <v>9202</v>
      </c>
      <c r="D3673" s="9" t="s">
        <v>9203</v>
      </c>
      <c r="E3673" s="10">
        <v>26.02</v>
      </c>
      <c r="F3673" s="11">
        <v>74122000</v>
      </c>
      <c r="G3673" s="11" t="s">
        <v>14</v>
      </c>
      <c r="H3673" s="12">
        <v>8019001113703</v>
      </c>
      <c r="I3673" s="11">
        <v>0.05</v>
      </c>
      <c r="J3673" s="13"/>
    </row>
    <row r="3674" spans="1:10">
      <c r="A3674" s="14" t="s">
        <v>5928</v>
      </c>
      <c r="B3674" s="8" t="s">
        <v>9204</v>
      </c>
      <c r="C3674" s="15" t="s">
        <v>9205</v>
      </c>
      <c r="D3674" s="15" t="s">
        <v>5928</v>
      </c>
      <c r="E3674" s="16">
        <v>841.11</v>
      </c>
      <c r="F3674" s="17">
        <v>74122000</v>
      </c>
      <c r="G3674" s="17" t="s">
        <v>14</v>
      </c>
      <c r="H3674" s="18">
        <v>8019001119385</v>
      </c>
      <c r="I3674" s="17">
        <v>1.0649999999999999</v>
      </c>
      <c r="J3674" s="19"/>
    </row>
    <row r="3675" spans="1:10">
      <c r="A3675" s="7" t="s">
        <v>5928</v>
      </c>
      <c r="B3675" s="8" t="s">
        <v>9206</v>
      </c>
      <c r="C3675" s="9" t="s">
        <v>9207</v>
      </c>
      <c r="D3675" s="9" t="s">
        <v>5928</v>
      </c>
      <c r="E3675" s="10">
        <v>34.31</v>
      </c>
      <c r="F3675" s="11">
        <v>74122000</v>
      </c>
      <c r="G3675" s="11" t="s">
        <v>14</v>
      </c>
      <c r="H3675" s="12">
        <v>8019001113697</v>
      </c>
      <c r="I3675" s="11">
        <v>0.09</v>
      </c>
      <c r="J3675" s="13"/>
    </row>
    <row r="3676" spans="1:10">
      <c r="A3676" s="14" t="s">
        <v>5928</v>
      </c>
      <c r="B3676" s="8" t="s">
        <v>9208</v>
      </c>
      <c r="C3676" s="15" t="s">
        <v>9209</v>
      </c>
      <c r="D3676" s="15" t="s">
        <v>5928</v>
      </c>
      <c r="E3676" s="16">
        <v>58.25</v>
      </c>
      <c r="F3676" s="17">
        <v>74122000</v>
      </c>
      <c r="G3676" s="17" t="s">
        <v>14</v>
      </c>
      <c r="H3676" s="18">
        <v>8019001113635</v>
      </c>
      <c r="I3676" s="17">
        <v>0.13500000000000001</v>
      </c>
      <c r="J3676" s="19"/>
    </row>
    <row r="3677" spans="1:10">
      <c r="A3677" s="7" t="s">
        <v>5928</v>
      </c>
      <c r="B3677" s="8" t="s">
        <v>9210</v>
      </c>
      <c r="C3677" s="9" t="s">
        <v>9211</v>
      </c>
      <c r="D3677" s="9" t="s">
        <v>5928</v>
      </c>
      <c r="E3677" s="10">
        <v>89.07</v>
      </c>
      <c r="F3677" s="11">
        <v>74122000</v>
      </c>
      <c r="G3677" s="11" t="s">
        <v>14</v>
      </c>
      <c r="H3677" s="12">
        <v>8019001112959</v>
      </c>
      <c r="I3677" s="11">
        <v>0.17</v>
      </c>
      <c r="J3677" s="13"/>
    </row>
    <row r="3678" spans="1:10">
      <c r="A3678" s="14" t="s">
        <v>5928</v>
      </c>
      <c r="B3678" s="8" t="s">
        <v>9212</v>
      </c>
      <c r="C3678" s="15" t="s">
        <v>9213</v>
      </c>
      <c r="D3678" s="15" t="s">
        <v>5928</v>
      </c>
      <c r="E3678" s="16">
        <v>71.95</v>
      </c>
      <c r="F3678" s="17">
        <v>74122000</v>
      </c>
      <c r="G3678" s="17" t="s">
        <v>7371</v>
      </c>
      <c r="H3678" s="18">
        <v>8019001122101</v>
      </c>
      <c r="I3678" s="17">
        <v>0.25</v>
      </c>
      <c r="J3678" s="19"/>
    </row>
    <row r="3679" spans="1:10">
      <c r="A3679" s="7" t="s">
        <v>5928</v>
      </c>
      <c r="B3679" s="8" t="s">
        <v>9214</v>
      </c>
      <c r="C3679" s="9" t="s">
        <v>9215</v>
      </c>
      <c r="D3679" s="9" t="s">
        <v>5928</v>
      </c>
      <c r="E3679" s="10">
        <v>326.99</v>
      </c>
      <c r="F3679" s="11">
        <v>74122000</v>
      </c>
      <c r="G3679" s="11" t="s">
        <v>7371</v>
      </c>
      <c r="H3679" s="12">
        <v>8019001119392</v>
      </c>
      <c r="I3679" s="11">
        <v>0.39500000000000002</v>
      </c>
      <c r="J3679" s="13"/>
    </row>
    <row r="3680" spans="1:10">
      <c r="A3680" s="14" t="s">
        <v>5928</v>
      </c>
      <c r="B3680" s="8" t="s">
        <v>9216</v>
      </c>
      <c r="C3680" s="15" t="s">
        <v>9217</v>
      </c>
      <c r="D3680" s="15" t="s">
        <v>5928</v>
      </c>
      <c r="E3680" s="16">
        <v>499.04</v>
      </c>
      <c r="F3680" s="17">
        <v>74122000</v>
      </c>
      <c r="G3680" s="17" t="s">
        <v>14</v>
      </c>
      <c r="H3680" s="18">
        <v>8019001119408</v>
      </c>
      <c r="I3680" s="17">
        <v>0.58499999999999996</v>
      </c>
      <c r="J3680" s="19"/>
    </row>
    <row r="3681" spans="1:10">
      <c r="A3681" s="7" t="s">
        <v>5928</v>
      </c>
      <c r="B3681" s="8" t="s">
        <v>9218</v>
      </c>
      <c r="C3681" s="9" t="s">
        <v>9219</v>
      </c>
      <c r="D3681" s="9" t="s">
        <v>9220</v>
      </c>
      <c r="E3681" s="10">
        <v>19.329999999999998</v>
      </c>
      <c r="F3681" s="11">
        <v>74122000</v>
      </c>
      <c r="G3681" s="11" t="s">
        <v>14</v>
      </c>
      <c r="H3681" s="12">
        <v>8019001122118</v>
      </c>
      <c r="I3681" s="11">
        <v>0.04</v>
      </c>
      <c r="J3681" s="13"/>
    </row>
    <row r="3682" spans="1:10">
      <c r="A3682" s="14" t="s">
        <v>5928</v>
      </c>
      <c r="B3682" s="8" t="s">
        <v>9221</v>
      </c>
      <c r="C3682" s="15" t="s">
        <v>9222</v>
      </c>
      <c r="D3682" s="15" t="s">
        <v>5928</v>
      </c>
      <c r="E3682" s="16">
        <v>1215.1500000000001</v>
      </c>
      <c r="F3682" s="17">
        <v>74122000</v>
      </c>
      <c r="G3682" s="17" t="s">
        <v>7371</v>
      </c>
      <c r="H3682" s="18">
        <v>8019001119415</v>
      </c>
      <c r="I3682" s="17">
        <v>0.8</v>
      </c>
      <c r="J3682" s="19"/>
    </row>
    <row r="3683" spans="1:10">
      <c r="A3683" s="7" t="s">
        <v>5928</v>
      </c>
      <c r="B3683" s="8" t="s">
        <v>9223</v>
      </c>
      <c r="C3683" s="9" t="s">
        <v>9224</v>
      </c>
      <c r="D3683" s="9" t="s">
        <v>5928</v>
      </c>
      <c r="E3683" s="10">
        <v>19.62</v>
      </c>
      <c r="F3683" s="11">
        <v>74122000</v>
      </c>
      <c r="G3683" s="11" t="s">
        <v>14</v>
      </c>
      <c r="H3683" s="12">
        <v>8019001119422</v>
      </c>
      <c r="I3683" s="11">
        <v>7.4999999999999997E-2</v>
      </c>
      <c r="J3683" s="13"/>
    </row>
    <row r="3684" spans="1:10">
      <c r="A3684" s="14" t="s">
        <v>5928</v>
      </c>
      <c r="B3684" s="8" t="s">
        <v>9225</v>
      </c>
      <c r="C3684" s="15" t="s">
        <v>9226</v>
      </c>
      <c r="D3684" s="15" t="s">
        <v>5928</v>
      </c>
      <c r="E3684" s="16">
        <v>32.590000000000003</v>
      </c>
      <c r="F3684" s="17">
        <v>74122000</v>
      </c>
      <c r="G3684" s="17" t="s">
        <v>14</v>
      </c>
      <c r="H3684" s="18">
        <v>8019001119439</v>
      </c>
      <c r="I3684" s="17">
        <v>0.14499999999999999</v>
      </c>
      <c r="J3684" s="19"/>
    </row>
    <row r="3685" spans="1:10">
      <c r="A3685" s="7" t="s">
        <v>5928</v>
      </c>
      <c r="B3685" s="8" t="s">
        <v>9227</v>
      </c>
      <c r="C3685" s="9" t="s">
        <v>9228</v>
      </c>
      <c r="D3685" s="9" t="s">
        <v>5928</v>
      </c>
      <c r="E3685" s="10">
        <v>68.44</v>
      </c>
      <c r="F3685" s="11">
        <v>74122000</v>
      </c>
      <c r="G3685" s="11" t="s">
        <v>14</v>
      </c>
      <c r="H3685" s="12">
        <v>8019001119446</v>
      </c>
      <c r="I3685" s="11">
        <v>0.125</v>
      </c>
      <c r="J3685" s="13"/>
    </row>
    <row r="3686" spans="1:10">
      <c r="A3686" s="14" t="s">
        <v>5928</v>
      </c>
      <c r="B3686" s="8" t="s">
        <v>9229</v>
      </c>
      <c r="C3686" s="15" t="s">
        <v>9230</v>
      </c>
      <c r="D3686" s="15" t="s">
        <v>9231</v>
      </c>
      <c r="E3686" s="16">
        <v>921.05</v>
      </c>
      <c r="F3686" s="17">
        <v>84818079</v>
      </c>
      <c r="G3686" s="17" t="s">
        <v>69</v>
      </c>
      <c r="H3686" s="18">
        <v>8019001117145</v>
      </c>
      <c r="I3686" s="17">
        <v>2.1</v>
      </c>
      <c r="J3686" s="19"/>
    </row>
    <row r="3687" spans="1:10">
      <c r="A3687" s="7" t="s">
        <v>5928</v>
      </c>
      <c r="B3687" s="8" t="s">
        <v>9232</v>
      </c>
      <c r="C3687" s="9" t="s">
        <v>9233</v>
      </c>
      <c r="D3687" s="9" t="s">
        <v>9234</v>
      </c>
      <c r="E3687" s="10">
        <v>1422.2</v>
      </c>
      <c r="F3687" s="11">
        <v>84818079</v>
      </c>
      <c r="G3687" s="11" t="s">
        <v>7432</v>
      </c>
      <c r="H3687" s="12">
        <v>8019001119453</v>
      </c>
      <c r="I3687" s="11">
        <v>2.8</v>
      </c>
      <c r="J3687" s="13"/>
    </row>
    <row r="3688" spans="1:10">
      <c r="A3688" s="14" t="s">
        <v>5928</v>
      </c>
      <c r="B3688" s="8" t="s">
        <v>9235</v>
      </c>
      <c r="C3688" s="15" t="s">
        <v>9236</v>
      </c>
      <c r="D3688" s="15"/>
      <c r="E3688" s="16">
        <v>1916.3</v>
      </c>
      <c r="F3688" s="17">
        <v>84818079</v>
      </c>
      <c r="G3688" s="17" t="s">
        <v>7371</v>
      </c>
      <c r="H3688" s="18">
        <v>8019001119460</v>
      </c>
      <c r="I3688" s="17">
        <v>4.1500000000000004</v>
      </c>
      <c r="J3688" s="19"/>
    </row>
    <row r="3689" spans="1:10">
      <c r="A3689" s="7" t="s">
        <v>5928</v>
      </c>
      <c r="B3689" s="8" t="s">
        <v>9237</v>
      </c>
      <c r="C3689" s="9" t="s">
        <v>9238</v>
      </c>
      <c r="D3689" s="9" t="s">
        <v>9239</v>
      </c>
      <c r="E3689" s="10">
        <v>161.47</v>
      </c>
      <c r="F3689" s="11">
        <v>84818079</v>
      </c>
      <c r="G3689" s="11" t="s">
        <v>69</v>
      </c>
      <c r="H3689" s="12">
        <v>8019001117084</v>
      </c>
      <c r="I3689" s="11">
        <v>0.35</v>
      </c>
      <c r="J3689" s="13"/>
    </row>
    <row r="3690" spans="1:10">
      <c r="A3690" s="14" t="s">
        <v>5928</v>
      </c>
      <c r="B3690" s="8" t="s">
        <v>9240</v>
      </c>
      <c r="C3690" s="15" t="s">
        <v>9241</v>
      </c>
      <c r="D3690" s="15" t="s">
        <v>9242</v>
      </c>
      <c r="E3690" s="16">
        <v>3377.74</v>
      </c>
      <c r="F3690" s="17">
        <v>84818079</v>
      </c>
      <c r="G3690" s="17" t="s">
        <v>7371</v>
      </c>
      <c r="H3690" s="18">
        <v>8019001119477</v>
      </c>
      <c r="I3690" s="17">
        <v>5.76</v>
      </c>
      <c r="J3690" s="19"/>
    </row>
    <row r="3691" spans="1:10">
      <c r="A3691" s="7" t="s">
        <v>5928</v>
      </c>
      <c r="B3691" s="8" t="s">
        <v>9243</v>
      </c>
      <c r="C3691" s="9" t="s">
        <v>9244</v>
      </c>
      <c r="D3691" s="9" t="s">
        <v>9245</v>
      </c>
      <c r="E3691" s="10">
        <v>250.96</v>
      </c>
      <c r="F3691" s="11">
        <v>84818079</v>
      </c>
      <c r="G3691" s="11" t="s">
        <v>69</v>
      </c>
      <c r="H3691" s="12">
        <v>8019001117176</v>
      </c>
      <c r="I3691" s="11">
        <v>0.6</v>
      </c>
      <c r="J3691" s="13"/>
    </row>
    <row r="3692" spans="1:10">
      <c r="A3692" s="14" t="s">
        <v>5928</v>
      </c>
      <c r="B3692" s="8" t="s">
        <v>9246</v>
      </c>
      <c r="C3692" s="15" t="s">
        <v>9247</v>
      </c>
      <c r="D3692" s="15" t="s">
        <v>9248</v>
      </c>
      <c r="E3692" s="16">
        <v>423.56</v>
      </c>
      <c r="F3692" s="17">
        <v>84818081</v>
      </c>
      <c r="G3692" s="17" t="s">
        <v>7371</v>
      </c>
      <c r="H3692" s="18">
        <v>8019001139079</v>
      </c>
      <c r="I3692" s="17">
        <v>0.74</v>
      </c>
      <c r="J3692" s="19"/>
    </row>
    <row r="3693" spans="1:10">
      <c r="A3693" s="7" t="s">
        <v>5928</v>
      </c>
      <c r="B3693" s="8" t="s">
        <v>9249</v>
      </c>
      <c r="C3693" s="9" t="s">
        <v>9250</v>
      </c>
      <c r="D3693" s="9" t="s">
        <v>9251</v>
      </c>
      <c r="E3693" s="10">
        <v>530.83000000000004</v>
      </c>
      <c r="F3693" s="11">
        <v>84818081</v>
      </c>
      <c r="G3693" s="11" t="s">
        <v>14</v>
      </c>
      <c r="H3693" s="12">
        <v>8428519059173</v>
      </c>
      <c r="I3693" s="11">
        <v>0.88</v>
      </c>
      <c r="J3693" s="13"/>
    </row>
    <row r="3694" spans="1:10">
      <c r="A3694" s="14" t="s">
        <v>5928</v>
      </c>
      <c r="B3694" s="8" t="s">
        <v>9252</v>
      </c>
      <c r="C3694" s="15" t="s">
        <v>9253</v>
      </c>
      <c r="D3694" s="15" t="s">
        <v>9254</v>
      </c>
      <c r="E3694" s="16">
        <v>187.3</v>
      </c>
      <c r="F3694" s="17">
        <v>74122000</v>
      </c>
      <c r="G3694" s="17" t="s">
        <v>14</v>
      </c>
      <c r="H3694" s="18">
        <v>8019001110092</v>
      </c>
      <c r="I3694" s="17">
        <v>0.69499999999999995</v>
      </c>
      <c r="J3694" s="19"/>
    </row>
    <row r="3695" spans="1:10">
      <c r="A3695" s="7" t="s">
        <v>5928</v>
      </c>
      <c r="B3695" s="8" t="s">
        <v>9255</v>
      </c>
      <c r="C3695" s="9" t="s">
        <v>9256</v>
      </c>
      <c r="D3695" s="9" t="s">
        <v>9254</v>
      </c>
      <c r="E3695" s="10">
        <v>473.18</v>
      </c>
      <c r="F3695" s="11">
        <v>74122000</v>
      </c>
      <c r="G3695" s="11" t="s">
        <v>14</v>
      </c>
      <c r="H3695" s="12">
        <v>8019001112966</v>
      </c>
      <c r="I3695" s="11">
        <v>1.48</v>
      </c>
      <c r="J3695" s="13"/>
    </row>
    <row r="3696" spans="1:10">
      <c r="A3696" s="14" t="s">
        <v>5928</v>
      </c>
      <c r="B3696" s="8" t="s">
        <v>9257</v>
      </c>
      <c r="C3696" s="15" t="s">
        <v>9258</v>
      </c>
      <c r="D3696" s="15" t="s">
        <v>9254</v>
      </c>
      <c r="E3696" s="16">
        <v>567.33000000000004</v>
      </c>
      <c r="F3696" s="17">
        <v>74122000</v>
      </c>
      <c r="G3696" s="17" t="s">
        <v>14</v>
      </c>
      <c r="H3696" s="18">
        <v>8019001112973</v>
      </c>
      <c r="I3696" s="17">
        <v>1.845</v>
      </c>
      <c r="J3696" s="19"/>
    </row>
    <row r="3697" spans="1:10">
      <c r="A3697" s="7" t="s">
        <v>5928</v>
      </c>
      <c r="B3697" s="8" t="s">
        <v>9259</v>
      </c>
      <c r="C3697" s="9" t="s">
        <v>9260</v>
      </c>
      <c r="D3697" s="9" t="s">
        <v>9254</v>
      </c>
      <c r="E3697" s="10">
        <v>39.65</v>
      </c>
      <c r="F3697" s="11">
        <v>74122000</v>
      </c>
      <c r="G3697" s="11" t="s">
        <v>14</v>
      </c>
      <c r="H3697" s="12">
        <v>8019001110535</v>
      </c>
      <c r="I3697" s="11">
        <v>0.11</v>
      </c>
      <c r="J3697" s="13"/>
    </row>
    <row r="3698" spans="1:10">
      <c r="A3698" s="14" t="s">
        <v>5928</v>
      </c>
      <c r="B3698" s="8" t="s">
        <v>9261</v>
      </c>
      <c r="C3698" s="15" t="s">
        <v>9262</v>
      </c>
      <c r="D3698" s="15" t="s">
        <v>9254</v>
      </c>
      <c r="E3698" s="16">
        <v>961.05</v>
      </c>
      <c r="F3698" s="17">
        <v>74122000</v>
      </c>
      <c r="G3698" s="17" t="s">
        <v>14</v>
      </c>
      <c r="H3698" s="18">
        <v>8019001112980</v>
      </c>
      <c r="I3698" s="17">
        <v>2.5</v>
      </c>
      <c r="J3698" s="19"/>
    </row>
    <row r="3699" spans="1:10">
      <c r="A3699" s="7" t="s">
        <v>5928</v>
      </c>
      <c r="B3699" s="8" t="s">
        <v>9263</v>
      </c>
      <c r="C3699" s="9" t="s">
        <v>9264</v>
      </c>
      <c r="D3699" s="9" t="s">
        <v>9254</v>
      </c>
      <c r="E3699" s="10">
        <v>51.19</v>
      </c>
      <c r="F3699" s="11">
        <v>74122000</v>
      </c>
      <c r="G3699" s="11" t="s">
        <v>14</v>
      </c>
      <c r="H3699" s="12">
        <v>8019001112997</v>
      </c>
      <c r="I3699" s="11">
        <v>0.21</v>
      </c>
      <c r="J3699" s="13"/>
    </row>
    <row r="3700" spans="1:10">
      <c r="A3700" s="14" t="s">
        <v>5928</v>
      </c>
      <c r="B3700" s="8" t="s">
        <v>9265</v>
      </c>
      <c r="C3700" s="15" t="s">
        <v>9266</v>
      </c>
      <c r="D3700" s="15" t="s">
        <v>9254</v>
      </c>
      <c r="E3700" s="16">
        <v>85.76</v>
      </c>
      <c r="F3700" s="17">
        <v>74122000</v>
      </c>
      <c r="G3700" s="17" t="s">
        <v>14</v>
      </c>
      <c r="H3700" s="18">
        <v>8019001110306</v>
      </c>
      <c r="I3700" s="17">
        <v>0.31</v>
      </c>
      <c r="J3700" s="19"/>
    </row>
    <row r="3701" spans="1:10">
      <c r="A3701" s="7" t="s">
        <v>5928</v>
      </c>
      <c r="B3701" s="8" t="s">
        <v>9267</v>
      </c>
      <c r="C3701" s="9" t="s">
        <v>9268</v>
      </c>
      <c r="D3701" s="9" t="s">
        <v>9254</v>
      </c>
      <c r="E3701" s="10">
        <v>193.3</v>
      </c>
      <c r="F3701" s="11">
        <v>74122000</v>
      </c>
      <c r="G3701" s="11" t="s">
        <v>14</v>
      </c>
      <c r="H3701" s="12">
        <v>8019001110511</v>
      </c>
      <c r="I3701" s="11">
        <v>0.42</v>
      </c>
      <c r="J3701" s="13"/>
    </row>
    <row r="3702" spans="1:10">
      <c r="A3702" s="14" t="s">
        <v>10</v>
      </c>
      <c r="B3702" s="8" t="s">
        <v>9269</v>
      </c>
      <c r="C3702" s="15" t="s">
        <v>9270</v>
      </c>
      <c r="D3702" s="15" t="s">
        <v>9271</v>
      </c>
      <c r="E3702" s="16">
        <v>906.23</v>
      </c>
      <c r="F3702" s="17">
        <v>84818085</v>
      </c>
      <c r="G3702" s="17" t="s">
        <v>14</v>
      </c>
      <c r="H3702" s="18">
        <v>8019001148941</v>
      </c>
      <c r="I3702" s="17">
        <v>1.0649999999999999</v>
      </c>
      <c r="J3702" s="19"/>
    </row>
    <row r="3703" spans="1:10">
      <c r="A3703" s="7" t="s">
        <v>10</v>
      </c>
      <c r="B3703" s="8" t="s">
        <v>9272</v>
      </c>
      <c r="C3703" s="9" t="s">
        <v>9273</v>
      </c>
      <c r="D3703" s="9" t="s">
        <v>9271</v>
      </c>
      <c r="E3703" s="10">
        <v>906.23</v>
      </c>
      <c r="F3703" s="11">
        <v>84818085</v>
      </c>
      <c r="G3703" s="11" t="s">
        <v>269</v>
      </c>
      <c r="H3703" s="12">
        <v>4051394117825</v>
      </c>
      <c r="I3703" s="11">
        <v>1.0649999999999999</v>
      </c>
      <c r="J3703" s="13"/>
    </row>
    <row r="3704" spans="1:10">
      <c r="A3704" s="14" t="s">
        <v>10</v>
      </c>
      <c r="B3704" s="8" t="s">
        <v>9274</v>
      </c>
      <c r="C3704" s="15" t="s">
        <v>9275</v>
      </c>
      <c r="D3704" s="15" t="s">
        <v>9271</v>
      </c>
      <c r="E3704" s="16">
        <v>906.23</v>
      </c>
      <c r="F3704" s="17">
        <v>84818085</v>
      </c>
      <c r="G3704" s="17" t="s">
        <v>269</v>
      </c>
      <c r="H3704" s="18">
        <v>4051394117849</v>
      </c>
      <c r="I3704" s="17">
        <v>1.0649999999999999</v>
      </c>
      <c r="J3704" s="19"/>
    </row>
    <row r="3705" spans="1:10">
      <c r="A3705" s="7" t="s">
        <v>10</v>
      </c>
      <c r="B3705" s="8" t="s">
        <v>9276</v>
      </c>
      <c r="C3705" s="9" t="s">
        <v>9277</v>
      </c>
      <c r="D3705" s="9" t="s">
        <v>9271</v>
      </c>
      <c r="E3705" s="10">
        <v>929.6</v>
      </c>
      <c r="F3705" s="11">
        <v>84818085</v>
      </c>
      <c r="G3705" s="11" t="s">
        <v>269</v>
      </c>
      <c r="H3705" s="12">
        <v>4051394117863</v>
      </c>
      <c r="I3705" s="11">
        <v>1.0649999999999999</v>
      </c>
      <c r="J3705" s="13"/>
    </row>
    <row r="3706" spans="1:10">
      <c r="A3706" s="14" t="s">
        <v>10</v>
      </c>
      <c r="B3706" s="8" t="s">
        <v>9278</v>
      </c>
      <c r="C3706" s="15" t="s">
        <v>9279</v>
      </c>
      <c r="D3706" s="15" t="s">
        <v>9271</v>
      </c>
      <c r="E3706" s="16">
        <v>929.6</v>
      </c>
      <c r="F3706" s="17">
        <v>84818051</v>
      </c>
      <c r="G3706" s="17" t="s">
        <v>269</v>
      </c>
      <c r="H3706" s="18">
        <v>4051394117887</v>
      </c>
      <c r="I3706" s="17">
        <v>1.0649999999999999</v>
      </c>
      <c r="J3706" s="19"/>
    </row>
    <row r="3707" spans="1:10">
      <c r="A3707" s="7" t="s">
        <v>10</v>
      </c>
      <c r="B3707" s="8" t="s">
        <v>9280</v>
      </c>
      <c r="C3707" s="9" t="s">
        <v>9281</v>
      </c>
      <c r="D3707" s="9" t="s">
        <v>9271</v>
      </c>
      <c r="E3707" s="10">
        <v>974.92</v>
      </c>
      <c r="F3707" s="11">
        <v>84818085</v>
      </c>
      <c r="G3707" s="11" t="s">
        <v>269</v>
      </c>
      <c r="H3707" s="12">
        <v>4051394117900</v>
      </c>
      <c r="I3707" s="11">
        <v>1.0649999999999999</v>
      </c>
      <c r="J3707" s="13"/>
    </row>
    <row r="3708" spans="1:10">
      <c r="A3708" s="14" t="s">
        <v>10</v>
      </c>
      <c r="B3708" s="8" t="s">
        <v>9282</v>
      </c>
      <c r="C3708" s="15" t="s">
        <v>9283</v>
      </c>
      <c r="D3708" s="15" t="s">
        <v>9271</v>
      </c>
      <c r="E3708" s="16">
        <v>974.92</v>
      </c>
      <c r="F3708" s="17">
        <v>84818051</v>
      </c>
      <c r="G3708" s="17" t="s">
        <v>269</v>
      </c>
      <c r="H3708" s="18">
        <v>4051394117924</v>
      </c>
      <c r="I3708" s="17">
        <v>1.0649999999999999</v>
      </c>
      <c r="J3708" s="19"/>
    </row>
    <row r="3709" spans="1:10">
      <c r="A3709" s="7" t="s">
        <v>10</v>
      </c>
      <c r="B3709" s="8" t="s">
        <v>9284</v>
      </c>
      <c r="C3709" s="9" t="s">
        <v>9285</v>
      </c>
      <c r="D3709" s="9" t="s">
        <v>9271</v>
      </c>
      <c r="E3709" s="10">
        <v>1146.52</v>
      </c>
      <c r="F3709" s="11" t="s">
        <v>143</v>
      </c>
      <c r="G3709" s="11" t="s">
        <v>269</v>
      </c>
      <c r="H3709" s="12" t="s">
        <v>9286</v>
      </c>
      <c r="I3709" s="11">
        <v>1.0649999999999999</v>
      </c>
      <c r="J3709" s="13"/>
    </row>
    <row r="3710" spans="1:10">
      <c r="A3710" s="14" t="s">
        <v>10</v>
      </c>
      <c r="B3710" s="8" t="s">
        <v>9287</v>
      </c>
      <c r="C3710" s="15" t="s">
        <v>9288</v>
      </c>
      <c r="D3710" s="15" t="s">
        <v>9271</v>
      </c>
      <c r="E3710" s="16">
        <v>1407.43</v>
      </c>
      <c r="F3710" s="17">
        <v>84818051</v>
      </c>
      <c r="G3710" s="17" t="s">
        <v>269</v>
      </c>
      <c r="H3710" s="18">
        <v>4051394117962</v>
      </c>
      <c r="I3710" s="17">
        <v>1.0649999999999999</v>
      </c>
      <c r="J3710" s="19"/>
    </row>
    <row r="3711" spans="1:10">
      <c r="A3711" s="7" t="s">
        <v>10</v>
      </c>
      <c r="B3711" s="8" t="s">
        <v>9289</v>
      </c>
      <c r="C3711" s="9" t="s">
        <v>9290</v>
      </c>
      <c r="D3711" s="9" t="s">
        <v>9291</v>
      </c>
      <c r="E3711" s="10">
        <v>935.04</v>
      </c>
      <c r="F3711" s="11">
        <v>84818085</v>
      </c>
      <c r="G3711" s="11" t="s">
        <v>14</v>
      </c>
      <c r="H3711" s="12">
        <v>8019001140044</v>
      </c>
      <c r="I3711" s="11">
        <v>1.0649999999999999</v>
      </c>
      <c r="J3711" s="13"/>
    </row>
    <row r="3712" spans="1:10">
      <c r="A3712" s="14" t="s">
        <v>10</v>
      </c>
      <c r="B3712" s="8" t="s">
        <v>9292</v>
      </c>
      <c r="C3712" s="15" t="s">
        <v>9293</v>
      </c>
      <c r="D3712" s="15" t="s">
        <v>9291</v>
      </c>
      <c r="E3712" s="16">
        <v>935.04</v>
      </c>
      <c r="F3712" s="17" t="s">
        <v>9294</v>
      </c>
      <c r="G3712" s="17" t="s">
        <v>14</v>
      </c>
      <c r="H3712" s="18" t="s">
        <v>9295</v>
      </c>
      <c r="I3712" s="17">
        <v>1.0649999999999999</v>
      </c>
      <c r="J3712" s="19"/>
    </row>
    <row r="3713" spans="1:10">
      <c r="A3713" s="7" t="s">
        <v>10</v>
      </c>
      <c r="B3713" s="8" t="s">
        <v>9296</v>
      </c>
      <c r="C3713" s="9" t="s">
        <v>9297</v>
      </c>
      <c r="D3713" s="9" t="s">
        <v>9291</v>
      </c>
      <c r="E3713" s="10">
        <v>935.04</v>
      </c>
      <c r="F3713" s="11">
        <v>84818085</v>
      </c>
      <c r="G3713" s="11" t="s">
        <v>14</v>
      </c>
      <c r="H3713" s="12">
        <v>8019001140051</v>
      </c>
      <c r="I3713" s="11">
        <v>1.0649999999999999</v>
      </c>
      <c r="J3713" s="13"/>
    </row>
    <row r="3714" spans="1:10">
      <c r="A3714" s="14" t="s">
        <v>10</v>
      </c>
      <c r="B3714" s="8" t="s">
        <v>9298</v>
      </c>
      <c r="C3714" s="15" t="s">
        <v>9299</v>
      </c>
      <c r="D3714" s="15" t="s">
        <v>9291</v>
      </c>
      <c r="E3714" s="16">
        <v>968.05</v>
      </c>
      <c r="F3714" s="17">
        <v>84818085</v>
      </c>
      <c r="G3714" s="17" t="s">
        <v>14</v>
      </c>
      <c r="H3714" s="18">
        <v>8019001148873</v>
      </c>
      <c r="I3714" s="17">
        <v>1.0649999999999999</v>
      </c>
      <c r="J3714" s="19"/>
    </row>
    <row r="3715" spans="1:10">
      <c r="A3715" s="7" t="s">
        <v>10</v>
      </c>
      <c r="B3715" s="8" t="s">
        <v>9300</v>
      </c>
      <c r="C3715" s="9" t="s">
        <v>9301</v>
      </c>
      <c r="D3715" s="9" t="s">
        <v>9291</v>
      </c>
      <c r="E3715" s="10">
        <v>968.05</v>
      </c>
      <c r="F3715" s="11">
        <v>84818085</v>
      </c>
      <c r="G3715" s="11" t="s">
        <v>14</v>
      </c>
      <c r="H3715" s="12">
        <v>8019001140068</v>
      </c>
      <c r="I3715" s="11">
        <v>1.0649999999999999</v>
      </c>
      <c r="J3715" s="13"/>
    </row>
    <row r="3716" spans="1:10">
      <c r="A3716" s="14" t="s">
        <v>10</v>
      </c>
      <c r="B3716" s="8" t="s">
        <v>9302</v>
      </c>
      <c r="C3716" s="15" t="s">
        <v>9303</v>
      </c>
      <c r="D3716" s="15" t="s">
        <v>9291</v>
      </c>
      <c r="E3716" s="16">
        <v>1009.21</v>
      </c>
      <c r="F3716" s="17">
        <v>84818085</v>
      </c>
      <c r="G3716" s="17" t="s">
        <v>14</v>
      </c>
      <c r="H3716" s="18">
        <v>4051394118105</v>
      </c>
      <c r="I3716" s="17">
        <v>1.0649999999999999</v>
      </c>
      <c r="J3716" s="19"/>
    </row>
    <row r="3717" spans="1:10">
      <c r="A3717" s="7" t="s">
        <v>10</v>
      </c>
      <c r="B3717" s="8" t="s">
        <v>9304</v>
      </c>
      <c r="C3717" s="9" t="s">
        <v>9305</v>
      </c>
      <c r="D3717" s="9" t="s">
        <v>9291</v>
      </c>
      <c r="E3717" s="10">
        <v>1009.21</v>
      </c>
      <c r="F3717" s="11">
        <v>84818085</v>
      </c>
      <c r="G3717" s="11" t="s">
        <v>14</v>
      </c>
      <c r="H3717" s="12">
        <v>8019001140075</v>
      </c>
      <c r="I3717" s="11">
        <v>1.0649999999999999</v>
      </c>
      <c r="J3717" s="13"/>
    </row>
    <row r="3718" spans="1:10">
      <c r="A3718" s="14" t="s">
        <v>10</v>
      </c>
      <c r="B3718" s="8" t="s">
        <v>9306</v>
      </c>
      <c r="C3718" s="15" t="s">
        <v>9307</v>
      </c>
      <c r="D3718" s="15" t="s">
        <v>9291</v>
      </c>
      <c r="E3718" s="16">
        <v>1263.22</v>
      </c>
      <c r="F3718" s="17">
        <v>84818085</v>
      </c>
      <c r="G3718" s="17" t="s">
        <v>14</v>
      </c>
      <c r="H3718" s="18">
        <v>8019001140082</v>
      </c>
      <c r="I3718" s="17">
        <v>1.0649999999999999</v>
      </c>
      <c r="J3718" s="19"/>
    </row>
    <row r="3719" spans="1:10">
      <c r="A3719" s="7" t="s">
        <v>10</v>
      </c>
      <c r="B3719" s="8" t="s">
        <v>9308</v>
      </c>
      <c r="C3719" s="9" t="s">
        <v>9309</v>
      </c>
      <c r="D3719" s="9" t="s">
        <v>9291</v>
      </c>
      <c r="E3719" s="10">
        <v>1585.88</v>
      </c>
      <c r="F3719" s="11">
        <v>84818085</v>
      </c>
      <c r="G3719" s="11" t="s">
        <v>269</v>
      </c>
      <c r="H3719" s="12">
        <v>4051394118167</v>
      </c>
      <c r="I3719" s="11">
        <v>1.0649999999999999</v>
      </c>
      <c r="J3719" s="13"/>
    </row>
    <row r="3720" spans="1:10">
      <c r="A3720" s="14" t="s">
        <v>29</v>
      </c>
      <c r="B3720" s="8" t="s">
        <v>9310</v>
      </c>
      <c r="C3720" s="15" t="s">
        <v>9311</v>
      </c>
      <c r="D3720" s="15" t="s">
        <v>9312</v>
      </c>
      <c r="E3720" s="16">
        <v>594.12</v>
      </c>
      <c r="F3720" s="17">
        <v>84818099</v>
      </c>
      <c r="G3720" s="17" t="s">
        <v>69</v>
      </c>
      <c r="H3720" s="18">
        <v>3660770633524</v>
      </c>
      <c r="I3720" s="17">
        <v>0.3</v>
      </c>
      <c r="J3720" s="19">
        <v>1</v>
      </c>
    </row>
    <row r="3721" spans="1:10">
      <c r="A3721" s="7" t="s">
        <v>10</v>
      </c>
      <c r="B3721" s="8" t="s">
        <v>9313</v>
      </c>
      <c r="C3721" s="9" t="s">
        <v>9314</v>
      </c>
      <c r="D3721" s="9" t="s">
        <v>9315</v>
      </c>
      <c r="E3721" s="10">
        <v>514.89</v>
      </c>
      <c r="F3721" s="11" t="s">
        <v>9316</v>
      </c>
      <c r="G3721" s="11" t="s">
        <v>269</v>
      </c>
      <c r="H3721" s="12" t="s">
        <v>9317</v>
      </c>
      <c r="I3721" s="11">
        <v>0.41</v>
      </c>
      <c r="J3721" s="13"/>
    </row>
    <row r="3722" spans="1:10">
      <c r="A3722" s="14" t="s">
        <v>10</v>
      </c>
      <c r="B3722" s="8" t="s">
        <v>9318</v>
      </c>
      <c r="C3722" s="15" t="s">
        <v>9319</v>
      </c>
      <c r="D3722" s="15"/>
      <c r="E3722" s="16">
        <v>603.65</v>
      </c>
      <c r="F3722" s="17" t="s">
        <v>6736</v>
      </c>
      <c r="G3722" s="17" t="s">
        <v>14</v>
      </c>
      <c r="H3722" s="18" t="s">
        <v>9320</v>
      </c>
      <c r="I3722" s="17">
        <v>0.97</v>
      </c>
      <c r="J3722" s="19"/>
    </row>
    <row r="3723" spans="1:10">
      <c r="A3723" s="7" t="s">
        <v>10</v>
      </c>
      <c r="B3723" s="8" t="s">
        <v>9321</v>
      </c>
      <c r="C3723" s="9" t="s">
        <v>9322</v>
      </c>
      <c r="D3723" s="9" t="s">
        <v>9323</v>
      </c>
      <c r="E3723" s="10">
        <v>306.36</v>
      </c>
      <c r="F3723" s="11">
        <v>84818059</v>
      </c>
      <c r="G3723" s="11" t="s">
        <v>14</v>
      </c>
      <c r="H3723" s="12">
        <v>8019001147166</v>
      </c>
      <c r="I3723" s="11">
        <v>0.8286</v>
      </c>
      <c r="J3723" s="13"/>
    </row>
    <row r="3724" spans="1:10">
      <c r="A3724" s="14" t="s">
        <v>10</v>
      </c>
      <c r="B3724" s="8" t="s">
        <v>9324</v>
      </c>
      <c r="C3724" s="15" t="s">
        <v>9325</v>
      </c>
      <c r="D3724" s="15" t="s">
        <v>9326</v>
      </c>
      <c r="E3724" s="16">
        <v>16.66</v>
      </c>
      <c r="F3724" s="17" t="s">
        <v>628</v>
      </c>
      <c r="G3724" s="17" t="s">
        <v>14</v>
      </c>
      <c r="H3724" s="18" t="s">
        <v>9327</v>
      </c>
      <c r="I3724" s="17">
        <v>4.9399999999999999E-2</v>
      </c>
      <c r="J3724" s="19"/>
    </row>
    <row r="3725" spans="1:10">
      <c r="A3725" s="7" t="s">
        <v>10</v>
      </c>
      <c r="B3725" s="8" t="s">
        <v>9328</v>
      </c>
      <c r="C3725" s="9" t="s">
        <v>9329</v>
      </c>
      <c r="D3725" s="9" t="s">
        <v>1363</v>
      </c>
      <c r="E3725" s="10">
        <v>109.16</v>
      </c>
      <c r="F3725" s="11">
        <v>84818081</v>
      </c>
      <c r="G3725" s="11" t="s">
        <v>177</v>
      </c>
      <c r="H3725" s="12">
        <v>8019001053160</v>
      </c>
      <c r="I3725" s="11">
        <v>0.43659999999999999</v>
      </c>
      <c r="J3725" s="13">
        <v>30</v>
      </c>
    </row>
    <row r="3726" spans="1:10">
      <c r="A3726" s="14" t="s">
        <v>10</v>
      </c>
      <c r="B3726" s="8" t="s">
        <v>9330</v>
      </c>
      <c r="C3726" s="15" t="s">
        <v>9331</v>
      </c>
      <c r="D3726" s="15" t="s">
        <v>9332</v>
      </c>
      <c r="E3726" s="16">
        <v>113.32</v>
      </c>
      <c r="F3726" s="17">
        <v>84818081</v>
      </c>
      <c r="G3726" s="17" t="s">
        <v>177</v>
      </c>
      <c r="H3726" s="18">
        <v>8019001053177</v>
      </c>
      <c r="I3726" s="17">
        <v>0.41299999999999998</v>
      </c>
      <c r="J3726" s="19">
        <v>40</v>
      </c>
    </row>
    <row r="3727" spans="1:10">
      <c r="A3727" s="7" t="s">
        <v>10</v>
      </c>
      <c r="B3727" s="8" t="s">
        <v>9333</v>
      </c>
      <c r="C3727" s="9" t="s">
        <v>9334</v>
      </c>
      <c r="D3727" s="9"/>
      <c r="E3727" s="10">
        <v>58.81</v>
      </c>
      <c r="F3727" s="11">
        <v>84818081</v>
      </c>
      <c r="G3727" s="11" t="s">
        <v>14</v>
      </c>
      <c r="H3727" s="12">
        <v>8019001058035</v>
      </c>
      <c r="I3727" s="11">
        <v>0.32</v>
      </c>
      <c r="J3727" s="13"/>
    </row>
    <row r="3728" spans="1:10">
      <c r="A3728" s="14" t="s">
        <v>10</v>
      </c>
      <c r="B3728" s="8" t="s">
        <v>9335</v>
      </c>
      <c r="C3728" s="15" t="s">
        <v>9336</v>
      </c>
      <c r="D3728" s="15" t="s">
        <v>9337</v>
      </c>
      <c r="E3728" s="16">
        <v>137.35</v>
      </c>
      <c r="F3728" s="17" t="s">
        <v>37</v>
      </c>
      <c r="G3728" s="17" t="s">
        <v>14</v>
      </c>
      <c r="H3728" s="18" t="s">
        <v>9338</v>
      </c>
      <c r="I3728" s="17">
        <v>0.38</v>
      </c>
      <c r="J3728" s="19">
        <v>60</v>
      </c>
    </row>
    <row r="3729" spans="1:10">
      <c r="A3729" s="7" t="s">
        <v>10</v>
      </c>
      <c r="B3729" s="8" t="s">
        <v>9339</v>
      </c>
      <c r="C3729" s="9" t="s">
        <v>9340</v>
      </c>
      <c r="D3729" s="9" t="s">
        <v>9341</v>
      </c>
      <c r="E3729" s="10">
        <v>116.74</v>
      </c>
      <c r="F3729" s="11">
        <v>84818081</v>
      </c>
      <c r="G3729" s="11" t="s">
        <v>14</v>
      </c>
      <c r="H3729" s="12">
        <v>8019001053238</v>
      </c>
      <c r="I3729" s="11">
        <v>0.64610000000000001</v>
      </c>
      <c r="J3729" s="13">
        <v>20</v>
      </c>
    </row>
    <row r="3730" spans="1:10">
      <c r="A3730" s="14" t="s">
        <v>10</v>
      </c>
      <c r="B3730" s="8" t="s">
        <v>9342</v>
      </c>
      <c r="C3730" s="15" t="s">
        <v>9343</v>
      </c>
      <c r="D3730" s="15" t="s">
        <v>9344</v>
      </c>
      <c r="E3730" s="16">
        <v>144.22999999999999</v>
      </c>
      <c r="F3730" s="17">
        <v>84818081</v>
      </c>
      <c r="G3730" s="17" t="s">
        <v>14</v>
      </c>
      <c r="H3730" s="18">
        <v>8019001052675</v>
      </c>
      <c r="I3730" s="17">
        <v>0.64380000000000004</v>
      </c>
      <c r="J3730" s="19">
        <v>40</v>
      </c>
    </row>
    <row r="3731" spans="1:10">
      <c r="A3731" s="7" t="s">
        <v>10</v>
      </c>
      <c r="B3731" s="8" t="s">
        <v>9345</v>
      </c>
      <c r="C3731" s="9" t="s">
        <v>9346</v>
      </c>
      <c r="D3731" s="9" t="s">
        <v>9341</v>
      </c>
      <c r="E3731" s="10">
        <v>178.55</v>
      </c>
      <c r="F3731" s="11">
        <v>84818081</v>
      </c>
      <c r="G3731" s="11" t="s">
        <v>14</v>
      </c>
      <c r="H3731" s="12">
        <v>8019001053610</v>
      </c>
      <c r="I3731" s="11">
        <v>0.7278</v>
      </c>
      <c r="J3731" s="13">
        <v>10</v>
      </c>
    </row>
    <row r="3732" spans="1:10">
      <c r="A3732" s="14" t="s">
        <v>10</v>
      </c>
      <c r="B3732" s="8" t="s">
        <v>9347</v>
      </c>
      <c r="C3732" s="15" t="s">
        <v>9348</v>
      </c>
      <c r="D3732" s="15" t="s">
        <v>9344</v>
      </c>
      <c r="E3732" s="16">
        <v>199.12</v>
      </c>
      <c r="F3732" s="17">
        <v>84818081</v>
      </c>
      <c r="G3732" s="17" t="s">
        <v>14</v>
      </c>
      <c r="H3732" s="18">
        <v>8019001052774</v>
      </c>
      <c r="I3732" s="17">
        <v>0.71960000000000002</v>
      </c>
      <c r="J3732" s="19">
        <v>40</v>
      </c>
    </row>
    <row r="3733" spans="1:10">
      <c r="A3733" s="7" t="s">
        <v>10</v>
      </c>
      <c r="B3733" s="8" t="s">
        <v>9349</v>
      </c>
      <c r="C3733" s="9" t="s">
        <v>9350</v>
      </c>
      <c r="D3733" s="9" t="s">
        <v>9351</v>
      </c>
      <c r="E3733" s="10">
        <v>47.4</v>
      </c>
      <c r="F3733" s="11">
        <v>84818081</v>
      </c>
      <c r="G3733" s="11" t="s">
        <v>14</v>
      </c>
      <c r="H3733" s="12">
        <v>8019001051555</v>
      </c>
      <c r="I3733" s="11">
        <v>0.02</v>
      </c>
      <c r="J3733" s="13"/>
    </row>
    <row r="3734" spans="1:10">
      <c r="A3734" s="14" t="s">
        <v>10</v>
      </c>
      <c r="B3734" s="8" t="s">
        <v>9352</v>
      </c>
      <c r="C3734" s="15" t="s">
        <v>2608</v>
      </c>
      <c r="D3734" s="15"/>
      <c r="E3734" s="16">
        <v>209.42</v>
      </c>
      <c r="F3734" s="17" t="s">
        <v>2608</v>
      </c>
      <c r="G3734" s="17" t="s">
        <v>2608</v>
      </c>
      <c r="H3734" s="18" t="s">
        <v>2608</v>
      </c>
      <c r="I3734" s="17" t="s">
        <v>2608</v>
      </c>
      <c r="J3734" s="19"/>
    </row>
    <row r="3735" spans="1:10">
      <c r="A3735" s="7" t="s">
        <v>10</v>
      </c>
      <c r="B3735" s="8" t="s">
        <v>9353</v>
      </c>
      <c r="C3735" s="9" t="s">
        <v>9354</v>
      </c>
      <c r="D3735" s="9" t="s">
        <v>9355</v>
      </c>
      <c r="E3735" s="10">
        <v>202.54</v>
      </c>
      <c r="F3735" s="11">
        <v>84818059</v>
      </c>
      <c r="G3735" s="11" t="s">
        <v>14</v>
      </c>
      <c r="H3735" s="12">
        <v>8019001051920</v>
      </c>
      <c r="I3735" s="11">
        <v>0.78900000000000003</v>
      </c>
      <c r="J3735" s="13"/>
    </row>
    <row r="3736" spans="1:10">
      <c r="A3736" s="14" t="s">
        <v>10</v>
      </c>
      <c r="B3736" s="8" t="s">
        <v>9356</v>
      </c>
      <c r="C3736" s="15" t="e">
        <v>#REF!</v>
      </c>
      <c r="D3736" s="15" t="s">
        <v>9357</v>
      </c>
      <c r="E3736" s="16">
        <v>296.64</v>
      </c>
      <c r="F3736" s="17">
        <v>84818059</v>
      </c>
      <c r="G3736" s="17" t="s">
        <v>14</v>
      </c>
      <c r="H3736" s="18">
        <v>8019001050749</v>
      </c>
      <c r="I3736" s="17">
        <v>1.0018</v>
      </c>
      <c r="J3736" s="19"/>
    </row>
    <row r="3737" spans="1:10">
      <c r="A3737" s="7" t="s">
        <v>10</v>
      </c>
      <c r="B3737" s="8" t="s">
        <v>9358</v>
      </c>
      <c r="C3737" s="9" t="s">
        <v>9359</v>
      </c>
      <c r="D3737" s="9" t="s">
        <v>9360</v>
      </c>
      <c r="E3737" s="10">
        <v>79.23</v>
      </c>
      <c r="F3737" s="11">
        <v>84818081</v>
      </c>
      <c r="G3737" s="11" t="s">
        <v>14</v>
      </c>
      <c r="H3737" s="12">
        <v>8019001053375</v>
      </c>
      <c r="I3737" s="11">
        <v>0.16639999999999999</v>
      </c>
      <c r="J3737" s="13"/>
    </row>
    <row r="3738" spans="1:10">
      <c r="A3738" s="14" t="s">
        <v>10</v>
      </c>
      <c r="B3738" s="8" t="s">
        <v>9361</v>
      </c>
      <c r="C3738" s="15" t="s">
        <v>9362</v>
      </c>
      <c r="D3738" s="15" t="s">
        <v>9363</v>
      </c>
      <c r="E3738" s="16">
        <v>576.71</v>
      </c>
      <c r="F3738" s="17">
        <v>84818039</v>
      </c>
      <c r="G3738" s="17" t="s">
        <v>14</v>
      </c>
      <c r="H3738" s="18" t="s">
        <v>9364</v>
      </c>
      <c r="I3738" s="17">
        <v>0.77383000000000002</v>
      </c>
      <c r="J3738" s="19"/>
    </row>
    <row r="3739" spans="1:10">
      <c r="A3739" s="7" t="s">
        <v>10</v>
      </c>
      <c r="B3739" s="8" t="s">
        <v>9365</v>
      </c>
      <c r="C3739" s="9" t="s">
        <v>9366</v>
      </c>
      <c r="D3739" s="9" t="s">
        <v>9367</v>
      </c>
      <c r="E3739" s="10">
        <v>576.71</v>
      </c>
      <c r="F3739" s="11">
        <v>84818039</v>
      </c>
      <c r="G3739" s="11" t="s">
        <v>14</v>
      </c>
      <c r="H3739" s="12" t="s">
        <v>9368</v>
      </c>
      <c r="I3739" s="11">
        <v>0.77383000000000002</v>
      </c>
      <c r="J3739" s="13"/>
    </row>
    <row r="3740" spans="1:10">
      <c r="A3740" s="14" t="s">
        <v>10</v>
      </c>
      <c r="B3740" s="8" t="s">
        <v>9369</v>
      </c>
      <c r="C3740" s="15" t="s">
        <v>9370</v>
      </c>
      <c r="D3740" s="15" t="s">
        <v>9371</v>
      </c>
      <c r="E3740" s="16">
        <v>121.61</v>
      </c>
      <c r="F3740" s="17">
        <v>73069000</v>
      </c>
      <c r="G3740" s="17" t="s">
        <v>14</v>
      </c>
      <c r="H3740" s="18" t="s">
        <v>9372</v>
      </c>
      <c r="I3740" s="17">
        <v>0.68</v>
      </c>
      <c r="J3740" s="19"/>
    </row>
    <row r="3741" spans="1:10">
      <c r="A3741" s="7" t="s">
        <v>10</v>
      </c>
      <c r="B3741" s="8" t="s">
        <v>9373</v>
      </c>
      <c r="C3741" s="9" t="s">
        <v>9374</v>
      </c>
      <c r="D3741" s="9" t="s">
        <v>9375</v>
      </c>
      <c r="E3741" s="10">
        <v>136.66</v>
      </c>
      <c r="F3741" s="11">
        <v>84819000</v>
      </c>
      <c r="G3741" s="11" t="s">
        <v>14</v>
      </c>
      <c r="H3741" s="12" t="s">
        <v>9376</v>
      </c>
      <c r="I3741" s="11">
        <v>0.83260000000000001</v>
      </c>
      <c r="J3741" s="13"/>
    </row>
    <row r="3744" spans="1:10">
      <c r="A3744" s="7" t="s">
        <v>10</v>
      </c>
      <c r="B3744" s="23" t="s">
        <v>9377</v>
      </c>
      <c r="E3744" s="16">
        <v>187.49</v>
      </c>
    </row>
    <row r="3745" spans="1:8">
      <c r="A3745" s="7" t="s">
        <v>10</v>
      </c>
      <c r="B3745" s="23" t="s">
        <v>9378</v>
      </c>
      <c r="E3745" s="16">
        <v>187.49</v>
      </c>
    </row>
    <row r="3746" spans="1:8">
      <c r="A3746" t="s">
        <v>14255</v>
      </c>
      <c r="B3746" s="24" t="s">
        <v>9379</v>
      </c>
      <c r="E3746" s="16">
        <v>170.54</v>
      </c>
    </row>
    <row r="3747" spans="1:8">
      <c r="A3747" t="s">
        <v>14255</v>
      </c>
      <c r="B3747" t="s">
        <v>9380</v>
      </c>
      <c r="E3747" s="16">
        <f>58.29*1.048</f>
        <v>61.087920000000004</v>
      </c>
    </row>
    <row r="3748" spans="1:8">
      <c r="A3748" t="s">
        <v>14255</v>
      </c>
      <c r="B3748" s="25" t="s">
        <v>14257</v>
      </c>
      <c r="C3748" t="s">
        <v>14256</v>
      </c>
      <c r="D3748" s="25"/>
      <c r="E3748" s="16">
        <f>47.89*1.048</f>
        <v>50.188720000000004</v>
      </c>
    </row>
    <row r="3749" spans="1:8">
      <c r="A3749" t="s">
        <v>14255</v>
      </c>
      <c r="B3749" s="25" t="s">
        <v>14258</v>
      </c>
      <c r="C3749" t="s">
        <v>14259</v>
      </c>
      <c r="D3749" s="25"/>
      <c r="E3749" s="16">
        <f>47.89*1.048</f>
        <v>50.188720000000004</v>
      </c>
    </row>
    <row r="3750" spans="1:8">
      <c r="A3750" t="s">
        <v>14255</v>
      </c>
      <c r="B3750" s="25" t="s">
        <v>14260</v>
      </c>
      <c r="C3750" t="s">
        <v>14261</v>
      </c>
      <c r="D3750" s="25"/>
      <c r="E3750" s="16">
        <f>47.89*1.048</f>
        <v>50.188720000000004</v>
      </c>
    </row>
    <row r="3751" spans="1:8">
      <c r="A3751" t="s">
        <v>5928</v>
      </c>
      <c r="B3751" s="25" t="s">
        <v>9381</v>
      </c>
      <c r="E3751" s="16">
        <v>298.22000000000003</v>
      </c>
    </row>
    <row r="3752" spans="1:8">
      <c r="A3752" t="s">
        <v>5928</v>
      </c>
      <c r="B3752" s="25" t="s">
        <v>9382</v>
      </c>
      <c r="E3752" s="16">
        <v>323.55</v>
      </c>
    </row>
    <row r="3753" spans="1:8">
      <c r="A3753" t="s">
        <v>5928</v>
      </c>
      <c r="B3753" s="25" t="s">
        <v>9383</v>
      </c>
      <c r="E3753" s="16">
        <v>393.95</v>
      </c>
    </row>
    <row r="3754" spans="1:8">
      <c r="A3754" t="s">
        <v>5928</v>
      </c>
      <c r="B3754" s="25" t="s">
        <v>9384</v>
      </c>
      <c r="E3754" s="16">
        <v>474</v>
      </c>
    </row>
    <row r="3755" spans="1:8">
      <c r="A3755" t="s">
        <v>14255</v>
      </c>
      <c r="B3755" s="21" t="s">
        <v>14253</v>
      </c>
      <c r="D3755" s="57" t="s">
        <v>14254</v>
      </c>
      <c r="E3755" s="16">
        <v>92.72</v>
      </c>
    </row>
    <row r="3756" spans="1:8">
      <c r="A3756" t="s">
        <v>14255</v>
      </c>
      <c r="B3756" s="21" t="s">
        <v>14252</v>
      </c>
      <c r="D3756" s="57" t="s">
        <v>14254</v>
      </c>
      <c r="E3756" s="16">
        <v>92.72</v>
      </c>
    </row>
    <row r="3757" spans="1:8">
      <c r="B3757" s="58" t="s">
        <v>14262</v>
      </c>
      <c r="C3757" t="s">
        <v>14263</v>
      </c>
      <c r="D3757" t="s">
        <v>14264</v>
      </c>
      <c r="E3757">
        <v>101.05</v>
      </c>
      <c r="H3757" s="20"/>
    </row>
    <row r="3758" spans="1:8">
      <c r="B3758" s="59" t="s">
        <v>14265</v>
      </c>
      <c r="E3758" s="20">
        <f>7.13*5</f>
        <v>35.65</v>
      </c>
    </row>
    <row r="3759" spans="1:8">
      <c r="B3759" s="59" t="s">
        <v>14266</v>
      </c>
      <c r="E3759" s="20">
        <f>7.13*5</f>
        <v>35.65</v>
      </c>
    </row>
    <row r="3761" spans="2:5">
      <c r="B3761" s="58" t="s">
        <v>500</v>
      </c>
      <c r="C3761" t="s">
        <v>14267</v>
      </c>
      <c r="D3761" t="s">
        <v>14268</v>
      </c>
      <c r="E3761" s="20">
        <v>25.33</v>
      </c>
    </row>
    <row r="3762" spans="2:5">
      <c r="B3762" t="s">
        <v>5827</v>
      </c>
      <c r="C3762" t="s">
        <v>14269</v>
      </c>
      <c r="D3762" t="s">
        <v>14251</v>
      </c>
      <c r="E3762" s="20">
        <v>22.35</v>
      </c>
    </row>
    <row r="3763" spans="2:5">
      <c r="B3763" s="58" t="s">
        <v>14270</v>
      </c>
      <c r="C3763" t="s">
        <v>14271</v>
      </c>
      <c r="D3763" t="s">
        <v>14268</v>
      </c>
      <c r="E3763" s="20">
        <v>32.520000000000003</v>
      </c>
    </row>
    <row r="3764" spans="2:5">
      <c r="B3764" t="s">
        <v>14272</v>
      </c>
      <c r="C3764" t="s">
        <v>14273</v>
      </c>
      <c r="D3764" t="s">
        <v>14251</v>
      </c>
      <c r="E3764" s="20">
        <v>30.18</v>
      </c>
    </row>
    <row r="3765" spans="2:5">
      <c r="B3765" t="s">
        <v>14274</v>
      </c>
      <c r="C3765" t="s">
        <v>14275</v>
      </c>
      <c r="D3765" t="s">
        <v>14250</v>
      </c>
      <c r="E3765" s="20">
        <v>32.65</v>
      </c>
    </row>
    <row r="3766" spans="2:5">
      <c r="B3766" t="s">
        <v>14276</v>
      </c>
      <c r="C3766" t="s">
        <v>14277</v>
      </c>
      <c r="D3766" t="s">
        <v>14250</v>
      </c>
      <c r="E3766" s="20">
        <v>30.31</v>
      </c>
    </row>
    <row r="3767" spans="2:5">
      <c r="B3767"/>
    </row>
    <row r="3768" spans="2:5">
      <c r="B3768" s="60" t="s">
        <v>14278</v>
      </c>
      <c r="E3768"/>
    </row>
    <row r="3769" spans="2:5">
      <c r="B3769" t="s">
        <v>14279</v>
      </c>
      <c r="E3769"/>
    </row>
    <row r="3770" spans="2:5">
      <c r="B3770"/>
      <c r="E3770"/>
    </row>
    <row r="3771" spans="2:5">
      <c r="B3771" s="58" t="s">
        <v>503</v>
      </c>
      <c r="C3771" t="s">
        <v>14280</v>
      </c>
      <c r="D3771" t="s">
        <v>14281</v>
      </c>
      <c r="E3771" s="20">
        <v>25.34</v>
      </c>
    </row>
    <row r="3772" spans="2:5">
      <c r="B3772" t="s">
        <v>5830</v>
      </c>
      <c r="C3772" t="s">
        <v>14282</v>
      </c>
      <c r="D3772" t="s">
        <v>14268</v>
      </c>
      <c r="E3772" s="20">
        <v>22.37</v>
      </c>
    </row>
    <row r="3773" spans="2:5">
      <c r="B3773" t="s">
        <v>14283</v>
      </c>
      <c r="C3773" t="s">
        <v>14284</v>
      </c>
      <c r="D3773" t="s">
        <v>14268</v>
      </c>
      <c r="E3773" s="61">
        <v>32.53</v>
      </c>
    </row>
    <row r="3774" spans="2:5">
      <c r="B3774" t="s">
        <v>14285</v>
      </c>
      <c r="C3774" t="s">
        <v>14286</v>
      </c>
      <c r="D3774" t="s">
        <v>14251</v>
      </c>
      <c r="E3774" s="61">
        <v>30.19</v>
      </c>
    </row>
    <row r="3775" spans="2:5">
      <c r="B3775" t="s">
        <v>14287</v>
      </c>
      <c r="C3775" t="s">
        <v>14288</v>
      </c>
      <c r="D3775" t="s">
        <v>14250</v>
      </c>
      <c r="E3775" s="61">
        <v>32.67</v>
      </c>
    </row>
    <row r="3776" spans="2:5">
      <c r="B3776" t="s">
        <v>14289</v>
      </c>
      <c r="C3776" t="s">
        <v>14290</v>
      </c>
      <c r="D3776" t="s">
        <v>14250</v>
      </c>
      <c r="E3776" s="61">
        <v>30.32</v>
      </c>
    </row>
    <row r="3777" spans="2:9">
      <c r="B3777" t="s">
        <v>14291</v>
      </c>
      <c r="C3777" t="s">
        <v>14292</v>
      </c>
      <c r="D3777" s="62"/>
      <c r="E3777" s="20">
        <v>302.79000000000002</v>
      </c>
      <c r="F3777" s="62"/>
    </row>
    <row r="3778" spans="2:9">
      <c r="B3778">
        <v>10087155</v>
      </c>
      <c r="C3778" s="21" t="s">
        <v>14293</v>
      </c>
      <c r="D3778" t="s">
        <v>14294</v>
      </c>
      <c r="E3778" s="20">
        <f>2615 *5</f>
        <v>13075</v>
      </c>
      <c r="H3778" s="20"/>
      <c r="I3778" s="20"/>
    </row>
    <row r="3779" spans="2:9">
      <c r="B3779" s="64">
        <v>10087156</v>
      </c>
      <c r="C3779" s="21" t="s">
        <v>14295</v>
      </c>
      <c r="D3779" t="s">
        <v>14296</v>
      </c>
      <c r="E3779" s="20">
        <f>3555*5</f>
        <v>17775</v>
      </c>
      <c r="G3779" s="63"/>
      <c r="H3779" s="65"/>
      <c r="I3779" s="20"/>
    </row>
    <row r="3780" spans="2:9">
      <c r="B3780">
        <v>10087157</v>
      </c>
      <c r="C3780" s="21" t="s">
        <v>14297</v>
      </c>
      <c r="D3780" t="s">
        <v>14298</v>
      </c>
      <c r="E3780" s="20">
        <f>3166*5</f>
        <v>15830</v>
      </c>
      <c r="H3780" s="20"/>
      <c r="I3780" s="20"/>
    </row>
    <row r="3781" spans="2:9" ht="15" thickBot="1">
      <c r="B3781" s="64">
        <v>10087158</v>
      </c>
      <c r="C3781" s="21" t="s">
        <v>14299</v>
      </c>
      <c r="D3781" t="s">
        <v>14296</v>
      </c>
      <c r="E3781" s="20">
        <f>4179*5</f>
        <v>20895</v>
      </c>
      <c r="H3781" s="20"/>
      <c r="I3781" s="20"/>
    </row>
    <row r="3782" spans="2:9" ht="15" thickBot="1">
      <c r="B3782" s="70" t="s">
        <v>14306</v>
      </c>
      <c r="C3782" s="71" t="s">
        <v>14307</v>
      </c>
      <c r="D3782" s="72" t="s">
        <v>14308</v>
      </c>
      <c r="E3782" s="73"/>
      <c r="F3782" s="73"/>
      <c r="G3782" s="70"/>
      <c r="H3782" s="70"/>
      <c r="I3782" s="70"/>
    </row>
    <row r="3783" spans="2:9" ht="15" thickBot="1">
      <c r="B3783" s="74">
        <v>10085381</v>
      </c>
      <c r="C3783" s="75" t="s">
        <v>14309</v>
      </c>
      <c r="D3783" s="76">
        <v>99.92</v>
      </c>
      <c r="E3783" s="20">
        <f>D3783*5</f>
        <v>499.6</v>
      </c>
      <c r="F3783" s="77"/>
      <c r="G3783" s="78"/>
      <c r="H3783" s="78"/>
      <c r="I3783" s="79"/>
    </row>
    <row r="3784" spans="2:9" ht="15" thickBot="1">
      <c r="B3784" s="80">
        <v>10085382</v>
      </c>
      <c r="C3784" s="81" t="s">
        <v>14310</v>
      </c>
      <c r="D3784" s="82">
        <v>117.43</v>
      </c>
      <c r="E3784" s="20">
        <f t="shared" ref="E3784:E3800" si="0">D3784*5</f>
        <v>587.15000000000009</v>
      </c>
      <c r="F3784" s="83"/>
      <c r="G3784" s="84"/>
      <c r="H3784" s="84"/>
      <c r="I3784" s="85"/>
    </row>
    <row r="3785" spans="2:9" ht="15" thickBot="1">
      <c r="B3785" s="74">
        <v>10085383</v>
      </c>
      <c r="C3785" s="75" t="s">
        <v>14311</v>
      </c>
      <c r="D3785" s="76">
        <v>137.26</v>
      </c>
      <c r="E3785" s="20">
        <f t="shared" si="0"/>
        <v>686.3</v>
      </c>
      <c r="F3785" s="77"/>
      <c r="G3785" s="78"/>
      <c r="H3785" s="78"/>
      <c r="I3785" s="79"/>
    </row>
    <row r="3786" spans="2:9" ht="15" thickBot="1">
      <c r="B3786" s="80">
        <v>10085384</v>
      </c>
      <c r="C3786" s="81" t="s">
        <v>14312</v>
      </c>
      <c r="D3786" s="82">
        <v>149.26</v>
      </c>
      <c r="E3786" s="20">
        <f t="shared" si="0"/>
        <v>746.3</v>
      </c>
      <c r="F3786" s="83"/>
      <c r="G3786" s="84"/>
      <c r="H3786" s="84"/>
      <c r="I3786" s="85"/>
    </row>
    <row r="3787" spans="2:9" ht="15" thickBot="1">
      <c r="B3787" s="74">
        <v>10085385</v>
      </c>
      <c r="C3787" s="75" t="s">
        <v>14313</v>
      </c>
      <c r="D3787" s="76">
        <v>160.99</v>
      </c>
      <c r="E3787" s="20">
        <f t="shared" si="0"/>
        <v>804.95</v>
      </c>
      <c r="F3787" s="77"/>
      <c r="G3787" s="78"/>
      <c r="H3787" s="78"/>
      <c r="I3787" s="79"/>
    </row>
    <row r="3788" spans="2:9" ht="15" thickBot="1">
      <c r="B3788" s="80">
        <v>10085386</v>
      </c>
      <c r="C3788" s="81" t="s">
        <v>14314</v>
      </c>
      <c r="D3788" s="82">
        <v>192.45</v>
      </c>
      <c r="E3788" s="20">
        <f t="shared" si="0"/>
        <v>962.25</v>
      </c>
      <c r="F3788" s="83"/>
      <c r="G3788" s="84"/>
      <c r="H3788" s="84"/>
      <c r="I3788" s="85"/>
    </row>
    <row r="3789" spans="2:9" ht="15" thickBot="1">
      <c r="B3789" s="74">
        <v>10085387</v>
      </c>
      <c r="C3789" s="75" t="s">
        <v>14315</v>
      </c>
      <c r="D3789" s="76">
        <v>111.33</v>
      </c>
      <c r="E3789" s="20">
        <f t="shared" si="0"/>
        <v>556.65</v>
      </c>
      <c r="F3789" s="77"/>
      <c r="G3789" s="78"/>
      <c r="H3789" s="78"/>
      <c r="I3789" s="79"/>
    </row>
    <row r="3790" spans="2:9" ht="15" thickBot="1">
      <c r="B3790" s="80">
        <v>10085388</v>
      </c>
      <c r="C3790" s="81" t="s">
        <v>14316</v>
      </c>
      <c r="D3790" s="82">
        <v>123.49</v>
      </c>
      <c r="E3790" s="20">
        <f t="shared" si="0"/>
        <v>617.44999999999993</v>
      </c>
      <c r="F3790" s="83"/>
      <c r="G3790" s="84"/>
      <c r="H3790" s="84"/>
      <c r="I3790" s="85"/>
    </row>
    <row r="3791" spans="2:9" ht="15" thickBot="1">
      <c r="B3791" s="74">
        <v>10085389</v>
      </c>
      <c r="C3791" s="75" t="s">
        <v>14317</v>
      </c>
      <c r="D3791" s="76">
        <v>138.22999999999999</v>
      </c>
      <c r="E3791" s="20">
        <f t="shared" si="0"/>
        <v>691.15</v>
      </c>
      <c r="F3791" s="77"/>
      <c r="G3791" s="78"/>
      <c r="H3791" s="78"/>
      <c r="I3791" s="79"/>
    </row>
    <row r="3792" spans="2:9" ht="15" thickBot="1">
      <c r="B3792" s="80">
        <v>10085390</v>
      </c>
      <c r="C3792" s="81" t="s">
        <v>14318</v>
      </c>
      <c r="D3792" s="82">
        <v>154.08000000000001</v>
      </c>
      <c r="E3792" s="20">
        <f t="shared" si="0"/>
        <v>770.40000000000009</v>
      </c>
      <c r="F3792" s="83"/>
      <c r="G3792" s="84"/>
      <c r="H3792" s="84"/>
      <c r="I3792" s="85"/>
    </row>
    <row r="3793" spans="1:10" ht="15" thickBot="1">
      <c r="B3793" s="74">
        <v>10085391</v>
      </c>
      <c r="C3793" s="75" t="s">
        <v>14319</v>
      </c>
      <c r="D3793" s="76">
        <v>164.37</v>
      </c>
      <c r="E3793" s="20">
        <f t="shared" si="0"/>
        <v>821.85</v>
      </c>
      <c r="F3793" s="77"/>
      <c r="G3793" s="78"/>
      <c r="H3793" s="78"/>
      <c r="I3793" s="79"/>
    </row>
    <row r="3794" spans="1:10" ht="15" thickBot="1">
      <c r="B3794" s="80">
        <v>10085392</v>
      </c>
      <c r="C3794" s="81" t="s">
        <v>14320</v>
      </c>
      <c r="D3794" s="82">
        <v>191.76</v>
      </c>
      <c r="E3794" s="20">
        <f t="shared" si="0"/>
        <v>958.8</v>
      </c>
      <c r="F3794" s="83"/>
      <c r="G3794" s="84"/>
      <c r="H3794" s="84"/>
      <c r="I3794" s="85"/>
    </row>
    <row r="3795" spans="1:10" ht="15" thickBot="1">
      <c r="B3795" s="74">
        <v>10085393</v>
      </c>
      <c r="C3795" s="75" t="s">
        <v>14321</v>
      </c>
      <c r="D3795" s="76">
        <v>81.209999999999994</v>
      </c>
      <c r="E3795" s="20">
        <f t="shared" si="0"/>
        <v>406.04999999999995</v>
      </c>
      <c r="F3795" s="77"/>
      <c r="G3795" s="78"/>
      <c r="H3795" s="78"/>
      <c r="I3795" s="79"/>
    </row>
    <row r="3796" spans="1:10" ht="15" thickBot="1">
      <c r="B3796" s="80">
        <v>10085394</v>
      </c>
      <c r="C3796" s="81" t="s">
        <v>14322</v>
      </c>
      <c r="D3796" s="82">
        <v>99.99</v>
      </c>
      <c r="E3796" s="20">
        <f t="shared" si="0"/>
        <v>499.95</v>
      </c>
      <c r="F3796" s="83"/>
      <c r="G3796" s="84"/>
      <c r="H3796" s="84"/>
      <c r="I3796" s="85"/>
    </row>
    <row r="3797" spans="1:10" ht="15" thickBot="1">
      <c r="B3797" s="74">
        <v>10085395</v>
      </c>
      <c r="C3797" s="75" t="s">
        <v>14323</v>
      </c>
      <c r="D3797" s="76">
        <v>104.62</v>
      </c>
      <c r="E3797" s="20">
        <f t="shared" si="0"/>
        <v>523.1</v>
      </c>
      <c r="F3797" s="77"/>
      <c r="G3797" s="78"/>
      <c r="H3797" s="78"/>
      <c r="I3797" s="79"/>
    </row>
    <row r="3798" spans="1:10" ht="15" thickBot="1">
      <c r="B3798" s="80">
        <v>10085396</v>
      </c>
      <c r="C3798" s="81" t="s">
        <v>14324</v>
      </c>
      <c r="D3798" s="82">
        <v>113.6</v>
      </c>
      <c r="E3798" s="20">
        <f t="shared" si="0"/>
        <v>568</v>
      </c>
      <c r="F3798" s="83"/>
      <c r="G3798" s="84"/>
      <c r="H3798" s="84"/>
      <c r="I3798" s="85"/>
    </row>
    <row r="3799" spans="1:10" ht="15" thickBot="1">
      <c r="B3799" s="74">
        <v>10085397</v>
      </c>
      <c r="C3799" s="75" t="s">
        <v>14325</v>
      </c>
      <c r="D3799" s="76">
        <v>136.13999999999999</v>
      </c>
      <c r="E3799" s="20">
        <f t="shared" si="0"/>
        <v>680.69999999999993</v>
      </c>
      <c r="F3799" s="77"/>
      <c r="G3799" s="78"/>
      <c r="H3799" s="78"/>
      <c r="I3799" s="79"/>
    </row>
    <row r="3800" spans="1:10" ht="15" thickBot="1">
      <c r="B3800" s="80">
        <v>10085398</v>
      </c>
      <c r="C3800" s="81" t="s">
        <v>14326</v>
      </c>
      <c r="D3800" s="82">
        <v>159.65</v>
      </c>
      <c r="E3800" s="20">
        <f t="shared" si="0"/>
        <v>798.25</v>
      </c>
      <c r="F3800" s="83"/>
      <c r="G3800" s="84"/>
      <c r="H3800" s="84"/>
      <c r="I3800" s="85"/>
    </row>
    <row r="3801" spans="1:10">
      <c r="B3801" s="86" t="s">
        <v>14327</v>
      </c>
      <c r="C3801" s="87"/>
      <c r="D3801" s="87"/>
      <c r="E3801" s="86" t="s">
        <v>14328</v>
      </c>
      <c r="F3801" s="87"/>
      <c r="G3801" s="87"/>
      <c r="H3801" s="87"/>
      <c r="I3801" s="88" t="str">
        <f>_xlfn.CONCAT("'",E3801)</f>
        <v>'3803,94</v>
      </c>
      <c r="J3801" s="89">
        <v>3803.94</v>
      </c>
    </row>
    <row r="3802" spans="1:10">
      <c r="A3802" s="14" t="s">
        <v>10</v>
      </c>
      <c r="B3802" s="8" t="s">
        <v>14329</v>
      </c>
      <c r="C3802" s="15" t="s">
        <v>2143</v>
      </c>
      <c r="D3802" s="15"/>
      <c r="E3802" s="16">
        <v>1233.1600000000001</v>
      </c>
      <c r="F3802" s="90"/>
    </row>
    <row r="3803" spans="1:10">
      <c r="A3803" s="14" t="s">
        <v>10</v>
      </c>
      <c r="B3803" s="8" t="s">
        <v>14330</v>
      </c>
      <c r="C3803" s="15" t="s">
        <v>2145</v>
      </c>
      <c r="D3803" s="15"/>
      <c r="E3803" s="16">
        <v>1233.1600000000001</v>
      </c>
      <c r="F3803" s="91"/>
    </row>
    <row r="3804" spans="1:10">
      <c r="A3804" s="14" t="s">
        <v>10</v>
      </c>
      <c r="B3804" s="8" t="s">
        <v>14331</v>
      </c>
      <c r="C3804" s="15" t="s">
        <v>2147</v>
      </c>
      <c r="D3804" s="15"/>
      <c r="E3804" s="16">
        <v>1595.75</v>
      </c>
      <c r="F3804" s="90"/>
    </row>
    <row r="3805" spans="1:10">
      <c r="A3805" s="14" t="s">
        <v>10</v>
      </c>
      <c r="B3805" s="8" t="s">
        <v>14332</v>
      </c>
      <c r="C3805" s="15" t="s">
        <v>2149</v>
      </c>
      <c r="D3805" s="15"/>
      <c r="E3805" s="16">
        <v>2466.06</v>
      </c>
      <c r="F3805" s="91"/>
    </row>
    <row r="3806" spans="1:10">
      <c r="E3806"/>
    </row>
    <row r="3807" spans="1:10">
      <c r="B3807" s="21" t="s">
        <v>14333</v>
      </c>
      <c r="D3807">
        <v>15</v>
      </c>
      <c r="E3807" s="20">
        <f>48.94*1.048</f>
        <v>51.289119999999997</v>
      </c>
    </row>
    <row r="3808" spans="1:10">
      <c r="B3808" s="21" t="s">
        <v>14334</v>
      </c>
      <c r="D3808">
        <v>20</v>
      </c>
      <c r="E3808" s="20">
        <f>76.34*1.048</f>
        <v>80.004320000000007</v>
      </c>
    </row>
    <row r="3809" spans="2:6">
      <c r="B3809" s="21" t="s">
        <v>14335</v>
      </c>
      <c r="D3809">
        <v>25</v>
      </c>
      <c r="E3809" s="20">
        <f>110.85*1.048</f>
        <v>116.1708</v>
      </c>
    </row>
    <row r="3810" spans="2:6">
      <c r="B3810" s="21" t="s">
        <v>14336</v>
      </c>
      <c r="D3810">
        <v>32</v>
      </c>
      <c r="E3810" s="20">
        <f>185.06*1.048</f>
        <v>193.94288</v>
      </c>
    </row>
    <row r="3811" spans="2:6">
      <c r="B3811" s="21">
        <v>110015103</v>
      </c>
      <c r="D3811">
        <v>40</v>
      </c>
      <c r="E3811" s="20">
        <v>222.17</v>
      </c>
    </row>
    <row r="3812" spans="2:6">
      <c r="B3812" s="21" t="s">
        <v>14337</v>
      </c>
      <c r="D3812">
        <v>50</v>
      </c>
      <c r="E3812" s="20">
        <f>443.03*1.048</f>
        <v>464.29543999999999</v>
      </c>
    </row>
    <row r="3814" spans="2:6">
      <c r="B3814" s="21" t="s">
        <v>14338</v>
      </c>
      <c r="D3814" t="s">
        <v>14339</v>
      </c>
      <c r="E3814" s="20">
        <f>76.34*1.048</f>
        <v>80.004320000000007</v>
      </c>
    </row>
    <row r="3815" spans="2:6">
      <c r="B3815" s="21" t="s">
        <v>14340</v>
      </c>
      <c r="D3815" t="s">
        <v>14341</v>
      </c>
      <c r="E3815" s="20">
        <f>110.85*1.048</f>
        <v>116.1708</v>
      </c>
    </row>
    <row r="3816" spans="2:6">
      <c r="B3816" s="21" t="s">
        <v>14342</v>
      </c>
      <c r="D3816">
        <v>20</v>
      </c>
      <c r="E3816" s="20">
        <f>102.92*1.048</f>
        <v>107.86016000000001</v>
      </c>
    </row>
    <row r="3817" spans="2:6">
      <c r="B3817" s="21" t="s">
        <v>14227</v>
      </c>
      <c r="D3817">
        <v>25</v>
      </c>
      <c r="E3817" s="20">
        <f>57.74*1.048</f>
        <v>60.511520000000004</v>
      </c>
    </row>
    <row r="3818" spans="2:6">
      <c r="B3818" t="s">
        <v>14352</v>
      </c>
      <c r="D3818">
        <v>80</v>
      </c>
      <c r="E3818" s="20">
        <v>377.41</v>
      </c>
      <c r="F3818" s="92"/>
    </row>
    <row r="3819" spans="2:6">
      <c r="B3819" t="s">
        <v>11345</v>
      </c>
      <c r="C3819" t="s">
        <v>14353</v>
      </c>
      <c r="D3819" t="s">
        <v>14354</v>
      </c>
      <c r="E3819" s="20">
        <v>86.22</v>
      </c>
      <c r="F3819" s="92"/>
    </row>
    <row r="3820" spans="2:6">
      <c r="B3820" t="s">
        <v>14355</v>
      </c>
      <c r="C3820" t="s">
        <v>14356</v>
      </c>
      <c r="D3820" t="s">
        <v>14357</v>
      </c>
      <c r="E3820">
        <v>94.51</v>
      </c>
      <c r="F3820" s="92"/>
    </row>
    <row r="3821" spans="2:6">
      <c r="B3821" t="s">
        <v>11340</v>
      </c>
      <c r="C3821" t="s">
        <v>14353</v>
      </c>
      <c r="D3821" t="s">
        <v>14357</v>
      </c>
      <c r="E3821">
        <v>94.51</v>
      </c>
      <c r="F3821" s="92"/>
    </row>
    <row r="3822" spans="2:6">
      <c r="F3822" s="92"/>
    </row>
    <row r="3823" spans="2:6">
      <c r="B3823" s="8" t="s">
        <v>2755</v>
      </c>
      <c r="C3823" s="9" t="s">
        <v>2756</v>
      </c>
      <c r="D3823" s="9" t="s">
        <v>2757</v>
      </c>
      <c r="E3823" s="93">
        <v>222.17</v>
      </c>
      <c r="F3823" s="88"/>
    </row>
    <row r="3824" spans="2:6">
      <c r="B3824" s="8" t="s">
        <v>2759</v>
      </c>
      <c r="C3824" s="15" t="s">
        <v>2760</v>
      </c>
      <c r="D3824" s="15" t="s">
        <v>2761</v>
      </c>
      <c r="E3824" s="94">
        <v>207.59</v>
      </c>
      <c r="F3824" s="88"/>
    </row>
    <row r="3825" spans="2:6">
      <c r="B3825" s="8" t="s">
        <v>2763</v>
      </c>
      <c r="C3825" s="9" t="s">
        <v>2764</v>
      </c>
      <c r="D3825" s="9"/>
      <c r="E3825" s="93">
        <v>523.37</v>
      </c>
      <c r="F3825" s="88"/>
    </row>
    <row r="3826" spans="2:6">
      <c r="B3826" s="21" t="s">
        <v>14358</v>
      </c>
      <c r="C3826">
        <v>1.6</v>
      </c>
      <c r="D3826">
        <v>40</v>
      </c>
      <c r="E3826" s="20">
        <v>36.75</v>
      </c>
      <c r="F3826" s="88"/>
    </row>
    <row r="3827" spans="2:6">
      <c r="B3827" s="21" t="s">
        <v>14359</v>
      </c>
      <c r="C3827">
        <v>1.6</v>
      </c>
      <c r="D3827">
        <v>40</v>
      </c>
      <c r="E3827" s="20">
        <v>36.75</v>
      </c>
      <c r="F3827" s="88"/>
    </row>
    <row r="3828" spans="2:6">
      <c r="B3828" s="21" t="s">
        <v>14361</v>
      </c>
      <c r="C3828">
        <v>1.6</v>
      </c>
      <c r="D3828">
        <v>40</v>
      </c>
      <c r="E3828" s="20">
        <v>36.75</v>
      </c>
      <c r="F3828" s="88"/>
    </row>
    <row r="3829" spans="2:6">
      <c r="B3829" s="21" t="s">
        <v>14361</v>
      </c>
      <c r="C3829">
        <v>1.6</v>
      </c>
      <c r="D3829">
        <v>40</v>
      </c>
      <c r="E3829" s="20">
        <v>36.75</v>
      </c>
      <c r="F3829" s="88"/>
    </row>
    <row r="3830" spans="2:6">
      <c r="B3830" t="s">
        <v>14362</v>
      </c>
      <c r="C3830">
        <v>1.6</v>
      </c>
      <c r="D3830">
        <v>50</v>
      </c>
      <c r="E3830" s="20">
        <v>29.57</v>
      </c>
      <c r="F3830" s="88"/>
    </row>
    <row r="3831" spans="2:6">
      <c r="B3831" t="s">
        <v>14363</v>
      </c>
      <c r="C3831">
        <v>1.6</v>
      </c>
      <c r="D3831">
        <v>50</v>
      </c>
      <c r="E3831" s="20">
        <v>29.57</v>
      </c>
      <c r="F3831" s="88"/>
    </row>
    <row r="3832" spans="2:6">
      <c r="B3832" t="s">
        <v>14364</v>
      </c>
      <c r="C3832">
        <v>1.6</v>
      </c>
      <c r="D3832">
        <v>50</v>
      </c>
      <c r="E3832" s="20">
        <v>29.57</v>
      </c>
      <c r="F3832" s="88"/>
    </row>
    <row r="3833" spans="2:6">
      <c r="B3833" t="s">
        <v>14365</v>
      </c>
      <c r="C3833">
        <v>1.6</v>
      </c>
      <c r="D3833">
        <v>63</v>
      </c>
      <c r="E3833" s="20">
        <v>50.12</v>
      </c>
      <c r="F3833" s="88"/>
    </row>
    <row r="3834" spans="2:6">
      <c r="B3834" t="s">
        <v>14366</v>
      </c>
      <c r="C3834">
        <v>1.6</v>
      </c>
      <c r="D3834">
        <v>63</v>
      </c>
      <c r="E3834" s="20">
        <v>30.95</v>
      </c>
      <c r="F3834" s="88"/>
    </row>
    <row r="3835" spans="2:6">
      <c r="B3835" t="s">
        <v>14367</v>
      </c>
      <c r="C3835">
        <v>1.6</v>
      </c>
      <c r="D3835">
        <v>63</v>
      </c>
      <c r="E3835" s="20">
        <v>30.95</v>
      </c>
      <c r="F3835" s="88"/>
    </row>
    <row r="3836" spans="2:6">
      <c r="B3836" t="s">
        <v>14368</v>
      </c>
      <c r="C3836">
        <v>1.5</v>
      </c>
      <c r="D3836">
        <v>80</v>
      </c>
      <c r="E3836" s="20">
        <v>50.19</v>
      </c>
      <c r="F3836" s="88"/>
    </row>
    <row r="3837" spans="2:6">
      <c r="B3837" t="s">
        <v>14369</v>
      </c>
      <c r="C3837">
        <v>1.6</v>
      </c>
      <c r="D3837">
        <v>100</v>
      </c>
      <c r="E3837" s="20">
        <v>61.09</v>
      </c>
      <c r="F3837" s="88"/>
    </row>
    <row r="3838" spans="2:6">
      <c r="B3838" t="s">
        <v>14370</v>
      </c>
      <c r="C3838">
        <v>1.6</v>
      </c>
      <c r="D3838">
        <v>100</v>
      </c>
      <c r="E3838" s="20">
        <v>61.09</v>
      </c>
      <c r="F3838" s="88"/>
    </row>
    <row r="3839" spans="2:6">
      <c r="B3839" t="s">
        <v>14371</v>
      </c>
      <c r="C3839">
        <v>1.6</v>
      </c>
      <c r="D3839">
        <v>80</v>
      </c>
      <c r="E3839" s="20">
        <v>57.66</v>
      </c>
      <c r="F3839" s="88"/>
    </row>
    <row r="3840" spans="2:6">
      <c r="B3840" t="s">
        <v>14372</v>
      </c>
      <c r="C3840">
        <v>1.6</v>
      </c>
      <c r="D3840">
        <v>80</v>
      </c>
      <c r="E3840" s="20">
        <v>57.66</v>
      </c>
      <c r="F3840" s="88"/>
    </row>
    <row r="3841" spans="2:6">
      <c r="B3841" t="s">
        <v>14373</v>
      </c>
      <c r="C3841">
        <v>1.6</v>
      </c>
      <c r="D3841">
        <v>80</v>
      </c>
      <c r="E3841" s="20">
        <v>57.66</v>
      </c>
      <c r="F3841" s="88"/>
    </row>
    <row r="3842" spans="2:6">
      <c r="B3842" t="s">
        <v>14374</v>
      </c>
      <c r="C3842">
        <v>1.6</v>
      </c>
      <c r="D3842">
        <v>80</v>
      </c>
      <c r="E3842" s="20">
        <v>57.66</v>
      </c>
      <c r="F3842" s="88"/>
    </row>
    <row r="3843" spans="2:6">
      <c r="B3843" t="s">
        <v>11464</v>
      </c>
      <c r="C3843">
        <v>1.6</v>
      </c>
      <c r="D3843">
        <v>63</v>
      </c>
      <c r="E3843" s="20">
        <v>46.83</v>
      </c>
      <c r="F3843" s="88"/>
    </row>
    <row r="3844" spans="2:6">
      <c r="B3844" t="s">
        <v>11467</v>
      </c>
      <c r="C3844">
        <v>1.6</v>
      </c>
      <c r="D3844">
        <v>63</v>
      </c>
      <c r="E3844" s="20">
        <v>46.83</v>
      </c>
      <c r="F3844" s="88"/>
    </row>
    <row r="3845" spans="2:6">
      <c r="B3845" t="s">
        <v>11470</v>
      </c>
      <c r="C3845">
        <v>1.6</v>
      </c>
      <c r="D3845">
        <v>63</v>
      </c>
      <c r="E3845" s="20">
        <v>46.83</v>
      </c>
      <c r="F3845" s="88"/>
    </row>
    <row r="3846" spans="2:6">
      <c r="B3846" t="s">
        <v>14375</v>
      </c>
      <c r="C3846">
        <v>1.6</v>
      </c>
      <c r="D3846">
        <v>50</v>
      </c>
      <c r="E3846" s="20">
        <v>31.27</v>
      </c>
      <c r="F3846" s="88"/>
    </row>
    <row r="3847" spans="2:6">
      <c r="B3847" s="45" t="s">
        <v>14377</v>
      </c>
      <c r="C3847">
        <v>1.6</v>
      </c>
      <c r="D3847">
        <v>50</v>
      </c>
      <c r="E3847" s="20">
        <v>31.27</v>
      </c>
      <c r="F3847" s="88"/>
    </row>
    <row r="3848" spans="2:6">
      <c r="B3848" s="45" t="s">
        <v>14378</v>
      </c>
      <c r="C3848">
        <v>1.6</v>
      </c>
      <c r="D3848">
        <v>50</v>
      </c>
      <c r="E3848" s="20">
        <v>31.27</v>
      </c>
      <c r="F3848" s="88"/>
    </row>
    <row r="3849" spans="2:6">
      <c r="B3849" t="s">
        <v>14379</v>
      </c>
      <c r="C3849">
        <v>1.6</v>
      </c>
      <c r="D3849">
        <v>63</v>
      </c>
      <c r="E3849" s="20">
        <v>32.17</v>
      </c>
      <c r="F3849" s="88"/>
    </row>
    <row r="3850" spans="2:6">
      <c r="B3850" s="45" t="s">
        <v>14381</v>
      </c>
      <c r="C3850">
        <v>1.6</v>
      </c>
      <c r="D3850">
        <v>63</v>
      </c>
      <c r="E3850" s="20">
        <v>32.17</v>
      </c>
      <c r="F3850" s="88"/>
    </row>
    <row r="3851" spans="2:6">
      <c r="B3851" t="s">
        <v>14382</v>
      </c>
      <c r="C3851">
        <v>1.6</v>
      </c>
      <c r="D3851">
        <v>63</v>
      </c>
      <c r="E3851" s="20">
        <v>32.17</v>
      </c>
      <c r="F3851" s="88"/>
    </row>
    <row r="3852" spans="2:6">
      <c r="B3852" s="45" t="s">
        <v>14383</v>
      </c>
      <c r="C3852">
        <v>1.6</v>
      </c>
      <c r="D3852">
        <v>80</v>
      </c>
      <c r="E3852" s="20">
        <v>52.21</v>
      </c>
      <c r="F3852" s="88"/>
    </row>
    <row r="3853" spans="2:6">
      <c r="B3853" s="45" t="s">
        <v>14384</v>
      </c>
      <c r="C3853">
        <v>1.6</v>
      </c>
      <c r="D3853">
        <v>80</v>
      </c>
      <c r="E3853" s="20">
        <v>52.21</v>
      </c>
      <c r="F3853" s="88"/>
    </row>
    <row r="3854" spans="2:6">
      <c r="B3854" t="s">
        <v>14385</v>
      </c>
      <c r="C3854">
        <v>1.6</v>
      </c>
      <c r="D3854">
        <v>80</v>
      </c>
      <c r="E3854" s="20">
        <v>51.56</v>
      </c>
      <c r="F3854" s="88"/>
    </row>
    <row r="3855" spans="2:6">
      <c r="B3855" t="s">
        <v>14386</v>
      </c>
      <c r="C3855">
        <v>1.6</v>
      </c>
      <c r="D3855">
        <v>80</v>
      </c>
      <c r="E3855" s="20">
        <v>51.56</v>
      </c>
      <c r="F3855" s="88"/>
    </row>
    <row r="3856" spans="2:6">
      <c r="B3856" t="s">
        <v>14387</v>
      </c>
      <c r="C3856">
        <v>1.6</v>
      </c>
      <c r="D3856">
        <v>100</v>
      </c>
      <c r="E3856" s="20">
        <v>51.48</v>
      </c>
      <c r="F3856" s="88"/>
    </row>
    <row r="3857" spans="2:6">
      <c r="B3857" t="s">
        <v>14388</v>
      </c>
      <c r="C3857">
        <v>1.6</v>
      </c>
      <c r="D3857">
        <v>100</v>
      </c>
      <c r="E3857" s="20">
        <v>61.09</v>
      </c>
      <c r="F3857" s="88"/>
    </row>
    <row r="3858" spans="2:6">
      <c r="B3858" t="s">
        <v>14389</v>
      </c>
      <c r="E3858" s="20">
        <v>66.22</v>
      </c>
      <c r="F3858" s="88"/>
    </row>
    <row r="3859" spans="2:6">
      <c r="B3859" t="s">
        <v>14390</v>
      </c>
      <c r="E3859" s="20">
        <v>66.22</v>
      </c>
      <c r="F3859" s="88"/>
    </row>
    <row r="3860" spans="2:6">
      <c r="B3860" t="s">
        <v>14391</v>
      </c>
      <c r="E3860" s="20">
        <v>66.22</v>
      </c>
      <c r="F3860" s="88"/>
    </row>
    <row r="3861" spans="2:6">
      <c r="B3861" t="s">
        <v>14392</v>
      </c>
      <c r="E3861" s="20">
        <v>66.22</v>
      </c>
      <c r="F3861" s="88"/>
    </row>
    <row r="3862" spans="2:6">
      <c r="B3862" t="s">
        <v>14393</v>
      </c>
      <c r="E3862" s="20">
        <v>66.22</v>
      </c>
      <c r="F3862" s="88"/>
    </row>
    <row r="3863" spans="2:6">
      <c r="B3863"/>
      <c r="F3863" s="88"/>
    </row>
    <row r="3864" spans="2:6">
      <c r="B3864" t="s">
        <v>14394</v>
      </c>
      <c r="E3864" s="20">
        <v>92.72</v>
      </c>
      <c r="F3864" s="88"/>
    </row>
    <row r="3865" spans="2:6">
      <c r="B3865" t="s">
        <v>14395</v>
      </c>
      <c r="E3865" s="20">
        <v>92.72</v>
      </c>
      <c r="F3865" s="88"/>
    </row>
    <row r="3866" spans="2:6">
      <c r="B3866" t="s">
        <v>14396</v>
      </c>
      <c r="E3866" s="20">
        <v>92.72</v>
      </c>
      <c r="F3866" s="88"/>
    </row>
    <row r="3867" spans="2:6">
      <c r="B3867" t="s">
        <v>14397</v>
      </c>
      <c r="E3867" s="20">
        <v>92.72</v>
      </c>
      <c r="F3867" s="88"/>
    </row>
    <row r="3868" spans="2:6">
      <c r="B3868" t="s">
        <v>14398</v>
      </c>
      <c r="C3868">
        <v>1.6</v>
      </c>
      <c r="D3868">
        <v>100</v>
      </c>
      <c r="E3868" s="20">
        <v>51.48</v>
      </c>
      <c r="F3868" s="88"/>
    </row>
    <row r="3869" spans="2:6">
      <c r="B3869" t="s">
        <v>14399</v>
      </c>
      <c r="C3869">
        <v>1.6</v>
      </c>
      <c r="D3869">
        <v>40</v>
      </c>
      <c r="E3869" s="20">
        <v>28.57</v>
      </c>
      <c r="F3869" s="88"/>
    </row>
    <row r="3870" spans="2:6">
      <c r="B3870" t="s">
        <v>14400</v>
      </c>
      <c r="C3870">
        <v>1.6</v>
      </c>
      <c r="D3870">
        <v>40</v>
      </c>
      <c r="E3870" s="20">
        <v>28.57</v>
      </c>
      <c r="F3870" s="88"/>
    </row>
    <row r="3871" spans="2:6">
      <c r="B3871" t="s">
        <v>14401</v>
      </c>
      <c r="C3871">
        <v>1.6</v>
      </c>
      <c r="D3871">
        <v>40</v>
      </c>
      <c r="E3871" s="20">
        <v>28.57</v>
      </c>
      <c r="F3871" s="88"/>
    </row>
    <row r="3872" spans="2:6">
      <c r="B3872" t="s">
        <v>14402</v>
      </c>
      <c r="C3872">
        <v>1.6</v>
      </c>
      <c r="D3872">
        <v>40</v>
      </c>
      <c r="E3872" s="20">
        <v>28.57</v>
      </c>
      <c r="F3872" s="88"/>
    </row>
    <row r="3873" spans="2:6">
      <c r="B3873" t="s">
        <v>14403</v>
      </c>
      <c r="C3873">
        <v>1.6</v>
      </c>
      <c r="D3873">
        <v>50</v>
      </c>
      <c r="E3873" s="20">
        <v>33.65</v>
      </c>
      <c r="F3873" s="88"/>
    </row>
    <row r="3874" spans="2:6">
      <c r="B3874" t="s">
        <v>14404</v>
      </c>
      <c r="C3874">
        <v>1.6</v>
      </c>
      <c r="D3874">
        <v>50</v>
      </c>
      <c r="E3874" s="20">
        <v>33.65</v>
      </c>
      <c r="F3874" s="88"/>
    </row>
    <row r="3875" spans="2:6">
      <c r="B3875" t="s">
        <v>14265</v>
      </c>
      <c r="C3875">
        <v>1.6</v>
      </c>
      <c r="D3875">
        <v>50</v>
      </c>
      <c r="E3875" s="20">
        <v>33.65</v>
      </c>
      <c r="F3875" s="88"/>
    </row>
    <row r="3876" spans="2:6">
      <c r="B3876" t="s">
        <v>14405</v>
      </c>
      <c r="C3876">
        <v>1.6</v>
      </c>
      <c r="D3876">
        <v>63</v>
      </c>
      <c r="E3876" s="20">
        <v>34.369999999999997</v>
      </c>
      <c r="F3876" s="88"/>
    </row>
    <row r="3877" spans="2:6">
      <c r="B3877" t="s">
        <v>14406</v>
      </c>
      <c r="C3877">
        <v>1.6</v>
      </c>
      <c r="D3877">
        <v>63</v>
      </c>
      <c r="E3877" s="20">
        <v>34.369999999999997</v>
      </c>
      <c r="F3877" s="88"/>
    </row>
    <row r="3878" spans="2:6">
      <c r="B3878" t="s">
        <v>14407</v>
      </c>
      <c r="C3878">
        <v>1.6</v>
      </c>
      <c r="D3878">
        <v>63</v>
      </c>
      <c r="E3878" s="20">
        <v>34.369999999999997</v>
      </c>
      <c r="F3878" s="88"/>
    </row>
    <row r="3879" spans="2:6">
      <c r="B3879" s="58" t="s">
        <v>14408</v>
      </c>
      <c r="C3879">
        <v>1.6</v>
      </c>
      <c r="D3879">
        <v>63</v>
      </c>
      <c r="E3879" s="20">
        <v>34.369999999999997</v>
      </c>
      <c r="F3879" s="88"/>
    </row>
    <row r="3880" spans="2:6">
      <c r="B3880" t="s">
        <v>14409</v>
      </c>
      <c r="C3880">
        <v>1.6</v>
      </c>
      <c r="D3880">
        <v>63</v>
      </c>
      <c r="E3880" s="20">
        <v>34.369999999999997</v>
      </c>
      <c r="F3880" s="88"/>
    </row>
    <row r="3881" spans="2:6">
      <c r="B3881" t="s">
        <v>14410</v>
      </c>
      <c r="C3881">
        <v>1.6</v>
      </c>
      <c r="D3881">
        <v>80</v>
      </c>
      <c r="E3881" s="20">
        <v>51.56</v>
      </c>
      <c r="F3881" s="88"/>
    </row>
    <row r="3882" spans="2:6">
      <c r="B3882" t="s">
        <v>14411</v>
      </c>
      <c r="C3882">
        <v>1.6</v>
      </c>
      <c r="D3882">
        <v>80</v>
      </c>
      <c r="E3882" s="20">
        <v>51.56</v>
      </c>
      <c r="F3882" s="88"/>
    </row>
    <row r="3883" spans="2:6">
      <c r="B3883" t="s">
        <v>14412</v>
      </c>
      <c r="C3883">
        <v>1.6</v>
      </c>
      <c r="D3883">
        <v>80</v>
      </c>
      <c r="E3883" s="20">
        <v>51.56</v>
      </c>
      <c r="F3883" s="88"/>
    </row>
    <row r="3884" spans="2:6">
      <c r="B3884" t="s">
        <v>14413</v>
      </c>
      <c r="C3884">
        <v>1.6</v>
      </c>
      <c r="D3884">
        <v>50</v>
      </c>
      <c r="E3884" s="20">
        <v>28.91</v>
      </c>
      <c r="F3884" s="88"/>
    </row>
    <row r="3885" spans="2:6">
      <c r="B3885" t="s">
        <v>14414</v>
      </c>
      <c r="C3885">
        <v>1.6</v>
      </c>
      <c r="D3885">
        <v>50</v>
      </c>
      <c r="E3885" s="20">
        <v>28.91</v>
      </c>
      <c r="F3885" s="88"/>
    </row>
    <row r="3886" spans="2:6">
      <c r="B3886" t="s">
        <v>14415</v>
      </c>
      <c r="C3886">
        <v>1.6</v>
      </c>
      <c r="D3886">
        <v>63</v>
      </c>
      <c r="E3886" s="20">
        <v>37.619999999999997</v>
      </c>
      <c r="F3886" s="88"/>
    </row>
    <row r="3887" spans="2:6">
      <c r="B3887" t="s">
        <v>14416</v>
      </c>
      <c r="C3887">
        <v>1.6</v>
      </c>
      <c r="D3887">
        <v>63</v>
      </c>
      <c r="E3887" s="20">
        <v>37.619999999999997</v>
      </c>
      <c r="F3887" s="88"/>
    </row>
    <row r="3888" spans="2:6">
      <c r="B3888" t="s">
        <v>14417</v>
      </c>
      <c r="C3888">
        <v>63</v>
      </c>
      <c r="D3888" t="s">
        <v>14418</v>
      </c>
      <c r="E3888" s="20">
        <v>185.42</v>
      </c>
      <c r="F3888" s="88"/>
    </row>
    <row r="3889" spans="2:6">
      <c r="B3889" t="s">
        <v>14419</v>
      </c>
      <c r="C3889">
        <v>63</v>
      </c>
      <c r="D3889" t="s">
        <v>14420</v>
      </c>
      <c r="E3889" s="20">
        <v>185.42</v>
      </c>
      <c r="F3889" s="88"/>
    </row>
    <row r="3890" spans="2:6">
      <c r="B3890" s="52" t="s">
        <v>11507</v>
      </c>
      <c r="C3890" s="52" t="s">
        <v>14421</v>
      </c>
      <c r="D3890" s="52" t="s">
        <v>14376</v>
      </c>
      <c r="E3890" s="20">
        <v>99.56</v>
      </c>
      <c r="F3890" s="88"/>
    </row>
    <row r="3891" spans="2:6">
      <c r="B3891" s="52" t="s">
        <v>14422</v>
      </c>
      <c r="C3891" s="52" t="s">
        <v>14423</v>
      </c>
      <c r="D3891" s="52" t="s">
        <v>14360</v>
      </c>
      <c r="E3891" s="20">
        <v>99.56</v>
      </c>
      <c r="F3891" s="88"/>
    </row>
    <row r="3892" spans="2:6">
      <c r="B3892" s="52" t="s">
        <v>11504</v>
      </c>
      <c r="C3892" t="s">
        <v>14424</v>
      </c>
      <c r="D3892" t="s">
        <v>14425</v>
      </c>
      <c r="E3892" s="20">
        <v>170.54</v>
      </c>
      <c r="F3892" s="88"/>
    </row>
    <row r="3893" spans="2:6">
      <c r="B3893" t="s">
        <v>14426</v>
      </c>
      <c r="C3893">
        <v>80</v>
      </c>
      <c r="D3893" t="s">
        <v>14380</v>
      </c>
      <c r="E3893" s="20">
        <v>79.64</v>
      </c>
      <c r="F3893" s="88"/>
    </row>
    <row r="3894" spans="2:6">
      <c r="B3894" t="s">
        <v>14427</v>
      </c>
      <c r="D3894" t="s">
        <v>14428</v>
      </c>
      <c r="E3894" s="20">
        <v>111.94</v>
      </c>
      <c r="F3894" s="88"/>
    </row>
    <row r="3895" spans="2:6">
      <c r="B3895" s="52" t="s">
        <v>14429</v>
      </c>
      <c r="D3895" t="s">
        <v>14430</v>
      </c>
      <c r="E3895" s="20">
        <v>72.61</v>
      </c>
      <c r="F3895" s="88"/>
    </row>
    <row r="3896" spans="2:6">
      <c r="B3896" s="52" t="s">
        <v>14431</v>
      </c>
      <c r="D3896" t="s">
        <v>14432</v>
      </c>
      <c r="E3896" s="20">
        <v>72.61</v>
      </c>
      <c r="F3896" s="88"/>
    </row>
    <row r="3897" spans="2:6">
      <c r="B3897" s="52" t="s">
        <v>14433</v>
      </c>
      <c r="D3897" t="s">
        <v>14434</v>
      </c>
      <c r="E3897" s="20">
        <v>72.61</v>
      </c>
      <c r="F3897" s="88"/>
    </row>
    <row r="3898" spans="2:6">
      <c r="B3898" t="s">
        <v>14435</v>
      </c>
      <c r="D3898">
        <v>16</v>
      </c>
      <c r="E3898" s="20">
        <v>72.61</v>
      </c>
      <c r="F3898" s="88"/>
    </row>
    <row r="3899" spans="2:6">
      <c r="B3899" t="s">
        <v>14436</v>
      </c>
      <c r="D3899" t="s">
        <v>14437</v>
      </c>
      <c r="E3899" s="20">
        <v>72.61</v>
      </c>
      <c r="F3899" s="88"/>
    </row>
    <row r="3900" spans="2:6">
      <c r="B3900" t="s">
        <v>7600</v>
      </c>
      <c r="C3900" t="s">
        <v>14438</v>
      </c>
      <c r="D3900" t="s">
        <v>14250</v>
      </c>
      <c r="E3900" s="20">
        <v>449.57</v>
      </c>
      <c r="F3900" s="88"/>
    </row>
    <row r="3901" spans="2:6">
      <c r="B3901" t="s">
        <v>14439</v>
      </c>
      <c r="D3901" t="s">
        <v>14440</v>
      </c>
      <c r="E3901" s="20">
        <v>132.41999999999999</v>
      </c>
      <c r="F3901" s="88"/>
    </row>
    <row r="3902" spans="2:6">
      <c r="B3902" t="s">
        <v>14441</v>
      </c>
      <c r="C3902">
        <v>210</v>
      </c>
      <c r="D3902">
        <v>90</v>
      </c>
      <c r="E3902" s="20">
        <v>212.26</v>
      </c>
      <c r="F3902" s="88"/>
    </row>
    <row r="3903" spans="2:6">
      <c r="B3903" t="s">
        <v>14442</v>
      </c>
      <c r="C3903" t="s">
        <v>14443</v>
      </c>
      <c r="E3903" s="20">
        <v>526.62</v>
      </c>
      <c r="F3903" s="88"/>
    </row>
    <row r="3904" spans="2:6">
      <c r="B3904" t="s">
        <v>14444</v>
      </c>
      <c r="C3904" t="s">
        <v>14445</v>
      </c>
      <c r="E3904" s="20">
        <v>305.27</v>
      </c>
    </row>
    <row r="3905" spans="1:7">
      <c r="B3905" s="96" t="s">
        <v>14446</v>
      </c>
      <c r="C3905" t="s">
        <v>14447</v>
      </c>
      <c r="D3905" t="s">
        <v>14448</v>
      </c>
      <c r="E3905" s="20">
        <v>472.85</v>
      </c>
    </row>
    <row r="3906" spans="1:7">
      <c r="E3906" s="97">
        <v>2276.41</v>
      </c>
      <c r="F3906" s="92"/>
      <c r="G3906" s="20"/>
    </row>
    <row r="3907" spans="1:7">
      <c r="B3907">
        <v>10085453</v>
      </c>
      <c r="E3907"/>
      <c r="F3907" s="92"/>
      <c r="G3907" s="20"/>
    </row>
    <row r="3908" spans="1:7">
      <c r="B3908" s="98">
        <v>1000100</v>
      </c>
      <c r="D3908" t="s">
        <v>14449</v>
      </c>
      <c r="E3908" t="s">
        <v>14450</v>
      </c>
      <c r="G3908" s="20">
        <v>79.209999999999994</v>
      </c>
    </row>
    <row r="3909" spans="1:7">
      <c r="B3909" s="28">
        <v>1000114</v>
      </c>
      <c r="D3909" t="s">
        <v>14451</v>
      </c>
      <c r="E3909" t="s">
        <v>14452</v>
      </c>
      <c r="G3909" s="20">
        <v>124.35</v>
      </c>
    </row>
    <row r="3910" spans="1:7">
      <c r="B3910" s="28">
        <v>1000112</v>
      </c>
      <c r="D3910" t="s">
        <v>14453</v>
      </c>
      <c r="E3910" t="s">
        <v>14452</v>
      </c>
      <c r="G3910" s="20">
        <v>166.53</v>
      </c>
    </row>
    <row r="3911" spans="1:7">
      <c r="B3911" s="28">
        <v>1000200</v>
      </c>
      <c r="D3911" t="s">
        <v>14454</v>
      </c>
      <c r="E3911" t="s">
        <v>14452</v>
      </c>
      <c r="G3911" s="20">
        <v>257.86</v>
      </c>
    </row>
    <row r="3912" spans="1:7">
      <c r="B3912" s="28">
        <v>1000012</v>
      </c>
      <c r="D3912" t="s">
        <v>14455</v>
      </c>
      <c r="E3912" t="s">
        <v>14450</v>
      </c>
      <c r="G3912" s="20">
        <v>42.98</v>
      </c>
    </row>
    <row r="3914" spans="1:7">
      <c r="A3914" s="7" t="s">
        <v>2803</v>
      </c>
      <c r="B3914" s="8" t="s">
        <v>16414</v>
      </c>
      <c r="C3914" s="9" t="s">
        <v>2608</v>
      </c>
      <c r="D3914" s="9"/>
      <c r="E3914" s="10">
        <v>593.97</v>
      </c>
    </row>
  </sheetData>
  <autoFilter ref="A1:J3741" xr:uid="{28220842-1D25-487F-BAAA-935FBB720EB4}"/>
  <conditionalFormatting sqref="B1">
    <cfRule type="duplicateValues" dxfId="4" priority="4"/>
  </conditionalFormatting>
  <conditionalFormatting sqref="B2:B3741">
    <cfRule type="duplicateValues" dxfId="3" priority="6"/>
  </conditionalFormatting>
  <conditionalFormatting sqref="B3802:B3805">
    <cfRule type="duplicateValues" dxfId="2" priority="3"/>
  </conditionalFormatting>
  <conditionalFormatting sqref="B3823:B3825">
    <cfRule type="duplicateValues" dxfId="1" priority="2"/>
  </conditionalFormatting>
  <conditionalFormatting sqref="B3914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55B8D-B5A3-4467-9157-EEE74FB07405}">
  <dimension ref="A1:H3325"/>
  <sheetViews>
    <sheetView workbookViewId="0"/>
  </sheetViews>
  <sheetFormatPr defaultColWidth="11.5546875" defaultRowHeight="14.4"/>
  <cols>
    <col min="1" max="1" width="9.44140625" bestFit="1" customWidth="1"/>
    <col min="2" max="2" width="17.88671875" style="26" bestFit="1" customWidth="1"/>
    <col min="3" max="3" width="114.33203125" bestFit="1" customWidth="1"/>
    <col min="4" max="4" width="28.44140625" style="27" bestFit="1" customWidth="1"/>
    <col min="5" max="5" width="18.33203125" style="26" customWidth="1"/>
    <col min="6" max="7" width="15" style="28" customWidth="1"/>
    <col min="8" max="8" width="15" style="37" customWidth="1"/>
  </cols>
  <sheetData>
    <row r="1" spans="1:8">
      <c r="A1" t="s">
        <v>0</v>
      </c>
      <c r="B1" s="26" t="s">
        <v>14237</v>
      </c>
      <c r="C1" s="27" t="s">
        <v>14238</v>
      </c>
      <c r="D1" s="28" t="s">
        <v>14239</v>
      </c>
      <c r="E1" s="28" t="s">
        <v>14240</v>
      </c>
      <c r="F1" s="28" t="s">
        <v>14241</v>
      </c>
      <c r="G1" s="28" t="s">
        <v>14242</v>
      </c>
      <c r="H1" s="28" t="s">
        <v>14243</v>
      </c>
    </row>
    <row r="2" spans="1:8">
      <c r="A2" s="29" t="s">
        <v>10</v>
      </c>
      <c r="B2" s="30">
        <v>10079232</v>
      </c>
      <c r="C2" s="31" t="s">
        <v>2258</v>
      </c>
      <c r="D2" s="32">
        <v>2094.65</v>
      </c>
      <c r="E2" s="33">
        <v>84819000</v>
      </c>
      <c r="F2" s="30" t="s">
        <v>269</v>
      </c>
      <c r="G2" s="33">
        <v>4051394130213</v>
      </c>
      <c r="H2" s="34" t="s">
        <v>9385</v>
      </c>
    </row>
    <row r="3" spans="1:8">
      <c r="A3" s="29" t="s">
        <v>10</v>
      </c>
      <c r="B3" s="30">
        <v>10079233</v>
      </c>
      <c r="C3" s="31" t="s">
        <v>2260</v>
      </c>
      <c r="D3" s="32">
        <v>2039.41</v>
      </c>
      <c r="E3" s="33">
        <v>84819000</v>
      </c>
      <c r="F3" s="30" t="s">
        <v>269</v>
      </c>
      <c r="G3" s="33">
        <v>4051394130206</v>
      </c>
      <c r="H3" s="34" t="s">
        <v>9385</v>
      </c>
    </row>
    <row r="4" spans="1:8">
      <c r="A4" t="s">
        <v>10</v>
      </c>
      <c r="B4" s="28">
        <v>10079166</v>
      </c>
      <c r="C4" s="27" t="s">
        <v>2255</v>
      </c>
      <c r="D4" s="35">
        <v>37.53</v>
      </c>
      <c r="E4" s="36">
        <v>84813099</v>
      </c>
      <c r="F4" s="28" t="s">
        <v>33</v>
      </c>
      <c r="G4" s="36">
        <v>4051394130220</v>
      </c>
      <c r="H4" s="37">
        <v>0.3</v>
      </c>
    </row>
    <row r="5" spans="1:8">
      <c r="A5" t="s">
        <v>10</v>
      </c>
      <c r="B5" s="28">
        <v>10079852</v>
      </c>
      <c r="C5" s="27" t="s">
        <v>2279</v>
      </c>
      <c r="D5" s="35">
        <v>1647.03</v>
      </c>
      <c r="E5" s="36">
        <v>84195080</v>
      </c>
      <c r="F5" s="28" t="s">
        <v>269</v>
      </c>
      <c r="G5" s="36">
        <v>4051394131661</v>
      </c>
      <c r="H5" s="37">
        <v>14.25</v>
      </c>
    </row>
    <row r="6" spans="1:8">
      <c r="A6" s="29" t="s">
        <v>10</v>
      </c>
      <c r="B6" s="30">
        <v>10079891</v>
      </c>
      <c r="C6" s="31" t="s">
        <v>2281</v>
      </c>
      <c r="D6" s="32">
        <v>2030.96</v>
      </c>
      <c r="E6" s="33">
        <v>84195020</v>
      </c>
      <c r="F6" s="30" t="s">
        <v>269</v>
      </c>
      <c r="G6" s="33">
        <v>4051394131784</v>
      </c>
      <c r="H6" s="34" t="s">
        <v>9385</v>
      </c>
    </row>
    <row r="7" spans="1:8">
      <c r="A7" t="s">
        <v>10</v>
      </c>
      <c r="B7" s="28">
        <v>10078464</v>
      </c>
      <c r="C7" s="27" t="s">
        <v>2225</v>
      </c>
      <c r="D7" s="35">
        <v>1714.47</v>
      </c>
      <c r="E7" s="36">
        <v>84195080</v>
      </c>
      <c r="F7" s="28" t="s">
        <v>269</v>
      </c>
      <c r="G7" s="36">
        <v>4051394130275</v>
      </c>
      <c r="H7" s="37">
        <v>15</v>
      </c>
    </row>
    <row r="8" spans="1:8">
      <c r="A8" t="s">
        <v>10</v>
      </c>
      <c r="B8" s="28">
        <v>10079893</v>
      </c>
      <c r="C8" s="27" t="s">
        <v>2285</v>
      </c>
      <c r="D8" s="35">
        <v>2118.8500000000004</v>
      </c>
      <c r="E8" s="36">
        <v>84195080</v>
      </c>
      <c r="F8" s="28" t="s">
        <v>269</v>
      </c>
      <c r="G8" s="36">
        <v>4051394131807</v>
      </c>
      <c r="H8" s="37">
        <v>15</v>
      </c>
    </row>
    <row r="9" spans="1:8">
      <c r="A9" t="s">
        <v>10</v>
      </c>
      <c r="B9" s="28">
        <v>10079851</v>
      </c>
      <c r="C9" s="27" t="s">
        <v>2277</v>
      </c>
      <c r="D9" s="35">
        <v>2339.9500000000003</v>
      </c>
      <c r="E9" s="36">
        <v>84137030</v>
      </c>
      <c r="F9" s="28" t="s">
        <v>269</v>
      </c>
      <c r="G9" s="36">
        <v>4051394131654</v>
      </c>
      <c r="H9" s="37">
        <v>17.3</v>
      </c>
    </row>
    <row r="10" spans="1:8">
      <c r="A10" t="s">
        <v>10</v>
      </c>
      <c r="B10" s="28">
        <v>10079892</v>
      </c>
      <c r="C10" s="27" t="s">
        <v>2283</v>
      </c>
      <c r="D10" s="35">
        <v>2723.8500000000004</v>
      </c>
      <c r="E10" s="36">
        <v>84137030</v>
      </c>
      <c r="F10" s="28" t="s">
        <v>269</v>
      </c>
      <c r="G10" s="36">
        <v>4051394131791</v>
      </c>
      <c r="H10" s="37">
        <v>17.5</v>
      </c>
    </row>
    <row r="11" spans="1:8">
      <c r="A11" t="s">
        <v>10</v>
      </c>
      <c r="B11" s="28">
        <v>10078463</v>
      </c>
      <c r="C11" s="27" t="s">
        <v>2222</v>
      </c>
      <c r="D11" s="35">
        <v>2407.38</v>
      </c>
      <c r="E11" s="36">
        <v>84137030</v>
      </c>
      <c r="F11" s="28" t="s">
        <v>269</v>
      </c>
      <c r="G11" s="36">
        <v>4051394130282</v>
      </c>
      <c r="H11" s="37">
        <v>17.899999999999999</v>
      </c>
    </row>
    <row r="12" spans="1:8">
      <c r="A12" t="s">
        <v>10</v>
      </c>
      <c r="B12" s="28">
        <v>10079894</v>
      </c>
      <c r="C12" s="27" t="s">
        <v>2287</v>
      </c>
      <c r="D12" s="35">
        <v>2811.7400000000002</v>
      </c>
      <c r="E12" s="36">
        <v>84137030</v>
      </c>
      <c r="F12" s="28" t="s">
        <v>269</v>
      </c>
      <c r="G12" s="36">
        <v>4051394131814</v>
      </c>
      <c r="H12" s="37">
        <v>18.399999999999999</v>
      </c>
    </row>
    <row r="13" spans="1:8">
      <c r="A13" t="s">
        <v>10</v>
      </c>
      <c r="B13" s="28">
        <v>10079903</v>
      </c>
      <c r="C13" s="27" t="s">
        <v>2289</v>
      </c>
      <c r="D13" s="35">
        <v>209.67</v>
      </c>
      <c r="E13" s="36">
        <v>84818051</v>
      </c>
      <c r="F13" s="28" t="s">
        <v>269</v>
      </c>
      <c r="G13" s="36">
        <v>4051394131821</v>
      </c>
      <c r="H13" s="37">
        <v>0.95</v>
      </c>
    </row>
    <row r="14" spans="1:8">
      <c r="A14" t="s">
        <v>10</v>
      </c>
      <c r="B14" s="28">
        <v>10078466</v>
      </c>
      <c r="C14" s="27" t="s">
        <v>2231</v>
      </c>
      <c r="D14" s="35">
        <v>116.15</v>
      </c>
      <c r="E14" s="36">
        <v>73064020</v>
      </c>
      <c r="F14" s="28" t="s">
        <v>269</v>
      </c>
      <c r="G14" s="36">
        <v>4051394130251</v>
      </c>
      <c r="H14" s="37" t="s">
        <v>9385</v>
      </c>
    </row>
    <row r="15" spans="1:8">
      <c r="A15" t="s">
        <v>10</v>
      </c>
      <c r="B15" s="28">
        <v>10079904</v>
      </c>
      <c r="C15" s="27" t="s">
        <v>2292</v>
      </c>
      <c r="D15" s="35">
        <v>152.81</v>
      </c>
      <c r="E15" s="36">
        <v>73064020</v>
      </c>
      <c r="F15" s="28" t="s">
        <v>269</v>
      </c>
      <c r="G15" s="36">
        <v>4051394131838</v>
      </c>
      <c r="H15" s="37" t="s">
        <v>9385</v>
      </c>
    </row>
    <row r="16" spans="1:8">
      <c r="A16" t="s">
        <v>10</v>
      </c>
      <c r="B16" s="28">
        <v>10078465</v>
      </c>
      <c r="C16" s="27" t="s">
        <v>9386</v>
      </c>
      <c r="D16" s="35">
        <v>130.76</v>
      </c>
      <c r="E16" s="36">
        <v>73064020</v>
      </c>
      <c r="F16" s="28" t="s">
        <v>269</v>
      </c>
      <c r="G16" s="36">
        <v>4051394130268</v>
      </c>
      <c r="H16" s="37">
        <v>1.2</v>
      </c>
    </row>
    <row r="17" spans="1:8">
      <c r="A17" t="s">
        <v>10</v>
      </c>
      <c r="B17" s="28">
        <v>10079905</v>
      </c>
      <c r="C17" s="27" t="s">
        <v>2295</v>
      </c>
      <c r="D17" s="35">
        <v>138.79</v>
      </c>
      <c r="E17" s="36">
        <v>73064020</v>
      </c>
      <c r="F17" s="28" t="s">
        <v>269</v>
      </c>
      <c r="G17" s="36">
        <v>4051394131845</v>
      </c>
      <c r="H17" s="37">
        <v>1.35</v>
      </c>
    </row>
    <row r="18" spans="1:8">
      <c r="A18" t="s">
        <v>10</v>
      </c>
      <c r="B18" s="28">
        <v>10080314</v>
      </c>
      <c r="C18" s="27" t="s">
        <v>2339</v>
      </c>
      <c r="D18" s="35">
        <v>22.080000000000002</v>
      </c>
      <c r="E18" s="36">
        <v>74122000</v>
      </c>
      <c r="F18" s="28" t="s">
        <v>14</v>
      </c>
      <c r="G18" s="36">
        <v>4051394132408</v>
      </c>
      <c r="H18" s="37">
        <v>0.23</v>
      </c>
    </row>
    <row r="19" spans="1:8">
      <c r="A19" t="s">
        <v>10</v>
      </c>
      <c r="B19" s="28">
        <v>10080335</v>
      </c>
      <c r="C19" s="27" t="s">
        <v>2342</v>
      </c>
      <c r="D19" s="35">
        <v>394.5</v>
      </c>
      <c r="E19" s="36">
        <v>84137030</v>
      </c>
      <c r="F19" s="28" t="s">
        <v>269</v>
      </c>
      <c r="G19" s="36">
        <v>4051394132460</v>
      </c>
      <c r="H19" s="37">
        <v>1.55</v>
      </c>
    </row>
    <row r="20" spans="1:8">
      <c r="A20" t="s">
        <v>10</v>
      </c>
      <c r="B20" s="28">
        <v>10078499</v>
      </c>
      <c r="C20" s="27" t="s">
        <v>9387</v>
      </c>
      <c r="D20" s="35">
        <v>700.61</v>
      </c>
      <c r="E20" s="36">
        <v>73089059</v>
      </c>
      <c r="F20" s="28" t="s">
        <v>269</v>
      </c>
      <c r="G20" s="36">
        <v>4051394131340</v>
      </c>
      <c r="H20" s="37">
        <v>17.3</v>
      </c>
    </row>
    <row r="21" spans="1:8">
      <c r="A21" t="s">
        <v>10</v>
      </c>
      <c r="B21" s="28">
        <v>10078486</v>
      </c>
      <c r="C21" s="27" t="s">
        <v>9388</v>
      </c>
      <c r="D21" s="35">
        <v>611.77</v>
      </c>
      <c r="E21" s="36">
        <v>73089059</v>
      </c>
      <c r="F21" s="28" t="s">
        <v>269</v>
      </c>
      <c r="G21" s="36">
        <v>4051394131012</v>
      </c>
      <c r="H21" s="37">
        <v>16.3</v>
      </c>
    </row>
    <row r="22" spans="1:8">
      <c r="A22" t="s">
        <v>10</v>
      </c>
      <c r="B22" s="28">
        <v>10079156</v>
      </c>
      <c r="C22" s="27" t="s">
        <v>2252</v>
      </c>
      <c r="D22" s="35">
        <v>166.01</v>
      </c>
      <c r="E22" s="36">
        <v>73089059</v>
      </c>
      <c r="F22" s="28" t="s">
        <v>269</v>
      </c>
      <c r="G22" s="36">
        <v>4051394130534</v>
      </c>
      <c r="H22" s="37">
        <v>11.5</v>
      </c>
    </row>
    <row r="23" spans="1:8">
      <c r="A23" t="s">
        <v>10</v>
      </c>
      <c r="B23" s="28">
        <v>10079245</v>
      </c>
      <c r="C23" s="27" t="s">
        <v>2268</v>
      </c>
      <c r="D23" s="35">
        <v>173.98999999999998</v>
      </c>
      <c r="E23" s="36">
        <v>73089059</v>
      </c>
      <c r="F23" s="28" t="s">
        <v>269</v>
      </c>
      <c r="G23" s="36">
        <v>4051394131364</v>
      </c>
      <c r="H23" s="37">
        <v>14.4</v>
      </c>
    </row>
    <row r="24" spans="1:8">
      <c r="A24" t="s">
        <v>10</v>
      </c>
      <c r="B24" s="28">
        <v>10078488</v>
      </c>
      <c r="C24" s="27" t="s">
        <v>2240</v>
      </c>
      <c r="D24" s="35">
        <v>187.59</v>
      </c>
      <c r="E24" s="36">
        <v>73089059</v>
      </c>
      <c r="F24" s="28" t="s">
        <v>269</v>
      </c>
      <c r="G24" s="36">
        <v>4051394131388</v>
      </c>
      <c r="H24" s="37">
        <v>16.5</v>
      </c>
    </row>
    <row r="25" spans="1:8">
      <c r="A25" t="s">
        <v>10</v>
      </c>
      <c r="B25" s="28">
        <v>10079247</v>
      </c>
      <c r="C25" s="27" t="s">
        <v>2274</v>
      </c>
      <c r="D25" s="35">
        <v>200.28</v>
      </c>
      <c r="E25" s="36">
        <v>73089059</v>
      </c>
      <c r="F25" s="28" t="s">
        <v>269</v>
      </c>
      <c r="G25" s="36">
        <v>4051394131401</v>
      </c>
      <c r="H25" s="37">
        <v>18.600000000000001</v>
      </c>
    </row>
    <row r="26" spans="1:8">
      <c r="A26" t="s">
        <v>10</v>
      </c>
      <c r="B26" s="28">
        <v>10079243</v>
      </c>
      <c r="C26" s="27" t="s">
        <v>2262</v>
      </c>
      <c r="D26" s="35">
        <v>155.57</v>
      </c>
      <c r="E26" s="36">
        <v>73089059</v>
      </c>
      <c r="F26" s="28" t="s">
        <v>269</v>
      </c>
      <c r="G26" s="36">
        <v>4051394131029</v>
      </c>
      <c r="H26" s="37">
        <v>11.29</v>
      </c>
    </row>
    <row r="27" spans="1:8">
      <c r="A27" t="s">
        <v>10</v>
      </c>
      <c r="B27" s="28">
        <v>10079244</v>
      </c>
      <c r="C27" s="27" t="s">
        <v>10</v>
      </c>
      <c r="D27" s="35">
        <v>158.38</v>
      </c>
      <c r="E27" s="36">
        <v>73089059</v>
      </c>
      <c r="F27" s="28" t="s">
        <v>269</v>
      </c>
      <c r="G27" s="36">
        <v>4051394131357</v>
      </c>
      <c r="H27" s="37">
        <v>13</v>
      </c>
    </row>
    <row r="28" spans="1:8">
      <c r="A28" t="s">
        <v>10</v>
      </c>
      <c r="B28" s="28">
        <v>10078487</v>
      </c>
      <c r="C28" s="27" t="s">
        <v>2237</v>
      </c>
      <c r="D28" s="35">
        <v>180.32999999999998</v>
      </c>
      <c r="E28" s="36">
        <v>73089059</v>
      </c>
      <c r="F28" s="28" t="s">
        <v>269</v>
      </c>
      <c r="G28" s="36">
        <v>4051394131371</v>
      </c>
      <c r="H28" s="37">
        <v>14.7</v>
      </c>
    </row>
    <row r="29" spans="1:8">
      <c r="A29" t="s">
        <v>10</v>
      </c>
      <c r="B29" s="28">
        <v>10079246</v>
      </c>
      <c r="C29" s="27" t="s">
        <v>2271</v>
      </c>
      <c r="D29" s="35">
        <v>197.54</v>
      </c>
      <c r="E29" s="36">
        <v>73089059</v>
      </c>
      <c r="F29" s="28" t="s">
        <v>269</v>
      </c>
      <c r="G29" s="36">
        <v>4051394131395</v>
      </c>
      <c r="H29" s="37">
        <v>15.6</v>
      </c>
    </row>
    <row r="30" spans="1:8">
      <c r="A30" t="s">
        <v>10</v>
      </c>
      <c r="B30" s="28">
        <v>10082911</v>
      </c>
      <c r="C30" s="27" t="s">
        <v>2477</v>
      </c>
      <c r="D30" s="35">
        <v>29.950000000000003</v>
      </c>
      <c r="E30" s="36">
        <v>73269098</v>
      </c>
      <c r="F30" s="28" t="s">
        <v>269</v>
      </c>
      <c r="G30" s="36">
        <v>4051394139322</v>
      </c>
      <c r="H30" s="37" t="s">
        <v>9385</v>
      </c>
    </row>
    <row r="31" spans="1:8">
      <c r="A31" t="s">
        <v>10</v>
      </c>
      <c r="B31" s="28" t="s">
        <v>2530</v>
      </c>
      <c r="C31" s="27" t="s">
        <v>9389</v>
      </c>
      <c r="D31" s="35">
        <v>348.87</v>
      </c>
      <c r="E31" s="36" t="s">
        <v>2103</v>
      </c>
      <c r="F31" s="28" t="s">
        <v>269</v>
      </c>
      <c r="G31" s="36" t="s">
        <v>9390</v>
      </c>
      <c r="H31" s="37">
        <v>3.8</v>
      </c>
    </row>
    <row r="32" spans="1:8">
      <c r="A32" t="s">
        <v>10</v>
      </c>
      <c r="B32" s="28" t="s">
        <v>2532</v>
      </c>
      <c r="C32" s="27" t="s">
        <v>9391</v>
      </c>
      <c r="D32" s="35">
        <v>357.67</v>
      </c>
      <c r="E32" s="36" t="s">
        <v>2103</v>
      </c>
      <c r="F32" s="28" t="s">
        <v>269</v>
      </c>
      <c r="G32" s="36" t="s">
        <v>9392</v>
      </c>
      <c r="H32" s="37">
        <v>4.0999999999999996</v>
      </c>
    </row>
    <row r="33" spans="1:8">
      <c r="A33" t="s">
        <v>10</v>
      </c>
      <c r="B33" s="28" t="s">
        <v>2205</v>
      </c>
      <c r="C33" s="27" t="s">
        <v>2206</v>
      </c>
      <c r="D33" s="35">
        <v>386.68</v>
      </c>
      <c r="E33" s="36" t="s">
        <v>2103</v>
      </c>
      <c r="F33" s="28" t="s">
        <v>269</v>
      </c>
      <c r="G33" s="36" t="s">
        <v>9393</v>
      </c>
      <c r="H33" s="37">
        <v>4.0999999999999996</v>
      </c>
    </row>
    <row r="34" spans="1:8">
      <c r="A34" t="s">
        <v>10</v>
      </c>
      <c r="B34" s="28" t="s">
        <v>9394</v>
      </c>
      <c r="C34" s="27" t="s">
        <v>9395</v>
      </c>
      <c r="D34" s="35">
        <v>424.44</v>
      </c>
      <c r="E34" s="36" t="s">
        <v>2103</v>
      </c>
      <c r="F34" s="28" t="s">
        <v>269</v>
      </c>
      <c r="G34" s="36" t="s">
        <v>9396</v>
      </c>
      <c r="H34" s="37">
        <v>4.5</v>
      </c>
    </row>
    <row r="35" spans="1:8">
      <c r="A35" t="s">
        <v>10</v>
      </c>
      <c r="B35" s="28" t="s">
        <v>2202</v>
      </c>
      <c r="C35" s="27" t="s">
        <v>9397</v>
      </c>
      <c r="D35" s="35">
        <v>347</v>
      </c>
      <c r="E35" s="36" t="s">
        <v>2103</v>
      </c>
      <c r="F35" s="28" t="s">
        <v>269</v>
      </c>
      <c r="G35" s="36" t="s">
        <v>9398</v>
      </c>
      <c r="H35" s="37">
        <v>4.0999999999999996</v>
      </c>
    </row>
    <row r="36" spans="1:8">
      <c r="A36" t="s">
        <v>10</v>
      </c>
      <c r="B36" s="28" t="s">
        <v>2207</v>
      </c>
      <c r="C36" s="27" t="s">
        <v>9399</v>
      </c>
      <c r="D36" s="35">
        <v>176.25</v>
      </c>
      <c r="E36" s="36" t="s">
        <v>37</v>
      </c>
      <c r="F36" s="28" t="s">
        <v>269</v>
      </c>
      <c r="G36" s="36" t="s">
        <v>9400</v>
      </c>
      <c r="H36" s="37">
        <v>2.4</v>
      </c>
    </row>
    <row r="37" spans="1:8">
      <c r="A37" t="s">
        <v>10</v>
      </c>
      <c r="B37" s="28" t="s">
        <v>2356</v>
      </c>
      <c r="C37" s="27" t="s">
        <v>9401</v>
      </c>
      <c r="D37" s="35">
        <v>379.76</v>
      </c>
      <c r="E37" s="36" t="s">
        <v>2103</v>
      </c>
      <c r="F37" s="28" t="s">
        <v>269</v>
      </c>
      <c r="G37" s="36" t="s">
        <v>9402</v>
      </c>
      <c r="H37" s="37">
        <v>3.948</v>
      </c>
    </row>
    <row r="38" spans="1:8">
      <c r="A38" t="s">
        <v>10</v>
      </c>
      <c r="B38" s="28" t="s">
        <v>2353</v>
      </c>
      <c r="C38" s="27" t="s">
        <v>9403</v>
      </c>
      <c r="D38" s="35">
        <v>172.67</v>
      </c>
      <c r="E38" s="36" t="s">
        <v>2103</v>
      </c>
      <c r="F38" s="28" t="s">
        <v>269</v>
      </c>
      <c r="G38" s="36" t="s">
        <v>9404</v>
      </c>
      <c r="H38" s="37">
        <v>2.1</v>
      </c>
    </row>
    <row r="39" spans="1:8">
      <c r="A39" t="s">
        <v>10</v>
      </c>
      <c r="B39" s="28" t="s">
        <v>2528</v>
      </c>
      <c r="C39" s="27" t="s">
        <v>9405</v>
      </c>
      <c r="D39" s="35">
        <v>459.05</v>
      </c>
      <c r="E39" s="36" t="s">
        <v>2103</v>
      </c>
      <c r="F39" s="28" t="s">
        <v>269</v>
      </c>
      <c r="G39" s="36" t="s">
        <v>9406</v>
      </c>
      <c r="H39" s="37">
        <v>4.58</v>
      </c>
    </row>
    <row r="40" spans="1:8">
      <c r="A40" t="s">
        <v>10</v>
      </c>
      <c r="B40" s="28" t="s">
        <v>9407</v>
      </c>
      <c r="C40" s="27" t="s">
        <v>9408</v>
      </c>
      <c r="D40" s="35">
        <v>524.83000000000004</v>
      </c>
      <c r="E40" s="36" t="s">
        <v>2103</v>
      </c>
      <c r="F40" s="28" t="s">
        <v>269</v>
      </c>
      <c r="G40" s="36" t="s">
        <v>9409</v>
      </c>
      <c r="H40" s="37">
        <v>4.5</v>
      </c>
    </row>
    <row r="41" spans="1:8">
      <c r="A41" t="s">
        <v>10</v>
      </c>
      <c r="B41" s="28" t="s">
        <v>2526</v>
      </c>
      <c r="C41" s="27" t="s">
        <v>9410</v>
      </c>
      <c r="D41" s="35">
        <v>459.05</v>
      </c>
      <c r="E41" s="36" t="s">
        <v>2103</v>
      </c>
      <c r="F41" s="28" t="s">
        <v>269</v>
      </c>
      <c r="G41" s="36" t="s">
        <v>9411</v>
      </c>
      <c r="H41" s="37">
        <v>4.58</v>
      </c>
    </row>
    <row r="42" spans="1:8">
      <c r="A42" t="s">
        <v>10</v>
      </c>
      <c r="B42" s="28" t="s">
        <v>2210</v>
      </c>
      <c r="C42" s="27" t="s">
        <v>9412</v>
      </c>
      <c r="D42" s="35">
        <v>488.03</v>
      </c>
      <c r="E42" s="36" t="s">
        <v>2103</v>
      </c>
      <c r="F42" s="28" t="s">
        <v>269</v>
      </c>
      <c r="G42" s="36" t="s">
        <v>9413</v>
      </c>
      <c r="H42" s="37">
        <v>4.5839999999999996</v>
      </c>
    </row>
    <row r="43" spans="1:8">
      <c r="A43" t="s">
        <v>10</v>
      </c>
      <c r="B43" s="28" t="s">
        <v>2212</v>
      </c>
      <c r="C43" s="27" t="s">
        <v>9414</v>
      </c>
      <c r="D43" s="35">
        <v>277.58</v>
      </c>
      <c r="E43" s="36" t="s">
        <v>1126</v>
      </c>
      <c r="F43" s="28" t="s">
        <v>269</v>
      </c>
      <c r="G43" s="36" t="s">
        <v>9415</v>
      </c>
      <c r="H43" s="37">
        <v>2.73</v>
      </c>
    </row>
    <row r="44" spans="1:8">
      <c r="A44" t="s">
        <v>10</v>
      </c>
      <c r="B44" s="28" t="s">
        <v>2333</v>
      </c>
      <c r="C44" s="27" t="s">
        <v>2334</v>
      </c>
      <c r="D44" s="35">
        <v>488.03</v>
      </c>
      <c r="E44" s="36" t="s">
        <v>2103</v>
      </c>
      <c r="F44" s="28" t="s">
        <v>269</v>
      </c>
      <c r="G44" s="36" t="s">
        <v>9416</v>
      </c>
      <c r="H44" s="37">
        <v>4.5999999999999996</v>
      </c>
    </row>
    <row r="45" spans="1:8">
      <c r="A45" t="s">
        <v>10</v>
      </c>
      <c r="B45" s="28" t="s">
        <v>9417</v>
      </c>
      <c r="C45" s="27" t="s">
        <v>9418</v>
      </c>
      <c r="D45" s="35">
        <v>526.09</v>
      </c>
      <c r="E45" s="36" t="s">
        <v>2103</v>
      </c>
      <c r="F45" s="28" t="s">
        <v>269</v>
      </c>
      <c r="G45" s="36" t="s">
        <v>9419</v>
      </c>
      <c r="H45" s="38" t="s">
        <v>9385</v>
      </c>
    </row>
    <row r="46" spans="1:8">
      <c r="A46" t="s">
        <v>10</v>
      </c>
      <c r="B46" s="28" t="s">
        <v>2330</v>
      </c>
      <c r="C46" s="27" t="s">
        <v>9420</v>
      </c>
      <c r="D46" s="35">
        <v>277.58</v>
      </c>
      <c r="E46" s="36" t="s">
        <v>1106</v>
      </c>
      <c r="F46" s="28" t="s">
        <v>269</v>
      </c>
      <c r="G46" s="36" t="s">
        <v>9421</v>
      </c>
      <c r="H46" s="37">
        <v>2.8</v>
      </c>
    </row>
    <row r="47" spans="1:8">
      <c r="A47" t="s">
        <v>10</v>
      </c>
      <c r="B47" s="28" t="s">
        <v>2566</v>
      </c>
      <c r="C47" s="27" t="s">
        <v>9422</v>
      </c>
      <c r="D47" s="35">
        <v>542.93999999999994</v>
      </c>
      <c r="E47" s="36" t="s">
        <v>2103</v>
      </c>
      <c r="F47" s="28" t="s">
        <v>269</v>
      </c>
      <c r="G47" s="36" t="s">
        <v>9423</v>
      </c>
      <c r="H47" s="37">
        <v>3.8</v>
      </c>
    </row>
    <row r="48" spans="1:8">
      <c r="A48" t="s">
        <v>10</v>
      </c>
      <c r="B48" s="28" t="s">
        <v>2563</v>
      </c>
      <c r="C48" s="27" t="s">
        <v>9424</v>
      </c>
      <c r="D48" s="35">
        <v>471.15999999999997</v>
      </c>
      <c r="E48" s="36" t="s">
        <v>2103</v>
      </c>
      <c r="F48" s="28" t="s">
        <v>269</v>
      </c>
      <c r="G48" s="36" t="s">
        <v>9425</v>
      </c>
      <c r="H48" s="37">
        <v>1.0000000000000001E-5</v>
      </c>
    </row>
    <row r="49" spans="1:8">
      <c r="A49" t="s">
        <v>10</v>
      </c>
      <c r="B49" s="28" t="s">
        <v>2568</v>
      </c>
      <c r="C49" s="27" t="s">
        <v>9426</v>
      </c>
      <c r="D49" s="35">
        <v>278.12</v>
      </c>
      <c r="E49" s="36" t="s">
        <v>37</v>
      </c>
      <c r="F49" s="28" t="s">
        <v>269</v>
      </c>
      <c r="G49" s="36" t="s">
        <v>9427</v>
      </c>
      <c r="H49" s="37">
        <v>2.9</v>
      </c>
    </row>
    <row r="50" spans="1:8">
      <c r="A50" s="29" t="s">
        <v>10</v>
      </c>
      <c r="B50" s="30">
        <v>10084595</v>
      </c>
      <c r="C50" s="31" t="s">
        <v>2573</v>
      </c>
      <c r="D50" s="32">
        <v>542.93999999999994</v>
      </c>
      <c r="E50" s="33">
        <v>84137030</v>
      </c>
      <c r="F50" s="30" t="s">
        <v>269</v>
      </c>
      <c r="G50" s="33">
        <v>4051394143589</v>
      </c>
      <c r="H50" s="34">
        <v>4.8</v>
      </c>
    </row>
    <row r="51" spans="1:8">
      <c r="A51" s="29" t="s">
        <v>10</v>
      </c>
      <c r="B51" s="30">
        <v>10084594</v>
      </c>
      <c r="C51" s="31" t="s">
        <v>2571</v>
      </c>
      <c r="D51" s="32">
        <v>471.15999999999997</v>
      </c>
      <c r="E51" s="33">
        <v>84137030</v>
      </c>
      <c r="F51" s="30" t="s">
        <v>269</v>
      </c>
      <c r="G51" s="33">
        <v>4051394143596</v>
      </c>
      <c r="H51" s="34">
        <v>4.75</v>
      </c>
    </row>
    <row r="52" spans="1:8">
      <c r="A52" t="s">
        <v>10</v>
      </c>
      <c r="B52" s="28" t="s">
        <v>2574</v>
      </c>
      <c r="C52" s="27" t="s">
        <v>9428</v>
      </c>
      <c r="D52" s="35">
        <v>278.12</v>
      </c>
      <c r="E52" s="36" t="s">
        <v>37</v>
      </c>
      <c r="F52" s="28" t="s">
        <v>269</v>
      </c>
      <c r="G52" s="36" t="s">
        <v>9429</v>
      </c>
      <c r="H52" s="37">
        <v>2.9</v>
      </c>
    </row>
    <row r="53" spans="1:8">
      <c r="A53" t="s">
        <v>10</v>
      </c>
      <c r="B53" s="28" t="s">
        <v>2524</v>
      </c>
      <c r="C53" s="27" t="s">
        <v>9430</v>
      </c>
      <c r="D53" s="35">
        <v>615.41</v>
      </c>
      <c r="E53" s="36" t="s">
        <v>2103</v>
      </c>
      <c r="F53" s="28" t="s">
        <v>269</v>
      </c>
      <c r="G53" s="36" t="s">
        <v>9431</v>
      </c>
      <c r="H53" s="37">
        <v>4.68</v>
      </c>
    </row>
    <row r="54" spans="1:8">
      <c r="A54" t="s">
        <v>10</v>
      </c>
      <c r="B54" s="28">
        <v>10080553</v>
      </c>
      <c r="C54" s="27" t="s">
        <v>9432</v>
      </c>
      <c r="D54" s="35">
        <v>690.73</v>
      </c>
      <c r="E54" s="36">
        <v>84137030</v>
      </c>
      <c r="F54" s="28" t="s">
        <v>269</v>
      </c>
      <c r="G54" s="36">
        <v>4051394132804</v>
      </c>
      <c r="H54" s="37">
        <v>5.24</v>
      </c>
    </row>
    <row r="55" spans="1:8">
      <c r="A55" t="s">
        <v>10</v>
      </c>
      <c r="B55" s="28" t="s">
        <v>2358</v>
      </c>
      <c r="C55" s="27" t="s">
        <v>9433</v>
      </c>
      <c r="D55" s="35">
        <v>470.69</v>
      </c>
      <c r="E55" s="36" t="s">
        <v>37</v>
      </c>
      <c r="F55" s="28" t="s">
        <v>269</v>
      </c>
      <c r="G55" s="36" t="s">
        <v>9434</v>
      </c>
      <c r="H55" s="37">
        <v>2.9</v>
      </c>
    </row>
    <row r="56" spans="1:8">
      <c r="A56" t="s">
        <v>10</v>
      </c>
      <c r="B56" s="28" t="s">
        <v>2215</v>
      </c>
      <c r="C56" s="27" t="s">
        <v>9435</v>
      </c>
      <c r="D56" s="35">
        <v>200.23999999999998</v>
      </c>
      <c r="E56" s="36" t="s">
        <v>1482</v>
      </c>
      <c r="F56" s="28" t="s">
        <v>269</v>
      </c>
      <c r="G56" s="36" t="s">
        <v>9436</v>
      </c>
      <c r="H56" s="37">
        <v>4.3</v>
      </c>
    </row>
    <row r="57" spans="1:8">
      <c r="A57" t="s">
        <v>10</v>
      </c>
      <c r="B57" s="28" t="s">
        <v>2218</v>
      </c>
      <c r="C57" s="27" t="s">
        <v>9437</v>
      </c>
      <c r="D57" s="35">
        <v>286.8</v>
      </c>
      <c r="E57" s="36" t="s">
        <v>1482</v>
      </c>
      <c r="F57" s="28" t="s">
        <v>269</v>
      </c>
      <c r="G57" s="36" t="s">
        <v>9438</v>
      </c>
      <c r="H57" s="37">
        <v>6.65</v>
      </c>
    </row>
    <row r="58" spans="1:8">
      <c r="A58" t="s">
        <v>10</v>
      </c>
      <c r="B58" s="28" t="s">
        <v>1807</v>
      </c>
      <c r="C58" s="27" t="s">
        <v>9439</v>
      </c>
      <c r="D58" s="35">
        <v>23.970000000000002</v>
      </c>
      <c r="E58" s="36" t="s">
        <v>5912</v>
      </c>
      <c r="F58" s="28" t="s">
        <v>269</v>
      </c>
      <c r="G58" s="36" t="s">
        <v>9440</v>
      </c>
      <c r="H58" s="37">
        <v>0.28999999999999998</v>
      </c>
    </row>
    <row r="59" spans="1:8">
      <c r="A59" t="s">
        <v>10</v>
      </c>
      <c r="B59" s="28" t="s">
        <v>2456</v>
      </c>
      <c r="C59" s="27" t="s">
        <v>2457</v>
      </c>
      <c r="D59" s="35">
        <v>160.44999999999999</v>
      </c>
      <c r="E59" s="36" t="s">
        <v>1482</v>
      </c>
      <c r="F59" s="28" t="s">
        <v>1483</v>
      </c>
      <c r="G59" s="36" t="s">
        <v>9441</v>
      </c>
      <c r="H59" s="37">
        <v>2.1</v>
      </c>
    </row>
    <row r="60" spans="1:8">
      <c r="A60" t="s">
        <v>10</v>
      </c>
      <c r="B60" s="28" t="s">
        <v>1474</v>
      </c>
      <c r="C60" s="27" t="s">
        <v>9442</v>
      </c>
      <c r="D60" s="35">
        <v>289.51</v>
      </c>
      <c r="E60" s="36" t="s">
        <v>1482</v>
      </c>
      <c r="F60" s="28" t="s">
        <v>1483</v>
      </c>
      <c r="G60" s="36" t="s">
        <v>9443</v>
      </c>
      <c r="H60" s="37">
        <v>6.01</v>
      </c>
    </row>
    <row r="61" spans="1:8">
      <c r="A61" t="s">
        <v>10</v>
      </c>
      <c r="B61" s="28" t="s">
        <v>2467</v>
      </c>
      <c r="C61" s="27" t="s">
        <v>9444</v>
      </c>
      <c r="D61" s="35">
        <v>111.62</v>
      </c>
      <c r="E61" s="36" t="s">
        <v>9445</v>
      </c>
      <c r="F61" s="28" t="s">
        <v>269</v>
      </c>
      <c r="G61" s="36" t="s">
        <v>9446</v>
      </c>
      <c r="H61" s="37">
        <v>1.21</v>
      </c>
    </row>
    <row r="62" spans="1:8">
      <c r="A62" s="29" t="s">
        <v>10</v>
      </c>
      <c r="B62" s="30">
        <v>10080048</v>
      </c>
      <c r="C62" s="31" t="s">
        <v>2308</v>
      </c>
      <c r="D62" s="32">
        <v>54.449999999999996</v>
      </c>
      <c r="E62" s="33">
        <v>84818081</v>
      </c>
      <c r="F62" s="30" t="s">
        <v>5</v>
      </c>
      <c r="G62" s="33">
        <v>4051394132149</v>
      </c>
      <c r="H62" s="34" t="s">
        <v>9385</v>
      </c>
    </row>
    <row r="63" spans="1:8">
      <c r="A63" s="29" t="s">
        <v>10</v>
      </c>
      <c r="B63" s="30">
        <v>10085281</v>
      </c>
      <c r="C63" s="31" t="s">
        <v>9447</v>
      </c>
      <c r="D63" s="32">
        <v>270.42</v>
      </c>
      <c r="E63" s="33">
        <v>84137030</v>
      </c>
      <c r="F63" s="30" t="s">
        <v>2301</v>
      </c>
      <c r="G63" s="33">
        <v>4051394146399</v>
      </c>
      <c r="H63" s="34" t="s">
        <v>9385</v>
      </c>
    </row>
    <row r="64" spans="1:8">
      <c r="A64" t="s">
        <v>10</v>
      </c>
      <c r="B64" s="28">
        <v>10080045</v>
      </c>
      <c r="C64" s="27" t="s">
        <v>2300</v>
      </c>
      <c r="D64" s="35">
        <v>230.95</v>
      </c>
      <c r="E64" s="36">
        <v>84137030</v>
      </c>
      <c r="F64" s="28" t="s">
        <v>2301</v>
      </c>
      <c r="G64" s="36">
        <v>4051394132118</v>
      </c>
      <c r="H64" s="37">
        <v>1.853</v>
      </c>
    </row>
    <row r="65" spans="1:8">
      <c r="A65" t="s">
        <v>10</v>
      </c>
      <c r="B65" s="28" t="s">
        <v>2318</v>
      </c>
      <c r="C65" s="27" t="s">
        <v>9448</v>
      </c>
      <c r="D65" s="35">
        <v>22.12</v>
      </c>
      <c r="E65" s="36" t="s">
        <v>2739</v>
      </c>
      <c r="F65" s="28" t="s">
        <v>177</v>
      </c>
      <c r="G65" s="36" t="s">
        <v>9449</v>
      </c>
      <c r="H65" s="37">
        <v>0.28000000000000003</v>
      </c>
    </row>
    <row r="66" spans="1:8">
      <c r="A66" s="29" t="s">
        <v>10</v>
      </c>
      <c r="B66" s="30">
        <v>10080046</v>
      </c>
      <c r="C66" s="31" t="s">
        <v>2303</v>
      </c>
      <c r="D66" s="32">
        <v>48.16</v>
      </c>
      <c r="E66" s="33">
        <v>84818081</v>
      </c>
      <c r="F66" s="30" t="s">
        <v>5</v>
      </c>
      <c r="G66" s="33">
        <v>4051394132125</v>
      </c>
      <c r="H66" s="34" t="s">
        <v>9385</v>
      </c>
    </row>
    <row r="67" spans="1:8">
      <c r="A67" s="29" t="s">
        <v>10</v>
      </c>
      <c r="B67" s="30">
        <v>10080047</v>
      </c>
      <c r="C67" s="31" t="s">
        <v>2306</v>
      </c>
      <c r="D67" s="32">
        <v>45.79</v>
      </c>
      <c r="E67" s="33">
        <v>84818081</v>
      </c>
      <c r="F67" s="30" t="s">
        <v>5</v>
      </c>
      <c r="G67" s="33">
        <v>4051394132132</v>
      </c>
      <c r="H67" s="34" t="s">
        <v>9385</v>
      </c>
    </row>
    <row r="68" spans="1:8">
      <c r="A68" s="29" t="s">
        <v>10</v>
      </c>
      <c r="B68" s="30">
        <v>10080051</v>
      </c>
      <c r="C68" s="31" t="s">
        <v>2316</v>
      </c>
      <c r="D68" s="32">
        <v>35.79</v>
      </c>
      <c r="E68" s="33">
        <v>73064020</v>
      </c>
      <c r="F68" s="30" t="s">
        <v>269</v>
      </c>
      <c r="G68" s="33">
        <v>4051394132170</v>
      </c>
      <c r="H68" s="34" t="s">
        <v>9385</v>
      </c>
    </row>
    <row r="69" spans="1:8">
      <c r="A69" s="29" t="s">
        <v>10</v>
      </c>
      <c r="B69" s="30">
        <v>10080054</v>
      </c>
      <c r="C69" s="31" t="s">
        <v>2325</v>
      </c>
      <c r="D69" s="32">
        <v>54.94</v>
      </c>
      <c r="E69" s="33">
        <v>39239000</v>
      </c>
      <c r="F69" s="30" t="s">
        <v>269</v>
      </c>
      <c r="G69" s="33">
        <v>4051394132200</v>
      </c>
      <c r="H69" s="34" t="s">
        <v>9385</v>
      </c>
    </row>
    <row r="70" spans="1:8">
      <c r="A70" t="s">
        <v>10</v>
      </c>
      <c r="B70" s="28">
        <v>10080053</v>
      </c>
      <c r="C70" s="27" t="s">
        <v>9450</v>
      </c>
      <c r="D70" s="35">
        <v>48.97</v>
      </c>
      <c r="E70" s="36">
        <v>84818011</v>
      </c>
      <c r="F70" s="28" t="s">
        <v>5</v>
      </c>
      <c r="G70" s="36">
        <v>4051394132194</v>
      </c>
      <c r="H70" s="37" t="s">
        <v>9385</v>
      </c>
    </row>
    <row r="71" spans="1:8">
      <c r="A71" t="s">
        <v>10</v>
      </c>
      <c r="B71" s="28" t="s">
        <v>2327</v>
      </c>
      <c r="C71" s="27" t="s">
        <v>9451</v>
      </c>
      <c r="D71" s="35">
        <v>44.699999999999996</v>
      </c>
      <c r="E71" s="36" t="s">
        <v>1106</v>
      </c>
      <c r="F71" s="28" t="s">
        <v>269</v>
      </c>
      <c r="G71" s="36" t="s">
        <v>9452</v>
      </c>
      <c r="H71" s="37">
        <v>0.1</v>
      </c>
    </row>
    <row r="72" spans="1:8">
      <c r="A72" t="s">
        <v>10</v>
      </c>
      <c r="B72" s="28" t="s">
        <v>2312</v>
      </c>
      <c r="C72" s="27" t="s">
        <v>9453</v>
      </c>
      <c r="D72" s="35">
        <v>62.169999999999995</v>
      </c>
      <c r="E72" s="36" t="s">
        <v>9454</v>
      </c>
      <c r="F72" s="28" t="s">
        <v>269</v>
      </c>
      <c r="G72" s="36" t="s">
        <v>9455</v>
      </c>
      <c r="H72" s="37">
        <v>0.52</v>
      </c>
    </row>
    <row r="73" spans="1:8">
      <c r="A73" t="s">
        <v>10</v>
      </c>
      <c r="B73" s="28" t="s">
        <v>2309</v>
      </c>
      <c r="C73" s="27" t="s">
        <v>2310</v>
      </c>
      <c r="D73" s="35">
        <v>105.63000000000001</v>
      </c>
      <c r="E73" s="36" t="s">
        <v>9316</v>
      </c>
      <c r="F73" s="28" t="s">
        <v>269</v>
      </c>
      <c r="G73" s="36" t="s">
        <v>9456</v>
      </c>
      <c r="H73" s="37">
        <v>0.4</v>
      </c>
    </row>
    <row r="74" spans="1:8">
      <c r="A74" t="s">
        <v>10</v>
      </c>
      <c r="B74" s="28" t="s">
        <v>1820</v>
      </c>
      <c r="C74" s="27" t="s">
        <v>9457</v>
      </c>
      <c r="D74" s="35">
        <v>197.10999999999999</v>
      </c>
      <c r="E74" s="36" t="s">
        <v>37</v>
      </c>
      <c r="F74" s="28" t="s">
        <v>269</v>
      </c>
      <c r="G74" s="36" t="s">
        <v>9458</v>
      </c>
      <c r="H74" s="37">
        <v>4</v>
      </c>
    </row>
    <row r="75" spans="1:8">
      <c r="A75" t="s">
        <v>10</v>
      </c>
      <c r="B75" s="28" t="s">
        <v>2592</v>
      </c>
      <c r="C75" s="27" t="s">
        <v>9459</v>
      </c>
      <c r="D75" s="35">
        <v>389.03</v>
      </c>
      <c r="E75" s="36" t="s">
        <v>2103</v>
      </c>
      <c r="F75" s="28" t="s">
        <v>269</v>
      </c>
      <c r="G75" s="36" t="s">
        <v>9460</v>
      </c>
      <c r="H75" s="37">
        <v>5.93</v>
      </c>
    </row>
    <row r="76" spans="1:8">
      <c r="A76" t="s">
        <v>10</v>
      </c>
      <c r="B76" s="28" t="s">
        <v>2536</v>
      </c>
      <c r="C76" s="27" t="s">
        <v>9461</v>
      </c>
      <c r="D76" s="35">
        <v>465.17</v>
      </c>
      <c r="E76" s="36" t="s">
        <v>2103</v>
      </c>
      <c r="F76" s="28" t="s">
        <v>269</v>
      </c>
      <c r="G76" s="36" t="s">
        <v>9462</v>
      </c>
      <c r="H76" s="37">
        <v>5.73</v>
      </c>
    </row>
    <row r="77" spans="1:8">
      <c r="A77" t="s">
        <v>10</v>
      </c>
      <c r="B77" s="28" t="s">
        <v>1850</v>
      </c>
      <c r="C77" s="27" t="s">
        <v>9463</v>
      </c>
      <c r="D77" s="35">
        <v>356.37</v>
      </c>
      <c r="E77" s="36" t="s">
        <v>1126</v>
      </c>
      <c r="F77" s="28" t="s">
        <v>14</v>
      </c>
      <c r="G77" s="36" t="s">
        <v>9464</v>
      </c>
      <c r="H77" s="37">
        <v>6.4320000000000004</v>
      </c>
    </row>
    <row r="78" spans="1:8">
      <c r="A78" t="s">
        <v>10</v>
      </c>
      <c r="B78" s="28" t="s">
        <v>1859</v>
      </c>
      <c r="C78" s="27" t="s">
        <v>9465</v>
      </c>
      <c r="D78" s="35">
        <v>368.98</v>
      </c>
      <c r="E78" s="36" t="s">
        <v>1126</v>
      </c>
      <c r="F78" s="28" t="s">
        <v>14</v>
      </c>
      <c r="G78" s="36" t="s">
        <v>9466</v>
      </c>
      <c r="H78" s="37">
        <v>12</v>
      </c>
    </row>
    <row r="79" spans="1:8">
      <c r="A79" s="29" t="s">
        <v>10</v>
      </c>
      <c r="B79" s="30">
        <v>10084610</v>
      </c>
      <c r="C79" s="31" t="s">
        <v>2597</v>
      </c>
      <c r="D79" s="32">
        <v>486.56</v>
      </c>
      <c r="E79" s="33">
        <v>84137030</v>
      </c>
      <c r="F79" s="30" t="s">
        <v>269</v>
      </c>
      <c r="G79" s="33">
        <v>4051394143657</v>
      </c>
      <c r="H79" s="34">
        <v>7.03</v>
      </c>
    </row>
    <row r="80" spans="1:8">
      <c r="A80" t="s">
        <v>10</v>
      </c>
      <c r="B80" s="28" t="s">
        <v>2594</v>
      </c>
      <c r="C80" s="27" t="s">
        <v>9467</v>
      </c>
      <c r="D80" s="35">
        <v>407.65999999999997</v>
      </c>
      <c r="E80" s="36" t="s">
        <v>2103</v>
      </c>
      <c r="F80" s="28" t="s">
        <v>269</v>
      </c>
      <c r="G80" s="36" t="s">
        <v>9468</v>
      </c>
      <c r="H80" s="37">
        <v>6.27</v>
      </c>
    </row>
    <row r="81" spans="1:8">
      <c r="A81" t="s">
        <v>10</v>
      </c>
      <c r="B81" s="28" t="s">
        <v>1853</v>
      </c>
      <c r="C81" s="27" t="s">
        <v>9469</v>
      </c>
      <c r="D81" s="35">
        <v>212.89</v>
      </c>
      <c r="E81" s="36" t="s">
        <v>37</v>
      </c>
      <c r="F81" s="28" t="s">
        <v>14</v>
      </c>
      <c r="G81" s="36" t="s">
        <v>9470</v>
      </c>
      <c r="H81" s="37">
        <v>4.6500000000000004</v>
      </c>
    </row>
    <row r="82" spans="1:8">
      <c r="A82" t="s">
        <v>10</v>
      </c>
      <c r="B82" s="28" t="s">
        <v>1881</v>
      </c>
      <c r="C82" s="27" t="s">
        <v>1882</v>
      </c>
      <c r="D82" s="35">
        <v>883.01</v>
      </c>
      <c r="E82" s="36" t="s">
        <v>1126</v>
      </c>
      <c r="F82" s="28" t="s">
        <v>14</v>
      </c>
      <c r="G82" s="36" t="s">
        <v>1883</v>
      </c>
      <c r="H82" s="37">
        <v>12</v>
      </c>
    </row>
    <row r="83" spans="1:8">
      <c r="A83" t="s">
        <v>10</v>
      </c>
      <c r="B83" s="28" t="s">
        <v>2538</v>
      </c>
      <c r="C83" s="27" t="s">
        <v>9471</v>
      </c>
      <c r="D83" s="35">
        <v>725.35</v>
      </c>
      <c r="E83" s="36" t="s">
        <v>2103</v>
      </c>
      <c r="F83" s="28" t="s">
        <v>269</v>
      </c>
      <c r="G83" s="36" t="s">
        <v>9472</v>
      </c>
      <c r="H83" s="37">
        <v>6.76</v>
      </c>
    </row>
    <row r="84" spans="1:8">
      <c r="A84" t="s">
        <v>10</v>
      </c>
      <c r="B84" s="28" t="s">
        <v>2598</v>
      </c>
      <c r="C84" s="27" t="s">
        <v>9473</v>
      </c>
      <c r="D84" s="35">
        <v>552.29999999999995</v>
      </c>
      <c r="E84" s="36" t="s">
        <v>2103</v>
      </c>
      <c r="F84" s="28" t="s">
        <v>269</v>
      </c>
      <c r="G84" s="36" t="s">
        <v>9474</v>
      </c>
      <c r="H84" s="37">
        <v>6.5819999999999999</v>
      </c>
    </row>
    <row r="85" spans="1:8">
      <c r="A85" t="s">
        <v>10</v>
      </c>
      <c r="B85" s="28" t="s">
        <v>1878</v>
      </c>
      <c r="C85" s="27" t="s">
        <v>1879</v>
      </c>
      <c r="D85" s="35">
        <v>725.35</v>
      </c>
      <c r="E85" s="36" t="s">
        <v>1126</v>
      </c>
      <c r="F85" s="28" t="s">
        <v>14</v>
      </c>
      <c r="G85" s="36" t="s">
        <v>9385</v>
      </c>
      <c r="H85" s="37">
        <v>7.35</v>
      </c>
    </row>
    <row r="86" spans="1:8">
      <c r="A86" t="s">
        <v>10</v>
      </c>
      <c r="B86" s="28" t="s">
        <v>1884</v>
      </c>
      <c r="C86" s="27" t="s">
        <v>9475</v>
      </c>
      <c r="D86" s="35">
        <v>402.09999999999997</v>
      </c>
      <c r="E86" s="36" t="s">
        <v>37</v>
      </c>
      <c r="F86" s="28" t="s">
        <v>269</v>
      </c>
      <c r="G86" s="36" t="s">
        <v>9476</v>
      </c>
      <c r="H86" s="37">
        <v>5</v>
      </c>
    </row>
    <row r="87" spans="1:8">
      <c r="A87" t="s">
        <v>10</v>
      </c>
      <c r="B87" s="28" t="s">
        <v>1823</v>
      </c>
      <c r="C87" s="27" t="s">
        <v>9477</v>
      </c>
      <c r="D87" s="35">
        <v>312.2</v>
      </c>
      <c r="E87" s="36" t="s">
        <v>37</v>
      </c>
      <c r="F87" s="28" t="s">
        <v>269</v>
      </c>
      <c r="G87" s="36" t="s">
        <v>9478</v>
      </c>
      <c r="H87" s="37">
        <v>4</v>
      </c>
    </row>
    <row r="88" spans="1:8">
      <c r="A88" t="s">
        <v>10</v>
      </c>
      <c r="B88" s="28" t="s">
        <v>1847</v>
      </c>
      <c r="C88" s="27" t="s">
        <v>9479</v>
      </c>
      <c r="D88" s="35">
        <v>507.74</v>
      </c>
      <c r="E88" s="36" t="s">
        <v>1126</v>
      </c>
      <c r="F88" s="28" t="s">
        <v>14</v>
      </c>
      <c r="G88" s="36" t="s">
        <v>9480</v>
      </c>
      <c r="H88" s="37">
        <v>5.423</v>
      </c>
    </row>
    <row r="89" spans="1:8">
      <c r="A89" t="s">
        <v>10</v>
      </c>
      <c r="B89" s="28" t="s">
        <v>1856</v>
      </c>
      <c r="C89" s="27" t="s">
        <v>9481</v>
      </c>
      <c r="D89" s="35">
        <v>408.4</v>
      </c>
      <c r="E89" s="36" t="s">
        <v>1126</v>
      </c>
      <c r="F89" s="28" t="s">
        <v>14</v>
      </c>
      <c r="G89" s="36" t="s">
        <v>9482</v>
      </c>
      <c r="H89" s="37">
        <v>7.4320000000000004</v>
      </c>
    </row>
    <row r="90" spans="1:8">
      <c r="A90" t="s">
        <v>10</v>
      </c>
      <c r="B90" s="28" t="s">
        <v>2113</v>
      </c>
      <c r="C90" s="27" t="s">
        <v>9483</v>
      </c>
      <c r="D90" s="35">
        <v>283.83</v>
      </c>
      <c r="E90" s="36" t="s">
        <v>1126</v>
      </c>
      <c r="F90" s="28" t="s">
        <v>14</v>
      </c>
      <c r="G90" s="36" t="s">
        <v>9484</v>
      </c>
      <c r="H90" s="37">
        <v>10</v>
      </c>
    </row>
    <row r="91" spans="1:8">
      <c r="A91" t="s">
        <v>10</v>
      </c>
      <c r="B91" s="28" t="s">
        <v>2534</v>
      </c>
      <c r="C91" s="27" t="s">
        <v>9485</v>
      </c>
      <c r="D91" s="35">
        <v>583.42999999999995</v>
      </c>
      <c r="E91" s="36" t="s">
        <v>2103</v>
      </c>
      <c r="F91" s="28" t="s">
        <v>269</v>
      </c>
      <c r="G91" s="36" t="s">
        <v>9486</v>
      </c>
      <c r="H91" s="37">
        <v>6.93</v>
      </c>
    </row>
    <row r="92" spans="1:8">
      <c r="A92" t="s">
        <v>10</v>
      </c>
      <c r="B92" s="28" t="s">
        <v>2600</v>
      </c>
      <c r="C92" s="27" t="s">
        <v>9487</v>
      </c>
      <c r="D92" s="35">
        <v>631.20000000000005</v>
      </c>
      <c r="E92" s="36" t="s">
        <v>2103</v>
      </c>
      <c r="F92" s="28" t="s">
        <v>269</v>
      </c>
      <c r="G92" s="36" t="s">
        <v>9488</v>
      </c>
      <c r="H92" s="37">
        <v>6.95</v>
      </c>
    </row>
    <row r="93" spans="1:8">
      <c r="A93" t="s">
        <v>10</v>
      </c>
      <c r="B93" s="28" t="s">
        <v>2546</v>
      </c>
      <c r="C93" s="27" t="s">
        <v>9489</v>
      </c>
      <c r="D93" s="35">
        <v>1245.6600000000001</v>
      </c>
      <c r="E93" s="36" t="s">
        <v>2103</v>
      </c>
      <c r="F93" s="28" t="s">
        <v>269</v>
      </c>
      <c r="G93" s="36" t="s">
        <v>9490</v>
      </c>
      <c r="H93" s="37">
        <v>8.23</v>
      </c>
    </row>
    <row r="94" spans="1:8">
      <c r="A94" t="s">
        <v>10</v>
      </c>
      <c r="B94" s="28" t="s">
        <v>2540</v>
      </c>
      <c r="C94" s="27" t="s">
        <v>9491</v>
      </c>
      <c r="D94" s="35">
        <v>961.86</v>
      </c>
      <c r="E94" s="36" t="s">
        <v>2103</v>
      </c>
      <c r="F94" s="28" t="s">
        <v>269</v>
      </c>
      <c r="G94" s="36" t="s">
        <v>9492</v>
      </c>
      <c r="H94" s="37">
        <v>8.18</v>
      </c>
    </row>
    <row r="95" spans="1:8">
      <c r="A95" t="s">
        <v>10</v>
      </c>
      <c r="B95" s="28" t="s">
        <v>1887</v>
      </c>
      <c r="C95" s="27" t="s">
        <v>9493</v>
      </c>
      <c r="D95" s="35">
        <v>1056.45</v>
      </c>
      <c r="E95" s="36" t="s">
        <v>1126</v>
      </c>
      <c r="F95" s="28" t="s">
        <v>14</v>
      </c>
      <c r="G95" s="36" t="s">
        <v>9494</v>
      </c>
      <c r="H95" s="37">
        <v>9.1</v>
      </c>
    </row>
    <row r="96" spans="1:8">
      <c r="A96" t="s">
        <v>10</v>
      </c>
      <c r="B96" s="28" t="s">
        <v>1891</v>
      </c>
      <c r="C96" s="27" t="s">
        <v>9495</v>
      </c>
      <c r="D96" s="35">
        <v>961.86</v>
      </c>
      <c r="E96" s="36" t="s">
        <v>1126</v>
      </c>
      <c r="F96" s="28" t="s">
        <v>14</v>
      </c>
      <c r="G96" s="36" t="s">
        <v>9496</v>
      </c>
      <c r="H96" s="37">
        <v>8.75</v>
      </c>
    </row>
    <row r="97" spans="1:8">
      <c r="A97" t="s">
        <v>10</v>
      </c>
      <c r="B97" s="28" t="s">
        <v>2602</v>
      </c>
      <c r="C97" s="27" t="s">
        <v>9497</v>
      </c>
      <c r="D97" s="35">
        <v>723.25</v>
      </c>
      <c r="E97" s="36" t="s">
        <v>2103</v>
      </c>
      <c r="F97" s="28" t="s">
        <v>269</v>
      </c>
      <c r="G97" s="36" t="s">
        <v>9498</v>
      </c>
      <c r="H97" s="37">
        <v>8.23</v>
      </c>
    </row>
    <row r="98" spans="1:8">
      <c r="A98" t="s">
        <v>10</v>
      </c>
      <c r="B98" s="28" t="s">
        <v>1889</v>
      </c>
      <c r="C98" s="27" t="s">
        <v>9499</v>
      </c>
      <c r="D98" s="35">
        <v>583.42999999999995</v>
      </c>
      <c r="E98" s="36" t="s">
        <v>1106</v>
      </c>
      <c r="F98" s="28" t="s">
        <v>269</v>
      </c>
      <c r="G98" s="36" t="s">
        <v>9500</v>
      </c>
      <c r="H98" s="37">
        <v>5</v>
      </c>
    </row>
    <row r="99" spans="1:8">
      <c r="A99" t="s">
        <v>10</v>
      </c>
      <c r="B99" s="28" t="s">
        <v>1973</v>
      </c>
      <c r="C99" s="27" t="s">
        <v>9501</v>
      </c>
      <c r="D99" s="35">
        <v>134.04</v>
      </c>
      <c r="E99" s="36" t="s">
        <v>9316</v>
      </c>
      <c r="F99" s="28" t="s">
        <v>269</v>
      </c>
      <c r="G99" s="36" t="s">
        <v>9502</v>
      </c>
      <c r="H99" s="37">
        <v>0.44900000000000001</v>
      </c>
    </row>
    <row r="100" spans="1:8">
      <c r="A100" t="s">
        <v>10</v>
      </c>
      <c r="B100" s="28" t="s">
        <v>1708</v>
      </c>
      <c r="C100" s="27" t="s">
        <v>1709</v>
      </c>
      <c r="D100" s="35">
        <v>283.83</v>
      </c>
      <c r="E100" s="36" t="s">
        <v>6277</v>
      </c>
      <c r="F100" s="28" t="s">
        <v>6567</v>
      </c>
      <c r="G100" s="36" t="s">
        <v>9503</v>
      </c>
      <c r="H100" s="37">
        <v>0.52</v>
      </c>
    </row>
    <row r="101" spans="1:8">
      <c r="A101" t="s">
        <v>10</v>
      </c>
      <c r="B101" s="28">
        <v>10079090</v>
      </c>
      <c r="C101" s="27" t="s">
        <v>2246</v>
      </c>
      <c r="D101" s="35">
        <v>228.54999999999998</v>
      </c>
      <c r="E101" s="36">
        <v>85011093</v>
      </c>
      <c r="F101" s="28" t="s">
        <v>269</v>
      </c>
      <c r="G101" s="36">
        <v>4051394130350</v>
      </c>
      <c r="H101" s="37">
        <v>0.5</v>
      </c>
    </row>
    <row r="102" spans="1:8">
      <c r="A102" t="s">
        <v>10</v>
      </c>
      <c r="B102" s="28" t="s">
        <v>2346</v>
      </c>
      <c r="C102" s="27" t="s">
        <v>9504</v>
      </c>
      <c r="D102" s="35">
        <v>5.59</v>
      </c>
      <c r="E102" s="36" t="s">
        <v>9505</v>
      </c>
      <c r="F102" s="28" t="s">
        <v>269</v>
      </c>
      <c r="G102" s="36" t="s">
        <v>9506</v>
      </c>
      <c r="H102" s="37">
        <v>5.2999999999999999E-2</v>
      </c>
    </row>
    <row r="103" spans="1:8">
      <c r="A103" t="s">
        <v>10</v>
      </c>
      <c r="B103" s="28" t="s">
        <v>1925</v>
      </c>
      <c r="C103" s="27" t="s">
        <v>9507</v>
      </c>
      <c r="D103" s="35">
        <v>804.18</v>
      </c>
      <c r="E103" s="36" t="s">
        <v>1558</v>
      </c>
      <c r="F103" s="28" t="s">
        <v>269</v>
      </c>
      <c r="G103" s="36" t="s">
        <v>9508</v>
      </c>
      <c r="H103" s="37">
        <v>6.3</v>
      </c>
    </row>
    <row r="104" spans="1:8">
      <c r="A104" t="s">
        <v>10</v>
      </c>
      <c r="B104" s="28" t="s">
        <v>2543</v>
      </c>
      <c r="C104" s="27" t="s">
        <v>9509</v>
      </c>
      <c r="D104" s="35">
        <v>804.18</v>
      </c>
      <c r="E104" s="36" t="s">
        <v>2103</v>
      </c>
      <c r="F104" s="28" t="s">
        <v>269</v>
      </c>
      <c r="G104" s="36" t="s">
        <v>9510</v>
      </c>
      <c r="H104" s="37">
        <v>6.92</v>
      </c>
    </row>
    <row r="105" spans="1:8">
      <c r="A105" t="s">
        <v>10</v>
      </c>
      <c r="B105" s="28">
        <v>10084598</v>
      </c>
      <c r="C105" s="27" t="s">
        <v>2579</v>
      </c>
      <c r="D105" s="35">
        <v>665.91</v>
      </c>
      <c r="E105" s="36">
        <v>84137030</v>
      </c>
      <c r="F105" s="28" t="s">
        <v>269</v>
      </c>
      <c r="G105" s="36">
        <v>4051394143558</v>
      </c>
      <c r="H105" s="37">
        <v>7.4</v>
      </c>
    </row>
    <row r="106" spans="1:8">
      <c r="A106" t="s">
        <v>10</v>
      </c>
      <c r="B106" s="28" t="s">
        <v>2576</v>
      </c>
      <c r="C106" s="27" t="s">
        <v>9511</v>
      </c>
      <c r="D106" s="35">
        <v>564.36</v>
      </c>
      <c r="E106" s="36" t="s">
        <v>2103</v>
      </c>
      <c r="F106" s="28" t="s">
        <v>269</v>
      </c>
      <c r="G106" s="36" t="s">
        <v>9512</v>
      </c>
      <c r="H106" s="37">
        <v>5.5</v>
      </c>
    </row>
    <row r="107" spans="1:8">
      <c r="A107" t="s">
        <v>10</v>
      </c>
      <c r="B107" s="28" t="s">
        <v>2580</v>
      </c>
      <c r="C107" s="27" t="s">
        <v>9513</v>
      </c>
      <c r="D107" s="35">
        <v>366.03999999999996</v>
      </c>
      <c r="E107" s="36" t="s">
        <v>37</v>
      </c>
      <c r="F107" s="28" t="s">
        <v>269</v>
      </c>
      <c r="G107" s="36" t="s">
        <v>9514</v>
      </c>
      <c r="H107" s="37">
        <v>5.5</v>
      </c>
    </row>
    <row r="108" spans="1:8">
      <c r="A108" s="29" t="s">
        <v>10</v>
      </c>
      <c r="B108" s="30">
        <v>10084601</v>
      </c>
      <c r="C108" s="31" t="s">
        <v>2585</v>
      </c>
      <c r="D108" s="32">
        <v>665.91</v>
      </c>
      <c r="E108" s="33">
        <v>84137030</v>
      </c>
      <c r="F108" s="30" t="s">
        <v>269</v>
      </c>
      <c r="G108" s="33">
        <v>4051394143527</v>
      </c>
      <c r="H108" s="34">
        <v>7.4</v>
      </c>
    </row>
    <row r="109" spans="1:8">
      <c r="A109" s="29" t="s">
        <v>10</v>
      </c>
      <c r="B109" s="30">
        <v>10084600</v>
      </c>
      <c r="C109" s="31" t="s">
        <v>2583</v>
      </c>
      <c r="D109" s="32">
        <v>564.36</v>
      </c>
      <c r="E109" s="33">
        <v>84137030</v>
      </c>
      <c r="F109" s="30" t="s">
        <v>269</v>
      </c>
      <c r="G109" s="33">
        <v>4051394143534</v>
      </c>
      <c r="H109" s="34">
        <v>7.21</v>
      </c>
    </row>
    <row r="110" spans="1:8">
      <c r="A110" t="s">
        <v>10</v>
      </c>
      <c r="B110" s="28" t="s">
        <v>2586</v>
      </c>
      <c r="C110" s="27" t="s">
        <v>9515</v>
      </c>
      <c r="D110" s="35">
        <v>361.96</v>
      </c>
      <c r="E110" s="36" t="s">
        <v>37</v>
      </c>
      <c r="F110" s="28" t="s">
        <v>269</v>
      </c>
      <c r="G110" s="36" t="s">
        <v>9516</v>
      </c>
      <c r="H110" s="37">
        <v>5.5</v>
      </c>
    </row>
    <row r="111" spans="1:8">
      <c r="A111" s="29" t="s">
        <v>10</v>
      </c>
      <c r="B111" s="30">
        <v>10084603</v>
      </c>
      <c r="C111" s="31" t="s">
        <v>5924</v>
      </c>
      <c r="D111" s="32">
        <v>639.05999999999995</v>
      </c>
      <c r="E111" s="33">
        <v>84137030</v>
      </c>
      <c r="F111" s="30" t="s">
        <v>269</v>
      </c>
      <c r="G111" s="33">
        <v>4051394143503</v>
      </c>
      <c r="H111" s="34">
        <v>7.61</v>
      </c>
    </row>
    <row r="112" spans="1:8">
      <c r="A112" t="s">
        <v>10</v>
      </c>
      <c r="B112" s="28">
        <v>10084604</v>
      </c>
      <c r="C112" s="27" t="s">
        <v>2589</v>
      </c>
      <c r="D112" s="35">
        <v>688.23</v>
      </c>
      <c r="E112" s="36">
        <v>84137030</v>
      </c>
      <c r="F112" s="28" t="s">
        <v>269</v>
      </c>
      <c r="G112" s="36">
        <v>4051394143497</v>
      </c>
      <c r="H112" s="37">
        <v>7.8</v>
      </c>
    </row>
    <row r="113" spans="1:8">
      <c r="A113" t="s">
        <v>10</v>
      </c>
      <c r="B113" s="28">
        <v>10084605</v>
      </c>
      <c r="C113" s="27" t="s">
        <v>2591</v>
      </c>
      <c r="D113" s="35">
        <v>486.68</v>
      </c>
      <c r="E113" s="36">
        <v>84818081</v>
      </c>
      <c r="F113" s="28" t="s">
        <v>269</v>
      </c>
      <c r="G113" s="36">
        <v>4051394143480</v>
      </c>
      <c r="H113" s="37">
        <v>5.84</v>
      </c>
    </row>
    <row r="114" spans="1:8">
      <c r="A114" t="s">
        <v>10</v>
      </c>
      <c r="B114" s="28" t="s">
        <v>2731</v>
      </c>
      <c r="C114" s="27" t="s">
        <v>9517</v>
      </c>
      <c r="D114" s="35">
        <v>18.760000000000002</v>
      </c>
      <c r="E114" s="36" t="s">
        <v>628</v>
      </c>
      <c r="F114" s="28" t="s">
        <v>269</v>
      </c>
      <c r="G114" s="36" t="s">
        <v>9518</v>
      </c>
      <c r="H114" s="37">
        <v>0.1</v>
      </c>
    </row>
    <row r="115" spans="1:8">
      <c r="A115" t="s">
        <v>10</v>
      </c>
      <c r="B115" s="28" t="s">
        <v>2459</v>
      </c>
      <c r="C115" s="27" t="s">
        <v>9519</v>
      </c>
      <c r="D115" s="35">
        <v>39.47</v>
      </c>
      <c r="E115" s="36" t="s">
        <v>1635</v>
      </c>
      <c r="F115" s="28" t="s">
        <v>269</v>
      </c>
      <c r="G115" s="36" t="s">
        <v>9520</v>
      </c>
      <c r="H115" s="37">
        <v>0.53</v>
      </c>
    </row>
    <row r="116" spans="1:8">
      <c r="A116" t="s">
        <v>10</v>
      </c>
      <c r="B116" s="28" t="s">
        <v>2560</v>
      </c>
      <c r="C116" s="27" t="s">
        <v>9521</v>
      </c>
      <c r="D116" s="35">
        <v>215.2</v>
      </c>
      <c r="E116" s="36" t="s">
        <v>2103</v>
      </c>
      <c r="F116" s="28" t="s">
        <v>69</v>
      </c>
      <c r="G116" s="36" t="s">
        <v>9522</v>
      </c>
      <c r="H116" s="37">
        <v>1.56</v>
      </c>
    </row>
    <row r="117" spans="1:8">
      <c r="A117" t="s">
        <v>10</v>
      </c>
      <c r="B117" s="28" t="s">
        <v>1204</v>
      </c>
      <c r="C117" s="27" t="s">
        <v>9523</v>
      </c>
      <c r="D117" s="35">
        <v>4.42</v>
      </c>
      <c r="E117" s="36" t="s">
        <v>37</v>
      </c>
      <c r="F117" s="28" t="s">
        <v>269</v>
      </c>
      <c r="G117" s="36" t="s">
        <v>9524</v>
      </c>
      <c r="H117" s="37">
        <v>1</v>
      </c>
    </row>
    <row r="118" spans="1:8">
      <c r="A118" t="s">
        <v>10</v>
      </c>
      <c r="B118" s="28" t="s">
        <v>1206</v>
      </c>
      <c r="C118" s="27" t="s">
        <v>9525</v>
      </c>
      <c r="D118" s="35">
        <v>4.42</v>
      </c>
      <c r="E118" s="36" t="s">
        <v>37</v>
      </c>
      <c r="F118" s="28" t="s">
        <v>269</v>
      </c>
      <c r="G118" s="36" t="s">
        <v>9526</v>
      </c>
      <c r="H118" s="37">
        <v>1</v>
      </c>
    </row>
    <row r="119" spans="1:8">
      <c r="A119" t="s">
        <v>10</v>
      </c>
      <c r="B119" s="28">
        <v>10084857</v>
      </c>
      <c r="C119" s="27" t="s">
        <v>2638</v>
      </c>
      <c r="D119" s="35">
        <v>272.12</v>
      </c>
      <c r="E119" s="36">
        <v>84137030</v>
      </c>
      <c r="F119" s="28" t="s">
        <v>69</v>
      </c>
      <c r="G119" s="36">
        <v>4051394145217</v>
      </c>
      <c r="H119" s="37" t="s">
        <v>9385</v>
      </c>
    </row>
    <row r="120" spans="1:8">
      <c r="A120" t="s">
        <v>10</v>
      </c>
      <c r="B120" s="28" t="s">
        <v>2730</v>
      </c>
      <c r="C120" s="27" t="s">
        <v>9527</v>
      </c>
      <c r="D120" s="35">
        <v>20.96</v>
      </c>
      <c r="E120" s="36" t="s">
        <v>2739</v>
      </c>
      <c r="F120" s="28" t="s">
        <v>177</v>
      </c>
      <c r="G120" s="36" t="s">
        <v>9528</v>
      </c>
      <c r="H120" s="37">
        <v>1.5</v>
      </c>
    </row>
    <row r="121" spans="1:8">
      <c r="A121" t="s">
        <v>10</v>
      </c>
      <c r="B121" s="28">
        <v>10085893</v>
      </c>
      <c r="C121" s="27" t="s">
        <v>9529</v>
      </c>
      <c r="D121" s="35">
        <v>114.24000000000001</v>
      </c>
      <c r="E121" s="36">
        <v>84818081</v>
      </c>
      <c r="F121" s="28" t="s">
        <v>5</v>
      </c>
      <c r="G121" s="36">
        <v>4051394148133</v>
      </c>
      <c r="H121" s="37">
        <v>0.6</v>
      </c>
    </row>
    <row r="122" spans="1:8">
      <c r="A122" t="s">
        <v>10</v>
      </c>
      <c r="B122" s="28" t="s">
        <v>2627</v>
      </c>
      <c r="C122" s="27" t="s">
        <v>9530</v>
      </c>
      <c r="D122" s="35">
        <v>94.3</v>
      </c>
      <c r="E122" s="36" t="s">
        <v>143</v>
      </c>
      <c r="F122" s="28" t="s">
        <v>14</v>
      </c>
      <c r="G122" s="36" t="s">
        <v>2628</v>
      </c>
      <c r="H122" s="37">
        <v>0.9</v>
      </c>
    </row>
    <row r="123" spans="1:8">
      <c r="A123" s="29" t="s">
        <v>10</v>
      </c>
      <c r="B123" s="30">
        <v>10085895</v>
      </c>
      <c r="C123" s="31" t="s">
        <v>9531</v>
      </c>
      <c r="D123" s="32">
        <v>9.33</v>
      </c>
      <c r="E123" s="33">
        <v>39219090</v>
      </c>
      <c r="F123" s="30" t="s">
        <v>269</v>
      </c>
      <c r="G123" s="33">
        <v>4051394148157</v>
      </c>
      <c r="H123" s="34" t="s">
        <v>9385</v>
      </c>
    </row>
    <row r="124" spans="1:8">
      <c r="A124" t="s">
        <v>10</v>
      </c>
      <c r="B124" s="28" t="s">
        <v>9356</v>
      </c>
      <c r="C124" s="27" t="s">
        <v>9532</v>
      </c>
      <c r="D124" s="35">
        <v>68.150000000000006</v>
      </c>
      <c r="E124" s="36" t="s">
        <v>1290</v>
      </c>
      <c r="F124" s="28" t="s">
        <v>14</v>
      </c>
      <c r="G124" s="36" t="s">
        <v>9533</v>
      </c>
      <c r="H124" s="37">
        <v>1.0018</v>
      </c>
    </row>
    <row r="125" spans="1:8">
      <c r="A125" t="s">
        <v>10</v>
      </c>
      <c r="B125" s="28" t="s">
        <v>9353</v>
      </c>
      <c r="C125" s="27" t="s">
        <v>9534</v>
      </c>
      <c r="D125" s="35">
        <v>46.54</v>
      </c>
      <c r="E125" s="36" t="s">
        <v>1290</v>
      </c>
      <c r="F125" s="28" t="s">
        <v>14</v>
      </c>
      <c r="G125" s="36" t="s">
        <v>9535</v>
      </c>
      <c r="H125" s="37">
        <v>0.78900000000000003</v>
      </c>
    </row>
    <row r="126" spans="1:8">
      <c r="A126" t="s">
        <v>10</v>
      </c>
      <c r="B126" s="28" t="s">
        <v>9321</v>
      </c>
      <c r="C126" s="27" t="s">
        <v>9536</v>
      </c>
      <c r="D126" s="35">
        <v>70.38000000000001</v>
      </c>
      <c r="E126" s="36" t="s">
        <v>1290</v>
      </c>
      <c r="F126" s="28" t="s">
        <v>14</v>
      </c>
      <c r="G126" s="36" t="s">
        <v>9537</v>
      </c>
      <c r="H126" s="37">
        <v>0.8286</v>
      </c>
    </row>
    <row r="127" spans="1:8">
      <c r="A127" t="s">
        <v>10</v>
      </c>
      <c r="B127" s="28" t="s">
        <v>1741</v>
      </c>
      <c r="C127" s="27" t="s">
        <v>9538</v>
      </c>
      <c r="D127" s="35">
        <v>268.08999999999997</v>
      </c>
      <c r="E127" s="36" t="s">
        <v>1482</v>
      </c>
      <c r="F127" s="28" t="s">
        <v>269</v>
      </c>
      <c r="G127" s="36" t="s">
        <v>9539</v>
      </c>
      <c r="H127" s="37">
        <v>4.5</v>
      </c>
    </row>
    <row r="128" spans="1:8">
      <c r="A128" t="s">
        <v>10</v>
      </c>
      <c r="B128" s="28" t="s">
        <v>1744</v>
      </c>
      <c r="C128" s="27" t="s">
        <v>9540</v>
      </c>
      <c r="D128" s="35">
        <v>386.34</v>
      </c>
      <c r="E128" s="36" t="s">
        <v>1482</v>
      </c>
      <c r="F128" s="28" t="s">
        <v>269</v>
      </c>
      <c r="G128" s="36" t="s">
        <v>9541</v>
      </c>
      <c r="H128" s="37">
        <v>4.5</v>
      </c>
    </row>
    <row r="129" spans="1:8">
      <c r="A129" t="s">
        <v>10</v>
      </c>
      <c r="B129" s="28" t="s">
        <v>1862</v>
      </c>
      <c r="C129" s="27" t="s">
        <v>9542</v>
      </c>
      <c r="D129" s="35">
        <v>551.89</v>
      </c>
      <c r="E129" s="36" t="s">
        <v>1482</v>
      </c>
      <c r="F129" s="28" t="s">
        <v>269</v>
      </c>
      <c r="G129" s="36" t="s">
        <v>9543</v>
      </c>
      <c r="H129" s="37">
        <v>12.36</v>
      </c>
    </row>
    <row r="130" spans="1:8">
      <c r="A130" t="s">
        <v>10</v>
      </c>
      <c r="B130" s="28" t="s">
        <v>1895</v>
      </c>
      <c r="C130" s="27" t="s">
        <v>9544</v>
      </c>
      <c r="D130" s="35">
        <v>772.61</v>
      </c>
      <c r="E130" s="36" t="s">
        <v>1482</v>
      </c>
      <c r="F130" s="28" t="s">
        <v>269</v>
      </c>
      <c r="G130" s="36" t="s">
        <v>9545</v>
      </c>
      <c r="H130" s="37">
        <v>6</v>
      </c>
    </row>
    <row r="131" spans="1:8">
      <c r="A131" t="s">
        <v>10</v>
      </c>
      <c r="B131" s="28" t="s">
        <v>1893</v>
      </c>
      <c r="C131" s="27" t="s">
        <v>9546</v>
      </c>
      <c r="D131" s="35">
        <v>184.35</v>
      </c>
      <c r="E131" s="36" t="s">
        <v>9547</v>
      </c>
      <c r="F131" s="28" t="s">
        <v>269</v>
      </c>
      <c r="G131" s="36" t="s">
        <v>9548</v>
      </c>
      <c r="H131" s="37">
        <v>0.23</v>
      </c>
    </row>
    <row r="132" spans="1:8">
      <c r="A132" t="s">
        <v>10</v>
      </c>
      <c r="B132" s="28" t="s">
        <v>1485</v>
      </c>
      <c r="C132" s="27" t="s">
        <v>9549</v>
      </c>
      <c r="D132" s="35">
        <v>179.76999999999998</v>
      </c>
      <c r="E132" s="36" t="s">
        <v>1482</v>
      </c>
      <c r="F132" s="28" t="s">
        <v>1483</v>
      </c>
      <c r="G132" s="36" t="s">
        <v>9550</v>
      </c>
      <c r="H132" s="37">
        <v>2.66</v>
      </c>
    </row>
    <row r="133" spans="1:8">
      <c r="A133" t="s">
        <v>10</v>
      </c>
      <c r="B133" s="28" t="s">
        <v>1477</v>
      </c>
      <c r="C133" s="27" t="s">
        <v>9551</v>
      </c>
      <c r="D133" s="35">
        <v>129.32</v>
      </c>
      <c r="E133" s="36" t="s">
        <v>9445</v>
      </c>
      <c r="F133" s="28" t="s">
        <v>269</v>
      </c>
      <c r="G133" s="36" t="s">
        <v>9552</v>
      </c>
      <c r="H133" s="37">
        <v>2.2000000000000002</v>
      </c>
    </row>
    <row r="134" spans="1:8">
      <c r="A134" t="s">
        <v>10</v>
      </c>
      <c r="B134" s="28">
        <v>10051220</v>
      </c>
      <c r="C134" s="27" t="s">
        <v>2117</v>
      </c>
      <c r="D134" s="35">
        <v>168.06</v>
      </c>
      <c r="E134" s="36">
        <v>84818081</v>
      </c>
      <c r="F134" s="28" t="s">
        <v>269</v>
      </c>
      <c r="G134" s="36">
        <v>4051394124670</v>
      </c>
      <c r="H134" s="37">
        <v>2.7</v>
      </c>
    </row>
    <row r="135" spans="1:8">
      <c r="A135" t="s">
        <v>10</v>
      </c>
      <c r="B135" s="28" t="s">
        <v>1480</v>
      </c>
      <c r="C135" s="27" t="s">
        <v>9553</v>
      </c>
      <c r="D135" s="35">
        <v>668.1</v>
      </c>
      <c r="E135" s="36" t="s">
        <v>1482</v>
      </c>
      <c r="F135" s="28" t="s">
        <v>1483</v>
      </c>
      <c r="G135" s="36" t="s">
        <v>1484</v>
      </c>
      <c r="H135" s="37">
        <v>7.1</v>
      </c>
    </row>
    <row r="136" spans="1:8">
      <c r="A136" t="s">
        <v>10</v>
      </c>
      <c r="B136" s="28" t="s">
        <v>1928</v>
      </c>
      <c r="C136" s="27" t="s">
        <v>9554</v>
      </c>
      <c r="D136" s="35">
        <v>756.86</v>
      </c>
      <c r="E136" s="36" t="s">
        <v>1931</v>
      </c>
      <c r="F136" s="28" t="s">
        <v>14</v>
      </c>
      <c r="G136" s="36" t="s">
        <v>1932</v>
      </c>
      <c r="H136" s="37">
        <v>5.8</v>
      </c>
    </row>
    <row r="137" spans="1:8">
      <c r="A137" t="s">
        <v>10</v>
      </c>
      <c r="B137" s="28" t="s">
        <v>9335</v>
      </c>
      <c r="C137" s="27" t="s">
        <v>9555</v>
      </c>
      <c r="D137" s="35">
        <v>31.57</v>
      </c>
      <c r="E137" s="36" t="s">
        <v>37</v>
      </c>
      <c r="F137" s="28" t="s">
        <v>14</v>
      </c>
      <c r="G137" s="36" t="s">
        <v>9338</v>
      </c>
      <c r="H137" s="37">
        <v>0.38</v>
      </c>
    </row>
    <row r="138" spans="1:8">
      <c r="A138" t="s">
        <v>10</v>
      </c>
      <c r="B138" s="28" t="s">
        <v>9556</v>
      </c>
      <c r="C138" s="27" t="s">
        <v>5915</v>
      </c>
      <c r="D138" s="35">
        <v>33.15</v>
      </c>
      <c r="E138" s="36" t="s">
        <v>37</v>
      </c>
      <c r="F138" s="28" t="s">
        <v>14</v>
      </c>
      <c r="G138" s="36" t="s">
        <v>9385</v>
      </c>
      <c r="H138" s="37">
        <v>0.2</v>
      </c>
    </row>
    <row r="139" spans="1:8">
      <c r="A139" t="s">
        <v>10</v>
      </c>
      <c r="B139" s="28" t="s">
        <v>1245</v>
      </c>
      <c r="C139" s="27" t="s">
        <v>1246</v>
      </c>
      <c r="D139" s="35">
        <v>42.6</v>
      </c>
      <c r="E139" s="36" t="s">
        <v>1126</v>
      </c>
      <c r="F139" s="28" t="s">
        <v>14</v>
      </c>
      <c r="G139" s="36" t="s">
        <v>9385</v>
      </c>
      <c r="H139" s="37">
        <v>0.2</v>
      </c>
    </row>
    <row r="140" spans="1:8">
      <c r="A140" t="s">
        <v>10</v>
      </c>
      <c r="B140" s="28" t="s">
        <v>1248</v>
      </c>
      <c r="C140" s="27" t="s">
        <v>1249</v>
      </c>
      <c r="D140" s="35">
        <v>37.869999999999997</v>
      </c>
      <c r="E140" s="36" t="s">
        <v>1126</v>
      </c>
      <c r="F140" s="28" t="s">
        <v>14</v>
      </c>
      <c r="G140" s="36" t="s">
        <v>9385</v>
      </c>
      <c r="H140" s="37">
        <v>0.2</v>
      </c>
    </row>
    <row r="141" spans="1:8">
      <c r="A141" t="s">
        <v>10</v>
      </c>
      <c r="B141" s="28" t="s">
        <v>1242</v>
      </c>
      <c r="C141" s="27" t="s">
        <v>1243</v>
      </c>
      <c r="D141" s="35">
        <v>18.860000000000003</v>
      </c>
      <c r="E141" s="36" t="s">
        <v>37</v>
      </c>
      <c r="F141" s="28" t="s">
        <v>14</v>
      </c>
      <c r="G141" s="36" t="s">
        <v>9385</v>
      </c>
      <c r="H141" s="37">
        <v>0.2</v>
      </c>
    </row>
    <row r="142" spans="1:8">
      <c r="A142" t="s">
        <v>10</v>
      </c>
      <c r="B142" s="28">
        <v>10084656</v>
      </c>
      <c r="C142" s="27" t="s">
        <v>9557</v>
      </c>
      <c r="D142" s="35">
        <v>959.95</v>
      </c>
      <c r="E142" s="36">
        <v>84137030</v>
      </c>
      <c r="F142" s="28" t="s">
        <v>269</v>
      </c>
      <c r="G142" s="36">
        <v>4051394144166</v>
      </c>
      <c r="H142" s="37">
        <v>10.199999999999999</v>
      </c>
    </row>
    <row r="143" spans="1:8">
      <c r="A143" t="s">
        <v>10</v>
      </c>
      <c r="B143" s="28" t="s">
        <v>2093</v>
      </c>
      <c r="C143" s="27" t="s">
        <v>2094</v>
      </c>
      <c r="D143" s="35">
        <v>709.56</v>
      </c>
      <c r="E143" s="36" t="s">
        <v>628</v>
      </c>
      <c r="F143" s="28" t="s">
        <v>14</v>
      </c>
      <c r="G143" s="36" t="s">
        <v>9385</v>
      </c>
      <c r="H143" s="37">
        <v>7.9</v>
      </c>
    </row>
    <row r="144" spans="1:8">
      <c r="A144" t="s">
        <v>10</v>
      </c>
      <c r="B144" s="28" t="s">
        <v>1836</v>
      </c>
      <c r="C144" s="27" t="s">
        <v>1837</v>
      </c>
      <c r="D144" s="35">
        <v>3390.05</v>
      </c>
      <c r="E144" s="36" t="s">
        <v>1126</v>
      </c>
      <c r="F144" s="28" t="s">
        <v>14</v>
      </c>
      <c r="G144" s="36" t="s">
        <v>9385</v>
      </c>
      <c r="H144" s="37">
        <v>22.7</v>
      </c>
    </row>
    <row r="145" spans="1:8">
      <c r="A145" t="s">
        <v>10</v>
      </c>
      <c r="B145" s="28" t="s">
        <v>1869</v>
      </c>
      <c r="C145" s="27" t="s">
        <v>1870</v>
      </c>
      <c r="D145" s="35">
        <v>2858.1200000000003</v>
      </c>
      <c r="E145" s="36" t="s">
        <v>1126</v>
      </c>
      <c r="F145" s="28" t="s">
        <v>14</v>
      </c>
      <c r="G145" s="36" t="s">
        <v>9385</v>
      </c>
      <c r="H145" s="37">
        <v>15</v>
      </c>
    </row>
    <row r="146" spans="1:8">
      <c r="A146" t="s">
        <v>10</v>
      </c>
      <c r="B146" s="28" t="s">
        <v>1943</v>
      </c>
      <c r="C146" s="27" t="s">
        <v>1944</v>
      </c>
      <c r="D146" s="35">
        <v>748.55</v>
      </c>
      <c r="E146" s="36" t="s">
        <v>628</v>
      </c>
      <c r="F146" s="28" t="s">
        <v>269</v>
      </c>
      <c r="G146" s="36" t="s">
        <v>9558</v>
      </c>
      <c r="H146" s="37">
        <v>11.75</v>
      </c>
    </row>
    <row r="147" spans="1:8">
      <c r="A147" t="s">
        <v>10</v>
      </c>
      <c r="B147" s="28" t="s">
        <v>1839</v>
      </c>
      <c r="C147" s="27" t="s">
        <v>1840</v>
      </c>
      <c r="D147" s="35">
        <v>4182.37</v>
      </c>
      <c r="E147" s="36" t="s">
        <v>1126</v>
      </c>
      <c r="F147" s="28" t="s">
        <v>14</v>
      </c>
      <c r="G147" s="36" t="s">
        <v>9385</v>
      </c>
      <c r="H147" s="37">
        <v>15</v>
      </c>
    </row>
    <row r="148" spans="1:8">
      <c r="A148" t="s">
        <v>10</v>
      </c>
      <c r="B148" s="28" t="s">
        <v>1871</v>
      </c>
      <c r="C148" s="27" t="s">
        <v>1872</v>
      </c>
      <c r="D148" s="35">
        <v>3946.9100000000003</v>
      </c>
      <c r="E148" s="36" t="s">
        <v>1126</v>
      </c>
      <c r="F148" s="28" t="s">
        <v>14</v>
      </c>
      <c r="G148" s="36" t="s">
        <v>9559</v>
      </c>
      <c r="H148" s="37">
        <v>29.75</v>
      </c>
    </row>
    <row r="149" spans="1:8">
      <c r="A149" t="s">
        <v>10</v>
      </c>
      <c r="B149" s="28" t="s">
        <v>1946</v>
      </c>
      <c r="C149" s="27" t="s">
        <v>1947</v>
      </c>
      <c r="D149" s="35">
        <v>816.62</v>
      </c>
      <c r="E149" s="36" t="s">
        <v>628</v>
      </c>
      <c r="F149" s="28" t="s">
        <v>269</v>
      </c>
      <c r="G149" s="36" t="s">
        <v>9560</v>
      </c>
      <c r="H149" s="37">
        <v>28</v>
      </c>
    </row>
    <row r="150" spans="1:8">
      <c r="A150" t="s">
        <v>10</v>
      </c>
      <c r="B150" s="28" t="s">
        <v>1842</v>
      </c>
      <c r="C150" s="27" t="s">
        <v>1843</v>
      </c>
      <c r="D150" s="35">
        <v>4099.6000000000004</v>
      </c>
      <c r="E150" s="36" t="s">
        <v>1126</v>
      </c>
      <c r="F150" s="28" t="s">
        <v>14</v>
      </c>
      <c r="G150" s="36" t="s">
        <v>9385</v>
      </c>
      <c r="H150" s="37">
        <v>15</v>
      </c>
    </row>
    <row r="151" spans="1:8">
      <c r="A151" t="s">
        <v>10</v>
      </c>
      <c r="B151" s="28" t="s">
        <v>1873</v>
      </c>
      <c r="C151" s="27" t="s">
        <v>1874</v>
      </c>
      <c r="D151" s="35">
        <v>3674.71</v>
      </c>
      <c r="E151" s="36" t="s">
        <v>1126</v>
      </c>
      <c r="F151" s="28" t="s">
        <v>14</v>
      </c>
      <c r="G151" s="36" t="s">
        <v>1875</v>
      </c>
      <c r="H151" s="37">
        <v>15</v>
      </c>
    </row>
    <row r="152" spans="1:8">
      <c r="A152" t="s">
        <v>10</v>
      </c>
      <c r="B152" s="28" t="s">
        <v>1949</v>
      </c>
      <c r="C152" s="27" t="s">
        <v>1950</v>
      </c>
      <c r="D152" s="35">
        <v>1326.99</v>
      </c>
      <c r="E152" s="36" t="s">
        <v>162</v>
      </c>
      <c r="F152" s="28" t="s">
        <v>269</v>
      </c>
      <c r="G152" s="36" t="s">
        <v>9561</v>
      </c>
      <c r="H152" s="37">
        <v>15.15</v>
      </c>
    </row>
    <row r="153" spans="1:8">
      <c r="A153" t="s">
        <v>10</v>
      </c>
      <c r="B153" s="28" t="s">
        <v>1845</v>
      </c>
      <c r="C153" s="27" t="s">
        <v>1846</v>
      </c>
      <c r="D153" s="35">
        <v>5124.49</v>
      </c>
      <c r="E153" s="36" t="s">
        <v>1126</v>
      </c>
      <c r="F153" s="28" t="s">
        <v>14</v>
      </c>
      <c r="G153" s="36" t="s">
        <v>9385</v>
      </c>
      <c r="H153" s="37">
        <v>31.2</v>
      </c>
    </row>
    <row r="154" spans="1:8">
      <c r="A154" t="s">
        <v>10</v>
      </c>
      <c r="B154" s="28" t="s">
        <v>1876</v>
      </c>
      <c r="C154" s="27" t="s">
        <v>1877</v>
      </c>
      <c r="D154" s="35">
        <v>6622.4000000000005</v>
      </c>
      <c r="E154" s="36" t="s">
        <v>1126</v>
      </c>
      <c r="F154" s="28" t="s">
        <v>14</v>
      </c>
      <c r="G154" s="36" t="s">
        <v>9385</v>
      </c>
      <c r="H154" s="37">
        <v>15</v>
      </c>
    </row>
    <row r="155" spans="1:8">
      <c r="A155" t="s">
        <v>10</v>
      </c>
      <c r="B155" s="28" t="s">
        <v>1940</v>
      </c>
      <c r="C155" s="27" t="s">
        <v>1941</v>
      </c>
      <c r="D155" s="35">
        <v>2081.34</v>
      </c>
      <c r="E155" s="36" t="s">
        <v>162</v>
      </c>
      <c r="F155" s="28" t="s">
        <v>269</v>
      </c>
      <c r="G155" s="36" t="s">
        <v>9562</v>
      </c>
      <c r="H155" s="37">
        <v>28</v>
      </c>
    </row>
    <row r="156" spans="1:8">
      <c r="A156" t="s">
        <v>10</v>
      </c>
      <c r="B156" s="28" t="s">
        <v>1502</v>
      </c>
      <c r="C156" s="27" t="s">
        <v>1503</v>
      </c>
      <c r="D156" s="35">
        <v>1065.23</v>
      </c>
      <c r="E156" s="36" t="s">
        <v>1126</v>
      </c>
      <c r="F156" s="28" t="s">
        <v>269</v>
      </c>
      <c r="G156" s="36" t="s">
        <v>9563</v>
      </c>
      <c r="H156" s="37">
        <v>38.9</v>
      </c>
    </row>
    <row r="157" spans="1:8">
      <c r="A157" t="s">
        <v>10</v>
      </c>
      <c r="B157" s="28" t="s">
        <v>1505</v>
      </c>
      <c r="C157" s="27" t="s">
        <v>1506</v>
      </c>
      <c r="D157" s="35">
        <v>1332.61</v>
      </c>
      <c r="E157" s="36" t="s">
        <v>724</v>
      </c>
      <c r="F157" s="28" t="s">
        <v>269</v>
      </c>
      <c r="G157" s="36" t="s">
        <v>9564</v>
      </c>
      <c r="H157" s="37">
        <v>49.7</v>
      </c>
    </row>
    <row r="158" spans="1:8">
      <c r="A158" t="s">
        <v>10</v>
      </c>
      <c r="B158" s="28" t="s">
        <v>1512</v>
      </c>
      <c r="C158" s="27" t="s">
        <v>1513</v>
      </c>
      <c r="D158" s="35">
        <v>449.40999999999997</v>
      </c>
      <c r="E158" s="36" t="s">
        <v>1126</v>
      </c>
      <c r="F158" s="28" t="s">
        <v>269</v>
      </c>
      <c r="G158" s="36" t="s">
        <v>9565</v>
      </c>
      <c r="H158" s="37">
        <v>6</v>
      </c>
    </row>
    <row r="159" spans="1:8">
      <c r="A159" t="s">
        <v>10</v>
      </c>
      <c r="B159" s="28">
        <v>10083722</v>
      </c>
      <c r="C159" s="27" t="s">
        <v>2522</v>
      </c>
      <c r="D159" s="35">
        <v>163.32999999999998</v>
      </c>
      <c r="E159" s="36">
        <v>73269098</v>
      </c>
      <c r="F159" s="28" t="s">
        <v>1483</v>
      </c>
      <c r="G159" s="36">
        <v>4051394141066</v>
      </c>
      <c r="H159" s="37">
        <v>5.73</v>
      </c>
    </row>
    <row r="160" spans="1:8">
      <c r="A160" t="s">
        <v>10</v>
      </c>
      <c r="B160" s="28" t="s">
        <v>1508</v>
      </c>
      <c r="C160" s="27" t="s">
        <v>1509</v>
      </c>
      <c r="D160" s="35">
        <v>614.97</v>
      </c>
      <c r="E160" s="36" t="s">
        <v>628</v>
      </c>
      <c r="F160" s="28" t="s">
        <v>269</v>
      </c>
      <c r="G160" s="36" t="s">
        <v>1511</v>
      </c>
      <c r="H160" s="37">
        <v>8</v>
      </c>
    </row>
    <row r="161" spans="1:8">
      <c r="A161" t="s">
        <v>10</v>
      </c>
      <c r="B161" s="28" t="s">
        <v>1515</v>
      </c>
      <c r="C161" s="27" t="s">
        <v>1516</v>
      </c>
      <c r="D161" s="35">
        <v>179.76999999999998</v>
      </c>
      <c r="E161" s="36" t="s">
        <v>724</v>
      </c>
      <c r="F161" s="28" t="s">
        <v>269</v>
      </c>
      <c r="G161" s="36" t="s">
        <v>9566</v>
      </c>
      <c r="H161" s="37">
        <v>1.1299999999999999</v>
      </c>
    </row>
    <row r="162" spans="1:8">
      <c r="A162" t="s">
        <v>10</v>
      </c>
      <c r="B162" s="28" t="s">
        <v>2548</v>
      </c>
      <c r="C162" s="27" t="s">
        <v>9567</v>
      </c>
      <c r="D162" s="35">
        <v>843.59</v>
      </c>
      <c r="E162" s="36" t="s">
        <v>2103</v>
      </c>
      <c r="F162" s="28" t="s">
        <v>269</v>
      </c>
      <c r="G162" s="36" t="s">
        <v>9568</v>
      </c>
      <c r="H162" s="37">
        <v>7.33</v>
      </c>
    </row>
    <row r="163" spans="1:8">
      <c r="A163" t="s">
        <v>10</v>
      </c>
      <c r="B163" s="28" t="s">
        <v>1801</v>
      </c>
      <c r="C163" s="27" t="s">
        <v>9569</v>
      </c>
      <c r="D163" s="35">
        <v>843.59</v>
      </c>
      <c r="E163" s="36" t="s">
        <v>1126</v>
      </c>
      <c r="F163" s="28" t="s">
        <v>14</v>
      </c>
      <c r="G163" s="36" t="s">
        <v>9570</v>
      </c>
      <c r="H163" s="37">
        <v>10</v>
      </c>
    </row>
    <row r="164" spans="1:8">
      <c r="A164" t="s">
        <v>10</v>
      </c>
      <c r="B164" s="28" t="s">
        <v>1976</v>
      </c>
      <c r="C164" s="27" t="s">
        <v>9571</v>
      </c>
      <c r="D164" s="35">
        <v>504.59999999999997</v>
      </c>
      <c r="E164" s="36" t="s">
        <v>37</v>
      </c>
      <c r="F164" s="28" t="s">
        <v>14</v>
      </c>
      <c r="G164" s="36" t="s">
        <v>9572</v>
      </c>
      <c r="H164" s="37">
        <v>5.73</v>
      </c>
    </row>
    <row r="165" spans="1:8">
      <c r="A165" t="s">
        <v>10</v>
      </c>
      <c r="B165" s="28" t="s">
        <v>1120</v>
      </c>
      <c r="C165" s="27" t="s">
        <v>9573</v>
      </c>
      <c r="D165" s="35">
        <v>102.09</v>
      </c>
      <c r="E165" s="36" t="s">
        <v>37</v>
      </c>
      <c r="F165" s="28" t="s">
        <v>14</v>
      </c>
      <c r="G165" s="36" t="s">
        <v>9574</v>
      </c>
      <c r="H165" s="37">
        <v>1.0588</v>
      </c>
    </row>
    <row r="166" spans="1:8">
      <c r="A166" t="s">
        <v>10</v>
      </c>
      <c r="B166" s="28" t="s">
        <v>2550</v>
      </c>
      <c r="C166" s="27" t="s">
        <v>9575</v>
      </c>
      <c r="D166" s="35">
        <v>551.89</v>
      </c>
      <c r="E166" s="36" t="s">
        <v>2103</v>
      </c>
      <c r="F166" s="28" t="s">
        <v>269</v>
      </c>
      <c r="G166" s="36" t="s">
        <v>9576</v>
      </c>
      <c r="H166" s="37">
        <v>5.2</v>
      </c>
    </row>
    <row r="167" spans="1:8">
      <c r="A167" t="s">
        <v>10</v>
      </c>
      <c r="B167" s="28" t="s">
        <v>2195</v>
      </c>
      <c r="C167" s="27" t="s">
        <v>2196</v>
      </c>
      <c r="D167" s="35">
        <v>591.29999999999995</v>
      </c>
      <c r="E167" s="36" t="s">
        <v>1126</v>
      </c>
      <c r="F167" s="28" t="s">
        <v>269</v>
      </c>
      <c r="G167" s="36" t="s">
        <v>9577</v>
      </c>
      <c r="H167" s="37">
        <v>2.2999999999999998</v>
      </c>
    </row>
    <row r="168" spans="1:8">
      <c r="A168" t="s">
        <v>10</v>
      </c>
      <c r="B168" s="28">
        <v>10084619</v>
      </c>
      <c r="C168" s="27" t="s">
        <v>9578</v>
      </c>
      <c r="D168" s="35">
        <v>709.5</v>
      </c>
      <c r="E168" s="36" t="s">
        <v>2103</v>
      </c>
      <c r="F168" s="28" t="s">
        <v>269</v>
      </c>
      <c r="G168" s="36" t="s">
        <v>9579</v>
      </c>
      <c r="H168" s="37">
        <v>3</v>
      </c>
    </row>
    <row r="169" spans="1:8">
      <c r="A169" t="s">
        <v>10</v>
      </c>
      <c r="B169" s="28" t="s">
        <v>2082</v>
      </c>
      <c r="C169" s="27" t="s">
        <v>2083</v>
      </c>
      <c r="D169" s="35">
        <v>591.29999999999995</v>
      </c>
      <c r="E169" s="36" t="s">
        <v>1126</v>
      </c>
      <c r="F169" s="28" t="s">
        <v>269</v>
      </c>
      <c r="G169" s="36" t="s">
        <v>9580</v>
      </c>
      <c r="H169" s="37">
        <v>2.2999999999999998</v>
      </c>
    </row>
    <row r="170" spans="1:8">
      <c r="A170" t="s">
        <v>10</v>
      </c>
      <c r="B170" s="28" t="s">
        <v>2088</v>
      </c>
      <c r="C170" s="27" t="s">
        <v>2089</v>
      </c>
      <c r="D170" s="35">
        <v>614.97</v>
      </c>
      <c r="E170" s="36" t="s">
        <v>1126</v>
      </c>
      <c r="F170" s="28" t="s">
        <v>269</v>
      </c>
      <c r="G170" s="36" t="s">
        <v>9581</v>
      </c>
      <c r="H170" s="37">
        <v>2.2999999999999998</v>
      </c>
    </row>
    <row r="171" spans="1:8">
      <c r="A171" t="s">
        <v>10</v>
      </c>
      <c r="B171" s="28" t="s">
        <v>2076</v>
      </c>
      <c r="C171" s="27" t="s">
        <v>2077</v>
      </c>
      <c r="D171" s="35">
        <v>693.8</v>
      </c>
      <c r="E171" s="36" t="s">
        <v>1126</v>
      </c>
      <c r="F171" s="28" t="s">
        <v>269</v>
      </c>
      <c r="G171" s="36" t="s">
        <v>9582</v>
      </c>
      <c r="H171" s="37">
        <v>2.2999999999999998</v>
      </c>
    </row>
    <row r="172" spans="1:8">
      <c r="A172" t="s">
        <v>10</v>
      </c>
      <c r="B172" s="28" t="s">
        <v>2069</v>
      </c>
      <c r="C172" s="27" t="s">
        <v>9583</v>
      </c>
      <c r="D172" s="35">
        <v>709.56</v>
      </c>
      <c r="E172" s="36" t="s">
        <v>1126</v>
      </c>
      <c r="F172" s="28" t="s">
        <v>269</v>
      </c>
      <c r="G172" s="36" t="s">
        <v>9584</v>
      </c>
      <c r="H172" s="37">
        <v>2.2999999999999998</v>
      </c>
    </row>
    <row r="173" spans="1:8">
      <c r="A173" t="s">
        <v>10</v>
      </c>
      <c r="B173" s="28" t="s">
        <v>2078</v>
      </c>
      <c r="C173" s="27" t="s">
        <v>9585</v>
      </c>
      <c r="D173" s="35">
        <v>725.35</v>
      </c>
      <c r="E173" s="36" t="s">
        <v>1126</v>
      </c>
      <c r="F173" s="28" t="s">
        <v>269</v>
      </c>
      <c r="G173" s="36" t="s">
        <v>9586</v>
      </c>
      <c r="H173" s="37">
        <v>2.2999999999999998</v>
      </c>
    </row>
    <row r="174" spans="1:8">
      <c r="A174" t="s">
        <v>10</v>
      </c>
      <c r="B174" s="28" t="s">
        <v>2104</v>
      </c>
      <c r="C174" s="27" t="s">
        <v>2097</v>
      </c>
      <c r="D174" s="35">
        <v>630.72</v>
      </c>
      <c r="E174" s="36" t="s">
        <v>1126</v>
      </c>
      <c r="F174" s="28" t="s">
        <v>14</v>
      </c>
      <c r="G174" s="36" t="s">
        <v>9385</v>
      </c>
      <c r="H174" s="37">
        <v>10</v>
      </c>
    </row>
    <row r="175" spans="1:8">
      <c r="A175" t="s">
        <v>10</v>
      </c>
      <c r="B175" s="28" t="s">
        <v>2100</v>
      </c>
      <c r="C175" s="27" t="s">
        <v>2101</v>
      </c>
      <c r="D175" s="35">
        <v>662.27</v>
      </c>
      <c r="E175" s="36" t="s">
        <v>2103</v>
      </c>
      <c r="F175" s="28" t="s">
        <v>14</v>
      </c>
      <c r="G175" s="36" t="s">
        <v>9385</v>
      </c>
      <c r="H175" s="37">
        <v>6.1</v>
      </c>
    </row>
    <row r="176" spans="1:8">
      <c r="A176" t="s">
        <v>10</v>
      </c>
      <c r="B176" s="28" t="s">
        <v>1936</v>
      </c>
      <c r="C176" s="27" t="s">
        <v>1937</v>
      </c>
      <c r="D176" s="35">
        <v>725.35</v>
      </c>
      <c r="E176" s="36" t="s">
        <v>1126</v>
      </c>
      <c r="F176" s="28" t="s">
        <v>14</v>
      </c>
      <c r="G176" s="36" t="s">
        <v>1939</v>
      </c>
      <c r="H176" s="37">
        <v>10</v>
      </c>
    </row>
    <row r="177" spans="1:8">
      <c r="A177" s="39" t="s">
        <v>10</v>
      </c>
      <c r="B177" s="40">
        <v>10084625</v>
      </c>
      <c r="C177" s="41" t="s">
        <v>9587</v>
      </c>
      <c r="D177" s="42">
        <v>709.5</v>
      </c>
      <c r="E177" s="43">
        <v>84137030</v>
      </c>
      <c r="F177" s="40" t="s">
        <v>269</v>
      </c>
      <c r="G177" s="43">
        <v>4051394143800</v>
      </c>
      <c r="H177" s="44" t="s">
        <v>9385</v>
      </c>
    </row>
    <row r="178" spans="1:8">
      <c r="A178" t="s">
        <v>10</v>
      </c>
      <c r="B178" s="28" t="s">
        <v>2096</v>
      </c>
      <c r="C178" s="27" t="s">
        <v>2097</v>
      </c>
      <c r="D178" s="35">
        <v>725.35</v>
      </c>
      <c r="E178" s="36" t="s">
        <v>1126</v>
      </c>
      <c r="F178" s="28" t="s">
        <v>14</v>
      </c>
      <c r="G178" s="36" t="s">
        <v>2099</v>
      </c>
      <c r="H178" s="37">
        <v>10.9</v>
      </c>
    </row>
    <row r="179" spans="1:8">
      <c r="A179" t="s">
        <v>10</v>
      </c>
      <c r="B179" s="28" t="s">
        <v>2105</v>
      </c>
      <c r="C179" s="27" t="s">
        <v>2101</v>
      </c>
      <c r="D179" s="35">
        <v>725.35</v>
      </c>
      <c r="E179" s="36" t="s">
        <v>1126</v>
      </c>
      <c r="F179" s="28" t="s">
        <v>14</v>
      </c>
      <c r="G179" s="36" t="s">
        <v>9385</v>
      </c>
      <c r="H179" s="37">
        <v>6.65</v>
      </c>
    </row>
    <row r="180" spans="1:8">
      <c r="A180" t="s">
        <v>10</v>
      </c>
      <c r="B180" s="28" t="s">
        <v>2106</v>
      </c>
      <c r="C180" s="27" t="s">
        <v>9588</v>
      </c>
      <c r="D180" s="35">
        <v>846.02</v>
      </c>
      <c r="E180" s="36" t="s">
        <v>1126</v>
      </c>
      <c r="F180" s="28" t="s">
        <v>14</v>
      </c>
      <c r="G180" s="36" t="s">
        <v>9385</v>
      </c>
      <c r="H180" s="37">
        <v>10</v>
      </c>
    </row>
    <row r="181" spans="1:8">
      <c r="A181" t="s">
        <v>10</v>
      </c>
      <c r="B181" s="28">
        <v>10004700</v>
      </c>
      <c r="C181" s="27" t="s">
        <v>9589</v>
      </c>
      <c r="D181" s="35">
        <v>26.82</v>
      </c>
      <c r="E181" s="36">
        <v>74122000</v>
      </c>
      <c r="F181" s="28" t="s">
        <v>14</v>
      </c>
      <c r="G181" s="36">
        <v>4051394146511</v>
      </c>
      <c r="H181" s="37">
        <v>0.25900000000000001</v>
      </c>
    </row>
    <row r="182" spans="1:8">
      <c r="A182" s="29" t="s">
        <v>10</v>
      </c>
      <c r="B182" s="30" t="s">
        <v>1620</v>
      </c>
      <c r="C182" s="31" t="s">
        <v>9590</v>
      </c>
      <c r="D182" s="32">
        <v>8.7099999999999991</v>
      </c>
      <c r="E182" s="33" t="s">
        <v>628</v>
      </c>
      <c r="F182" s="30" t="s">
        <v>14</v>
      </c>
      <c r="G182" s="33" t="s">
        <v>9385</v>
      </c>
      <c r="H182" s="34">
        <v>1</v>
      </c>
    </row>
    <row r="183" spans="1:8">
      <c r="A183" t="s">
        <v>10</v>
      </c>
      <c r="B183" s="28">
        <v>10016205</v>
      </c>
      <c r="C183" s="27" t="s">
        <v>1624</v>
      </c>
      <c r="D183" s="35">
        <v>8.86</v>
      </c>
      <c r="E183" s="36">
        <v>74153300</v>
      </c>
      <c r="F183" s="28" t="s">
        <v>14</v>
      </c>
      <c r="G183" s="36">
        <v>4051394021078</v>
      </c>
      <c r="H183" s="37" t="s">
        <v>9385</v>
      </c>
    </row>
    <row r="184" spans="1:8">
      <c r="A184" t="s">
        <v>10</v>
      </c>
      <c r="B184" s="28" t="s">
        <v>1386</v>
      </c>
      <c r="C184" s="27" t="s">
        <v>1384</v>
      </c>
      <c r="D184" s="35">
        <v>6.3199999999999994</v>
      </c>
      <c r="E184" s="36" t="s">
        <v>64</v>
      </c>
      <c r="F184" s="28" t="s">
        <v>14</v>
      </c>
      <c r="G184" s="36" t="s">
        <v>9385</v>
      </c>
      <c r="H184" s="37">
        <v>1</v>
      </c>
    </row>
    <row r="185" spans="1:8">
      <c r="A185" t="s">
        <v>10</v>
      </c>
      <c r="B185" s="28" t="s">
        <v>1383</v>
      </c>
      <c r="C185" s="27" t="s">
        <v>1384</v>
      </c>
      <c r="D185" s="35">
        <v>7.12</v>
      </c>
      <c r="E185" s="36" t="s">
        <v>64</v>
      </c>
      <c r="F185" s="28" t="s">
        <v>14</v>
      </c>
      <c r="G185" s="36" t="s">
        <v>9385</v>
      </c>
      <c r="H185" s="37">
        <v>1</v>
      </c>
    </row>
    <row r="186" spans="1:8">
      <c r="A186" t="s">
        <v>10</v>
      </c>
      <c r="B186" s="28" t="s">
        <v>1376</v>
      </c>
      <c r="C186" s="27" t="s">
        <v>9591</v>
      </c>
      <c r="D186" s="35">
        <v>10.27</v>
      </c>
      <c r="E186" s="36" t="s">
        <v>64</v>
      </c>
      <c r="F186" s="28" t="s">
        <v>14</v>
      </c>
      <c r="G186" s="36" t="s">
        <v>1379</v>
      </c>
      <c r="H186" s="37">
        <v>1</v>
      </c>
    </row>
    <row r="187" spans="1:8">
      <c r="A187" t="s">
        <v>10</v>
      </c>
      <c r="B187" s="28">
        <v>10007437</v>
      </c>
      <c r="C187" s="27" t="s">
        <v>9592</v>
      </c>
      <c r="D187" s="35">
        <v>15.799999999999999</v>
      </c>
      <c r="E187" s="36">
        <v>74122000</v>
      </c>
      <c r="F187" s="28" t="s">
        <v>269</v>
      </c>
      <c r="G187" s="36">
        <v>4051394063030</v>
      </c>
      <c r="H187" s="37">
        <v>0.08</v>
      </c>
    </row>
    <row r="188" spans="1:8">
      <c r="A188" s="39" t="s">
        <v>10</v>
      </c>
      <c r="B188" s="40" t="s">
        <v>7700</v>
      </c>
      <c r="C188" s="41" t="s">
        <v>9593</v>
      </c>
      <c r="D188" s="42">
        <v>193.95999999999998</v>
      </c>
      <c r="E188" s="43" t="s">
        <v>1558</v>
      </c>
      <c r="F188" s="40" t="s">
        <v>69</v>
      </c>
      <c r="G188" s="43" t="s">
        <v>9594</v>
      </c>
      <c r="H188" s="44">
        <v>0.2</v>
      </c>
    </row>
    <row r="189" spans="1:8">
      <c r="A189" t="s">
        <v>10</v>
      </c>
      <c r="B189" s="28" t="s">
        <v>8492</v>
      </c>
      <c r="C189" s="27" t="s">
        <v>9595</v>
      </c>
      <c r="D189" s="35">
        <v>14.69</v>
      </c>
      <c r="E189" s="36" t="s">
        <v>162</v>
      </c>
      <c r="F189" s="28" t="s">
        <v>69</v>
      </c>
      <c r="G189" s="36" t="s">
        <v>8495</v>
      </c>
      <c r="H189" s="37">
        <v>6.7000000000000004E-2</v>
      </c>
    </row>
    <row r="190" spans="1:8">
      <c r="A190" t="s">
        <v>10</v>
      </c>
      <c r="B190" s="28" t="s">
        <v>8496</v>
      </c>
      <c r="C190" s="27" t="s">
        <v>9596</v>
      </c>
      <c r="D190" s="35">
        <v>16.260000000000002</v>
      </c>
      <c r="E190" s="36" t="s">
        <v>9597</v>
      </c>
      <c r="F190" s="28" t="s">
        <v>69</v>
      </c>
      <c r="G190" s="36" t="s">
        <v>9598</v>
      </c>
      <c r="H190" s="37">
        <v>0.05</v>
      </c>
    </row>
    <row r="191" spans="1:8">
      <c r="A191" t="s">
        <v>10</v>
      </c>
      <c r="B191" s="28" t="s">
        <v>1682</v>
      </c>
      <c r="C191" s="27" t="s">
        <v>1683</v>
      </c>
      <c r="D191" s="35">
        <v>26.03</v>
      </c>
      <c r="E191" s="36" t="s">
        <v>1684</v>
      </c>
      <c r="F191" s="28" t="s">
        <v>14</v>
      </c>
      <c r="G191" s="36" t="s">
        <v>9385</v>
      </c>
      <c r="H191" s="37">
        <v>0.1</v>
      </c>
    </row>
    <row r="192" spans="1:8">
      <c r="A192" t="s">
        <v>10</v>
      </c>
      <c r="B192" s="28" t="s">
        <v>1705</v>
      </c>
      <c r="C192" s="27" t="s">
        <v>1706</v>
      </c>
      <c r="D192" s="35">
        <v>220.78</v>
      </c>
      <c r="E192" s="36" t="s">
        <v>1707</v>
      </c>
      <c r="F192" s="28" t="s">
        <v>14</v>
      </c>
      <c r="G192" s="36" t="s">
        <v>9385</v>
      </c>
      <c r="H192" s="37">
        <v>0.1</v>
      </c>
    </row>
    <row r="193" spans="1:8">
      <c r="A193" t="s">
        <v>10</v>
      </c>
      <c r="B193" s="28">
        <v>10012647</v>
      </c>
      <c r="C193" s="27" t="s">
        <v>1546</v>
      </c>
      <c r="D193" s="35">
        <v>575.99</v>
      </c>
      <c r="E193" s="36">
        <v>90259000</v>
      </c>
      <c r="F193" s="28" t="s">
        <v>269</v>
      </c>
      <c r="G193" s="36">
        <v>4051394057695</v>
      </c>
      <c r="H193" s="37">
        <v>0.8</v>
      </c>
    </row>
    <row r="194" spans="1:8">
      <c r="A194" t="s">
        <v>10</v>
      </c>
      <c r="B194" s="28" t="s">
        <v>6437</v>
      </c>
      <c r="C194" s="27" t="s">
        <v>9599</v>
      </c>
      <c r="D194" s="35">
        <v>18.930000000000003</v>
      </c>
      <c r="E194" s="36" t="s">
        <v>37</v>
      </c>
      <c r="F194" s="28" t="s">
        <v>14</v>
      </c>
      <c r="G194" s="36" t="s">
        <v>6439</v>
      </c>
      <c r="H194" s="37">
        <v>0.26200000000000001</v>
      </c>
    </row>
    <row r="195" spans="1:8">
      <c r="A195" t="s">
        <v>10</v>
      </c>
      <c r="B195" s="28" t="s">
        <v>8077</v>
      </c>
      <c r="C195" s="27" t="s">
        <v>9600</v>
      </c>
      <c r="D195" s="35">
        <v>163.12</v>
      </c>
      <c r="E195" s="36" t="s">
        <v>1290</v>
      </c>
      <c r="F195" s="28" t="s">
        <v>14</v>
      </c>
      <c r="G195" s="36" t="s">
        <v>9601</v>
      </c>
      <c r="H195" s="37">
        <v>1.1000000000000001</v>
      </c>
    </row>
    <row r="196" spans="1:8">
      <c r="A196" t="s">
        <v>10</v>
      </c>
      <c r="B196" s="28" t="s">
        <v>8068</v>
      </c>
      <c r="C196" s="27" t="s">
        <v>9602</v>
      </c>
      <c r="D196" s="35">
        <v>292.64</v>
      </c>
      <c r="E196" s="36" t="s">
        <v>1290</v>
      </c>
      <c r="F196" s="28" t="s">
        <v>14</v>
      </c>
      <c r="G196" s="36" t="s">
        <v>9603</v>
      </c>
      <c r="H196" s="37">
        <v>2.6</v>
      </c>
    </row>
    <row r="197" spans="1:8">
      <c r="A197" t="s">
        <v>10</v>
      </c>
      <c r="B197" s="28" t="s">
        <v>8073</v>
      </c>
      <c r="C197" s="27" t="s">
        <v>9604</v>
      </c>
      <c r="D197" s="35">
        <v>340.26</v>
      </c>
      <c r="E197" s="36" t="s">
        <v>1290</v>
      </c>
      <c r="F197" s="28" t="s">
        <v>14</v>
      </c>
      <c r="G197" s="36" t="s">
        <v>9605</v>
      </c>
      <c r="H197" s="37">
        <v>2.6</v>
      </c>
    </row>
    <row r="198" spans="1:8">
      <c r="A198" t="s">
        <v>10</v>
      </c>
      <c r="B198" s="28" t="s">
        <v>8089</v>
      </c>
      <c r="C198" s="27" t="s">
        <v>9606</v>
      </c>
      <c r="D198" s="35">
        <v>428.74</v>
      </c>
      <c r="E198" s="36" t="s">
        <v>1290</v>
      </c>
      <c r="F198" s="28" t="s">
        <v>14</v>
      </c>
      <c r="G198" s="36" t="s">
        <v>9607</v>
      </c>
      <c r="H198" s="37">
        <v>5.0999999999999996</v>
      </c>
    </row>
    <row r="199" spans="1:8">
      <c r="A199" t="s">
        <v>10</v>
      </c>
      <c r="B199" s="28" t="s">
        <v>8081</v>
      </c>
      <c r="C199" s="27" t="s">
        <v>9608</v>
      </c>
      <c r="D199" s="35">
        <v>136.28</v>
      </c>
      <c r="E199" s="36" t="s">
        <v>1290</v>
      </c>
      <c r="F199" s="28" t="s">
        <v>14</v>
      </c>
      <c r="G199" s="36" t="s">
        <v>9609</v>
      </c>
      <c r="H199" s="37">
        <v>1</v>
      </c>
    </row>
    <row r="200" spans="1:8">
      <c r="A200" t="s">
        <v>10</v>
      </c>
      <c r="B200" s="28" t="s">
        <v>8085</v>
      </c>
      <c r="C200" s="27" t="s">
        <v>9610</v>
      </c>
      <c r="D200" s="35">
        <v>142.45999999999998</v>
      </c>
      <c r="E200" s="36" t="s">
        <v>1290</v>
      </c>
      <c r="F200" s="28" t="s">
        <v>14</v>
      </c>
      <c r="G200" s="36" t="s">
        <v>9611</v>
      </c>
      <c r="H200" s="37">
        <v>1</v>
      </c>
    </row>
    <row r="201" spans="1:8">
      <c r="A201" t="s">
        <v>10</v>
      </c>
      <c r="B201" s="28" t="s">
        <v>8075</v>
      </c>
      <c r="C201" s="27" t="s">
        <v>9612</v>
      </c>
      <c r="D201" s="35">
        <v>163.12</v>
      </c>
      <c r="E201" s="36" t="s">
        <v>1290</v>
      </c>
      <c r="F201" s="28" t="s">
        <v>14</v>
      </c>
      <c r="G201" s="36" t="s">
        <v>9613</v>
      </c>
      <c r="H201" s="37">
        <v>1.1000000000000001</v>
      </c>
    </row>
    <row r="202" spans="1:8">
      <c r="A202" t="s">
        <v>10</v>
      </c>
      <c r="B202" s="28" t="s">
        <v>8065</v>
      </c>
      <c r="C202" s="27" t="s">
        <v>9614</v>
      </c>
      <c r="D202" s="35">
        <v>252.82</v>
      </c>
      <c r="E202" s="36" t="s">
        <v>1290</v>
      </c>
      <c r="F202" s="28" t="s">
        <v>14</v>
      </c>
      <c r="G202" s="36" t="s">
        <v>9615</v>
      </c>
      <c r="H202" s="37">
        <v>2.6</v>
      </c>
    </row>
    <row r="203" spans="1:8">
      <c r="A203" t="s">
        <v>10</v>
      </c>
      <c r="B203" s="28" t="s">
        <v>8071</v>
      </c>
      <c r="C203" s="27" t="s">
        <v>9616</v>
      </c>
      <c r="D203" s="35">
        <v>290.51</v>
      </c>
      <c r="E203" s="36" t="s">
        <v>1290</v>
      </c>
      <c r="F203" s="28" t="s">
        <v>14</v>
      </c>
      <c r="G203" s="36" t="s">
        <v>9617</v>
      </c>
      <c r="H203" s="38">
        <v>2.6</v>
      </c>
    </row>
    <row r="204" spans="1:8">
      <c r="A204" t="s">
        <v>10</v>
      </c>
      <c r="B204" s="28" t="s">
        <v>8087</v>
      </c>
      <c r="C204" s="27" t="s">
        <v>9618</v>
      </c>
      <c r="D204" s="35">
        <v>375</v>
      </c>
      <c r="E204" s="36" t="s">
        <v>1290</v>
      </c>
      <c r="F204" s="28" t="s">
        <v>14</v>
      </c>
      <c r="G204" s="36" t="s">
        <v>9619</v>
      </c>
      <c r="H204" s="38">
        <v>5.0999999999999996</v>
      </c>
    </row>
    <row r="205" spans="1:8">
      <c r="A205" t="s">
        <v>10</v>
      </c>
      <c r="B205" s="28" t="s">
        <v>8053</v>
      </c>
      <c r="C205" s="27" t="s">
        <v>9620</v>
      </c>
      <c r="D205" s="35">
        <v>35.879999999999995</v>
      </c>
      <c r="E205" s="36" t="s">
        <v>9621</v>
      </c>
      <c r="F205" s="28" t="s">
        <v>14</v>
      </c>
      <c r="G205" s="36" t="s">
        <v>9622</v>
      </c>
      <c r="H205" s="38">
        <v>4.1999999999999997E-3</v>
      </c>
    </row>
    <row r="206" spans="1:8">
      <c r="A206" t="s">
        <v>10</v>
      </c>
      <c r="B206" s="28" t="s">
        <v>8055</v>
      </c>
      <c r="C206" s="27" t="s">
        <v>9623</v>
      </c>
      <c r="D206" s="35">
        <v>35.879999999999995</v>
      </c>
      <c r="E206" s="36" t="s">
        <v>9621</v>
      </c>
      <c r="F206" s="28" t="s">
        <v>14</v>
      </c>
      <c r="G206" s="36" t="s">
        <v>9624</v>
      </c>
      <c r="H206" s="37">
        <v>4.4999999999999997E-3</v>
      </c>
    </row>
    <row r="207" spans="1:8">
      <c r="A207" t="s">
        <v>10</v>
      </c>
      <c r="B207" s="28" t="s">
        <v>8057</v>
      </c>
      <c r="C207" s="27" t="s">
        <v>9625</v>
      </c>
      <c r="D207" s="35">
        <v>47.83</v>
      </c>
      <c r="E207" s="36" t="s">
        <v>9621</v>
      </c>
      <c r="F207" s="28" t="s">
        <v>14</v>
      </c>
      <c r="G207" s="36" t="s">
        <v>9626</v>
      </c>
      <c r="H207" s="37">
        <v>4.1999999999999997E-3</v>
      </c>
    </row>
    <row r="208" spans="1:8">
      <c r="A208" t="s">
        <v>10</v>
      </c>
      <c r="B208" s="28" t="s">
        <v>8059</v>
      </c>
      <c r="C208" s="27" t="s">
        <v>9627</v>
      </c>
      <c r="D208" s="35">
        <v>59.78</v>
      </c>
      <c r="E208" s="36" t="s">
        <v>9621</v>
      </c>
      <c r="F208" s="28" t="s">
        <v>14</v>
      </c>
      <c r="G208" s="36" t="s">
        <v>9628</v>
      </c>
      <c r="H208" s="37">
        <v>8.5000000000000006E-3</v>
      </c>
    </row>
    <row r="209" spans="1:8">
      <c r="A209" t="s">
        <v>10</v>
      </c>
      <c r="B209" s="28" t="s">
        <v>8061</v>
      </c>
      <c r="C209" s="27" t="s">
        <v>9629</v>
      </c>
      <c r="D209" s="35">
        <v>71.73</v>
      </c>
      <c r="E209" s="36" t="s">
        <v>9621</v>
      </c>
      <c r="F209" s="28" t="s">
        <v>14</v>
      </c>
      <c r="G209" s="36" t="s">
        <v>9630</v>
      </c>
      <c r="H209" s="37">
        <v>0.2</v>
      </c>
    </row>
    <row r="210" spans="1:8">
      <c r="A210" t="s">
        <v>10</v>
      </c>
      <c r="B210" s="28" t="s">
        <v>8063</v>
      </c>
      <c r="C210" s="27" t="s">
        <v>9631</v>
      </c>
      <c r="D210" s="35">
        <v>71.73</v>
      </c>
      <c r="E210" s="36" t="s">
        <v>9621</v>
      </c>
      <c r="F210" s="28" t="s">
        <v>14</v>
      </c>
      <c r="G210" s="36" t="s">
        <v>9632</v>
      </c>
      <c r="H210" s="37">
        <v>0.2</v>
      </c>
    </row>
    <row r="211" spans="1:8">
      <c r="A211" t="s">
        <v>10</v>
      </c>
      <c r="B211" s="28" t="s">
        <v>1398</v>
      </c>
      <c r="C211" s="27" t="s">
        <v>1399</v>
      </c>
      <c r="D211" s="35">
        <v>58.51</v>
      </c>
      <c r="E211" s="36" t="s">
        <v>1139</v>
      </c>
      <c r="F211" s="28" t="s">
        <v>269</v>
      </c>
      <c r="G211" s="36" t="s">
        <v>9633</v>
      </c>
      <c r="H211" s="37">
        <v>0.35799999999999998</v>
      </c>
    </row>
    <row r="212" spans="1:8">
      <c r="A212" t="s">
        <v>10</v>
      </c>
      <c r="B212" s="28" t="s">
        <v>1401</v>
      </c>
      <c r="C212" s="27" t="s">
        <v>1402</v>
      </c>
      <c r="D212" s="35">
        <v>34.729999999999997</v>
      </c>
      <c r="E212" s="36" t="s">
        <v>1139</v>
      </c>
      <c r="F212" s="28" t="s">
        <v>269</v>
      </c>
      <c r="G212" s="36" t="s">
        <v>1404</v>
      </c>
      <c r="H212" s="37">
        <v>0.29799999999999999</v>
      </c>
    </row>
    <row r="213" spans="1:8">
      <c r="A213" t="s">
        <v>10</v>
      </c>
      <c r="B213" s="28" t="s">
        <v>1411</v>
      </c>
      <c r="C213" s="27" t="s">
        <v>9634</v>
      </c>
      <c r="D213" s="35">
        <v>41.65</v>
      </c>
      <c r="E213" s="36" t="s">
        <v>1290</v>
      </c>
      <c r="F213" s="28" t="s">
        <v>14</v>
      </c>
      <c r="G213" s="36" t="s">
        <v>1414</v>
      </c>
      <c r="H213" s="37">
        <v>0.48</v>
      </c>
    </row>
    <row r="214" spans="1:8">
      <c r="A214" t="s">
        <v>10</v>
      </c>
      <c r="B214" s="28" t="s">
        <v>1415</v>
      </c>
      <c r="C214" s="27" t="s">
        <v>1416</v>
      </c>
      <c r="D214" s="35">
        <v>41.65</v>
      </c>
      <c r="E214" s="36" t="s">
        <v>1139</v>
      </c>
      <c r="F214" s="28" t="s">
        <v>269</v>
      </c>
      <c r="G214" s="36" t="s">
        <v>1418</v>
      </c>
      <c r="H214" s="37">
        <v>0.438</v>
      </c>
    </row>
    <row r="215" spans="1:8">
      <c r="A215" t="s">
        <v>10</v>
      </c>
      <c r="B215" s="28" t="s">
        <v>1405</v>
      </c>
      <c r="C215" s="27" t="s">
        <v>1406</v>
      </c>
      <c r="D215" s="35">
        <v>59.62</v>
      </c>
      <c r="E215" s="36" t="s">
        <v>1126</v>
      </c>
      <c r="F215" s="28" t="s">
        <v>14</v>
      </c>
      <c r="G215" s="36" t="s">
        <v>9385</v>
      </c>
      <c r="H215" s="37">
        <v>2</v>
      </c>
    </row>
    <row r="216" spans="1:8">
      <c r="A216" t="s">
        <v>10</v>
      </c>
      <c r="B216" s="28" t="s">
        <v>1408</v>
      </c>
      <c r="C216" s="27" t="s">
        <v>1409</v>
      </c>
      <c r="D216" s="35">
        <v>34.729999999999997</v>
      </c>
      <c r="E216" s="36" t="s">
        <v>1126</v>
      </c>
      <c r="F216" s="28" t="s">
        <v>14</v>
      </c>
      <c r="G216" s="36" t="s">
        <v>9385</v>
      </c>
      <c r="H216" s="37">
        <v>2</v>
      </c>
    </row>
    <row r="217" spans="1:8">
      <c r="A217" t="s">
        <v>10</v>
      </c>
      <c r="B217" s="28" t="s">
        <v>1419</v>
      </c>
      <c r="C217" s="27" t="s">
        <v>1420</v>
      </c>
      <c r="D217" s="35">
        <v>44.19</v>
      </c>
      <c r="E217" s="36" t="s">
        <v>1126</v>
      </c>
      <c r="F217" s="28" t="s">
        <v>14</v>
      </c>
      <c r="G217" s="36" t="s">
        <v>9385</v>
      </c>
      <c r="H217" s="37">
        <v>2</v>
      </c>
    </row>
    <row r="218" spans="1:8">
      <c r="A218" t="s">
        <v>10</v>
      </c>
      <c r="B218" s="28" t="s">
        <v>1422</v>
      </c>
      <c r="C218" s="27" t="s">
        <v>1420</v>
      </c>
      <c r="D218" s="35">
        <v>31.73</v>
      </c>
      <c r="E218" s="36" t="s">
        <v>1126</v>
      </c>
      <c r="F218" s="28" t="s">
        <v>14</v>
      </c>
      <c r="G218" s="36" t="s">
        <v>9385</v>
      </c>
      <c r="H218" s="37">
        <v>0.45800000000000002</v>
      </c>
    </row>
    <row r="219" spans="1:8">
      <c r="A219" t="s">
        <v>10</v>
      </c>
      <c r="B219" s="28">
        <v>10010136</v>
      </c>
      <c r="C219" s="27" t="s">
        <v>9635</v>
      </c>
      <c r="D219" s="35">
        <v>68.31</v>
      </c>
      <c r="E219" s="36">
        <v>90261081</v>
      </c>
      <c r="F219" s="28" t="s">
        <v>269</v>
      </c>
      <c r="G219" s="36">
        <v>4051394098988</v>
      </c>
      <c r="H219" s="37">
        <v>0.4</v>
      </c>
    </row>
    <row r="220" spans="1:8">
      <c r="A220" t="s">
        <v>10</v>
      </c>
      <c r="B220" s="28" t="s">
        <v>1435</v>
      </c>
      <c r="C220" s="27" t="s">
        <v>9636</v>
      </c>
      <c r="D220" s="35">
        <v>44.01</v>
      </c>
      <c r="E220" s="36" t="s">
        <v>1139</v>
      </c>
      <c r="F220" s="28" t="s">
        <v>269</v>
      </c>
      <c r="G220" s="36" t="s">
        <v>9637</v>
      </c>
      <c r="H220" s="37">
        <v>0.42899999999999999</v>
      </c>
    </row>
    <row r="221" spans="1:8">
      <c r="A221" t="s">
        <v>10</v>
      </c>
      <c r="B221" s="28" t="s">
        <v>1136</v>
      </c>
      <c r="C221" s="27" t="s">
        <v>1137</v>
      </c>
      <c r="D221" s="35">
        <v>61.199999999999996</v>
      </c>
      <c r="E221" s="36" t="s">
        <v>1139</v>
      </c>
      <c r="F221" s="28" t="s">
        <v>269</v>
      </c>
      <c r="G221" s="36" t="s">
        <v>1140</v>
      </c>
      <c r="H221" s="37">
        <v>0.40899999999999997</v>
      </c>
    </row>
    <row r="222" spans="1:8">
      <c r="A222" t="s">
        <v>10</v>
      </c>
      <c r="B222" s="28" t="s">
        <v>1456</v>
      </c>
      <c r="C222" s="27" t="s">
        <v>1457</v>
      </c>
      <c r="D222" s="35">
        <v>99.51</v>
      </c>
      <c r="E222" s="36" t="s">
        <v>1139</v>
      </c>
      <c r="F222" s="28" t="s">
        <v>14</v>
      </c>
      <c r="G222" s="36" t="s">
        <v>9638</v>
      </c>
      <c r="H222" s="37">
        <v>1</v>
      </c>
    </row>
    <row r="223" spans="1:8">
      <c r="A223" t="s">
        <v>10</v>
      </c>
      <c r="B223" s="28" t="s">
        <v>1459</v>
      </c>
      <c r="C223" s="27" t="s">
        <v>1460</v>
      </c>
      <c r="D223" s="35">
        <v>122.22</v>
      </c>
      <c r="E223" s="36" t="s">
        <v>1139</v>
      </c>
      <c r="F223" s="28" t="s">
        <v>14</v>
      </c>
      <c r="G223" s="36" t="s">
        <v>9639</v>
      </c>
      <c r="H223" s="37">
        <v>1.2</v>
      </c>
    </row>
    <row r="224" spans="1:8">
      <c r="A224" t="s">
        <v>10</v>
      </c>
      <c r="B224" s="28" t="s">
        <v>1563</v>
      </c>
      <c r="C224" s="27" t="s">
        <v>9640</v>
      </c>
      <c r="D224" s="35">
        <v>18.010000000000002</v>
      </c>
      <c r="E224" s="36" t="s">
        <v>1566</v>
      </c>
      <c r="F224" s="28" t="s">
        <v>14</v>
      </c>
      <c r="G224" s="36" t="s">
        <v>9385</v>
      </c>
      <c r="H224" s="37">
        <v>1</v>
      </c>
    </row>
    <row r="225" spans="1:8">
      <c r="A225" t="s">
        <v>10</v>
      </c>
      <c r="B225" s="28" t="s">
        <v>1462</v>
      </c>
      <c r="C225" s="27" t="s">
        <v>9641</v>
      </c>
      <c r="D225" s="35">
        <v>107.4</v>
      </c>
      <c r="E225" s="36" t="s">
        <v>1290</v>
      </c>
      <c r="F225" s="28" t="s">
        <v>269</v>
      </c>
      <c r="G225" s="36" t="s">
        <v>9642</v>
      </c>
      <c r="H225" s="37">
        <v>0.85</v>
      </c>
    </row>
    <row r="226" spans="1:8">
      <c r="A226" t="s">
        <v>10</v>
      </c>
      <c r="B226" s="28" t="s">
        <v>1464</v>
      </c>
      <c r="C226" s="27" t="s">
        <v>9643</v>
      </c>
      <c r="D226" s="35">
        <v>123.16000000000001</v>
      </c>
      <c r="E226" s="36" t="s">
        <v>1139</v>
      </c>
      <c r="F226" s="28" t="s">
        <v>269</v>
      </c>
      <c r="G226" s="36" t="s">
        <v>9644</v>
      </c>
      <c r="H226" s="37">
        <v>1.1499999999999999</v>
      </c>
    </row>
    <row r="227" spans="1:8">
      <c r="A227" t="s">
        <v>10</v>
      </c>
      <c r="B227" s="28" t="s">
        <v>1466</v>
      </c>
      <c r="C227" s="27" t="s">
        <v>1467</v>
      </c>
      <c r="D227" s="35">
        <v>123.16000000000001</v>
      </c>
      <c r="E227" s="36" t="s">
        <v>1139</v>
      </c>
      <c r="F227" s="28" t="s">
        <v>269</v>
      </c>
      <c r="G227" s="36" t="s">
        <v>1469</v>
      </c>
      <c r="H227" s="37">
        <v>1.35</v>
      </c>
    </row>
    <row r="228" spans="1:8">
      <c r="A228" t="s">
        <v>10</v>
      </c>
      <c r="B228" s="28" t="s">
        <v>1470</v>
      </c>
      <c r="C228" s="27" t="s">
        <v>1471</v>
      </c>
      <c r="D228" s="35">
        <v>135.94</v>
      </c>
      <c r="E228" s="36" t="s">
        <v>1139</v>
      </c>
      <c r="F228" s="28" t="s">
        <v>269</v>
      </c>
      <c r="G228" s="36" t="s">
        <v>1473</v>
      </c>
      <c r="H228" s="37">
        <v>1.8</v>
      </c>
    </row>
    <row r="229" spans="1:8">
      <c r="A229" t="s">
        <v>10</v>
      </c>
      <c r="B229" s="28" t="s">
        <v>1438</v>
      </c>
      <c r="C229" s="27" t="s">
        <v>1439</v>
      </c>
      <c r="D229" s="35">
        <v>94.460000000000008</v>
      </c>
      <c r="E229" s="36" t="s">
        <v>1126</v>
      </c>
      <c r="F229" s="28" t="s">
        <v>14</v>
      </c>
      <c r="G229" s="36" t="s">
        <v>1441</v>
      </c>
      <c r="H229" s="37">
        <v>0.56000000000000005</v>
      </c>
    </row>
    <row r="230" spans="1:8">
      <c r="A230" t="s">
        <v>10</v>
      </c>
      <c r="B230" s="28" t="s">
        <v>1442</v>
      </c>
      <c r="C230" s="27" t="s">
        <v>1443</v>
      </c>
      <c r="D230" s="35">
        <v>71.910000000000011</v>
      </c>
      <c r="E230" s="36" t="s">
        <v>1126</v>
      </c>
      <c r="F230" s="28" t="s">
        <v>14</v>
      </c>
      <c r="G230" s="36" t="s">
        <v>9385</v>
      </c>
      <c r="H230" s="37">
        <v>1</v>
      </c>
    </row>
    <row r="231" spans="1:8">
      <c r="A231" t="s">
        <v>10</v>
      </c>
      <c r="B231" s="28" t="s">
        <v>1444</v>
      </c>
      <c r="C231" s="27" t="s">
        <v>1445</v>
      </c>
      <c r="D231" s="35">
        <v>73.190000000000012</v>
      </c>
      <c r="E231" s="36" t="s">
        <v>1126</v>
      </c>
      <c r="F231" s="28" t="s">
        <v>14</v>
      </c>
      <c r="G231" s="36" t="s">
        <v>9385</v>
      </c>
      <c r="H231" s="37">
        <v>1</v>
      </c>
    </row>
    <row r="232" spans="1:8">
      <c r="A232" t="s">
        <v>10</v>
      </c>
      <c r="B232" s="28" t="s">
        <v>1447</v>
      </c>
      <c r="C232" s="27" t="s">
        <v>1448</v>
      </c>
      <c r="D232" s="35">
        <v>78.240000000000009</v>
      </c>
      <c r="E232" s="36" t="s">
        <v>1126</v>
      </c>
      <c r="F232" s="28" t="s">
        <v>14</v>
      </c>
      <c r="G232" s="36" t="s">
        <v>9385</v>
      </c>
      <c r="H232" s="37">
        <v>2</v>
      </c>
    </row>
    <row r="233" spans="1:8">
      <c r="A233" t="s">
        <v>10</v>
      </c>
      <c r="B233" s="28" t="s">
        <v>1450</v>
      </c>
      <c r="C233" s="27" t="s">
        <v>1451</v>
      </c>
      <c r="D233" s="35">
        <v>67.190000000000012</v>
      </c>
      <c r="E233" s="36" t="s">
        <v>628</v>
      </c>
      <c r="F233" s="28" t="s">
        <v>14</v>
      </c>
      <c r="G233" s="36" t="s">
        <v>1452</v>
      </c>
      <c r="H233" s="37">
        <v>2</v>
      </c>
    </row>
    <row r="234" spans="1:8">
      <c r="A234" t="s">
        <v>10</v>
      </c>
      <c r="B234" s="28" t="s">
        <v>1453</v>
      </c>
      <c r="C234" s="27" t="s">
        <v>1454</v>
      </c>
      <c r="D234" s="35">
        <v>74.600000000000009</v>
      </c>
      <c r="E234" s="36" t="s">
        <v>1126</v>
      </c>
      <c r="F234" s="28" t="s">
        <v>14</v>
      </c>
      <c r="G234" s="36" t="s">
        <v>9385</v>
      </c>
      <c r="H234" s="37">
        <v>0.5</v>
      </c>
    </row>
    <row r="235" spans="1:8">
      <c r="A235" t="s">
        <v>10</v>
      </c>
      <c r="B235" s="28" t="s">
        <v>1424</v>
      </c>
      <c r="C235" s="27" t="s">
        <v>1425</v>
      </c>
      <c r="D235" s="35">
        <v>86.12</v>
      </c>
      <c r="E235" s="36" t="s">
        <v>1126</v>
      </c>
      <c r="F235" s="28" t="s">
        <v>14</v>
      </c>
      <c r="G235" s="36" t="s">
        <v>9385</v>
      </c>
      <c r="H235" s="37">
        <v>1</v>
      </c>
    </row>
    <row r="236" spans="1:8">
      <c r="A236" t="s">
        <v>10</v>
      </c>
      <c r="B236" s="28" t="s">
        <v>1427</v>
      </c>
      <c r="C236" s="27" t="s">
        <v>1428</v>
      </c>
      <c r="D236" s="35">
        <v>86.12</v>
      </c>
      <c r="E236" s="36" t="s">
        <v>1126</v>
      </c>
      <c r="F236" s="28" t="s">
        <v>14</v>
      </c>
      <c r="G236" s="36" t="s">
        <v>9385</v>
      </c>
      <c r="H236" s="37">
        <v>1</v>
      </c>
    </row>
    <row r="237" spans="1:8">
      <c r="A237" t="s">
        <v>10</v>
      </c>
      <c r="B237" s="28" t="s">
        <v>1429</v>
      </c>
      <c r="C237" s="27" t="s">
        <v>1430</v>
      </c>
      <c r="D237" s="35">
        <v>86.12</v>
      </c>
      <c r="E237" s="36" t="s">
        <v>1126</v>
      </c>
      <c r="F237" s="28" t="s">
        <v>14</v>
      </c>
      <c r="G237" s="36" t="s">
        <v>9385</v>
      </c>
      <c r="H237" s="37">
        <v>1</v>
      </c>
    </row>
    <row r="238" spans="1:8">
      <c r="A238" t="s">
        <v>10</v>
      </c>
      <c r="B238" s="28" t="s">
        <v>6234</v>
      </c>
      <c r="C238" s="27" t="s">
        <v>6235</v>
      </c>
      <c r="D238" s="35">
        <v>271.24</v>
      </c>
      <c r="E238" s="36" t="s">
        <v>1290</v>
      </c>
      <c r="F238" s="28" t="s">
        <v>14</v>
      </c>
      <c r="G238" s="36" t="s">
        <v>9645</v>
      </c>
      <c r="H238" s="37">
        <v>0.45</v>
      </c>
    </row>
    <row r="239" spans="1:8">
      <c r="A239" t="s">
        <v>10</v>
      </c>
      <c r="B239" s="28" t="s">
        <v>6231</v>
      </c>
      <c r="C239" s="27" t="s">
        <v>6232</v>
      </c>
      <c r="D239" s="35">
        <v>253.78</v>
      </c>
      <c r="E239" s="36" t="s">
        <v>1290</v>
      </c>
      <c r="F239" s="28" t="s">
        <v>14</v>
      </c>
      <c r="G239" s="36" t="s">
        <v>9646</v>
      </c>
      <c r="H239" s="37">
        <v>0.45</v>
      </c>
    </row>
    <row r="240" spans="1:8">
      <c r="A240" t="s">
        <v>10</v>
      </c>
      <c r="B240" s="28" t="s">
        <v>6216</v>
      </c>
      <c r="C240" s="27" t="s">
        <v>9647</v>
      </c>
      <c r="D240" s="35">
        <v>133.45999999999998</v>
      </c>
      <c r="E240" s="36" t="s">
        <v>1290</v>
      </c>
      <c r="F240" s="28" t="s">
        <v>14</v>
      </c>
      <c r="G240" s="36" t="s">
        <v>9648</v>
      </c>
      <c r="H240" s="37">
        <v>0.496</v>
      </c>
    </row>
    <row r="241" spans="1:8">
      <c r="A241" t="s">
        <v>10</v>
      </c>
      <c r="B241" s="28" t="s">
        <v>6213</v>
      </c>
      <c r="C241" s="27" t="s">
        <v>9649</v>
      </c>
      <c r="D241" s="35">
        <v>125.35000000000001</v>
      </c>
      <c r="E241" s="36" t="s">
        <v>1290</v>
      </c>
      <c r="F241" s="28" t="s">
        <v>14</v>
      </c>
      <c r="G241" s="36" t="s">
        <v>9650</v>
      </c>
      <c r="H241" s="37">
        <v>0.42499999999999999</v>
      </c>
    </row>
    <row r="242" spans="1:8">
      <c r="A242" t="s">
        <v>10</v>
      </c>
      <c r="B242" s="28" t="s">
        <v>6241</v>
      </c>
      <c r="C242" s="27" t="s">
        <v>6242</v>
      </c>
      <c r="D242" s="35">
        <v>147.07999999999998</v>
      </c>
      <c r="E242" s="36" t="s">
        <v>1290</v>
      </c>
      <c r="F242" s="28" t="s">
        <v>14</v>
      </c>
      <c r="G242" s="36" t="s">
        <v>9651</v>
      </c>
      <c r="H242" s="37">
        <v>0.70199999999999996</v>
      </c>
    </row>
    <row r="243" spans="1:8">
      <c r="A243" t="s">
        <v>10</v>
      </c>
      <c r="B243" s="28" t="s">
        <v>6239</v>
      </c>
      <c r="C243" s="27" t="s">
        <v>9652</v>
      </c>
      <c r="D243" s="35">
        <v>139.88999999999999</v>
      </c>
      <c r="E243" s="36" t="s">
        <v>1290</v>
      </c>
      <c r="F243" s="28" t="s">
        <v>14</v>
      </c>
      <c r="G243" s="36" t="s">
        <v>9653</v>
      </c>
      <c r="H243" s="37">
        <v>0.63300000000000001</v>
      </c>
    </row>
    <row r="244" spans="1:8">
      <c r="A244" t="s">
        <v>10</v>
      </c>
      <c r="B244" s="28" t="s">
        <v>8079</v>
      </c>
      <c r="C244" s="27" t="s">
        <v>9654</v>
      </c>
      <c r="D244" s="35">
        <v>136.28</v>
      </c>
      <c r="E244" s="36" t="s">
        <v>1290</v>
      </c>
      <c r="F244" s="28" t="s">
        <v>14</v>
      </c>
      <c r="G244" s="36" t="s">
        <v>9655</v>
      </c>
      <c r="H244" s="37">
        <v>1</v>
      </c>
    </row>
    <row r="245" spans="1:8">
      <c r="A245" t="s">
        <v>10</v>
      </c>
      <c r="B245" s="28" t="s">
        <v>8083</v>
      </c>
      <c r="C245" s="27" t="s">
        <v>9656</v>
      </c>
      <c r="D245" s="35">
        <v>142.45999999999998</v>
      </c>
      <c r="E245" s="36" t="s">
        <v>1290</v>
      </c>
      <c r="F245" s="28" t="s">
        <v>14</v>
      </c>
      <c r="G245" s="36" t="s">
        <v>9657</v>
      </c>
      <c r="H245" s="37">
        <v>1</v>
      </c>
    </row>
    <row r="246" spans="1:8">
      <c r="A246" t="s">
        <v>10</v>
      </c>
      <c r="B246" s="28" t="s">
        <v>8941</v>
      </c>
      <c r="C246" s="27" t="s">
        <v>9658</v>
      </c>
      <c r="D246" s="35">
        <v>2476.4300000000003</v>
      </c>
      <c r="E246" s="36" t="s">
        <v>1544</v>
      </c>
      <c r="F246" s="28" t="s">
        <v>6567</v>
      </c>
      <c r="G246" s="36" t="s">
        <v>9659</v>
      </c>
      <c r="H246" s="37">
        <v>22</v>
      </c>
    </row>
    <row r="247" spans="1:8">
      <c r="A247" t="s">
        <v>10</v>
      </c>
      <c r="B247" s="28" t="s">
        <v>8944</v>
      </c>
      <c r="C247" s="27" t="s">
        <v>9658</v>
      </c>
      <c r="D247" s="35">
        <v>3558.0800000000004</v>
      </c>
      <c r="E247" s="36" t="s">
        <v>1544</v>
      </c>
      <c r="F247" s="28" t="s">
        <v>6567</v>
      </c>
      <c r="G247" s="36" t="s">
        <v>9660</v>
      </c>
      <c r="H247" s="37">
        <v>32.700000000000003</v>
      </c>
    </row>
    <row r="248" spans="1:8">
      <c r="A248" t="s">
        <v>10</v>
      </c>
      <c r="B248" s="28" t="s">
        <v>8945</v>
      </c>
      <c r="C248" s="27" t="s">
        <v>9658</v>
      </c>
      <c r="D248" s="35">
        <v>4580.26</v>
      </c>
      <c r="E248" s="36" t="s">
        <v>1544</v>
      </c>
      <c r="F248" s="28" t="s">
        <v>6567</v>
      </c>
      <c r="G248" s="36" t="s">
        <v>9661</v>
      </c>
      <c r="H248" s="37">
        <v>42.4</v>
      </c>
    </row>
    <row r="249" spans="1:8">
      <c r="A249" t="s">
        <v>10</v>
      </c>
      <c r="B249" s="28" t="s">
        <v>8946</v>
      </c>
      <c r="C249" s="27" t="s">
        <v>9662</v>
      </c>
      <c r="D249" s="35">
        <v>4392.92</v>
      </c>
      <c r="E249" s="36" t="s">
        <v>1544</v>
      </c>
      <c r="F249" s="28" t="s">
        <v>6567</v>
      </c>
      <c r="G249" s="36" t="s">
        <v>9663</v>
      </c>
      <c r="H249" s="37">
        <v>76</v>
      </c>
    </row>
    <row r="250" spans="1:8">
      <c r="A250" t="s">
        <v>10</v>
      </c>
      <c r="B250" s="28" t="s">
        <v>8948</v>
      </c>
      <c r="C250" s="27" t="s">
        <v>9662</v>
      </c>
      <c r="D250" s="35">
        <v>16278.22</v>
      </c>
      <c r="E250" s="36" t="s">
        <v>1544</v>
      </c>
      <c r="F250" s="28" t="s">
        <v>6567</v>
      </c>
      <c r="G250" s="36" t="s">
        <v>9664</v>
      </c>
      <c r="H250" s="37">
        <v>128</v>
      </c>
    </row>
    <row r="251" spans="1:8">
      <c r="A251" t="s">
        <v>10</v>
      </c>
      <c r="B251" s="28" t="s">
        <v>8949</v>
      </c>
      <c r="C251" s="27" t="s">
        <v>9665</v>
      </c>
      <c r="D251" s="35">
        <v>23899.269999999997</v>
      </c>
      <c r="E251" s="36" t="s">
        <v>1290</v>
      </c>
      <c r="F251" s="28" t="s">
        <v>14</v>
      </c>
      <c r="G251" s="36" t="s">
        <v>9666</v>
      </c>
      <c r="H251" s="37">
        <v>21</v>
      </c>
    </row>
    <row r="252" spans="1:8">
      <c r="A252" t="s">
        <v>10</v>
      </c>
      <c r="B252" s="28" t="s">
        <v>6824</v>
      </c>
      <c r="C252" s="27" t="s">
        <v>6825</v>
      </c>
      <c r="D252" s="35">
        <v>77.92</v>
      </c>
      <c r="E252" s="36" t="s">
        <v>1544</v>
      </c>
      <c r="F252" s="28" t="s">
        <v>14</v>
      </c>
      <c r="G252" s="36" t="s">
        <v>9667</v>
      </c>
      <c r="H252" s="37">
        <v>0.61</v>
      </c>
    </row>
    <row r="253" spans="1:8">
      <c r="A253" t="s">
        <v>10</v>
      </c>
      <c r="B253" s="28" t="s">
        <v>6827</v>
      </c>
      <c r="C253" s="27" t="s">
        <v>9668</v>
      </c>
      <c r="D253" s="35">
        <v>84.53</v>
      </c>
      <c r="E253" s="36" t="s">
        <v>1290</v>
      </c>
      <c r="F253" s="28" t="s">
        <v>14</v>
      </c>
      <c r="G253" s="36" t="s">
        <v>9669</v>
      </c>
      <c r="H253" s="37">
        <v>0.68</v>
      </c>
    </row>
    <row r="254" spans="1:8">
      <c r="A254" t="s">
        <v>10</v>
      </c>
      <c r="B254" s="28" t="s">
        <v>6829</v>
      </c>
      <c r="C254" s="27" t="s">
        <v>9670</v>
      </c>
      <c r="D254" s="35">
        <v>99.04</v>
      </c>
      <c r="E254" s="36" t="s">
        <v>1544</v>
      </c>
      <c r="F254" s="28" t="s">
        <v>14</v>
      </c>
      <c r="G254" s="36" t="s">
        <v>9671</v>
      </c>
      <c r="H254" s="37">
        <v>0.80200000000000005</v>
      </c>
    </row>
    <row r="255" spans="1:8">
      <c r="A255" t="s">
        <v>10</v>
      </c>
      <c r="B255" s="28" t="s">
        <v>6831</v>
      </c>
      <c r="C255" s="27" t="s">
        <v>9672</v>
      </c>
      <c r="D255" s="35">
        <v>118.60000000000001</v>
      </c>
      <c r="E255" s="36" t="s">
        <v>1290</v>
      </c>
      <c r="F255" s="28" t="s">
        <v>14</v>
      </c>
      <c r="G255" s="36" t="s">
        <v>9673</v>
      </c>
      <c r="H255" s="37">
        <v>1.3149999999999999</v>
      </c>
    </row>
    <row r="256" spans="1:8">
      <c r="A256" t="s">
        <v>10</v>
      </c>
      <c r="B256" s="28" t="s">
        <v>6833</v>
      </c>
      <c r="C256" s="27" t="s">
        <v>9674</v>
      </c>
      <c r="D256" s="35">
        <v>147.76</v>
      </c>
      <c r="E256" s="36" t="s">
        <v>1290</v>
      </c>
      <c r="F256" s="28" t="s">
        <v>14</v>
      </c>
      <c r="G256" s="36" t="s">
        <v>9675</v>
      </c>
      <c r="H256" s="37">
        <v>1.61</v>
      </c>
    </row>
    <row r="257" spans="1:8">
      <c r="A257" t="s">
        <v>10</v>
      </c>
      <c r="B257" s="28" t="s">
        <v>6835</v>
      </c>
      <c r="C257" s="27" t="s">
        <v>9676</v>
      </c>
      <c r="D257" s="35">
        <v>207.82999999999998</v>
      </c>
      <c r="E257" s="36" t="s">
        <v>1290</v>
      </c>
      <c r="F257" s="28" t="s">
        <v>14</v>
      </c>
      <c r="G257" s="36" t="s">
        <v>9677</v>
      </c>
      <c r="H257" s="37">
        <v>2.21</v>
      </c>
    </row>
    <row r="258" spans="1:8">
      <c r="A258" t="s">
        <v>10</v>
      </c>
      <c r="B258" s="28" t="s">
        <v>5754</v>
      </c>
      <c r="C258" s="27" t="s">
        <v>9678</v>
      </c>
      <c r="D258" s="35">
        <v>8.5299999999999994</v>
      </c>
      <c r="E258" s="36" t="s">
        <v>74</v>
      </c>
      <c r="F258" s="28" t="s">
        <v>14</v>
      </c>
      <c r="G258" s="36" t="s">
        <v>9679</v>
      </c>
      <c r="H258" s="37">
        <v>0.159</v>
      </c>
    </row>
    <row r="259" spans="1:8">
      <c r="A259" t="s">
        <v>10</v>
      </c>
      <c r="B259" s="28" t="s">
        <v>5756</v>
      </c>
      <c r="C259" s="27" t="s">
        <v>9680</v>
      </c>
      <c r="D259" s="35">
        <v>11.85</v>
      </c>
      <c r="E259" s="36" t="s">
        <v>74</v>
      </c>
      <c r="F259" s="28" t="s">
        <v>14</v>
      </c>
      <c r="G259" s="36" t="s">
        <v>9681</v>
      </c>
      <c r="H259" s="37">
        <v>0.159</v>
      </c>
    </row>
    <row r="260" spans="1:8">
      <c r="A260" t="s">
        <v>10</v>
      </c>
      <c r="B260" s="28" t="s">
        <v>5758</v>
      </c>
      <c r="C260" s="27" t="s">
        <v>9682</v>
      </c>
      <c r="D260" s="35">
        <v>11.85</v>
      </c>
      <c r="E260" s="36" t="s">
        <v>74</v>
      </c>
      <c r="F260" s="28" t="s">
        <v>14</v>
      </c>
      <c r="G260" s="36" t="s">
        <v>9683</v>
      </c>
      <c r="H260" s="37">
        <v>0.159</v>
      </c>
    </row>
    <row r="261" spans="1:8">
      <c r="A261" t="s">
        <v>10</v>
      </c>
      <c r="B261" s="28" t="s">
        <v>5750</v>
      </c>
      <c r="C261" s="27" t="s">
        <v>9684</v>
      </c>
      <c r="D261" s="35">
        <v>8.5299999999999994</v>
      </c>
      <c r="E261" s="36" t="s">
        <v>74</v>
      </c>
      <c r="F261" s="28" t="s">
        <v>14</v>
      </c>
      <c r="G261" s="36" t="s">
        <v>9685</v>
      </c>
      <c r="H261" s="37">
        <v>0.113</v>
      </c>
    </row>
    <row r="262" spans="1:8">
      <c r="A262" t="s">
        <v>10</v>
      </c>
      <c r="B262" s="28" t="s">
        <v>5752</v>
      </c>
      <c r="C262" s="27" t="s">
        <v>9686</v>
      </c>
      <c r="D262" s="35">
        <v>8.5299999999999994</v>
      </c>
      <c r="E262" s="36" t="s">
        <v>74</v>
      </c>
      <c r="F262" s="28" t="s">
        <v>14</v>
      </c>
      <c r="G262" s="36" t="s">
        <v>9687</v>
      </c>
      <c r="H262" s="37">
        <v>0.113</v>
      </c>
    </row>
    <row r="263" spans="1:8">
      <c r="A263" t="s">
        <v>10</v>
      </c>
      <c r="B263" s="28" t="s">
        <v>5787</v>
      </c>
      <c r="C263" s="27" t="s">
        <v>9688</v>
      </c>
      <c r="D263" s="35">
        <v>12.95</v>
      </c>
      <c r="E263" s="36" t="s">
        <v>74</v>
      </c>
      <c r="F263" s="28" t="s">
        <v>14</v>
      </c>
      <c r="G263" s="36" t="s">
        <v>9689</v>
      </c>
      <c r="H263" s="37">
        <v>0.23499999999999999</v>
      </c>
    </row>
    <row r="264" spans="1:8">
      <c r="A264" t="s">
        <v>10</v>
      </c>
      <c r="B264" s="28" t="s">
        <v>5821</v>
      </c>
      <c r="C264" s="27" t="s">
        <v>9690</v>
      </c>
      <c r="D264" s="35">
        <v>12.95</v>
      </c>
      <c r="E264" s="36" t="s">
        <v>74</v>
      </c>
      <c r="F264" s="28" t="s">
        <v>14</v>
      </c>
      <c r="G264" s="36" t="s">
        <v>9691</v>
      </c>
      <c r="H264" s="37">
        <v>0.23799999999999999</v>
      </c>
    </row>
    <row r="265" spans="1:8">
      <c r="A265" t="s">
        <v>10</v>
      </c>
      <c r="B265" s="28" t="s">
        <v>5823</v>
      </c>
      <c r="C265" s="27" t="s">
        <v>9692</v>
      </c>
      <c r="D265" s="35">
        <v>12.95</v>
      </c>
      <c r="E265" s="36" t="s">
        <v>74</v>
      </c>
      <c r="F265" s="28" t="s">
        <v>14</v>
      </c>
      <c r="G265" s="36" t="s">
        <v>9693</v>
      </c>
      <c r="H265" s="37">
        <v>0.24299999999999999</v>
      </c>
    </row>
    <row r="266" spans="1:8">
      <c r="A266" t="s">
        <v>10</v>
      </c>
      <c r="B266" s="28" t="s">
        <v>5825</v>
      </c>
      <c r="C266" s="27" t="s">
        <v>9694</v>
      </c>
      <c r="D266" s="35">
        <v>12.95</v>
      </c>
      <c r="E266" s="36" t="s">
        <v>74</v>
      </c>
      <c r="F266" s="28" t="s">
        <v>14</v>
      </c>
      <c r="G266" s="36" t="s">
        <v>9695</v>
      </c>
      <c r="H266" s="37">
        <v>0.24299999999999999</v>
      </c>
    </row>
    <row r="267" spans="1:8">
      <c r="A267" t="s">
        <v>10</v>
      </c>
      <c r="B267" s="28" t="s">
        <v>403</v>
      </c>
      <c r="C267" s="27" t="s">
        <v>9696</v>
      </c>
      <c r="D267" s="35">
        <v>39.44</v>
      </c>
      <c r="E267" s="36" t="s">
        <v>74</v>
      </c>
      <c r="F267" s="28" t="s">
        <v>14</v>
      </c>
      <c r="G267" s="36" t="s">
        <v>9697</v>
      </c>
      <c r="H267" s="37">
        <v>0.63700000000000001</v>
      </c>
    </row>
    <row r="268" spans="1:8">
      <c r="A268" t="s">
        <v>10</v>
      </c>
      <c r="B268" s="28" t="s">
        <v>405</v>
      </c>
      <c r="C268" s="27" t="s">
        <v>9698</v>
      </c>
      <c r="D268" s="35">
        <v>39.44</v>
      </c>
      <c r="E268" s="36" t="s">
        <v>74</v>
      </c>
      <c r="F268" s="28" t="s">
        <v>14</v>
      </c>
      <c r="G268" s="36" t="s">
        <v>9699</v>
      </c>
      <c r="H268" s="37">
        <v>0.63700000000000001</v>
      </c>
    </row>
    <row r="269" spans="1:8">
      <c r="A269" t="s">
        <v>10</v>
      </c>
      <c r="B269" s="28" t="s">
        <v>409</v>
      </c>
      <c r="C269" s="27" t="s">
        <v>9700</v>
      </c>
      <c r="D269" s="35">
        <v>39.44</v>
      </c>
      <c r="E269" s="36" t="s">
        <v>74</v>
      </c>
      <c r="F269" s="28" t="s">
        <v>14</v>
      </c>
      <c r="G269" s="36" t="s">
        <v>9701</v>
      </c>
      <c r="H269" s="37">
        <v>0.63700000000000001</v>
      </c>
    </row>
    <row r="270" spans="1:8">
      <c r="A270" t="s">
        <v>10</v>
      </c>
      <c r="B270" s="28" t="s">
        <v>411</v>
      </c>
      <c r="C270" s="27" t="s">
        <v>9702</v>
      </c>
      <c r="D270" s="35">
        <v>39.44</v>
      </c>
      <c r="E270" s="36" t="s">
        <v>74</v>
      </c>
      <c r="F270" s="28" t="s">
        <v>14</v>
      </c>
      <c r="G270" s="36" t="s">
        <v>9703</v>
      </c>
      <c r="H270" s="37">
        <v>0.63400000000000001</v>
      </c>
    </row>
    <row r="271" spans="1:8">
      <c r="A271" t="s">
        <v>10</v>
      </c>
      <c r="B271" s="28" t="s">
        <v>426</v>
      </c>
      <c r="C271" s="27" t="s">
        <v>9704</v>
      </c>
      <c r="D271" s="35">
        <v>50.78</v>
      </c>
      <c r="E271" s="36" t="s">
        <v>74</v>
      </c>
      <c r="F271" s="28" t="s">
        <v>14</v>
      </c>
      <c r="G271" s="36" t="s">
        <v>9705</v>
      </c>
      <c r="H271" s="37">
        <v>0.86699999999999999</v>
      </c>
    </row>
    <row r="272" spans="1:8">
      <c r="A272" t="s">
        <v>10</v>
      </c>
      <c r="B272" s="28" t="s">
        <v>428</v>
      </c>
      <c r="C272" s="27" t="s">
        <v>9706</v>
      </c>
      <c r="D272" s="35">
        <v>50.78</v>
      </c>
      <c r="E272" s="36" t="s">
        <v>74</v>
      </c>
      <c r="F272" s="28" t="s">
        <v>14</v>
      </c>
      <c r="G272" s="36" t="s">
        <v>9707</v>
      </c>
      <c r="H272" s="37">
        <v>0.86699999999999999</v>
      </c>
    </row>
    <row r="273" spans="1:8">
      <c r="A273" t="s">
        <v>10</v>
      </c>
      <c r="B273" s="28" t="s">
        <v>430</v>
      </c>
      <c r="C273" s="27" t="s">
        <v>9708</v>
      </c>
      <c r="D273" s="35">
        <v>50.78</v>
      </c>
      <c r="E273" s="36" t="s">
        <v>74</v>
      </c>
      <c r="F273" s="28" t="s">
        <v>14</v>
      </c>
      <c r="G273" s="36" t="s">
        <v>9709</v>
      </c>
      <c r="H273" s="37">
        <v>0.86699999999999999</v>
      </c>
    </row>
    <row r="274" spans="1:8">
      <c r="A274" t="s">
        <v>10</v>
      </c>
      <c r="B274" s="28" t="s">
        <v>432</v>
      </c>
      <c r="C274" s="27" t="s">
        <v>9710</v>
      </c>
      <c r="D274" s="35">
        <v>50.78</v>
      </c>
      <c r="E274" s="36" t="s">
        <v>74</v>
      </c>
      <c r="F274" s="28" t="s">
        <v>14</v>
      </c>
      <c r="G274" s="36" t="s">
        <v>9711</v>
      </c>
      <c r="H274" s="37">
        <v>0.86599999999999999</v>
      </c>
    </row>
    <row r="275" spans="1:8">
      <c r="A275" t="s">
        <v>10</v>
      </c>
      <c r="B275" s="28" t="s">
        <v>5789</v>
      </c>
      <c r="C275" s="27" t="s">
        <v>9712</v>
      </c>
      <c r="D275" s="35">
        <v>13.26</v>
      </c>
      <c r="E275" s="36" t="s">
        <v>74</v>
      </c>
      <c r="F275" s="28" t="s">
        <v>14</v>
      </c>
      <c r="G275" s="36" t="s">
        <v>9713</v>
      </c>
      <c r="H275" s="37">
        <v>0.23499999999999999</v>
      </c>
    </row>
    <row r="276" spans="1:8">
      <c r="A276" t="s">
        <v>10</v>
      </c>
      <c r="B276" s="28" t="s">
        <v>6482</v>
      </c>
      <c r="C276" s="27" t="s">
        <v>6483</v>
      </c>
      <c r="D276" s="35">
        <v>283.83</v>
      </c>
      <c r="E276" s="36" t="s">
        <v>74</v>
      </c>
      <c r="F276" s="28" t="s">
        <v>269</v>
      </c>
      <c r="G276" s="36" t="s">
        <v>9714</v>
      </c>
      <c r="H276" s="37">
        <v>2.3690000000000002</v>
      </c>
    </row>
    <row r="277" spans="1:8">
      <c r="A277" t="s">
        <v>10</v>
      </c>
      <c r="B277" s="28" t="s">
        <v>6485</v>
      </c>
      <c r="C277" s="27" t="s">
        <v>6483</v>
      </c>
      <c r="D277" s="35">
        <v>394.21999999999997</v>
      </c>
      <c r="E277" s="36" t="s">
        <v>74</v>
      </c>
      <c r="F277" s="28" t="s">
        <v>269</v>
      </c>
      <c r="G277" s="36" t="s">
        <v>9715</v>
      </c>
      <c r="H277" s="37">
        <v>2.97</v>
      </c>
    </row>
    <row r="278" spans="1:8">
      <c r="A278" t="s">
        <v>10</v>
      </c>
      <c r="B278" s="28" t="s">
        <v>407</v>
      </c>
      <c r="C278" s="27" t="s">
        <v>9716</v>
      </c>
      <c r="D278" s="35">
        <v>39.44</v>
      </c>
      <c r="E278" s="36" t="s">
        <v>74</v>
      </c>
      <c r="F278" s="28" t="s">
        <v>14</v>
      </c>
      <c r="G278" s="36" t="s">
        <v>9717</v>
      </c>
      <c r="H278" s="37">
        <v>0.63700000000000001</v>
      </c>
    </row>
    <row r="279" spans="1:8">
      <c r="A279" t="s">
        <v>10</v>
      </c>
      <c r="B279" s="28" t="s">
        <v>333</v>
      </c>
      <c r="C279" s="27" t="s">
        <v>9718</v>
      </c>
      <c r="D279" s="35">
        <v>55.35</v>
      </c>
      <c r="E279" s="36" t="s">
        <v>74</v>
      </c>
      <c r="F279" s="28" t="s">
        <v>14</v>
      </c>
      <c r="G279" s="36" t="s">
        <v>9719</v>
      </c>
      <c r="H279" s="37">
        <v>0.42</v>
      </c>
    </row>
    <row r="280" spans="1:8">
      <c r="A280" t="s">
        <v>10</v>
      </c>
      <c r="B280" s="28" t="s">
        <v>346</v>
      </c>
      <c r="C280" s="27" t="s">
        <v>9720</v>
      </c>
      <c r="D280" s="35">
        <v>78.440000000000012</v>
      </c>
      <c r="E280" s="36" t="s">
        <v>74</v>
      </c>
      <c r="F280" s="28" t="s">
        <v>14</v>
      </c>
      <c r="G280" s="36" t="s">
        <v>9721</v>
      </c>
      <c r="H280" s="37">
        <v>0.78</v>
      </c>
    </row>
    <row r="281" spans="1:8">
      <c r="A281" t="s">
        <v>10</v>
      </c>
      <c r="B281" s="28" t="s">
        <v>360</v>
      </c>
      <c r="C281" s="27" t="s">
        <v>9722</v>
      </c>
      <c r="D281" s="35">
        <v>99.08</v>
      </c>
      <c r="E281" s="36" t="s">
        <v>74</v>
      </c>
      <c r="F281" s="28" t="s">
        <v>14</v>
      </c>
      <c r="G281" s="36" t="s">
        <v>9723</v>
      </c>
      <c r="H281" s="37">
        <v>1</v>
      </c>
    </row>
    <row r="282" spans="1:8">
      <c r="A282" t="s">
        <v>10</v>
      </c>
      <c r="B282" s="28" t="s">
        <v>357</v>
      </c>
      <c r="C282" s="27" t="s">
        <v>9724</v>
      </c>
      <c r="D282" s="35">
        <v>94.460000000000008</v>
      </c>
      <c r="E282" s="36" t="s">
        <v>74</v>
      </c>
      <c r="F282" s="28" t="s">
        <v>14</v>
      </c>
      <c r="G282" s="36" t="s">
        <v>9725</v>
      </c>
      <c r="H282" s="37">
        <v>1</v>
      </c>
    </row>
    <row r="283" spans="1:8">
      <c r="A283" t="s">
        <v>10</v>
      </c>
      <c r="B283" s="28" t="s">
        <v>367</v>
      </c>
      <c r="C283" s="27" t="s">
        <v>9726</v>
      </c>
      <c r="D283" s="35">
        <v>20.51</v>
      </c>
      <c r="E283" s="36" t="s">
        <v>74</v>
      </c>
      <c r="F283" s="28" t="s">
        <v>14</v>
      </c>
      <c r="G283" s="36" t="s">
        <v>9727</v>
      </c>
      <c r="H283" s="37">
        <v>0.251</v>
      </c>
    </row>
    <row r="284" spans="1:8">
      <c r="A284" t="s">
        <v>10</v>
      </c>
      <c r="B284" s="28" t="s">
        <v>370</v>
      </c>
      <c r="C284" s="27" t="s">
        <v>9728</v>
      </c>
      <c r="D284" s="35">
        <v>21.150000000000002</v>
      </c>
      <c r="E284" s="36" t="s">
        <v>74</v>
      </c>
      <c r="F284" s="28" t="s">
        <v>14</v>
      </c>
      <c r="G284" s="36" t="s">
        <v>9729</v>
      </c>
      <c r="H284" s="37">
        <v>0.249</v>
      </c>
    </row>
    <row r="285" spans="1:8">
      <c r="A285" t="s">
        <v>10</v>
      </c>
      <c r="B285" s="28" t="s">
        <v>48</v>
      </c>
      <c r="C285" s="27" t="s">
        <v>9730</v>
      </c>
      <c r="D285" s="35">
        <v>7.51</v>
      </c>
      <c r="E285" s="36" t="s">
        <v>628</v>
      </c>
      <c r="F285" s="28" t="s">
        <v>14</v>
      </c>
      <c r="G285" s="36" t="s">
        <v>9731</v>
      </c>
      <c r="H285" s="37">
        <v>0.13900000000000001</v>
      </c>
    </row>
    <row r="286" spans="1:8">
      <c r="A286" t="s">
        <v>10</v>
      </c>
      <c r="B286" s="28" t="s">
        <v>42</v>
      </c>
      <c r="C286" s="27" t="s">
        <v>9732</v>
      </c>
      <c r="D286" s="35">
        <v>8.2200000000000006</v>
      </c>
      <c r="E286" s="36" t="s">
        <v>92</v>
      </c>
      <c r="F286" s="28" t="s">
        <v>14</v>
      </c>
      <c r="G286" s="36" t="s">
        <v>9733</v>
      </c>
      <c r="H286" s="37">
        <v>0.156</v>
      </c>
    </row>
    <row r="287" spans="1:8">
      <c r="A287" t="s">
        <v>10</v>
      </c>
      <c r="B287" s="28" t="s">
        <v>45</v>
      </c>
      <c r="C287" s="27" t="s">
        <v>9734</v>
      </c>
      <c r="D287" s="35">
        <v>13.299999999999999</v>
      </c>
      <c r="E287" s="36" t="s">
        <v>628</v>
      </c>
      <c r="F287" s="28" t="s">
        <v>14</v>
      </c>
      <c r="G287" s="36" t="s">
        <v>9735</v>
      </c>
      <c r="H287" s="37">
        <v>0.41</v>
      </c>
    </row>
    <row r="288" spans="1:8">
      <c r="A288" t="s">
        <v>10</v>
      </c>
      <c r="B288" s="28" t="s">
        <v>2771</v>
      </c>
      <c r="C288" s="27" t="s">
        <v>9736</v>
      </c>
      <c r="D288" s="35">
        <v>6.81</v>
      </c>
      <c r="E288" s="36" t="s">
        <v>37</v>
      </c>
      <c r="F288" s="28" t="s">
        <v>14</v>
      </c>
      <c r="G288" s="36" t="s">
        <v>9737</v>
      </c>
      <c r="H288" s="37">
        <v>0.1245</v>
      </c>
    </row>
    <row r="289" spans="1:8">
      <c r="A289" t="s">
        <v>10</v>
      </c>
      <c r="B289" s="28" t="s">
        <v>1639</v>
      </c>
      <c r="C289" s="27" t="s">
        <v>1640</v>
      </c>
      <c r="D289" s="35">
        <v>144.6</v>
      </c>
      <c r="E289" s="36" t="s">
        <v>628</v>
      </c>
      <c r="F289" s="28" t="s">
        <v>14</v>
      </c>
      <c r="G289" s="36" t="s">
        <v>9738</v>
      </c>
      <c r="H289" s="37">
        <v>3</v>
      </c>
    </row>
    <row r="290" spans="1:8">
      <c r="A290" t="s">
        <v>10</v>
      </c>
      <c r="B290" s="28" t="s">
        <v>2774</v>
      </c>
      <c r="C290" s="27" t="s">
        <v>2775</v>
      </c>
      <c r="D290" s="35">
        <v>6.39</v>
      </c>
      <c r="E290" s="36" t="s">
        <v>37</v>
      </c>
      <c r="F290" s="28" t="s">
        <v>14</v>
      </c>
      <c r="G290" s="36" t="s">
        <v>9739</v>
      </c>
      <c r="H290" s="37">
        <v>0.1255</v>
      </c>
    </row>
    <row r="291" spans="1:8">
      <c r="A291" t="s">
        <v>10</v>
      </c>
      <c r="B291" s="28" t="s">
        <v>5613</v>
      </c>
      <c r="C291" s="27" t="s">
        <v>9740</v>
      </c>
      <c r="D291" s="35">
        <v>7.12</v>
      </c>
      <c r="E291" s="36" t="s">
        <v>74</v>
      </c>
      <c r="F291" s="28" t="s">
        <v>14</v>
      </c>
      <c r="G291" s="36" t="s">
        <v>9741</v>
      </c>
      <c r="H291" s="37">
        <v>0.12</v>
      </c>
    </row>
    <row r="292" spans="1:8">
      <c r="A292" t="s">
        <v>10</v>
      </c>
      <c r="B292" s="28" t="s">
        <v>5639</v>
      </c>
      <c r="C292" s="27" t="s">
        <v>9742</v>
      </c>
      <c r="D292" s="35">
        <v>7.12</v>
      </c>
      <c r="E292" s="36" t="s">
        <v>74</v>
      </c>
      <c r="F292" s="28" t="s">
        <v>14</v>
      </c>
      <c r="G292" s="36" t="s">
        <v>9743</v>
      </c>
      <c r="H292" s="37">
        <v>0.11</v>
      </c>
    </row>
    <row r="293" spans="1:8">
      <c r="A293" t="s">
        <v>10</v>
      </c>
      <c r="B293" s="28" t="s">
        <v>5641</v>
      </c>
      <c r="C293" s="27" t="s">
        <v>9744</v>
      </c>
      <c r="D293" s="35">
        <v>7.12</v>
      </c>
      <c r="E293" s="36" t="s">
        <v>74</v>
      </c>
      <c r="F293" s="28" t="s">
        <v>14</v>
      </c>
      <c r="G293" s="36" t="s">
        <v>9745</v>
      </c>
      <c r="H293" s="37">
        <v>0.11</v>
      </c>
    </row>
    <row r="294" spans="1:8">
      <c r="A294" t="s">
        <v>10</v>
      </c>
      <c r="B294" s="28" t="s">
        <v>5643</v>
      </c>
      <c r="C294" s="27" t="s">
        <v>9746</v>
      </c>
      <c r="D294" s="35">
        <v>7.12</v>
      </c>
      <c r="E294" s="36" t="s">
        <v>74</v>
      </c>
      <c r="F294" s="28" t="s">
        <v>14</v>
      </c>
      <c r="G294" s="36" t="s">
        <v>9747</v>
      </c>
      <c r="H294" s="37">
        <v>0.11899999999999999</v>
      </c>
    </row>
    <row r="295" spans="1:8">
      <c r="A295" t="s">
        <v>10</v>
      </c>
      <c r="B295" s="28" t="s">
        <v>277</v>
      </c>
      <c r="C295" s="27" t="s">
        <v>9748</v>
      </c>
      <c r="D295" s="35">
        <v>7.12</v>
      </c>
      <c r="E295" s="36" t="s">
        <v>74</v>
      </c>
      <c r="F295" s="28" t="s">
        <v>14</v>
      </c>
      <c r="G295" s="36" t="s">
        <v>9749</v>
      </c>
      <c r="H295" s="37">
        <v>0.15</v>
      </c>
    </row>
    <row r="296" spans="1:8">
      <c r="A296" t="s">
        <v>10</v>
      </c>
      <c r="B296" s="28" t="s">
        <v>5627</v>
      </c>
      <c r="C296" s="27" t="s">
        <v>9750</v>
      </c>
      <c r="D296" s="35">
        <v>7.12</v>
      </c>
      <c r="E296" s="36" t="s">
        <v>74</v>
      </c>
      <c r="F296" s="28" t="s">
        <v>14</v>
      </c>
      <c r="G296" s="36" t="s">
        <v>9751</v>
      </c>
      <c r="H296" s="37">
        <v>0.111</v>
      </c>
    </row>
    <row r="297" spans="1:8">
      <c r="A297" t="s">
        <v>10</v>
      </c>
      <c r="B297" s="28" t="s">
        <v>5629</v>
      </c>
      <c r="C297" s="27" t="s">
        <v>9752</v>
      </c>
      <c r="D297" s="35">
        <v>7.12</v>
      </c>
      <c r="E297" s="36" t="s">
        <v>74</v>
      </c>
      <c r="F297" s="28" t="s">
        <v>14</v>
      </c>
      <c r="G297" s="36" t="s">
        <v>9753</v>
      </c>
      <c r="H297" s="37">
        <v>0.112</v>
      </c>
    </row>
    <row r="298" spans="1:8">
      <c r="A298" t="s">
        <v>10</v>
      </c>
      <c r="B298" s="28" t="s">
        <v>5631</v>
      </c>
      <c r="C298" s="27" t="s">
        <v>9754</v>
      </c>
      <c r="D298" s="35">
        <v>8.85</v>
      </c>
      <c r="E298" s="36" t="s">
        <v>74</v>
      </c>
      <c r="F298" s="28" t="s">
        <v>14</v>
      </c>
      <c r="G298" s="36" t="s">
        <v>9755</v>
      </c>
      <c r="H298" s="37">
        <v>0.15</v>
      </c>
    </row>
    <row r="299" spans="1:8">
      <c r="A299" t="s">
        <v>10</v>
      </c>
      <c r="B299" s="28" t="s">
        <v>5633</v>
      </c>
      <c r="C299" s="27" t="s">
        <v>9756</v>
      </c>
      <c r="D299" s="35">
        <v>8.85</v>
      </c>
      <c r="E299" s="36" t="s">
        <v>74</v>
      </c>
      <c r="F299" s="28" t="s">
        <v>14</v>
      </c>
      <c r="G299" s="36" t="s">
        <v>9757</v>
      </c>
      <c r="H299" s="37">
        <v>0.113</v>
      </c>
    </row>
    <row r="300" spans="1:8">
      <c r="A300" t="s">
        <v>10</v>
      </c>
      <c r="B300" s="28" t="s">
        <v>5635</v>
      </c>
      <c r="C300" s="27" t="s">
        <v>9758</v>
      </c>
      <c r="D300" s="35">
        <v>8.85</v>
      </c>
      <c r="E300" s="36" t="s">
        <v>74</v>
      </c>
      <c r="F300" s="28" t="s">
        <v>14</v>
      </c>
      <c r="G300" s="36" t="s">
        <v>9759</v>
      </c>
      <c r="H300" s="37">
        <v>0.113</v>
      </c>
    </row>
    <row r="301" spans="1:8">
      <c r="A301" t="s">
        <v>10</v>
      </c>
      <c r="B301" s="28" t="s">
        <v>5637</v>
      </c>
      <c r="C301" s="27" t="s">
        <v>5638</v>
      </c>
      <c r="D301" s="35">
        <v>8.85</v>
      </c>
      <c r="E301" s="36" t="s">
        <v>74</v>
      </c>
      <c r="F301" s="28" t="s">
        <v>14</v>
      </c>
      <c r="G301" s="36" t="s">
        <v>9760</v>
      </c>
      <c r="H301" s="37">
        <v>0.15</v>
      </c>
    </row>
    <row r="302" spans="1:8">
      <c r="A302" t="s">
        <v>10</v>
      </c>
      <c r="B302" s="28" t="s">
        <v>298</v>
      </c>
      <c r="C302" s="27" t="s">
        <v>9761</v>
      </c>
      <c r="D302" s="35">
        <v>8.85</v>
      </c>
      <c r="E302" s="36" t="s">
        <v>74</v>
      </c>
      <c r="F302" s="28" t="s">
        <v>14</v>
      </c>
      <c r="G302" s="36" t="s">
        <v>9762</v>
      </c>
      <c r="H302" s="37">
        <v>0.11600000000000001</v>
      </c>
    </row>
    <row r="303" spans="1:8">
      <c r="A303" t="s">
        <v>10</v>
      </c>
      <c r="B303" s="28" t="s">
        <v>5645</v>
      </c>
      <c r="C303" s="27" t="s">
        <v>9763</v>
      </c>
      <c r="D303" s="35">
        <v>7.12</v>
      </c>
      <c r="E303" s="36" t="s">
        <v>74</v>
      </c>
      <c r="F303" s="28" t="s">
        <v>14</v>
      </c>
      <c r="G303" s="36" t="s">
        <v>9764</v>
      </c>
      <c r="H303" s="37">
        <v>0.11</v>
      </c>
    </row>
    <row r="304" spans="1:8">
      <c r="A304" t="s">
        <v>10</v>
      </c>
      <c r="B304" s="28" t="s">
        <v>5670</v>
      </c>
      <c r="C304" s="27" t="s">
        <v>9765</v>
      </c>
      <c r="D304" s="35">
        <v>7.12</v>
      </c>
      <c r="E304" s="36" t="s">
        <v>74</v>
      </c>
      <c r="F304" s="28" t="s">
        <v>14</v>
      </c>
      <c r="G304" s="36" t="s">
        <v>9766</v>
      </c>
      <c r="H304" s="37">
        <v>0.11799999999999999</v>
      </c>
    </row>
    <row r="305" spans="1:8">
      <c r="A305" t="s">
        <v>10</v>
      </c>
      <c r="B305" s="28" t="s">
        <v>5672</v>
      </c>
      <c r="C305" s="27" t="s">
        <v>9767</v>
      </c>
      <c r="D305" s="35">
        <v>7.12</v>
      </c>
      <c r="E305" s="36" t="s">
        <v>74</v>
      </c>
      <c r="F305" s="28" t="s">
        <v>14</v>
      </c>
      <c r="G305" s="36" t="s">
        <v>9768</v>
      </c>
      <c r="H305" s="37">
        <v>0.125</v>
      </c>
    </row>
    <row r="306" spans="1:8">
      <c r="A306" t="s">
        <v>10</v>
      </c>
      <c r="B306" s="28" t="s">
        <v>5674</v>
      </c>
      <c r="C306" s="27" t="s">
        <v>9769</v>
      </c>
      <c r="D306" s="35">
        <v>7.12</v>
      </c>
      <c r="E306" s="36" t="s">
        <v>74</v>
      </c>
      <c r="F306" s="28" t="s">
        <v>14</v>
      </c>
      <c r="G306" s="36" t="s">
        <v>9770</v>
      </c>
      <c r="H306" s="37">
        <v>0.126</v>
      </c>
    </row>
    <row r="307" spans="1:8">
      <c r="A307" t="s">
        <v>10</v>
      </c>
      <c r="B307" s="28" t="s">
        <v>5658</v>
      </c>
      <c r="C307" s="27" t="s">
        <v>9771</v>
      </c>
      <c r="D307" s="35">
        <v>7.12</v>
      </c>
      <c r="E307" s="36" t="s">
        <v>74</v>
      </c>
      <c r="F307" s="28" t="s">
        <v>14</v>
      </c>
      <c r="G307" s="36" t="s">
        <v>9772</v>
      </c>
      <c r="H307" s="37">
        <v>0.15</v>
      </c>
    </row>
    <row r="308" spans="1:8">
      <c r="A308" t="s">
        <v>10</v>
      </c>
      <c r="B308" s="28" t="s">
        <v>5660</v>
      </c>
      <c r="C308" s="27" t="s">
        <v>9773</v>
      </c>
      <c r="D308" s="35">
        <v>8.85</v>
      </c>
      <c r="E308" s="36" t="s">
        <v>74</v>
      </c>
      <c r="F308" s="28" t="s">
        <v>14</v>
      </c>
      <c r="G308" s="36" t="s">
        <v>9774</v>
      </c>
      <c r="H308" s="37">
        <v>0.11</v>
      </c>
    </row>
    <row r="309" spans="1:8">
      <c r="A309" t="s">
        <v>10</v>
      </c>
      <c r="B309" s="28" t="s">
        <v>5662</v>
      </c>
      <c r="C309" s="27" t="s">
        <v>9775</v>
      </c>
      <c r="D309" s="35">
        <v>8.85</v>
      </c>
      <c r="E309" s="36" t="s">
        <v>74</v>
      </c>
      <c r="F309" s="28" t="s">
        <v>14</v>
      </c>
      <c r="G309" s="36" t="s">
        <v>9776</v>
      </c>
      <c r="H309" s="37">
        <v>0.11</v>
      </c>
    </row>
    <row r="310" spans="1:8">
      <c r="A310" t="s">
        <v>10</v>
      </c>
      <c r="B310" s="28" t="s">
        <v>5664</v>
      </c>
      <c r="C310" s="27" t="s">
        <v>9777</v>
      </c>
      <c r="D310" s="35">
        <v>8.85</v>
      </c>
      <c r="E310" s="36" t="s">
        <v>74</v>
      </c>
      <c r="F310" s="28" t="s">
        <v>14</v>
      </c>
      <c r="G310" s="36" t="s">
        <v>9778</v>
      </c>
      <c r="H310" s="37">
        <v>0.15</v>
      </c>
    </row>
    <row r="311" spans="1:8">
      <c r="A311" t="s">
        <v>10</v>
      </c>
      <c r="B311" s="28" t="s">
        <v>5666</v>
      </c>
      <c r="C311" s="27" t="s">
        <v>9779</v>
      </c>
      <c r="D311" s="35">
        <v>8.629999999999999</v>
      </c>
      <c r="E311" s="36" t="s">
        <v>74</v>
      </c>
      <c r="F311" s="28" t="s">
        <v>14</v>
      </c>
      <c r="G311" s="36" t="s">
        <v>9780</v>
      </c>
      <c r="H311" s="37">
        <v>0.15</v>
      </c>
    </row>
    <row r="312" spans="1:8">
      <c r="A312" t="s">
        <v>10</v>
      </c>
      <c r="B312" s="28" t="s">
        <v>5668</v>
      </c>
      <c r="C312" s="27" t="s">
        <v>9781</v>
      </c>
      <c r="D312" s="35">
        <v>8.85</v>
      </c>
      <c r="E312" s="36" t="s">
        <v>74</v>
      </c>
      <c r="F312" s="28" t="s">
        <v>14</v>
      </c>
      <c r="G312" s="36" t="s">
        <v>9782</v>
      </c>
      <c r="H312" s="37">
        <v>0.11600000000000001</v>
      </c>
    </row>
    <row r="313" spans="1:8">
      <c r="A313" t="s">
        <v>10</v>
      </c>
      <c r="B313" s="28" t="s">
        <v>697</v>
      </c>
      <c r="C313" s="27" t="s">
        <v>9783</v>
      </c>
      <c r="D313" s="35">
        <v>56.3</v>
      </c>
      <c r="E313" s="36" t="s">
        <v>74</v>
      </c>
      <c r="F313" s="28" t="s">
        <v>14</v>
      </c>
      <c r="G313" s="36" t="s">
        <v>9784</v>
      </c>
      <c r="H313" s="37">
        <v>0.88100000000000001</v>
      </c>
    </row>
    <row r="314" spans="1:8">
      <c r="A314" t="s">
        <v>10</v>
      </c>
      <c r="B314" s="28" t="s">
        <v>691</v>
      </c>
      <c r="C314" s="27" t="s">
        <v>9785</v>
      </c>
      <c r="D314" s="35">
        <v>59.949999999999996</v>
      </c>
      <c r="E314" s="36" t="s">
        <v>74</v>
      </c>
      <c r="F314" s="28" t="s">
        <v>14</v>
      </c>
      <c r="G314" s="36" t="s">
        <v>9786</v>
      </c>
      <c r="H314" s="37">
        <v>1.3</v>
      </c>
    </row>
    <row r="315" spans="1:8">
      <c r="A315" t="s">
        <v>10</v>
      </c>
      <c r="B315" s="28" t="s">
        <v>676</v>
      </c>
      <c r="C315" s="27" t="s">
        <v>9787</v>
      </c>
      <c r="D315" s="35">
        <v>77.710000000000008</v>
      </c>
      <c r="E315" s="36" t="s">
        <v>74</v>
      </c>
      <c r="F315" s="28" t="s">
        <v>14</v>
      </c>
      <c r="G315" s="36" t="s">
        <v>9788</v>
      </c>
      <c r="H315" s="37">
        <v>1.4</v>
      </c>
    </row>
    <row r="316" spans="1:8">
      <c r="A316" t="s">
        <v>10</v>
      </c>
      <c r="B316" s="28" t="s">
        <v>694</v>
      </c>
      <c r="C316" s="27" t="s">
        <v>9789</v>
      </c>
      <c r="D316" s="35">
        <v>52.059999999999995</v>
      </c>
      <c r="E316" s="36" t="s">
        <v>74</v>
      </c>
      <c r="F316" s="28" t="s">
        <v>14</v>
      </c>
      <c r="G316" s="36" t="s">
        <v>9790</v>
      </c>
      <c r="H316" s="37">
        <v>0.83326999999999996</v>
      </c>
    </row>
    <row r="317" spans="1:8">
      <c r="A317" t="s">
        <v>10</v>
      </c>
      <c r="B317" s="28" t="s">
        <v>679</v>
      </c>
      <c r="C317" s="27" t="s">
        <v>9791</v>
      </c>
      <c r="D317" s="35">
        <v>53.47</v>
      </c>
      <c r="E317" s="36" t="s">
        <v>74</v>
      </c>
      <c r="F317" s="28" t="s">
        <v>14</v>
      </c>
      <c r="G317" s="36" t="s">
        <v>9792</v>
      </c>
      <c r="H317" s="37">
        <v>1.1399999999999999</v>
      </c>
    </row>
    <row r="318" spans="1:8">
      <c r="A318" t="s">
        <v>10</v>
      </c>
      <c r="B318" s="28" t="s">
        <v>1351</v>
      </c>
      <c r="C318" s="27" t="s">
        <v>9793</v>
      </c>
      <c r="D318" s="35">
        <v>59.32</v>
      </c>
      <c r="E318" s="36" t="s">
        <v>74</v>
      </c>
      <c r="F318" s="28" t="s">
        <v>14</v>
      </c>
      <c r="G318" s="36" t="s">
        <v>9794</v>
      </c>
      <c r="H318" s="37">
        <v>1.38</v>
      </c>
    </row>
    <row r="319" spans="1:8">
      <c r="A319" t="s">
        <v>10</v>
      </c>
      <c r="B319" s="28" t="s">
        <v>682</v>
      </c>
      <c r="C319" s="27" t="s">
        <v>9795</v>
      </c>
      <c r="D319" s="35">
        <v>78.86</v>
      </c>
      <c r="E319" s="36" t="s">
        <v>74</v>
      </c>
      <c r="F319" s="28" t="s">
        <v>14</v>
      </c>
      <c r="G319" s="36" t="s">
        <v>9796</v>
      </c>
      <c r="H319" s="37">
        <v>1.4</v>
      </c>
    </row>
    <row r="320" spans="1:8">
      <c r="A320" t="s">
        <v>10</v>
      </c>
      <c r="B320" s="28" t="s">
        <v>685</v>
      </c>
      <c r="C320" s="27" t="s">
        <v>9797</v>
      </c>
      <c r="D320" s="35">
        <v>100.94000000000001</v>
      </c>
      <c r="E320" s="36" t="s">
        <v>74</v>
      </c>
      <c r="F320" s="28" t="s">
        <v>14</v>
      </c>
      <c r="G320" s="36" t="s">
        <v>9798</v>
      </c>
      <c r="H320" s="37">
        <v>1.4</v>
      </c>
    </row>
    <row r="321" spans="1:8">
      <c r="A321" t="s">
        <v>10</v>
      </c>
      <c r="B321" s="28" t="s">
        <v>688</v>
      </c>
      <c r="C321" s="27" t="s">
        <v>9799</v>
      </c>
      <c r="D321" s="35">
        <v>64.67</v>
      </c>
      <c r="E321" s="36" t="s">
        <v>74</v>
      </c>
      <c r="F321" s="28" t="s">
        <v>14</v>
      </c>
      <c r="G321" s="36" t="s">
        <v>9800</v>
      </c>
      <c r="H321" s="37">
        <v>2.23</v>
      </c>
    </row>
    <row r="322" spans="1:8">
      <c r="A322" t="s">
        <v>10</v>
      </c>
      <c r="B322" s="28" t="s">
        <v>1348</v>
      </c>
      <c r="C322" s="27" t="s">
        <v>9801</v>
      </c>
      <c r="D322" s="35">
        <v>5.37</v>
      </c>
      <c r="E322" s="36" t="s">
        <v>1635</v>
      </c>
      <c r="F322" s="28" t="s">
        <v>14</v>
      </c>
      <c r="G322" s="36" t="s">
        <v>9802</v>
      </c>
      <c r="H322" s="37">
        <v>0.1</v>
      </c>
    </row>
    <row r="323" spans="1:8">
      <c r="A323" t="s">
        <v>10</v>
      </c>
      <c r="B323" s="28" t="s">
        <v>487</v>
      </c>
      <c r="C323" s="27" t="s">
        <v>9803</v>
      </c>
      <c r="D323" s="35">
        <v>40.699999999999996</v>
      </c>
      <c r="E323" s="36" t="s">
        <v>1015</v>
      </c>
      <c r="F323" s="28" t="s">
        <v>14</v>
      </c>
      <c r="G323" s="36" t="s">
        <v>9804</v>
      </c>
      <c r="H323" s="37">
        <v>0.49199999999999999</v>
      </c>
    </row>
    <row r="324" spans="1:8">
      <c r="A324" t="s">
        <v>10</v>
      </c>
      <c r="B324" s="28" t="s">
        <v>496</v>
      </c>
      <c r="C324" s="27" t="s">
        <v>9805</v>
      </c>
      <c r="D324" s="35">
        <v>43.85</v>
      </c>
      <c r="E324" s="36" t="s">
        <v>1015</v>
      </c>
      <c r="F324" s="28" t="s">
        <v>14</v>
      </c>
      <c r="G324" s="36" t="s">
        <v>9806</v>
      </c>
      <c r="H324" s="37">
        <v>0.54800000000000004</v>
      </c>
    </row>
    <row r="325" spans="1:8">
      <c r="A325" t="s">
        <v>10</v>
      </c>
      <c r="B325" s="28" t="s">
        <v>663</v>
      </c>
      <c r="C325" s="27" t="s">
        <v>9807</v>
      </c>
      <c r="D325" s="35">
        <v>34.86</v>
      </c>
      <c r="E325" s="36" t="s">
        <v>74</v>
      </c>
      <c r="F325" s="28" t="s">
        <v>14</v>
      </c>
      <c r="G325" s="36" t="s">
        <v>666</v>
      </c>
      <c r="H325" s="37">
        <v>0.41252</v>
      </c>
    </row>
    <row r="326" spans="1:8">
      <c r="A326" t="s">
        <v>10</v>
      </c>
      <c r="B326" s="28" t="s">
        <v>667</v>
      </c>
      <c r="C326" s="27" t="s">
        <v>9808</v>
      </c>
      <c r="D326" s="35">
        <v>38.659999999999997</v>
      </c>
      <c r="E326" s="36" t="s">
        <v>74</v>
      </c>
      <c r="F326" s="28" t="s">
        <v>14</v>
      </c>
      <c r="G326" s="36" t="s">
        <v>9809</v>
      </c>
      <c r="H326" s="37">
        <v>0.51200000000000001</v>
      </c>
    </row>
    <row r="327" spans="1:8">
      <c r="A327" t="s">
        <v>10</v>
      </c>
      <c r="B327" s="28" t="s">
        <v>670</v>
      </c>
      <c r="C327" s="27" t="s">
        <v>9810</v>
      </c>
      <c r="D327" s="35">
        <v>70.190000000000012</v>
      </c>
      <c r="E327" s="36" t="s">
        <v>74</v>
      </c>
      <c r="F327" s="28" t="s">
        <v>14</v>
      </c>
      <c r="G327" s="36" t="s">
        <v>9811</v>
      </c>
      <c r="H327" s="37">
        <v>0.92</v>
      </c>
    </row>
    <row r="328" spans="1:8">
      <c r="A328" t="s">
        <v>10</v>
      </c>
      <c r="B328" s="28" t="s">
        <v>673</v>
      </c>
      <c r="C328" s="27" t="s">
        <v>9812</v>
      </c>
      <c r="D328" s="35">
        <v>84.22</v>
      </c>
      <c r="E328" s="36" t="s">
        <v>74</v>
      </c>
      <c r="F328" s="28" t="s">
        <v>14</v>
      </c>
      <c r="G328" s="36" t="s">
        <v>9813</v>
      </c>
      <c r="H328" s="37">
        <v>1.1399999999999999</v>
      </c>
    </row>
    <row r="329" spans="1:8">
      <c r="A329" t="s">
        <v>10</v>
      </c>
      <c r="B329" s="28" t="s">
        <v>656</v>
      </c>
      <c r="C329" s="27" t="s">
        <v>9814</v>
      </c>
      <c r="D329" s="35">
        <v>30.78</v>
      </c>
      <c r="E329" s="36" t="s">
        <v>74</v>
      </c>
      <c r="F329" s="28" t="s">
        <v>14</v>
      </c>
      <c r="G329" s="36" t="s">
        <v>659</v>
      </c>
      <c r="H329" s="37">
        <v>0.3</v>
      </c>
    </row>
    <row r="330" spans="1:8">
      <c r="A330" t="s">
        <v>10</v>
      </c>
      <c r="B330" s="28" t="s">
        <v>660</v>
      </c>
      <c r="C330" s="27" t="s">
        <v>9815</v>
      </c>
      <c r="D330" s="35">
        <v>36.29</v>
      </c>
      <c r="E330" s="36" t="s">
        <v>74</v>
      </c>
      <c r="F330" s="28" t="s">
        <v>14</v>
      </c>
      <c r="G330" s="36" t="s">
        <v>9816</v>
      </c>
      <c r="H330" s="37">
        <v>0.32600000000000001</v>
      </c>
    </row>
    <row r="331" spans="1:8">
      <c r="A331" t="s">
        <v>10</v>
      </c>
      <c r="B331" s="28" t="s">
        <v>650</v>
      </c>
      <c r="C331" s="27" t="s">
        <v>9817</v>
      </c>
      <c r="D331" s="35">
        <v>39.44</v>
      </c>
      <c r="E331" s="36" t="s">
        <v>617</v>
      </c>
      <c r="F331" s="28" t="s">
        <v>14</v>
      </c>
      <c r="G331" s="36" t="s">
        <v>9818</v>
      </c>
      <c r="H331" s="37">
        <v>0.52</v>
      </c>
    </row>
    <row r="332" spans="1:8">
      <c r="A332" t="s">
        <v>10</v>
      </c>
      <c r="B332" s="28" t="s">
        <v>484</v>
      </c>
      <c r="C332" s="27" t="s">
        <v>9819</v>
      </c>
      <c r="D332" s="35">
        <v>40.699999999999996</v>
      </c>
      <c r="E332" s="36" t="s">
        <v>1290</v>
      </c>
      <c r="F332" s="28" t="s">
        <v>14</v>
      </c>
      <c r="G332" s="36" t="s">
        <v>9820</v>
      </c>
      <c r="H332" s="37">
        <v>0.49199999999999999</v>
      </c>
    </row>
    <row r="333" spans="1:8">
      <c r="A333" t="s">
        <v>10</v>
      </c>
      <c r="B333" s="28" t="s">
        <v>493</v>
      </c>
      <c r="C333" s="27" t="s">
        <v>9821</v>
      </c>
      <c r="D333" s="35">
        <v>48.76</v>
      </c>
      <c r="E333" s="36" t="s">
        <v>1015</v>
      </c>
      <c r="F333" s="28" t="s">
        <v>14</v>
      </c>
      <c r="G333" s="36" t="s">
        <v>9822</v>
      </c>
      <c r="H333" s="37">
        <v>0.6</v>
      </c>
    </row>
    <row r="334" spans="1:8">
      <c r="A334" t="s">
        <v>10</v>
      </c>
      <c r="B334" s="28" t="s">
        <v>490</v>
      </c>
      <c r="C334" s="27" t="s">
        <v>9823</v>
      </c>
      <c r="D334" s="35">
        <v>50.33</v>
      </c>
      <c r="E334" s="36" t="s">
        <v>1015</v>
      </c>
      <c r="F334" s="28" t="s">
        <v>14</v>
      </c>
      <c r="G334" s="36" t="s">
        <v>9824</v>
      </c>
      <c r="H334" s="37">
        <v>0.623</v>
      </c>
    </row>
    <row r="335" spans="1:8">
      <c r="A335" t="s">
        <v>10</v>
      </c>
      <c r="B335" s="28" t="s">
        <v>498</v>
      </c>
      <c r="C335" s="27" t="s">
        <v>9825</v>
      </c>
      <c r="D335" s="35">
        <v>55.199999999999996</v>
      </c>
      <c r="E335" s="36" t="s">
        <v>1015</v>
      </c>
      <c r="F335" s="28" t="s">
        <v>14</v>
      </c>
      <c r="G335" s="36" t="s">
        <v>9826</v>
      </c>
      <c r="H335" s="37">
        <v>0.68</v>
      </c>
    </row>
    <row r="336" spans="1:8">
      <c r="A336" t="s">
        <v>10</v>
      </c>
      <c r="B336" s="28" t="s">
        <v>443</v>
      </c>
      <c r="C336" s="27" t="s">
        <v>9827</v>
      </c>
      <c r="D336" s="35">
        <v>138.04</v>
      </c>
      <c r="E336" s="36" t="s">
        <v>74</v>
      </c>
      <c r="F336" s="28" t="s">
        <v>14</v>
      </c>
      <c r="G336" s="36" t="s">
        <v>9828</v>
      </c>
      <c r="H336" s="37">
        <v>1.0149999999999999</v>
      </c>
    </row>
    <row r="337" spans="1:8">
      <c r="A337" t="s">
        <v>10</v>
      </c>
      <c r="B337" s="28" t="s">
        <v>440</v>
      </c>
      <c r="C337" s="27" t="s">
        <v>9829</v>
      </c>
      <c r="D337" s="35">
        <v>110.39</v>
      </c>
      <c r="E337" s="36" t="s">
        <v>74</v>
      </c>
      <c r="F337" s="28" t="s">
        <v>14</v>
      </c>
      <c r="G337" s="36" t="s">
        <v>9830</v>
      </c>
      <c r="H337" s="37">
        <v>0.82</v>
      </c>
    </row>
    <row r="338" spans="1:8">
      <c r="A338" t="s">
        <v>10</v>
      </c>
      <c r="B338" s="28" t="s">
        <v>434</v>
      </c>
      <c r="C338" s="27" t="s">
        <v>9831</v>
      </c>
      <c r="D338" s="35">
        <v>86.740000000000009</v>
      </c>
      <c r="E338" s="36" t="s">
        <v>74</v>
      </c>
      <c r="F338" s="28" t="s">
        <v>14</v>
      </c>
      <c r="G338" s="36" t="s">
        <v>9832</v>
      </c>
      <c r="H338" s="37">
        <v>0.78</v>
      </c>
    </row>
    <row r="339" spans="1:8">
      <c r="A339" t="s">
        <v>10</v>
      </c>
      <c r="B339" s="28" t="s">
        <v>699</v>
      </c>
      <c r="C339" s="27" t="s">
        <v>9833</v>
      </c>
      <c r="D339" s="35">
        <v>8.7099999999999991</v>
      </c>
      <c r="E339" s="36" t="s">
        <v>780</v>
      </c>
      <c r="F339" s="28" t="s">
        <v>14</v>
      </c>
      <c r="G339" s="36" t="s">
        <v>9834</v>
      </c>
      <c r="H339" s="37">
        <v>7.0000000000000007E-2</v>
      </c>
    </row>
    <row r="340" spans="1:8">
      <c r="A340" t="s">
        <v>10</v>
      </c>
      <c r="B340" s="28" t="s">
        <v>702</v>
      </c>
      <c r="C340" s="27" t="s">
        <v>9835</v>
      </c>
      <c r="D340" s="35">
        <v>18.930000000000003</v>
      </c>
      <c r="E340" s="36" t="s">
        <v>74</v>
      </c>
      <c r="F340" s="28" t="s">
        <v>14</v>
      </c>
      <c r="G340" s="36" t="s">
        <v>9836</v>
      </c>
      <c r="H340" s="37">
        <v>3.5000000000000003E-2</v>
      </c>
    </row>
    <row r="341" spans="1:8">
      <c r="A341" t="s">
        <v>10</v>
      </c>
      <c r="B341" s="28" t="s">
        <v>451</v>
      </c>
      <c r="C341" s="27" t="s">
        <v>9837</v>
      </c>
      <c r="D341" s="35">
        <v>72.550000000000011</v>
      </c>
      <c r="E341" s="36" t="s">
        <v>74</v>
      </c>
      <c r="F341" s="28" t="s">
        <v>14</v>
      </c>
      <c r="G341" s="36" t="s">
        <v>9838</v>
      </c>
      <c r="H341" s="37">
        <v>0.52300000000000002</v>
      </c>
    </row>
    <row r="342" spans="1:8">
      <c r="A342" t="s">
        <v>10</v>
      </c>
      <c r="B342" s="28" t="s">
        <v>447</v>
      </c>
      <c r="C342" s="27" t="s">
        <v>9839</v>
      </c>
      <c r="D342" s="35">
        <v>102.51</v>
      </c>
      <c r="E342" s="36" t="s">
        <v>74</v>
      </c>
      <c r="F342" s="28" t="s">
        <v>14</v>
      </c>
      <c r="G342" s="36" t="s">
        <v>9840</v>
      </c>
      <c r="H342" s="37">
        <v>0.52200000000000002</v>
      </c>
    </row>
    <row r="343" spans="1:8">
      <c r="A343" t="s">
        <v>10</v>
      </c>
      <c r="B343" s="28" t="s">
        <v>449</v>
      </c>
      <c r="C343" s="27" t="s">
        <v>9841</v>
      </c>
      <c r="D343" s="35">
        <v>72.550000000000011</v>
      </c>
      <c r="E343" s="36" t="s">
        <v>74</v>
      </c>
      <c r="F343" s="28" t="s">
        <v>14</v>
      </c>
      <c r="G343" s="36" t="s">
        <v>9842</v>
      </c>
      <c r="H343" s="37">
        <v>0.52200000000000002</v>
      </c>
    </row>
    <row r="344" spans="1:8">
      <c r="A344" t="s">
        <v>10</v>
      </c>
      <c r="B344" s="28" t="s">
        <v>445</v>
      </c>
      <c r="C344" s="27" t="s">
        <v>9843</v>
      </c>
      <c r="D344" s="35">
        <v>72.550000000000011</v>
      </c>
      <c r="E344" s="36" t="s">
        <v>74</v>
      </c>
      <c r="F344" s="28" t="s">
        <v>14</v>
      </c>
      <c r="G344" s="36" t="s">
        <v>9844</v>
      </c>
      <c r="H344" s="37">
        <v>0.51400000000000001</v>
      </c>
    </row>
    <row r="345" spans="1:8">
      <c r="A345" t="s">
        <v>10</v>
      </c>
      <c r="B345" s="28" t="s">
        <v>453</v>
      </c>
      <c r="C345" s="27" t="s">
        <v>9845</v>
      </c>
      <c r="D345" s="35">
        <v>72.550000000000011</v>
      </c>
      <c r="E345" s="36" t="s">
        <v>74</v>
      </c>
      <c r="F345" s="28" t="s">
        <v>14</v>
      </c>
      <c r="G345" s="36" t="s">
        <v>9846</v>
      </c>
      <c r="H345" s="37">
        <v>0.52200000000000002</v>
      </c>
    </row>
    <row r="346" spans="1:8">
      <c r="A346" t="s">
        <v>10</v>
      </c>
      <c r="B346" s="28" t="s">
        <v>455</v>
      </c>
      <c r="C346" s="27" t="s">
        <v>9847</v>
      </c>
      <c r="D346" s="35">
        <v>91.48</v>
      </c>
      <c r="E346" s="36" t="s">
        <v>74</v>
      </c>
      <c r="F346" s="28" t="s">
        <v>14</v>
      </c>
      <c r="G346" s="36" t="s">
        <v>9848</v>
      </c>
      <c r="H346" s="37">
        <v>0.57599999999999996</v>
      </c>
    </row>
    <row r="347" spans="1:8">
      <c r="A347" t="s">
        <v>10</v>
      </c>
      <c r="B347" s="28" t="s">
        <v>457</v>
      </c>
      <c r="C347" s="27" t="s">
        <v>9849</v>
      </c>
      <c r="D347" s="35">
        <v>102.51</v>
      </c>
      <c r="E347" s="36" t="s">
        <v>74</v>
      </c>
      <c r="F347" s="28" t="s">
        <v>14</v>
      </c>
      <c r="G347" s="36" t="s">
        <v>9850</v>
      </c>
      <c r="H347" s="37">
        <v>0.78</v>
      </c>
    </row>
    <row r="348" spans="1:8">
      <c r="A348" t="s">
        <v>10</v>
      </c>
      <c r="B348" s="28" t="s">
        <v>462</v>
      </c>
      <c r="C348" s="27" t="s">
        <v>9851</v>
      </c>
      <c r="D348" s="35">
        <v>63.11</v>
      </c>
      <c r="E348" s="36" t="s">
        <v>74</v>
      </c>
      <c r="F348" s="28" t="s">
        <v>14</v>
      </c>
      <c r="G348" s="36" t="s">
        <v>9852</v>
      </c>
      <c r="H348" s="37">
        <v>0.46</v>
      </c>
    </row>
    <row r="349" spans="1:8">
      <c r="A349" t="s">
        <v>10</v>
      </c>
      <c r="B349" s="28" t="s">
        <v>459</v>
      </c>
      <c r="C349" s="27" t="s">
        <v>9853</v>
      </c>
      <c r="D349" s="35">
        <v>94.63000000000001</v>
      </c>
      <c r="E349" s="36" t="s">
        <v>74</v>
      </c>
      <c r="F349" s="28" t="s">
        <v>14</v>
      </c>
      <c r="G349" s="36" t="s">
        <v>9854</v>
      </c>
      <c r="H349" s="37">
        <v>0.7</v>
      </c>
    </row>
    <row r="350" spans="1:8">
      <c r="A350" t="s">
        <v>10</v>
      </c>
      <c r="B350" s="28" t="s">
        <v>465</v>
      </c>
      <c r="C350" s="27" t="s">
        <v>9855</v>
      </c>
      <c r="D350" s="35">
        <v>45.75</v>
      </c>
      <c r="E350" s="36" t="s">
        <v>628</v>
      </c>
      <c r="F350" s="28" t="s">
        <v>14</v>
      </c>
      <c r="G350" s="36" t="s">
        <v>9856</v>
      </c>
      <c r="H350" s="37">
        <v>0.28999999999999998</v>
      </c>
    </row>
    <row r="351" spans="1:8">
      <c r="A351" t="s">
        <v>10</v>
      </c>
      <c r="B351" s="28" t="s">
        <v>8951</v>
      </c>
      <c r="C351" s="27" t="s">
        <v>9857</v>
      </c>
      <c r="D351" s="35">
        <v>868.79</v>
      </c>
      <c r="E351" s="36" t="s">
        <v>1544</v>
      </c>
      <c r="F351" s="28" t="s">
        <v>6567</v>
      </c>
      <c r="G351" s="36" t="s">
        <v>9858</v>
      </c>
      <c r="H351" s="37">
        <v>124</v>
      </c>
    </row>
    <row r="352" spans="1:8">
      <c r="A352" t="s">
        <v>10</v>
      </c>
      <c r="B352" s="28" t="s">
        <v>8953</v>
      </c>
      <c r="C352" s="27" t="s">
        <v>9859</v>
      </c>
      <c r="D352" s="35">
        <v>1635.91</v>
      </c>
      <c r="E352" s="36" t="s">
        <v>1544</v>
      </c>
      <c r="F352" s="28" t="s">
        <v>6567</v>
      </c>
      <c r="G352" s="36" t="s">
        <v>9860</v>
      </c>
      <c r="H352" s="37">
        <v>15.9</v>
      </c>
    </row>
    <row r="353" spans="1:8">
      <c r="A353" t="s">
        <v>10</v>
      </c>
      <c r="B353" s="28" t="s">
        <v>6725</v>
      </c>
      <c r="C353" s="27" t="s">
        <v>9861</v>
      </c>
      <c r="D353" s="35">
        <v>193.45999999999998</v>
      </c>
      <c r="E353" s="36" t="s">
        <v>628</v>
      </c>
      <c r="F353" s="28" t="s">
        <v>6728</v>
      </c>
      <c r="G353" s="36" t="s">
        <v>6729</v>
      </c>
      <c r="H353" s="37">
        <v>1.5</v>
      </c>
    </row>
    <row r="354" spans="1:8">
      <c r="A354" t="s">
        <v>10</v>
      </c>
      <c r="B354" s="28" t="s">
        <v>6730</v>
      </c>
      <c r="C354" s="27" t="s">
        <v>9862</v>
      </c>
      <c r="D354" s="35">
        <v>214.94</v>
      </c>
      <c r="E354" s="36" t="s">
        <v>628</v>
      </c>
      <c r="F354" s="28" t="s">
        <v>6728</v>
      </c>
      <c r="G354" s="36" t="s">
        <v>6733</v>
      </c>
      <c r="H354" s="37">
        <v>1.5</v>
      </c>
    </row>
    <row r="355" spans="1:8">
      <c r="A355" t="s">
        <v>10</v>
      </c>
      <c r="B355" s="28" t="s">
        <v>6755</v>
      </c>
      <c r="C355" s="27" t="s">
        <v>6756</v>
      </c>
      <c r="D355" s="35">
        <v>221.37</v>
      </c>
      <c r="E355" s="36" t="s">
        <v>6736</v>
      </c>
      <c r="F355" s="28" t="s">
        <v>6728</v>
      </c>
      <c r="G355" s="36" t="s">
        <v>9863</v>
      </c>
      <c r="H355" s="37">
        <v>2.5</v>
      </c>
    </row>
    <row r="356" spans="1:8">
      <c r="A356" t="s">
        <v>10</v>
      </c>
      <c r="B356" s="28" t="s">
        <v>6757</v>
      </c>
      <c r="C356" s="27" t="s">
        <v>6758</v>
      </c>
      <c r="D356" s="35">
        <v>239.57999999999998</v>
      </c>
      <c r="E356" s="36" t="s">
        <v>6736</v>
      </c>
      <c r="F356" s="28" t="s">
        <v>6728</v>
      </c>
      <c r="G356" s="36" t="s">
        <v>9864</v>
      </c>
      <c r="H356" s="37">
        <v>2.5</v>
      </c>
    </row>
    <row r="357" spans="1:8">
      <c r="A357" t="s">
        <v>10</v>
      </c>
      <c r="B357" s="28" t="s">
        <v>6759</v>
      </c>
      <c r="C357" s="27" t="s">
        <v>6760</v>
      </c>
      <c r="D357" s="35">
        <v>363.9</v>
      </c>
      <c r="E357" s="36" t="s">
        <v>6736</v>
      </c>
      <c r="F357" s="28" t="s">
        <v>6728</v>
      </c>
      <c r="G357" s="36" t="s">
        <v>9865</v>
      </c>
      <c r="H357" s="37">
        <v>4</v>
      </c>
    </row>
    <row r="358" spans="1:8">
      <c r="A358" t="s">
        <v>10</v>
      </c>
      <c r="B358" s="28" t="s">
        <v>506</v>
      </c>
      <c r="C358" s="27" t="s">
        <v>9866</v>
      </c>
      <c r="D358" s="35">
        <v>8.0499999999999989</v>
      </c>
      <c r="E358" s="36" t="s">
        <v>74</v>
      </c>
      <c r="F358" s="28" t="s">
        <v>14</v>
      </c>
      <c r="G358" s="36" t="s">
        <v>9867</v>
      </c>
      <c r="H358" s="37">
        <v>0.19400000000000001</v>
      </c>
    </row>
    <row r="359" spans="1:8">
      <c r="A359" t="s">
        <v>10</v>
      </c>
      <c r="B359" s="28" t="s">
        <v>5833</v>
      </c>
      <c r="C359" s="27" t="s">
        <v>9868</v>
      </c>
      <c r="D359" s="35">
        <v>9.27</v>
      </c>
      <c r="E359" s="36" t="s">
        <v>74</v>
      </c>
      <c r="F359" s="28" t="s">
        <v>14</v>
      </c>
      <c r="G359" s="36" t="s">
        <v>9869</v>
      </c>
      <c r="H359" s="37">
        <v>0.19400000000000001</v>
      </c>
    </row>
    <row r="360" spans="1:8">
      <c r="A360" t="s">
        <v>10</v>
      </c>
      <c r="B360" s="28" t="s">
        <v>509</v>
      </c>
      <c r="C360" s="27" t="s">
        <v>9870</v>
      </c>
      <c r="D360" s="35">
        <v>9.33</v>
      </c>
      <c r="E360" s="36" t="s">
        <v>74</v>
      </c>
      <c r="F360" s="28" t="s">
        <v>14</v>
      </c>
      <c r="G360" s="36" t="s">
        <v>512</v>
      </c>
      <c r="H360" s="37">
        <v>0.19400000000000001</v>
      </c>
    </row>
    <row r="361" spans="1:8">
      <c r="A361" t="s">
        <v>10</v>
      </c>
      <c r="B361" s="28" t="s">
        <v>5836</v>
      </c>
      <c r="C361" s="27" t="s">
        <v>9871</v>
      </c>
      <c r="D361" s="35">
        <v>8.41</v>
      </c>
      <c r="E361" s="36" t="s">
        <v>74</v>
      </c>
      <c r="F361" s="28" t="s">
        <v>14</v>
      </c>
      <c r="G361" s="36" t="s">
        <v>5839</v>
      </c>
      <c r="H361" s="37">
        <v>0.19400000000000001</v>
      </c>
    </row>
    <row r="362" spans="1:8">
      <c r="A362" t="s">
        <v>10</v>
      </c>
      <c r="B362" s="28" t="s">
        <v>529</v>
      </c>
      <c r="C362" s="27" t="s">
        <v>9872</v>
      </c>
      <c r="D362" s="35">
        <v>11.4</v>
      </c>
      <c r="E362" s="36" t="s">
        <v>74</v>
      </c>
      <c r="F362" s="28" t="s">
        <v>14</v>
      </c>
      <c r="G362" s="36" t="s">
        <v>531</v>
      </c>
      <c r="H362" s="37">
        <v>0.19400000000000001</v>
      </c>
    </row>
    <row r="363" spans="1:8">
      <c r="A363" t="s">
        <v>10</v>
      </c>
      <c r="B363" s="28" t="s">
        <v>5856</v>
      </c>
      <c r="C363" s="27" t="s">
        <v>9873</v>
      </c>
      <c r="D363" s="35">
        <v>10.71</v>
      </c>
      <c r="E363" s="36" t="s">
        <v>74</v>
      </c>
      <c r="F363" s="28" t="s">
        <v>14</v>
      </c>
      <c r="G363" s="36" t="s">
        <v>5858</v>
      </c>
      <c r="H363" s="37">
        <v>0.19400000000000001</v>
      </c>
    </row>
    <row r="364" spans="1:8">
      <c r="A364" t="s">
        <v>10</v>
      </c>
      <c r="B364" s="28" t="s">
        <v>519</v>
      </c>
      <c r="C364" s="27" t="s">
        <v>9874</v>
      </c>
      <c r="D364" s="35">
        <v>9.57</v>
      </c>
      <c r="E364" s="36" t="s">
        <v>74</v>
      </c>
      <c r="F364" s="28" t="s">
        <v>14</v>
      </c>
      <c r="G364" s="36" t="s">
        <v>9875</v>
      </c>
      <c r="H364" s="37">
        <v>0.19400000000000001</v>
      </c>
    </row>
    <row r="365" spans="1:8">
      <c r="A365" t="s">
        <v>10</v>
      </c>
      <c r="B365" s="28" t="s">
        <v>5846</v>
      </c>
      <c r="C365" s="27" t="s">
        <v>9876</v>
      </c>
      <c r="D365" s="35">
        <v>7.59</v>
      </c>
      <c r="E365" s="36" t="s">
        <v>74</v>
      </c>
      <c r="F365" s="28" t="s">
        <v>14</v>
      </c>
      <c r="G365" s="36" t="s">
        <v>9877</v>
      </c>
      <c r="H365" s="37">
        <v>0.14299999999999999</v>
      </c>
    </row>
    <row r="366" spans="1:8">
      <c r="A366" t="s">
        <v>10</v>
      </c>
      <c r="B366" s="28" t="s">
        <v>521</v>
      </c>
      <c r="C366" s="27" t="s">
        <v>9878</v>
      </c>
      <c r="D366" s="35">
        <v>9.57</v>
      </c>
      <c r="E366" s="36" t="s">
        <v>74</v>
      </c>
      <c r="F366" s="28" t="s">
        <v>14</v>
      </c>
      <c r="G366" s="36" t="s">
        <v>9879</v>
      </c>
      <c r="H366" s="37">
        <v>0.182</v>
      </c>
    </row>
    <row r="367" spans="1:8">
      <c r="A367" t="s">
        <v>10</v>
      </c>
      <c r="B367" s="28" t="s">
        <v>5849</v>
      </c>
      <c r="C367" s="27" t="s">
        <v>9880</v>
      </c>
      <c r="D367" s="35">
        <v>7.74</v>
      </c>
      <c r="E367" s="36" t="s">
        <v>74</v>
      </c>
      <c r="F367" s="28" t="s">
        <v>14</v>
      </c>
      <c r="G367" s="36" t="s">
        <v>9881</v>
      </c>
      <c r="H367" s="37">
        <v>0.18237</v>
      </c>
    </row>
    <row r="368" spans="1:8">
      <c r="A368" t="s">
        <v>10</v>
      </c>
      <c r="B368" s="28" t="s">
        <v>513</v>
      </c>
      <c r="C368" s="27" t="s">
        <v>9882</v>
      </c>
      <c r="D368" s="35">
        <v>11.08</v>
      </c>
      <c r="E368" s="36" t="s">
        <v>74</v>
      </c>
      <c r="F368" s="28" t="s">
        <v>14</v>
      </c>
      <c r="G368" s="36" t="s">
        <v>9883</v>
      </c>
      <c r="H368" s="37">
        <v>0.19400000000000001</v>
      </c>
    </row>
    <row r="369" spans="1:8">
      <c r="A369" t="s">
        <v>10</v>
      </c>
      <c r="B369" s="28" t="s">
        <v>5840</v>
      </c>
      <c r="C369" s="27" t="s">
        <v>9884</v>
      </c>
      <c r="D369" s="35">
        <v>10.47</v>
      </c>
      <c r="E369" s="36" t="s">
        <v>74</v>
      </c>
      <c r="F369" s="28" t="s">
        <v>14</v>
      </c>
      <c r="G369" s="36" t="s">
        <v>9885</v>
      </c>
      <c r="H369" s="37">
        <v>0.19700000000000001</v>
      </c>
    </row>
    <row r="370" spans="1:8">
      <c r="A370" t="s">
        <v>10</v>
      </c>
      <c r="B370" s="28" t="s">
        <v>562</v>
      </c>
      <c r="C370" s="27" t="s">
        <v>9886</v>
      </c>
      <c r="D370" s="35">
        <v>11.85</v>
      </c>
      <c r="E370" s="36" t="s">
        <v>74</v>
      </c>
      <c r="F370" s="28" t="s">
        <v>14</v>
      </c>
      <c r="G370" s="36" t="s">
        <v>9887</v>
      </c>
      <c r="H370" s="37">
        <v>0.22614000000000001</v>
      </c>
    </row>
    <row r="371" spans="1:8">
      <c r="A371" t="s">
        <v>10</v>
      </c>
      <c r="B371" s="28" t="s">
        <v>565</v>
      </c>
      <c r="C371" s="27" t="s">
        <v>9888</v>
      </c>
      <c r="D371" s="35">
        <v>13.1</v>
      </c>
      <c r="E371" s="36" t="s">
        <v>74</v>
      </c>
      <c r="F371" s="28" t="s">
        <v>14</v>
      </c>
      <c r="G371" s="36" t="s">
        <v>9889</v>
      </c>
      <c r="H371" s="37">
        <v>0.23902000000000001</v>
      </c>
    </row>
    <row r="372" spans="1:8">
      <c r="A372" t="s">
        <v>10</v>
      </c>
      <c r="B372" s="28" t="s">
        <v>523</v>
      </c>
      <c r="C372" s="27" t="s">
        <v>9890</v>
      </c>
      <c r="D372" s="35">
        <v>10.64</v>
      </c>
      <c r="E372" s="36" t="s">
        <v>74</v>
      </c>
      <c r="F372" s="28" t="s">
        <v>14</v>
      </c>
      <c r="G372" s="36" t="s">
        <v>9891</v>
      </c>
      <c r="H372" s="37">
        <v>0.19400000000000001</v>
      </c>
    </row>
    <row r="373" spans="1:8">
      <c r="A373" t="s">
        <v>10</v>
      </c>
      <c r="B373" s="28" t="s">
        <v>532</v>
      </c>
      <c r="C373" s="27" t="s">
        <v>9892</v>
      </c>
      <c r="D373" s="35">
        <v>12.15</v>
      </c>
      <c r="E373" s="36" t="s">
        <v>74</v>
      </c>
      <c r="F373" s="28" t="s">
        <v>14</v>
      </c>
      <c r="G373" s="36" t="s">
        <v>9893</v>
      </c>
      <c r="H373" s="37">
        <v>0.19400000000000001</v>
      </c>
    </row>
    <row r="374" spans="1:8">
      <c r="A374" t="s">
        <v>10</v>
      </c>
      <c r="B374" s="28" t="s">
        <v>5859</v>
      </c>
      <c r="C374" s="27" t="s">
        <v>9894</v>
      </c>
      <c r="D374" s="35">
        <v>11.54</v>
      </c>
      <c r="E374" s="36" t="s">
        <v>74</v>
      </c>
      <c r="F374" s="28" t="s">
        <v>14</v>
      </c>
      <c r="G374" s="36" t="s">
        <v>9895</v>
      </c>
      <c r="H374" s="37">
        <v>0.19400000000000001</v>
      </c>
    </row>
    <row r="375" spans="1:8">
      <c r="A375" t="s">
        <v>10</v>
      </c>
      <c r="B375" s="28" t="s">
        <v>5861</v>
      </c>
      <c r="C375" s="27" t="s">
        <v>9896</v>
      </c>
      <c r="D375" s="35">
        <v>12.15</v>
      </c>
      <c r="E375" s="36" t="s">
        <v>74</v>
      </c>
      <c r="F375" s="28" t="s">
        <v>14</v>
      </c>
      <c r="G375" s="36" t="s">
        <v>9897</v>
      </c>
      <c r="H375" s="37">
        <v>0.19400000000000001</v>
      </c>
    </row>
    <row r="376" spans="1:8">
      <c r="A376" t="s">
        <v>10</v>
      </c>
      <c r="B376" s="28" t="s">
        <v>5851</v>
      </c>
      <c r="C376" s="27" t="s">
        <v>9898</v>
      </c>
      <c r="D376" s="35">
        <v>10.02</v>
      </c>
      <c r="E376" s="36" t="s">
        <v>74</v>
      </c>
      <c r="F376" s="28" t="s">
        <v>14</v>
      </c>
      <c r="G376" s="36" t="s">
        <v>9899</v>
      </c>
      <c r="H376" s="37">
        <v>0.19400000000000001</v>
      </c>
    </row>
    <row r="377" spans="1:8">
      <c r="A377" t="s">
        <v>10</v>
      </c>
      <c r="B377" s="28" t="s">
        <v>534</v>
      </c>
      <c r="C377" s="27" t="s">
        <v>9900</v>
      </c>
      <c r="D377" s="35">
        <v>13.69</v>
      </c>
      <c r="E377" s="36" t="s">
        <v>74</v>
      </c>
      <c r="F377" s="28" t="s">
        <v>14</v>
      </c>
      <c r="G377" s="36" t="s">
        <v>9901</v>
      </c>
      <c r="H377" s="37">
        <v>0.19400000000000001</v>
      </c>
    </row>
    <row r="378" spans="1:8">
      <c r="A378" t="s">
        <v>10</v>
      </c>
      <c r="B378" s="28" t="s">
        <v>541</v>
      </c>
      <c r="C378" s="27" t="s">
        <v>9902</v>
      </c>
      <c r="D378" s="35">
        <v>13.1</v>
      </c>
      <c r="E378" s="36" t="s">
        <v>74</v>
      </c>
      <c r="F378" s="28" t="s">
        <v>14</v>
      </c>
      <c r="G378" s="36" t="s">
        <v>9903</v>
      </c>
      <c r="H378" s="37">
        <v>0.18698999999999999</v>
      </c>
    </row>
    <row r="379" spans="1:8">
      <c r="A379" t="s">
        <v>10</v>
      </c>
      <c r="B379" s="28" t="s">
        <v>543</v>
      </c>
      <c r="C379" s="27" t="s">
        <v>9904</v>
      </c>
      <c r="D379" s="35">
        <v>10.75</v>
      </c>
      <c r="E379" s="36" t="s">
        <v>74</v>
      </c>
      <c r="F379" s="28" t="s">
        <v>14</v>
      </c>
      <c r="G379" s="36" t="s">
        <v>9905</v>
      </c>
      <c r="H379" s="37">
        <v>0.18886</v>
      </c>
    </row>
    <row r="380" spans="1:8">
      <c r="A380" t="s">
        <v>10</v>
      </c>
      <c r="B380" s="28" t="s">
        <v>556</v>
      </c>
      <c r="C380" s="27" t="s">
        <v>9906</v>
      </c>
      <c r="D380" s="35">
        <v>10.75</v>
      </c>
      <c r="E380" s="36" t="s">
        <v>74</v>
      </c>
      <c r="F380" s="28" t="s">
        <v>14</v>
      </c>
      <c r="G380" s="36" t="s">
        <v>9907</v>
      </c>
      <c r="H380" s="37">
        <v>0.18579999999999999</v>
      </c>
    </row>
    <row r="381" spans="1:8">
      <c r="A381" t="s">
        <v>10</v>
      </c>
      <c r="B381" s="28" t="s">
        <v>554</v>
      </c>
      <c r="C381" s="27" t="s">
        <v>9908</v>
      </c>
      <c r="D381" s="35">
        <v>11.68</v>
      </c>
      <c r="E381" s="36" t="s">
        <v>74</v>
      </c>
      <c r="F381" s="28" t="s">
        <v>14</v>
      </c>
      <c r="G381" s="36" t="s">
        <v>9909</v>
      </c>
      <c r="H381" s="37">
        <v>0.2</v>
      </c>
    </row>
    <row r="382" spans="1:8">
      <c r="A382" t="s">
        <v>10</v>
      </c>
      <c r="B382" s="28" t="s">
        <v>551</v>
      </c>
      <c r="C382" s="27" t="s">
        <v>9910</v>
      </c>
      <c r="D382" s="35">
        <v>11.68</v>
      </c>
      <c r="E382" s="36" t="s">
        <v>74</v>
      </c>
      <c r="F382" s="28" t="s">
        <v>14</v>
      </c>
      <c r="G382" s="36" t="s">
        <v>9911</v>
      </c>
      <c r="H382" s="37">
        <v>0.215</v>
      </c>
    </row>
    <row r="383" spans="1:8">
      <c r="A383" t="s">
        <v>10</v>
      </c>
      <c r="B383" s="28" t="s">
        <v>545</v>
      </c>
      <c r="C383" s="27" t="s">
        <v>9912</v>
      </c>
      <c r="D383" s="35">
        <v>12.58</v>
      </c>
      <c r="E383" s="36" t="s">
        <v>74</v>
      </c>
      <c r="F383" s="28" t="s">
        <v>14</v>
      </c>
      <c r="G383" s="36" t="s">
        <v>9913</v>
      </c>
      <c r="H383" s="37">
        <v>0.18362000000000001</v>
      </c>
    </row>
    <row r="384" spans="1:8">
      <c r="A384" t="s">
        <v>10</v>
      </c>
      <c r="B384" s="28" t="s">
        <v>576</v>
      </c>
      <c r="C384" s="27" t="s">
        <v>9914</v>
      </c>
      <c r="D384" s="35">
        <v>8.379999999999999</v>
      </c>
      <c r="E384" s="36" t="s">
        <v>74</v>
      </c>
      <c r="F384" s="28" t="s">
        <v>14</v>
      </c>
      <c r="G384" s="36" t="s">
        <v>9915</v>
      </c>
      <c r="H384" s="37">
        <v>0.13558999999999999</v>
      </c>
    </row>
    <row r="385" spans="1:8">
      <c r="A385" t="s">
        <v>10</v>
      </c>
      <c r="B385" s="28" t="s">
        <v>578</v>
      </c>
      <c r="C385" s="27" t="s">
        <v>9916</v>
      </c>
      <c r="D385" s="35">
        <v>9.48</v>
      </c>
      <c r="E385" s="36" t="s">
        <v>74</v>
      </c>
      <c r="F385" s="28" t="s">
        <v>14</v>
      </c>
      <c r="G385" s="36" t="s">
        <v>9917</v>
      </c>
      <c r="H385" s="37">
        <v>0.15989</v>
      </c>
    </row>
    <row r="386" spans="1:8">
      <c r="A386" t="s">
        <v>10</v>
      </c>
      <c r="B386" s="28" t="s">
        <v>581</v>
      </c>
      <c r="C386" s="27" t="s">
        <v>9918</v>
      </c>
      <c r="D386" s="35">
        <v>9.48</v>
      </c>
      <c r="E386" s="36" t="s">
        <v>74</v>
      </c>
      <c r="F386" s="28" t="s">
        <v>14</v>
      </c>
      <c r="G386" s="36" t="s">
        <v>9919</v>
      </c>
      <c r="H386" s="37">
        <v>0.183</v>
      </c>
    </row>
    <row r="387" spans="1:8">
      <c r="A387" t="s">
        <v>10</v>
      </c>
      <c r="B387" s="28" t="s">
        <v>567</v>
      </c>
      <c r="C387" s="27" t="s">
        <v>9920</v>
      </c>
      <c r="D387" s="35">
        <v>7.12</v>
      </c>
      <c r="E387" s="36" t="s">
        <v>74</v>
      </c>
      <c r="F387" s="28" t="s">
        <v>14</v>
      </c>
      <c r="G387" s="36" t="s">
        <v>9921</v>
      </c>
      <c r="H387" s="37">
        <v>0.13353000000000001</v>
      </c>
    </row>
    <row r="388" spans="1:8">
      <c r="A388" t="s">
        <v>10</v>
      </c>
      <c r="B388" s="28" t="s">
        <v>570</v>
      </c>
      <c r="C388" s="27" t="s">
        <v>9922</v>
      </c>
      <c r="D388" s="35">
        <v>8.7099999999999991</v>
      </c>
      <c r="E388" s="36" t="s">
        <v>74</v>
      </c>
      <c r="F388" s="28" t="s">
        <v>14</v>
      </c>
      <c r="G388" s="36" t="s">
        <v>9923</v>
      </c>
      <c r="H388" s="37">
        <v>0.15873999999999999</v>
      </c>
    </row>
    <row r="389" spans="1:8">
      <c r="A389" t="s">
        <v>10</v>
      </c>
      <c r="B389" s="28" t="s">
        <v>573</v>
      </c>
      <c r="C389" s="27" t="s">
        <v>9924</v>
      </c>
      <c r="D389" s="35">
        <v>9.01</v>
      </c>
      <c r="E389" s="36" t="s">
        <v>92</v>
      </c>
      <c r="F389" s="28" t="s">
        <v>14</v>
      </c>
      <c r="G389" s="36" t="s">
        <v>9925</v>
      </c>
      <c r="H389" s="37">
        <v>0.17299999999999999</v>
      </c>
    </row>
    <row r="390" spans="1:8">
      <c r="A390" t="s">
        <v>10</v>
      </c>
      <c r="B390" s="28" t="s">
        <v>500</v>
      </c>
      <c r="C390" s="27" t="s">
        <v>9926</v>
      </c>
      <c r="D390" s="35">
        <v>5.76</v>
      </c>
      <c r="E390" s="36" t="s">
        <v>74</v>
      </c>
      <c r="F390" s="28" t="s">
        <v>14</v>
      </c>
      <c r="G390" s="36" t="s">
        <v>502</v>
      </c>
      <c r="H390" s="37">
        <v>0.08</v>
      </c>
    </row>
    <row r="391" spans="1:8">
      <c r="A391" t="s">
        <v>10</v>
      </c>
      <c r="B391" s="28" t="s">
        <v>5827</v>
      </c>
      <c r="C391" s="27" t="s">
        <v>9927</v>
      </c>
      <c r="D391" s="35">
        <v>5.13</v>
      </c>
      <c r="E391" s="36" t="s">
        <v>74</v>
      </c>
      <c r="F391" s="28" t="s">
        <v>14</v>
      </c>
      <c r="G391" s="36" t="s">
        <v>5829</v>
      </c>
      <c r="H391" s="37">
        <v>0.08</v>
      </c>
    </row>
    <row r="392" spans="1:8">
      <c r="A392" t="s">
        <v>10</v>
      </c>
      <c r="B392" s="28" t="s">
        <v>503</v>
      </c>
      <c r="C392" s="27" t="s">
        <v>9928</v>
      </c>
      <c r="D392" s="35">
        <v>5.76</v>
      </c>
      <c r="E392" s="36" t="s">
        <v>74</v>
      </c>
      <c r="F392" s="28" t="s">
        <v>14</v>
      </c>
      <c r="G392" s="36" t="s">
        <v>505</v>
      </c>
      <c r="H392" s="37">
        <v>0.08</v>
      </c>
    </row>
    <row r="393" spans="1:8">
      <c r="A393" t="s">
        <v>10</v>
      </c>
      <c r="B393" s="28" t="s">
        <v>5830</v>
      </c>
      <c r="C393" s="27" t="s">
        <v>9929</v>
      </c>
      <c r="D393" s="35">
        <v>5.13</v>
      </c>
      <c r="E393" s="36" t="s">
        <v>74</v>
      </c>
      <c r="F393" s="28" t="s">
        <v>14</v>
      </c>
      <c r="G393" s="36" t="s">
        <v>5832</v>
      </c>
      <c r="H393" s="37">
        <v>0.08</v>
      </c>
    </row>
    <row r="394" spans="1:8">
      <c r="A394" t="s">
        <v>10</v>
      </c>
      <c r="B394" s="28" t="s">
        <v>6253</v>
      </c>
      <c r="C394" s="27" t="s">
        <v>9930</v>
      </c>
      <c r="D394" s="35">
        <v>11.2</v>
      </c>
      <c r="E394" s="36" t="s">
        <v>74</v>
      </c>
      <c r="F394" s="28" t="s">
        <v>14</v>
      </c>
      <c r="G394" s="36" t="s">
        <v>9931</v>
      </c>
      <c r="H394" s="37">
        <v>0.16500000000000001</v>
      </c>
    </row>
    <row r="395" spans="1:8">
      <c r="A395" t="s">
        <v>10</v>
      </c>
      <c r="B395" s="28" t="s">
        <v>6249</v>
      </c>
      <c r="C395" s="27" t="s">
        <v>9932</v>
      </c>
      <c r="D395" s="35">
        <v>14.2</v>
      </c>
      <c r="E395" s="36" t="s">
        <v>74</v>
      </c>
      <c r="F395" s="28" t="s">
        <v>14</v>
      </c>
      <c r="G395" s="36" t="s">
        <v>9933</v>
      </c>
      <c r="H395" s="37">
        <v>0.245</v>
      </c>
    </row>
    <row r="396" spans="1:8">
      <c r="A396" t="s">
        <v>10</v>
      </c>
      <c r="B396" s="28" t="s">
        <v>6251</v>
      </c>
      <c r="C396" s="27" t="s">
        <v>9934</v>
      </c>
      <c r="D396" s="35">
        <v>9.94</v>
      </c>
      <c r="E396" s="36" t="s">
        <v>74</v>
      </c>
      <c r="F396" s="28" t="s">
        <v>14</v>
      </c>
      <c r="G396" s="36" t="s">
        <v>9935</v>
      </c>
      <c r="H396" s="37">
        <v>0.15</v>
      </c>
    </row>
    <row r="397" spans="1:8">
      <c r="A397" t="s">
        <v>10</v>
      </c>
      <c r="B397" s="28" t="s">
        <v>6255</v>
      </c>
      <c r="C397" s="27" t="s">
        <v>9936</v>
      </c>
      <c r="D397" s="35">
        <v>9.4700000000000006</v>
      </c>
      <c r="E397" s="36" t="s">
        <v>74</v>
      </c>
      <c r="F397" s="28" t="s">
        <v>14</v>
      </c>
      <c r="G397" s="36" t="s">
        <v>9937</v>
      </c>
      <c r="H397" s="37">
        <v>0.14000000000000001</v>
      </c>
    </row>
    <row r="398" spans="1:8">
      <c r="A398" t="s">
        <v>10</v>
      </c>
      <c r="B398" s="28" t="s">
        <v>605</v>
      </c>
      <c r="C398" s="27" t="s">
        <v>9938</v>
      </c>
      <c r="D398" s="35">
        <v>4.8600000000000003</v>
      </c>
      <c r="E398" s="36" t="s">
        <v>617</v>
      </c>
      <c r="F398" s="28" t="s">
        <v>14</v>
      </c>
      <c r="G398" s="36" t="s">
        <v>9939</v>
      </c>
      <c r="H398" s="37">
        <v>0.03</v>
      </c>
    </row>
    <row r="399" spans="1:8">
      <c r="A399" t="s">
        <v>10</v>
      </c>
      <c r="B399" s="28" t="s">
        <v>608</v>
      </c>
      <c r="C399" s="27" t="s">
        <v>9940</v>
      </c>
      <c r="D399" s="35">
        <v>2.06</v>
      </c>
      <c r="E399" s="36" t="s">
        <v>617</v>
      </c>
      <c r="F399" s="28" t="s">
        <v>14</v>
      </c>
      <c r="G399" s="36" t="s">
        <v>9941</v>
      </c>
      <c r="H399" s="37">
        <v>0.03</v>
      </c>
    </row>
    <row r="400" spans="1:8">
      <c r="A400" t="s">
        <v>10</v>
      </c>
      <c r="B400" s="28" t="s">
        <v>610</v>
      </c>
      <c r="C400" s="27" t="s">
        <v>9942</v>
      </c>
      <c r="D400" s="35">
        <v>2.06</v>
      </c>
      <c r="E400" s="36" t="s">
        <v>617</v>
      </c>
      <c r="F400" s="28" t="s">
        <v>14</v>
      </c>
      <c r="G400" s="36" t="s">
        <v>9943</v>
      </c>
      <c r="H400" s="37">
        <v>4.65E-2</v>
      </c>
    </row>
    <row r="401" spans="1:8">
      <c r="A401" t="s">
        <v>10</v>
      </c>
      <c r="B401" s="28" t="s">
        <v>612</v>
      </c>
      <c r="C401" s="27" t="s">
        <v>9944</v>
      </c>
      <c r="D401" s="35">
        <v>2.06</v>
      </c>
      <c r="E401" s="36" t="s">
        <v>617</v>
      </c>
      <c r="F401" s="28" t="s">
        <v>14</v>
      </c>
      <c r="G401" s="36" t="s">
        <v>9945</v>
      </c>
      <c r="H401" s="37">
        <v>0.03</v>
      </c>
    </row>
    <row r="402" spans="1:8">
      <c r="A402" t="s">
        <v>10</v>
      </c>
      <c r="B402" s="28" t="s">
        <v>593</v>
      </c>
      <c r="C402" s="27" t="s">
        <v>9946</v>
      </c>
      <c r="D402" s="35">
        <v>67.820000000000007</v>
      </c>
      <c r="E402" s="36" t="s">
        <v>628</v>
      </c>
      <c r="F402" s="28" t="s">
        <v>14</v>
      </c>
      <c r="G402" s="36" t="s">
        <v>9947</v>
      </c>
      <c r="H402" s="37">
        <v>0.81299999999999994</v>
      </c>
    </row>
    <row r="403" spans="1:8">
      <c r="A403" t="s">
        <v>10</v>
      </c>
      <c r="B403" s="28" t="s">
        <v>596</v>
      </c>
      <c r="C403" s="27" t="s">
        <v>9948</v>
      </c>
      <c r="D403" s="35">
        <v>86.740000000000009</v>
      </c>
      <c r="E403" s="36" t="s">
        <v>628</v>
      </c>
      <c r="F403" s="28" t="s">
        <v>14</v>
      </c>
      <c r="G403" s="36" t="s">
        <v>9949</v>
      </c>
      <c r="H403" s="37">
        <v>1.419</v>
      </c>
    </row>
    <row r="404" spans="1:8">
      <c r="A404" t="s">
        <v>10</v>
      </c>
      <c r="B404" s="28" t="s">
        <v>584</v>
      </c>
      <c r="C404" s="27" t="s">
        <v>9950</v>
      </c>
      <c r="D404" s="35">
        <v>215.39999999999998</v>
      </c>
      <c r="E404" s="36" t="s">
        <v>628</v>
      </c>
      <c r="F404" s="28" t="s">
        <v>5</v>
      </c>
      <c r="G404" s="36" t="s">
        <v>9951</v>
      </c>
      <c r="H404" s="37">
        <v>4.5</v>
      </c>
    </row>
    <row r="405" spans="1:8">
      <c r="A405" t="s">
        <v>10</v>
      </c>
      <c r="B405" s="28" t="s">
        <v>587</v>
      </c>
      <c r="C405" s="27" t="s">
        <v>9952</v>
      </c>
      <c r="D405" s="35">
        <v>228.64999999999998</v>
      </c>
      <c r="E405" s="36" t="s">
        <v>628</v>
      </c>
      <c r="F405" s="28" t="s">
        <v>5</v>
      </c>
      <c r="G405" s="36" t="s">
        <v>9953</v>
      </c>
      <c r="H405" s="37">
        <v>4.5</v>
      </c>
    </row>
    <row r="406" spans="1:8">
      <c r="A406" t="s">
        <v>10</v>
      </c>
      <c r="B406" s="28" t="s">
        <v>590</v>
      </c>
      <c r="C406" s="27" t="s">
        <v>9954</v>
      </c>
      <c r="D406" s="35">
        <v>244.79999999999998</v>
      </c>
      <c r="E406" s="36" t="s">
        <v>628</v>
      </c>
      <c r="F406" s="28" t="s">
        <v>5</v>
      </c>
      <c r="G406" s="36" t="s">
        <v>9955</v>
      </c>
      <c r="H406" s="37">
        <v>4.5</v>
      </c>
    </row>
    <row r="407" spans="1:8">
      <c r="A407" t="s">
        <v>10</v>
      </c>
      <c r="B407" s="28" t="s">
        <v>9081</v>
      </c>
      <c r="C407" s="27" t="s">
        <v>9956</v>
      </c>
      <c r="D407" s="35">
        <v>39.44</v>
      </c>
      <c r="E407" s="36" t="s">
        <v>9957</v>
      </c>
      <c r="F407" s="28" t="s">
        <v>14</v>
      </c>
      <c r="G407" s="36" t="s">
        <v>9958</v>
      </c>
      <c r="H407" s="37">
        <v>1.9219999999999999</v>
      </c>
    </row>
    <row r="408" spans="1:8">
      <c r="A408" t="s">
        <v>10</v>
      </c>
      <c r="B408" s="28" t="s">
        <v>9077</v>
      </c>
      <c r="C408" s="27" t="s">
        <v>9959</v>
      </c>
      <c r="D408" s="35">
        <v>45.75</v>
      </c>
      <c r="E408" s="36" t="s">
        <v>9957</v>
      </c>
      <c r="F408" s="28" t="s">
        <v>14</v>
      </c>
      <c r="G408" s="36" t="s">
        <v>9960</v>
      </c>
      <c r="H408" s="37">
        <v>2.5659999999999998</v>
      </c>
    </row>
    <row r="409" spans="1:8">
      <c r="A409" t="s">
        <v>10</v>
      </c>
      <c r="B409" s="28" t="s">
        <v>9079</v>
      </c>
      <c r="C409" s="27" t="s">
        <v>9961</v>
      </c>
      <c r="D409" s="35">
        <v>50.48</v>
      </c>
      <c r="E409" s="36" t="s">
        <v>9957</v>
      </c>
      <c r="F409" s="28" t="s">
        <v>14</v>
      </c>
      <c r="G409" s="36" t="s">
        <v>9962</v>
      </c>
      <c r="H409" s="37">
        <v>3.4129999999999998</v>
      </c>
    </row>
    <row r="410" spans="1:8">
      <c r="A410" t="s">
        <v>10</v>
      </c>
      <c r="B410" s="28" t="s">
        <v>1654</v>
      </c>
      <c r="C410" s="27" t="s">
        <v>1655</v>
      </c>
      <c r="D410" s="35">
        <v>56.79</v>
      </c>
      <c r="E410" s="36" t="s">
        <v>9957</v>
      </c>
      <c r="F410" s="28" t="s">
        <v>14</v>
      </c>
      <c r="G410" s="36" t="s">
        <v>9963</v>
      </c>
      <c r="H410" s="37">
        <v>3.6869999999999998</v>
      </c>
    </row>
    <row r="411" spans="1:8">
      <c r="A411" t="s">
        <v>10</v>
      </c>
      <c r="B411" s="28" t="s">
        <v>9090</v>
      </c>
      <c r="C411" s="27" t="s">
        <v>9964</v>
      </c>
      <c r="D411" s="35">
        <v>70.98</v>
      </c>
      <c r="E411" s="36" t="s">
        <v>9957</v>
      </c>
      <c r="F411" s="28" t="s">
        <v>14</v>
      </c>
      <c r="G411" s="36" t="s">
        <v>9965</v>
      </c>
      <c r="H411" s="37">
        <v>6.0279999999999996</v>
      </c>
    </row>
    <row r="412" spans="1:8">
      <c r="A412" t="s">
        <v>10</v>
      </c>
      <c r="B412" s="28" t="s">
        <v>9092</v>
      </c>
      <c r="C412" s="27" t="s">
        <v>9966</v>
      </c>
      <c r="D412" s="35">
        <v>110.39</v>
      </c>
      <c r="E412" s="36" t="s">
        <v>1659</v>
      </c>
      <c r="F412" s="28" t="s">
        <v>14</v>
      </c>
      <c r="G412" s="36" t="s">
        <v>9967</v>
      </c>
      <c r="H412" s="37">
        <v>9</v>
      </c>
    </row>
    <row r="413" spans="1:8">
      <c r="A413" t="s">
        <v>10</v>
      </c>
      <c r="B413" s="28" t="s">
        <v>9088</v>
      </c>
      <c r="C413" s="27" t="s">
        <v>9968</v>
      </c>
      <c r="D413" s="35">
        <v>137.19999999999999</v>
      </c>
      <c r="E413" s="36" t="s">
        <v>1659</v>
      </c>
      <c r="F413" s="28" t="s">
        <v>14</v>
      </c>
      <c r="G413" s="36" t="s">
        <v>9969</v>
      </c>
      <c r="H413" s="37">
        <v>13.22</v>
      </c>
    </row>
    <row r="414" spans="1:8">
      <c r="A414" t="s">
        <v>10</v>
      </c>
      <c r="B414" s="28" t="s">
        <v>1657</v>
      </c>
      <c r="C414" s="27" t="s">
        <v>1658</v>
      </c>
      <c r="D414" s="35">
        <v>197.10999999999999</v>
      </c>
      <c r="E414" s="36" t="s">
        <v>1659</v>
      </c>
      <c r="F414" s="28" t="s">
        <v>14</v>
      </c>
      <c r="G414" s="36" t="s">
        <v>1660</v>
      </c>
      <c r="H414" s="37">
        <v>30</v>
      </c>
    </row>
    <row r="415" spans="1:8">
      <c r="A415" t="s">
        <v>10</v>
      </c>
      <c r="B415" s="28" t="s">
        <v>9083</v>
      </c>
      <c r="C415" s="27" t="s">
        <v>9970</v>
      </c>
      <c r="D415" s="35">
        <v>236.54</v>
      </c>
      <c r="E415" s="36" t="s">
        <v>1659</v>
      </c>
      <c r="F415" s="28" t="s">
        <v>14</v>
      </c>
      <c r="G415" s="36" t="s">
        <v>9971</v>
      </c>
      <c r="H415" s="37">
        <v>23</v>
      </c>
    </row>
    <row r="416" spans="1:8">
      <c r="A416" t="s">
        <v>10</v>
      </c>
      <c r="B416" s="28" t="s">
        <v>9085</v>
      </c>
      <c r="C416" s="27" t="s">
        <v>9972</v>
      </c>
      <c r="D416" s="35">
        <v>331.15</v>
      </c>
      <c r="E416" s="36" t="s">
        <v>1659</v>
      </c>
      <c r="F416" s="28" t="s">
        <v>14</v>
      </c>
      <c r="G416" s="36" t="s">
        <v>9087</v>
      </c>
      <c r="H416" s="37">
        <v>33</v>
      </c>
    </row>
    <row r="417" spans="1:8">
      <c r="A417" t="s">
        <v>10</v>
      </c>
      <c r="B417" s="28" t="s">
        <v>1661</v>
      </c>
      <c r="C417" s="27" t="s">
        <v>1662</v>
      </c>
      <c r="D417" s="35">
        <v>402.09999999999997</v>
      </c>
      <c r="E417" s="36" t="s">
        <v>1659</v>
      </c>
      <c r="F417" s="28" t="s">
        <v>14</v>
      </c>
      <c r="G417" s="36" t="s">
        <v>9973</v>
      </c>
      <c r="H417" s="37">
        <v>80</v>
      </c>
    </row>
    <row r="418" spans="1:8">
      <c r="A418" t="s">
        <v>10</v>
      </c>
      <c r="B418" s="28" t="s">
        <v>1663</v>
      </c>
      <c r="C418" s="27" t="s">
        <v>9974</v>
      </c>
      <c r="D418" s="35">
        <v>520.36</v>
      </c>
      <c r="E418" s="36" t="s">
        <v>1659</v>
      </c>
      <c r="F418" s="28" t="s">
        <v>14</v>
      </c>
      <c r="G418" s="36" t="s">
        <v>9975</v>
      </c>
      <c r="H418" s="37">
        <v>100</v>
      </c>
    </row>
    <row r="419" spans="1:8">
      <c r="A419" t="s">
        <v>10</v>
      </c>
      <c r="B419" s="28" t="s">
        <v>1666</v>
      </c>
      <c r="C419" s="27" t="s">
        <v>1667</v>
      </c>
      <c r="D419" s="35">
        <v>1324.51</v>
      </c>
      <c r="E419" s="36" t="s">
        <v>1668</v>
      </c>
      <c r="F419" s="28" t="s">
        <v>14</v>
      </c>
      <c r="G419" s="36" t="s">
        <v>9385</v>
      </c>
      <c r="H419" s="37">
        <v>150</v>
      </c>
    </row>
    <row r="420" spans="1:8">
      <c r="A420" t="s">
        <v>10</v>
      </c>
      <c r="B420" s="28" t="s">
        <v>1669</v>
      </c>
      <c r="C420" s="27" t="s">
        <v>1670</v>
      </c>
      <c r="D420" s="35">
        <v>3626.59</v>
      </c>
      <c r="E420" s="36" t="s">
        <v>1668</v>
      </c>
      <c r="F420" s="28" t="s">
        <v>14</v>
      </c>
      <c r="G420" s="36" t="s">
        <v>9385</v>
      </c>
      <c r="H420" s="37">
        <v>200</v>
      </c>
    </row>
    <row r="421" spans="1:8">
      <c r="A421" t="s">
        <v>10</v>
      </c>
      <c r="B421" s="28" t="s">
        <v>1671</v>
      </c>
      <c r="C421" s="27" t="s">
        <v>1672</v>
      </c>
      <c r="D421" s="35">
        <v>4809.1500000000005</v>
      </c>
      <c r="E421" s="36" t="s">
        <v>1668</v>
      </c>
      <c r="F421" s="28" t="s">
        <v>14</v>
      </c>
      <c r="G421" s="36" t="s">
        <v>9385</v>
      </c>
      <c r="H421" s="37">
        <v>300</v>
      </c>
    </row>
    <row r="422" spans="1:8">
      <c r="A422" t="s">
        <v>10</v>
      </c>
      <c r="B422" s="28" t="s">
        <v>924</v>
      </c>
      <c r="C422" s="27" t="s">
        <v>9976</v>
      </c>
      <c r="D422" s="35">
        <v>31.57</v>
      </c>
      <c r="E422" s="36" t="s">
        <v>5890</v>
      </c>
      <c r="F422" s="28" t="s">
        <v>14</v>
      </c>
      <c r="G422" s="36" t="s">
        <v>9977</v>
      </c>
      <c r="H422" s="37">
        <v>0.41</v>
      </c>
    </row>
    <row r="423" spans="1:8">
      <c r="A423" t="s">
        <v>10</v>
      </c>
      <c r="B423" s="28" t="s">
        <v>927</v>
      </c>
      <c r="C423" s="27" t="s">
        <v>9978</v>
      </c>
      <c r="D423" s="35">
        <v>47.309999999999995</v>
      </c>
      <c r="E423" s="36" t="s">
        <v>5890</v>
      </c>
      <c r="F423" s="28" t="s">
        <v>14</v>
      </c>
      <c r="G423" s="36" t="s">
        <v>9979</v>
      </c>
      <c r="H423" s="37">
        <v>0.76200000000000001</v>
      </c>
    </row>
    <row r="424" spans="1:8">
      <c r="A424" t="s">
        <v>10</v>
      </c>
      <c r="B424" s="28" t="s">
        <v>916</v>
      </c>
      <c r="C424" s="27" t="s">
        <v>9980</v>
      </c>
      <c r="D424" s="35">
        <v>75.690000000000012</v>
      </c>
      <c r="E424" s="36" t="s">
        <v>617</v>
      </c>
      <c r="F424" s="28" t="s">
        <v>14</v>
      </c>
      <c r="G424" s="36" t="s">
        <v>9981</v>
      </c>
      <c r="H424" s="37">
        <v>1.5629999999999999</v>
      </c>
    </row>
    <row r="425" spans="1:8">
      <c r="A425" t="s">
        <v>10</v>
      </c>
      <c r="B425" s="28" t="s">
        <v>1648</v>
      </c>
      <c r="C425" s="27" t="s">
        <v>9982</v>
      </c>
      <c r="D425" s="35">
        <v>245.23999999999998</v>
      </c>
      <c r="E425" s="36" t="s">
        <v>74</v>
      </c>
      <c r="F425" s="28" t="s">
        <v>14</v>
      </c>
      <c r="G425" s="36" t="s">
        <v>9983</v>
      </c>
      <c r="H425" s="37">
        <v>5.8</v>
      </c>
    </row>
    <row r="426" spans="1:8">
      <c r="A426" t="s">
        <v>10</v>
      </c>
      <c r="B426" s="28" t="s">
        <v>919</v>
      </c>
      <c r="C426" s="27" t="s">
        <v>9984</v>
      </c>
      <c r="D426" s="35">
        <v>86.740000000000009</v>
      </c>
      <c r="E426" s="36" t="s">
        <v>74</v>
      </c>
      <c r="F426" s="28" t="s">
        <v>14</v>
      </c>
      <c r="G426" s="36" t="s">
        <v>9985</v>
      </c>
      <c r="H426" s="37">
        <v>1.7390000000000001</v>
      </c>
    </row>
    <row r="427" spans="1:8">
      <c r="A427" t="s">
        <v>10</v>
      </c>
      <c r="B427" s="28" t="s">
        <v>7721</v>
      </c>
      <c r="C427" s="27" t="s">
        <v>9986</v>
      </c>
      <c r="D427" s="35">
        <v>24.310000000000002</v>
      </c>
      <c r="E427" s="36" t="s">
        <v>5879</v>
      </c>
      <c r="F427" s="28" t="s">
        <v>771</v>
      </c>
      <c r="G427" s="36" t="s">
        <v>9987</v>
      </c>
      <c r="H427" s="37">
        <v>0.19400000000000001</v>
      </c>
    </row>
    <row r="428" spans="1:8">
      <c r="A428" t="s">
        <v>10</v>
      </c>
      <c r="B428" s="28">
        <v>10082771</v>
      </c>
      <c r="C428" s="27" t="s">
        <v>2474</v>
      </c>
      <c r="D428" s="35">
        <v>24.310000000000002</v>
      </c>
      <c r="E428" s="36">
        <v>90321020</v>
      </c>
      <c r="F428" s="28" t="s">
        <v>771</v>
      </c>
      <c r="G428" s="36">
        <v>3660878074793</v>
      </c>
      <c r="H428" s="37">
        <v>0.188</v>
      </c>
    </row>
    <row r="429" spans="1:8">
      <c r="A429" t="s">
        <v>10</v>
      </c>
      <c r="B429" s="28" t="s">
        <v>7865</v>
      </c>
      <c r="C429" s="27" t="s">
        <v>9988</v>
      </c>
      <c r="D429" s="35">
        <v>24.310000000000002</v>
      </c>
      <c r="E429" s="36" t="s">
        <v>1558</v>
      </c>
      <c r="F429" s="28" t="s">
        <v>771</v>
      </c>
      <c r="G429" s="36" t="s">
        <v>9989</v>
      </c>
      <c r="H429" s="37">
        <v>0.193</v>
      </c>
    </row>
    <row r="430" spans="1:8">
      <c r="A430" t="s">
        <v>10</v>
      </c>
      <c r="B430" s="28" t="s">
        <v>7670</v>
      </c>
      <c r="C430" s="27" t="s">
        <v>9990</v>
      </c>
      <c r="D430" s="35">
        <v>24.310000000000002</v>
      </c>
      <c r="E430" s="36" t="s">
        <v>1558</v>
      </c>
      <c r="F430" s="28" t="s">
        <v>771</v>
      </c>
      <c r="G430" s="36" t="s">
        <v>9991</v>
      </c>
      <c r="H430" s="37">
        <v>0.188</v>
      </c>
    </row>
    <row r="431" spans="1:8">
      <c r="A431" t="s">
        <v>10</v>
      </c>
      <c r="B431" s="28" t="s">
        <v>7680</v>
      </c>
      <c r="C431" s="27" t="s">
        <v>7681</v>
      </c>
      <c r="D431" s="35">
        <v>41.65</v>
      </c>
      <c r="E431" s="36" t="s">
        <v>1558</v>
      </c>
      <c r="F431" s="28" t="s">
        <v>771</v>
      </c>
      <c r="G431" s="36" t="s">
        <v>9992</v>
      </c>
      <c r="H431" s="37">
        <v>0.25</v>
      </c>
    </row>
    <row r="432" spans="1:8">
      <c r="A432" t="s">
        <v>10</v>
      </c>
      <c r="B432" s="28" t="s">
        <v>7673</v>
      </c>
      <c r="C432" s="27" t="s">
        <v>7674</v>
      </c>
      <c r="D432" s="35">
        <v>41.65</v>
      </c>
      <c r="E432" s="36" t="s">
        <v>1558</v>
      </c>
      <c r="F432" s="28" t="s">
        <v>771</v>
      </c>
      <c r="G432" s="36" t="s">
        <v>9993</v>
      </c>
      <c r="H432" s="37">
        <v>0.33100000000000002</v>
      </c>
    </row>
    <row r="433" spans="1:8">
      <c r="A433" t="s">
        <v>10</v>
      </c>
      <c r="B433" s="28" t="s">
        <v>7676</v>
      </c>
      <c r="C433" s="27" t="s">
        <v>7677</v>
      </c>
      <c r="D433" s="35">
        <v>49.22</v>
      </c>
      <c r="E433" s="36" t="s">
        <v>1558</v>
      </c>
      <c r="F433" s="28" t="s">
        <v>771</v>
      </c>
      <c r="G433" s="36" t="s">
        <v>9994</v>
      </c>
      <c r="H433" s="37">
        <v>0.35299999999999998</v>
      </c>
    </row>
    <row r="434" spans="1:8">
      <c r="A434" t="s">
        <v>10</v>
      </c>
      <c r="B434" s="28" t="s">
        <v>7682</v>
      </c>
      <c r="C434" s="27" t="s">
        <v>7683</v>
      </c>
      <c r="D434" s="35">
        <v>49.86</v>
      </c>
      <c r="E434" s="36" t="s">
        <v>1558</v>
      </c>
      <c r="F434" s="28" t="s">
        <v>771</v>
      </c>
      <c r="G434" s="36" t="s">
        <v>9995</v>
      </c>
      <c r="H434" s="37">
        <v>0.35199999999999998</v>
      </c>
    </row>
    <row r="435" spans="1:8">
      <c r="A435" t="s">
        <v>10</v>
      </c>
      <c r="B435" s="28" t="s">
        <v>7678</v>
      </c>
      <c r="C435" s="27" t="s">
        <v>7679</v>
      </c>
      <c r="D435" s="35">
        <v>49.86</v>
      </c>
      <c r="E435" s="36" t="s">
        <v>1558</v>
      </c>
      <c r="F435" s="28" t="s">
        <v>771</v>
      </c>
      <c r="G435" s="36" t="s">
        <v>9996</v>
      </c>
      <c r="H435" s="37">
        <v>0.26</v>
      </c>
    </row>
    <row r="436" spans="1:8">
      <c r="A436" t="s">
        <v>10</v>
      </c>
      <c r="B436" s="28" t="s">
        <v>7684</v>
      </c>
      <c r="C436" s="27" t="s">
        <v>9997</v>
      </c>
      <c r="D436" s="35">
        <v>63.72</v>
      </c>
      <c r="E436" s="36" t="s">
        <v>1558</v>
      </c>
      <c r="F436" s="28" t="s">
        <v>771</v>
      </c>
      <c r="G436" s="36" t="s">
        <v>9998</v>
      </c>
      <c r="H436" s="37">
        <v>0.26</v>
      </c>
    </row>
    <row r="437" spans="1:8">
      <c r="A437" t="s">
        <v>10</v>
      </c>
      <c r="B437" s="28" t="s">
        <v>1570</v>
      </c>
      <c r="C437" s="27" t="s">
        <v>1571</v>
      </c>
      <c r="D437" s="35">
        <v>63.11</v>
      </c>
      <c r="E437" s="36" t="s">
        <v>1558</v>
      </c>
      <c r="F437" s="28" t="s">
        <v>14</v>
      </c>
      <c r="G437" s="36" t="s">
        <v>9999</v>
      </c>
      <c r="H437" s="37">
        <v>0.5</v>
      </c>
    </row>
    <row r="438" spans="1:8">
      <c r="A438" t="s">
        <v>10</v>
      </c>
      <c r="B438" s="28" t="s">
        <v>1573</v>
      </c>
      <c r="C438" s="27" t="s">
        <v>1574</v>
      </c>
      <c r="D438" s="35">
        <v>67.820000000000007</v>
      </c>
      <c r="E438" s="36" t="s">
        <v>1558</v>
      </c>
      <c r="F438" s="28" t="s">
        <v>14</v>
      </c>
      <c r="G438" s="36" t="s">
        <v>10000</v>
      </c>
      <c r="H438" s="37">
        <v>0.35</v>
      </c>
    </row>
    <row r="439" spans="1:8">
      <c r="A439" t="s">
        <v>10</v>
      </c>
      <c r="B439" s="28" t="s">
        <v>1567</v>
      </c>
      <c r="C439" s="27" t="s">
        <v>10001</v>
      </c>
      <c r="D439" s="35">
        <v>50.48</v>
      </c>
      <c r="E439" s="36" t="s">
        <v>1558</v>
      </c>
      <c r="F439" s="28" t="s">
        <v>14</v>
      </c>
      <c r="G439" s="36" t="s">
        <v>10002</v>
      </c>
      <c r="H439" s="37">
        <v>0.33</v>
      </c>
    </row>
    <row r="440" spans="1:8">
      <c r="A440" t="s">
        <v>10</v>
      </c>
      <c r="B440" s="28" t="s">
        <v>1579</v>
      </c>
      <c r="C440" s="27" t="s">
        <v>1580</v>
      </c>
      <c r="D440" s="35">
        <v>11.68</v>
      </c>
      <c r="E440" s="36" t="s">
        <v>1558</v>
      </c>
      <c r="F440" s="28" t="s">
        <v>14</v>
      </c>
      <c r="G440" s="36" t="s">
        <v>1581</v>
      </c>
      <c r="H440" s="37">
        <v>6.5500000000000003E-2</v>
      </c>
    </row>
    <row r="441" spans="1:8">
      <c r="A441" t="s">
        <v>10</v>
      </c>
      <c r="B441" s="28" t="s">
        <v>1582</v>
      </c>
      <c r="C441" s="27" t="s">
        <v>10003</v>
      </c>
      <c r="D441" s="35">
        <v>12.79</v>
      </c>
      <c r="E441" s="36" t="s">
        <v>1558</v>
      </c>
      <c r="F441" s="28" t="s">
        <v>14</v>
      </c>
      <c r="G441" s="36" t="s">
        <v>10004</v>
      </c>
      <c r="H441" s="37">
        <v>0.06</v>
      </c>
    </row>
    <row r="442" spans="1:8">
      <c r="A442" t="s">
        <v>10</v>
      </c>
      <c r="B442" s="28" t="s">
        <v>7668</v>
      </c>
      <c r="C442" s="27" t="s">
        <v>10005</v>
      </c>
      <c r="D442" s="35">
        <v>11.68</v>
      </c>
      <c r="E442" s="36" t="s">
        <v>1558</v>
      </c>
      <c r="F442" s="28" t="s">
        <v>771</v>
      </c>
      <c r="G442" s="36" t="s">
        <v>7669</v>
      </c>
      <c r="H442" s="37">
        <v>0.03</v>
      </c>
    </row>
    <row r="443" spans="1:8">
      <c r="A443" t="s">
        <v>10</v>
      </c>
      <c r="B443" s="28" t="s">
        <v>7640</v>
      </c>
      <c r="C443" s="27" t="s">
        <v>10006</v>
      </c>
      <c r="D443" s="35">
        <v>17.37</v>
      </c>
      <c r="E443" s="36" t="s">
        <v>1558</v>
      </c>
      <c r="F443" s="28" t="s">
        <v>771</v>
      </c>
      <c r="G443" s="36" t="s">
        <v>10007</v>
      </c>
      <c r="H443" s="37">
        <v>0.03</v>
      </c>
    </row>
    <row r="444" spans="1:8">
      <c r="A444" t="s">
        <v>10</v>
      </c>
      <c r="B444" s="28" t="s">
        <v>7703</v>
      </c>
      <c r="C444" s="27" t="s">
        <v>10008</v>
      </c>
      <c r="D444" s="35">
        <v>15.799999999999999</v>
      </c>
      <c r="E444" s="36" t="s">
        <v>1558</v>
      </c>
      <c r="F444" s="28" t="s">
        <v>771</v>
      </c>
      <c r="G444" s="36" t="s">
        <v>10009</v>
      </c>
      <c r="H444" s="37">
        <v>8.1000000000000003E-2</v>
      </c>
    </row>
    <row r="445" spans="1:8">
      <c r="A445" t="s">
        <v>10</v>
      </c>
      <c r="B445" s="28" t="s">
        <v>1584</v>
      </c>
      <c r="C445" s="27" t="s">
        <v>10010</v>
      </c>
      <c r="D445" s="35">
        <v>15.94</v>
      </c>
      <c r="E445" s="36" t="s">
        <v>1558</v>
      </c>
      <c r="F445" s="28" t="s">
        <v>14</v>
      </c>
      <c r="G445" s="36" t="s">
        <v>9385</v>
      </c>
      <c r="H445" s="37">
        <v>0.03</v>
      </c>
    </row>
    <row r="446" spans="1:8">
      <c r="A446" t="s">
        <v>10</v>
      </c>
      <c r="B446" s="28" t="s">
        <v>1586</v>
      </c>
      <c r="C446" s="27" t="s">
        <v>1587</v>
      </c>
      <c r="D446" s="35">
        <v>17.21</v>
      </c>
      <c r="E446" s="36" t="s">
        <v>1558</v>
      </c>
      <c r="F446" s="28" t="s">
        <v>14</v>
      </c>
      <c r="G446" s="36" t="s">
        <v>1588</v>
      </c>
      <c r="H446" s="37">
        <v>0.5</v>
      </c>
    </row>
    <row r="447" spans="1:8">
      <c r="A447" t="s">
        <v>10</v>
      </c>
      <c r="B447" s="28">
        <v>10013517</v>
      </c>
      <c r="C447" s="27" t="s">
        <v>1577</v>
      </c>
      <c r="D447" s="35">
        <v>15.94</v>
      </c>
      <c r="E447" s="36">
        <v>90321020</v>
      </c>
      <c r="F447" s="28" t="s">
        <v>771</v>
      </c>
      <c r="G447" s="36" t="s">
        <v>9385</v>
      </c>
      <c r="H447" s="37">
        <v>0.05</v>
      </c>
    </row>
    <row r="448" spans="1:8">
      <c r="A448" s="39" t="s">
        <v>10</v>
      </c>
      <c r="B448" s="40" t="s">
        <v>106</v>
      </c>
      <c r="C448" s="41" t="s">
        <v>10010</v>
      </c>
      <c r="D448" s="42">
        <v>28.400000000000002</v>
      </c>
      <c r="E448" s="43" t="s">
        <v>5879</v>
      </c>
      <c r="F448" s="40" t="s">
        <v>14</v>
      </c>
      <c r="G448" s="43" t="s">
        <v>10011</v>
      </c>
      <c r="H448" s="44">
        <v>0.17</v>
      </c>
    </row>
    <row r="449" spans="1:8">
      <c r="A449" t="s">
        <v>10</v>
      </c>
      <c r="B449" s="28" t="s">
        <v>1589</v>
      </c>
      <c r="C449" s="27" t="s">
        <v>1590</v>
      </c>
      <c r="D449" s="35">
        <v>11.37</v>
      </c>
      <c r="E449" s="36" t="s">
        <v>105</v>
      </c>
      <c r="F449" s="28" t="s">
        <v>14</v>
      </c>
      <c r="G449" s="36" t="s">
        <v>9385</v>
      </c>
      <c r="H449" s="37">
        <v>0.5</v>
      </c>
    </row>
    <row r="450" spans="1:8">
      <c r="A450" t="s">
        <v>10</v>
      </c>
      <c r="B450" s="28" t="s">
        <v>102</v>
      </c>
      <c r="C450" s="27" t="s">
        <v>10012</v>
      </c>
      <c r="D450" s="35">
        <v>1.44</v>
      </c>
      <c r="E450" s="36" t="s">
        <v>105</v>
      </c>
      <c r="F450" s="28" t="s">
        <v>14</v>
      </c>
      <c r="G450" s="36" t="s">
        <v>10013</v>
      </c>
      <c r="H450" s="37">
        <v>6.4999999999999997E-3</v>
      </c>
    </row>
    <row r="451" spans="1:8">
      <c r="A451" t="s">
        <v>10</v>
      </c>
      <c r="B451" s="28" t="s">
        <v>1592</v>
      </c>
      <c r="C451" s="27" t="s">
        <v>1593</v>
      </c>
      <c r="D451" s="35">
        <v>1.0900000000000001</v>
      </c>
      <c r="E451" s="36" t="s">
        <v>105</v>
      </c>
      <c r="F451" s="28" t="s">
        <v>14</v>
      </c>
      <c r="G451" s="36" t="s">
        <v>10014</v>
      </c>
      <c r="H451" s="37">
        <v>0.5</v>
      </c>
    </row>
    <row r="452" spans="1:8">
      <c r="A452" t="s">
        <v>10</v>
      </c>
      <c r="B452" s="28" t="s">
        <v>754</v>
      </c>
      <c r="C452" s="27" t="s">
        <v>10015</v>
      </c>
      <c r="D452" s="35">
        <v>78.86</v>
      </c>
      <c r="E452" s="36" t="s">
        <v>10016</v>
      </c>
      <c r="F452" s="28" t="s">
        <v>14</v>
      </c>
      <c r="G452" s="36" t="s">
        <v>10017</v>
      </c>
      <c r="H452" s="37">
        <v>0.6</v>
      </c>
    </row>
    <row r="453" spans="1:8">
      <c r="A453" t="s">
        <v>10</v>
      </c>
      <c r="B453" s="28" t="s">
        <v>798</v>
      </c>
      <c r="C453" s="27" t="s">
        <v>10018</v>
      </c>
      <c r="D453" s="35">
        <v>28.400000000000002</v>
      </c>
      <c r="E453" s="36" t="s">
        <v>807</v>
      </c>
      <c r="F453" s="28" t="s">
        <v>14</v>
      </c>
      <c r="G453" s="36" t="s">
        <v>10019</v>
      </c>
      <c r="H453" s="37">
        <v>0.9</v>
      </c>
    </row>
    <row r="454" spans="1:8">
      <c r="A454" t="s">
        <v>10</v>
      </c>
      <c r="B454" s="28" t="s">
        <v>801</v>
      </c>
      <c r="C454" s="27" t="s">
        <v>10020</v>
      </c>
      <c r="D454" s="35">
        <v>41.019999999999996</v>
      </c>
      <c r="E454" s="36" t="s">
        <v>807</v>
      </c>
      <c r="F454" s="28" t="s">
        <v>14</v>
      </c>
      <c r="G454" s="36" t="s">
        <v>10021</v>
      </c>
      <c r="H454" s="37">
        <v>0.97</v>
      </c>
    </row>
    <row r="455" spans="1:8">
      <c r="A455" t="s">
        <v>10</v>
      </c>
      <c r="B455" s="28" t="s">
        <v>5867</v>
      </c>
      <c r="C455" s="27" t="s">
        <v>10022</v>
      </c>
      <c r="D455" s="35">
        <v>34.729999999999997</v>
      </c>
      <c r="E455" s="36" t="s">
        <v>780</v>
      </c>
      <c r="F455" s="28" t="s">
        <v>14</v>
      </c>
      <c r="G455" s="36" t="s">
        <v>10023</v>
      </c>
      <c r="H455" s="37">
        <v>0.36165999999999998</v>
      </c>
    </row>
    <row r="456" spans="1:8">
      <c r="A456" t="s">
        <v>10</v>
      </c>
      <c r="B456" s="28" t="s">
        <v>164</v>
      </c>
      <c r="C456" s="27" t="s">
        <v>165</v>
      </c>
      <c r="D456" s="35">
        <v>179.32</v>
      </c>
      <c r="E456" s="36" t="s">
        <v>143</v>
      </c>
      <c r="F456" s="28" t="s">
        <v>69</v>
      </c>
      <c r="G456" s="36" t="s">
        <v>167</v>
      </c>
      <c r="H456" s="37">
        <v>1.163</v>
      </c>
    </row>
    <row r="457" spans="1:8">
      <c r="A457" t="s">
        <v>10</v>
      </c>
      <c r="B457" s="28" t="s">
        <v>147</v>
      </c>
      <c r="C457" s="27" t="s">
        <v>148</v>
      </c>
      <c r="D457" s="35">
        <v>102.51</v>
      </c>
      <c r="E457" s="36" t="s">
        <v>143</v>
      </c>
      <c r="F457" s="28" t="s">
        <v>69</v>
      </c>
      <c r="G457" s="36" t="s">
        <v>10024</v>
      </c>
      <c r="H457" s="37">
        <v>0.753</v>
      </c>
    </row>
    <row r="458" spans="1:8">
      <c r="A458" t="s">
        <v>10</v>
      </c>
      <c r="B458" s="28" t="s">
        <v>150</v>
      </c>
      <c r="C458" s="27" t="s">
        <v>10025</v>
      </c>
      <c r="D458" s="35">
        <v>102.51</v>
      </c>
      <c r="E458" s="36" t="s">
        <v>143</v>
      </c>
      <c r="F458" s="28" t="s">
        <v>69</v>
      </c>
      <c r="G458" s="36" t="s">
        <v>10026</v>
      </c>
      <c r="H458" s="37">
        <v>0.80600000000000005</v>
      </c>
    </row>
    <row r="459" spans="1:8">
      <c r="A459" t="s">
        <v>10</v>
      </c>
      <c r="B459" s="28" t="s">
        <v>1641</v>
      </c>
      <c r="C459" s="27" t="s">
        <v>1642</v>
      </c>
      <c r="D459" s="35">
        <v>120.66000000000001</v>
      </c>
      <c r="E459" s="36" t="s">
        <v>1106</v>
      </c>
      <c r="F459" s="28" t="s">
        <v>14</v>
      </c>
      <c r="G459" s="36" t="s">
        <v>1643</v>
      </c>
      <c r="H459" s="37">
        <v>0.82450000000000001</v>
      </c>
    </row>
    <row r="460" spans="1:8">
      <c r="A460" t="s">
        <v>10</v>
      </c>
      <c r="B460" s="28" t="s">
        <v>158</v>
      </c>
      <c r="C460" s="27" t="s">
        <v>10027</v>
      </c>
      <c r="D460" s="35">
        <v>94.460000000000008</v>
      </c>
      <c r="E460" s="36" t="s">
        <v>143</v>
      </c>
      <c r="F460" s="28" t="s">
        <v>69</v>
      </c>
      <c r="G460" s="36" t="s">
        <v>10028</v>
      </c>
      <c r="H460" s="37">
        <v>0.41899999999999998</v>
      </c>
    </row>
    <row r="461" spans="1:8">
      <c r="A461" t="s">
        <v>10</v>
      </c>
      <c r="B461" s="28" t="s">
        <v>372</v>
      </c>
      <c r="C461" s="27" t="s">
        <v>10029</v>
      </c>
      <c r="D461" s="35">
        <v>16.260000000000002</v>
      </c>
      <c r="E461" s="36" t="s">
        <v>74</v>
      </c>
      <c r="F461" s="28" t="s">
        <v>14</v>
      </c>
      <c r="G461" s="36" t="s">
        <v>10030</v>
      </c>
      <c r="H461" s="37">
        <v>0.19400000000000001</v>
      </c>
    </row>
    <row r="462" spans="1:8">
      <c r="A462" t="s">
        <v>10</v>
      </c>
      <c r="B462" s="28" t="s">
        <v>375</v>
      </c>
      <c r="C462" s="27" t="s">
        <v>10031</v>
      </c>
      <c r="D462" s="35">
        <v>16.260000000000002</v>
      </c>
      <c r="E462" s="36" t="s">
        <v>74</v>
      </c>
      <c r="F462" s="28" t="s">
        <v>14</v>
      </c>
      <c r="G462" s="36" t="s">
        <v>10032</v>
      </c>
      <c r="H462" s="37">
        <v>0.19400000000000001</v>
      </c>
    </row>
    <row r="463" spans="1:8">
      <c r="A463" t="s">
        <v>10</v>
      </c>
      <c r="B463" s="28" t="s">
        <v>378</v>
      </c>
      <c r="C463" s="27" t="s">
        <v>10033</v>
      </c>
      <c r="D463" s="35">
        <v>16.260000000000002</v>
      </c>
      <c r="E463" s="36" t="s">
        <v>74</v>
      </c>
      <c r="F463" s="28" t="s">
        <v>14</v>
      </c>
      <c r="G463" s="36" t="s">
        <v>10034</v>
      </c>
      <c r="H463" s="37">
        <v>0.19400000000000001</v>
      </c>
    </row>
    <row r="464" spans="1:8">
      <c r="A464" t="s">
        <v>10</v>
      </c>
      <c r="B464" s="28" t="s">
        <v>380</v>
      </c>
      <c r="C464" s="27" t="s">
        <v>10035</v>
      </c>
      <c r="D464" s="35">
        <v>16.260000000000002</v>
      </c>
      <c r="E464" s="36" t="s">
        <v>74</v>
      </c>
      <c r="F464" s="28" t="s">
        <v>14</v>
      </c>
      <c r="G464" s="36" t="s">
        <v>10036</v>
      </c>
      <c r="H464" s="37">
        <v>0.19400000000000001</v>
      </c>
    </row>
    <row r="465" spans="1:8">
      <c r="A465" t="s">
        <v>10</v>
      </c>
      <c r="B465" s="28" t="s">
        <v>382</v>
      </c>
      <c r="C465" s="27" t="s">
        <v>10037</v>
      </c>
      <c r="D465" s="35">
        <v>16.260000000000002</v>
      </c>
      <c r="E465" s="36" t="s">
        <v>74</v>
      </c>
      <c r="F465" s="28" t="s">
        <v>14</v>
      </c>
      <c r="G465" s="36" t="s">
        <v>10038</v>
      </c>
      <c r="H465" s="37">
        <v>0.19400000000000001</v>
      </c>
    </row>
    <row r="466" spans="1:8">
      <c r="A466" t="s">
        <v>10</v>
      </c>
      <c r="B466" s="28" t="s">
        <v>384</v>
      </c>
      <c r="C466" s="27" t="s">
        <v>10039</v>
      </c>
      <c r="D466" s="35">
        <v>16.260000000000002</v>
      </c>
      <c r="E466" s="36" t="s">
        <v>74</v>
      </c>
      <c r="F466" s="28" t="s">
        <v>14</v>
      </c>
      <c r="G466" s="36" t="s">
        <v>10040</v>
      </c>
      <c r="H466" s="37">
        <v>0.19800000000000001</v>
      </c>
    </row>
    <row r="467" spans="1:8">
      <c r="A467" t="s">
        <v>10</v>
      </c>
      <c r="B467" s="28" t="s">
        <v>386</v>
      </c>
      <c r="C467" s="27" t="s">
        <v>10041</v>
      </c>
      <c r="D467" s="35">
        <v>16.260000000000002</v>
      </c>
      <c r="E467" s="36" t="s">
        <v>74</v>
      </c>
      <c r="F467" s="28" t="s">
        <v>14</v>
      </c>
      <c r="G467" s="36" t="s">
        <v>10042</v>
      </c>
      <c r="H467" s="37">
        <v>0.34</v>
      </c>
    </row>
    <row r="468" spans="1:8">
      <c r="A468" t="s">
        <v>10</v>
      </c>
      <c r="B468" s="28" t="s">
        <v>536</v>
      </c>
      <c r="C468" s="27" t="s">
        <v>10043</v>
      </c>
      <c r="D468" s="35">
        <v>13.44</v>
      </c>
      <c r="E468" s="36" t="s">
        <v>74</v>
      </c>
      <c r="F468" s="28" t="s">
        <v>14</v>
      </c>
      <c r="G468" s="36" t="s">
        <v>10044</v>
      </c>
      <c r="H468" s="37">
        <v>0.18764</v>
      </c>
    </row>
    <row r="469" spans="1:8">
      <c r="A469" t="s">
        <v>10</v>
      </c>
      <c r="B469" s="28" t="s">
        <v>539</v>
      </c>
      <c r="C469" s="27" t="s">
        <v>10045</v>
      </c>
      <c r="D469" s="35">
        <v>14.06</v>
      </c>
      <c r="E469" s="36" t="s">
        <v>74</v>
      </c>
      <c r="F469" s="28" t="s">
        <v>14</v>
      </c>
      <c r="G469" s="36" t="s">
        <v>10046</v>
      </c>
      <c r="H469" s="37">
        <v>0.19128000000000001</v>
      </c>
    </row>
    <row r="470" spans="1:8">
      <c r="A470" t="s">
        <v>10</v>
      </c>
      <c r="B470" s="28" t="s">
        <v>614</v>
      </c>
      <c r="C470" s="27" t="s">
        <v>10047</v>
      </c>
      <c r="D470" s="35">
        <v>3.79</v>
      </c>
      <c r="E470" s="36" t="s">
        <v>617</v>
      </c>
      <c r="F470" s="28" t="s">
        <v>14</v>
      </c>
      <c r="G470" s="36" t="s">
        <v>618</v>
      </c>
      <c r="H470" s="37">
        <v>0.03</v>
      </c>
    </row>
    <row r="471" spans="1:8">
      <c r="A471" t="s">
        <v>10</v>
      </c>
      <c r="B471" s="28" t="s">
        <v>619</v>
      </c>
      <c r="C471" s="27" t="s">
        <v>10048</v>
      </c>
      <c r="D471" s="35">
        <v>5.55</v>
      </c>
      <c r="E471" s="36" t="s">
        <v>617</v>
      </c>
      <c r="F471" s="28" t="s">
        <v>14</v>
      </c>
      <c r="G471" s="36" t="s">
        <v>10049</v>
      </c>
      <c r="H471" s="37">
        <v>0.03</v>
      </c>
    </row>
    <row r="472" spans="1:8">
      <c r="A472" t="s">
        <v>10</v>
      </c>
      <c r="B472" s="28" t="s">
        <v>902</v>
      </c>
      <c r="C472" s="27" t="s">
        <v>10050</v>
      </c>
      <c r="D472" s="35">
        <v>8.7099999999999991</v>
      </c>
      <c r="E472" s="36" t="s">
        <v>37</v>
      </c>
      <c r="F472" s="28" t="s">
        <v>269</v>
      </c>
      <c r="G472" s="36" t="s">
        <v>10051</v>
      </c>
      <c r="H472" s="37">
        <v>0.122</v>
      </c>
    </row>
    <row r="473" spans="1:8">
      <c r="A473" t="s">
        <v>10</v>
      </c>
      <c r="B473" s="28" t="s">
        <v>1141</v>
      </c>
      <c r="C473" s="27" t="s">
        <v>10052</v>
      </c>
      <c r="D473" s="35">
        <v>73.190000000000012</v>
      </c>
      <c r="E473" s="36" t="s">
        <v>1126</v>
      </c>
      <c r="F473" s="28" t="s">
        <v>14</v>
      </c>
      <c r="G473" s="36" t="s">
        <v>10053</v>
      </c>
      <c r="H473" s="37">
        <v>1</v>
      </c>
    </row>
    <row r="474" spans="1:8">
      <c r="A474" t="s">
        <v>10</v>
      </c>
      <c r="B474" s="28" t="s">
        <v>1144</v>
      </c>
      <c r="C474" s="27" t="s">
        <v>10054</v>
      </c>
      <c r="D474" s="35">
        <v>73.190000000000012</v>
      </c>
      <c r="E474" s="36" t="s">
        <v>1126</v>
      </c>
      <c r="F474" s="28" t="s">
        <v>14</v>
      </c>
      <c r="G474" s="36" t="s">
        <v>10055</v>
      </c>
      <c r="H474" s="37">
        <v>0.69</v>
      </c>
    </row>
    <row r="475" spans="1:8">
      <c r="A475" t="s">
        <v>10</v>
      </c>
      <c r="B475" s="28" t="s">
        <v>1155</v>
      </c>
      <c r="C475" s="27" t="s">
        <v>1156</v>
      </c>
      <c r="D475" s="35">
        <v>73.190000000000012</v>
      </c>
      <c r="E475" s="36" t="s">
        <v>1126</v>
      </c>
      <c r="F475" s="28" t="s">
        <v>269</v>
      </c>
      <c r="G475" s="36" t="s">
        <v>1158</v>
      </c>
      <c r="H475" s="37">
        <v>0.1</v>
      </c>
    </row>
    <row r="476" spans="1:8">
      <c r="A476" t="s">
        <v>10</v>
      </c>
      <c r="B476" s="28" t="s">
        <v>1147</v>
      </c>
      <c r="C476" s="27" t="s">
        <v>10056</v>
      </c>
      <c r="D476" s="35">
        <v>69.86</v>
      </c>
      <c r="E476" s="36" t="s">
        <v>1126</v>
      </c>
      <c r="F476" s="28" t="s">
        <v>269</v>
      </c>
      <c r="G476" s="36" t="s">
        <v>1150</v>
      </c>
      <c r="H476" s="37">
        <v>1</v>
      </c>
    </row>
    <row r="477" spans="1:8">
      <c r="A477" t="s">
        <v>10</v>
      </c>
      <c r="B477" s="28" t="s">
        <v>1151</v>
      </c>
      <c r="C477" s="27" t="s">
        <v>10057</v>
      </c>
      <c r="D477" s="35">
        <v>61.68</v>
      </c>
      <c r="E477" s="36" t="s">
        <v>1126</v>
      </c>
      <c r="F477" s="28" t="s">
        <v>269</v>
      </c>
      <c r="G477" s="36" t="s">
        <v>1154</v>
      </c>
      <c r="H477" s="37">
        <v>0.8</v>
      </c>
    </row>
    <row r="478" spans="1:8">
      <c r="A478" t="s">
        <v>10</v>
      </c>
      <c r="B478" s="28" t="s">
        <v>1632</v>
      </c>
      <c r="C478" s="27" t="s">
        <v>1633</v>
      </c>
      <c r="D478" s="35">
        <v>7.91</v>
      </c>
      <c r="E478" s="36" t="s">
        <v>1635</v>
      </c>
      <c r="F478" s="28" t="s">
        <v>14</v>
      </c>
      <c r="G478" s="36" t="s">
        <v>9385</v>
      </c>
      <c r="H478" s="37">
        <v>0.1</v>
      </c>
    </row>
    <row r="479" spans="1:8">
      <c r="A479" t="s">
        <v>10</v>
      </c>
      <c r="B479" s="28" t="s">
        <v>1488</v>
      </c>
      <c r="C479" s="27" t="s">
        <v>10058</v>
      </c>
      <c r="D479" s="35">
        <v>70.98</v>
      </c>
      <c r="E479" s="36" t="s">
        <v>628</v>
      </c>
      <c r="F479" s="28" t="s">
        <v>14</v>
      </c>
      <c r="G479" s="36" t="s">
        <v>1491</v>
      </c>
      <c r="H479" s="37">
        <v>0.98</v>
      </c>
    </row>
    <row r="480" spans="1:8">
      <c r="A480" t="s">
        <v>10</v>
      </c>
      <c r="B480" s="28" t="s">
        <v>1969</v>
      </c>
      <c r="C480" s="27" t="s">
        <v>1970</v>
      </c>
      <c r="D480" s="35">
        <v>47.309999999999995</v>
      </c>
      <c r="E480" s="36" t="s">
        <v>1954</v>
      </c>
      <c r="F480" s="28" t="s">
        <v>14</v>
      </c>
      <c r="G480" s="36" t="s">
        <v>9385</v>
      </c>
      <c r="H480" s="37">
        <v>8</v>
      </c>
    </row>
    <row r="481" spans="1:8">
      <c r="A481" t="s">
        <v>10</v>
      </c>
      <c r="B481" s="28" t="s">
        <v>1971</v>
      </c>
      <c r="C481" s="27" t="s">
        <v>1972</v>
      </c>
      <c r="D481" s="35">
        <v>56.79</v>
      </c>
      <c r="E481" s="36" t="s">
        <v>1954</v>
      </c>
      <c r="F481" s="28" t="s">
        <v>14</v>
      </c>
      <c r="G481" s="36" t="s">
        <v>9385</v>
      </c>
      <c r="H481" s="37">
        <v>12</v>
      </c>
    </row>
    <row r="482" spans="1:8">
      <c r="A482" t="s">
        <v>10</v>
      </c>
      <c r="B482" s="28" t="s">
        <v>1951</v>
      </c>
      <c r="C482" s="27" t="s">
        <v>1952</v>
      </c>
      <c r="D482" s="35">
        <v>59.949999999999996</v>
      </c>
      <c r="E482" s="36" t="s">
        <v>1954</v>
      </c>
      <c r="F482" s="28" t="s">
        <v>14</v>
      </c>
      <c r="G482" s="36" t="s">
        <v>9385</v>
      </c>
      <c r="H482" s="37">
        <v>18</v>
      </c>
    </row>
    <row r="483" spans="1:8">
      <c r="A483" t="s">
        <v>10</v>
      </c>
      <c r="B483" s="28" t="s">
        <v>1966</v>
      </c>
      <c r="C483" s="27" t="s">
        <v>1967</v>
      </c>
      <c r="D483" s="35">
        <v>75.690000000000012</v>
      </c>
      <c r="E483" s="36" t="s">
        <v>1954</v>
      </c>
      <c r="F483" s="28" t="s">
        <v>14</v>
      </c>
      <c r="G483" s="36" t="s">
        <v>1968</v>
      </c>
      <c r="H483" s="37">
        <v>4</v>
      </c>
    </row>
    <row r="484" spans="1:8">
      <c r="A484" t="s">
        <v>10</v>
      </c>
      <c r="B484" s="28" t="s">
        <v>1964</v>
      </c>
      <c r="C484" s="27" t="s">
        <v>1965</v>
      </c>
      <c r="D484" s="35">
        <v>113.55000000000001</v>
      </c>
      <c r="E484" s="36" t="s">
        <v>1954</v>
      </c>
      <c r="F484" s="28" t="s">
        <v>14</v>
      </c>
      <c r="G484" s="36" t="s">
        <v>9385</v>
      </c>
      <c r="H484" s="37">
        <v>24</v>
      </c>
    </row>
    <row r="485" spans="1:8">
      <c r="A485" t="s">
        <v>10</v>
      </c>
      <c r="B485" s="28" t="s">
        <v>1961</v>
      </c>
      <c r="C485" s="27" t="s">
        <v>10059</v>
      </c>
      <c r="D485" s="35">
        <v>197.10999999999999</v>
      </c>
      <c r="E485" s="36" t="s">
        <v>1954</v>
      </c>
      <c r="F485" s="28" t="s">
        <v>14</v>
      </c>
      <c r="G485" s="36" t="s">
        <v>1963</v>
      </c>
      <c r="H485" s="37">
        <v>30</v>
      </c>
    </row>
    <row r="486" spans="1:8">
      <c r="A486" t="s">
        <v>10</v>
      </c>
      <c r="B486" s="28" t="s">
        <v>1959</v>
      </c>
      <c r="C486" s="27" t="s">
        <v>1960</v>
      </c>
      <c r="D486" s="35">
        <v>220.78</v>
      </c>
      <c r="E486" s="36" t="s">
        <v>1954</v>
      </c>
      <c r="F486" s="28" t="s">
        <v>14</v>
      </c>
      <c r="G486" s="36" t="s">
        <v>9385</v>
      </c>
      <c r="H486" s="37">
        <v>35</v>
      </c>
    </row>
    <row r="487" spans="1:8">
      <c r="A487" t="s">
        <v>10</v>
      </c>
      <c r="B487" s="28" t="s">
        <v>1957</v>
      </c>
      <c r="C487" s="27" t="s">
        <v>1958</v>
      </c>
      <c r="D487" s="35">
        <v>331.15</v>
      </c>
      <c r="E487" s="36" t="s">
        <v>1954</v>
      </c>
      <c r="F487" s="28" t="s">
        <v>14</v>
      </c>
      <c r="G487" s="36" t="s">
        <v>9385</v>
      </c>
      <c r="H487" s="37">
        <v>40</v>
      </c>
    </row>
    <row r="488" spans="1:8">
      <c r="A488" t="s">
        <v>10</v>
      </c>
      <c r="B488" s="28" t="s">
        <v>1955</v>
      </c>
      <c r="C488" s="27" t="s">
        <v>1956</v>
      </c>
      <c r="D488" s="35">
        <v>614.97</v>
      </c>
      <c r="E488" s="36" t="s">
        <v>1954</v>
      </c>
      <c r="F488" s="28" t="s">
        <v>14</v>
      </c>
      <c r="G488" s="36" t="s">
        <v>9385</v>
      </c>
      <c r="H488" s="37">
        <v>60</v>
      </c>
    </row>
    <row r="489" spans="1:8">
      <c r="A489" t="s">
        <v>10</v>
      </c>
      <c r="B489" s="28" t="s">
        <v>921</v>
      </c>
      <c r="C489" s="27" t="s">
        <v>10060</v>
      </c>
      <c r="D489" s="35">
        <v>11.6</v>
      </c>
      <c r="E489" s="36" t="s">
        <v>5890</v>
      </c>
      <c r="F489" s="28" t="s">
        <v>14</v>
      </c>
      <c r="G489" s="36" t="s">
        <v>10061</v>
      </c>
      <c r="H489" s="37">
        <v>0.215</v>
      </c>
    </row>
    <row r="490" spans="1:8">
      <c r="A490" t="s">
        <v>10</v>
      </c>
      <c r="B490" s="28" t="s">
        <v>9369</v>
      </c>
      <c r="C490" s="27" t="s">
        <v>10062</v>
      </c>
      <c r="D490" s="35">
        <v>27.930000000000003</v>
      </c>
      <c r="E490" s="36" t="s">
        <v>10063</v>
      </c>
      <c r="F490" s="28" t="s">
        <v>14</v>
      </c>
      <c r="G490" s="36" t="s">
        <v>9372</v>
      </c>
      <c r="H490" s="37">
        <v>0.68</v>
      </c>
    </row>
    <row r="491" spans="1:8">
      <c r="A491" t="s">
        <v>10</v>
      </c>
      <c r="B491" s="28" t="s">
        <v>9373</v>
      </c>
      <c r="C491" s="27" t="s">
        <v>10064</v>
      </c>
      <c r="D491" s="35">
        <v>31.400000000000002</v>
      </c>
      <c r="E491" s="36" t="s">
        <v>628</v>
      </c>
      <c r="F491" s="28" t="s">
        <v>14</v>
      </c>
      <c r="G491" s="36" t="s">
        <v>9376</v>
      </c>
      <c r="H491" s="37">
        <v>0.83260000000000001</v>
      </c>
    </row>
    <row r="492" spans="1:8">
      <c r="A492" t="s">
        <v>10</v>
      </c>
      <c r="B492" s="28" t="s">
        <v>2150</v>
      </c>
      <c r="C492" s="27" t="s">
        <v>2151</v>
      </c>
      <c r="D492" s="35">
        <v>80.37</v>
      </c>
      <c r="E492" s="36" t="s">
        <v>1139</v>
      </c>
      <c r="F492" s="28" t="s">
        <v>269</v>
      </c>
      <c r="G492" s="36" t="s">
        <v>10065</v>
      </c>
      <c r="H492" s="37">
        <v>1.75</v>
      </c>
    </row>
    <row r="493" spans="1:8">
      <c r="A493" t="s">
        <v>10</v>
      </c>
      <c r="B493" s="28" t="s">
        <v>2153</v>
      </c>
      <c r="C493" s="27" t="s">
        <v>2154</v>
      </c>
      <c r="D493" s="35">
        <v>97.050000000000011</v>
      </c>
      <c r="E493" s="36" t="s">
        <v>1139</v>
      </c>
      <c r="F493" s="28" t="s">
        <v>269</v>
      </c>
      <c r="G493" s="36" t="s">
        <v>10066</v>
      </c>
      <c r="H493" s="37">
        <v>2.0499999999999998</v>
      </c>
    </row>
    <row r="494" spans="1:8">
      <c r="A494" t="s">
        <v>10</v>
      </c>
      <c r="B494" s="28" t="s">
        <v>2155</v>
      </c>
      <c r="C494" s="27" t="s">
        <v>2156</v>
      </c>
      <c r="D494" s="35">
        <v>118.28</v>
      </c>
      <c r="E494" s="36" t="s">
        <v>1139</v>
      </c>
      <c r="F494" s="28" t="s">
        <v>269</v>
      </c>
      <c r="G494" s="36" t="s">
        <v>10067</v>
      </c>
      <c r="H494" s="37">
        <v>2.17</v>
      </c>
    </row>
    <row r="495" spans="1:8">
      <c r="A495" t="s">
        <v>10</v>
      </c>
      <c r="B495" s="28" t="s">
        <v>2157</v>
      </c>
      <c r="C495" s="27" t="s">
        <v>2158</v>
      </c>
      <c r="D495" s="35">
        <v>141.01</v>
      </c>
      <c r="E495" s="36" t="s">
        <v>1139</v>
      </c>
      <c r="F495" s="28" t="s">
        <v>269</v>
      </c>
      <c r="G495" s="36" t="s">
        <v>10068</v>
      </c>
      <c r="H495" s="37">
        <v>2.4649999999999999</v>
      </c>
    </row>
    <row r="496" spans="1:8">
      <c r="A496" t="s">
        <v>10</v>
      </c>
      <c r="B496" s="28" t="s">
        <v>2159</v>
      </c>
      <c r="C496" s="27" t="s">
        <v>2160</v>
      </c>
      <c r="D496" s="35">
        <v>162.25</v>
      </c>
      <c r="E496" s="36" t="s">
        <v>600</v>
      </c>
      <c r="F496" s="28" t="s">
        <v>14</v>
      </c>
      <c r="G496" s="36" t="s">
        <v>10069</v>
      </c>
      <c r="H496" s="37">
        <v>1.3</v>
      </c>
    </row>
    <row r="497" spans="1:8">
      <c r="A497" t="s">
        <v>10</v>
      </c>
      <c r="B497" s="28" t="s">
        <v>2161</v>
      </c>
      <c r="C497" s="27" t="s">
        <v>2162</v>
      </c>
      <c r="D497" s="35">
        <v>181.95999999999998</v>
      </c>
      <c r="E497" s="36" t="s">
        <v>1139</v>
      </c>
      <c r="F497" s="28" t="s">
        <v>269</v>
      </c>
      <c r="G497" s="36" t="s">
        <v>10070</v>
      </c>
      <c r="H497" s="37">
        <v>3.33</v>
      </c>
    </row>
    <row r="498" spans="1:8">
      <c r="A498" t="s">
        <v>10</v>
      </c>
      <c r="B498" s="28" t="s">
        <v>2163</v>
      </c>
      <c r="C498" s="27" t="s">
        <v>2164</v>
      </c>
      <c r="D498" s="35">
        <v>204.7</v>
      </c>
      <c r="E498" s="36" t="s">
        <v>1139</v>
      </c>
      <c r="F498" s="28" t="s">
        <v>269</v>
      </c>
      <c r="G498" s="36" t="s">
        <v>10071</v>
      </c>
      <c r="H498" s="37">
        <v>3.63</v>
      </c>
    </row>
    <row r="499" spans="1:8">
      <c r="A499" t="s">
        <v>10</v>
      </c>
      <c r="B499" s="28" t="s">
        <v>2165</v>
      </c>
      <c r="C499" s="27" t="s">
        <v>2166</v>
      </c>
      <c r="D499" s="35">
        <v>231.98</v>
      </c>
      <c r="E499" s="36" t="s">
        <v>1139</v>
      </c>
      <c r="F499" s="28" t="s">
        <v>269</v>
      </c>
      <c r="G499" s="36" t="s">
        <v>10072</v>
      </c>
      <c r="H499" s="37">
        <v>3.89</v>
      </c>
    </row>
    <row r="500" spans="1:8">
      <c r="A500" t="s">
        <v>10</v>
      </c>
      <c r="B500" s="28" t="s">
        <v>2167</v>
      </c>
      <c r="C500" s="27" t="s">
        <v>2168</v>
      </c>
      <c r="D500" s="35">
        <v>250.17999999999998</v>
      </c>
      <c r="E500" s="36" t="s">
        <v>1139</v>
      </c>
      <c r="F500" s="28" t="s">
        <v>269</v>
      </c>
      <c r="G500" s="36" t="s">
        <v>10073</v>
      </c>
      <c r="H500" s="37">
        <v>4.29</v>
      </c>
    </row>
    <row r="501" spans="1:8">
      <c r="A501" t="s">
        <v>10</v>
      </c>
      <c r="B501" s="28" t="s">
        <v>2169</v>
      </c>
      <c r="C501" s="27" t="s">
        <v>2170</v>
      </c>
      <c r="D501" s="35">
        <v>277.48</v>
      </c>
      <c r="E501" s="36" t="s">
        <v>1139</v>
      </c>
      <c r="F501" s="28" t="s">
        <v>269</v>
      </c>
      <c r="G501" s="36" t="s">
        <v>10074</v>
      </c>
      <c r="H501" s="37">
        <v>4.6399999999999997</v>
      </c>
    </row>
    <row r="502" spans="1:8">
      <c r="A502" t="s">
        <v>10</v>
      </c>
      <c r="B502" s="28" t="s">
        <v>2171</v>
      </c>
      <c r="C502" s="27" t="s">
        <v>2172</v>
      </c>
      <c r="D502" s="35">
        <v>301.71999999999997</v>
      </c>
      <c r="E502" s="36" t="s">
        <v>1139</v>
      </c>
      <c r="F502" s="28" t="s">
        <v>269</v>
      </c>
      <c r="G502" s="36" t="s">
        <v>10075</v>
      </c>
      <c r="H502" s="37">
        <v>5.05</v>
      </c>
    </row>
    <row r="503" spans="1:8">
      <c r="A503" t="s">
        <v>10</v>
      </c>
      <c r="B503" s="28" t="s">
        <v>2046</v>
      </c>
      <c r="C503" s="27" t="s">
        <v>10076</v>
      </c>
      <c r="D503" s="35">
        <v>98</v>
      </c>
      <c r="E503" s="36" t="s">
        <v>1139</v>
      </c>
      <c r="F503" s="28" t="s">
        <v>269</v>
      </c>
      <c r="G503" s="36" t="s">
        <v>10077</v>
      </c>
      <c r="H503" s="37">
        <v>1.835</v>
      </c>
    </row>
    <row r="504" spans="1:8">
      <c r="A504" t="s">
        <v>10</v>
      </c>
      <c r="B504" s="28" t="s">
        <v>2049</v>
      </c>
      <c r="C504" s="27" t="s">
        <v>10078</v>
      </c>
      <c r="D504" s="35">
        <v>118.43</v>
      </c>
      <c r="E504" s="36" t="s">
        <v>1139</v>
      </c>
      <c r="F504" s="28" t="s">
        <v>269</v>
      </c>
      <c r="G504" s="36" t="s">
        <v>10079</v>
      </c>
      <c r="H504" s="37">
        <v>2.1349999999999998</v>
      </c>
    </row>
    <row r="505" spans="1:8">
      <c r="A505" t="s">
        <v>10</v>
      </c>
      <c r="B505" s="28" t="s">
        <v>2051</v>
      </c>
      <c r="C505" s="27" t="s">
        <v>10080</v>
      </c>
      <c r="D505" s="35">
        <v>139.10999999999999</v>
      </c>
      <c r="E505" s="36" t="s">
        <v>1139</v>
      </c>
      <c r="F505" s="28" t="s">
        <v>269</v>
      </c>
      <c r="G505" s="36" t="s">
        <v>10081</v>
      </c>
      <c r="H505" s="37">
        <v>2.54</v>
      </c>
    </row>
    <row r="506" spans="1:8">
      <c r="A506" t="s">
        <v>10</v>
      </c>
      <c r="B506" s="28" t="s">
        <v>2053</v>
      </c>
      <c r="C506" s="27" t="s">
        <v>10082</v>
      </c>
      <c r="D506" s="35">
        <v>156.54</v>
      </c>
      <c r="E506" s="36" t="s">
        <v>1139</v>
      </c>
      <c r="F506" s="28" t="s">
        <v>269</v>
      </c>
      <c r="G506" s="36" t="s">
        <v>10083</v>
      </c>
      <c r="H506" s="37">
        <v>2.835</v>
      </c>
    </row>
    <row r="507" spans="1:8">
      <c r="A507" t="s">
        <v>10</v>
      </c>
      <c r="B507" s="28" t="s">
        <v>2055</v>
      </c>
      <c r="C507" s="27" t="s">
        <v>10084</v>
      </c>
      <c r="D507" s="35">
        <v>176.92999999999998</v>
      </c>
      <c r="E507" s="36" t="s">
        <v>1139</v>
      </c>
      <c r="F507" s="28" t="s">
        <v>269</v>
      </c>
      <c r="G507" s="36" t="s">
        <v>10085</v>
      </c>
      <c r="H507" s="37">
        <v>3.2530000000000001</v>
      </c>
    </row>
    <row r="508" spans="1:8">
      <c r="A508" t="s">
        <v>10</v>
      </c>
      <c r="B508" s="28" t="s">
        <v>2057</v>
      </c>
      <c r="C508" s="27" t="s">
        <v>10086</v>
      </c>
      <c r="D508" s="35">
        <v>202.12</v>
      </c>
      <c r="E508" s="36" t="s">
        <v>1139</v>
      </c>
      <c r="F508" s="28" t="s">
        <v>269</v>
      </c>
      <c r="G508" s="36" t="s">
        <v>10087</v>
      </c>
      <c r="H508" s="37">
        <v>3.7</v>
      </c>
    </row>
    <row r="509" spans="1:8">
      <c r="A509" t="s">
        <v>10</v>
      </c>
      <c r="B509" s="28" t="s">
        <v>2059</v>
      </c>
      <c r="C509" s="27" t="s">
        <v>10088</v>
      </c>
      <c r="D509" s="35">
        <v>225.94</v>
      </c>
      <c r="E509" s="36" t="s">
        <v>1139</v>
      </c>
      <c r="F509" s="28" t="s">
        <v>269</v>
      </c>
      <c r="G509" s="36" t="s">
        <v>10089</v>
      </c>
      <c r="H509" s="37">
        <v>4</v>
      </c>
    </row>
    <row r="510" spans="1:8">
      <c r="A510" t="s">
        <v>10</v>
      </c>
      <c r="B510" s="28" t="s">
        <v>2061</v>
      </c>
      <c r="C510" s="27" t="s">
        <v>10090</v>
      </c>
      <c r="D510" s="35">
        <v>248.2</v>
      </c>
      <c r="E510" s="36" t="s">
        <v>1139</v>
      </c>
      <c r="F510" s="28" t="s">
        <v>269</v>
      </c>
      <c r="G510" s="36" t="s">
        <v>10091</v>
      </c>
      <c r="H510" s="37">
        <v>4.26</v>
      </c>
    </row>
    <row r="511" spans="1:8">
      <c r="A511" t="s">
        <v>10</v>
      </c>
      <c r="B511" s="28" t="s">
        <v>2063</v>
      </c>
      <c r="C511" s="27" t="s">
        <v>10092</v>
      </c>
      <c r="D511" s="35">
        <v>270.84999999999997</v>
      </c>
      <c r="E511" s="36" t="s">
        <v>1139</v>
      </c>
      <c r="F511" s="28" t="s">
        <v>269</v>
      </c>
      <c r="G511" s="36" t="s">
        <v>10093</v>
      </c>
      <c r="H511" s="37">
        <v>4.66</v>
      </c>
    </row>
    <row r="512" spans="1:8">
      <c r="A512" t="s">
        <v>10</v>
      </c>
      <c r="B512" s="28" t="s">
        <v>2065</v>
      </c>
      <c r="C512" s="27" t="s">
        <v>10094</v>
      </c>
      <c r="D512" s="35">
        <v>291.27</v>
      </c>
      <c r="E512" s="36" t="s">
        <v>1139</v>
      </c>
      <c r="F512" s="28" t="s">
        <v>269</v>
      </c>
      <c r="G512" s="36" t="s">
        <v>10095</v>
      </c>
      <c r="H512" s="37">
        <v>5.01</v>
      </c>
    </row>
    <row r="513" spans="1:8">
      <c r="A513" t="s">
        <v>10</v>
      </c>
      <c r="B513" s="28" t="s">
        <v>2067</v>
      </c>
      <c r="C513" s="27" t="s">
        <v>10096</v>
      </c>
      <c r="D513" s="35">
        <v>314.39999999999998</v>
      </c>
      <c r="E513" s="36" t="s">
        <v>1139</v>
      </c>
      <c r="F513" s="28" t="s">
        <v>269</v>
      </c>
      <c r="G513" s="36" t="s">
        <v>10097</v>
      </c>
      <c r="H513" s="37">
        <v>5.42</v>
      </c>
    </row>
    <row r="514" spans="1:8">
      <c r="A514" t="s">
        <v>10</v>
      </c>
      <c r="B514" s="28" t="s">
        <v>2173</v>
      </c>
      <c r="C514" s="27" t="s">
        <v>10098</v>
      </c>
      <c r="D514" s="35">
        <v>128.89999999999998</v>
      </c>
      <c r="E514" s="36" t="s">
        <v>1139</v>
      </c>
      <c r="F514" s="28" t="s">
        <v>269</v>
      </c>
      <c r="G514" s="36" t="s">
        <v>10099</v>
      </c>
      <c r="H514" s="37">
        <v>2.85</v>
      </c>
    </row>
    <row r="515" spans="1:8">
      <c r="A515" t="s">
        <v>10</v>
      </c>
      <c r="B515" s="28" t="s">
        <v>2176</v>
      </c>
      <c r="C515" s="27" t="s">
        <v>10100</v>
      </c>
      <c r="D515" s="35">
        <v>145.56</v>
      </c>
      <c r="E515" s="36" t="s">
        <v>1139</v>
      </c>
      <c r="F515" s="28" t="s">
        <v>269</v>
      </c>
      <c r="G515" s="36" t="s">
        <v>10101</v>
      </c>
      <c r="H515" s="37">
        <v>3.15</v>
      </c>
    </row>
    <row r="516" spans="1:8">
      <c r="A516" t="s">
        <v>10</v>
      </c>
      <c r="B516" s="28" t="s">
        <v>2178</v>
      </c>
      <c r="C516" s="27" t="s">
        <v>2179</v>
      </c>
      <c r="D516" s="35">
        <v>166.78</v>
      </c>
      <c r="E516" s="36" t="s">
        <v>1139</v>
      </c>
      <c r="F516" s="28" t="s">
        <v>269</v>
      </c>
      <c r="G516" s="36" t="s">
        <v>10102</v>
      </c>
      <c r="H516" s="37">
        <v>3.2349999999999999</v>
      </c>
    </row>
    <row r="517" spans="1:8">
      <c r="A517" t="s">
        <v>10</v>
      </c>
      <c r="B517" s="28" t="s">
        <v>2180</v>
      </c>
      <c r="C517" s="27" t="s">
        <v>2181</v>
      </c>
      <c r="D517" s="35">
        <v>189.54</v>
      </c>
      <c r="E517" s="36" t="s">
        <v>1139</v>
      </c>
      <c r="F517" s="28" t="s">
        <v>269</v>
      </c>
      <c r="G517" s="36" t="s">
        <v>10103</v>
      </c>
      <c r="H517" s="37">
        <v>3.585</v>
      </c>
    </row>
    <row r="518" spans="1:8">
      <c r="A518" t="s">
        <v>10</v>
      </c>
      <c r="B518" s="28" t="s">
        <v>2182</v>
      </c>
      <c r="C518" s="27" t="s">
        <v>2160</v>
      </c>
      <c r="D518" s="35">
        <v>210.76</v>
      </c>
      <c r="E518" s="36" t="s">
        <v>1139</v>
      </c>
      <c r="F518" s="28" t="s">
        <v>14</v>
      </c>
      <c r="G518" s="36" t="s">
        <v>10104</v>
      </c>
      <c r="H518" s="37">
        <v>4</v>
      </c>
    </row>
    <row r="519" spans="1:8">
      <c r="A519" t="s">
        <v>10</v>
      </c>
      <c r="B519" s="28" t="s">
        <v>2183</v>
      </c>
      <c r="C519" s="27" t="s">
        <v>10105</v>
      </c>
      <c r="D519" s="35">
        <v>230.45999999999998</v>
      </c>
      <c r="E519" s="36" t="s">
        <v>1139</v>
      </c>
      <c r="F519" s="28" t="s">
        <v>269</v>
      </c>
      <c r="G519" s="36" t="s">
        <v>10106</v>
      </c>
      <c r="H519" s="37">
        <v>4.6500000000000004</v>
      </c>
    </row>
    <row r="520" spans="1:8">
      <c r="A520" t="s">
        <v>10</v>
      </c>
      <c r="B520" s="28" t="s">
        <v>2185</v>
      </c>
      <c r="C520" s="27" t="s">
        <v>2186</v>
      </c>
      <c r="D520" s="35">
        <v>253.22</v>
      </c>
      <c r="E520" s="36" t="s">
        <v>1139</v>
      </c>
      <c r="F520" s="28" t="s">
        <v>269</v>
      </c>
      <c r="G520" s="36" t="s">
        <v>10107</v>
      </c>
      <c r="H520" s="37">
        <v>4.75</v>
      </c>
    </row>
    <row r="521" spans="1:8">
      <c r="A521" t="s">
        <v>10</v>
      </c>
      <c r="B521" s="28" t="s">
        <v>2187</v>
      </c>
      <c r="C521" s="27" t="s">
        <v>10108</v>
      </c>
      <c r="D521" s="35">
        <v>280.51</v>
      </c>
      <c r="E521" s="36" t="s">
        <v>1139</v>
      </c>
      <c r="F521" s="28" t="s">
        <v>269</v>
      </c>
      <c r="G521" s="36" t="s">
        <v>10109</v>
      </c>
      <c r="H521" s="37">
        <v>5.3</v>
      </c>
    </row>
    <row r="522" spans="1:8">
      <c r="A522" t="s">
        <v>10</v>
      </c>
      <c r="B522" s="28" t="s">
        <v>2189</v>
      </c>
      <c r="C522" s="27" t="s">
        <v>2190</v>
      </c>
      <c r="D522" s="35">
        <v>298.70999999999998</v>
      </c>
      <c r="E522" s="36" t="s">
        <v>1139</v>
      </c>
      <c r="F522" s="28" t="s">
        <v>269</v>
      </c>
      <c r="G522" s="36" t="s">
        <v>10110</v>
      </c>
      <c r="H522" s="37">
        <v>5.41</v>
      </c>
    </row>
    <row r="523" spans="1:8">
      <c r="A523" t="s">
        <v>10</v>
      </c>
      <c r="B523" s="28" t="s">
        <v>2191</v>
      </c>
      <c r="C523" s="27" t="s">
        <v>10111</v>
      </c>
      <c r="D523" s="35">
        <v>326</v>
      </c>
      <c r="E523" s="36" t="s">
        <v>1139</v>
      </c>
      <c r="F523" s="28" t="s">
        <v>269</v>
      </c>
      <c r="G523" s="36" t="s">
        <v>10112</v>
      </c>
      <c r="H523" s="37">
        <v>6.1</v>
      </c>
    </row>
    <row r="524" spans="1:8">
      <c r="A524" t="s">
        <v>10</v>
      </c>
      <c r="B524" s="28" t="s">
        <v>2193</v>
      </c>
      <c r="C524" s="27" t="s">
        <v>2194</v>
      </c>
      <c r="D524" s="35">
        <v>350.24</v>
      </c>
      <c r="E524" s="36" t="s">
        <v>1139</v>
      </c>
      <c r="F524" s="28" t="s">
        <v>269</v>
      </c>
      <c r="G524" s="36" t="s">
        <v>10113</v>
      </c>
      <c r="H524" s="37">
        <v>6.21</v>
      </c>
    </row>
    <row r="525" spans="1:8">
      <c r="A525" t="s">
        <v>10</v>
      </c>
      <c r="B525" s="28">
        <v>10081934</v>
      </c>
      <c r="C525" s="27" t="s">
        <v>2431</v>
      </c>
      <c r="D525" s="35">
        <v>98</v>
      </c>
      <c r="E525" s="36">
        <v>90261081</v>
      </c>
      <c r="F525" s="28" t="s">
        <v>269</v>
      </c>
      <c r="G525" s="36">
        <v>4051394136819</v>
      </c>
      <c r="H525" s="37">
        <v>2.15</v>
      </c>
    </row>
    <row r="526" spans="1:8">
      <c r="A526" t="s">
        <v>10</v>
      </c>
      <c r="B526" s="28">
        <v>10081935</v>
      </c>
      <c r="C526" s="27" t="s">
        <v>2434</v>
      </c>
      <c r="D526" s="35">
        <v>118.43</v>
      </c>
      <c r="E526" s="36">
        <v>90261081</v>
      </c>
      <c r="F526" s="28" t="s">
        <v>269</v>
      </c>
      <c r="G526" s="36">
        <v>4051394136826</v>
      </c>
      <c r="H526" s="37">
        <v>2.4500000000000002</v>
      </c>
    </row>
    <row r="527" spans="1:8">
      <c r="A527" t="s">
        <v>10</v>
      </c>
      <c r="B527" s="28">
        <v>10081936</v>
      </c>
      <c r="C527" s="27" t="s">
        <v>2436</v>
      </c>
      <c r="D527" s="35">
        <v>139.10999999999999</v>
      </c>
      <c r="E527" s="36">
        <v>90261081</v>
      </c>
      <c r="F527" s="28" t="s">
        <v>269</v>
      </c>
      <c r="G527" s="36">
        <v>4051394136833</v>
      </c>
      <c r="H527" s="37">
        <v>2.85</v>
      </c>
    </row>
    <row r="528" spans="1:8">
      <c r="A528" t="s">
        <v>10</v>
      </c>
      <c r="B528" s="28">
        <v>10081937</v>
      </c>
      <c r="C528" s="27" t="s">
        <v>2438</v>
      </c>
      <c r="D528" s="35">
        <v>156.54</v>
      </c>
      <c r="E528" s="36">
        <v>90261081</v>
      </c>
      <c r="F528" s="28" t="s">
        <v>269</v>
      </c>
      <c r="G528" s="36">
        <v>4051394136840</v>
      </c>
      <c r="H528" s="37">
        <v>3.15</v>
      </c>
    </row>
    <row r="529" spans="1:8">
      <c r="A529" t="s">
        <v>10</v>
      </c>
      <c r="B529" s="28">
        <v>10081938</v>
      </c>
      <c r="C529" s="27" t="s">
        <v>2440</v>
      </c>
      <c r="D529" s="35">
        <v>176.92999999999998</v>
      </c>
      <c r="E529" s="36">
        <v>90261081</v>
      </c>
      <c r="F529" s="28" t="s">
        <v>269</v>
      </c>
      <c r="G529" s="36">
        <v>4051394136857</v>
      </c>
      <c r="H529" s="37">
        <v>3.65</v>
      </c>
    </row>
    <row r="530" spans="1:8">
      <c r="A530" t="s">
        <v>10</v>
      </c>
      <c r="B530" s="28">
        <v>10081939</v>
      </c>
      <c r="C530" s="27" t="s">
        <v>2442</v>
      </c>
      <c r="D530" s="35">
        <v>202.12</v>
      </c>
      <c r="E530" s="36">
        <v>90261081</v>
      </c>
      <c r="F530" s="28" t="s">
        <v>269</v>
      </c>
      <c r="G530" s="36">
        <v>4051394136864</v>
      </c>
      <c r="H530" s="37">
        <v>4.0999999999999996</v>
      </c>
    </row>
    <row r="531" spans="1:8">
      <c r="A531" t="s">
        <v>10</v>
      </c>
      <c r="B531" s="28">
        <v>10081940</v>
      </c>
      <c r="C531" s="27" t="s">
        <v>2444</v>
      </c>
      <c r="D531" s="35">
        <v>225.94</v>
      </c>
      <c r="E531" s="36">
        <v>90261081</v>
      </c>
      <c r="F531" s="28" t="s">
        <v>269</v>
      </c>
      <c r="G531" s="36">
        <v>4051394136871</v>
      </c>
      <c r="H531" s="37">
        <v>4.4000000000000004</v>
      </c>
    </row>
    <row r="532" spans="1:8">
      <c r="A532" t="s">
        <v>10</v>
      </c>
      <c r="B532" s="28">
        <v>10081941</v>
      </c>
      <c r="C532" s="27" t="s">
        <v>2446</v>
      </c>
      <c r="D532" s="35">
        <v>248.2</v>
      </c>
      <c r="E532" s="36">
        <v>90261081</v>
      </c>
      <c r="F532" s="28" t="s">
        <v>269</v>
      </c>
      <c r="G532" s="36">
        <v>4051394136888</v>
      </c>
      <c r="H532" s="37">
        <v>4.75</v>
      </c>
    </row>
    <row r="533" spans="1:8">
      <c r="A533" t="s">
        <v>10</v>
      </c>
      <c r="B533" s="28">
        <v>10081942</v>
      </c>
      <c r="C533" s="27" t="s">
        <v>2448</v>
      </c>
      <c r="D533" s="35">
        <v>270.84999999999997</v>
      </c>
      <c r="E533" s="36">
        <v>90261081</v>
      </c>
      <c r="F533" s="28" t="s">
        <v>269</v>
      </c>
      <c r="G533" s="36">
        <v>4051394136895</v>
      </c>
      <c r="H533" s="37">
        <v>5.15</v>
      </c>
    </row>
    <row r="534" spans="1:8">
      <c r="A534" t="s">
        <v>10</v>
      </c>
      <c r="B534" s="28">
        <v>10081943</v>
      </c>
      <c r="C534" s="27" t="s">
        <v>2450</v>
      </c>
      <c r="D534" s="35">
        <v>291.27</v>
      </c>
      <c r="E534" s="36">
        <v>90261081</v>
      </c>
      <c r="F534" s="28" t="s">
        <v>269</v>
      </c>
      <c r="G534" s="36">
        <v>4051394136901</v>
      </c>
      <c r="H534" s="37">
        <v>5.5</v>
      </c>
    </row>
    <row r="535" spans="1:8">
      <c r="A535" t="s">
        <v>10</v>
      </c>
      <c r="B535" s="28">
        <v>10081944</v>
      </c>
      <c r="C535" s="27" t="s">
        <v>2452</v>
      </c>
      <c r="D535" s="35">
        <v>314.39999999999998</v>
      </c>
      <c r="E535" s="36">
        <v>90261081</v>
      </c>
      <c r="F535" s="28" t="s">
        <v>269</v>
      </c>
      <c r="G535" s="36">
        <v>4051394136918</v>
      </c>
      <c r="H535" s="37">
        <v>5.96</v>
      </c>
    </row>
    <row r="536" spans="1:8">
      <c r="A536" t="s">
        <v>10</v>
      </c>
      <c r="B536" s="28" t="s">
        <v>2392</v>
      </c>
      <c r="C536" s="27" t="s">
        <v>10114</v>
      </c>
      <c r="D536" s="35">
        <v>7.77</v>
      </c>
      <c r="E536" s="36" t="s">
        <v>1544</v>
      </c>
      <c r="F536" s="28" t="s">
        <v>14</v>
      </c>
      <c r="G536" s="36" t="s">
        <v>10115</v>
      </c>
      <c r="H536" s="37">
        <v>6.9000000000000006E-2</v>
      </c>
    </row>
    <row r="537" spans="1:8">
      <c r="A537" t="s">
        <v>10</v>
      </c>
      <c r="B537" s="28" t="s">
        <v>2390</v>
      </c>
      <c r="C537" s="27" t="s">
        <v>2391</v>
      </c>
      <c r="D537" s="35">
        <v>5.45</v>
      </c>
      <c r="E537" s="36" t="s">
        <v>628</v>
      </c>
      <c r="F537" s="28" t="s">
        <v>5</v>
      </c>
      <c r="G537" s="36" t="s">
        <v>10116</v>
      </c>
      <c r="H537" s="37">
        <v>0.06</v>
      </c>
    </row>
    <row r="538" spans="1:8">
      <c r="A538" t="s">
        <v>10</v>
      </c>
      <c r="B538" s="28" t="s">
        <v>2388</v>
      </c>
      <c r="C538" s="27" t="s">
        <v>2389</v>
      </c>
      <c r="D538" s="35">
        <v>7.5</v>
      </c>
      <c r="E538" s="36" t="s">
        <v>1139</v>
      </c>
      <c r="F538" s="28" t="s">
        <v>177</v>
      </c>
      <c r="G538" s="36" t="s">
        <v>10117</v>
      </c>
      <c r="H538" s="37">
        <v>0.04</v>
      </c>
    </row>
    <row r="539" spans="1:8">
      <c r="A539" t="s">
        <v>10</v>
      </c>
      <c r="B539" s="28" t="s">
        <v>2502</v>
      </c>
      <c r="C539" s="27" t="s">
        <v>10118</v>
      </c>
      <c r="D539" s="35">
        <v>3.42</v>
      </c>
      <c r="E539" s="36" t="s">
        <v>628</v>
      </c>
      <c r="F539" s="28" t="s">
        <v>14</v>
      </c>
      <c r="G539" s="36" t="s">
        <v>10119</v>
      </c>
      <c r="H539" s="37">
        <v>4.5999999999999999E-2</v>
      </c>
    </row>
    <row r="540" spans="1:8">
      <c r="A540" t="s">
        <v>10</v>
      </c>
      <c r="B540" s="28">
        <v>10084923</v>
      </c>
      <c r="C540" s="27" t="s">
        <v>2684</v>
      </c>
      <c r="D540" s="35">
        <v>150.01999999999998</v>
      </c>
      <c r="E540" s="36">
        <v>90261081</v>
      </c>
      <c r="F540" s="28" t="s">
        <v>269</v>
      </c>
      <c r="G540" s="36">
        <v>4051394145538</v>
      </c>
      <c r="H540" s="37">
        <v>1.8</v>
      </c>
    </row>
    <row r="541" spans="1:8">
      <c r="A541" t="s">
        <v>10</v>
      </c>
      <c r="B541" s="28">
        <v>10084924</v>
      </c>
      <c r="C541" s="27" t="s">
        <v>2686</v>
      </c>
      <c r="D541" s="35">
        <v>173.29999999999998</v>
      </c>
      <c r="E541" s="36">
        <v>90261081</v>
      </c>
      <c r="F541" s="28" t="s">
        <v>269</v>
      </c>
      <c r="G541" s="36">
        <v>4051394145545</v>
      </c>
      <c r="H541" s="37" t="s">
        <v>9385</v>
      </c>
    </row>
    <row r="542" spans="1:8">
      <c r="A542" s="29" t="s">
        <v>10</v>
      </c>
      <c r="B542" s="30">
        <v>10084925</v>
      </c>
      <c r="C542" s="31" t="s">
        <v>2688</v>
      </c>
      <c r="D542" s="32">
        <v>205.35999999999999</v>
      </c>
      <c r="E542" s="33">
        <v>90261081</v>
      </c>
      <c r="F542" s="30" t="s">
        <v>269</v>
      </c>
      <c r="G542" s="33">
        <v>4051394145552</v>
      </c>
      <c r="H542" s="34">
        <v>2.5499999999999998</v>
      </c>
    </row>
    <row r="543" spans="1:8">
      <c r="A543" t="s">
        <v>10</v>
      </c>
      <c r="B543" s="28">
        <v>10084926</v>
      </c>
      <c r="C543" s="27" t="s">
        <v>2690</v>
      </c>
      <c r="D543" s="35">
        <v>239.72</v>
      </c>
      <c r="E543" s="36">
        <v>90261081</v>
      </c>
      <c r="F543" s="28" t="s">
        <v>269</v>
      </c>
      <c r="G543" s="36">
        <v>4051394145569</v>
      </c>
      <c r="H543" s="37" t="s">
        <v>9385</v>
      </c>
    </row>
    <row r="544" spans="1:8">
      <c r="A544" s="29" t="s">
        <v>10</v>
      </c>
      <c r="B544" s="30">
        <v>10084927</v>
      </c>
      <c r="C544" s="31" t="s">
        <v>2692</v>
      </c>
      <c r="D544" s="32">
        <v>272.52999999999997</v>
      </c>
      <c r="E544" s="33">
        <v>90261081</v>
      </c>
      <c r="F544" s="30" t="s">
        <v>269</v>
      </c>
      <c r="G544" s="33">
        <v>4051394145576</v>
      </c>
      <c r="H544" s="34">
        <v>3.4</v>
      </c>
    </row>
    <row r="545" spans="1:8">
      <c r="A545" t="s">
        <v>10</v>
      </c>
      <c r="B545" s="28">
        <v>10084928</v>
      </c>
      <c r="C545" s="27" t="s">
        <v>2694</v>
      </c>
      <c r="D545" s="35">
        <v>301.94</v>
      </c>
      <c r="E545" s="36">
        <v>90261081</v>
      </c>
      <c r="F545" s="28" t="s">
        <v>269</v>
      </c>
      <c r="G545" s="36">
        <v>4051394145583</v>
      </c>
      <c r="H545" s="37">
        <v>3.85</v>
      </c>
    </row>
    <row r="546" spans="1:8">
      <c r="A546" t="s">
        <v>10</v>
      </c>
      <c r="B546" s="28">
        <v>10084929</v>
      </c>
      <c r="C546" s="27" t="s">
        <v>2696</v>
      </c>
      <c r="D546" s="35">
        <v>331.99</v>
      </c>
      <c r="E546" s="36">
        <v>90261081</v>
      </c>
      <c r="F546" s="28" t="s">
        <v>269</v>
      </c>
      <c r="G546" s="36">
        <v>4051394145590</v>
      </c>
      <c r="H546" s="37" t="s">
        <v>9385</v>
      </c>
    </row>
    <row r="547" spans="1:8">
      <c r="A547" s="29" t="s">
        <v>10</v>
      </c>
      <c r="B547" s="30">
        <v>10084930</v>
      </c>
      <c r="C547" s="31" t="s">
        <v>2698</v>
      </c>
      <c r="D547" s="32">
        <v>373.63</v>
      </c>
      <c r="E547" s="33">
        <v>90261081</v>
      </c>
      <c r="F547" s="30" t="s">
        <v>269</v>
      </c>
      <c r="G547" s="33">
        <v>4051394145606</v>
      </c>
      <c r="H547" s="34" t="s">
        <v>9385</v>
      </c>
    </row>
    <row r="548" spans="1:8">
      <c r="A548" s="29" t="s">
        <v>10</v>
      </c>
      <c r="B548" s="30">
        <v>10084931</v>
      </c>
      <c r="C548" s="31" t="s">
        <v>2700</v>
      </c>
      <c r="D548" s="32">
        <v>397.76</v>
      </c>
      <c r="E548" s="33">
        <v>90261081</v>
      </c>
      <c r="F548" s="30" t="s">
        <v>269</v>
      </c>
      <c r="G548" s="33">
        <v>4051394145613</v>
      </c>
      <c r="H548" s="34" t="s">
        <v>9385</v>
      </c>
    </row>
    <row r="549" spans="1:8">
      <c r="A549" s="29" t="s">
        <v>10</v>
      </c>
      <c r="B549" s="30">
        <v>10084932</v>
      </c>
      <c r="C549" s="31" t="s">
        <v>2702</v>
      </c>
      <c r="D549" s="32">
        <v>438.38</v>
      </c>
      <c r="E549" s="33">
        <v>90261081</v>
      </c>
      <c r="F549" s="30" t="s">
        <v>269</v>
      </c>
      <c r="G549" s="33">
        <v>4051394145620</v>
      </c>
      <c r="H549" s="34" t="s">
        <v>9385</v>
      </c>
    </row>
    <row r="550" spans="1:8">
      <c r="A550" s="29" t="s">
        <v>10</v>
      </c>
      <c r="B550" s="30">
        <v>10084933</v>
      </c>
      <c r="C550" s="31" t="s">
        <v>2704</v>
      </c>
      <c r="D550" s="32">
        <v>472.38</v>
      </c>
      <c r="E550" s="33">
        <v>90261081</v>
      </c>
      <c r="F550" s="30" t="s">
        <v>269</v>
      </c>
      <c r="G550" s="33">
        <v>4051394145637</v>
      </c>
      <c r="H550" s="34">
        <v>5.9</v>
      </c>
    </row>
    <row r="551" spans="1:8">
      <c r="A551" t="s">
        <v>10</v>
      </c>
      <c r="B551" s="28">
        <v>10084905</v>
      </c>
      <c r="C551" s="27" t="s">
        <v>2662</v>
      </c>
      <c r="D551" s="35">
        <v>168.48999999999998</v>
      </c>
      <c r="E551" s="36">
        <v>90261081</v>
      </c>
      <c r="F551" s="28" t="s">
        <v>269</v>
      </c>
      <c r="G551" s="36">
        <v>4051394145415</v>
      </c>
      <c r="H551" s="37" t="s">
        <v>9385</v>
      </c>
    </row>
    <row r="552" spans="1:8">
      <c r="A552" t="s">
        <v>10</v>
      </c>
      <c r="B552" s="28">
        <v>10084906</v>
      </c>
      <c r="C552" s="27" t="s">
        <v>2664</v>
      </c>
      <c r="D552" s="35">
        <v>190.85</v>
      </c>
      <c r="E552" s="36">
        <v>90261081</v>
      </c>
      <c r="F552" s="28" t="s">
        <v>269</v>
      </c>
      <c r="G552" s="36">
        <v>4051394145422</v>
      </c>
      <c r="H552" s="37" t="s">
        <v>9385</v>
      </c>
    </row>
    <row r="553" spans="1:8">
      <c r="A553" t="s">
        <v>10</v>
      </c>
      <c r="B553" s="28">
        <v>10084907</v>
      </c>
      <c r="C553" s="27" t="s">
        <v>2666</v>
      </c>
      <c r="D553" s="35">
        <v>223</v>
      </c>
      <c r="E553" s="36">
        <v>90261081</v>
      </c>
      <c r="F553" s="28" t="s">
        <v>269</v>
      </c>
      <c r="G553" s="36">
        <v>4051394145439</v>
      </c>
      <c r="H553" s="37">
        <v>2.95</v>
      </c>
    </row>
    <row r="554" spans="1:8">
      <c r="A554" t="s">
        <v>10</v>
      </c>
      <c r="B554" s="28">
        <v>10084908</v>
      </c>
      <c r="C554" s="27" t="s">
        <v>2668</v>
      </c>
      <c r="D554" s="35">
        <v>257.53999999999996</v>
      </c>
      <c r="E554" s="36">
        <v>90261081</v>
      </c>
      <c r="F554" s="28" t="s">
        <v>269</v>
      </c>
      <c r="G554" s="36">
        <v>4051394145446</v>
      </c>
      <c r="H554" s="37">
        <v>3.3</v>
      </c>
    </row>
    <row r="555" spans="1:8">
      <c r="A555" t="s">
        <v>10</v>
      </c>
      <c r="B555" s="28">
        <v>10084909</v>
      </c>
      <c r="C555" s="27" t="s">
        <v>2670</v>
      </c>
      <c r="D555" s="35">
        <v>290.33</v>
      </c>
      <c r="E555" s="36">
        <v>90261081</v>
      </c>
      <c r="F555" s="28" t="s">
        <v>269</v>
      </c>
      <c r="G555" s="36">
        <v>4051394145453</v>
      </c>
      <c r="H555" s="37" t="s">
        <v>9385</v>
      </c>
    </row>
    <row r="556" spans="1:8">
      <c r="A556" t="s">
        <v>10</v>
      </c>
      <c r="B556" s="28">
        <v>10084910</v>
      </c>
      <c r="C556" s="27" t="s">
        <v>2672</v>
      </c>
      <c r="D556" s="35">
        <v>319.55</v>
      </c>
      <c r="E556" s="36">
        <v>90261081</v>
      </c>
      <c r="F556" s="28" t="s">
        <v>269</v>
      </c>
      <c r="G556" s="36">
        <v>4051394145460</v>
      </c>
      <c r="H556" s="37" t="s">
        <v>9385</v>
      </c>
    </row>
    <row r="557" spans="1:8">
      <c r="A557" t="s">
        <v>10</v>
      </c>
      <c r="B557" s="28">
        <v>10084911</v>
      </c>
      <c r="C557" s="27" t="s">
        <v>2674</v>
      </c>
      <c r="D557" s="35">
        <v>349.49</v>
      </c>
      <c r="E557" s="36">
        <v>90261081</v>
      </c>
      <c r="F557" s="28" t="s">
        <v>269</v>
      </c>
      <c r="G557" s="36">
        <v>4051394145477</v>
      </c>
      <c r="H557" s="37" t="s">
        <v>9385</v>
      </c>
    </row>
    <row r="558" spans="1:8">
      <c r="A558" t="s">
        <v>10</v>
      </c>
      <c r="B558" s="28">
        <v>10084912</v>
      </c>
      <c r="C558" s="27" t="s">
        <v>2676</v>
      </c>
      <c r="D558" s="35">
        <v>391.56</v>
      </c>
      <c r="E558" s="36">
        <v>90261081</v>
      </c>
      <c r="F558" s="28" t="s">
        <v>269</v>
      </c>
      <c r="G558" s="36">
        <v>4051394145484</v>
      </c>
      <c r="H558" s="37" t="s">
        <v>9385</v>
      </c>
    </row>
    <row r="559" spans="1:8">
      <c r="A559" t="s">
        <v>10</v>
      </c>
      <c r="B559" s="28">
        <v>10084913</v>
      </c>
      <c r="C559" s="27" t="s">
        <v>2678</v>
      </c>
      <c r="D559" s="35">
        <v>415.34</v>
      </c>
      <c r="E559" s="36">
        <v>90261081</v>
      </c>
      <c r="F559" s="28" t="s">
        <v>269</v>
      </c>
      <c r="G559" s="36">
        <v>4051394145491</v>
      </c>
      <c r="H559" s="37" t="s">
        <v>9385</v>
      </c>
    </row>
    <row r="560" spans="1:8">
      <c r="A560" t="s">
        <v>10</v>
      </c>
      <c r="B560" s="28">
        <v>10084914</v>
      </c>
      <c r="C560" s="27" t="s">
        <v>2680</v>
      </c>
      <c r="D560" s="35">
        <v>456.34999999999997</v>
      </c>
      <c r="E560" s="36">
        <v>90261081</v>
      </c>
      <c r="F560" s="28" t="s">
        <v>269</v>
      </c>
      <c r="G560" s="36">
        <v>4051394145507</v>
      </c>
      <c r="H560" s="37" t="s">
        <v>9385</v>
      </c>
    </row>
    <row r="561" spans="1:8">
      <c r="A561" t="s">
        <v>10</v>
      </c>
      <c r="B561" s="28">
        <v>10084915</v>
      </c>
      <c r="C561" s="27" t="s">
        <v>2682</v>
      </c>
      <c r="D561" s="35">
        <v>490.36</v>
      </c>
      <c r="E561" s="36">
        <v>90261081</v>
      </c>
      <c r="F561" s="28" t="s">
        <v>269</v>
      </c>
      <c r="G561" s="36">
        <v>4051394145514</v>
      </c>
      <c r="H561" s="37" t="s">
        <v>9385</v>
      </c>
    </row>
    <row r="562" spans="1:8">
      <c r="A562" t="s">
        <v>10</v>
      </c>
      <c r="B562" s="28">
        <v>10084890</v>
      </c>
      <c r="C562" s="27" t="s">
        <v>2640</v>
      </c>
      <c r="D562" s="35">
        <v>198.23</v>
      </c>
      <c r="E562" s="36">
        <v>90261081</v>
      </c>
      <c r="F562" s="28" t="s">
        <v>269</v>
      </c>
      <c r="G562" s="36">
        <v>4051394145309</v>
      </c>
      <c r="H562" s="37">
        <v>2.95</v>
      </c>
    </row>
    <row r="563" spans="1:8">
      <c r="A563" t="s">
        <v>10</v>
      </c>
      <c r="B563" s="28">
        <v>10084891</v>
      </c>
      <c r="C563" s="27" t="s">
        <v>2642</v>
      </c>
      <c r="D563" s="35">
        <v>219.07</v>
      </c>
      <c r="E563" s="36">
        <v>90261081</v>
      </c>
      <c r="F563" s="28" t="s">
        <v>269</v>
      </c>
      <c r="G563" s="36">
        <v>4051394145316</v>
      </c>
      <c r="H563" s="37">
        <v>3.3</v>
      </c>
    </row>
    <row r="564" spans="1:8">
      <c r="A564" t="s">
        <v>10</v>
      </c>
      <c r="B564" s="28">
        <v>10084892</v>
      </c>
      <c r="C564" s="27" t="s">
        <v>2644</v>
      </c>
      <c r="D564" s="35">
        <v>251.37</v>
      </c>
      <c r="E564" s="36">
        <v>90261081</v>
      </c>
      <c r="F564" s="28" t="s">
        <v>269</v>
      </c>
      <c r="G564" s="36">
        <v>4051394145323</v>
      </c>
      <c r="H564" s="37">
        <v>3.65</v>
      </c>
    </row>
    <row r="565" spans="1:8">
      <c r="A565" t="s">
        <v>10</v>
      </c>
      <c r="B565" s="28">
        <v>10084893</v>
      </c>
      <c r="C565" s="27" t="s">
        <v>2646</v>
      </c>
      <c r="D565" s="35">
        <v>286.25</v>
      </c>
      <c r="E565" s="36">
        <v>90261081</v>
      </c>
      <c r="F565" s="28" t="s">
        <v>269</v>
      </c>
      <c r="G565" s="36">
        <v>4051394145330</v>
      </c>
      <c r="H565" s="37">
        <v>4</v>
      </c>
    </row>
    <row r="566" spans="1:8">
      <c r="A566" t="s">
        <v>10</v>
      </c>
      <c r="B566" s="28">
        <v>10084894</v>
      </c>
      <c r="C566" s="27" t="s">
        <v>2648</v>
      </c>
      <c r="D566" s="35">
        <v>319</v>
      </c>
      <c r="E566" s="36">
        <v>90261081</v>
      </c>
      <c r="F566" s="28" t="s">
        <v>269</v>
      </c>
      <c r="G566" s="36">
        <v>4051394145347</v>
      </c>
      <c r="H566" s="37">
        <v>4.45</v>
      </c>
    </row>
    <row r="567" spans="1:8">
      <c r="A567" t="s">
        <v>10</v>
      </c>
      <c r="B567" s="28">
        <v>10084895</v>
      </c>
      <c r="C567" s="27" t="s">
        <v>2650</v>
      </c>
      <c r="D567" s="35">
        <v>347.90999999999997</v>
      </c>
      <c r="E567" s="36">
        <v>90261081</v>
      </c>
      <c r="F567" s="28" t="s">
        <v>269</v>
      </c>
      <c r="G567" s="36">
        <v>4051394145354</v>
      </c>
      <c r="H567" s="37">
        <v>4.9000000000000004</v>
      </c>
    </row>
    <row r="568" spans="1:8">
      <c r="A568" t="s">
        <v>10</v>
      </c>
      <c r="B568" s="28">
        <v>10084896</v>
      </c>
      <c r="C568" s="27" t="s">
        <v>2652</v>
      </c>
      <c r="D568" s="35">
        <v>377.67</v>
      </c>
      <c r="E568" s="36">
        <v>90261081</v>
      </c>
      <c r="F568" s="28" t="s">
        <v>269</v>
      </c>
      <c r="G568" s="36">
        <v>4051394145361</v>
      </c>
      <c r="H568" s="37">
        <v>5.2</v>
      </c>
    </row>
    <row r="569" spans="1:8">
      <c r="A569" t="s">
        <v>10</v>
      </c>
      <c r="B569" s="28">
        <v>10084897</v>
      </c>
      <c r="C569" s="27" t="s">
        <v>2654</v>
      </c>
      <c r="D569" s="35">
        <v>420.44</v>
      </c>
      <c r="E569" s="36">
        <v>90261081</v>
      </c>
      <c r="F569" s="28" t="s">
        <v>269</v>
      </c>
      <c r="G569" s="36">
        <v>4051394145378</v>
      </c>
      <c r="H569" s="37">
        <v>5.75</v>
      </c>
    </row>
    <row r="570" spans="1:8">
      <c r="A570" t="s">
        <v>10</v>
      </c>
      <c r="B570" s="28">
        <v>10084898</v>
      </c>
      <c r="C570" s="27" t="s">
        <v>2656</v>
      </c>
      <c r="D570" s="35">
        <v>443.61</v>
      </c>
      <c r="E570" s="36">
        <v>90261081</v>
      </c>
      <c r="F570" s="28" t="s">
        <v>269</v>
      </c>
      <c r="G570" s="36">
        <v>4051394145385</v>
      </c>
      <c r="H570" s="37">
        <v>6</v>
      </c>
    </row>
    <row r="571" spans="1:8">
      <c r="A571" t="s">
        <v>10</v>
      </c>
      <c r="B571" s="28">
        <v>10084899</v>
      </c>
      <c r="C571" s="27" t="s">
        <v>2658</v>
      </c>
      <c r="D571" s="35">
        <v>485.27</v>
      </c>
      <c r="E571" s="36">
        <v>90261081</v>
      </c>
      <c r="F571" s="28" t="s">
        <v>269</v>
      </c>
      <c r="G571" s="36">
        <v>4051394145392</v>
      </c>
      <c r="H571" s="37">
        <v>6.4</v>
      </c>
    </row>
    <row r="572" spans="1:8">
      <c r="A572" t="s">
        <v>10</v>
      </c>
      <c r="B572" s="28">
        <v>10084900</v>
      </c>
      <c r="C572" s="27" t="s">
        <v>2660</v>
      </c>
      <c r="D572" s="35">
        <v>519.29999999999995</v>
      </c>
      <c r="E572" s="36">
        <v>90261081</v>
      </c>
      <c r="F572" s="28" t="s">
        <v>269</v>
      </c>
      <c r="G572" s="36">
        <v>4051394145408</v>
      </c>
      <c r="H572" s="37" t="s">
        <v>9385</v>
      </c>
    </row>
    <row r="573" spans="1:8">
      <c r="A573" t="s">
        <v>10</v>
      </c>
      <c r="B573" s="28">
        <v>10084934</v>
      </c>
      <c r="C573" s="27" t="s">
        <v>2706</v>
      </c>
      <c r="D573" s="35">
        <v>166.39</v>
      </c>
      <c r="E573" s="36">
        <v>84818079</v>
      </c>
      <c r="F573" s="28" t="s">
        <v>269</v>
      </c>
      <c r="G573" s="36">
        <v>4051394145644</v>
      </c>
      <c r="H573" s="37" t="s">
        <v>9385</v>
      </c>
    </row>
    <row r="574" spans="1:8">
      <c r="A574" s="29" t="s">
        <v>10</v>
      </c>
      <c r="B574" s="30">
        <v>10084935</v>
      </c>
      <c r="C574" s="31" t="s">
        <v>2708</v>
      </c>
      <c r="D574" s="32">
        <v>187.85</v>
      </c>
      <c r="E574" s="33">
        <v>84818079</v>
      </c>
      <c r="F574" s="30" t="s">
        <v>269</v>
      </c>
      <c r="G574" s="33">
        <v>4051394145651</v>
      </c>
      <c r="H574" s="34" t="s">
        <v>9385</v>
      </c>
    </row>
    <row r="575" spans="1:8">
      <c r="A575" s="29" t="s">
        <v>10</v>
      </c>
      <c r="B575" s="30">
        <v>10084936</v>
      </c>
      <c r="C575" s="31" t="s">
        <v>2710</v>
      </c>
      <c r="D575" s="32">
        <v>218.97</v>
      </c>
      <c r="E575" s="33">
        <v>84818079</v>
      </c>
      <c r="F575" s="30" t="s">
        <v>269</v>
      </c>
      <c r="G575" s="33">
        <v>4051394145668</v>
      </c>
      <c r="H575" s="34">
        <v>3.1</v>
      </c>
    </row>
    <row r="576" spans="1:8">
      <c r="A576" t="s">
        <v>10</v>
      </c>
      <c r="B576" s="28">
        <v>10084937</v>
      </c>
      <c r="C576" s="27" t="s">
        <v>2712</v>
      </c>
      <c r="D576" s="35">
        <v>252.48</v>
      </c>
      <c r="E576" s="36">
        <v>84818079</v>
      </c>
      <c r="F576" s="28" t="s">
        <v>269</v>
      </c>
      <c r="G576" s="36">
        <v>4051394145675</v>
      </c>
      <c r="H576" s="37" t="s">
        <v>9385</v>
      </c>
    </row>
    <row r="577" spans="1:8">
      <c r="A577" s="29" t="s">
        <v>10</v>
      </c>
      <c r="B577" s="30">
        <v>10084938</v>
      </c>
      <c r="C577" s="31" t="s">
        <v>2714</v>
      </c>
      <c r="D577" s="32">
        <v>284.25</v>
      </c>
      <c r="E577" s="33">
        <v>84818079</v>
      </c>
      <c r="F577" s="30" t="s">
        <v>269</v>
      </c>
      <c r="G577" s="33">
        <v>4051394145682</v>
      </c>
      <c r="H577" s="34" t="s">
        <v>9385</v>
      </c>
    </row>
    <row r="578" spans="1:8">
      <c r="A578" s="29" t="s">
        <v>10</v>
      </c>
      <c r="B578" s="30">
        <v>10084939</v>
      </c>
      <c r="C578" s="31" t="s">
        <v>2716</v>
      </c>
      <c r="D578" s="32">
        <v>312.53999999999996</v>
      </c>
      <c r="E578" s="33">
        <v>84818079</v>
      </c>
      <c r="F578" s="30" t="s">
        <v>269</v>
      </c>
      <c r="G578" s="33">
        <v>4051394145699</v>
      </c>
      <c r="H578" s="34" t="s">
        <v>9385</v>
      </c>
    </row>
    <row r="579" spans="1:8">
      <c r="A579" s="29" t="s">
        <v>10</v>
      </c>
      <c r="B579" s="30">
        <v>10084940</v>
      </c>
      <c r="C579" s="31" t="s">
        <v>2718</v>
      </c>
      <c r="D579" s="32">
        <v>341.53</v>
      </c>
      <c r="E579" s="33">
        <v>84818079</v>
      </c>
      <c r="F579" s="30" t="s">
        <v>269</v>
      </c>
      <c r="G579" s="33">
        <v>4051394145705</v>
      </c>
      <c r="H579" s="34" t="s">
        <v>9385</v>
      </c>
    </row>
    <row r="580" spans="1:8">
      <c r="A580" s="29" t="s">
        <v>10</v>
      </c>
      <c r="B580" s="30">
        <v>10084941</v>
      </c>
      <c r="C580" s="31" t="s">
        <v>2720</v>
      </c>
      <c r="D580" s="32">
        <v>382.38</v>
      </c>
      <c r="E580" s="33">
        <v>84818079</v>
      </c>
      <c r="F580" s="30" t="s">
        <v>269</v>
      </c>
      <c r="G580" s="33">
        <v>4051394145712</v>
      </c>
      <c r="H580" s="34" t="s">
        <v>9385</v>
      </c>
    </row>
    <row r="581" spans="1:8">
      <c r="A581" s="29" t="s">
        <v>10</v>
      </c>
      <c r="B581" s="30">
        <v>10084942</v>
      </c>
      <c r="C581" s="31" t="s">
        <v>2722</v>
      </c>
      <c r="D581" s="32">
        <v>405.33</v>
      </c>
      <c r="E581" s="33">
        <v>84818079</v>
      </c>
      <c r="F581" s="30" t="s">
        <v>269</v>
      </c>
      <c r="G581" s="33">
        <v>4051394145729</v>
      </c>
      <c r="H581" s="34" t="s">
        <v>9385</v>
      </c>
    </row>
    <row r="582" spans="1:8">
      <c r="A582" s="29" t="s">
        <v>10</v>
      </c>
      <c r="B582" s="30">
        <v>10084943</v>
      </c>
      <c r="C582" s="31" t="s">
        <v>2724</v>
      </c>
      <c r="D582" s="32">
        <v>445.09999999999997</v>
      </c>
      <c r="E582" s="33">
        <v>84818079</v>
      </c>
      <c r="F582" s="30" t="s">
        <v>269</v>
      </c>
      <c r="G582" s="33">
        <v>4051394145736</v>
      </c>
      <c r="H582" s="34" t="s">
        <v>9385</v>
      </c>
    </row>
    <row r="583" spans="1:8">
      <c r="A583" s="29" t="s">
        <v>10</v>
      </c>
      <c r="B583" s="30">
        <v>10084944</v>
      </c>
      <c r="C583" s="31" t="s">
        <v>2726</v>
      </c>
      <c r="D583" s="32">
        <v>478.09</v>
      </c>
      <c r="E583" s="33">
        <v>84818079</v>
      </c>
      <c r="F583" s="30" t="s">
        <v>269</v>
      </c>
      <c r="G583" s="33">
        <v>4051394145743</v>
      </c>
      <c r="H583" s="34" t="s">
        <v>9385</v>
      </c>
    </row>
    <row r="584" spans="1:8">
      <c r="A584" s="29" t="s">
        <v>10</v>
      </c>
      <c r="B584" s="30" t="s">
        <v>2395</v>
      </c>
      <c r="C584" s="31" t="s">
        <v>10120</v>
      </c>
      <c r="D584" s="32">
        <v>160.04999999999998</v>
      </c>
      <c r="E584" s="33" t="s">
        <v>1139</v>
      </c>
      <c r="F584" s="30" t="s">
        <v>269</v>
      </c>
      <c r="G584" s="33" t="s">
        <v>10121</v>
      </c>
      <c r="H584" s="34">
        <v>1.835</v>
      </c>
    </row>
    <row r="585" spans="1:8">
      <c r="A585" t="s">
        <v>10</v>
      </c>
      <c r="B585" s="28">
        <v>10081564</v>
      </c>
      <c r="C585" s="27" t="s">
        <v>2399</v>
      </c>
      <c r="D585" s="35">
        <v>208.26999999999998</v>
      </c>
      <c r="E585" s="36">
        <v>90261081</v>
      </c>
      <c r="F585" s="28" t="s">
        <v>269</v>
      </c>
      <c r="G585" s="36">
        <v>4051394134914</v>
      </c>
      <c r="H585" s="37">
        <v>2.4500000000000002</v>
      </c>
    </row>
    <row r="586" spans="1:8">
      <c r="A586" t="s">
        <v>10</v>
      </c>
      <c r="B586" s="28">
        <v>10081565</v>
      </c>
      <c r="C586" s="27" t="s">
        <v>2401</v>
      </c>
      <c r="D586" s="35">
        <v>257.8</v>
      </c>
      <c r="E586" s="36">
        <v>90261081</v>
      </c>
      <c r="F586" s="28" t="s">
        <v>269</v>
      </c>
      <c r="G586" s="36">
        <v>4051394134921</v>
      </c>
      <c r="H586" s="37">
        <v>2.85</v>
      </c>
    </row>
    <row r="587" spans="1:8">
      <c r="A587" t="s">
        <v>10</v>
      </c>
      <c r="B587" s="28">
        <v>10081566</v>
      </c>
      <c r="C587" s="27" t="s">
        <v>2403</v>
      </c>
      <c r="D587" s="35">
        <v>309.37</v>
      </c>
      <c r="E587" s="36">
        <v>90261081</v>
      </c>
      <c r="F587" s="28" t="s">
        <v>269</v>
      </c>
      <c r="G587" s="36">
        <v>4051394134938</v>
      </c>
      <c r="H587" s="37">
        <v>3.15</v>
      </c>
    </row>
    <row r="588" spans="1:8">
      <c r="A588" t="s">
        <v>10</v>
      </c>
      <c r="B588" s="28">
        <v>10081567</v>
      </c>
      <c r="C588" s="27" t="s">
        <v>2405</v>
      </c>
      <c r="D588" s="35">
        <v>361.58</v>
      </c>
      <c r="E588" s="36">
        <v>90261081</v>
      </c>
      <c r="F588" s="28" t="s">
        <v>269</v>
      </c>
      <c r="G588" s="36">
        <v>4051394134945</v>
      </c>
      <c r="H588" s="37">
        <v>3.65</v>
      </c>
    </row>
    <row r="589" spans="1:8">
      <c r="A589" t="s">
        <v>10</v>
      </c>
      <c r="B589" s="28">
        <v>10081568</v>
      </c>
      <c r="C589" s="27" t="s">
        <v>2407</v>
      </c>
      <c r="D589" s="35">
        <v>411.51</v>
      </c>
      <c r="E589" s="36">
        <v>90261081</v>
      </c>
      <c r="F589" s="28" t="s">
        <v>269</v>
      </c>
      <c r="G589" s="36">
        <v>4051394134952</v>
      </c>
      <c r="H589" s="37">
        <v>4.0999999999999996</v>
      </c>
    </row>
    <row r="590" spans="1:8">
      <c r="A590" t="s">
        <v>10</v>
      </c>
      <c r="B590" s="28">
        <v>10081569</v>
      </c>
      <c r="C590" s="27" t="s">
        <v>2409</v>
      </c>
      <c r="D590" s="35">
        <v>465.73</v>
      </c>
      <c r="E590" s="36">
        <v>90261081</v>
      </c>
      <c r="F590" s="28" t="s">
        <v>269</v>
      </c>
      <c r="G590" s="36">
        <v>4051394134969</v>
      </c>
      <c r="H590" s="37">
        <v>4.4000000000000004</v>
      </c>
    </row>
    <row r="591" spans="1:8">
      <c r="A591" t="s">
        <v>10</v>
      </c>
      <c r="B591" s="28">
        <v>10081570</v>
      </c>
      <c r="C591" s="27" t="s">
        <v>2411</v>
      </c>
      <c r="D591" s="35">
        <v>520.61</v>
      </c>
      <c r="E591" s="36">
        <v>90261081</v>
      </c>
      <c r="F591" s="28" t="s">
        <v>269</v>
      </c>
      <c r="G591" s="36">
        <v>4051394134976</v>
      </c>
      <c r="H591" s="37">
        <v>4.75</v>
      </c>
    </row>
    <row r="592" spans="1:8">
      <c r="A592" t="s">
        <v>10</v>
      </c>
      <c r="B592" s="28">
        <v>10081571</v>
      </c>
      <c r="C592" s="27" t="s">
        <v>2413</v>
      </c>
      <c r="D592" s="35">
        <v>574.15</v>
      </c>
      <c r="E592" s="36">
        <v>90261081</v>
      </c>
      <c r="F592" s="28" t="s">
        <v>269</v>
      </c>
      <c r="G592" s="36">
        <v>4051394134983</v>
      </c>
      <c r="H592" s="37">
        <v>5.15</v>
      </c>
    </row>
    <row r="593" spans="1:8">
      <c r="A593" t="s">
        <v>10</v>
      </c>
      <c r="B593" s="28">
        <v>10081572</v>
      </c>
      <c r="C593" s="27" t="s">
        <v>2415</v>
      </c>
      <c r="D593" s="35">
        <v>628.52</v>
      </c>
      <c r="E593" s="36">
        <v>90261081</v>
      </c>
      <c r="F593" s="28" t="s">
        <v>269</v>
      </c>
      <c r="G593" s="36">
        <v>4051394134990</v>
      </c>
      <c r="H593" s="37">
        <v>5.5</v>
      </c>
    </row>
    <row r="594" spans="1:8">
      <c r="A594" t="s">
        <v>10</v>
      </c>
      <c r="B594" s="28">
        <v>10081573</v>
      </c>
      <c r="C594" s="27" t="s">
        <v>2417</v>
      </c>
      <c r="D594" s="35">
        <v>682.22</v>
      </c>
      <c r="E594" s="36">
        <v>90261081</v>
      </c>
      <c r="F594" s="28" t="s">
        <v>269</v>
      </c>
      <c r="G594" s="36">
        <v>4051394135003</v>
      </c>
      <c r="H594" s="37">
        <v>5.96</v>
      </c>
    </row>
    <row r="595" spans="1:8">
      <c r="A595" t="s">
        <v>10</v>
      </c>
      <c r="B595" s="28">
        <v>10083109</v>
      </c>
      <c r="C595" s="27" t="s">
        <v>2517</v>
      </c>
      <c r="D595" s="35">
        <v>49.01</v>
      </c>
      <c r="E595" s="36">
        <v>84818079</v>
      </c>
      <c r="F595" s="28" t="s">
        <v>269</v>
      </c>
      <c r="G595" s="36">
        <v>4051394141226</v>
      </c>
      <c r="H595" s="37">
        <v>0.1132</v>
      </c>
    </row>
    <row r="596" spans="1:8">
      <c r="A596" t="s">
        <v>10</v>
      </c>
      <c r="B596" s="28">
        <v>10083108</v>
      </c>
      <c r="C596" s="27" t="s">
        <v>2515</v>
      </c>
      <c r="D596" s="35">
        <v>8.18</v>
      </c>
      <c r="E596" s="36">
        <v>90261081</v>
      </c>
      <c r="F596" s="28" t="s">
        <v>177</v>
      </c>
      <c r="G596" s="36">
        <v>4051394141219</v>
      </c>
      <c r="H596" s="37">
        <v>4.5499999999999999E-2</v>
      </c>
    </row>
    <row r="597" spans="1:8">
      <c r="A597" t="s">
        <v>10</v>
      </c>
      <c r="B597" s="28" t="s">
        <v>1732</v>
      </c>
      <c r="C597" s="27" t="s">
        <v>10122</v>
      </c>
      <c r="D597" s="35">
        <v>75.690000000000012</v>
      </c>
      <c r="E597" s="36" t="s">
        <v>1126</v>
      </c>
      <c r="F597" s="28" t="s">
        <v>269</v>
      </c>
      <c r="G597" s="36" t="s">
        <v>10123</v>
      </c>
      <c r="H597" s="37">
        <v>0.9</v>
      </c>
    </row>
    <row r="598" spans="1:8">
      <c r="A598" t="s">
        <v>10</v>
      </c>
      <c r="B598" s="28" t="s">
        <v>1598</v>
      </c>
      <c r="C598" s="27" t="s">
        <v>10124</v>
      </c>
      <c r="D598" s="35">
        <v>70.98</v>
      </c>
      <c r="E598" s="36" t="s">
        <v>1139</v>
      </c>
      <c r="F598" s="28" t="s">
        <v>269</v>
      </c>
      <c r="G598" s="36" t="s">
        <v>1601</v>
      </c>
      <c r="H598" s="37">
        <v>0.84899999999999998</v>
      </c>
    </row>
    <row r="599" spans="1:8">
      <c r="A599" t="s">
        <v>10</v>
      </c>
      <c r="B599" s="28" t="s">
        <v>1735</v>
      </c>
      <c r="C599" s="27" t="s">
        <v>1736</v>
      </c>
      <c r="D599" s="35">
        <v>75.690000000000012</v>
      </c>
      <c r="E599" s="36" t="s">
        <v>1126</v>
      </c>
      <c r="F599" s="28" t="s">
        <v>14</v>
      </c>
      <c r="G599" s="36" t="s">
        <v>9385</v>
      </c>
      <c r="H599" s="37">
        <v>1</v>
      </c>
    </row>
    <row r="600" spans="1:8">
      <c r="A600" t="s">
        <v>10</v>
      </c>
      <c r="B600" s="28" t="s">
        <v>1738</v>
      </c>
      <c r="C600" s="27" t="s">
        <v>1739</v>
      </c>
      <c r="D600" s="35">
        <v>47.309999999999995</v>
      </c>
      <c r="E600" s="36" t="s">
        <v>1635</v>
      </c>
      <c r="F600" s="28" t="s">
        <v>14</v>
      </c>
      <c r="G600" s="36" t="s">
        <v>10125</v>
      </c>
      <c r="H600" s="37">
        <v>0.35</v>
      </c>
    </row>
    <row r="601" spans="1:8">
      <c r="A601" t="s">
        <v>10</v>
      </c>
      <c r="B601" s="28">
        <v>10028149</v>
      </c>
      <c r="C601" s="27" t="s">
        <v>10126</v>
      </c>
      <c r="D601" s="35">
        <v>20.96</v>
      </c>
      <c r="E601" s="36">
        <v>84818081</v>
      </c>
      <c r="F601" s="28" t="s">
        <v>5</v>
      </c>
      <c r="G601" s="36">
        <v>4051394119003</v>
      </c>
      <c r="H601" s="37">
        <v>0.38</v>
      </c>
    </row>
    <row r="602" spans="1:8">
      <c r="A602" t="s">
        <v>10</v>
      </c>
      <c r="B602" s="28" t="s">
        <v>9330</v>
      </c>
      <c r="C602" s="27" t="s">
        <v>10127</v>
      </c>
      <c r="D602" s="35">
        <v>26.03</v>
      </c>
      <c r="E602" s="36" t="s">
        <v>37</v>
      </c>
      <c r="F602" s="28" t="s">
        <v>14</v>
      </c>
      <c r="G602" s="36" t="s">
        <v>10128</v>
      </c>
      <c r="H602" s="37">
        <v>0.41299999999999998</v>
      </c>
    </row>
    <row r="603" spans="1:8">
      <c r="A603" t="s">
        <v>10</v>
      </c>
      <c r="B603" s="28" t="s">
        <v>1714</v>
      </c>
      <c r="C603" s="27" t="s">
        <v>1715</v>
      </c>
      <c r="D603" s="35">
        <v>63.11</v>
      </c>
      <c r="E603" s="36" t="s">
        <v>37</v>
      </c>
      <c r="F603" s="28" t="s">
        <v>14</v>
      </c>
      <c r="G603" s="36" t="s">
        <v>10129</v>
      </c>
      <c r="H603" s="37">
        <v>0.54800000000000004</v>
      </c>
    </row>
    <row r="604" spans="1:8">
      <c r="A604" t="s">
        <v>10</v>
      </c>
      <c r="B604" s="28" t="s">
        <v>1518</v>
      </c>
      <c r="C604" s="27" t="s">
        <v>10130</v>
      </c>
      <c r="D604" s="35">
        <v>82.87</v>
      </c>
      <c r="E604" s="36" t="s">
        <v>1544</v>
      </c>
      <c r="F604" s="28" t="s">
        <v>269</v>
      </c>
      <c r="G604" s="36" t="s">
        <v>10131</v>
      </c>
      <c r="H604" s="37">
        <v>1.8049999999999999</v>
      </c>
    </row>
    <row r="605" spans="1:8">
      <c r="A605" t="s">
        <v>10</v>
      </c>
      <c r="B605" s="28" t="s">
        <v>1521</v>
      </c>
      <c r="C605" s="27" t="s">
        <v>10132</v>
      </c>
      <c r="D605" s="35">
        <v>113.24000000000001</v>
      </c>
      <c r="E605" s="36" t="s">
        <v>1544</v>
      </c>
      <c r="F605" s="28" t="s">
        <v>269</v>
      </c>
      <c r="G605" s="36" t="s">
        <v>10133</v>
      </c>
      <c r="H605" s="37">
        <v>1.9850000000000001</v>
      </c>
    </row>
    <row r="606" spans="1:8">
      <c r="A606" t="s">
        <v>10</v>
      </c>
      <c r="B606" s="28" t="s">
        <v>1523</v>
      </c>
      <c r="C606" s="27" t="s">
        <v>10134</v>
      </c>
      <c r="D606" s="35">
        <v>149.66999999999999</v>
      </c>
      <c r="E606" s="36" t="s">
        <v>1544</v>
      </c>
      <c r="F606" s="28" t="s">
        <v>269</v>
      </c>
      <c r="G606" s="36" t="s">
        <v>10135</v>
      </c>
      <c r="H606" s="37">
        <v>2.335</v>
      </c>
    </row>
    <row r="607" spans="1:8">
      <c r="A607" t="s">
        <v>10</v>
      </c>
      <c r="B607" s="28" t="s">
        <v>1525</v>
      </c>
      <c r="C607" s="27" t="s">
        <v>10136</v>
      </c>
      <c r="D607" s="35">
        <v>173.82</v>
      </c>
      <c r="E607" s="36" t="s">
        <v>1544</v>
      </c>
      <c r="F607" s="28" t="s">
        <v>269</v>
      </c>
      <c r="G607" s="36" t="s">
        <v>10137</v>
      </c>
      <c r="H607" s="37">
        <v>2.8849999999999998</v>
      </c>
    </row>
    <row r="608" spans="1:8">
      <c r="A608" t="s">
        <v>10</v>
      </c>
      <c r="B608" s="28" t="s">
        <v>1527</v>
      </c>
      <c r="C608" s="27" t="s">
        <v>10138</v>
      </c>
      <c r="D608" s="35">
        <v>196.89</v>
      </c>
      <c r="E608" s="36" t="s">
        <v>1544</v>
      </c>
      <c r="F608" s="28" t="s">
        <v>269</v>
      </c>
      <c r="G608" s="36" t="s">
        <v>10139</v>
      </c>
      <c r="H608" s="37">
        <v>3.153</v>
      </c>
    </row>
    <row r="609" spans="1:8">
      <c r="A609" t="s">
        <v>10</v>
      </c>
      <c r="B609" s="28" t="s">
        <v>1529</v>
      </c>
      <c r="C609" s="27" t="s">
        <v>10140</v>
      </c>
      <c r="D609" s="35">
        <v>222.6</v>
      </c>
      <c r="E609" s="36" t="s">
        <v>1544</v>
      </c>
      <c r="F609" s="28" t="s">
        <v>269</v>
      </c>
      <c r="G609" s="36" t="s">
        <v>10141</v>
      </c>
      <c r="H609" s="37">
        <v>3.5030000000000001</v>
      </c>
    </row>
    <row r="610" spans="1:8">
      <c r="A610" t="s">
        <v>10</v>
      </c>
      <c r="B610" s="28" t="s">
        <v>1531</v>
      </c>
      <c r="C610" s="27" t="s">
        <v>10142</v>
      </c>
      <c r="D610" s="35">
        <v>246.98</v>
      </c>
      <c r="E610" s="36" t="s">
        <v>1544</v>
      </c>
      <c r="F610" s="28" t="s">
        <v>269</v>
      </c>
      <c r="G610" s="36" t="s">
        <v>10143</v>
      </c>
      <c r="H610" s="37">
        <v>4.0529999999999999</v>
      </c>
    </row>
    <row r="611" spans="1:8">
      <c r="A611" t="s">
        <v>10</v>
      </c>
      <c r="B611" s="28" t="s">
        <v>1533</v>
      </c>
      <c r="C611" s="27" t="s">
        <v>10144</v>
      </c>
      <c r="D611" s="35">
        <v>274.78999999999996</v>
      </c>
      <c r="E611" s="36" t="s">
        <v>1544</v>
      </c>
      <c r="F611" s="28" t="s">
        <v>269</v>
      </c>
      <c r="G611" s="36" t="s">
        <v>10145</v>
      </c>
      <c r="H611" s="37">
        <v>4.3099999999999996</v>
      </c>
    </row>
    <row r="612" spans="1:8">
      <c r="A612" t="s">
        <v>10</v>
      </c>
      <c r="B612" s="28" t="s">
        <v>1536</v>
      </c>
      <c r="C612" s="27" t="s">
        <v>10146</v>
      </c>
      <c r="D612" s="35">
        <v>288.02</v>
      </c>
      <c r="E612" s="36" t="s">
        <v>1544</v>
      </c>
      <c r="F612" s="28" t="s">
        <v>269</v>
      </c>
      <c r="G612" s="36" t="s">
        <v>10147</v>
      </c>
      <c r="H612" s="37">
        <v>4.71</v>
      </c>
    </row>
    <row r="613" spans="1:8">
      <c r="A613" t="s">
        <v>10</v>
      </c>
      <c r="B613" s="28" t="s">
        <v>1538</v>
      </c>
      <c r="C613" s="27" t="s">
        <v>10148</v>
      </c>
      <c r="D613" s="35">
        <v>309.49</v>
      </c>
      <c r="E613" s="36" t="s">
        <v>1544</v>
      </c>
      <c r="F613" s="28" t="s">
        <v>269</v>
      </c>
      <c r="G613" s="36" t="s">
        <v>10149</v>
      </c>
      <c r="H613" s="37">
        <v>5.81</v>
      </c>
    </row>
    <row r="614" spans="1:8">
      <c r="A614" t="s">
        <v>10</v>
      </c>
      <c r="B614" s="28" t="s">
        <v>1541</v>
      </c>
      <c r="C614" s="27" t="s">
        <v>10150</v>
      </c>
      <c r="D614" s="35">
        <v>335.90999999999997</v>
      </c>
      <c r="E614" s="36" t="s">
        <v>1544</v>
      </c>
      <c r="F614" s="28" t="s">
        <v>14</v>
      </c>
      <c r="G614" s="36" t="s">
        <v>9385</v>
      </c>
      <c r="H614" s="37">
        <v>6.1539999999999999</v>
      </c>
    </row>
    <row r="615" spans="1:8">
      <c r="A615" t="s">
        <v>10</v>
      </c>
      <c r="B615" s="28" t="s">
        <v>1992</v>
      </c>
      <c r="C615" s="27" t="s">
        <v>10151</v>
      </c>
      <c r="D615" s="35">
        <v>100.48</v>
      </c>
      <c r="E615" s="36" t="s">
        <v>37</v>
      </c>
      <c r="F615" s="28" t="s">
        <v>5</v>
      </c>
      <c r="G615" s="36" t="s">
        <v>10152</v>
      </c>
      <c r="H615" s="37">
        <v>2.2999999999999998</v>
      </c>
    </row>
    <row r="616" spans="1:8">
      <c r="A616" t="s">
        <v>10</v>
      </c>
      <c r="B616" s="28" t="s">
        <v>2031</v>
      </c>
      <c r="C616" s="27" t="s">
        <v>10153</v>
      </c>
      <c r="D616" s="35">
        <v>28.400000000000002</v>
      </c>
      <c r="E616" s="36" t="s">
        <v>628</v>
      </c>
      <c r="F616" s="28" t="s">
        <v>14</v>
      </c>
      <c r="G616" s="36" t="s">
        <v>9385</v>
      </c>
      <c r="H616" s="37">
        <v>2</v>
      </c>
    </row>
    <row r="617" spans="1:8">
      <c r="A617" t="s">
        <v>10</v>
      </c>
      <c r="B617" s="28" t="s">
        <v>1989</v>
      </c>
      <c r="C617" s="27" t="s">
        <v>10154</v>
      </c>
      <c r="D617" s="35">
        <v>32.35</v>
      </c>
      <c r="E617" s="36" t="s">
        <v>628</v>
      </c>
      <c r="F617" s="28" t="s">
        <v>14</v>
      </c>
      <c r="G617" s="36" t="s">
        <v>9385</v>
      </c>
      <c r="H617" s="37">
        <v>2</v>
      </c>
    </row>
    <row r="618" spans="1:8">
      <c r="A618" t="s">
        <v>10</v>
      </c>
      <c r="B618" s="28" t="s">
        <v>9347</v>
      </c>
      <c r="C618" s="27" t="s">
        <v>10155</v>
      </c>
      <c r="D618" s="35">
        <v>45.75</v>
      </c>
      <c r="E618" s="36" t="s">
        <v>37</v>
      </c>
      <c r="F618" s="28" t="s">
        <v>14</v>
      </c>
      <c r="G618" s="36" t="s">
        <v>10156</v>
      </c>
      <c r="H618" s="37">
        <v>0.71960000000000002</v>
      </c>
    </row>
    <row r="619" spans="1:8">
      <c r="A619" t="s">
        <v>10</v>
      </c>
      <c r="B619" s="28" t="s">
        <v>2734</v>
      </c>
      <c r="C619" s="27" t="s">
        <v>10157</v>
      </c>
      <c r="D619" s="35">
        <v>48.919999999999995</v>
      </c>
      <c r="E619" s="36" t="s">
        <v>37</v>
      </c>
      <c r="F619" s="28" t="s">
        <v>5</v>
      </c>
      <c r="G619" s="36" t="s">
        <v>10158</v>
      </c>
      <c r="H619" s="37">
        <v>0.79500000000000004</v>
      </c>
    </row>
    <row r="620" spans="1:8">
      <c r="A620" t="s">
        <v>10</v>
      </c>
      <c r="B620" s="28" t="s">
        <v>9342</v>
      </c>
      <c r="C620" s="27" t="s">
        <v>10159</v>
      </c>
      <c r="D620" s="35">
        <v>33.15</v>
      </c>
      <c r="E620" s="36" t="s">
        <v>37</v>
      </c>
      <c r="F620" s="28" t="s">
        <v>14</v>
      </c>
      <c r="G620" s="36" t="s">
        <v>10160</v>
      </c>
      <c r="H620" s="37">
        <v>0.64380000000000004</v>
      </c>
    </row>
    <row r="621" spans="1:8">
      <c r="A621" t="s">
        <v>10</v>
      </c>
      <c r="B621" s="28" t="s">
        <v>1717</v>
      </c>
      <c r="C621" s="27" t="s">
        <v>10161</v>
      </c>
      <c r="D621" s="35">
        <v>70.98</v>
      </c>
      <c r="E621" s="36" t="s">
        <v>37</v>
      </c>
      <c r="F621" s="28" t="s">
        <v>14</v>
      </c>
      <c r="G621" s="36" t="s">
        <v>10162</v>
      </c>
      <c r="H621" s="37">
        <v>0.74</v>
      </c>
    </row>
    <row r="622" spans="1:8">
      <c r="A622" t="s">
        <v>10</v>
      </c>
      <c r="B622" s="28" t="s">
        <v>2109</v>
      </c>
      <c r="C622" s="27" t="s">
        <v>2110</v>
      </c>
      <c r="D622" s="35">
        <v>64.460000000000008</v>
      </c>
      <c r="E622" s="36" t="s">
        <v>37</v>
      </c>
      <c r="F622" s="28" t="s">
        <v>14</v>
      </c>
      <c r="G622" s="36" t="s">
        <v>2112</v>
      </c>
      <c r="H622" s="37">
        <v>0.755</v>
      </c>
    </row>
    <row r="623" spans="1:8">
      <c r="A623" t="s">
        <v>10</v>
      </c>
      <c r="B623" s="28" t="s">
        <v>8746</v>
      </c>
      <c r="C623" s="27" t="s">
        <v>8747</v>
      </c>
      <c r="D623" s="35">
        <v>10.27</v>
      </c>
      <c r="E623" s="36" t="s">
        <v>2739</v>
      </c>
      <c r="F623" s="28" t="s">
        <v>177</v>
      </c>
      <c r="G623" s="36" t="s">
        <v>10163</v>
      </c>
      <c r="H623" s="37">
        <v>0.02</v>
      </c>
    </row>
    <row r="624" spans="1:8">
      <c r="A624" t="s">
        <v>10</v>
      </c>
      <c r="B624" s="28" t="s">
        <v>8748</v>
      </c>
      <c r="C624" s="27" t="s">
        <v>8749</v>
      </c>
      <c r="D624" s="35">
        <v>10.27</v>
      </c>
      <c r="E624" s="36" t="s">
        <v>2739</v>
      </c>
      <c r="F624" s="28" t="s">
        <v>14</v>
      </c>
      <c r="G624" s="36" t="s">
        <v>10164</v>
      </c>
      <c r="H624" s="37">
        <v>0.02</v>
      </c>
    </row>
    <row r="625" spans="1:8">
      <c r="A625" t="s">
        <v>10</v>
      </c>
      <c r="B625" s="28" t="s">
        <v>10165</v>
      </c>
      <c r="C625" s="27" t="s">
        <v>10166</v>
      </c>
      <c r="D625" s="35">
        <v>22.66</v>
      </c>
      <c r="E625" s="36" t="s">
        <v>628</v>
      </c>
      <c r="F625" s="28" t="s">
        <v>269</v>
      </c>
      <c r="G625" s="36" t="s">
        <v>9385</v>
      </c>
      <c r="H625" s="37">
        <v>0.1</v>
      </c>
    </row>
    <row r="626" spans="1:8">
      <c r="A626" t="s">
        <v>10</v>
      </c>
      <c r="B626" s="28">
        <v>10004697</v>
      </c>
      <c r="C626" s="27" t="s">
        <v>1337</v>
      </c>
      <c r="D626" s="35">
        <v>4.59</v>
      </c>
      <c r="E626" s="36">
        <v>74122000</v>
      </c>
      <c r="F626" s="28" t="s">
        <v>14</v>
      </c>
      <c r="G626" s="36">
        <v>4051394093051</v>
      </c>
      <c r="H626" s="37">
        <v>0.02</v>
      </c>
    </row>
    <row r="627" spans="1:8">
      <c r="A627" t="s">
        <v>10</v>
      </c>
      <c r="B627" s="28">
        <v>10018326</v>
      </c>
      <c r="C627" s="27" t="s">
        <v>10167</v>
      </c>
      <c r="D627" s="35">
        <v>5.04</v>
      </c>
      <c r="E627" s="36">
        <v>84819000</v>
      </c>
      <c r="F627" s="28" t="s">
        <v>269</v>
      </c>
      <c r="G627" s="36">
        <v>4051394079253</v>
      </c>
      <c r="H627" s="37">
        <v>7.0000000000000007E-2</v>
      </c>
    </row>
    <row r="628" spans="1:8">
      <c r="A628" t="s">
        <v>10</v>
      </c>
      <c r="B628" s="28">
        <v>10022148</v>
      </c>
      <c r="C628" s="27" t="s">
        <v>10168</v>
      </c>
      <c r="D628" s="35">
        <v>5.21</v>
      </c>
      <c r="E628" s="36">
        <v>74122000</v>
      </c>
      <c r="F628" s="28" t="s">
        <v>14</v>
      </c>
      <c r="G628" s="36">
        <v>4051394056056</v>
      </c>
      <c r="H628" s="37">
        <v>7.0000000000000007E-2</v>
      </c>
    </row>
    <row r="629" spans="1:8">
      <c r="A629" t="s">
        <v>10</v>
      </c>
      <c r="B629" s="28" t="s">
        <v>1747</v>
      </c>
      <c r="C629" s="27" t="s">
        <v>1748</v>
      </c>
      <c r="D629" s="35">
        <v>100.94000000000001</v>
      </c>
      <c r="E629" s="36" t="s">
        <v>600</v>
      </c>
      <c r="F629" s="28" t="s">
        <v>14</v>
      </c>
      <c r="G629" s="36" t="s">
        <v>10169</v>
      </c>
      <c r="H629" s="37">
        <v>1.4850000000000001</v>
      </c>
    </row>
    <row r="630" spans="1:8">
      <c r="A630" t="s">
        <v>10</v>
      </c>
      <c r="B630" s="28" t="s">
        <v>1750</v>
      </c>
      <c r="C630" s="27" t="s">
        <v>1751</v>
      </c>
      <c r="D630" s="35">
        <v>124.60000000000001</v>
      </c>
      <c r="E630" s="36" t="s">
        <v>1139</v>
      </c>
      <c r="F630" s="28" t="s">
        <v>14</v>
      </c>
      <c r="G630" s="36" t="s">
        <v>10170</v>
      </c>
      <c r="H630" s="37">
        <v>1.7849999999999999</v>
      </c>
    </row>
    <row r="631" spans="1:8">
      <c r="A631" t="s">
        <v>10</v>
      </c>
      <c r="B631" s="28" t="s">
        <v>1753</v>
      </c>
      <c r="C631" s="27" t="s">
        <v>1754</v>
      </c>
      <c r="D631" s="35">
        <v>151.39999999999998</v>
      </c>
      <c r="E631" s="36" t="s">
        <v>1139</v>
      </c>
      <c r="F631" s="28" t="s">
        <v>14</v>
      </c>
      <c r="G631" s="36" t="s">
        <v>10171</v>
      </c>
      <c r="H631" s="37">
        <v>2.1850000000000001</v>
      </c>
    </row>
    <row r="632" spans="1:8">
      <c r="A632" t="s">
        <v>10</v>
      </c>
      <c r="B632" s="28" t="s">
        <v>1756</v>
      </c>
      <c r="C632" s="27" t="s">
        <v>1757</v>
      </c>
      <c r="D632" s="35">
        <v>173.47</v>
      </c>
      <c r="E632" s="36" t="s">
        <v>1139</v>
      </c>
      <c r="F632" s="28" t="s">
        <v>14</v>
      </c>
      <c r="G632" s="36" t="s">
        <v>10172</v>
      </c>
      <c r="H632" s="37">
        <v>2.5350000000000001</v>
      </c>
    </row>
    <row r="633" spans="1:8">
      <c r="A633" t="s">
        <v>10</v>
      </c>
      <c r="B633" s="28" t="s">
        <v>1759</v>
      </c>
      <c r="C633" s="27" t="s">
        <v>10173</v>
      </c>
      <c r="D633" s="35">
        <v>200.25</v>
      </c>
      <c r="E633" s="36" t="s">
        <v>1126</v>
      </c>
      <c r="F633" s="28" t="s">
        <v>14</v>
      </c>
      <c r="G633" s="36" t="s">
        <v>10174</v>
      </c>
      <c r="H633" s="37">
        <v>3.0030000000000001</v>
      </c>
    </row>
    <row r="634" spans="1:8">
      <c r="A634" t="s">
        <v>10</v>
      </c>
      <c r="B634" s="28" t="s">
        <v>1762</v>
      </c>
      <c r="C634" s="27" t="s">
        <v>1763</v>
      </c>
      <c r="D634" s="35">
        <v>225.5</v>
      </c>
      <c r="E634" s="36" t="s">
        <v>1139</v>
      </c>
      <c r="F634" s="28" t="s">
        <v>14</v>
      </c>
      <c r="G634" s="36" t="s">
        <v>10175</v>
      </c>
      <c r="H634" s="37">
        <v>3.3029999999999999</v>
      </c>
    </row>
    <row r="635" spans="1:8">
      <c r="A635" t="s">
        <v>10</v>
      </c>
      <c r="B635" s="28" t="s">
        <v>1765</v>
      </c>
      <c r="C635" s="27" t="s">
        <v>1766</v>
      </c>
      <c r="D635" s="35">
        <v>252.29999999999998</v>
      </c>
      <c r="E635" s="36" t="s">
        <v>1139</v>
      </c>
      <c r="F635" s="28" t="s">
        <v>14</v>
      </c>
      <c r="G635" s="36" t="s">
        <v>10176</v>
      </c>
      <c r="H635" s="37">
        <v>3.8029999999999999</v>
      </c>
    </row>
    <row r="636" spans="1:8">
      <c r="A636" t="s">
        <v>10</v>
      </c>
      <c r="B636" s="28" t="s">
        <v>1768</v>
      </c>
      <c r="C636" s="27" t="s">
        <v>1769</v>
      </c>
      <c r="D636" s="35">
        <v>283.83</v>
      </c>
      <c r="E636" s="36" t="s">
        <v>1139</v>
      </c>
      <c r="F636" s="28" t="s">
        <v>14</v>
      </c>
      <c r="G636" s="36" t="s">
        <v>10177</v>
      </c>
      <c r="H636" s="37">
        <v>4.1100000000000003</v>
      </c>
    </row>
    <row r="637" spans="1:8">
      <c r="A637" t="s">
        <v>10</v>
      </c>
      <c r="B637" s="28" t="s">
        <v>1771</v>
      </c>
      <c r="C637" s="27" t="s">
        <v>1772</v>
      </c>
      <c r="D637" s="35">
        <v>312.2</v>
      </c>
      <c r="E637" s="36" t="s">
        <v>600</v>
      </c>
      <c r="F637" s="28" t="s">
        <v>14</v>
      </c>
      <c r="G637" s="36" t="s">
        <v>10178</v>
      </c>
      <c r="H637" s="37">
        <v>4.41</v>
      </c>
    </row>
    <row r="638" spans="1:8">
      <c r="A638" t="s">
        <v>10</v>
      </c>
      <c r="B638" s="28" t="s">
        <v>1774</v>
      </c>
      <c r="C638" s="27" t="s">
        <v>1775</v>
      </c>
      <c r="D638" s="35">
        <v>346.90999999999997</v>
      </c>
      <c r="E638" s="36" t="s">
        <v>600</v>
      </c>
      <c r="F638" s="28" t="s">
        <v>14</v>
      </c>
      <c r="G638" s="36" t="s">
        <v>10179</v>
      </c>
      <c r="H638" s="37">
        <v>4.8099999999999996</v>
      </c>
    </row>
    <row r="639" spans="1:8">
      <c r="A639" t="s">
        <v>10</v>
      </c>
      <c r="B639" s="28" t="s">
        <v>1777</v>
      </c>
      <c r="C639" s="27" t="s">
        <v>1778</v>
      </c>
      <c r="D639" s="35">
        <v>372.12</v>
      </c>
      <c r="E639" s="36" t="s">
        <v>600</v>
      </c>
      <c r="F639" s="28" t="s">
        <v>14</v>
      </c>
      <c r="G639" s="36" t="s">
        <v>1780</v>
      </c>
      <c r="H639" s="37">
        <v>5.0039999999999996</v>
      </c>
    </row>
    <row r="640" spans="1:8">
      <c r="A640" t="s">
        <v>10</v>
      </c>
      <c r="B640" s="28" t="s">
        <v>1602</v>
      </c>
      <c r="C640" s="27" t="s">
        <v>1603</v>
      </c>
      <c r="D640" s="35">
        <v>70.98</v>
      </c>
      <c r="E640" s="36" t="s">
        <v>628</v>
      </c>
      <c r="F640" s="28" t="s">
        <v>14</v>
      </c>
      <c r="G640" s="36" t="s">
        <v>10180</v>
      </c>
      <c r="H640" s="37">
        <v>0.88900000000000001</v>
      </c>
    </row>
    <row r="641" spans="1:8">
      <c r="A641" t="s">
        <v>10</v>
      </c>
      <c r="B641" s="28" t="s">
        <v>6528</v>
      </c>
      <c r="C641" s="27" t="s">
        <v>6529</v>
      </c>
      <c r="D641" s="35">
        <v>75.690000000000012</v>
      </c>
      <c r="E641" s="36" t="s">
        <v>628</v>
      </c>
      <c r="F641" s="28" t="s">
        <v>269</v>
      </c>
      <c r="G641" s="36" t="s">
        <v>10181</v>
      </c>
      <c r="H641" s="37">
        <v>0.6</v>
      </c>
    </row>
    <row r="642" spans="1:8">
      <c r="A642" t="s">
        <v>10</v>
      </c>
      <c r="B642" s="28" t="s">
        <v>1605</v>
      </c>
      <c r="C642" s="27" t="s">
        <v>1606</v>
      </c>
      <c r="D642" s="35">
        <v>70.98</v>
      </c>
      <c r="E642" s="36" t="s">
        <v>628</v>
      </c>
      <c r="F642" s="28" t="s">
        <v>14</v>
      </c>
      <c r="G642" s="36" t="s">
        <v>9385</v>
      </c>
      <c r="H642" s="37">
        <v>0.90900000000000003</v>
      </c>
    </row>
    <row r="643" spans="1:8">
      <c r="A643" t="s">
        <v>10</v>
      </c>
      <c r="B643" s="28" t="s">
        <v>9328</v>
      </c>
      <c r="C643" s="27" t="s">
        <v>10182</v>
      </c>
      <c r="D643" s="35">
        <v>25.080000000000002</v>
      </c>
      <c r="E643" s="36" t="s">
        <v>37</v>
      </c>
      <c r="F643" s="28" t="s">
        <v>177</v>
      </c>
      <c r="G643" s="36" t="s">
        <v>10183</v>
      </c>
      <c r="H643" s="37">
        <v>0.43659999999999999</v>
      </c>
    </row>
    <row r="644" spans="1:8">
      <c r="A644" t="s">
        <v>10</v>
      </c>
      <c r="B644" s="28" t="s">
        <v>1361</v>
      </c>
      <c r="C644" s="27" t="s">
        <v>1362</v>
      </c>
      <c r="D644" s="35">
        <v>63.11</v>
      </c>
      <c r="E644" s="36" t="s">
        <v>628</v>
      </c>
      <c r="F644" s="28" t="s">
        <v>14</v>
      </c>
      <c r="G644" s="36" t="s">
        <v>1364</v>
      </c>
      <c r="H644" s="37">
        <v>4.41</v>
      </c>
    </row>
    <row r="645" spans="1:8">
      <c r="A645" t="s">
        <v>10</v>
      </c>
      <c r="B645" s="28" t="s">
        <v>9345</v>
      </c>
      <c r="C645" s="27" t="s">
        <v>10184</v>
      </c>
      <c r="D645" s="35">
        <v>41.019999999999996</v>
      </c>
      <c r="E645" s="36" t="s">
        <v>37</v>
      </c>
      <c r="F645" s="28" t="s">
        <v>14</v>
      </c>
      <c r="G645" s="36" t="s">
        <v>10185</v>
      </c>
      <c r="H645" s="37">
        <v>0.7278</v>
      </c>
    </row>
    <row r="646" spans="1:8">
      <c r="A646" t="s">
        <v>10</v>
      </c>
      <c r="B646" s="28" t="s">
        <v>9339</v>
      </c>
      <c r="C646" s="27" t="s">
        <v>10186</v>
      </c>
      <c r="D646" s="35">
        <v>26.82</v>
      </c>
      <c r="E646" s="36" t="s">
        <v>37</v>
      </c>
      <c r="F646" s="28" t="s">
        <v>14</v>
      </c>
      <c r="G646" s="36" t="s">
        <v>10187</v>
      </c>
      <c r="H646" s="37">
        <v>0.64610000000000001</v>
      </c>
    </row>
    <row r="647" spans="1:8">
      <c r="A647" t="s">
        <v>10</v>
      </c>
      <c r="B647" s="28" t="s">
        <v>1373</v>
      </c>
      <c r="C647" s="27" t="s">
        <v>1374</v>
      </c>
      <c r="D647" s="35">
        <v>67.040000000000006</v>
      </c>
      <c r="E647" s="36" t="s">
        <v>37</v>
      </c>
      <c r="F647" s="28" t="s">
        <v>14</v>
      </c>
      <c r="G647" s="36" t="s">
        <v>9385</v>
      </c>
      <c r="H647" s="37">
        <v>0.67400000000000004</v>
      </c>
    </row>
    <row r="648" spans="1:8">
      <c r="A648" t="s">
        <v>10</v>
      </c>
      <c r="B648" s="28" t="s">
        <v>1368</v>
      </c>
      <c r="C648" s="27" t="s">
        <v>1369</v>
      </c>
      <c r="D648" s="35">
        <v>67.040000000000006</v>
      </c>
      <c r="E648" s="36" t="s">
        <v>37</v>
      </c>
      <c r="F648" s="28" t="s">
        <v>14</v>
      </c>
      <c r="G648" s="36" t="s">
        <v>10188</v>
      </c>
      <c r="H648" s="37">
        <v>0.75</v>
      </c>
    </row>
    <row r="649" spans="1:8">
      <c r="A649" t="s">
        <v>10</v>
      </c>
      <c r="B649" s="28" t="s">
        <v>1065</v>
      </c>
      <c r="C649" s="27" t="s">
        <v>1066</v>
      </c>
      <c r="D649" s="35">
        <v>119.85000000000001</v>
      </c>
      <c r="E649" s="36" t="s">
        <v>1139</v>
      </c>
      <c r="F649" s="28" t="s">
        <v>269</v>
      </c>
      <c r="G649" s="36" t="s">
        <v>10189</v>
      </c>
      <c r="H649" s="37">
        <v>2.09</v>
      </c>
    </row>
    <row r="650" spans="1:8">
      <c r="A650" t="s">
        <v>10</v>
      </c>
      <c r="B650" s="28" t="s">
        <v>1068</v>
      </c>
      <c r="C650" s="27" t="s">
        <v>1069</v>
      </c>
      <c r="D650" s="35">
        <v>151.39999999999998</v>
      </c>
      <c r="E650" s="36" t="s">
        <v>1139</v>
      </c>
      <c r="F650" s="28" t="s">
        <v>269</v>
      </c>
      <c r="G650" s="36" t="s">
        <v>10190</v>
      </c>
      <c r="H650" s="37">
        <v>2.89</v>
      </c>
    </row>
    <row r="651" spans="1:8">
      <c r="A651" t="s">
        <v>10</v>
      </c>
      <c r="B651" s="28" t="s">
        <v>1070</v>
      </c>
      <c r="C651" s="27" t="s">
        <v>1071</v>
      </c>
      <c r="D651" s="35">
        <v>182.92</v>
      </c>
      <c r="E651" s="36" t="s">
        <v>1139</v>
      </c>
      <c r="F651" s="28" t="s">
        <v>269</v>
      </c>
      <c r="G651" s="36" t="s">
        <v>10191</v>
      </c>
      <c r="H651" s="37">
        <v>3.49</v>
      </c>
    </row>
    <row r="652" spans="1:8">
      <c r="A652" t="s">
        <v>10</v>
      </c>
      <c r="B652" s="28" t="s">
        <v>1072</v>
      </c>
      <c r="C652" s="27" t="s">
        <v>10192</v>
      </c>
      <c r="D652" s="35">
        <v>216.04999999999998</v>
      </c>
      <c r="E652" s="36" t="s">
        <v>1139</v>
      </c>
      <c r="F652" s="28" t="s">
        <v>269</v>
      </c>
      <c r="G652" s="36" t="s">
        <v>10193</v>
      </c>
      <c r="H652" s="37">
        <v>3.89</v>
      </c>
    </row>
    <row r="653" spans="1:8">
      <c r="A653" t="s">
        <v>10</v>
      </c>
      <c r="B653" s="28" t="s">
        <v>1074</v>
      </c>
      <c r="C653" s="27" t="s">
        <v>1075</v>
      </c>
      <c r="D653" s="35">
        <v>255.44</v>
      </c>
      <c r="E653" s="36" t="s">
        <v>1139</v>
      </c>
      <c r="F653" s="28" t="s">
        <v>269</v>
      </c>
      <c r="G653" s="36" t="s">
        <v>10194</v>
      </c>
      <c r="H653" s="37">
        <v>4.6500000000000004</v>
      </c>
    </row>
    <row r="654" spans="1:8">
      <c r="A654" t="s">
        <v>10</v>
      </c>
      <c r="B654" s="28" t="s">
        <v>1076</v>
      </c>
      <c r="C654" s="27" t="s">
        <v>1077</v>
      </c>
      <c r="D654" s="35">
        <v>287</v>
      </c>
      <c r="E654" s="36" t="s">
        <v>1139</v>
      </c>
      <c r="F654" s="28" t="s">
        <v>269</v>
      </c>
      <c r="G654" s="36" t="s">
        <v>10195</v>
      </c>
      <c r="H654" s="37">
        <v>5.25</v>
      </c>
    </row>
    <row r="655" spans="1:8">
      <c r="A655" t="s">
        <v>10</v>
      </c>
      <c r="B655" s="28" t="s">
        <v>1078</v>
      </c>
      <c r="C655" s="27" t="s">
        <v>1079</v>
      </c>
      <c r="D655" s="35">
        <v>323.27</v>
      </c>
      <c r="E655" s="36" t="s">
        <v>1139</v>
      </c>
      <c r="F655" s="28" t="s">
        <v>269</v>
      </c>
      <c r="G655" s="36" t="s">
        <v>10196</v>
      </c>
      <c r="H655" s="37">
        <v>5.8</v>
      </c>
    </row>
    <row r="656" spans="1:8">
      <c r="A656" t="s">
        <v>10</v>
      </c>
      <c r="B656" s="28" t="s">
        <v>1080</v>
      </c>
      <c r="C656" s="27" t="s">
        <v>1081</v>
      </c>
      <c r="D656" s="35">
        <v>351.64</v>
      </c>
      <c r="E656" s="36" t="s">
        <v>1139</v>
      </c>
      <c r="F656" s="28" t="s">
        <v>269</v>
      </c>
      <c r="G656" s="36" t="s">
        <v>10197</v>
      </c>
      <c r="H656" s="37">
        <v>6.71</v>
      </c>
    </row>
    <row r="657" spans="1:8">
      <c r="A657" t="s">
        <v>10</v>
      </c>
      <c r="B657" s="28" t="s">
        <v>1082</v>
      </c>
      <c r="C657" s="27" t="s">
        <v>1083</v>
      </c>
      <c r="D657" s="35">
        <v>395.78</v>
      </c>
      <c r="E657" s="36" t="s">
        <v>1139</v>
      </c>
      <c r="F657" s="28" t="s">
        <v>269</v>
      </c>
      <c r="G657" s="36" t="s">
        <v>10198</v>
      </c>
      <c r="H657" s="37">
        <v>7.31</v>
      </c>
    </row>
    <row r="658" spans="1:8">
      <c r="A658" t="s">
        <v>10</v>
      </c>
      <c r="B658" s="28" t="s">
        <v>1084</v>
      </c>
      <c r="C658" s="27" t="s">
        <v>1085</v>
      </c>
      <c r="D658" s="35">
        <v>427.32</v>
      </c>
      <c r="E658" s="36" t="s">
        <v>1139</v>
      </c>
      <c r="F658" s="28" t="s">
        <v>269</v>
      </c>
      <c r="G658" s="36" t="s">
        <v>10199</v>
      </c>
      <c r="H658" s="37">
        <v>7.71</v>
      </c>
    </row>
    <row r="659" spans="1:8">
      <c r="A659" t="s">
        <v>10</v>
      </c>
      <c r="B659" s="28" t="s">
        <v>1086</v>
      </c>
      <c r="C659" s="27" t="s">
        <v>1087</v>
      </c>
      <c r="D659" s="35">
        <v>468.32</v>
      </c>
      <c r="E659" s="36" t="s">
        <v>1139</v>
      </c>
      <c r="F659" s="28" t="s">
        <v>269</v>
      </c>
      <c r="G659" s="36" t="s">
        <v>10200</v>
      </c>
      <c r="H659" s="37">
        <v>8.31</v>
      </c>
    </row>
    <row r="660" spans="1:8">
      <c r="A660" t="s">
        <v>10</v>
      </c>
      <c r="B660" s="28" t="s">
        <v>1281</v>
      </c>
      <c r="C660" s="27" t="s">
        <v>10201</v>
      </c>
      <c r="D660" s="35">
        <v>414.23</v>
      </c>
      <c r="E660" s="36" t="s">
        <v>1126</v>
      </c>
      <c r="F660" s="28" t="s">
        <v>14</v>
      </c>
      <c r="G660" s="36" t="s">
        <v>9385</v>
      </c>
      <c r="H660" s="37">
        <v>12</v>
      </c>
    </row>
    <row r="661" spans="1:8">
      <c r="A661" t="s">
        <v>10</v>
      </c>
      <c r="B661" s="28" t="s">
        <v>1283</v>
      </c>
      <c r="C661" s="27" t="s">
        <v>10202</v>
      </c>
      <c r="D661" s="35">
        <v>453.68</v>
      </c>
      <c r="E661" s="36" t="s">
        <v>1126</v>
      </c>
      <c r="F661" s="28" t="s">
        <v>14</v>
      </c>
      <c r="G661" s="36" t="s">
        <v>9385</v>
      </c>
      <c r="H661" s="37">
        <v>13</v>
      </c>
    </row>
    <row r="662" spans="1:8">
      <c r="A662" t="s">
        <v>10</v>
      </c>
      <c r="B662" s="28" t="s">
        <v>1278</v>
      </c>
      <c r="C662" s="27" t="s">
        <v>10203</v>
      </c>
      <c r="D662" s="35">
        <v>320.87</v>
      </c>
      <c r="E662" s="36" t="s">
        <v>1126</v>
      </c>
      <c r="F662" s="28" t="s">
        <v>14</v>
      </c>
      <c r="G662" s="36" t="s">
        <v>10204</v>
      </c>
      <c r="H662" s="37">
        <v>9</v>
      </c>
    </row>
    <row r="663" spans="1:8">
      <c r="A663" t="s">
        <v>10</v>
      </c>
      <c r="B663" s="28" t="s">
        <v>8881</v>
      </c>
      <c r="C663" s="27" t="s">
        <v>8882</v>
      </c>
      <c r="D663" s="35">
        <v>6.31</v>
      </c>
      <c r="E663" s="36" t="s">
        <v>600</v>
      </c>
      <c r="F663" s="28" t="s">
        <v>14</v>
      </c>
      <c r="G663" s="36" t="s">
        <v>10205</v>
      </c>
      <c r="H663" s="37">
        <v>0.08</v>
      </c>
    </row>
    <row r="664" spans="1:8">
      <c r="A664" t="s">
        <v>10</v>
      </c>
      <c r="B664" s="28">
        <v>10083098</v>
      </c>
      <c r="C664" s="27" t="s">
        <v>2506</v>
      </c>
      <c r="D664" s="35">
        <v>8.18</v>
      </c>
      <c r="E664" s="36">
        <v>84818079</v>
      </c>
      <c r="F664" s="28" t="s">
        <v>14</v>
      </c>
      <c r="G664" s="36">
        <v>4051394141110</v>
      </c>
      <c r="H664" s="37">
        <v>6.9000000000000006E-2</v>
      </c>
    </row>
    <row r="665" spans="1:8">
      <c r="A665" t="s">
        <v>10</v>
      </c>
      <c r="B665" s="28">
        <v>10083099</v>
      </c>
      <c r="C665" s="27" t="s">
        <v>2509</v>
      </c>
      <c r="D665" s="35">
        <v>5.45</v>
      </c>
      <c r="E665" s="36">
        <v>84819000</v>
      </c>
      <c r="F665" s="28" t="s">
        <v>14</v>
      </c>
      <c r="G665" s="36">
        <v>4051394141127</v>
      </c>
      <c r="H665" s="37" t="s">
        <v>9385</v>
      </c>
    </row>
    <row r="666" spans="1:8">
      <c r="A666" t="s">
        <v>10</v>
      </c>
      <c r="B666" s="28" t="s">
        <v>1494</v>
      </c>
      <c r="C666" s="27" t="s">
        <v>10206</v>
      </c>
      <c r="D666" s="35">
        <v>14.69</v>
      </c>
      <c r="E666" s="36" t="s">
        <v>1139</v>
      </c>
      <c r="F666" s="28" t="s">
        <v>269</v>
      </c>
      <c r="G666" s="36" t="s">
        <v>10207</v>
      </c>
      <c r="H666" s="37">
        <v>0.04</v>
      </c>
    </row>
    <row r="667" spans="1:8">
      <c r="A667" t="s">
        <v>10</v>
      </c>
      <c r="B667" s="28" t="s">
        <v>1250</v>
      </c>
      <c r="C667" s="27" t="s">
        <v>10208</v>
      </c>
      <c r="D667" s="35">
        <v>105.66000000000001</v>
      </c>
      <c r="E667" s="36" t="s">
        <v>1544</v>
      </c>
      <c r="F667" s="28" t="s">
        <v>269</v>
      </c>
      <c r="G667" s="36" t="s">
        <v>10209</v>
      </c>
      <c r="H667" s="37">
        <v>0.4</v>
      </c>
    </row>
    <row r="668" spans="1:8">
      <c r="A668" t="s">
        <v>10</v>
      </c>
      <c r="B668" s="28" t="s">
        <v>1253</v>
      </c>
      <c r="C668" s="27" t="s">
        <v>10210</v>
      </c>
      <c r="D668" s="35">
        <v>133.26</v>
      </c>
      <c r="E668" s="36" t="s">
        <v>1544</v>
      </c>
      <c r="F668" s="28" t="s">
        <v>269</v>
      </c>
      <c r="G668" s="36" t="s">
        <v>10211</v>
      </c>
      <c r="H668" s="37">
        <v>0.34</v>
      </c>
    </row>
    <row r="669" spans="1:8">
      <c r="A669" t="s">
        <v>10</v>
      </c>
      <c r="B669" s="28" t="s">
        <v>1053</v>
      </c>
      <c r="C669" s="27" t="s">
        <v>10212</v>
      </c>
      <c r="D669" s="35">
        <v>159.28</v>
      </c>
      <c r="E669" s="36" t="s">
        <v>1544</v>
      </c>
      <c r="F669" s="28" t="s">
        <v>269</v>
      </c>
      <c r="G669" s="36" t="s">
        <v>10213</v>
      </c>
      <c r="H669" s="37">
        <v>3.4849999999999999</v>
      </c>
    </row>
    <row r="670" spans="1:8">
      <c r="A670" t="s">
        <v>10</v>
      </c>
      <c r="B670" s="28" t="s">
        <v>1056</v>
      </c>
      <c r="C670" s="27" t="s">
        <v>10214</v>
      </c>
      <c r="D670" s="35">
        <v>195.53</v>
      </c>
      <c r="E670" s="36" t="s">
        <v>1544</v>
      </c>
      <c r="F670" s="28" t="s">
        <v>269</v>
      </c>
      <c r="G670" s="36" t="s">
        <v>10215</v>
      </c>
      <c r="H670" s="37">
        <v>4.085</v>
      </c>
    </row>
    <row r="671" spans="1:8">
      <c r="A671" t="s">
        <v>10</v>
      </c>
      <c r="B671" s="28" t="s">
        <v>1059</v>
      </c>
      <c r="C671" s="27" t="s">
        <v>10216</v>
      </c>
      <c r="D671" s="35">
        <v>216.04999999999998</v>
      </c>
      <c r="E671" s="36" t="s">
        <v>1544</v>
      </c>
      <c r="F671" s="28" t="s">
        <v>269</v>
      </c>
      <c r="G671" s="36" t="s">
        <v>10217</v>
      </c>
      <c r="H671" s="37">
        <v>4.8029999999999999</v>
      </c>
    </row>
    <row r="672" spans="1:8">
      <c r="A672" t="s">
        <v>10</v>
      </c>
      <c r="B672" s="28" t="s">
        <v>1062</v>
      </c>
      <c r="C672" s="27" t="s">
        <v>10218</v>
      </c>
      <c r="D672" s="35">
        <v>250.73</v>
      </c>
      <c r="E672" s="36" t="s">
        <v>1544</v>
      </c>
      <c r="F672" s="28" t="s">
        <v>269</v>
      </c>
      <c r="G672" s="36" t="s">
        <v>10219</v>
      </c>
      <c r="H672" s="37">
        <v>5.4029999999999996</v>
      </c>
    </row>
    <row r="673" spans="1:8">
      <c r="A673" t="s">
        <v>10</v>
      </c>
      <c r="B673" s="28" t="s">
        <v>1255</v>
      </c>
      <c r="C673" s="27" t="s">
        <v>10220</v>
      </c>
      <c r="D673" s="35">
        <v>279.11</v>
      </c>
      <c r="E673" s="36" t="s">
        <v>1544</v>
      </c>
      <c r="F673" s="28" t="s">
        <v>269</v>
      </c>
      <c r="G673" s="36" t="s">
        <v>10221</v>
      </c>
      <c r="H673" s="37">
        <v>0.48</v>
      </c>
    </row>
    <row r="674" spans="1:8">
      <c r="A674" t="s">
        <v>10</v>
      </c>
      <c r="B674" s="28" t="s">
        <v>1257</v>
      </c>
      <c r="C674" s="27" t="s">
        <v>10222</v>
      </c>
      <c r="D674" s="35">
        <v>313.8</v>
      </c>
      <c r="E674" s="36" t="s">
        <v>1544</v>
      </c>
      <c r="F674" s="28" t="s">
        <v>269</v>
      </c>
      <c r="G674" s="36" t="s">
        <v>10223</v>
      </c>
      <c r="H674" s="37">
        <v>0.48</v>
      </c>
    </row>
    <row r="675" spans="1:8">
      <c r="A675" t="s">
        <v>10</v>
      </c>
      <c r="B675" s="28" t="s">
        <v>1259</v>
      </c>
      <c r="C675" s="27" t="s">
        <v>10224</v>
      </c>
      <c r="D675" s="35">
        <v>343.74</v>
      </c>
      <c r="E675" s="36" t="s">
        <v>1544</v>
      </c>
      <c r="F675" s="28" t="s">
        <v>269</v>
      </c>
      <c r="G675" s="36" t="s">
        <v>10225</v>
      </c>
      <c r="H675" s="37">
        <v>6.01</v>
      </c>
    </row>
    <row r="676" spans="1:8">
      <c r="A676" t="s">
        <v>10</v>
      </c>
      <c r="B676" s="28" t="s">
        <v>1261</v>
      </c>
      <c r="C676" s="27" t="s">
        <v>10226</v>
      </c>
      <c r="D676" s="35">
        <v>370.56</v>
      </c>
      <c r="E676" s="36" t="s">
        <v>1544</v>
      </c>
      <c r="F676" s="28" t="s">
        <v>269</v>
      </c>
      <c r="G676" s="36" t="s">
        <v>10227</v>
      </c>
      <c r="H676" s="37">
        <v>8.11</v>
      </c>
    </row>
    <row r="677" spans="1:8">
      <c r="A677" t="s">
        <v>10</v>
      </c>
      <c r="B677" s="28" t="s">
        <v>1264</v>
      </c>
      <c r="C677" s="27" t="s">
        <v>10228</v>
      </c>
      <c r="D677" s="35">
        <v>403.67</v>
      </c>
      <c r="E677" s="36" t="s">
        <v>1544</v>
      </c>
      <c r="F677" s="28" t="s">
        <v>269</v>
      </c>
      <c r="G677" s="36" t="s">
        <v>10229</v>
      </c>
      <c r="H677" s="37">
        <v>3.6999999999999998E-2</v>
      </c>
    </row>
    <row r="678" spans="1:8">
      <c r="A678" t="s">
        <v>10</v>
      </c>
      <c r="B678" s="28">
        <v>10080774</v>
      </c>
      <c r="C678" s="27" t="s">
        <v>2363</v>
      </c>
      <c r="D678" s="35">
        <v>56.5</v>
      </c>
      <c r="E678" s="36">
        <v>73064020</v>
      </c>
      <c r="F678" s="28" t="s">
        <v>269</v>
      </c>
      <c r="G678" s="36">
        <v>4051394141424</v>
      </c>
      <c r="H678" s="37">
        <v>1.3</v>
      </c>
    </row>
    <row r="679" spans="1:8">
      <c r="A679" t="s">
        <v>10</v>
      </c>
      <c r="B679" s="28">
        <v>10080775</v>
      </c>
      <c r="C679" s="27" t="s">
        <v>2366</v>
      </c>
      <c r="D679" s="35">
        <v>70.78</v>
      </c>
      <c r="E679" s="36">
        <v>73064020</v>
      </c>
      <c r="F679" s="28" t="s">
        <v>269</v>
      </c>
      <c r="G679" s="36">
        <v>4051394141431</v>
      </c>
      <c r="H679" s="37">
        <v>1.5</v>
      </c>
    </row>
    <row r="680" spans="1:8">
      <c r="A680" t="s">
        <v>10</v>
      </c>
      <c r="B680" s="28">
        <v>10080776</v>
      </c>
      <c r="C680" s="27" t="s">
        <v>2368</v>
      </c>
      <c r="D680" s="35">
        <v>77.600000000000009</v>
      </c>
      <c r="E680" s="36">
        <v>73064020</v>
      </c>
      <c r="F680" s="28" t="s">
        <v>269</v>
      </c>
      <c r="G680" s="36">
        <v>4051394141448</v>
      </c>
      <c r="H680" s="37">
        <v>1.8</v>
      </c>
    </row>
    <row r="681" spans="1:8">
      <c r="A681" t="s">
        <v>10</v>
      </c>
      <c r="B681" s="28">
        <v>10080777</v>
      </c>
      <c r="C681" s="27" t="s">
        <v>2370</v>
      </c>
      <c r="D681" s="35">
        <v>84.39</v>
      </c>
      <c r="E681" s="36">
        <v>73064020</v>
      </c>
      <c r="F681" s="28" t="s">
        <v>269</v>
      </c>
      <c r="G681" s="36">
        <v>4051394141455</v>
      </c>
      <c r="H681" s="37">
        <v>2</v>
      </c>
    </row>
    <row r="682" spans="1:8">
      <c r="A682" t="s">
        <v>10</v>
      </c>
      <c r="B682" s="28">
        <v>10080778</v>
      </c>
      <c r="C682" s="27" t="s">
        <v>2372</v>
      </c>
      <c r="D682" s="35">
        <v>93.92</v>
      </c>
      <c r="E682" s="36">
        <v>73064020</v>
      </c>
      <c r="F682" s="28" t="s">
        <v>269</v>
      </c>
      <c r="G682" s="36">
        <v>4051394141462</v>
      </c>
      <c r="H682" s="37">
        <v>2.25</v>
      </c>
    </row>
    <row r="683" spans="1:8">
      <c r="A683" t="s">
        <v>10</v>
      </c>
      <c r="B683" s="28">
        <v>10080779</v>
      </c>
      <c r="C683" s="27" t="s">
        <v>2374</v>
      </c>
      <c r="D683" s="35">
        <v>103.44000000000001</v>
      </c>
      <c r="E683" s="36">
        <v>73064020</v>
      </c>
      <c r="F683" s="28" t="s">
        <v>269</v>
      </c>
      <c r="G683" s="36">
        <v>4051394141479</v>
      </c>
      <c r="H683" s="37">
        <v>2.5</v>
      </c>
    </row>
    <row r="684" spans="1:8">
      <c r="A684" t="s">
        <v>10</v>
      </c>
      <c r="B684" s="28">
        <v>10080780</v>
      </c>
      <c r="C684" s="27" t="s">
        <v>2376</v>
      </c>
      <c r="D684" s="35">
        <v>117.06</v>
      </c>
      <c r="E684" s="36">
        <v>73064020</v>
      </c>
      <c r="F684" s="28" t="s">
        <v>269</v>
      </c>
      <c r="G684" s="36">
        <v>4051394141486</v>
      </c>
      <c r="H684" s="37">
        <v>2.8</v>
      </c>
    </row>
    <row r="685" spans="1:8">
      <c r="A685" t="s">
        <v>10</v>
      </c>
      <c r="B685" s="28">
        <v>10080781</v>
      </c>
      <c r="C685" s="27" t="s">
        <v>2378</v>
      </c>
      <c r="D685" s="35">
        <v>132.03</v>
      </c>
      <c r="E685" s="36">
        <v>73064020</v>
      </c>
      <c r="F685" s="28" t="s">
        <v>269</v>
      </c>
      <c r="G685" s="36">
        <v>4051394141493</v>
      </c>
      <c r="H685" s="37">
        <v>3.1</v>
      </c>
    </row>
    <row r="686" spans="1:8">
      <c r="A686" t="s">
        <v>10</v>
      </c>
      <c r="B686" s="28">
        <v>10080782</v>
      </c>
      <c r="C686" s="27" t="s">
        <v>2380</v>
      </c>
      <c r="D686" s="35">
        <v>142.91999999999999</v>
      </c>
      <c r="E686" s="36">
        <v>73064020</v>
      </c>
      <c r="F686" s="28" t="s">
        <v>269</v>
      </c>
      <c r="G686" s="36">
        <v>4051394141509</v>
      </c>
      <c r="H686" s="37">
        <v>3.3</v>
      </c>
    </row>
    <row r="687" spans="1:8">
      <c r="A687" t="s">
        <v>10</v>
      </c>
      <c r="B687" s="28">
        <v>10080783</v>
      </c>
      <c r="C687" s="27" t="s">
        <v>2382</v>
      </c>
      <c r="D687" s="35">
        <v>160.6</v>
      </c>
      <c r="E687" s="36">
        <v>73064020</v>
      </c>
      <c r="F687" s="28" t="s">
        <v>269</v>
      </c>
      <c r="G687" s="36">
        <v>4051394141516</v>
      </c>
      <c r="H687" s="37">
        <v>3.7</v>
      </c>
    </row>
    <row r="688" spans="1:8">
      <c r="A688" t="s">
        <v>10</v>
      </c>
      <c r="B688" s="28">
        <v>10080784</v>
      </c>
      <c r="C688" s="27" t="s">
        <v>2384</v>
      </c>
      <c r="D688" s="35">
        <v>176.92999999999998</v>
      </c>
      <c r="E688" s="36">
        <v>73064020</v>
      </c>
      <c r="F688" s="28" t="s">
        <v>269</v>
      </c>
      <c r="G688" s="36">
        <v>4051394141523</v>
      </c>
      <c r="H688" s="37">
        <v>3.9</v>
      </c>
    </row>
    <row r="689" spans="1:8">
      <c r="A689" t="s">
        <v>10</v>
      </c>
      <c r="B689" s="28" t="s">
        <v>1318</v>
      </c>
      <c r="C689" s="27" t="s">
        <v>10230</v>
      </c>
      <c r="D689" s="35">
        <v>96.22</v>
      </c>
      <c r="E689" s="36" t="s">
        <v>1331</v>
      </c>
      <c r="F689" s="28" t="s">
        <v>269</v>
      </c>
      <c r="G689" s="36" t="s">
        <v>10231</v>
      </c>
      <c r="H689" s="37">
        <v>2</v>
      </c>
    </row>
    <row r="690" spans="1:8">
      <c r="A690" t="s">
        <v>10</v>
      </c>
      <c r="B690" s="28" t="s">
        <v>1321</v>
      </c>
      <c r="C690" s="27" t="s">
        <v>10232</v>
      </c>
      <c r="D690" s="35">
        <v>108.82000000000001</v>
      </c>
      <c r="E690" s="36" t="s">
        <v>1331</v>
      </c>
      <c r="F690" s="28" t="s">
        <v>269</v>
      </c>
      <c r="G690" s="36" t="s">
        <v>10233</v>
      </c>
      <c r="H690" s="37">
        <v>2.6</v>
      </c>
    </row>
    <row r="691" spans="1:8">
      <c r="A691" t="s">
        <v>10</v>
      </c>
      <c r="B691" s="28" t="s">
        <v>1323</v>
      </c>
      <c r="C691" s="27" t="s">
        <v>10234</v>
      </c>
      <c r="D691" s="35">
        <v>129.32</v>
      </c>
      <c r="E691" s="36" t="s">
        <v>1331</v>
      </c>
      <c r="F691" s="28" t="s">
        <v>269</v>
      </c>
      <c r="G691" s="36" t="s">
        <v>10235</v>
      </c>
      <c r="H691" s="37">
        <v>1.26</v>
      </c>
    </row>
    <row r="692" spans="1:8">
      <c r="A692" t="s">
        <v>10</v>
      </c>
      <c r="B692" s="28" t="s">
        <v>1324</v>
      </c>
      <c r="C692" s="27" t="s">
        <v>10236</v>
      </c>
      <c r="D692" s="35">
        <v>148.26</v>
      </c>
      <c r="E692" s="36" t="s">
        <v>1331</v>
      </c>
      <c r="F692" s="28" t="s">
        <v>269</v>
      </c>
      <c r="G692" s="36" t="s">
        <v>10237</v>
      </c>
      <c r="H692" s="37">
        <v>6.8000000000000005E-2</v>
      </c>
    </row>
    <row r="693" spans="1:8">
      <c r="A693" t="s">
        <v>10</v>
      </c>
      <c r="B693" s="28" t="s">
        <v>1325</v>
      </c>
      <c r="C693" s="27" t="s">
        <v>10238</v>
      </c>
      <c r="D693" s="35">
        <v>165.59</v>
      </c>
      <c r="E693" s="36" t="s">
        <v>1331</v>
      </c>
      <c r="F693" s="28" t="s">
        <v>269</v>
      </c>
      <c r="G693" s="36" t="s">
        <v>10239</v>
      </c>
      <c r="H693" s="37">
        <v>4.2</v>
      </c>
    </row>
    <row r="694" spans="1:8">
      <c r="A694" t="s">
        <v>10</v>
      </c>
      <c r="B694" s="28" t="s">
        <v>1327</v>
      </c>
      <c r="C694" s="27" t="s">
        <v>10240</v>
      </c>
      <c r="D694" s="35">
        <v>193.95999999999998</v>
      </c>
      <c r="E694" s="36" t="s">
        <v>1331</v>
      </c>
      <c r="F694" s="28" t="s">
        <v>269</v>
      </c>
      <c r="G694" s="36" t="s">
        <v>10241</v>
      </c>
      <c r="H694" s="37">
        <v>7.4999999999999997E-2</v>
      </c>
    </row>
    <row r="695" spans="1:8">
      <c r="A695" t="s">
        <v>10</v>
      </c>
      <c r="B695" s="28" t="s">
        <v>1328</v>
      </c>
      <c r="C695" s="27" t="s">
        <v>10242</v>
      </c>
      <c r="D695" s="35">
        <v>220.78</v>
      </c>
      <c r="E695" s="36" t="s">
        <v>1331</v>
      </c>
      <c r="F695" s="28" t="s">
        <v>269</v>
      </c>
      <c r="G695" s="36" t="s">
        <v>10243</v>
      </c>
      <c r="H695" s="37">
        <v>3.74</v>
      </c>
    </row>
    <row r="696" spans="1:8">
      <c r="A696" t="s">
        <v>10</v>
      </c>
      <c r="B696" s="28" t="s">
        <v>1329</v>
      </c>
      <c r="C696" s="27" t="s">
        <v>10244</v>
      </c>
      <c r="D696" s="35">
        <v>244.42</v>
      </c>
      <c r="E696" s="36" t="s">
        <v>1331</v>
      </c>
      <c r="F696" s="28" t="s">
        <v>269</v>
      </c>
      <c r="G696" s="36" t="s">
        <v>10245</v>
      </c>
      <c r="H696" s="37">
        <v>2.1850000000000001</v>
      </c>
    </row>
    <row r="697" spans="1:8">
      <c r="A697" t="s">
        <v>10</v>
      </c>
      <c r="B697" s="28" t="s">
        <v>1330</v>
      </c>
      <c r="C697" s="27" t="s">
        <v>10246</v>
      </c>
      <c r="D697" s="35">
        <v>268.08999999999997</v>
      </c>
      <c r="E697" s="36" t="s">
        <v>1331</v>
      </c>
      <c r="F697" s="28" t="s">
        <v>269</v>
      </c>
      <c r="G697" s="36" t="s">
        <v>1332</v>
      </c>
      <c r="H697" s="37">
        <v>2.5350000000000001</v>
      </c>
    </row>
    <row r="698" spans="1:8">
      <c r="A698" t="s">
        <v>10</v>
      </c>
      <c r="B698" s="28" t="s">
        <v>1333</v>
      </c>
      <c r="C698" s="27" t="s">
        <v>10247</v>
      </c>
      <c r="D698" s="35">
        <v>283.83</v>
      </c>
      <c r="E698" s="36" t="s">
        <v>1331</v>
      </c>
      <c r="F698" s="28" t="s">
        <v>269</v>
      </c>
      <c r="G698" s="36" t="s">
        <v>10248</v>
      </c>
      <c r="H698" s="37">
        <v>3.0030000000000001</v>
      </c>
    </row>
    <row r="699" spans="1:8">
      <c r="A699" t="s">
        <v>10</v>
      </c>
      <c r="B699" s="28">
        <v>10004558</v>
      </c>
      <c r="C699" s="27" t="s">
        <v>1335</v>
      </c>
      <c r="D699" s="35">
        <v>313.8</v>
      </c>
      <c r="E699" s="36">
        <v>74112110</v>
      </c>
      <c r="F699" s="28" t="s">
        <v>269</v>
      </c>
      <c r="G699" s="36">
        <v>4051394091118</v>
      </c>
      <c r="H699" s="37">
        <v>7.2</v>
      </c>
    </row>
    <row r="700" spans="1:8">
      <c r="A700" t="s">
        <v>10</v>
      </c>
      <c r="B700" s="28" t="s">
        <v>1287</v>
      </c>
      <c r="C700" s="27" t="s">
        <v>1288</v>
      </c>
      <c r="D700" s="35">
        <v>29.990000000000002</v>
      </c>
      <c r="E700" s="36" t="s">
        <v>1290</v>
      </c>
      <c r="F700" s="28" t="s">
        <v>14</v>
      </c>
      <c r="G700" s="36" t="s">
        <v>1291</v>
      </c>
      <c r="H700" s="37">
        <v>38.9</v>
      </c>
    </row>
    <row r="701" spans="1:8">
      <c r="A701" t="s">
        <v>10</v>
      </c>
      <c r="B701" s="28" t="s">
        <v>1629</v>
      </c>
      <c r="C701" s="27" t="s">
        <v>10249</v>
      </c>
      <c r="D701" s="35">
        <v>13.879999999999999</v>
      </c>
      <c r="E701" s="36" t="s">
        <v>10250</v>
      </c>
      <c r="F701" s="28" t="s">
        <v>269</v>
      </c>
      <c r="G701" s="36" t="s">
        <v>10251</v>
      </c>
      <c r="H701" s="37">
        <v>0.22</v>
      </c>
    </row>
    <row r="702" spans="1:8">
      <c r="A702" t="s">
        <v>10</v>
      </c>
      <c r="B702" s="28">
        <v>10051730</v>
      </c>
      <c r="C702" s="27" t="s">
        <v>2120</v>
      </c>
      <c r="D702" s="35">
        <v>124.55000000000001</v>
      </c>
      <c r="E702" s="36">
        <v>90261081</v>
      </c>
      <c r="F702" s="28" t="s">
        <v>269</v>
      </c>
      <c r="G702" s="36">
        <v>4051394128302</v>
      </c>
      <c r="H702" s="37">
        <v>2.15</v>
      </c>
    </row>
    <row r="703" spans="1:8">
      <c r="A703" t="s">
        <v>10</v>
      </c>
      <c r="B703" s="28">
        <v>10051731</v>
      </c>
      <c r="C703" s="27" t="s">
        <v>2123</v>
      </c>
      <c r="D703" s="35">
        <v>143.6</v>
      </c>
      <c r="E703" s="36">
        <v>90261081</v>
      </c>
      <c r="F703" s="28" t="s">
        <v>269</v>
      </c>
      <c r="G703" s="36">
        <v>4051394128319</v>
      </c>
      <c r="H703" s="37">
        <v>2.6</v>
      </c>
    </row>
    <row r="704" spans="1:8">
      <c r="A704" t="s">
        <v>10</v>
      </c>
      <c r="B704" s="28">
        <v>10051732</v>
      </c>
      <c r="C704" s="27" t="s">
        <v>2125</v>
      </c>
      <c r="D704" s="35">
        <v>172.87</v>
      </c>
      <c r="E704" s="36">
        <v>90261081</v>
      </c>
      <c r="F704" s="28" t="s">
        <v>269</v>
      </c>
      <c r="G704" s="36">
        <v>4051394128326</v>
      </c>
      <c r="H704" s="37">
        <v>3.08</v>
      </c>
    </row>
    <row r="705" spans="1:8">
      <c r="A705" t="s">
        <v>10</v>
      </c>
      <c r="B705" s="28">
        <v>10051733</v>
      </c>
      <c r="C705" s="27" t="s">
        <v>2127</v>
      </c>
      <c r="D705" s="35">
        <v>196.41</v>
      </c>
      <c r="E705" s="36">
        <v>90261081</v>
      </c>
      <c r="F705" s="28" t="s">
        <v>269</v>
      </c>
      <c r="G705" s="36">
        <v>4051394128333</v>
      </c>
      <c r="H705" s="37">
        <v>3.55</v>
      </c>
    </row>
    <row r="706" spans="1:8">
      <c r="A706" t="s">
        <v>10</v>
      </c>
      <c r="B706" s="28">
        <v>10051734</v>
      </c>
      <c r="C706" s="27" t="s">
        <v>2129</v>
      </c>
      <c r="D706" s="35">
        <v>226.92</v>
      </c>
      <c r="E706" s="36">
        <v>90261081</v>
      </c>
      <c r="F706" s="28" t="s">
        <v>269</v>
      </c>
      <c r="G706" s="36">
        <v>4051394125547</v>
      </c>
      <c r="H706" s="37">
        <v>3.95</v>
      </c>
    </row>
    <row r="707" spans="1:8">
      <c r="A707" t="s">
        <v>10</v>
      </c>
      <c r="B707" s="28">
        <v>10051735</v>
      </c>
      <c r="C707" s="27" t="s">
        <v>2131</v>
      </c>
      <c r="D707" s="35">
        <v>316.32</v>
      </c>
      <c r="E707" s="36">
        <v>90261081</v>
      </c>
      <c r="F707" s="28" t="s">
        <v>269</v>
      </c>
      <c r="G707" s="36">
        <v>4051394125554</v>
      </c>
      <c r="H707" s="37">
        <v>4.4000000000000004</v>
      </c>
    </row>
    <row r="708" spans="1:8">
      <c r="A708" t="s">
        <v>10</v>
      </c>
      <c r="B708" s="28">
        <v>10051736</v>
      </c>
      <c r="C708" s="27" t="s">
        <v>2133</v>
      </c>
      <c r="D708" s="35">
        <v>301.78999999999996</v>
      </c>
      <c r="E708" s="36">
        <v>90261081</v>
      </c>
      <c r="F708" s="28" t="s">
        <v>269</v>
      </c>
      <c r="G708" s="36">
        <v>4051394125561</v>
      </c>
      <c r="H708" s="37">
        <v>4.8499999999999996</v>
      </c>
    </row>
    <row r="709" spans="1:8">
      <c r="A709" t="s">
        <v>10</v>
      </c>
      <c r="B709" s="28">
        <v>10051737</v>
      </c>
      <c r="C709" s="27" t="s">
        <v>2135</v>
      </c>
      <c r="D709" s="35">
        <v>385.93</v>
      </c>
      <c r="E709" s="36">
        <v>90261081</v>
      </c>
      <c r="F709" s="28" t="s">
        <v>269</v>
      </c>
      <c r="G709" s="36">
        <v>4051394125578</v>
      </c>
      <c r="H709" s="37">
        <v>5.45</v>
      </c>
    </row>
    <row r="710" spans="1:8">
      <c r="A710" t="s">
        <v>10</v>
      </c>
      <c r="B710" s="28">
        <v>10051738</v>
      </c>
      <c r="C710" s="27" t="s">
        <v>2137</v>
      </c>
      <c r="D710" s="35">
        <v>364.28</v>
      </c>
      <c r="E710" s="36">
        <v>90261081</v>
      </c>
      <c r="F710" s="28" t="s">
        <v>269</v>
      </c>
      <c r="G710" s="36">
        <v>4051394125585</v>
      </c>
      <c r="H710" s="37">
        <v>5.9</v>
      </c>
    </row>
    <row r="711" spans="1:8">
      <c r="A711" t="s">
        <v>10</v>
      </c>
      <c r="B711" s="28">
        <v>10051739</v>
      </c>
      <c r="C711" s="27" t="s">
        <v>2139</v>
      </c>
      <c r="D711" s="35">
        <v>432.15</v>
      </c>
      <c r="E711" s="36">
        <v>90261081</v>
      </c>
      <c r="F711" s="28" t="s">
        <v>269</v>
      </c>
      <c r="G711" s="36">
        <v>4051394125592</v>
      </c>
      <c r="H711" s="37">
        <v>6.3</v>
      </c>
    </row>
    <row r="712" spans="1:8">
      <c r="A712" t="s">
        <v>10</v>
      </c>
      <c r="B712" s="28">
        <v>10051740</v>
      </c>
      <c r="C712" s="27" t="s">
        <v>2141</v>
      </c>
      <c r="D712" s="35">
        <v>462.27</v>
      </c>
      <c r="E712" s="36">
        <v>90261081</v>
      </c>
      <c r="F712" s="28" t="s">
        <v>269</v>
      </c>
      <c r="G712" s="36">
        <v>4051394125608</v>
      </c>
      <c r="H712" s="37">
        <v>6.85</v>
      </c>
    </row>
    <row r="713" spans="1:8">
      <c r="A713" t="s">
        <v>10</v>
      </c>
      <c r="B713" s="28" t="s">
        <v>2479</v>
      </c>
      <c r="C713" s="27" t="s">
        <v>10252</v>
      </c>
      <c r="D713" s="35">
        <v>131.35</v>
      </c>
      <c r="E713" s="36" t="s">
        <v>1139</v>
      </c>
      <c r="F713" s="28" t="s">
        <v>269</v>
      </c>
      <c r="G713" s="36" t="s">
        <v>10253</v>
      </c>
      <c r="H713" s="37">
        <v>1.835</v>
      </c>
    </row>
    <row r="714" spans="1:8">
      <c r="A714" t="s">
        <v>10</v>
      </c>
      <c r="B714" s="28" t="s">
        <v>2482</v>
      </c>
      <c r="C714" s="27" t="s">
        <v>2483</v>
      </c>
      <c r="D714" s="35">
        <v>152.44999999999999</v>
      </c>
      <c r="E714" s="36" t="s">
        <v>1139</v>
      </c>
      <c r="F714" s="28" t="s">
        <v>269</v>
      </c>
      <c r="G714" s="36" t="s">
        <v>10254</v>
      </c>
      <c r="H714" s="37">
        <v>2.2850000000000001</v>
      </c>
    </row>
    <row r="715" spans="1:8">
      <c r="A715" t="s">
        <v>10</v>
      </c>
      <c r="B715" s="28" t="s">
        <v>2484</v>
      </c>
      <c r="C715" s="27" t="s">
        <v>2485</v>
      </c>
      <c r="D715" s="35">
        <v>183.75</v>
      </c>
      <c r="E715" s="36" t="s">
        <v>1139</v>
      </c>
      <c r="F715" s="28" t="s">
        <v>269</v>
      </c>
      <c r="G715" s="36" t="s">
        <v>10255</v>
      </c>
      <c r="H715" s="37">
        <v>2.77</v>
      </c>
    </row>
    <row r="716" spans="1:8">
      <c r="A716" t="s">
        <v>10</v>
      </c>
      <c r="B716" s="28" t="s">
        <v>2486</v>
      </c>
      <c r="C716" s="27" t="s">
        <v>2487</v>
      </c>
      <c r="D716" s="35">
        <v>207.56</v>
      </c>
      <c r="E716" s="36" t="s">
        <v>1139</v>
      </c>
      <c r="F716" s="28" t="s">
        <v>269</v>
      </c>
      <c r="G716" s="36" t="s">
        <v>10256</v>
      </c>
      <c r="H716" s="37">
        <v>3.2349999999999999</v>
      </c>
    </row>
    <row r="717" spans="1:8">
      <c r="A717" t="s">
        <v>10</v>
      </c>
      <c r="B717" s="28" t="s">
        <v>2488</v>
      </c>
      <c r="C717" s="27" t="s">
        <v>2489</v>
      </c>
      <c r="D717" s="35">
        <v>224.57999999999998</v>
      </c>
      <c r="E717" s="36" t="s">
        <v>1139</v>
      </c>
      <c r="F717" s="28" t="s">
        <v>269</v>
      </c>
      <c r="G717" s="36" t="s">
        <v>10257</v>
      </c>
      <c r="H717" s="37">
        <v>3.95</v>
      </c>
    </row>
    <row r="718" spans="1:8">
      <c r="A718" t="s">
        <v>10</v>
      </c>
      <c r="B718" s="28" t="s">
        <v>2490</v>
      </c>
      <c r="C718" s="27" t="s">
        <v>2491</v>
      </c>
      <c r="D718" s="35">
        <v>265.40999999999997</v>
      </c>
      <c r="E718" s="36" t="s">
        <v>1139</v>
      </c>
      <c r="F718" s="28" t="s">
        <v>269</v>
      </c>
      <c r="G718" s="36" t="s">
        <v>10258</v>
      </c>
      <c r="H718" s="37">
        <v>4.4000000000000004</v>
      </c>
    </row>
    <row r="719" spans="1:8">
      <c r="A719" t="s">
        <v>10</v>
      </c>
      <c r="B719" s="28" t="s">
        <v>2492</v>
      </c>
      <c r="C719" s="27" t="s">
        <v>2493</v>
      </c>
      <c r="D719" s="35">
        <v>292.64</v>
      </c>
      <c r="E719" s="36" t="s">
        <v>1139</v>
      </c>
      <c r="F719" s="28" t="s">
        <v>269</v>
      </c>
      <c r="G719" s="36" t="s">
        <v>10259</v>
      </c>
      <c r="H719" s="37">
        <v>4.8499999999999996</v>
      </c>
    </row>
    <row r="720" spans="1:8">
      <c r="A720" t="s">
        <v>10</v>
      </c>
      <c r="B720" s="28" t="s">
        <v>2494</v>
      </c>
      <c r="C720" s="27" t="s">
        <v>2495</v>
      </c>
      <c r="D720" s="35">
        <v>319.83999999999997</v>
      </c>
      <c r="E720" s="36" t="s">
        <v>1139</v>
      </c>
      <c r="F720" s="28" t="s">
        <v>269</v>
      </c>
      <c r="G720" s="36" t="s">
        <v>10260</v>
      </c>
      <c r="H720" s="37">
        <v>5.45</v>
      </c>
    </row>
    <row r="721" spans="1:8">
      <c r="A721" t="s">
        <v>10</v>
      </c>
      <c r="B721" s="28" t="s">
        <v>2496</v>
      </c>
      <c r="C721" s="27" t="s">
        <v>2497</v>
      </c>
      <c r="D721" s="35">
        <v>367.49</v>
      </c>
      <c r="E721" s="36" t="s">
        <v>1139</v>
      </c>
      <c r="F721" s="28" t="s">
        <v>269</v>
      </c>
      <c r="G721" s="36" t="s">
        <v>10261</v>
      </c>
      <c r="H721" s="37">
        <v>5.9</v>
      </c>
    </row>
    <row r="722" spans="1:8">
      <c r="A722" t="s">
        <v>10</v>
      </c>
      <c r="B722" s="28" t="s">
        <v>2498</v>
      </c>
      <c r="C722" s="27" t="s">
        <v>2499</v>
      </c>
      <c r="D722" s="35">
        <v>401.51</v>
      </c>
      <c r="E722" s="36" t="s">
        <v>1139</v>
      </c>
      <c r="F722" s="28" t="s">
        <v>269</v>
      </c>
      <c r="G722" s="36" t="s">
        <v>10262</v>
      </c>
      <c r="H722" s="37">
        <v>6.3</v>
      </c>
    </row>
    <row r="723" spans="1:8">
      <c r="A723" t="s">
        <v>10</v>
      </c>
      <c r="B723" s="28" t="s">
        <v>2500</v>
      </c>
      <c r="C723" s="27" t="s">
        <v>2501</v>
      </c>
      <c r="D723" s="35">
        <v>428.74</v>
      </c>
      <c r="E723" s="36" t="s">
        <v>1139</v>
      </c>
      <c r="F723" s="28" t="s">
        <v>269</v>
      </c>
      <c r="G723" s="36" t="s">
        <v>10263</v>
      </c>
      <c r="H723" s="37">
        <v>6.85</v>
      </c>
    </row>
    <row r="724" spans="1:8">
      <c r="A724" t="s">
        <v>10</v>
      </c>
      <c r="B724" s="28" t="s">
        <v>2001</v>
      </c>
      <c r="C724" s="27" t="s">
        <v>2002</v>
      </c>
      <c r="D724" s="35">
        <v>118.77000000000001</v>
      </c>
      <c r="E724" s="36" t="s">
        <v>600</v>
      </c>
      <c r="F724" s="28" t="s">
        <v>14</v>
      </c>
      <c r="G724" s="36" t="s">
        <v>9385</v>
      </c>
      <c r="H724" s="37">
        <v>4</v>
      </c>
    </row>
    <row r="725" spans="1:8">
      <c r="A725" t="s">
        <v>10</v>
      </c>
      <c r="B725" s="28" t="s">
        <v>2004</v>
      </c>
      <c r="C725" s="27" t="s">
        <v>2005</v>
      </c>
      <c r="D725" s="35">
        <v>141.29999999999998</v>
      </c>
      <c r="E725" s="36" t="s">
        <v>600</v>
      </c>
      <c r="F725" s="28" t="s">
        <v>14</v>
      </c>
      <c r="G725" s="36" t="s">
        <v>9385</v>
      </c>
      <c r="H725" s="37">
        <v>5</v>
      </c>
    </row>
    <row r="726" spans="1:8">
      <c r="A726" t="s">
        <v>10</v>
      </c>
      <c r="B726" s="28" t="s">
        <v>2006</v>
      </c>
      <c r="C726" s="27" t="s">
        <v>2007</v>
      </c>
      <c r="D726" s="35">
        <v>165.39</v>
      </c>
      <c r="E726" s="36" t="s">
        <v>600</v>
      </c>
      <c r="F726" s="28" t="s">
        <v>14</v>
      </c>
      <c r="G726" s="36" t="s">
        <v>9385</v>
      </c>
      <c r="H726" s="37">
        <v>6</v>
      </c>
    </row>
    <row r="727" spans="1:8">
      <c r="A727" t="s">
        <v>10</v>
      </c>
      <c r="B727" s="28" t="s">
        <v>2008</v>
      </c>
      <c r="C727" s="27" t="s">
        <v>2009</v>
      </c>
      <c r="D727" s="35">
        <v>182.26</v>
      </c>
      <c r="E727" s="36" t="s">
        <v>600</v>
      </c>
      <c r="F727" s="28" t="s">
        <v>14</v>
      </c>
      <c r="G727" s="36" t="s">
        <v>9385</v>
      </c>
      <c r="H727" s="37">
        <v>7</v>
      </c>
    </row>
    <row r="728" spans="1:8">
      <c r="A728" t="s">
        <v>10</v>
      </c>
      <c r="B728" s="28" t="s">
        <v>2010</v>
      </c>
      <c r="C728" s="27" t="s">
        <v>2011</v>
      </c>
      <c r="D728" s="35">
        <v>202.81</v>
      </c>
      <c r="E728" s="36" t="s">
        <v>600</v>
      </c>
      <c r="F728" s="28" t="s">
        <v>14</v>
      </c>
      <c r="G728" s="36" t="s">
        <v>9385</v>
      </c>
      <c r="H728" s="37">
        <v>8</v>
      </c>
    </row>
    <row r="729" spans="1:8">
      <c r="A729" t="s">
        <v>10</v>
      </c>
      <c r="B729" s="28" t="s">
        <v>2012</v>
      </c>
      <c r="C729" s="27" t="s">
        <v>2013</v>
      </c>
      <c r="D729" s="35">
        <v>230.01999999999998</v>
      </c>
      <c r="E729" s="36" t="s">
        <v>600</v>
      </c>
      <c r="F729" s="28" t="s">
        <v>14</v>
      </c>
      <c r="G729" s="36" t="s">
        <v>9385</v>
      </c>
      <c r="H729" s="37">
        <v>9</v>
      </c>
    </row>
    <row r="730" spans="1:8">
      <c r="A730" t="s">
        <v>10</v>
      </c>
      <c r="B730" s="28" t="s">
        <v>2014</v>
      </c>
      <c r="C730" s="27" t="s">
        <v>2015</v>
      </c>
      <c r="D730" s="35">
        <v>259.28999999999996</v>
      </c>
      <c r="E730" s="36" t="s">
        <v>600</v>
      </c>
      <c r="F730" s="28" t="s">
        <v>14</v>
      </c>
      <c r="G730" s="36" t="s">
        <v>2016</v>
      </c>
      <c r="H730" s="37">
        <v>10</v>
      </c>
    </row>
    <row r="731" spans="1:8">
      <c r="A731" t="s">
        <v>10</v>
      </c>
      <c r="B731" s="28" t="s">
        <v>2017</v>
      </c>
      <c r="C731" s="27" t="s">
        <v>2018</v>
      </c>
      <c r="D731" s="35">
        <v>284.07</v>
      </c>
      <c r="E731" s="36" t="s">
        <v>600</v>
      </c>
      <c r="F731" s="28" t="s">
        <v>14</v>
      </c>
      <c r="G731" s="36" t="s">
        <v>9385</v>
      </c>
      <c r="H731" s="37">
        <v>11</v>
      </c>
    </row>
    <row r="732" spans="1:8">
      <c r="A732" t="s">
        <v>10</v>
      </c>
      <c r="B732" s="28" t="s">
        <v>2019</v>
      </c>
      <c r="C732" s="27" t="s">
        <v>2020</v>
      </c>
      <c r="D732" s="35">
        <v>306.25</v>
      </c>
      <c r="E732" s="36" t="s">
        <v>600</v>
      </c>
      <c r="F732" s="28" t="s">
        <v>14</v>
      </c>
      <c r="G732" s="36" t="s">
        <v>9385</v>
      </c>
      <c r="H732" s="37">
        <v>12</v>
      </c>
    </row>
    <row r="733" spans="1:8">
      <c r="A733" t="s">
        <v>10</v>
      </c>
      <c r="B733" s="28" t="s">
        <v>2021</v>
      </c>
      <c r="C733" s="27" t="s">
        <v>2022</v>
      </c>
      <c r="D733" s="35">
        <v>327.08</v>
      </c>
      <c r="E733" s="36" t="s">
        <v>600</v>
      </c>
      <c r="F733" s="28" t="s">
        <v>14</v>
      </c>
      <c r="G733" s="36" t="s">
        <v>9385</v>
      </c>
      <c r="H733" s="37">
        <v>13</v>
      </c>
    </row>
    <row r="734" spans="1:8">
      <c r="A734" t="s">
        <v>10</v>
      </c>
      <c r="B734" s="28" t="s">
        <v>2023</v>
      </c>
      <c r="C734" s="27" t="s">
        <v>2024</v>
      </c>
      <c r="D734" s="35">
        <v>355.64</v>
      </c>
      <c r="E734" s="36" t="s">
        <v>600</v>
      </c>
      <c r="F734" s="28" t="s">
        <v>14</v>
      </c>
      <c r="G734" s="36" t="s">
        <v>9385</v>
      </c>
      <c r="H734" s="37">
        <v>14</v>
      </c>
    </row>
    <row r="735" spans="1:8">
      <c r="A735" t="s">
        <v>10</v>
      </c>
      <c r="B735" s="28" t="s">
        <v>1159</v>
      </c>
      <c r="C735" s="27" t="s">
        <v>1160</v>
      </c>
      <c r="D735" s="35">
        <v>118.28</v>
      </c>
      <c r="E735" s="36" t="s">
        <v>1015</v>
      </c>
      <c r="F735" s="28" t="s">
        <v>269</v>
      </c>
      <c r="G735" s="36" t="s">
        <v>10264</v>
      </c>
      <c r="H735" s="37">
        <v>2</v>
      </c>
    </row>
    <row r="736" spans="1:8">
      <c r="A736" t="s">
        <v>10</v>
      </c>
      <c r="B736" s="28" t="s">
        <v>1162</v>
      </c>
      <c r="C736" s="27" t="s">
        <v>1163</v>
      </c>
      <c r="D736" s="35">
        <v>130.88999999999999</v>
      </c>
      <c r="E736" s="36" t="s">
        <v>1015</v>
      </c>
      <c r="F736" s="28" t="s">
        <v>269</v>
      </c>
      <c r="G736" s="36" t="s">
        <v>10265</v>
      </c>
      <c r="H736" s="37">
        <v>2.4</v>
      </c>
    </row>
    <row r="737" spans="1:8">
      <c r="A737" t="s">
        <v>10</v>
      </c>
      <c r="B737" s="28" t="s">
        <v>1165</v>
      </c>
      <c r="C737" s="27" t="s">
        <v>1166</v>
      </c>
      <c r="D737" s="35">
        <v>151.39999999999998</v>
      </c>
      <c r="E737" s="36" t="s">
        <v>1015</v>
      </c>
      <c r="F737" s="28" t="s">
        <v>269</v>
      </c>
      <c r="G737" s="36" t="s">
        <v>10266</v>
      </c>
      <c r="H737" s="37">
        <v>2.8</v>
      </c>
    </row>
    <row r="738" spans="1:8">
      <c r="A738" t="s">
        <v>10</v>
      </c>
      <c r="B738" s="28" t="s">
        <v>1168</v>
      </c>
      <c r="C738" s="27" t="s">
        <v>1169</v>
      </c>
      <c r="D738" s="35">
        <v>189.23</v>
      </c>
      <c r="E738" s="36" t="s">
        <v>1015</v>
      </c>
      <c r="F738" s="28" t="s">
        <v>269</v>
      </c>
      <c r="G738" s="36" t="s">
        <v>10267</v>
      </c>
      <c r="H738" s="37">
        <v>3.2</v>
      </c>
    </row>
    <row r="739" spans="1:8">
      <c r="A739" t="s">
        <v>10</v>
      </c>
      <c r="B739" s="28" t="s">
        <v>1171</v>
      </c>
      <c r="C739" s="27" t="s">
        <v>1172</v>
      </c>
      <c r="D739" s="35">
        <v>208.16</v>
      </c>
      <c r="E739" s="36" t="s">
        <v>1015</v>
      </c>
      <c r="F739" s="28" t="s">
        <v>269</v>
      </c>
      <c r="G739" s="36" t="s">
        <v>10268</v>
      </c>
      <c r="H739" s="37">
        <v>3.6</v>
      </c>
    </row>
    <row r="740" spans="1:8">
      <c r="A740" t="s">
        <v>10</v>
      </c>
      <c r="B740" s="28" t="s">
        <v>1174</v>
      </c>
      <c r="C740" s="27" t="s">
        <v>1175</v>
      </c>
      <c r="D740" s="35">
        <v>233.39</v>
      </c>
      <c r="E740" s="36" t="s">
        <v>1015</v>
      </c>
      <c r="F740" s="28" t="s">
        <v>269</v>
      </c>
      <c r="G740" s="36" t="s">
        <v>10269</v>
      </c>
      <c r="H740" s="37">
        <v>4</v>
      </c>
    </row>
    <row r="741" spans="1:8">
      <c r="A741" t="s">
        <v>10</v>
      </c>
      <c r="B741" s="28" t="s">
        <v>1177</v>
      </c>
      <c r="C741" s="27" t="s">
        <v>1178</v>
      </c>
      <c r="D741" s="35">
        <v>260.19</v>
      </c>
      <c r="E741" s="36" t="s">
        <v>1015</v>
      </c>
      <c r="F741" s="28" t="s">
        <v>269</v>
      </c>
      <c r="G741" s="36" t="s">
        <v>10270</v>
      </c>
      <c r="H741" s="37">
        <v>4.4000000000000004</v>
      </c>
    </row>
    <row r="742" spans="1:8">
      <c r="A742" t="s">
        <v>10</v>
      </c>
      <c r="B742" s="28" t="s">
        <v>1180</v>
      </c>
      <c r="C742" s="27" t="s">
        <v>1181</v>
      </c>
      <c r="D742" s="35">
        <v>283.83</v>
      </c>
      <c r="E742" s="36" t="s">
        <v>1015</v>
      </c>
      <c r="F742" s="28" t="s">
        <v>269</v>
      </c>
      <c r="G742" s="36" t="s">
        <v>10271</v>
      </c>
      <c r="H742" s="37">
        <v>4.8</v>
      </c>
    </row>
    <row r="743" spans="1:8">
      <c r="A743" t="s">
        <v>10</v>
      </c>
      <c r="B743" s="28" t="s">
        <v>1183</v>
      </c>
      <c r="C743" s="27" t="s">
        <v>1184</v>
      </c>
      <c r="D743" s="35">
        <v>307.48</v>
      </c>
      <c r="E743" s="36" t="s">
        <v>1015</v>
      </c>
      <c r="F743" s="28" t="s">
        <v>269</v>
      </c>
      <c r="G743" s="36" t="s">
        <v>10272</v>
      </c>
      <c r="H743" s="37">
        <v>5.2</v>
      </c>
    </row>
    <row r="744" spans="1:8">
      <c r="A744" t="s">
        <v>10</v>
      </c>
      <c r="B744" s="28" t="s">
        <v>1186</v>
      </c>
      <c r="C744" s="27" t="s">
        <v>1187</v>
      </c>
      <c r="D744" s="35">
        <v>362.67</v>
      </c>
      <c r="E744" s="36" t="s">
        <v>1015</v>
      </c>
      <c r="F744" s="28" t="s">
        <v>269</v>
      </c>
      <c r="G744" s="36" t="s">
        <v>10273</v>
      </c>
      <c r="H744" s="37">
        <v>5.6</v>
      </c>
    </row>
    <row r="745" spans="1:8">
      <c r="A745" t="s">
        <v>10</v>
      </c>
      <c r="B745" s="28" t="s">
        <v>1189</v>
      </c>
      <c r="C745" s="27" t="s">
        <v>1190</v>
      </c>
      <c r="D745" s="35">
        <v>386.34</v>
      </c>
      <c r="E745" s="36" t="s">
        <v>1015</v>
      </c>
      <c r="F745" s="28" t="s">
        <v>269</v>
      </c>
      <c r="G745" s="36" t="s">
        <v>10274</v>
      </c>
      <c r="H745" s="37">
        <v>6</v>
      </c>
    </row>
    <row r="746" spans="1:8">
      <c r="A746" t="s">
        <v>10</v>
      </c>
      <c r="B746" s="28">
        <v>10083106</v>
      </c>
      <c r="C746" s="27" t="s">
        <v>2512</v>
      </c>
      <c r="D746" s="35">
        <v>5.45</v>
      </c>
      <c r="E746" s="36">
        <v>84819000</v>
      </c>
      <c r="F746" s="28" t="s">
        <v>14</v>
      </c>
      <c r="G746" s="36">
        <v>4051394141196</v>
      </c>
      <c r="H746" s="37" t="s">
        <v>9385</v>
      </c>
    </row>
    <row r="747" spans="1:8">
      <c r="A747" t="s">
        <v>10</v>
      </c>
      <c r="B747" s="28">
        <v>10010895</v>
      </c>
      <c r="C747" s="27" t="s">
        <v>1500</v>
      </c>
      <c r="D747" s="35">
        <v>10.89</v>
      </c>
      <c r="E747" s="36">
        <v>90261081</v>
      </c>
      <c r="F747" s="28" t="s">
        <v>177</v>
      </c>
      <c r="G747" s="36">
        <v>4051394000400</v>
      </c>
      <c r="H747" s="37">
        <v>0.04</v>
      </c>
    </row>
    <row r="748" spans="1:8">
      <c r="A748" t="s">
        <v>10</v>
      </c>
      <c r="B748" s="28" t="s">
        <v>1496</v>
      </c>
      <c r="C748" s="27" t="s">
        <v>1497</v>
      </c>
      <c r="D748" s="35">
        <v>10.89</v>
      </c>
      <c r="E748" s="36" t="s">
        <v>1139</v>
      </c>
      <c r="F748" s="28" t="s">
        <v>269</v>
      </c>
      <c r="G748" s="36" t="s">
        <v>10275</v>
      </c>
      <c r="H748" s="37">
        <v>3.6999999999999998E-2</v>
      </c>
    </row>
    <row r="749" spans="1:8">
      <c r="A749" t="s">
        <v>10</v>
      </c>
      <c r="B749" s="28" t="s">
        <v>1626</v>
      </c>
      <c r="C749" s="27" t="s">
        <v>1627</v>
      </c>
      <c r="D749" s="35">
        <v>41.019999999999996</v>
      </c>
      <c r="E749" s="36" t="s">
        <v>1635</v>
      </c>
      <c r="F749" s="28" t="s">
        <v>269</v>
      </c>
      <c r="G749" s="36" t="s">
        <v>10276</v>
      </c>
      <c r="H749" s="37">
        <v>0.5</v>
      </c>
    </row>
    <row r="750" spans="1:8">
      <c r="A750" t="s">
        <v>10</v>
      </c>
      <c r="B750" s="28" t="s">
        <v>1720</v>
      </c>
      <c r="C750" s="27" t="s">
        <v>10277</v>
      </c>
      <c r="D750" s="35">
        <v>52.83</v>
      </c>
      <c r="E750" s="36" t="s">
        <v>1126</v>
      </c>
      <c r="F750" s="28" t="s">
        <v>269</v>
      </c>
      <c r="G750" s="36" t="s">
        <v>10278</v>
      </c>
      <c r="H750" s="37">
        <v>0.71199999999999997</v>
      </c>
    </row>
    <row r="751" spans="1:8">
      <c r="A751" t="s">
        <v>10</v>
      </c>
      <c r="B751" s="28">
        <v>10083509</v>
      </c>
      <c r="C751" s="27" t="s">
        <v>2519</v>
      </c>
      <c r="D751" s="35">
        <v>54.449999999999996</v>
      </c>
      <c r="E751" s="36">
        <v>84818081</v>
      </c>
      <c r="F751" s="28" t="s">
        <v>269</v>
      </c>
      <c r="G751" s="36">
        <v>4051394140052</v>
      </c>
      <c r="H751" s="37">
        <v>0.45500000000000002</v>
      </c>
    </row>
    <row r="752" spans="1:8">
      <c r="A752" t="s">
        <v>10</v>
      </c>
      <c r="B752" s="28" t="s">
        <v>9333</v>
      </c>
      <c r="C752" s="27" t="s">
        <v>9334</v>
      </c>
      <c r="D752" s="35">
        <v>12.79</v>
      </c>
      <c r="E752" s="36" t="s">
        <v>37</v>
      </c>
      <c r="F752" s="28" t="s">
        <v>14</v>
      </c>
      <c r="G752" s="36" t="s">
        <v>10279</v>
      </c>
      <c r="H752" s="37">
        <v>0.32</v>
      </c>
    </row>
    <row r="753" spans="1:8">
      <c r="A753" t="s">
        <v>10</v>
      </c>
      <c r="B753" s="28">
        <v>10023030</v>
      </c>
      <c r="C753" s="27" t="s">
        <v>1724</v>
      </c>
      <c r="D753" s="35">
        <v>40.9</v>
      </c>
      <c r="E753" s="36">
        <v>74122000</v>
      </c>
      <c r="F753" s="28" t="s">
        <v>269</v>
      </c>
      <c r="G753" s="36">
        <v>4051394108045</v>
      </c>
      <c r="H753" s="37">
        <v>0.24</v>
      </c>
    </row>
    <row r="754" spans="1:8">
      <c r="A754" t="s">
        <v>10</v>
      </c>
      <c r="B754" s="28">
        <v>10023117</v>
      </c>
      <c r="C754" s="27" t="s">
        <v>1727</v>
      </c>
      <c r="D754" s="35">
        <v>20.420000000000002</v>
      </c>
      <c r="E754" s="36">
        <v>74122000</v>
      </c>
      <c r="F754" s="28" t="s">
        <v>269</v>
      </c>
      <c r="G754" s="36">
        <v>4051394108694</v>
      </c>
      <c r="H754" s="37">
        <v>0.1</v>
      </c>
    </row>
    <row r="755" spans="1:8">
      <c r="A755" t="s">
        <v>10</v>
      </c>
      <c r="B755" s="28" t="s">
        <v>1608</v>
      </c>
      <c r="C755" s="27" t="s">
        <v>1609</v>
      </c>
      <c r="D755" s="35">
        <v>158.47</v>
      </c>
      <c r="E755" s="36" t="s">
        <v>74</v>
      </c>
      <c r="F755" s="28" t="s">
        <v>269</v>
      </c>
      <c r="G755" s="36" t="s">
        <v>10280</v>
      </c>
      <c r="H755" s="37">
        <v>1.48</v>
      </c>
    </row>
    <row r="756" spans="1:8">
      <c r="A756" t="s">
        <v>10</v>
      </c>
      <c r="B756" s="28" t="s">
        <v>1595</v>
      </c>
      <c r="C756" s="27" t="s">
        <v>10281</v>
      </c>
      <c r="D756" s="35">
        <v>65.61</v>
      </c>
      <c r="E756" s="36" t="s">
        <v>1139</v>
      </c>
      <c r="F756" s="28" t="s">
        <v>269</v>
      </c>
      <c r="G756" s="36" t="s">
        <v>10282</v>
      </c>
      <c r="H756" s="37">
        <v>0.9</v>
      </c>
    </row>
    <row r="757" spans="1:8">
      <c r="A757" t="s">
        <v>10</v>
      </c>
      <c r="B757" s="28" t="s">
        <v>1231</v>
      </c>
      <c r="C757" s="27" t="s">
        <v>10283</v>
      </c>
      <c r="D757" s="35">
        <v>3.0199999999999996</v>
      </c>
      <c r="E757" s="36" t="s">
        <v>64</v>
      </c>
      <c r="F757" s="28" t="s">
        <v>14</v>
      </c>
      <c r="G757" s="36" t="s">
        <v>1233</v>
      </c>
      <c r="H757" s="37">
        <v>0.1</v>
      </c>
    </row>
    <row r="758" spans="1:8">
      <c r="A758" t="s">
        <v>10</v>
      </c>
      <c r="B758" s="28" t="s">
        <v>61</v>
      </c>
      <c r="C758" s="27" t="s">
        <v>10284</v>
      </c>
      <c r="D758" s="35">
        <v>3.0199999999999996</v>
      </c>
      <c r="E758" s="36" t="s">
        <v>64</v>
      </c>
      <c r="F758" s="28" t="s">
        <v>5</v>
      </c>
      <c r="G758" s="36" t="s">
        <v>65</v>
      </c>
      <c r="H758" s="37">
        <v>4.5600000000000002E-2</v>
      </c>
    </row>
    <row r="759" spans="1:8">
      <c r="A759" t="s">
        <v>10</v>
      </c>
      <c r="B759" s="28" t="s">
        <v>6687</v>
      </c>
      <c r="C759" s="27" t="s">
        <v>10285</v>
      </c>
      <c r="D759" s="35">
        <v>5.55</v>
      </c>
      <c r="E759" s="36" t="s">
        <v>64</v>
      </c>
      <c r="F759" s="28" t="s">
        <v>14</v>
      </c>
      <c r="G759" s="36" t="s">
        <v>10286</v>
      </c>
      <c r="H759" s="37">
        <v>4.2000000000000003E-2</v>
      </c>
    </row>
    <row r="760" spans="1:8">
      <c r="A760" t="s">
        <v>10</v>
      </c>
      <c r="B760" s="28" t="s">
        <v>1225</v>
      </c>
      <c r="C760" s="27" t="s">
        <v>1226</v>
      </c>
      <c r="D760" s="35">
        <v>3.79</v>
      </c>
      <c r="E760" s="36" t="s">
        <v>64</v>
      </c>
      <c r="F760" s="28" t="s">
        <v>14</v>
      </c>
      <c r="G760" s="36" t="s">
        <v>9385</v>
      </c>
      <c r="H760" s="37">
        <v>0.1</v>
      </c>
    </row>
    <row r="761" spans="1:8">
      <c r="A761" t="s">
        <v>10</v>
      </c>
      <c r="B761" s="28" t="s">
        <v>1227</v>
      </c>
      <c r="C761" s="27" t="s">
        <v>1228</v>
      </c>
      <c r="D761" s="35">
        <v>3.16</v>
      </c>
      <c r="E761" s="36" t="s">
        <v>64</v>
      </c>
      <c r="F761" s="28" t="s">
        <v>14</v>
      </c>
      <c r="G761" s="36" t="s">
        <v>9385</v>
      </c>
      <c r="H761" s="37">
        <v>0.1</v>
      </c>
    </row>
    <row r="762" spans="1:8">
      <c r="A762" t="s">
        <v>10</v>
      </c>
      <c r="B762" s="28" t="s">
        <v>54</v>
      </c>
      <c r="C762" s="27" t="s">
        <v>10287</v>
      </c>
      <c r="D762" s="35">
        <v>3.16</v>
      </c>
      <c r="E762" s="36" t="s">
        <v>64</v>
      </c>
      <c r="F762" s="28" t="s">
        <v>5</v>
      </c>
      <c r="G762" s="36" t="s">
        <v>10288</v>
      </c>
      <c r="H762" s="37">
        <v>5.2499999999999998E-2</v>
      </c>
    </row>
    <row r="763" spans="1:8">
      <c r="A763" t="s">
        <v>10</v>
      </c>
      <c r="B763" s="28" t="s">
        <v>57</v>
      </c>
      <c r="C763" s="27" t="s">
        <v>10289</v>
      </c>
      <c r="D763" s="35">
        <v>3.16</v>
      </c>
      <c r="E763" s="36" t="s">
        <v>64</v>
      </c>
      <c r="F763" s="28" t="s">
        <v>5</v>
      </c>
      <c r="G763" s="36" t="s">
        <v>10290</v>
      </c>
      <c r="H763" s="37">
        <v>5.2999999999999999E-2</v>
      </c>
    </row>
    <row r="764" spans="1:8">
      <c r="A764" t="s">
        <v>10</v>
      </c>
      <c r="B764" s="28" t="s">
        <v>1229</v>
      </c>
      <c r="C764" s="27" t="s">
        <v>1230</v>
      </c>
      <c r="D764" s="35">
        <v>3.16</v>
      </c>
      <c r="E764" s="36" t="s">
        <v>64</v>
      </c>
      <c r="F764" s="28" t="s">
        <v>14</v>
      </c>
      <c r="G764" s="36" t="s">
        <v>9385</v>
      </c>
      <c r="H764" s="37">
        <v>0.1</v>
      </c>
    </row>
    <row r="765" spans="1:8">
      <c r="A765" t="s">
        <v>10</v>
      </c>
      <c r="B765" s="28" t="s">
        <v>59</v>
      </c>
      <c r="C765" s="27" t="s">
        <v>10291</v>
      </c>
      <c r="D765" s="35">
        <v>3.16</v>
      </c>
      <c r="E765" s="36" t="s">
        <v>64</v>
      </c>
      <c r="F765" s="28" t="s">
        <v>5</v>
      </c>
      <c r="G765" s="36" t="s">
        <v>10292</v>
      </c>
      <c r="H765" s="37">
        <v>6.2E-2</v>
      </c>
    </row>
    <row r="766" spans="1:8">
      <c r="A766" t="s">
        <v>10</v>
      </c>
      <c r="B766" s="28" t="s">
        <v>1028</v>
      </c>
      <c r="C766" s="27" t="s">
        <v>10293</v>
      </c>
      <c r="D766" s="35">
        <v>0.98</v>
      </c>
      <c r="E766" s="36" t="s">
        <v>64</v>
      </c>
      <c r="F766" s="28" t="s">
        <v>14</v>
      </c>
      <c r="G766" s="36" t="s">
        <v>10294</v>
      </c>
      <c r="H766" s="37">
        <v>0.04</v>
      </c>
    </row>
    <row r="767" spans="1:8">
      <c r="A767" t="s">
        <v>10</v>
      </c>
      <c r="B767" s="28" t="s">
        <v>1031</v>
      </c>
      <c r="C767" s="27" t="s">
        <v>10295</v>
      </c>
      <c r="D767" s="35">
        <v>1.75</v>
      </c>
      <c r="E767" s="36" t="s">
        <v>64</v>
      </c>
      <c r="F767" s="28" t="s">
        <v>14</v>
      </c>
      <c r="G767" s="36" t="s">
        <v>10296</v>
      </c>
      <c r="H767" s="37">
        <v>7.0000000000000007E-2</v>
      </c>
    </row>
    <row r="768" spans="1:8">
      <c r="A768" t="s">
        <v>10</v>
      </c>
      <c r="B768" s="28" t="s">
        <v>6288</v>
      </c>
      <c r="C768" s="27" t="s">
        <v>10297</v>
      </c>
      <c r="D768" s="35">
        <v>28.400000000000002</v>
      </c>
      <c r="E768" s="36" t="s">
        <v>9316</v>
      </c>
      <c r="F768" s="28" t="s">
        <v>14</v>
      </c>
      <c r="G768" s="36" t="s">
        <v>10298</v>
      </c>
      <c r="H768" s="37">
        <v>0.13</v>
      </c>
    </row>
    <row r="769" spans="1:8">
      <c r="A769" t="s">
        <v>10</v>
      </c>
      <c r="B769" s="28" t="s">
        <v>6290</v>
      </c>
      <c r="C769" s="27" t="s">
        <v>10299</v>
      </c>
      <c r="D769" s="35">
        <v>29.580000000000002</v>
      </c>
      <c r="E769" s="36" t="s">
        <v>6277</v>
      </c>
      <c r="F769" s="28" t="s">
        <v>14</v>
      </c>
      <c r="G769" s="36" t="s">
        <v>10300</v>
      </c>
      <c r="H769" s="37">
        <v>0.193</v>
      </c>
    </row>
    <row r="770" spans="1:8">
      <c r="A770" t="s">
        <v>10</v>
      </c>
      <c r="B770" s="28" t="s">
        <v>6293</v>
      </c>
      <c r="C770" s="27" t="s">
        <v>10301</v>
      </c>
      <c r="D770" s="35">
        <v>34.729999999999997</v>
      </c>
      <c r="E770" s="36" t="s">
        <v>6277</v>
      </c>
      <c r="F770" s="28" t="s">
        <v>14</v>
      </c>
      <c r="G770" s="36" t="s">
        <v>10302</v>
      </c>
      <c r="H770" s="37">
        <v>0.18</v>
      </c>
    </row>
    <row r="771" spans="1:8">
      <c r="A771" t="s">
        <v>10</v>
      </c>
      <c r="B771" s="28" t="s">
        <v>6308</v>
      </c>
      <c r="C771" s="27" t="s">
        <v>10303</v>
      </c>
      <c r="D771" s="35">
        <v>28.400000000000002</v>
      </c>
      <c r="E771" s="36" t="s">
        <v>6277</v>
      </c>
      <c r="F771" s="28" t="s">
        <v>14</v>
      </c>
      <c r="G771" s="36" t="s">
        <v>10304</v>
      </c>
      <c r="H771" s="37">
        <v>0.13800000000000001</v>
      </c>
    </row>
    <row r="772" spans="1:8">
      <c r="A772" t="s">
        <v>10</v>
      </c>
      <c r="B772" s="28" t="s">
        <v>6299</v>
      </c>
      <c r="C772" s="27" t="s">
        <v>10305</v>
      </c>
      <c r="D772" s="35">
        <v>34.699999999999996</v>
      </c>
      <c r="E772" s="36" t="s">
        <v>6277</v>
      </c>
      <c r="F772" s="28" t="s">
        <v>14</v>
      </c>
      <c r="G772" s="36" t="s">
        <v>10306</v>
      </c>
      <c r="H772" s="37">
        <v>0.18</v>
      </c>
    </row>
    <row r="773" spans="1:8">
      <c r="A773" t="s">
        <v>10</v>
      </c>
      <c r="B773" s="28" t="s">
        <v>6305</v>
      </c>
      <c r="C773" s="27" t="s">
        <v>10307</v>
      </c>
      <c r="D773" s="35">
        <v>37.869999999999997</v>
      </c>
      <c r="E773" s="36" t="s">
        <v>6277</v>
      </c>
      <c r="F773" s="28" t="s">
        <v>14</v>
      </c>
      <c r="G773" s="36" t="s">
        <v>10308</v>
      </c>
      <c r="H773" s="37">
        <v>0.18</v>
      </c>
    </row>
    <row r="774" spans="1:8">
      <c r="A774" t="s">
        <v>10</v>
      </c>
      <c r="B774" s="28" t="s">
        <v>6302</v>
      </c>
      <c r="C774" s="27" t="s">
        <v>10309</v>
      </c>
      <c r="D774" s="35">
        <v>28.400000000000002</v>
      </c>
      <c r="E774" s="36" t="s">
        <v>9316</v>
      </c>
      <c r="F774" s="28" t="s">
        <v>14</v>
      </c>
      <c r="G774" s="36" t="s">
        <v>10310</v>
      </c>
      <c r="H774" s="37">
        <v>0.13</v>
      </c>
    </row>
    <row r="775" spans="1:8">
      <c r="A775" t="s">
        <v>10</v>
      </c>
      <c r="B775" s="28" t="s">
        <v>6279</v>
      </c>
      <c r="C775" s="27" t="s">
        <v>10311</v>
      </c>
      <c r="D775" s="35">
        <v>28.400000000000002</v>
      </c>
      <c r="E775" s="36" t="s">
        <v>9316</v>
      </c>
      <c r="F775" s="28" t="s">
        <v>14</v>
      </c>
      <c r="G775" s="36" t="s">
        <v>10312</v>
      </c>
      <c r="H775" s="37">
        <v>0.13100000000000001</v>
      </c>
    </row>
    <row r="776" spans="1:8">
      <c r="A776" t="s">
        <v>10</v>
      </c>
      <c r="B776" s="28" t="s">
        <v>6285</v>
      </c>
      <c r="C776" s="27" t="s">
        <v>10313</v>
      </c>
      <c r="D776" s="35">
        <v>37.869999999999997</v>
      </c>
      <c r="E776" s="36" t="s">
        <v>6277</v>
      </c>
      <c r="F776" s="28" t="s">
        <v>14</v>
      </c>
      <c r="G776" s="36" t="s">
        <v>10314</v>
      </c>
      <c r="H776" s="37">
        <v>0.18</v>
      </c>
    </row>
    <row r="777" spans="1:8">
      <c r="A777" t="s">
        <v>10</v>
      </c>
      <c r="B777" s="28" t="s">
        <v>6282</v>
      </c>
      <c r="C777" s="27" t="s">
        <v>10315</v>
      </c>
      <c r="D777" s="35">
        <v>29.580000000000002</v>
      </c>
      <c r="E777" s="36" t="s">
        <v>6277</v>
      </c>
      <c r="F777" s="28" t="s">
        <v>14</v>
      </c>
      <c r="G777" s="36" t="s">
        <v>10316</v>
      </c>
      <c r="H777" s="37">
        <v>0.28000000000000003</v>
      </c>
    </row>
    <row r="778" spans="1:8">
      <c r="A778" t="s">
        <v>10</v>
      </c>
      <c r="B778" s="28" t="s">
        <v>6296</v>
      </c>
      <c r="C778" s="27" t="s">
        <v>10317</v>
      </c>
      <c r="D778" s="35">
        <v>28.400000000000002</v>
      </c>
      <c r="E778" s="36" t="s">
        <v>9316</v>
      </c>
      <c r="F778" s="28" t="s">
        <v>14</v>
      </c>
      <c r="G778" s="36" t="s">
        <v>10318</v>
      </c>
      <c r="H778" s="37">
        <v>0.13100000000000001</v>
      </c>
    </row>
    <row r="779" spans="1:8">
      <c r="A779" t="s">
        <v>10</v>
      </c>
      <c r="B779" s="28" t="s">
        <v>6400</v>
      </c>
      <c r="C779" s="27" t="s">
        <v>10319</v>
      </c>
      <c r="D779" s="35">
        <v>34.729999999999997</v>
      </c>
      <c r="E779" s="36" t="s">
        <v>6774</v>
      </c>
      <c r="F779" s="28" t="s">
        <v>14</v>
      </c>
      <c r="G779" s="36" t="s">
        <v>10320</v>
      </c>
      <c r="H779" s="37">
        <v>0.14000000000000001</v>
      </c>
    </row>
    <row r="780" spans="1:8">
      <c r="A780" t="s">
        <v>10</v>
      </c>
      <c r="B780" s="28" t="s">
        <v>6405</v>
      </c>
      <c r="C780" s="27" t="s">
        <v>6406</v>
      </c>
      <c r="D780" s="35">
        <v>34.729999999999997</v>
      </c>
      <c r="E780" s="36" t="s">
        <v>6774</v>
      </c>
      <c r="F780" s="28" t="s">
        <v>14</v>
      </c>
      <c r="G780" s="36" t="s">
        <v>10321</v>
      </c>
      <c r="H780" s="37">
        <v>0.14000000000000001</v>
      </c>
    </row>
    <row r="781" spans="1:8">
      <c r="A781" t="s">
        <v>10</v>
      </c>
      <c r="B781" s="28" t="s">
        <v>6403</v>
      </c>
      <c r="C781" s="27" t="s">
        <v>10322</v>
      </c>
      <c r="D781" s="35">
        <v>39.44</v>
      </c>
      <c r="E781" s="36" t="s">
        <v>6774</v>
      </c>
      <c r="F781" s="28" t="s">
        <v>14</v>
      </c>
      <c r="G781" s="36" t="s">
        <v>10323</v>
      </c>
      <c r="H781" s="37">
        <v>0.16400000000000001</v>
      </c>
    </row>
    <row r="782" spans="1:8">
      <c r="A782" t="s">
        <v>10</v>
      </c>
      <c r="B782" s="28" t="s">
        <v>1295</v>
      </c>
      <c r="C782" s="27" t="s">
        <v>10324</v>
      </c>
      <c r="D782" s="35">
        <v>130.6</v>
      </c>
      <c r="E782" s="36" t="s">
        <v>10325</v>
      </c>
      <c r="F782" s="28" t="s">
        <v>269</v>
      </c>
      <c r="G782" s="36" t="s">
        <v>10326</v>
      </c>
      <c r="H782" s="37">
        <v>9.5</v>
      </c>
    </row>
    <row r="783" spans="1:8">
      <c r="A783" t="s">
        <v>10</v>
      </c>
      <c r="B783" s="28" t="s">
        <v>1298</v>
      </c>
      <c r="C783" s="27" t="s">
        <v>10327</v>
      </c>
      <c r="D783" s="35">
        <v>141.47999999999999</v>
      </c>
      <c r="E783" s="36" t="s">
        <v>10325</v>
      </c>
      <c r="F783" s="28" t="s">
        <v>269</v>
      </c>
      <c r="G783" s="36" t="s">
        <v>10328</v>
      </c>
      <c r="H783" s="37">
        <v>10.199999999999999</v>
      </c>
    </row>
    <row r="784" spans="1:8">
      <c r="A784" t="s">
        <v>10</v>
      </c>
      <c r="B784" s="28" t="s">
        <v>1299</v>
      </c>
      <c r="C784" s="27" t="s">
        <v>10329</v>
      </c>
      <c r="D784" s="35">
        <v>153.01</v>
      </c>
      <c r="E784" s="36" t="s">
        <v>10325</v>
      </c>
      <c r="F784" s="28" t="s">
        <v>269</v>
      </c>
      <c r="G784" s="36" t="s">
        <v>10330</v>
      </c>
      <c r="H784" s="37">
        <v>13</v>
      </c>
    </row>
    <row r="785" spans="1:8">
      <c r="A785" t="s">
        <v>10</v>
      </c>
      <c r="B785" s="28" t="s">
        <v>1300</v>
      </c>
      <c r="C785" s="27" t="s">
        <v>10331</v>
      </c>
      <c r="D785" s="35">
        <v>173.47</v>
      </c>
      <c r="E785" s="36" t="s">
        <v>10325</v>
      </c>
      <c r="F785" s="28" t="s">
        <v>269</v>
      </c>
      <c r="G785" s="36" t="s">
        <v>10332</v>
      </c>
      <c r="H785" s="37">
        <v>15</v>
      </c>
    </row>
    <row r="786" spans="1:8">
      <c r="A786" t="s">
        <v>10</v>
      </c>
      <c r="B786" s="28" t="s">
        <v>1301</v>
      </c>
      <c r="C786" s="27" t="s">
        <v>10333</v>
      </c>
      <c r="D786" s="35">
        <v>181.31</v>
      </c>
      <c r="E786" s="36" t="s">
        <v>10325</v>
      </c>
      <c r="F786" s="28" t="s">
        <v>269</v>
      </c>
      <c r="G786" s="36" t="s">
        <v>10334</v>
      </c>
      <c r="H786" s="37">
        <v>17</v>
      </c>
    </row>
    <row r="787" spans="1:8">
      <c r="A787" t="s">
        <v>10</v>
      </c>
      <c r="B787" s="28">
        <v>10004272</v>
      </c>
      <c r="C787" s="27" t="s">
        <v>1303</v>
      </c>
      <c r="D787" s="35">
        <v>280.68</v>
      </c>
      <c r="E787" s="36">
        <v>73089059</v>
      </c>
      <c r="F787" s="28" t="s">
        <v>269</v>
      </c>
      <c r="G787" s="36">
        <v>4051394085070</v>
      </c>
      <c r="H787" s="37">
        <v>19</v>
      </c>
    </row>
    <row r="788" spans="1:8">
      <c r="A788" t="s">
        <v>10</v>
      </c>
      <c r="B788" s="28">
        <v>10004327</v>
      </c>
      <c r="C788" s="27" t="s">
        <v>1305</v>
      </c>
      <c r="D788" s="35">
        <v>111.96000000000001</v>
      </c>
      <c r="E788" s="36">
        <v>73089059</v>
      </c>
      <c r="F788" s="28" t="s">
        <v>269</v>
      </c>
      <c r="G788" s="36">
        <v>4051394086237</v>
      </c>
      <c r="H788" s="37">
        <v>8</v>
      </c>
    </row>
    <row r="789" spans="1:8">
      <c r="A789" t="s">
        <v>10</v>
      </c>
      <c r="B789" s="28" t="s">
        <v>1636</v>
      </c>
      <c r="C789" s="27" t="s">
        <v>10335</v>
      </c>
      <c r="D789" s="35">
        <v>144</v>
      </c>
      <c r="E789" s="36" t="s">
        <v>10325</v>
      </c>
      <c r="F789" s="28" t="s">
        <v>269</v>
      </c>
      <c r="G789" s="36" t="s">
        <v>10336</v>
      </c>
      <c r="H789" s="37">
        <v>11</v>
      </c>
    </row>
    <row r="790" spans="1:8">
      <c r="A790" t="s">
        <v>10</v>
      </c>
      <c r="B790" s="28" t="s">
        <v>1307</v>
      </c>
      <c r="C790" s="27" t="s">
        <v>10337</v>
      </c>
      <c r="D790" s="35">
        <v>159.29999999999998</v>
      </c>
      <c r="E790" s="36" t="s">
        <v>10325</v>
      </c>
      <c r="F790" s="28" t="s">
        <v>269</v>
      </c>
      <c r="G790" s="36" t="s">
        <v>10338</v>
      </c>
      <c r="H790" s="37">
        <v>11.6</v>
      </c>
    </row>
    <row r="791" spans="1:8">
      <c r="A791" t="s">
        <v>10</v>
      </c>
      <c r="B791" s="28" t="s">
        <v>1309</v>
      </c>
      <c r="C791" s="27" t="s">
        <v>10339</v>
      </c>
      <c r="D791" s="35">
        <v>176.20999999999998</v>
      </c>
      <c r="E791" s="36" t="s">
        <v>10325</v>
      </c>
      <c r="F791" s="28" t="s">
        <v>269</v>
      </c>
      <c r="G791" s="36" t="s">
        <v>10340</v>
      </c>
      <c r="H791" s="37">
        <v>13.2</v>
      </c>
    </row>
    <row r="792" spans="1:8">
      <c r="A792" t="s">
        <v>10</v>
      </c>
      <c r="B792" s="28" t="s">
        <v>1311</v>
      </c>
      <c r="C792" s="27" t="s">
        <v>10341</v>
      </c>
      <c r="D792" s="35">
        <v>198.7</v>
      </c>
      <c r="E792" s="36" t="s">
        <v>10325</v>
      </c>
      <c r="F792" s="28" t="s">
        <v>269</v>
      </c>
      <c r="G792" s="36" t="s">
        <v>10342</v>
      </c>
      <c r="H792" s="37">
        <v>14</v>
      </c>
    </row>
    <row r="793" spans="1:8">
      <c r="A793" t="s">
        <v>10</v>
      </c>
      <c r="B793" s="28">
        <v>10004332</v>
      </c>
      <c r="C793" s="27" t="s">
        <v>1314</v>
      </c>
      <c r="D793" s="35">
        <v>277.53999999999996</v>
      </c>
      <c r="E793" s="36">
        <v>73089059</v>
      </c>
      <c r="F793" s="28" t="s">
        <v>269</v>
      </c>
      <c r="G793" s="36">
        <v>4051394086411</v>
      </c>
      <c r="H793" s="37">
        <v>15</v>
      </c>
    </row>
    <row r="794" spans="1:8">
      <c r="A794" t="s">
        <v>10</v>
      </c>
      <c r="B794" s="28" t="s">
        <v>2461</v>
      </c>
      <c r="C794" s="27" t="s">
        <v>10343</v>
      </c>
      <c r="D794" s="35">
        <v>360.67</v>
      </c>
      <c r="E794" s="36" t="s">
        <v>2103</v>
      </c>
      <c r="F794" s="28" t="s">
        <v>269</v>
      </c>
      <c r="G794" s="36" t="s">
        <v>10344</v>
      </c>
      <c r="H794" s="37">
        <v>3.5350000000000001</v>
      </c>
    </row>
    <row r="795" spans="1:8">
      <c r="A795" t="s">
        <v>10</v>
      </c>
      <c r="B795" s="28" t="s">
        <v>2552</v>
      </c>
      <c r="C795" s="27" t="s">
        <v>10345</v>
      </c>
      <c r="D795" s="35">
        <v>1027.96</v>
      </c>
      <c r="E795" s="36" t="s">
        <v>2103</v>
      </c>
      <c r="F795" s="28" t="s">
        <v>269</v>
      </c>
      <c r="G795" s="36" t="s">
        <v>10346</v>
      </c>
      <c r="H795" s="37">
        <v>4.7</v>
      </c>
    </row>
    <row r="796" spans="1:8">
      <c r="A796" t="s">
        <v>10</v>
      </c>
      <c r="B796" s="28" t="s">
        <v>10347</v>
      </c>
      <c r="C796" s="27" t="s">
        <v>10348</v>
      </c>
      <c r="D796" s="35">
        <v>1226.1600000000001</v>
      </c>
      <c r="E796" s="36" t="s">
        <v>2103</v>
      </c>
      <c r="F796" s="28" t="s">
        <v>269</v>
      </c>
      <c r="G796" s="36" t="s">
        <v>10349</v>
      </c>
      <c r="H796" s="37">
        <v>5.7</v>
      </c>
    </row>
    <row r="797" spans="1:8">
      <c r="A797" t="s">
        <v>10</v>
      </c>
      <c r="B797" s="28">
        <v>10080536</v>
      </c>
      <c r="C797" s="27" t="s">
        <v>2350</v>
      </c>
      <c r="D797" s="35">
        <v>61.46</v>
      </c>
      <c r="E797" s="36">
        <v>84819000</v>
      </c>
      <c r="F797" s="28" t="s">
        <v>14</v>
      </c>
      <c r="G797" s="36" t="s">
        <v>9385</v>
      </c>
      <c r="H797" s="37" t="s">
        <v>9385</v>
      </c>
    </row>
    <row r="798" spans="1:8">
      <c r="A798" s="29" t="s">
        <v>10</v>
      </c>
      <c r="B798" s="30">
        <v>10080540</v>
      </c>
      <c r="C798" s="31" t="s">
        <v>2352</v>
      </c>
      <c r="D798" s="32">
        <v>43.8</v>
      </c>
      <c r="E798" s="33">
        <v>74122000</v>
      </c>
      <c r="F798" s="30" t="s">
        <v>14</v>
      </c>
      <c r="G798" s="33">
        <v>4051394148003</v>
      </c>
      <c r="H798" s="34">
        <v>0.31</v>
      </c>
    </row>
    <row r="799" spans="1:8">
      <c r="A799" s="29" t="s">
        <v>10</v>
      </c>
      <c r="B799" s="30" t="s">
        <v>2554</v>
      </c>
      <c r="C799" s="31" t="s">
        <v>10350</v>
      </c>
      <c r="D799" s="32">
        <v>621.64</v>
      </c>
      <c r="E799" s="33" t="s">
        <v>2103</v>
      </c>
      <c r="F799" s="30" t="s">
        <v>269</v>
      </c>
      <c r="G799" s="33" t="s">
        <v>10351</v>
      </c>
      <c r="H799" s="34">
        <v>3.835</v>
      </c>
    </row>
    <row r="800" spans="1:8">
      <c r="A800" t="s">
        <v>10</v>
      </c>
      <c r="B800" s="28" t="s">
        <v>2617</v>
      </c>
      <c r="C800" s="27" t="s">
        <v>2618</v>
      </c>
      <c r="D800" s="35">
        <v>693.15</v>
      </c>
      <c r="E800" s="36" t="s">
        <v>2103</v>
      </c>
      <c r="F800" s="28" t="s">
        <v>269</v>
      </c>
      <c r="G800" s="36" t="s">
        <v>10352</v>
      </c>
      <c r="H800" s="37">
        <v>3.53</v>
      </c>
    </row>
    <row r="801" spans="1:8">
      <c r="A801" t="s">
        <v>10</v>
      </c>
      <c r="B801" s="28" t="s">
        <v>10353</v>
      </c>
      <c r="C801" s="27" t="s">
        <v>10354</v>
      </c>
      <c r="D801" s="35">
        <v>649.76</v>
      </c>
      <c r="E801" s="36" t="s">
        <v>2103</v>
      </c>
      <c r="F801" s="28" t="s">
        <v>269</v>
      </c>
      <c r="G801" s="36" t="s">
        <v>10355</v>
      </c>
      <c r="H801" s="37">
        <v>5.7</v>
      </c>
    </row>
    <row r="802" spans="1:8">
      <c r="A802" t="s">
        <v>10</v>
      </c>
      <c r="B802" s="28" t="s">
        <v>10356</v>
      </c>
      <c r="C802" s="27" t="s">
        <v>10357</v>
      </c>
      <c r="D802" s="35">
        <v>424.44</v>
      </c>
      <c r="E802" s="36" t="s">
        <v>2103</v>
      </c>
      <c r="F802" s="28" t="s">
        <v>269</v>
      </c>
      <c r="G802" s="36" t="s">
        <v>10358</v>
      </c>
      <c r="H802" s="37">
        <v>5.3</v>
      </c>
    </row>
    <row r="803" spans="1:8">
      <c r="A803" t="s">
        <v>10</v>
      </c>
      <c r="B803" s="28" t="s">
        <v>2464</v>
      </c>
      <c r="C803" s="27" t="s">
        <v>2465</v>
      </c>
      <c r="D803" s="35">
        <v>222.73</v>
      </c>
      <c r="E803" s="36" t="s">
        <v>143</v>
      </c>
      <c r="F803" s="28" t="s">
        <v>269</v>
      </c>
      <c r="G803" s="36" t="s">
        <v>10359</v>
      </c>
      <c r="H803" s="37">
        <v>2.0179999999999998</v>
      </c>
    </row>
    <row r="804" spans="1:8">
      <c r="A804" t="s">
        <v>10</v>
      </c>
      <c r="B804" s="28" t="s">
        <v>1195</v>
      </c>
      <c r="C804" s="27" t="s">
        <v>10360</v>
      </c>
      <c r="D804" s="35">
        <v>543.98</v>
      </c>
      <c r="E804" s="36" t="s">
        <v>1126</v>
      </c>
      <c r="F804" s="28" t="s">
        <v>269</v>
      </c>
      <c r="G804" s="36" t="s">
        <v>10361</v>
      </c>
      <c r="H804" s="37">
        <v>4.5999999999999996</v>
      </c>
    </row>
    <row r="805" spans="1:8">
      <c r="A805" s="39" t="s">
        <v>10</v>
      </c>
      <c r="B805" s="40" t="s">
        <v>2556</v>
      </c>
      <c r="C805" s="41" t="s">
        <v>10362</v>
      </c>
      <c r="D805" s="42">
        <v>543.98</v>
      </c>
      <c r="E805" s="43" t="s">
        <v>2103</v>
      </c>
      <c r="F805" s="40" t="s">
        <v>269</v>
      </c>
      <c r="G805" s="43" t="s">
        <v>10363</v>
      </c>
      <c r="H805" s="44">
        <v>4.09</v>
      </c>
    </row>
    <row r="806" spans="1:8">
      <c r="A806" t="s">
        <v>10</v>
      </c>
      <c r="B806" s="28" t="s">
        <v>1998</v>
      </c>
      <c r="C806" s="27" t="s">
        <v>1999</v>
      </c>
      <c r="D806" s="35">
        <v>323.27</v>
      </c>
      <c r="E806" s="36" t="s">
        <v>143</v>
      </c>
      <c r="F806" s="28" t="s">
        <v>269</v>
      </c>
      <c r="G806" s="36" t="s">
        <v>10364</v>
      </c>
      <c r="H806" s="37">
        <v>2.3439999999999999</v>
      </c>
    </row>
    <row r="807" spans="1:8">
      <c r="A807" t="s">
        <v>10</v>
      </c>
      <c r="B807" s="28" t="s">
        <v>2558</v>
      </c>
      <c r="C807" s="27" t="s">
        <v>10365</v>
      </c>
      <c r="D807" s="35">
        <v>543.98</v>
      </c>
      <c r="E807" s="36" t="s">
        <v>2103</v>
      </c>
      <c r="F807" s="28" t="s">
        <v>269</v>
      </c>
      <c r="G807" s="36" t="s">
        <v>10366</v>
      </c>
      <c r="H807" s="37">
        <v>4.09</v>
      </c>
    </row>
    <row r="808" spans="1:8">
      <c r="A808" t="s">
        <v>10</v>
      </c>
      <c r="B808" s="28">
        <v>10084636</v>
      </c>
      <c r="C808" s="27" t="s">
        <v>10367</v>
      </c>
      <c r="D808" s="35">
        <v>626.77</v>
      </c>
      <c r="E808" s="36">
        <v>84137030</v>
      </c>
      <c r="F808" s="28" t="s">
        <v>269</v>
      </c>
      <c r="G808" s="36">
        <v>4051394143923</v>
      </c>
      <c r="H808" s="37">
        <v>4.5999999999999996</v>
      </c>
    </row>
    <row r="809" spans="1:8">
      <c r="A809" t="s">
        <v>10</v>
      </c>
      <c r="B809" s="28" t="s">
        <v>2621</v>
      </c>
      <c r="C809" s="27" t="s">
        <v>10368</v>
      </c>
      <c r="D809" s="35">
        <v>632.91999999999996</v>
      </c>
      <c r="E809" s="36" t="s">
        <v>2103</v>
      </c>
      <c r="F809" s="28" t="s">
        <v>269</v>
      </c>
      <c r="G809" s="36" t="s">
        <v>10369</v>
      </c>
      <c r="H809" s="37">
        <v>3.5</v>
      </c>
    </row>
    <row r="810" spans="1:8">
      <c r="A810" t="s">
        <v>10</v>
      </c>
      <c r="B810" s="28" t="s">
        <v>10370</v>
      </c>
      <c r="C810" s="27" t="s">
        <v>10371</v>
      </c>
      <c r="D810" s="35">
        <v>628.79999999999995</v>
      </c>
      <c r="E810" s="36" t="s">
        <v>2103</v>
      </c>
      <c r="F810" s="28" t="s">
        <v>269</v>
      </c>
      <c r="G810" s="36" t="s">
        <v>10372</v>
      </c>
      <c r="H810" s="37">
        <v>5.7</v>
      </c>
    </row>
    <row r="811" spans="1:8">
      <c r="A811" t="s">
        <v>10</v>
      </c>
      <c r="B811" s="28" t="s">
        <v>10373</v>
      </c>
      <c r="C811" s="27" t="s">
        <v>10374</v>
      </c>
      <c r="D811" s="35">
        <v>628.79999999999995</v>
      </c>
      <c r="E811" s="36" t="s">
        <v>2103</v>
      </c>
      <c r="F811" s="28" t="s">
        <v>269</v>
      </c>
      <c r="G811" s="36" t="s">
        <v>10375</v>
      </c>
      <c r="H811" s="37">
        <v>5.8</v>
      </c>
    </row>
    <row r="812" spans="1:8">
      <c r="A812" t="s">
        <v>10</v>
      </c>
      <c r="B812" s="28">
        <v>10027273</v>
      </c>
      <c r="C812" s="27" t="s">
        <v>10376</v>
      </c>
      <c r="D812" s="35">
        <v>280.43</v>
      </c>
      <c r="E812" s="36">
        <v>84818051</v>
      </c>
      <c r="F812" s="28" t="s">
        <v>269</v>
      </c>
      <c r="G812" s="36">
        <v>4051394109196</v>
      </c>
      <c r="H812" s="37">
        <v>2.65</v>
      </c>
    </row>
    <row r="813" spans="1:8">
      <c r="A813" t="s">
        <v>10</v>
      </c>
      <c r="B813" s="28" t="s">
        <v>1388</v>
      </c>
      <c r="C813" s="27" t="s">
        <v>10377</v>
      </c>
      <c r="D813" s="35">
        <v>59.949999999999996</v>
      </c>
      <c r="E813" s="36" t="s">
        <v>1126</v>
      </c>
      <c r="F813" s="28" t="s">
        <v>14</v>
      </c>
      <c r="G813" s="36" t="s">
        <v>10378</v>
      </c>
      <c r="H813" s="37">
        <v>0.13</v>
      </c>
    </row>
    <row r="814" spans="1:8">
      <c r="A814" t="s">
        <v>10</v>
      </c>
      <c r="B814" s="28" t="s">
        <v>9361</v>
      </c>
      <c r="C814" s="27" t="s">
        <v>10379</v>
      </c>
      <c r="D814" s="35">
        <v>132.47</v>
      </c>
      <c r="E814" s="36" t="s">
        <v>600</v>
      </c>
      <c r="F814" s="28" t="s">
        <v>14</v>
      </c>
      <c r="G814" s="36" t="s">
        <v>9364</v>
      </c>
      <c r="H814" s="37">
        <v>0.77383000000000002</v>
      </c>
    </row>
    <row r="815" spans="1:8">
      <c r="A815" t="s">
        <v>10</v>
      </c>
      <c r="B815" s="28" t="s">
        <v>9365</v>
      </c>
      <c r="C815" s="27" t="s">
        <v>10380</v>
      </c>
      <c r="D815" s="35">
        <v>132.47</v>
      </c>
      <c r="E815" s="36" t="s">
        <v>600</v>
      </c>
      <c r="F815" s="28" t="s">
        <v>14</v>
      </c>
      <c r="G815" s="36" t="s">
        <v>9368</v>
      </c>
      <c r="H815" s="37">
        <v>0.77383000000000002</v>
      </c>
    </row>
    <row r="816" spans="1:8">
      <c r="A816" t="s">
        <v>10</v>
      </c>
      <c r="B816" s="28">
        <v>10084849</v>
      </c>
      <c r="C816" s="27" t="s">
        <v>10381</v>
      </c>
      <c r="D816" s="35">
        <v>161.1</v>
      </c>
      <c r="E816" s="36">
        <v>84818051</v>
      </c>
      <c r="F816" s="28" t="s">
        <v>14</v>
      </c>
      <c r="G816" s="36">
        <v>4051394145132</v>
      </c>
      <c r="H816" s="37">
        <v>0.93</v>
      </c>
    </row>
    <row r="817" spans="1:8">
      <c r="A817" t="s">
        <v>10</v>
      </c>
      <c r="B817" s="28">
        <v>10070359</v>
      </c>
      <c r="C817" s="27" t="s">
        <v>10382</v>
      </c>
      <c r="D817" s="35">
        <v>161.1</v>
      </c>
      <c r="E817" s="36">
        <v>84819000</v>
      </c>
      <c r="F817" s="28" t="s">
        <v>269</v>
      </c>
      <c r="G817" s="36">
        <v>4051394130176</v>
      </c>
      <c r="H817" s="37">
        <v>0.91300000000000003</v>
      </c>
    </row>
    <row r="818" spans="1:8">
      <c r="A818" t="s">
        <v>10</v>
      </c>
      <c r="B818" s="28">
        <v>10009882</v>
      </c>
      <c r="C818" s="27" t="s">
        <v>10383</v>
      </c>
      <c r="D818" s="35">
        <v>66.75</v>
      </c>
      <c r="E818" s="36">
        <v>84039090</v>
      </c>
      <c r="F818" s="28" t="s">
        <v>269</v>
      </c>
      <c r="G818" s="36">
        <v>4051394096786</v>
      </c>
      <c r="H818" s="37">
        <v>0.08</v>
      </c>
    </row>
    <row r="819" spans="1:8">
      <c r="A819" t="s">
        <v>10</v>
      </c>
      <c r="B819" s="28">
        <v>10084848</v>
      </c>
      <c r="C819" s="27" t="s">
        <v>10384</v>
      </c>
      <c r="D819" s="35">
        <v>80.550000000000011</v>
      </c>
      <c r="E819" s="36">
        <v>74112110</v>
      </c>
      <c r="F819" s="28" t="s">
        <v>269</v>
      </c>
      <c r="G819" s="36">
        <v>4051394145125</v>
      </c>
      <c r="H819" s="37">
        <v>0.48</v>
      </c>
    </row>
    <row r="820" spans="1:8">
      <c r="A820" t="s">
        <v>10</v>
      </c>
      <c r="B820" s="28">
        <v>10084846</v>
      </c>
      <c r="C820" s="27" t="s">
        <v>10385</v>
      </c>
      <c r="D820" s="35">
        <v>26.48</v>
      </c>
      <c r="E820" s="36">
        <v>74112190</v>
      </c>
      <c r="F820" s="28" t="s">
        <v>269</v>
      </c>
      <c r="G820" s="36">
        <v>4051394145101</v>
      </c>
      <c r="H820" s="37">
        <v>0.16500000000000001</v>
      </c>
    </row>
    <row r="821" spans="1:8">
      <c r="A821" s="29" t="s">
        <v>10</v>
      </c>
      <c r="B821" s="30">
        <v>10084847</v>
      </c>
      <c r="C821" s="31" t="s">
        <v>10386</v>
      </c>
      <c r="D821" s="32">
        <v>119.69000000000001</v>
      </c>
      <c r="E821" s="33">
        <v>74112110</v>
      </c>
      <c r="F821" s="30" t="s">
        <v>269</v>
      </c>
      <c r="G821" s="33">
        <v>4051394145118</v>
      </c>
      <c r="H821" s="34">
        <v>0.81599999999999995</v>
      </c>
    </row>
    <row r="822" spans="1:8">
      <c r="A822" t="s">
        <v>10</v>
      </c>
      <c r="B822" s="28" t="s">
        <v>2611</v>
      </c>
      <c r="C822" s="27" t="s">
        <v>10387</v>
      </c>
      <c r="D822" s="35">
        <v>504.59999999999997</v>
      </c>
      <c r="E822" s="36" t="s">
        <v>2103</v>
      </c>
      <c r="F822" s="28" t="s">
        <v>269</v>
      </c>
      <c r="G822" s="36" t="s">
        <v>10388</v>
      </c>
      <c r="H822" s="37">
        <v>4.0940000000000003</v>
      </c>
    </row>
    <row r="823" spans="1:8">
      <c r="A823" t="s">
        <v>10</v>
      </c>
      <c r="B823" s="28" t="s">
        <v>1611</v>
      </c>
      <c r="C823" s="27" t="s">
        <v>1612</v>
      </c>
      <c r="D823" s="35">
        <v>394.23</v>
      </c>
      <c r="E823" s="36" t="s">
        <v>2103</v>
      </c>
      <c r="F823" s="28" t="s">
        <v>269</v>
      </c>
      <c r="G823" s="36" t="s">
        <v>10389</v>
      </c>
      <c r="H823" s="37">
        <v>3.74</v>
      </c>
    </row>
    <row r="824" spans="1:8">
      <c r="A824" t="s">
        <v>10</v>
      </c>
      <c r="B824" s="28" t="s">
        <v>2471</v>
      </c>
      <c r="C824" s="27" t="s">
        <v>2472</v>
      </c>
      <c r="D824" s="35">
        <v>124.19000000000001</v>
      </c>
      <c r="E824" s="36" t="s">
        <v>1126</v>
      </c>
      <c r="F824" s="28" t="s">
        <v>269</v>
      </c>
      <c r="G824" s="36" t="s">
        <v>10390</v>
      </c>
      <c r="H824" s="37">
        <v>1.46</v>
      </c>
    </row>
    <row r="825" spans="1:8">
      <c r="A825" t="s">
        <v>10</v>
      </c>
      <c r="B825" s="28" t="s">
        <v>1810</v>
      </c>
      <c r="C825" s="27" t="s">
        <v>10391</v>
      </c>
      <c r="D825" s="35">
        <v>583.42999999999995</v>
      </c>
      <c r="E825" s="36" t="s">
        <v>1126</v>
      </c>
      <c r="F825" s="28" t="s">
        <v>14</v>
      </c>
      <c r="G825" s="36" t="s">
        <v>10392</v>
      </c>
      <c r="H825" s="37">
        <v>4.444</v>
      </c>
    </row>
    <row r="826" spans="1:8">
      <c r="A826" t="s">
        <v>10</v>
      </c>
      <c r="B826" s="28" t="s">
        <v>1292</v>
      </c>
      <c r="C826" s="27" t="s">
        <v>1293</v>
      </c>
      <c r="D826" s="35">
        <v>551.89</v>
      </c>
      <c r="E826" s="36" t="s">
        <v>2103</v>
      </c>
      <c r="F826" s="28" t="s">
        <v>14</v>
      </c>
      <c r="G826" s="36" t="s">
        <v>10393</v>
      </c>
      <c r="H826" s="37">
        <v>52</v>
      </c>
    </row>
    <row r="827" spans="1:8">
      <c r="A827" t="s">
        <v>10</v>
      </c>
      <c r="B827" s="28">
        <v>10079145</v>
      </c>
      <c r="C827" s="27" t="s">
        <v>10394</v>
      </c>
      <c r="D827" s="35">
        <v>340.26</v>
      </c>
      <c r="E827" s="36">
        <v>90321080</v>
      </c>
      <c r="F827" s="28" t="s">
        <v>269</v>
      </c>
      <c r="G827" s="36">
        <v>4051394130169</v>
      </c>
      <c r="H827" s="37">
        <v>3.05</v>
      </c>
    </row>
    <row r="828" spans="1:8">
      <c r="A828" t="s">
        <v>10</v>
      </c>
      <c r="B828" s="28" t="s">
        <v>6636</v>
      </c>
      <c r="C828" s="27" t="s">
        <v>10395</v>
      </c>
      <c r="D828" s="35">
        <v>70.36</v>
      </c>
      <c r="E828" s="36" t="s">
        <v>143</v>
      </c>
      <c r="F828" s="28" t="s">
        <v>14</v>
      </c>
      <c r="G828" s="36" t="s">
        <v>10396</v>
      </c>
      <c r="H828" s="37">
        <v>0.54600000000000004</v>
      </c>
    </row>
    <row r="829" spans="1:8">
      <c r="A829" t="s">
        <v>10</v>
      </c>
      <c r="B829" s="28" t="s">
        <v>6639</v>
      </c>
      <c r="C829" s="27" t="s">
        <v>10397</v>
      </c>
      <c r="D829" s="35">
        <v>76.17</v>
      </c>
      <c r="E829" s="36" t="s">
        <v>143</v>
      </c>
      <c r="F829" s="28" t="s">
        <v>14</v>
      </c>
      <c r="G829" s="36" t="s">
        <v>6641</v>
      </c>
      <c r="H829" s="37">
        <v>0.626</v>
      </c>
    </row>
    <row r="830" spans="1:8">
      <c r="A830" t="s">
        <v>10</v>
      </c>
      <c r="B830" s="28" t="s">
        <v>8959</v>
      </c>
      <c r="C830" s="27" t="s">
        <v>8960</v>
      </c>
      <c r="D830" s="35">
        <v>14.2</v>
      </c>
      <c r="E830" s="36" t="s">
        <v>5912</v>
      </c>
      <c r="F830" s="28" t="s">
        <v>14</v>
      </c>
      <c r="G830" s="36" t="s">
        <v>5913</v>
      </c>
      <c r="H830" s="37">
        <v>0.3</v>
      </c>
    </row>
    <row r="831" spans="1:8">
      <c r="A831" t="s">
        <v>10</v>
      </c>
      <c r="B831" s="28" t="s">
        <v>1123</v>
      </c>
      <c r="C831" s="27" t="s">
        <v>10398</v>
      </c>
      <c r="D831" s="35">
        <v>299.25</v>
      </c>
      <c r="E831" s="36" t="s">
        <v>1126</v>
      </c>
      <c r="F831" s="28" t="s">
        <v>14</v>
      </c>
      <c r="G831" s="36" t="s">
        <v>1127</v>
      </c>
      <c r="H831" s="37">
        <v>5</v>
      </c>
    </row>
    <row r="832" spans="1:8">
      <c r="A832" t="s">
        <v>10</v>
      </c>
      <c r="B832" s="28" t="s">
        <v>1128</v>
      </c>
      <c r="C832" s="27" t="s">
        <v>1129</v>
      </c>
      <c r="D832" s="35">
        <v>417.73</v>
      </c>
      <c r="E832" s="36" t="s">
        <v>724</v>
      </c>
      <c r="F832" s="28" t="s">
        <v>269</v>
      </c>
      <c r="G832" s="36" t="s">
        <v>10399</v>
      </c>
      <c r="H832" s="37">
        <v>5</v>
      </c>
    </row>
    <row r="833" spans="1:8">
      <c r="A833" t="s">
        <v>10</v>
      </c>
      <c r="B833" s="28" t="s">
        <v>1130</v>
      </c>
      <c r="C833" s="27" t="s">
        <v>1131</v>
      </c>
      <c r="D833" s="35">
        <v>501.02</v>
      </c>
      <c r="E833" s="36" t="s">
        <v>1126</v>
      </c>
      <c r="F833" s="28" t="s">
        <v>269</v>
      </c>
      <c r="G833" s="36" t="s">
        <v>10400</v>
      </c>
      <c r="H833" s="37">
        <v>5</v>
      </c>
    </row>
    <row r="834" spans="1:8">
      <c r="A834" t="s">
        <v>10</v>
      </c>
      <c r="B834" s="28" t="s">
        <v>1132</v>
      </c>
      <c r="C834" s="27" t="s">
        <v>1133</v>
      </c>
      <c r="D834" s="35">
        <v>610.5</v>
      </c>
      <c r="E834" s="36" t="s">
        <v>1126</v>
      </c>
      <c r="F834" s="28" t="s">
        <v>14</v>
      </c>
      <c r="G834" s="36" t="s">
        <v>9385</v>
      </c>
      <c r="H834" s="37">
        <v>5</v>
      </c>
    </row>
    <row r="835" spans="1:8">
      <c r="A835" t="s">
        <v>10</v>
      </c>
      <c r="B835" s="28" t="s">
        <v>1134</v>
      </c>
      <c r="C835" s="27" t="s">
        <v>10401</v>
      </c>
      <c r="D835" s="35">
        <v>686</v>
      </c>
      <c r="E835" s="36" t="s">
        <v>1126</v>
      </c>
      <c r="F835" s="28" t="s">
        <v>269</v>
      </c>
      <c r="G835" s="36" t="s">
        <v>10402</v>
      </c>
      <c r="H835" s="37">
        <v>5</v>
      </c>
    </row>
    <row r="836" spans="1:8">
      <c r="A836" t="s">
        <v>10</v>
      </c>
      <c r="B836" s="28" t="s">
        <v>1117</v>
      </c>
      <c r="C836" s="27" t="s">
        <v>1118</v>
      </c>
      <c r="D836" s="35">
        <v>55.6</v>
      </c>
      <c r="E836" s="36" t="s">
        <v>1126</v>
      </c>
      <c r="F836" s="28" t="s">
        <v>269</v>
      </c>
      <c r="G836" s="36" t="s">
        <v>10403</v>
      </c>
      <c r="H836" s="37">
        <v>0.6</v>
      </c>
    </row>
    <row r="837" spans="1:8">
      <c r="A837" t="s">
        <v>10</v>
      </c>
      <c r="B837" s="28" t="s">
        <v>1192</v>
      </c>
      <c r="C837" s="27" t="s">
        <v>1193</v>
      </c>
      <c r="D837" s="35">
        <v>99.03</v>
      </c>
      <c r="E837" s="36" t="s">
        <v>1126</v>
      </c>
      <c r="F837" s="28" t="s">
        <v>269</v>
      </c>
      <c r="G837" s="36" t="s">
        <v>10404</v>
      </c>
      <c r="H837" s="37">
        <v>2.7</v>
      </c>
    </row>
    <row r="838" spans="1:8">
      <c r="A838" t="s">
        <v>10</v>
      </c>
      <c r="B838" s="28" t="s">
        <v>899</v>
      </c>
      <c r="C838" s="27" t="s">
        <v>10405</v>
      </c>
      <c r="D838" s="35">
        <v>73.010000000000005</v>
      </c>
      <c r="E838" s="36" t="s">
        <v>37</v>
      </c>
      <c r="F838" s="28" t="s">
        <v>14</v>
      </c>
      <c r="G838" s="36" t="s">
        <v>10406</v>
      </c>
      <c r="H838" s="37">
        <v>1</v>
      </c>
    </row>
    <row r="839" spans="1:8">
      <c r="A839" t="s">
        <v>10</v>
      </c>
      <c r="B839" s="28" t="s">
        <v>9269</v>
      </c>
      <c r="C839" s="27" t="s">
        <v>9270</v>
      </c>
      <c r="D839" s="35">
        <v>208.16</v>
      </c>
      <c r="E839" s="36" t="s">
        <v>9294</v>
      </c>
      <c r="F839" s="28" t="s">
        <v>14</v>
      </c>
      <c r="G839" s="36" t="s">
        <v>10407</v>
      </c>
      <c r="H839" s="37">
        <v>1.0649999999999999</v>
      </c>
    </row>
    <row r="840" spans="1:8">
      <c r="A840" t="s">
        <v>10</v>
      </c>
      <c r="B840" s="28" t="s">
        <v>9272</v>
      </c>
      <c r="C840" s="27" t="s">
        <v>10408</v>
      </c>
      <c r="D840" s="35">
        <v>208.16</v>
      </c>
      <c r="E840" s="36" t="s">
        <v>9294</v>
      </c>
      <c r="F840" s="28" t="s">
        <v>269</v>
      </c>
      <c r="G840" s="36" t="s">
        <v>10409</v>
      </c>
      <c r="H840" s="37">
        <v>1.0649999999999999</v>
      </c>
    </row>
    <row r="841" spans="1:8">
      <c r="A841" t="s">
        <v>10</v>
      </c>
      <c r="B841" s="28" t="s">
        <v>9274</v>
      </c>
      <c r="C841" s="27" t="s">
        <v>9275</v>
      </c>
      <c r="D841" s="35">
        <v>208.16</v>
      </c>
      <c r="E841" s="36" t="s">
        <v>9294</v>
      </c>
      <c r="F841" s="28" t="s">
        <v>269</v>
      </c>
      <c r="G841" s="36" t="s">
        <v>10410</v>
      </c>
      <c r="H841" s="37">
        <v>1.0649999999999999</v>
      </c>
    </row>
    <row r="842" spans="1:8">
      <c r="A842" t="s">
        <v>10</v>
      </c>
      <c r="B842" s="28" t="s">
        <v>9276</v>
      </c>
      <c r="C842" s="27" t="s">
        <v>10411</v>
      </c>
      <c r="D842" s="35">
        <v>213.51999999999998</v>
      </c>
      <c r="E842" s="36" t="s">
        <v>9294</v>
      </c>
      <c r="F842" s="28" t="s">
        <v>269</v>
      </c>
      <c r="G842" s="36" t="s">
        <v>10412</v>
      </c>
      <c r="H842" s="37">
        <v>1.0649999999999999</v>
      </c>
    </row>
    <row r="843" spans="1:8">
      <c r="A843" t="s">
        <v>10</v>
      </c>
      <c r="B843" s="28" t="s">
        <v>9278</v>
      </c>
      <c r="C843" s="27" t="s">
        <v>10413</v>
      </c>
      <c r="D843" s="35">
        <v>213.51999999999998</v>
      </c>
      <c r="E843" s="36" t="s">
        <v>143</v>
      </c>
      <c r="F843" s="28" t="s">
        <v>269</v>
      </c>
      <c r="G843" s="36" t="s">
        <v>10414</v>
      </c>
      <c r="H843" s="37">
        <v>1.0649999999999999</v>
      </c>
    </row>
    <row r="844" spans="1:8">
      <c r="A844" t="s">
        <v>10</v>
      </c>
      <c r="B844" s="28" t="s">
        <v>9280</v>
      </c>
      <c r="C844" s="27" t="s">
        <v>10415</v>
      </c>
      <c r="D844" s="35">
        <v>223.91</v>
      </c>
      <c r="E844" s="36" t="s">
        <v>9294</v>
      </c>
      <c r="F844" s="28" t="s">
        <v>269</v>
      </c>
      <c r="G844" s="36" t="s">
        <v>10416</v>
      </c>
      <c r="H844" s="37">
        <v>1.0649999999999999</v>
      </c>
    </row>
    <row r="845" spans="1:8">
      <c r="A845" t="s">
        <v>10</v>
      </c>
      <c r="B845" s="28" t="s">
        <v>9282</v>
      </c>
      <c r="C845" s="27" t="s">
        <v>10417</v>
      </c>
      <c r="D845" s="35">
        <v>223.91</v>
      </c>
      <c r="E845" s="36" t="s">
        <v>143</v>
      </c>
      <c r="F845" s="28" t="s">
        <v>269</v>
      </c>
      <c r="G845" s="36" t="s">
        <v>10418</v>
      </c>
      <c r="H845" s="37">
        <v>1.0649999999999999</v>
      </c>
    </row>
    <row r="846" spans="1:8">
      <c r="A846" t="s">
        <v>10</v>
      </c>
      <c r="B846" s="28" t="s">
        <v>9284</v>
      </c>
      <c r="C846" s="27" t="s">
        <v>10419</v>
      </c>
      <c r="D846" s="35">
        <v>263.34999999999997</v>
      </c>
      <c r="E846" s="36" t="s">
        <v>143</v>
      </c>
      <c r="F846" s="28" t="s">
        <v>269</v>
      </c>
      <c r="G846" s="36" t="s">
        <v>9286</v>
      </c>
      <c r="H846" s="37">
        <v>1.0649999999999999</v>
      </c>
    </row>
    <row r="847" spans="1:8">
      <c r="A847" t="s">
        <v>10</v>
      </c>
      <c r="B847" s="28" t="s">
        <v>9287</v>
      </c>
      <c r="C847" s="27" t="s">
        <v>10420</v>
      </c>
      <c r="D847" s="35">
        <v>323.27</v>
      </c>
      <c r="E847" s="36" t="s">
        <v>143</v>
      </c>
      <c r="F847" s="28" t="s">
        <v>269</v>
      </c>
      <c r="G847" s="36" t="s">
        <v>10421</v>
      </c>
      <c r="H847" s="37">
        <v>1.0649999999999999</v>
      </c>
    </row>
    <row r="848" spans="1:8">
      <c r="A848" t="s">
        <v>10</v>
      </c>
      <c r="B848" s="28" t="s">
        <v>9289</v>
      </c>
      <c r="C848" s="27" t="s">
        <v>9290</v>
      </c>
      <c r="D848" s="35">
        <v>214.78</v>
      </c>
      <c r="E848" s="36" t="s">
        <v>9294</v>
      </c>
      <c r="F848" s="28" t="s">
        <v>14</v>
      </c>
      <c r="G848" s="36" t="s">
        <v>10422</v>
      </c>
      <c r="H848" s="37">
        <v>1.0649999999999999</v>
      </c>
    </row>
    <row r="849" spans="1:8">
      <c r="A849" t="s">
        <v>10</v>
      </c>
      <c r="B849" s="28" t="s">
        <v>9292</v>
      </c>
      <c r="C849" s="27" t="s">
        <v>9293</v>
      </c>
      <c r="D849" s="35">
        <v>214.78</v>
      </c>
      <c r="E849" s="36" t="s">
        <v>9294</v>
      </c>
      <c r="F849" s="28" t="s">
        <v>14</v>
      </c>
      <c r="G849" s="36" t="s">
        <v>9295</v>
      </c>
      <c r="H849" s="37">
        <v>1.0649999999999999</v>
      </c>
    </row>
    <row r="850" spans="1:8">
      <c r="A850" t="s">
        <v>10</v>
      </c>
      <c r="B850" s="28" t="s">
        <v>9296</v>
      </c>
      <c r="C850" s="27" t="s">
        <v>9297</v>
      </c>
      <c r="D850" s="35">
        <v>214.78</v>
      </c>
      <c r="E850" s="36" t="s">
        <v>9294</v>
      </c>
      <c r="F850" s="28" t="s">
        <v>14</v>
      </c>
      <c r="G850" s="36" t="s">
        <v>10423</v>
      </c>
      <c r="H850" s="37">
        <v>1.0649999999999999</v>
      </c>
    </row>
    <row r="851" spans="1:8">
      <c r="A851" t="s">
        <v>10</v>
      </c>
      <c r="B851" s="28" t="s">
        <v>9298</v>
      </c>
      <c r="C851" s="27" t="s">
        <v>9299</v>
      </c>
      <c r="D851" s="35">
        <v>222.35</v>
      </c>
      <c r="E851" s="36" t="s">
        <v>9294</v>
      </c>
      <c r="F851" s="28" t="s">
        <v>14</v>
      </c>
      <c r="G851" s="36" t="s">
        <v>10424</v>
      </c>
      <c r="H851" s="37">
        <v>1.0649999999999999</v>
      </c>
    </row>
    <row r="852" spans="1:8">
      <c r="A852" t="s">
        <v>10</v>
      </c>
      <c r="B852" s="28" t="s">
        <v>9300</v>
      </c>
      <c r="C852" s="27" t="s">
        <v>9301</v>
      </c>
      <c r="D852" s="35">
        <v>222.35</v>
      </c>
      <c r="E852" s="36" t="s">
        <v>9294</v>
      </c>
      <c r="F852" s="28" t="s">
        <v>14</v>
      </c>
      <c r="G852" s="36" t="s">
        <v>10425</v>
      </c>
      <c r="H852" s="37">
        <v>1.0649999999999999</v>
      </c>
    </row>
    <row r="853" spans="1:8">
      <c r="A853" t="s">
        <v>10</v>
      </c>
      <c r="B853" s="28" t="s">
        <v>9302</v>
      </c>
      <c r="C853" s="27" t="s">
        <v>10426</v>
      </c>
      <c r="D853" s="35">
        <v>231.81</v>
      </c>
      <c r="E853" s="36" t="s">
        <v>9294</v>
      </c>
      <c r="F853" s="28" t="s">
        <v>14</v>
      </c>
      <c r="G853" s="36" t="s">
        <v>10427</v>
      </c>
      <c r="H853" s="37">
        <v>1.0649999999999999</v>
      </c>
    </row>
    <row r="854" spans="1:8">
      <c r="A854" t="s">
        <v>10</v>
      </c>
      <c r="B854" s="28" t="s">
        <v>9304</v>
      </c>
      <c r="C854" s="27" t="s">
        <v>10428</v>
      </c>
      <c r="D854" s="35">
        <v>231.81</v>
      </c>
      <c r="E854" s="36" t="s">
        <v>9294</v>
      </c>
      <c r="F854" s="28" t="s">
        <v>14</v>
      </c>
      <c r="G854" s="36" t="s">
        <v>10429</v>
      </c>
      <c r="H854" s="37">
        <v>1.0649999999999999</v>
      </c>
    </row>
    <row r="855" spans="1:8">
      <c r="A855" t="s">
        <v>10</v>
      </c>
      <c r="B855" s="28" t="s">
        <v>9306</v>
      </c>
      <c r="C855" s="27" t="s">
        <v>9307</v>
      </c>
      <c r="D855" s="35">
        <v>290.14</v>
      </c>
      <c r="E855" s="36" t="s">
        <v>9294</v>
      </c>
      <c r="F855" s="28" t="s">
        <v>14</v>
      </c>
      <c r="G855" s="36" t="s">
        <v>10430</v>
      </c>
      <c r="H855" s="37">
        <v>1.0649999999999999</v>
      </c>
    </row>
    <row r="856" spans="1:8">
      <c r="A856" t="s">
        <v>10</v>
      </c>
      <c r="B856" s="28" t="s">
        <v>9308</v>
      </c>
      <c r="C856" s="27" t="s">
        <v>9309</v>
      </c>
      <c r="D856" s="35">
        <v>364.24</v>
      </c>
      <c r="E856" s="36" t="s">
        <v>9294</v>
      </c>
      <c r="F856" s="28" t="s">
        <v>269</v>
      </c>
      <c r="G856" s="36" t="s">
        <v>10431</v>
      </c>
      <c r="H856" s="37">
        <v>1.0649999999999999</v>
      </c>
    </row>
    <row r="857" spans="1:8">
      <c r="A857" t="s">
        <v>10</v>
      </c>
      <c r="B857" s="28" t="s">
        <v>6788</v>
      </c>
      <c r="C857" s="27" t="s">
        <v>10432</v>
      </c>
      <c r="D857" s="35">
        <v>78.95</v>
      </c>
      <c r="E857" s="36" t="s">
        <v>6774</v>
      </c>
      <c r="F857" s="28" t="s">
        <v>14</v>
      </c>
      <c r="G857" s="36" t="s">
        <v>10433</v>
      </c>
      <c r="H857" s="37">
        <v>0.26</v>
      </c>
    </row>
    <row r="858" spans="1:8">
      <c r="A858" t="s">
        <v>10</v>
      </c>
      <c r="B858" s="28" t="s">
        <v>2798</v>
      </c>
      <c r="C858" s="27" t="s">
        <v>10434</v>
      </c>
      <c r="D858" s="35">
        <v>10.36</v>
      </c>
      <c r="E858" s="36" t="s">
        <v>2801</v>
      </c>
      <c r="F858" s="28" t="s">
        <v>177</v>
      </c>
      <c r="G858" s="36" t="s">
        <v>2802</v>
      </c>
      <c r="H858" s="37">
        <v>0.127</v>
      </c>
    </row>
    <row r="859" spans="1:8">
      <c r="A859" t="s">
        <v>10</v>
      </c>
      <c r="B859" s="28" t="s">
        <v>8489</v>
      </c>
      <c r="C859" s="27" t="s">
        <v>8490</v>
      </c>
      <c r="D859" s="35">
        <v>2.87</v>
      </c>
      <c r="E859" s="36" t="s">
        <v>724</v>
      </c>
      <c r="F859" s="28" t="s">
        <v>69</v>
      </c>
      <c r="G859" s="36" t="s">
        <v>10435</v>
      </c>
      <c r="H859" s="37">
        <v>0.05</v>
      </c>
    </row>
    <row r="860" spans="1:8">
      <c r="A860" t="s">
        <v>10</v>
      </c>
      <c r="B860" s="28" t="s">
        <v>7806</v>
      </c>
      <c r="C860" s="27" t="s">
        <v>10436</v>
      </c>
      <c r="D860" s="35">
        <v>394.21999999999997</v>
      </c>
      <c r="E860" s="36" t="s">
        <v>1558</v>
      </c>
      <c r="F860" s="28" t="s">
        <v>771</v>
      </c>
      <c r="G860" s="36" t="s">
        <v>10437</v>
      </c>
      <c r="H860" s="37">
        <v>0.35399999999999998</v>
      </c>
    </row>
    <row r="861" spans="1:8">
      <c r="A861" t="s">
        <v>10</v>
      </c>
      <c r="B861" s="28" t="s">
        <v>7809</v>
      </c>
      <c r="C861" s="27" t="s">
        <v>10438</v>
      </c>
      <c r="D861" s="35">
        <v>394.21999999999997</v>
      </c>
      <c r="E861" s="36" t="s">
        <v>1558</v>
      </c>
      <c r="F861" s="28" t="s">
        <v>771</v>
      </c>
      <c r="G861" s="36" t="s">
        <v>10439</v>
      </c>
      <c r="H861" s="37">
        <v>0.57999999999999996</v>
      </c>
    </row>
    <row r="862" spans="1:8">
      <c r="A862" t="s">
        <v>10</v>
      </c>
      <c r="B862" s="28" t="s">
        <v>7803</v>
      </c>
      <c r="C862" s="27" t="s">
        <v>7804</v>
      </c>
      <c r="D862" s="35">
        <v>35.82</v>
      </c>
      <c r="E862" s="36" t="s">
        <v>1553</v>
      </c>
      <c r="F862" s="28" t="s">
        <v>69</v>
      </c>
      <c r="G862" s="36" t="s">
        <v>10440</v>
      </c>
      <c r="H862" s="37">
        <v>0.3</v>
      </c>
    </row>
    <row r="863" spans="1:8">
      <c r="A863" t="s">
        <v>10</v>
      </c>
      <c r="B863" s="28" t="s">
        <v>7798</v>
      </c>
      <c r="C863" s="27" t="s">
        <v>10441</v>
      </c>
      <c r="D863" s="35">
        <v>82.5</v>
      </c>
      <c r="E863" s="36" t="s">
        <v>1558</v>
      </c>
      <c r="F863" s="28" t="s">
        <v>69</v>
      </c>
      <c r="G863" s="36" t="s">
        <v>10442</v>
      </c>
      <c r="H863" s="37">
        <v>0.1</v>
      </c>
    </row>
    <row r="864" spans="1:8">
      <c r="A864" t="s">
        <v>10</v>
      </c>
      <c r="B864" s="28" t="s">
        <v>7755</v>
      </c>
      <c r="C864" s="27" t="s">
        <v>10443</v>
      </c>
      <c r="D864" s="35">
        <v>105.35000000000001</v>
      </c>
      <c r="E864" s="36" t="s">
        <v>1558</v>
      </c>
      <c r="F864" s="28" t="s">
        <v>69</v>
      </c>
      <c r="G864" s="36" t="s">
        <v>10444</v>
      </c>
      <c r="H864" s="37">
        <v>0.14599999999999999</v>
      </c>
    </row>
    <row r="865" spans="1:8">
      <c r="A865" t="s">
        <v>10</v>
      </c>
      <c r="B865" s="28" t="s">
        <v>7833</v>
      </c>
      <c r="C865" s="27" t="s">
        <v>10445</v>
      </c>
      <c r="D865" s="35">
        <v>58.36</v>
      </c>
      <c r="E865" s="36" t="s">
        <v>1558</v>
      </c>
      <c r="F865" s="28" t="s">
        <v>771</v>
      </c>
      <c r="G865" s="36" t="s">
        <v>10446</v>
      </c>
      <c r="H865" s="37">
        <v>0.19</v>
      </c>
    </row>
    <row r="866" spans="1:8">
      <c r="A866" t="s">
        <v>10</v>
      </c>
      <c r="B866" s="28" t="s">
        <v>7766</v>
      </c>
      <c r="C866" s="27" t="s">
        <v>7767</v>
      </c>
      <c r="D866" s="35">
        <v>58.36</v>
      </c>
      <c r="E866" s="36" t="s">
        <v>1558</v>
      </c>
      <c r="F866" s="28" t="s">
        <v>69</v>
      </c>
      <c r="G866" s="36" t="s">
        <v>10447</v>
      </c>
      <c r="H866" s="37">
        <v>0.2</v>
      </c>
    </row>
    <row r="867" spans="1:8">
      <c r="A867" t="s">
        <v>10</v>
      </c>
      <c r="B867" s="28" t="s">
        <v>7769</v>
      </c>
      <c r="C867" s="27" t="s">
        <v>10448</v>
      </c>
      <c r="D867" s="35">
        <v>74.13000000000001</v>
      </c>
      <c r="E867" s="36" t="s">
        <v>1558</v>
      </c>
      <c r="F867" s="28" t="s">
        <v>771</v>
      </c>
      <c r="G867" s="36" t="s">
        <v>10449</v>
      </c>
      <c r="H867" s="37">
        <v>0.254</v>
      </c>
    </row>
    <row r="868" spans="1:8">
      <c r="A868" t="s">
        <v>10</v>
      </c>
      <c r="B868" s="28" t="s">
        <v>7772</v>
      </c>
      <c r="C868" s="27" t="s">
        <v>10450</v>
      </c>
      <c r="D868" s="35">
        <v>91.48</v>
      </c>
      <c r="E868" s="36" t="s">
        <v>1558</v>
      </c>
      <c r="F868" s="28" t="s">
        <v>771</v>
      </c>
      <c r="G868" s="36" t="s">
        <v>10451</v>
      </c>
      <c r="H868" s="37">
        <v>0.26400000000000001</v>
      </c>
    </row>
    <row r="869" spans="1:8">
      <c r="A869" t="s">
        <v>10</v>
      </c>
      <c r="B869" s="28" t="s">
        <v>7795</v>
      </c>
      <c r="C869" s="27" t="s">
        <v>10452</v>
      </c>
      <c r="D869" s="35">
        <v>157.66999999999999</v>
      </c>
      <c r="E869" s="36" t="s">
        <v>1558</v>
      </c>
      <c r="F869" s="28" t="s">
        <v>771</v>
      </c>
      <c r="G869" s="36" t="s">
        <v>10453</v>
      </c>
      <c r="H869" s="37">
        <v>0.23200000000000001</v>
      </c>
    </row>
    <row r="870" spans="1:8">
      <c r="A870" t="s">
        <v>10</v>
      </c>
      <c r="B870" s="28" t="s">
        <v>7792</v>
      </c>
      <c r="C870" s="27" t="s">
        <v>10454</v>
      </c>
      <c r="D870" s="35">
        <v>104.64</v>
      </c>
      <c r="E870" s="36" t="s">
        <v>1558</v>
      </c>
      <c r="F870" s="28" t="s">
        <v>771</v>
      </c>
      <c r="G870" s="36" t="s">
        <v>10455</v>
      </c>
      <c r="H870" s="37">
        <v>0.18</v>
      </c>
    </row>
    <row r="871" spans="1:8">
      <c r="A871" t="s">
        <v>10</v>
      </c>
      <c r="B871" s="28" t="s">
        <v>7824</v>
      </c>
      <c r="C871" s="27" t="s">
        <v>10456</v>
      </c>
      <c r="D871" s="35">
        <v>81.570000000000007</v>
      </c>
      <c r="E871" s="36" t="s">
        <v>1558</v>
      </c>
      <c r="F871" s="28" t="s">
        <v>771</v>
      </c>
      <c r="G871" s="36" t="s">
        <v>10457</v>
      </c>
      <c r="H871" s="37">
        <v>0.216</v>
      </c>
    </row>
    <row r="872" spans="1:8">
      <c r="A872" t="s">
        <v>10</v>
      </c>
      <c r="B872" s="28" t="s">
        <v>7835</v>
      </c>
      <c r="C872" s="27" t="s">
        <v>10458</v>
      </c>
      <c r="D872" s="35">
        <v>138.34</v>
      </c>
      <c r="E872" s="36" t="s">
        <v>1558</v>
      </c>
      <c r="F872" s="28" t="s">
        <v>69</v>
      </c>
      <c r="G872" s="36" t="s">
        <v>7837</v>
      </c>
      <c r="H872" s="37">
        <v>0.22</v>
      </c>
    </row>
    <row r="873" spans="1:8">
      <c r="A873" t="s">
        <v>10</v>
      </c>
      <c r="B873" s="28" t="s">
        <v>7821</v>
      </c>
      <c r="C873" s="27" t="s">
        <v>10459</v>
      </c>
      <c r="D873" s="35">
        <v>81.570000000000007</v>
      </c>
      <c r="E873" s="36" t="s">
        <v>1558</v>
      </c>
      <c r="F873" s="28" t="s">
        <v>69</v>
      </c>
      <c r="G873" s="36" t="s">
        <v>10460</v>
      </c>
      <c r="H873" s="37">
        <v>0.18</v>
      </c>
    </row>
    <row r="874" spans="1:8">
      <c r="A874" t="s">
        <v>10</v>
      </c>
      <c r="B874" s="28" t="s">
        <v>7783</v>
      </c>
      <c r="C874" s="27" t="s">
        <v>10461</v>
      </c>
      <c r="D874" s="35">
        <v>205.01</v>
      </c>
      <c r="E874" s="36" t="s">
        <v>1558</v>
      </c>
      <c r="F874" s="28" t="s">
        <v>771</v>
      </c>
      <c r="G874" s="36" t="s">
        <v>10462</v>
      </c>
      <c r="H874" s="37">
        <v>0.94</v>
      </c>
    </row>
    <row r="875" spans="1:8">
      <c r="A875" t="s">
        <v>10</v>
      </c>
      <c r="B875" s="28" t="s">
        <v>10463</v>
      </c>
      <c r="C875" s="27" t="s">
        <v>10464</v>
      </c>
      <c r="D875" s="35">
        <v>94.32</v>
      </c>
      <c r="E875" s="36" t="s">
        <v>9597</v>
      </c>
      <c r="F875" s="28" t="s">
        <v>771</v>
      </c>
      <c r="G875" s="36" t="s">
        <v>10465</v>
      </c>
      <c r="H875" s="37">
        <v>0.09</v>
      </c>
    </row>
    <row r="876" spans="1:8">
      <c r="A876" t="s">
        <v>10</v>
      </c>
      <c r="B876" s="28" t="s">
        <v>7789</v>
      </c>
      <c r="C876" s="27" t="s">
        <v>7790</v>
      </c>
      <c r="D876" s="35">
        <v>64.67</v>
      </c>
      <c r="E876" s="36" t="s">
        <v>1558</v>
      </c>
      <c r="F876" s="28" t="s">
        <v>69</v>
      </c>
      <c r="G876" s="36" t="s">
        <v>10466</v>
      </c>
      <c r="H876" s="37">
        <v>0.30399999999999999</v>
      </c>
    </row>
    <row r="877" spans="1:8">
      <c r="A877" t="s">
        <v>10</v>
      </c>
      <c r="B877" s="28" t="s">
        <v>7786</v>
      </c>
      <c r="C877" s="27" t="s">
        <v>7787</v>
      </c>
      <c r="D877" s="35">
        <v>80.430000000000007</v>
      </c>
      <c r="E877" s="36" t="s">
        <v>1558</v>
      </c>
      <c r="F877" s="28" t="s">
        <v>69</v>
      </c>
      <c r="G877" s="36" t="s">
        <v>10467</v>
      </c>
      <c r="H877" s="37">
        <v>0.48</v>
      </c>
    </row>
    <row r="878" spans="1:8">
      <c r="A878" t="s">
        <v>10</v>
      </c>
      <c r="B878" s="28" t="s">
        <v>7752</v>
      </c>
      <c r="C878" s="27" t="s">
        <v>10468</v>
      </c>
      <c r="D878" s="35">
        <v>171.29999999999998</v>
      </c>
      <c r="E878" s="36" t="s">
        <v>1558</v>
      </c>
      <c r="F878" s="28" t="s">
        <v>771</v>
      </c>
      <c r="G878" s="36" t="s">
        <v>10469</v>
      </c>
      <c r="H878" s="37">
        <v>0.3</v>
      </c>
    </row>
    <row r="879" spans="1:8">
      <c r="A879" t="s">
        <v>10</v>
      </c>
      <c r="B879" s="28" t="s">
        <v>7779</v>
      </c>
      <c r="C879" s="27" t="s">
        <v>7780</v>
      </c>
      <c r="D879" s="35">
        <v>75.690000000000012</v>
      </c>
      <c r="E879" s="36" t="s">
        <v>105</v>
      </c>
      <c r="F879" s="28" t="s">
        <v>69</v>
      </c>
      <c r="G879" s="36" t="s">
        <v>7782</v>
      </c>
      <c r="H879" s="37">
        <v>0.2</v>
      </c>
    </row>
    <row r="880" spans="1:8">
      <c r="A880" t="s">
        <v>10</v>
      </c>
      <c r="B880" s="28" t="s">
        <v>7812</v>
      </c>
      <c r="C880" s="27" t="s">
        <v>10470</v>
      </c>
      <c r="D880" s="35">
        <v>70.98</v>
      </c>
      <c r="E880" s="36" t="s">
        <v>1558</v>
      </c>
      <c r="F880" s="28" t="s">
        <v>771</v>
      </c>
      <c r="G880" s="36" t="s">
        <v>10471</v>
      </c>
      <c r="H880" s="37">
        <v>0.13</v>
      </c>
    </row>
    <row r="881" spans="1:8">
      <c r="A881" t="s">
        <v>10</v>
      </c>
      <c r="B881" s="28">
        <v>10036924</v>
      </c>
      <c r="C881" s="27" t="s">
        <v>10472</v>
      </c>
      <c r="D881" s="35">
        <v>85.17</v>
      </c>
      <c r="E881" s="36">
        <v>90321020</v>
      </c>
      <c r="F881" s="28" t="s">
        <v>771</v>
      </c>
      <c r="G881" s="36">
        <v>3660878064022</v>
      </c>
      <c r="H881" s="37">
        <v>0.17100000000000001</v>
      </c>
    </row>
    <row r="882" spans="1:8">
      <c r="A882" t="s">
        <v>10</v>
      </c>
      <c r="B882" s="28" t="s">
        <v>7819</v>
      </c>
      <c r="C882" s="27" t="s">
        <v>7776</v>
      </c>
      <c r="D882" s="35">
        <v>70.98</v>
      </c>
      <c r="E882" s="36" t="s">
        <v>1558</v>
      </c>
      <c r="F882" s="28" t="s">
        <v>771</v>
      </c>
      <c r="G882" s="36" t="s">
        <v>7778</v>
      </c>
      <c r="H882" s="37">
        <v>0.2</v>
      </c>
    </row>
    <row r="883" spans="1:8">
      <c r="A883" t="s">
        <v>10</v>
      </c>
      <c r="B883" s="28" t="s">
        <v>8499</v>
      </c>
      <c r="C883" s="27" t="s">
        <v>10473</v>
      </c>
      <c r="D883" s="35">
        <v>9.81</v>
      </c>
      <c r="E883" s="36" t="s">
        <v>1558</v>
      </c>
      <c r="F883" s="28" t="s">
        <v>5</v>
      </c>
      <c r="G883" s="36" t="s">
        <v>10474</v>
      </c>
      <c r="H883" s="37">
        <v>7.0000000000000007E-2</v>
      </c>
    </row>
    <row r="884" spans="1:8">
      <c r="A884" t="s">
        <v>10</v>
      </c>
      <c r="B884" s="28" t="s">
        <v>7647</v>
      </c>
      <c r="C884" s="27" t="s">
        <v>10475</v>
      </c>
      <c r="D884" s="35">
        <v>77.28</v>
      </c>
      <c r="E884" s="36" t="s">
        <v>1558</v>
      </c>
      <c r="F884" s="28" t="s">
        <v>771</v>
      </c>
      <c r="G884" s="36" t="s">
        <v>7661</v>
      </c>
      <c r="H884" s="37">
        <v>0.157</v>
      </c>
    </row>
    <row r="885" spans="1:8">
      <c r="A885" t="s">
        <v>10</v>
      </c>
      <c r="B885" s="28" t="s">
        <v>10476</v>
      </c>
      <c r="C885" s="27" t="s">
        <v>10477</v>
      </c>
      <c r="D885" s="35">
        <v>108.82000000000001</v>
      </c>
      <c r="E885" s="36" t="s">
        <v>1558</v>
      </c>
      <c r="F885" s="28" t="s">
        <v>69</v>
      </c>
      <c r="G885" s="36" t="s">
        <v>10478</v>
      </c>
      <c r="H885" s="37">
        <v>0.5</v>
      </c>
    </row>
    <row r="886" spans="1:8">
      <c r="A886" s="39" t="s">
        <v>10</v>
      </c>
      <c r="B886" s="40" t="s">
        <v>1555</v>
      </c>
      <c r="C886" s="41" t="s">
        <v>1556</v>
      </c>
      <c r="D886" s="42">
        <v>173.47</v>
      </c>
      <c r="E886" s="43" t="s">
        <v>1558</v>
      </c>
      <c r="F886" s="40" t="s">
        <v>14</v>
      </c>
      <c r="G886" s="43" t="s">
        <v>1559</v>
      </c>
      <c r="H886" s="44">
        <v>0.55000000000000004</v>
      </c>
    </row>
    <row r="887" spans="1:8">
      <c r="A887" s="39" t="s">
        <v>10</v>
      </c>
      <c r="B887" s="40" t="s">
        <v>7653</v>
      </c>
      <c r="C887" s="41" t="s">
        <v>10479</v>
      </c>
      <c r="D887" s="42">
        <v>64.67</v>
      </c>
      <c r="E887" s="43" t="s">
        <v>1558</v>
      </c>
      <c r="F887" s="40" t="s">
        <v>771</v>
      </c>
      <c r="G887" s="43" t="s">
        <v>10480</v>
      </c>
      <c r="H887" s="44">
        <v>0.188</v>
      </c>
    </row>
    <row r="888" spans="1:8">
      <c r="A888" s="39" t="s">
        <v>10</v>
      </c>
      <c r="B888" s="40" t="s">
        <v>7698</v>
      </c>
      <c r="C888" s="41" t="s">
        <v>10481</v>
      </c>
      <c r="D888" s="42">
        <v>178.98999999999998</v>
      </c>
      <c r="E888" s="43" t="s">
        <v>1558</v>
      </c>
      <c r="F888" s="40" t="s">
        <v>771</v>
      </c>
      <c r="G888" s="43" t="s">
        <v>7699</v>
      </c>
      <c r="H888" s="44">
        <v>1.1599999999999999</v>
      </c>
    </row>
    <row r="889" spans="1:8">
      <c r="A889" s="39" t="s">
        <v>10</v>
      </c>
      <c r="B889" s="40" t="s">
        <v>1693</v>
      </c>
      <c r="C889" s="41" t="s">
        <v>1694</v>
      </c>
      <c r="D889" s="42">
        <v>178.98999999999998</v>
      </c>
      <c r="E889" s="43" t="s">
        <v>1558</v>
      </c>
      <c r="F889" s="40" t="s">
        <v>14</v>
      </c>
      <c r="G889" s="43" t="s">
        <v>9385</v>
      </c>
      <c r="H889" s="44">
        <v>0.85899999999999999</v>
      </c>
    </row>
    <row r="890" spans="1:8">
      <c r="A890" s="39" t="s">
        <v>10</v>
      </c>
      <c r="B890" s="40" t="s">
        <v>1702</v>
      </c>
      <c r="C890" s="41" t="s">
        <v>1703</v>
      </c>
      <c r="D890" s="42">
        <v>211.31</v>
      </c>
      <c r="E890" s="43" t="s">
        <v>1558</v>
      </c>
      <c r="F890" s="40" t="s">
        <v>14</v>
      </c>
      <c r="G890" s="43" t="s">
        <v>10482</v>
      </c>
      <c r="H890" s="44">
        <v>2</v>
      </c>
    </row>
    <row r="891" spans="1:8">
      <c r="A891" s="39" t="s">
        <v>10</v>
      </c>
      <c r="B891" s="40" t="s">
        <v>1700</v>
      </c>
      <c r="C891" s="41" t="s">
        <v>1701</v>
      </c>
      <c r="D891" s="42">
        <v>211.31</v>
      </c>
      <c r="E891" s="43" t="s">
        <v>1558</v>
      </c>
      <c r="F891" s="40" t="s">
        <v>14</v>
      </c>
      <c r="G891" s="43" t="s">
        <v>9385</v>
      </c>
      <c r="H891" s="44">
        <v>0.44</v>
      </c>
    </row>
    <row r="892" spans="1:8">
      <c r="A892" s="39" t="s">
        <v>10</v>
      </c>
      <c r="B892" s="40" t="s">
        <v>7662</v>
      </c>
      <c r="C892" s="41" t="s">
        <v>10483</v>
      </c>
      <c r="D892" s="42">
        <v>63.11</v>
      </c>
      <c r="E892" s="43" t="s">
        <v>1558</v>
      </c>
      <c r="F892" s="40" t="s">
        <v>771</v>
      </c>
      <c r="G892" s="43" t="s">
        <v>10484</v>
      </c>
      <c r="H892" s="44">
        <v>0.39</v>
      </c>
    </row>
    <row r="893" spans="1:8">
      <c r="A893" s="39" t="s">
        <v>10</v>
      </c>
      <c r="B893" s="40" t="s">
        <v>7657</v>
      </c>
      <c r="C893" s="41" t="s">
        <v>10485</v>
      </c>
      <c r="D893" s="42">
        <v>82</v>
      </c>
      <c r="E893" s="43" t="s">
        <v>1558</v>
      </c>
      <c r="F893" s="40" t="s">
        <v>771</v>
      </c>
      <c r="G893" s="43" t="s">
        <v>10486</v>
      </c>
      <c r="H893" s="44">
        <v>0.41699999999999998</v>
      </c>
    </row>
    <row r="894" spans="1:8">
      <c r="A894" t="s">
        <v>10</v>
      </c>
      <c r="B894" s="28" t="s">
        <v>7691</v>
      </c>
      <c r="C894" s="27" t="s">
        <v>10487</v>
      </c>
      <c r="D894" s="35">
        <v>64.67</v>
      </c>
      <c r="E894" s="36" t="s">
        <v>1558</v>
      </c>
      <c r="F894" s="28" t="s">
        <v>771</v>
      </c>
      <c r="G894" s="36" t="s">
        <v>7693</v>
      </c>
      <c r="H894" s="37">
        <v>0.17899999999999999</v>
      </c>
    </row>
    <row r="895" spans="1:8">
      <c r="A895" s="39" t="s">
        <v>10</v>
      </c>
      <c r="B895" s="40" t="s">
        <v>1698</v>
      </c>
      <c r="C895" s="41" t="s">
        <v>1699</v>
      </c>
      <c r="D895" s="42">
        <v>178.98999999999998</v>
      </c>
      <c r="E895" s="43" t="s">
        <v>1558</v>
      </c>
      <c r="F895" s="40" t="s">
        <v>14</v>
      </c>
      <c r="G895" s="43" t="s">
        <v>9385</v>
      </c>
      <c r="H895" s="44">
        <v>1.083</v>
      </c>
    </row>
    <row r="896" spans="1:8">
      <c r="A896" s="39" t="s">
        <v>10</v>
      </c>
      <c r="B896" s="40" t="s">
        <v>1696</v>
      </c>
      <c r="C896" s="41" t="s">
        <v>10488</v>
      </c>
      <c r="D896" s="42">
        <v>178.98999999999998</v>
      </c>
      <c r="E896" s="43" t="s">
        <v>1558</v>
      </c>
      <c r="F896" s="40" t="s">
        <v>14</v>
      </c>
      <c r="G896" s="43" t="s">
        <v>9385</v>
      </c>
      <c r="H896" s="44">
        <v>1</v>
      </c>
    </row>
    <row r="897" spans="1:8">
      <c r="A897" s="39" t="s">
        <v>10</v>
      </c>
      <c r="B897" s="40" t="s">
        <v>7696</v>
      </c>
      <c r="C897" s="41" t="s">
        <v>10489</v>
      </c>
      <c r="D897" s="42">
        <v>211.31</v>
      </c>
      <c r="E897" s="43" t="s">
        <v>1558</v>
      </c>
      <c r="F897" s="40" t="s">
        <v>771</v>
      </c>
      <c r="G897" s="43" t="s">
        <v>10490</v>
      </c>
      <c r="H897" s="44">
        <v>1.24</v>
      </c>
    </row>
    <row r="898" spans="1:8">
      <c r="A898" t="s">
        <v>10</v>
      </c>
      <c r="B898" s="28" t="s">
        <v>7697</v>
      </c>
      <c r="C898" s="27" t="s">
        <v>10491</v>
      </c>
      <c r="D898" s="35">
        <v>211.31</v>
      </c>
      <c r="E898" s="36" t="s">
        <v>1558</v>
      </c>
      <c r="F898" s="28" t="s">
        <v>771</v>
      </c>
      <c r="G898" s="36" t="s">
        <v>10492</v>
      </c>
      <c r="H898" s="37">
        <v>1.06</v>
      </c>
    </row>
    <row r="899" spans="1:8">
      <c r="A899" s="39" t="s">
        <v>10</v>
      </c>
      <c r="B899" s="40" t="s">
        <v>7764</v>
      </c>
      <c r="C899" s="41" t="s">
        <v>10493</v>
      </c>
      <c r="D899" s="42">
        <v>113.51</v>
      </c>
      <c r="E899" s="43" t="s">
        <v>1558</v>
      </c>
      <c r="F899" s="40" t="s">
        <v>771</v>
      </c>
      <c r="G899" s="43" t="s">
        <v>10494</v>
      </c>
      <c r="H899" s="44">
        <v>0.4</v>
      </c>
    </row>
    <row r="900" spans="1:8">
      <c r="A900" t="s">
        <v>10</v>
      </c>
      <c r="B900" s="28" t="s">
        <v>7694</v>
      </c>
      <c r="C900" s="27" t="s">
        <v>10495</v>
      </c>
      <c r="D900" s="35">
        <v>108.82000000000001</v>
      </c>
      <c r="E900" s="36" t="s">
        <v>1558</v>
      </c>
      <c r="F900" s="28" t="s">
        <v>771</v>
      </c>
      <c r="G900" s="36" t="s">
        <v>10496</v>
      </c>
      <c r="H900" s="37">
        <v>0.34200000000000003</v>
      </c>
    </row>
    <row r="901" spans="1:8">
      <c r="A901" s="39" t="s">
        <v>10</v>
      </c>
      <c r="B901" s="40" t="s">
        <v>1690</v>
      </c>
      <c r="C901" s="41" t="s">
        <v>1691</v>
      </c>
      <c r="D901" s="42">
        <v>56.79</v>
      </c>
      <c r="E901" s="43" t="s">
        <v>1558</v>
      </c>
      <c r="F901" s="40" t="s">
        <v>14</v>
      </c>
      <c r="G901" s="43" t="s">
        <v>9385</v>
      </c>
      <c r="H901" s="44">
        <v>0.11</v>
      </c>
    </row>
    <row r="902" spans="1:8">
      <c r="A902" t="s">
        <v>10</v>
      </c>
      <c r="B902" s="28" t="s">
        <v>7828</v>
      </c>
      <c r="C902" s="27" t="s">
        <v>10497</v>
      </c>
      <c r="D902" s="35">
        <v>27.380000000000003</v>
      </c>
      <c r="E902" s="36" t="s">
        <v>1558</v>
      </c>
      <c r="F902" s="28" t="s">
        <v>771</v>
      </c>
      <c r="G902" s="36" t="s">
        <v>10447</v>
      </c>
      <c r="H902" s="37">
        <v>9.5000000000000001E-2</v>
      </c>
    </row>
    <row r="903" spans="1:8">
      <c r="A903" t="s">
        <v>10</v>
      </c>
      <c r="B903" s="28" t="s">
        <v>7830</v>
      </c>
      <c r="C903" s="27" t="s">
        <v>10498</v>
      </c>
      <c r="D903" s="35">
        <v>33.199999999999996</v>
      </c>
      <c r="E903" s="36" t="s">
        <v>1558</v>
      </c>
      <c r="F903" s="28" t="s">
        <v>771</v>
      </c>
      <c r="G903" s="36" t="s">
        <v>10499</v>
      </c>
      <c r="H903" s="37">
        <v>9.5000000000000001E-2</v>
      </c>
    </row>
    <row r="904" spans="1:8">
      <c r="A904" t="s">
        <v>10</v>
      </c>
      <c r="B904" s="28" t="s">
        <v>7831</v>
      </c>
      <c r="C904" s="27" t="s">
        <v>10500</v>
      </c>
      <c r="D904" s="35">
        <v>66.39</v>
      </c>
      <c r="E904" s="36" t="s">
        <v>1558</v>
      </c>
      <c r="F904" s="28" t="s">
        <v>771</v>
      </c>
      <c r="G904" s="36" t="s">
        <v>10501</v>
      </c>
      <c r="H904" s="37">
        <v>0.108</v>
      </c>
    </row>
    <row r="905" spans="1:8">
      <c r="A905" t="s">
        <v>10</v>
      </c>
      <c r="B905" s="28" t="s">
        <v>772</v>
      </c>
      <c r="C905" s="27" t="s">
        <v>10502</v>
      </c>
      <c r="D905" s="35">
        <v>19.75</v>
      </c>
      <c r="E905" s="36" t="s">
        <v>1558</v>
      </c>
      <c r="F905" s="28" t="s">
        <v>771</v>
      </c>
      <c r="G905" s="36" t="s">
        <v>10503</v>
      </c>
      <c r="H905" s="37">
        <v>0.122</v>
      </c>
    </row>
    <row r="906" spans="1:8">
      <c r="A906" t="s">
        <v>10</v>
      </c>
      <c r="B906" s="28" t="s">
        <v>7749</v>
      </c>
      <c r="C906" s="27" t="s">
        <v>10504</v>
      </c>
      <c r="D906" s="35">
        <v>44.949999999999996</v>
      </c>
      <c r="E906" s="36" t="s">
        <v>1558</v>
      </c>
      <c r="F906" s="28" t="s">
        <v>771</v>
      </c>
      <c r="G906" s="36" t="s">
        <v>10505</v>
      </c>
      <c r="H906" s="37">
        <v>0.2</v>
      </c>
    </row>
    <row r="907" spans="1:8">
      <c r="A907" s="39" t="s">
        <v>10</v>
      </c>
      <c r="B907" s="40" t="s">
        <v>7801</v>
      </c>
      <c r="C907" s="41" t="s">
        <v>10504</v>
      </c>
      <c r="D907" s="42">
        <v>22.540000000000003</v>
      </c>
      <c r="E907" s="43" t="s">
        <v>1558</v>
      </c>
      <c r="F907" s="40" t="s">
        <v>771</v>
      </c>
      <c r="G907" s="43" t="s">
        <v>10506</v>
      </c>
      <c r="H907" s="44">
        <v>0.10199999999999999</v>
      </c>
    </row>
    <row r="908" spans="1:8">
      <c r="A908" t="s">
        <v>10</v>
      </c>
      <c r="B908" s="28" t="s">
        <v>7737</v>
      </c>
      <c r="C908" s="27" t="s">
        <v>10507</v>
      </c>
      <c r="D908" s="35">
        <v>61.03</v>
      </c>
      <c r="E908" s="36" t="s">
        <v>1558</v>
      </c>
      <c r="F908" s="28" t="s">
        <v>771</v>
      </c>
      <c r="G908" s="36" t="s">
        <v>10508</v>
      </c>
      <c r="H908" s="37">
        <v>0.2</v>
      </c>
    </row>
    <row r="909" spans="1:8">
      <c r="A909" t="s">
        <v>10</v>
      </c>
      <c r="B909" s="28" t="s">
        <v>7740</v>
      </c>
      <c r="C909" s="27" t="s">
        <v>10509</v>
      </c>
      <c r="D909" s="35">
        <v>78.06</v>
      </c>
      <c r="E909" s="36" t="s">
        <v>1558</v>
      </c>
      <c r="F909" s="28" t="s">
        <v>771</v>
      </c>
      <c r="G909" s="36" t="s">
        <v>10510</v>
      </c>
      <c r="H909" s="37">
        <v>0.158</v>
      </c>
    </row>
    <row r="910" spans="1:8">
      <c r="A910" t="s">
        <v>10</v>
      </c>
      <c r="B910" s="28" t="s">
        <v>7761</v>
      </c>
      <c r="C910" s="27" t="s">
        <v>10511</v>
      </c>
      <c r="D910" s="35">
        <v>62.26</v>
      </c>
      <c r="E910" s="36" t="s">
        <v>1558</v>
      </c>
      <c r="F910" s="28" t="s">
        <v>771</v>
      </c>
      <c r="G910" s="36" t="s">
        <v>10512</v>
      </c>
      <c r="H910" s="37">
        <v>0.15</v>
      </c>
    </row>
    <row r="911" spans="1:8">
      <c r="A911" t="s">
        <v>10</v>
      </c>
      <c r="B911" s="28">
        <v>10083436</v>
      </c>
      <c r="C911" s="27" t="s">
        <v>10513</v>
      </c>
      <c r="D911" s="35">
        <v>62.26</v>
      </c>
      <c r="E911" s="36">
        <v>90321020</v>
      </c>
      <c r="F911" s="28" t="s">
        <v>69</v>
      </c>
      <c r="G911" s="36">
        <v>3660878072690</v>
      </c>
      <c r="H911" s="37">
        <v>0.19400000000000001</v>
      </c>
    </row>
    <row r="912" spans="1:8">
      <c r="A912" t="s">
        <v>10</v>
      </c>
      <c r="B912" s="28">
        <v>10021092</v>
      </c>
      <c r="C912" s="27" t="s">
        <v>10514</v>
      </c>
      <c r="D912" s="35">
        <v>22.87</v>
      </c>
      <c r="E912" s="36">
        <v>90321020</v>
      </c>
      <c r="F912" s="28" t="s">
        <v>771</v>
      </c>
      <c r="G912" s="36">
        <v>3660878038955</v>
      </c>
      <c r="H912" s="37">
        <v>9.7000000000000003E-2</v>
      </c>
    </row>
    <row r="913" spans="1:8">
      <c r="A913" s="39" t="s">
        <v>10</v>
      </c>
      <c r="B913" s="40" t="s">
        <v>7838</v>
      </c>
      <c r="C913" s="41" t="s">
        <v>7839</v>
      </c>
      <c r="D913" s="42">
        <v>22.87</v>
      </c>
      <c r="E913" s="43" t="s">
        <v>1558</v>
      </c>
      <c r="F913" s="40" t="s">
        <v>771</v>
      </c>
      <c r="G913" s="43" t="s">
        <v>10515</v>
      </c>
      <c r="H913" s="44">
        <v>0.2</v>
      </c>
    </row>
    <row r="914" spans="1:8">
      <c r="A914" s="39" t="s">
        <v>10</v>
      </c>
      <c r="B914" s="40" t="s">
        <v>7840</v>
      </c>
      <c r="C914" s="41" t="s">
        <v>10516</v>
      </c>
      <c r="D914" s="42">
        <v>22.87</v>
      </c>
      <c r="E914" s="43" t="s">
        <v>1558</v>
      </c>
      <c r="F914" s="40" t="s">
        <v>771</v>
      </c>
      <c r="G914" s="43" t="s">
        <v>10517</v>
      </c>
      <c r="H914" s="44">
        <v>0.2</v>
      </c>
    </row>
    <row r="915" spans="1:8">
      <c r="A915" s="39" t="s">
        <v>10</v>
      </c>
      <c r="B915" s="40" t="s">
        <v>7842</v>
      </c>
      <c r="C915" s="41" t="s">
        <v>10518</v>
      </c>
      <c r="D915" s="42">
        <v>22.87</v>
      </c>
      <c r="E915" s="43" t="s">
        <v>5890</v>
      </c>
      <c r="F915" s="40" t="s">
        <v>771</v>
      </c>
      <c r="G915" s="43" t="s">
        <v>10519</v>
      </c>
      <c r="H915" s="44">
        <v>0.28000000000000003</v>
      </c>
    </row>
    <row r="916" spans="1:8">
      <c r="A916" t="s">
        <v>10</v>
      </c>
      <c r="B916" s="28">
        <v>10021097</v>
      </c>
      <c r="C916" s="27" t="s">
        <v>10520</v>
      </c>
      <c r="D916" s="35">
        <v>25.73</v>
      </c>
      <c r="E916" s="36">
        <v>90321020</v>
      </c>
      <c r="F916" s="28" t="s">
        <v>771</v>
      </c>
      <c r="G916" s="36">
        <v>3660878032564</v>
      </c>
      <c r="H916" s="37">
        <v>0.10299999999999999</v>
      </c>
    </row>
    <row r="917" spans="1:8">
      <c r="A917" s="39" t="s">
        <v>10</v>
      </c>
      <c r="B917" s="40" t="s">
        <v>7686</v>
      </c>
      <c r="C917" s="41" t="s">
        <v>10521</v>
      </c>
      <c r="D917" s="42">
        <v>35.419999999999995</v>
      </c>
      <c r="E917" s="43" t="s">
        <v>1558</v>
      </c>
      <c r="F917" s="40" t="s">
        <v>771</v>
      </c>
      <c r="G917" s="43" t="s">
        <v>10522</v>
      </c>
      <c r="H917" s="44">
        <v>0.114</v>
      </c>
    </row>
    <row r="918" spans="1:8">
      <c r="A918" s="39" t="s">
        <v>10</v>
      </c>
      <c r="B918" s="40" t="s">
        <v>7689</v>
      </c>
      <c r="C918" s="41" t="s">
        <v>10523</v>
      </c>
      <c r="D918" s="42">
        <v>25.73</v>
      </c>
      <c r="E918" s="43" t="s">
        <v>1558</v>
      </c>
      <c r="F918" s="40" t="s">
        <v>771</v>
      </c>
      <c r="G918" s="43" t="s">
        <v>10524</v>
      </c>
      <c r="H918" s="44">
        <v>0.10199999999999999</v>
      </c>
    </row>
    <row r="919" spans="1:8">
      <c r="A919" t="s">
        <v>10</v>
      </c>
      <c r="B919" s="28" t="s">
        <v>7868</v>
      </c>
      <c r="C919" s="27" t="s">
        <v>10525</v>
      </c>
      <c r="D919" s="35">
        <v>25.73</v>
      </c>
      <c r="E919" s="36" t="s">
        <v>1558</v>
      </c>
      <c r="F919" s="28" t="s">
        <v>771</v>
      </c>
      <c r="G919" s="36" t="s">
        <v>10526</v>
      </c>
      <c r="H919" s="37">
        <v>0.11600000000000001</v>
      </c>
    </row>
    <row r="920" spans="1:8">
      <c r="A920" t="s">
        <v>10</v>
      </c>
      <c r="B920" s="28" t="s">
        <v>7719</v>
      </c>
      <c r="C920" s="27" t="s">
        <v>7720</v>
      </c>
      <c r="D920" s="35">
        <v>34.729999999999997</v>
      </c>
      <c r="E920" s="36" t="s">
        <v>1558</v>
      </c>
      <c r="F920" s="28" t="s">
        <v>771</v>
      </c>
      <c r="G920" s="36" t="s">
        <v>10527</v>
      </c>
      <c r="H920" s="37">
        <v>0.19500000000000001</v>
      </c>
    </row>
    <row r="921" spans="1:8">
      <c r="A921" t="s">
        <v>10</v>
      </c>
      <c r="B921" s="28" t="s">
        <v>7844</v>
      </c>
      <c r="C921" s="27" t="s">
        <v>10528</v>
      </c>
      <c r="D921" s="35">
        <v>37.869999999999997</v>
      </c>
      <c r="E921" s="36" t="s">
        <v>1558</v>
      </c>
      <c r="F921" s="28" t="s">
        <v>771</v>
      </c>
      <c r="G921" s="36" t="s">
        <v>10529</v>
      </c>
      <c r="H921" s="37">
        <v>1</v>
      </c>
    </row>
    <row r="922" spans="1:8">
      <c r="A922" s="39" t="s">
        <v>10</v>
      </c>
      <c r="B922" s="40" t="s">
        <v>7644</v>
      </c>
      <c r="C922" s="41" t="s">
        <v>10530</v>
      </c>
      <c r="D922" s="42">
        <v>47.309999999999995</v>
      </c>
      <c r="E922" s="43" t="s">
        <v>1558</v>
      </c>
      <c r="F922" s="40" t="s">
        <v>69</v>
      </c>
      <c r="G922" s="43" t="s">
        <v>10531</v>
      </c>
      <c r="H922" s="44">
        <v>0.2</v>
      </c>
    </row>
    <row r="923" spans="1:8">
      <c r="A923" t="s">
        <v>10</v>
      </c>
      <c r="B923" s="28">
        <v>10021109</v>
      </c>
      <c r="C923" s="27" t="s">
        <v>10532</v>
      </c>
      <c r="D923" s="35">
        <v>51.43</v>
      </c>
      <c r="E923" s="36">
        <v>90321020</v>
      </c>
      <c r="F923" s="28" t="s">
        <v>771</v>
      </c>
      <c r="G923" s="36">
        <v>3660878020769</v>
      </c>
      <c r="H923" s="37">
        <v>0.126</v>
      </c>
    </row>
    <row r="924" spans="1:8">
      <c r="A924" s="39" t="s">
        <v>10</v>
      </c>
      <c r="B924" s="40" t="s">
        <v>7846</v>
      </c>
      <c r="C924" s="41" t="s">
        <v>10533</v>
      </c>
      <c r="D924" s="42">
        <v>60.419999999999995</v>
      </c>
      <c r="E924" s="43" t="s">
        <v>1558</v>
      </c>
      <c r="F924" s="40" t="s">
        <v>771</v>
      </c>
      <c r="G924" s="43" t="s">
        <v>10534</v>
      </c>
      <c r="H924" s="44">
        <v>0.129</v>
      </c>
    </row>
    <row r="925" spans="1:8">
      <c r="A925" t="s">
        <v>10</v>
      </c>
      <c r="B925" s="28" t="s">
        <v>7663</v>
      </c>
      <c r="C925" s="27" t="s">
        <v>7664</v>
      </c>
      <c r="D925" s="35">
        <v>60.419999999999995</v>
      </c>
      <c r="E925" s="36" t="s">
        <v>1558</v>
      </c>
      <c r="F925" s="28" t="s">
        <v>771</v>
      </c>
      <c r="G925" s="36" t="s">
        <v>10535</v>
      </c>
      <c r="H925" s="37">
        <v>0.161</v>
      </c>
    </row>
    <row r="926" spans="1:8">
      <c r="A926" s="39" t="s">
        <v>10</v>
      </c>
      <c r="B926" s="40" t="s">
        <v>7666</v>
      </c>
      <c r="C926" s="41" t="s">
        <v>7667</v>
      </c>
      <c r="D926" s="42">
        <v>60.419999999999995</v>
      </c>
      <c r="E926" s="43" t="s">
        <v>1558</v>
      </c>
      <c r="F926" s="40" t="s">
        <v>771</v>
      </c>
      <c r="G926" s="43" t="s">
        <v>10536</v>
      </c>
      <c r="H926" s="44">
        <v>0.23</v>
      </c>
    </row>
    <row r="927" spans="1:8">
      <c r="A927" t="s">
        <v>10</v>
      </c>
      <c r="B927" s="28" t="s">
        <v>7850</v>
      </c>
      <c r="C927" s="27" t="s">
        <v>10537</v>
      </c>
      <c r="D927" s="35">
        <v>73.490000000000009</v>
      </c>
      <c r="E927" s="36" t="s">
        <v>1558</v>
      </c>
      <c r="F927" s="28" t="s">
        <v>771</v>
      </c>
      <c r="G927" s="36" t="s">
        <v>10538</v>
      </c>
      <c r="H927" s="37">
        <v>0.29099999999999998</v>
      </c>
    </row>
    <row r="928" spans="1:8">
      <c r="A928" s="39" t="s">
        <v>10</v>
      </c>
      <c r="B928" s="40" t="s">
        <v>7848</v>
      </c>
      <c r="C928" s="41" t="s">
        <v>10539</v>
      </c>
      <c r="D928" s="42">
        <v>91.48</v>
      </c>
      <c r="E928" s="43" t="s">
        <v>1558</v>
      </c>
      <c r="F928" s="40" t="s">
        <v>771</v>
      </c>
      <c r="G928" s="43" t="s">
        <v>10540</v>
      </c>
      <c r="H928" s="44">
        <v>0.2</v>
      </c>
    </row>
    <row r="929" spans="1:8">
      <c r="A929" t="s">
        <v>10</v>
      </c>
      <c r="B929" s="28" t="s">
        <v>7858</v>
      </c>
      <c r="C929" s="27" t="s">
        <v>10541</v>
      </c>
      <c r="D929" s="35">
        <v>90.22</v>
      </c>
      <c r="E929" s="36" t="s">
        <v>1558</v>
      </c>
      <c r="F929" s="28" t="s">
        <v>69</v>
      </c>
      <c r="G929" s="36" t="s">
        <v>10542</v>
      </c>
      <c r="H929" s="37">
        <v>0.28899999999999998</v>
      </c>
    </row>
    <row r="930" spans="1:8">
      <c r="A930" t="s">
        <v>10</v>
      </c>
      <c r="B930" s="28" t="s">
        <v>7852</v>
      </c>
      <c r="C930" s="27" t="s">
        <v>10543</v>
      </c>
      <c r="D930" s="35">
        <v>106.62</v>
      </c>
      <c r="E930" s="36" t="s">
        <v>1558</v>
      </c>
      <c r="F930" s="28" t="s">
        <v>771</v>
      </c>
      <c r="G930" s="36" t="s">
        <v>10544</v>
      </c>
      <c r="H930" s="37">
        <v>0.38200000000000001</v>
      </c>
    </row>
    <row r="931" spans="1:8">
      <c r="A931" t="s">
        <v>10</v>
      </c>
      <c r="B931" s="28" t="s">
        <v>7718</v>
      </c>
      <c r="C931" s="27" t="s">
        <v>7716</v>
      </c>
      <c r="D931" s="35">
        <v>73.490000000000009</v>
      </c>
      <c r="E931" s="36" t="s">
        <v>1558</v>
      </c>
      <c r="F931" s="28" t="s">
        <v>771</v>
      </c>
      <c r="G931" s="36" t="s">
        <v>10545</v>
      </c>
      <c r="H931" s="37">
        <v>0.33650000000000002</v>
      </c>
    </row>
    <row r="932" spans="1:8">
      <c r="A932" s="39" t="s">
        <v>10</v>
      </c>
      <c r="B932" s="40">
        <v>10021114</v>
      </c>
      <c r="C932" s="41" t="s">
        <v>1686</v>
      </c>
      <c r="D932" s="42">
        <v>91.48</v>
      </c>
      <c r="E932" s="43">
        <v>90321020</v>
      </c>
      <c r="F932" s="40" t="s">
        <v>771</v>
      </c>
      <c r="G932" s="43">
        <v>3660878039105</v>
      </c>
      <c r="H932" s="44">
        <v>0.56000000000000005</v>
      </c>
    </row>
    <row r="933" spans="1:8">
      <c r="A933" s="39" t="s">
        <v>10</v>
      </c>
      <c r="B933" s="40">
        <v>10021116</v>
      </c>
      <c r="C933" s="41" t="s">
        <v>1689</v>
      </c>
      <c r="D933" s="42">
        <v>66.08</v>
      </c>
      <c r="E933" s="43">
        <v>90321020</v>
      </c>
      <c r="F933" s="40" t="s">
        <v>771</v>
      </c>
      <c r="G933" s="43">
        <v>3660878038924</v>
      </c>
      <c r="H933" s="44">
        <v>0.312</v>
      </c>
    </row>
    <row r="934" spans="1:8">
      <c r="A934" s="39" t="s">
        <v>10</v>
      </c>
      <c r="B934" s="40" t="s">
        <v>7854</v>
      </c>
      <c r="C934" s="41" t="s">
        <v>10546</v>
      </c>
      <c r="D934" s="42">
        <v>94.160000000000011</v>
      </c>
      <c r="E934" s="43" t="s">
        <v>1558</v>
      </c>
      <c r="F934" s="40" t="s">
        <v>69</v>
      </c>
      <c r="G934" s="43" t="s">
        <v>10547</v>
      </c>
      <c r="H934" s="44">
        <v>0.35499999999999998</v>
      </c>
    </row>
    <row r="935" spans="1:8">
      <c r="A935" s="39" t="s">
        <v>10</v>
      </c>
      <c r="B935" s="40" t="s">
        <v>7715</v>
      </c>
      <c r="C935" s="41" t="s">
        <v>7716</v>
      </c>
      <c r="D935" s="42">
        <v>73.490000000000009</v>
      </c>
      <c r="E935" s="43" t="s">
        <v>1558</v>
      </c>
      <c r="F935" s="40" t="s">
        <v>771</v>
      </c>
      <c r="G935" s="43" t="s">
        <v>10548</v>
      </c>
      <c r="H935" s="44">
        <v>0.90800000000000003</v>
      </c>
    </row>
    <row r="936" spans="1:8">
      <c r="A936" s="39" t="s">
        <v>10</v>
      </c>
      <c r="B936" s="40" t="s">
        <v>7860</v>
      </c>
      <c r="C936" s="41" t="s">
        <v>10549</v>
      </c>
      <c r="D936" s="42">
        <v>77.92</v>
      </c>
      <c r="E936" s="43" t="s">
        <v>1558</v>
      </c>
      <c r="F936" s="40" t="s">
        <v>771</v>
      </c>
      <c r="G936" s="43" t="s">
        <v>10550</v>
      </c>
      <c r="H936" s="44">
        <v>0.123</v>
      </c>
    </row>
    <row r="937" spans="1:8">
      <c r="A937" t="s">
        <v>10</v>
      </c>
      <c r="B937" s="28" t="s">
        <v>7856</v>
      </c>
      <c r="C937" s="27" t="s">
        <v>10551</v>
      </c>
      <c r="D937" s="35">
        <v>94.160000000000011</v>
      </c>
      <c r="E937" s="36" t="s">
        <v>1558</v>
      </c>
      <c r="F937" s="28" t="s">
        <v>69</v>
      </c>
      <c r="G937" s="36" t="s">
        <v>10552</v>
      </c>
      <c r="H937" s="37">
        <v>0.35299999999999998</v>
      </c>
    </row>
    <row r="938" spans="1:8">
      <c r="A938" s="39" t="s">
        <v>10</v>
      </c>
      <c r="B938" s="40" t="s">
        <v>7862</v>
      </c>
      <c r="C938" s="41" t="s">
        <v>7863</v>
      </c>
      <c r="D938" s="42">
        <v>99.06</v>
      </c>
      <c r="E938" s="43" t="s">
        <v>1558</v>
      </c>
      <c r="F938" s="40" t="s">
        <v>69</v>
      </c>
      <c r="G938" s="43" t="s">
        <v>10553</v>
      </c>
      <c r="H938" s="44">
        <v>0.26300000000000001</v>
      </c>
    </row>
    <row r="939" spans="1:8">
      <c r="A939" s="39" t="s">
        <v>10</v>
      </c>
      <c r="B939" s="40" t="s">
        <v>7705</v>
      </c>
      <c r="C939" s="41" t="s">
        <v>7706</v>
      </c>
      <c r="D939" s="42">
        <v>78.86</v>
      </c>
      <c r="E939" s="43" t="s">
        <v>1558</v>
      </c>
      <c r="F939" s="40" t="s">
        <v>771</v>
      </c>
      <c r="G939" s="43" t="s">
        <v>10554</v>
      </c>
      <c r="H939" s="44">
        <v>0.23799999999999999</v>
      </c>
    </row>
    <row r="940" spans="1:8">
      <c r="A940" t="s">
        <v>10</v>
      </c>
      <c r="B940" s="28" t="s">
        <v>7708</v>
      </c>
      <c r="C940" s="27" t="s">
        <v>7709</v>
      </c>
      <c r="D940" s="35">
        <v>100.94000000000001</v>
      </c>
      <c r="E940" s="36" t="s">
        <v>1558</v>
      </c>
      <c r="F940" s="28" t="s">
        <v>771</v>
      </c>
      <c r="G940" s="36" t="s">
        <v>10555</v>
      </c>
      <c r="H940" s="37">
        <v>0.28299999999999997</v>
      </c>
    </row>
    <row r="941" spans="1:8">
      <c r="A941" t="s">
        <v>10</v>
      </c>
      <c r="B941" s="28" t="s">
        <v>7650</v>
      </c>
      <c r="C941" s="27" t="s">
        <v>10556</v>
      </c>
      <c r="D941" s="35">
        <v>53.629999999999995</v>
      </c>
      <c r="E941" s="36" t="s">
        <v>1558</v>
      </c>
      <c r="F941" s="28" t="s">
        <v>771</v>
      </c>
      <c r="G941" s="36" t="s">
        <v>10557</v>
      </c>
      <c r="H941" s="37">
        <v>1.5</v>
      </c>
    </row>
    <row r="942" spans="1:8">
      <c r="A942" s="39" t="s">
        <v>10</v>
      </c>
      <c r="B942" s="40" t="s">
        <v>7746</v>
      </c>
      <c r="C942" s="41" t="s">
        <v>10558</v>
      </c>
      <c r="D942" s="42">
        <v>277.53999999999996</v>
      </c>
      <c r="E942" s="43" t="s">
        <v>1558</v>
      </c>
      <c r="F942" s="40" t="s">
        <v>771</v>
      </c>
      <c r="G942" s="43" t="s">
        <v>10559</v>
      </c>
      <c r="H942" s="44">
        <v>0.13600000000000001</v>
      </c>
    </row>
    <row r="943" spans="1:8">
      <c r="A943" t="s">
        <v>10</v>
      </c>
      <c r="B943" s="28" t="s">
        <v>7826</v>
      </c>
      <c r="C943" s="27" t="s">
        <v>7827</v>
      </c>
      <c r="D943" s="35">
        <v>277.53999999999996</v>
      </c>
      <c r="E943" s="36" t="s">
        <v>1015</v>
      </c>
      <c r="F943" s="28" t="s">
        <v>771</v>
      </c>
      <c r="G943" s="36" t="s">
        <v>10560</v>
      </c>
      <c r="H943" s="37">
        <v>0.77</v>
      </c>
    </row>
    <row r="944" spans="1:8">
      <c r="A944" t="s">
        <v>10</v>
      </c>
      <c r="B944" s="28" t="s">
        <v>7731</v>
      </c>
      <c r="C944" s="27" t="s">
        <v>10561</v>
      </c>
      <c r="D944" s="35">
        <v>18.930000000000003</v>
      </c>
      <c r="E944" s="36" t="s">
        <v>1558</v>
      </c>
      <c r="F944" s="28" t="s">
        <v>69</v>
      </c>
      <c r="G944" s="36" t="s">
        <v>10562</v>
      </c>
      <c r="H944" s="37">
        <v>0.02</v>
      </c>
    </row>
    <row r="945" spans="1:8">
      <c r="A945" t="s">
        <v>10</v>
      </c>
      <c r="B945" s="28" t="s">
        <v>7728</v>
      </c>
      <c r="C945" s="27" t="s">
        <v>10563</v>
      </c>
      <c r="D945" s="35">
        <v>141.92999999999998</v>
      </c>
      <c r="E945" s="36" t="s">
        <v>724</v>
      </c>
      <c r="F945" s="28" t="s">
        <v>69</v>
      </c>
      <c r="G945" s="36" t="s">
        <v>10564</v>
      </c>
      <c r="H945" s="37">
        <v>0.19400000000000001</v>
      </c>
    </row>
    <row r="946" spans="1:8">
      <c r="A946" t="s">
        <v>10</v>
      </c>
      <c r="B946" s="28" t="s">
        <v>7743</v>
      </c>
      <c r="C946" s="27" t="s">
        <v>7744</v>
      </c>
      <c r="D946" s="35">
        <v>102.51</v>
      </c>
      <c r="E946" s="36" t="s">
        <v>105</v>
      </c>
      <c r="F946" s="28" t="s">
        <v>69</v>
      </c>
      <c r="G946" s="36" t="s">
        <v>10565</v>
      </c>
      <c r="H946" s="37">
        <v>0.2</v>
      </c>
    </row>
    <row r="947" spans="1:8">
      <c r="A947" t="s">
        <v>10</v>
      </c>
      <c r="B947" s="28" t="s">
        <v>7734</v>
      </c>
      <c r="C947" s="27" t="s">
        <v>10566</v>
      </c>
      <c r="D947" s="35">
        <v>58.36</v>
      </c>
      <c r="E947" s="36" t="s">
        <v>1558</v>
      </c>
      <c r="F947" s="28" t="s">
        <v>771</v>
      </c>
      <c r="G947" s="36" t="s">
        <v>10567</v>
      </c>
      <c r="H947" s="37">
        <v>5.0000000000000001E-3</v>
      </c>
    </row>
    <row r="948" spans="1:8">
      <c r="A948" t="s">
        <v>10</v>
      </c>
      <c r="B948" s="28" t="s">
        <v>5983</v>
      </c>
      <c r="C948" s="27" t="s">
        <v>10568</v>
      </c>
      <c r="D948" s="35">
        <v>14.2</v>
      </c>
      <c r="E948" s="36" t="s">
        <v>6566</v>
      </c>
      <c r="F948" s="28" t="s">
        <v>14</v>
      </c>
      <c r="G948" s="36" t="s">
        <v>10569</v>
      </c>
      <c r="H948" s="37">
        <v>0.193</v>
      </c>
    </row>
    <row r="949" spans="1:8">
      <c r="A949" t="s">
        <v>10</v>
      </c>
      <c r="B949" s="28" t="s">
        <v>5925</v>
      </c>
      <c r="C949" s="27" t="s">
        <v>10570</v>
      </c>
      <c r="D949" s="35">
        <v>38.659999999999997</v>
      </c>
      <c r="E949" s="36" t="s">
        <v>600</v>
      </c>
      <c r="F949" s="28" t="s">
        <v>14</v>
      </c>
      <c r="G949" s="36" t="s">
        <v>10571</v>
      </c>
      <c r="H949" s="37">
        <v>0.51500000000000001</v>
      </c>
    </row>
    <row r="950" spans="1:8">
      <c r="A950" t="s">
        <v>10</v>
      </c>
      <c r="B950" s="28" t="s">
        <v>5929</v>
      </c>
      <c r="C950" s="27" t="s">
        <v>10570</v>
      </c>
      <c r="D950" s="35">
        <v>38.659999999999997</v>
      </c>
      <c r="E950" s="36" t="s">
        <v>600</v>
      </c>
      <c r="F950" s="28" t="s">
        <v>14</v>
      </c>
      <c r="G950" s="36" t="s">
        <v>10572</v>
      </c>
      <c r="H950" s="37">
        <v>0.53500000000000003</v>
      </c>
    </row>
    <row r="951" spans="1:8">
      <c r="A951" t="s">
        <v>10</v>
      </c>
      <c r="B951" s="28" t="s">
        <v>5948</v>
      </c>
      <c r="C951" s="27" t="s">
        <v>10573</v>
      </c>
      <c r="D951" s="35">
        <v>37.869999999999997</v>
      </c>
      <c r="E951" s="36" t="s">
        <v>600</v>
      </c>
      <c r="F951" s="28" t="s">
        <v>14</v>
      </c>
      <c r="G951" s="36" t="s">
        <v>10574</v>
      </c>
      <c r="H951" s="37">
        <v>0.186</v>
      </c>
    </row>
    <row r="952" spans="1:8">
      <c r="A952" t="s">
        <v>10</v>
      </c>
      <c r="B952" s="28" t="s">
        <v>5980</v>
      </c>
      <c r="C952" s="27" t="s">
        <v>10575</v>
      </c>
      <c r="D952" s="35">
        <v>14.2</v>
      </c>
      <c r="E952" s="36" t="s">
        <v>6566</v>
      </c>
      <c r="F952" s="28" t="s">
        <v>14</v>
      </c>
      <c r="G952" s="36" t="s">
        <v>10576</v>
      </c>
      <c r="H952" s="37">
        <v>0.21199999999999999</v>
      </c>
    </row>
    <row r="953" spans="1:8">
      <c r="A953" t="s">
        <v>10</v>
      </c>
      <c r="B953" s="28" t="s">
        <v>5993</v>
      </c>
      <c r="C953" s="27" t="s">
        <v>10577</v>
      </c>
      <c r="D953" s="35">
        <v>17.37</v>
      </c>
      <c r="E953" s="36" t="s">
        <v>6566</v>
      </c>
      <c r="F953" s="28" t="s">
        <v>14</v>
      </c>
      <c r="G953" s="36" t="s">
        <v>10578</v>
      </c>
      <c r="H953" s="37">
        <v>0.191</v>
      </c>
    </row>
    <row r="954" spans="1:8">
      <c r="A954" t="s">
        <v>10</v>
      </c>
      <c r="B954" s="28" t="s">
        <v>5991</v>
      </c>
      <c r="C954" s="27" t="s">
        <v>10579</v>
      </c>
      <c r="D954" s="35">
        <v>17.37</v>
      </c>
      <c r="E954" s="36" t="s">
        <v>6566</v>
      </c>
      <c r="F954" s="28" t="s">
        <v>14</v>
      </c>
      <c r="G954" s="36" t="s">
        <v>10580</v>
      </c>
      <c r="H954" s="37">
        <v>0.21</v>
      </c>
    </row>
    <row r="955" spans="1:8">
      <c r="A955" t="s">
        <v>10</v>
      </c>
      <c r="B955" s="28" t="s">
        <v>5989</v>
      </c>
      <c r="C955" s="27" t="s">
        <v>10581</v>
      </c>
      <c r="D955" s="35">
        <v>15.799999999999999</v>
      </c>
      <c r="E955" s="36" t="s">
        <v>6566</v>
      </c>
      <c r="F955" s="28" t="s">
        <v>14</v>
      </c>
      <c r="G955" s="36" t="s">
        <v>10582</v>
      </c>
      <c r="H955" s="37">
        <v>0.219</v>
      </c>
    </row>
    <row r="956" spans="1:8">
      <c r="A956" t="s">
        <v>10</v>
      </c>
      <c r="B956" s="28" t="s">
        <v>5986</v>
      </c>
      <c r="C956" s="27" t="s">
        <v>10583</v>
      </c>
      <c r="D956" s="35">
        <v>15.799999999999999</v>
      </c>
      <c r="E956" s="36" t="s">
        <v>6566</v>
      </c>
      <c r="F956" s="28" t="s">
        <v>14</v>
      </c>
      <c r="G956" s="36" t="s">
        <v>10584</v>
      </c>
      <c r="H956" s="37">
        <v>0.23300000000000001</v>
      </c>
    </row>
    <row r="957" spans="1:8">
      <c r="A957" t="s">
        <v>10</v>
      </c>
      <c r="B957" s="28" t="s">
        <v>5998</v>
      </c>
      <c r="C957" s="27" t="s">
        <v>10585</v>
      </c>
      <c r="D957" s="35">
        <v>17.37</v>
      </c>
      <c r="E957" s="36" t="s">
        <v>6566</v>
      </c>
      <c r="F957" s="28" t="s">
        <v>14</v>
      </c>
      <c r="G957" s="36" t="s">
        <v>10586</v>
      </c>
      <c r="H957" s="37">
        <v>0.214</v>
      </c>
    </row>
    <row r="958" spans="1:8">
      <c r="A958" t="s">
        <v>10</v>
      </c>
      <c r="B958" s="28" t="s">
        <v>5996</v>
      </c>
      <c r="C958" s="27" t="s">
        <v>10587</v>
      </c>
      <c r="D958" s="35">
        <v>17.37</v>
      </c>
      <c r="E958" s="36" t="s">
        <v>6566</v>
      </c>
      <c r="F958" s="28" t="s">
        <v>14</v>
      </c>
      <c r="G958" s="36" t="s">
        <v>10588</v>
      </c>
      <c r="H958" s="37">
        <v>0.23</v>
      </c>
    </row>
    <row r="959" spans="1:8">
      <c r="A959" t="s">
        <v>10</v>
      </c>
      <c r="B959" s="28" t="s">
        <v>6445</v>
      </c>
      <c r="C959" s="27" t="s">
        <v>10589</v>
      </c>
      <c r="D959" s="35">
        <v>13.44</v>
      </c>
      <c r="E959" s="36" t="s">
        <v>6566</v>
      </c>
      <c r="F959" s="28" t="s">
        <v>14</v>
      </c>
      <c r="G959" s="36" t="s">
        <v>10590</v>
      </c>
      <c r="H959" s="37">
        <v>0.2</v>
      </c>
    </row>
    <row r="960" spans="1:8">
      <c r="A960" t="s">
        <v>10</v>
      </c>
      <c r="B960" s="28" t="s">
        <v>6440</v>
      </c>
      <c r="C960" s="27" t="s">
        <v>10591</v>
      </c>
      <c r="D960" s="35">
        <v>13.44</v>
      </c>
      <c r="E960" s="36" t="s">
        <v>6566</v>
      </c>
      <c r="F960" s="28" t="s">
        <v>14</v>
      </c>
      <c r="G960" s="36" t="s">
        <v>10592</v>
      </c>
      <c r="H960" s="37">
        <v>0.21199999999999999</v>
      </c>
    </row>
    <row r="961" spans="1:8">
      <c r="A961" t="s">
        <v>10</v>
      </c>
      <c r="B961" s="28" t="s">
        <v>6442</v>
      </c>
      <c r="C961" s="27" t="s">
        <v>10593</v>
      </c>
      <c r="D961" s="35">
        <v>19.75</v>
      </c>
      <c r="E961" s="36" t="s">
        <v>6566</v>
      </c>
      <c r="F961" s="28" t="s">
        <v>14</v>
      </c>
      <c r="G961" s="36" t="s">
        <v>10594</v>
      </c>
      <c r="H961" s="37">
        <v>0.28499999999999998</v>
      </c>
    </row>
    <row r="962" spans="1:8">
      <c r="A962" t="s">
        <v>10</v>
      </c>
      <c r="B962" s="28" t="s">
        <v>6459</v>
      </c>
      <c r="C962" s="27" t="s">
        <v>10595</v>
      </c>
      <c r="D962" s="35">
        <v>16.580000000000002</v>
      </c>
      <c r="E962" s="36" t="s">
        <v>6566</v>
      </c>
      <c r="F962" s="28" t="s">
        <v>14</v>
      </c>
      <c r="G962" s="36" t="s">
        <v>10596</v>
      </c>
      <c r="H962" s="37">
        <v>0.19800000000000001</v>
      </c>
    </row>
    <row r="963" spans="1:8">
      <c r="A963" t="s">
        <v>10</v>
      </c>
      <c r="B963" s="28" t="s">
        <v>6454</v>
      </c>
      <c r="C963" s="27" t="s">
        <v>10597</v>
      </c>
      <c r="D963" s="35">
        <v>16.580000000000002</v>
      </c>
      <c r="E963" s="36" t="s">
        <v>6566</v>
      </c>
      <c r="F963" s="28" t="s">
        <v>14</v>
      </c>
      <c r="G963" s="36" t="s">
        <v>10598</v>
      </c>
      <c r="H963" s="37">
        <v>0.222</v>
      </c>
    </row>
    <row r="964" spans="1:8">
      <c r="A964" t="s">
        <v>10</v>
      </c>
      <c r="B964" s="28" t="s">
        <v>6456</v>
      </c>
      <c r="C964" s="27" t="s">
        <v>10599</v>
      </c>
      <c r="D964" s="35">
        <v>21.310000000000002</v>
      </c>
      <c r="E964" s="36" t="s">
        <v>6566</v>
      </c>
      <c r="F964" s="28" t="s">
        <v>14</v>
      </c>
      <c r="G964" s="36" t="s">
        <v>10600</v>
      </c>
      <c r="H964" s="37">
        <v>0.28399999999999997</v>
      </c>
    </row>
    <row r="965" spans="1:8">
      <c r="A965" t="s">
        <v>10</v>
      </c>
      <c r="B965" s="28" t="s">
        <v>6452</v>
      </c>
      <c r="C965" s="27" t="s">
        <v>10601</v>
      </c>
      <c r="D965" s="35">
        <v>15.799999999999999</v>
      </c>
      <c r="E965" s="36" t="s">
        <v>6566</v>
      </c>
      <c r="F965" s="28" t="s">
        <v>14</v>
      </c>
      <c r="G965" s="36" t="s">
        <v>10602</v>
      </c>
      <c r="H965" s="37">
        <v>0.224</v>
      </c>
    </row>
    <row r="966" spans="1:8">
      <c r="A966" t="s">
        <v>10</v>
      </c>
      <c r="B966" s="28" t="s">
        <v>6447</v>
      </c>
      <c r="C966" s="27" t="s">
        <v>10603</v>
      </c>
      <c r="D966" s="35">
        <v>15.799999999999999</v>
      </c>
      <c r="E966" s="36" t="s">
        <v>6566</v>
      </c>
      <c r="F966" s="28" t="s">
        <v>14</v>
      </c>
      <c r="G966" s="36" t="s">
        <v>10604</v>
      </c>
      <c r="H966" s="37">
        <v>0.23</v>
      </c>
    </row>
    <row r="967" spans="1:8">
      <c r="A967" t="s">
        <v>10</v>
      </c>
      <c r="B967" s="28" t="s">
        <v>6449</v>
      </c>
      <c r="C967" s="27" t="s">
        <v>10605</v>
      </c>
      <c r="D967" s="35">
        <v>22.1</v>
      </c>
      <c r="E967" s="36" t="s">
        <v>6566</v>
      </c>
      <c r="F967" s="28" t="s">
        <v>14</v>
      </c>
      <c r="G967" s="36" t="s">
        <v>10606</v>
      </c>
      <c r="H967" s="37">
        <v>0.28299999999999997</v>
      </c>
    </row>
    <row r="968" spans="1:8">
      <c r="A968" t="s">
        <v>10</v>
      </c>
      <c r="B968" s="28" t="s">
        <v>6465</v>
      </c>
      <c r="C968" s="27" t="s">
        <v>10607</v>
      </c>
      <c r="D968" s="35">
        <v>17.37</v>
      </c>
      <c r="E968" s="36" t="s">
        <v>6566</v>
      </c>
      <c r="F968" s="28" t="s">
        <v>14</v>
      </c>
      <c r="G968" s="36" t="s">
        <v>10608</v>
      </c>
      <c r="H968" s="37">
        <v>0.22</v>
      </c>
    </row>
    <row r="969" spans="1:8">
      <c r="A969" t="s">
        <v>10</v>
      </c>
      <c r="B969" s="28" t="s">
        <v>6461</v>
      </c>
      <c r="C969" s="27" t="s">
        <v>10609</v>
      </c>
      <c r="D969" s="35">
        <v>17.37</v>
      </c>
      <c r="E969" s="36" t="s">
        <v>600</v>
      </c>
      <c r="F969" s="28" t="s">
        <v>14</v>
      </c>
      <c r="G969" s="36" t="s">
        <v>10610</v>
      </c>
      <c r="H969" s="37">
        <v>0.22500000000000001</v>
      </c>
    </row>
    <row r="970" spans="1:8">
      <c r="A970" t="s">
        <v>10</v>
      </c>
      <c r="B970" s="28" t="s">
        <v>6463</v>
      </c>
      <c r="C970" s="27" t="s">
        <v>10611</v>
      </c>
      <c r="D970" s="35">
        <v>21.310000000000002</v>
      </c>
      <c r="E970" s="36" t="s">
        <v>6566</v>
      </c>
      <c r="F970" s="28" t="s">
        <v>14</v>
      </c>
      <c r="G970" s="36" t="s">
        <v>10612</v>
      </c>
      <c r="H970" s="37">
        <v>0.29799999999999999</v>
      </c>
    </row>
    <row r="971" spans="1:8">
      <c r="A971" t="s">
        <v>10</v>
      </c>
      <c r="B971" s="28" t="s">
        <v>6016</v>
      </c>
      <c r="C971" s="27" t="s">
        <v>10613</v>
      </c>
      <c r="D971" s="35">
        <v>12.33</v>
      </c>
      <c r="E971" s="36" t="s">
        <v>5879</v>
      </c>
      <c r="F971" s="28" t="s">
        <v>14</v>
      </c>
      <c r="G971" s="36" t="s">
        <v>10614</v>
      </c>
      <c r="H971" s="37">
        <v>0.125</v>
      </c>
    </row>
    <row r="972" spans="1:8">
      <c r="A972" t="s">
        <v>10</v>
      </c>
      <c r="B972" s="28" t="s">
        <v>6013</v>
      </c>
      <c r="C972" s="27" t="s">
        <v>10615</v>
      </c>
      <c r="D972" s="35">
        <v>35.919999999999995</v>
      </c>
      <c r="E972" s="36" t="s">
        <v>10616</v>
      </c>
      <c r="F972" s="28" t="s">
        <v>14</v>
      </c>
      <c r="G972" s="36" t="s">
        <v>10617</v>
      </c>
      <c r="H972" s="37">
        <v>0.14000000000000001</v>
      </c>
    </row>
    <row r="973" spans="1:8">
      <c r="A973" t="s">
        <v>10</v>
      </c>
      <c r="B973" s="28" t="s">
        <v>6003</v>
      </c>
      <c r="C973" s="27" t="s">
        <v>10618</v>
      </c>
      <c r="D973" s="35">
        <v>11.06</v>
      </c>
      <c r="E973" s="36" t="s">
        <v>6566</v>
      </c>
      <c r="F973" s="28" t="s">
        <v>14</v>
      </c>
      <c r="G973" s="36" t="s">
        <v>10619</v>
      </c>
      <c r="H973" s="37">
        <v>0.16300000000000001</v>
      </c>
    </row>
    <row r="974" spans="1:8">
      <c r="A974" t="s">
        <v>10</v>
      </c>
      <c r="B974" s="28" t="s">
        <v>6000</v>
      </c>
      <c r="C974" s="27" t="s">
        <v>10620</v>
      </c>
      <c r="D974" s="35">
        <v>11.06</v>
      </c>
      <c r="E974" s="36" t="s">
        <v>6566</v>
      </c>
      <c r="F974" s="28" t="s">
        <v>14</v>
      </c>
      <c r="G974" s="36" t="s">
        <v>10621</v>
      </c>
      <c r="H974" s="37">
        <v>0.182</v>
      </c>
    </row>
    <row r="975" spans="1:8">
      <c r="A975" t="s">
        <v>10</v>
      </c>
      <c r="B975" s="28" t="s">
        <v>6008</v>
      </c>
      <c r="C975" s="27" t="s">
        <v>10622</v>
      </c>
      <c r="D975" s="35">
        <v>14.2</v>
      </c>
      <c r="E975" s="36" t="s">
        <v>6566</v>
      </c>
      <c r="F975" s="28" t="s">
        <v>14</v>
      </c>
      <c r="G975" s="36" t="s">
        <v>10623</v>
      </c>
      <c r="H975" s="37">
        <v>0.19</v>
      </c>
    </row>
    <row r="976" spans="1:8">
      <c r="A976" t="s">
        <v>10</v>
      </c>
      <c r="B976" s="28" t="s">
        <v>6006</v>
      </c>
      <c r="C976" s="27" t="s">
        <v>10624</v>
      </c>
      <c r="D976" s="35">
        <v>14.2</v>
      </c>
      <c r="E976" s="36" t="s">
        <v>6566</v>
      </c>
      <c r="F976" s="28" t="s">
        <v>14</v>
      </c>
      <c r="G976" s="36" t="s">
        <v>10625</v>
      </c>
      <c r="H976" s="37">
        <v>0.20599999999999999</v>
      </c>
    </row>
    <row r="977" spans="1:8">
      <c r="A977" t="s">
        <v>10</v>
      </c>
      <c r="B977" s="28" t="s">
        <v>6472</v>
      </c>
      <c r="C977" s="27" t="s">
        <v>10626</v>
      </c>
      <c r="D977" s="35">
        <v>11.06</v>
      </c>
      <c r="E977" s="36" t="s">
        <v>6566</v>
      </c>
      <c r="F977" s="28" t="s">
        <v>14</v>
      </c>
      <c r="G977" s="36" t="s">
        <v>10627</v>
      </c>
      <c r="H977" s="37">
        <v>0.17100000000000001</v>
      </c>
    </row>
    <row r="978" spans="1:8">
      <c r="A978" t="s">
        <v>10</v>
      </c>
      <c r="B978" s="28" t="s">
        <v>6467</v>
      </c>
      <c r="C978" s="27" t="s">
        <v>10628</v>
      </c>
      <c r="D978" s="35">
        <v>11.06</v>
      </c>
      <c r="E978" s="36" t="s">
        <v>600</v>
      </c>
      <c r="F978" s="28" t="s">
        <v>14</v>
      </c>
      <c r="G978" s="36" t="s">
        <v>10629</v>
      </c>
      <c r="H978" s="37">
        <v>0.188</v>
      </c>
    </row>
    <row r="979" spans="1:8">
      <c r="A979" t="s">
        <v>10</v>
      </c>
      <c r="B979" s="28" t="s">
        <v>6469</v>
      </c>
      <c r="C979" s="27" t="s">
        <v>10630</v>
      </c>
      <c r="D979" s="35">
        <v>21.310000000000002</v>
      </c>
      <c r="E979" s="36" t="s">
        <v>6566</v>
      </c>
      <c r="F979" s="28" t="s">
        <v>14</v>
      </c>
      <c r="G979" s="36" t="s">
        <v>10631</v>
      </c>
      <c r="H979" s="37">
        <v>0.25600000000000001</v>
      </c>
    </row>
    <row r="980" spans="1:8">
      <c r="A980" t="s">
        <v>10</v>
      </c>
      <c r="B980" s="28" t="s">
        <v>6480</v>
      </c>
      <c r="C980" s="27" t="s">
        <v>10632</v>
      </c>
      <c r="D980" s="35">
        <v>14.2</v>
      </c>
      <c r="E980" s="36" t="s">
        <v>6566</v>
      </c>
      <c r="F980" s="28" t="s">
        <v>14</v>
      </c>
      <c r="G980" s="36" t="s">
        <v>10633</v>
      </c>
      <c r="H980" s="37">
        <v>0.19600000000000001</v>
      </c>
    </row>
    <row r="981" spans="1:8">
      <c r="A981" t="s">
        <v>10</v>
      </c>
      <c r="B981" s="28" t="s">
        <v>6475</v>
      </c>
      <c r="C981" s="27" t="s">
        <v>10634</v>
      </c>
      <c r="D981" s="35">
        <v>14.2</v>
      </c>
      <c r="E981" s="36" t="s">
        <v>6566</v>
      </c>
      <c r="F981" s="28" t="s">
        <v>14</v>
      </c>
      <c r="G981" s="36" t="s">
        <v>10635</v>
      </c>
      <c r="H981" s="37">
        <v>0.25600000000000001</v>
      </c>
    </row>
    <row r="982" spans="1:8">
      <c r="A982" t="s">
        <v>10</v>
      </c>
      <c r="B982" s="28" t="s">
        <v>6477</v>
      </c>
      <c r="C982" s="27" t="s">
        <v>10636</v>
      </c>
      <c r="D982" s="35">
        <v>21.310000000000002</v>
      </c>
      <c r="E982" s="36" t="s">
        <v>6566</v>
      </c>
      <c r="F982" s="28" t="s">
        <v>14</v>
      </c>
      <c r="G982" s="36" t="s">
        <v>10637</v>
      </c>
      <c r="H982" s="37">
        <v>0.26200000000000001</v>
      </c>
    </row>
    <row r="983" spans="1:8">
      <c r="A983" t="s">
        <v>10</v>
      </c>
      <c r="B983" s="28" t="s">
        <v>8984</v>
      </c>
      <c r="C983" s="27" t="s">
        <v>10638</v>
      </c>
      <c r="D983" s="35">
        <v>1.39</v>
      </c>
      <c r="E983" s="36" t="s">
        <v>628</v>
      </c>
      <c r="F983" s="28" t="s">
        <v>14</v>
      </c>
      <c r="G983" s="36" t="s">
        <v>8987</v>
      </c>
      <c r="H983" s="37">
        <v>5.0000000000000001E-3</v>
      </c>
    </row>
    <row r="984" spans="1:8">
      <c r="A984" t="s">
        <v>10</v>
      </c>
      <c r="B984" s="28" t="s">
        <v>6178</v>
      </c>
      <c r="C984" s="27" t="s">
        <v>10639</v>
      </c>
      <c r="D984" s="35">
        <v>16.260000000000002</v>
      </c>
      <c r="E984" s="36" t="s">
        <v>600</v>
      </c>
      <c r="F984" s="28" t="s">
        <v>14</v>
      </c>
      <c r="G984" s="36" t="s">
        <v>10640</v>
      </c>
      <c r="H984" s="37">
        <v>0.255</v>
      </c>
    </row>
    <row r="985" spans="1:8">
      <c r="A985" t="s">
        <v>10</v>
      </c>
      <c r="B985" s="28" t="s">
        <v>6172</v>
      </c>
      <c r="C985" s="27" t="s">
        <v>10641</v>
      </c>
      <c r="D985" s="35">
        <v>8.7099999999999991</v>
      </c>
      <c r="E985" s="36" t="s">
        <v>600</v>
      </c>
      <c r="F985" s="28" t="s">
        <v>14</v>
      </c>
      <c r="G985" s="36" t="s">
        <v>10642</v>
      </c>
      <c r="H985" s="37">
        <v>0.186</v>
      </c>
    </row>
    <row r="986" spans="1:8">
      <c r="A986" t="s">
        <v>10</v>
      </c>
      <c r="B986" s="28" t="s">
        <v>6175</v>
      </c>
      <c r="C986" s="27" t="s">
        <v>10643</v>
      </c>
      <c r="D986" s="35">
        <v>8.85</v>
      </c>
      <c r="E986" s="36" t="s">
        <v>600</v>
      </c>
      <c r="F986" s="28" t="s">
        <v>14</v>
      </c>
      <c r="G986" s="36" t="s">
        <v>10644</v>
      </c>
      <c r="H986" s="37">
        <v>0.2</v>
      </c>
    </row>
    <row r="987" spans="1:8">
      <c r="A987" t="s">
        <v>10</v>
      </c>
      <c r="B987" s="28" t="s">
        <v>6181</v>
      </c>
      <c r="C987" s="27" t="s">
        <v>10645</v>
      </c>
      <c r="D987" s="35">
        <v>15.47</v>
      </c>
      <c r="E987" s="36" t="s">
        <v>600</v>
      </c>
      <c r="F987" s="28" t="s">
        <v>14</v>
      </c>
      <c r="G987" s="36" t="s">
        <v>10646</v>
      </c>
      <c r="H987" s="37">
        <v>0.27800000000000002</v>
      </c>
    </row>
    <row r="988" spans="1:8">
      <c r="A988" t="s">
        <v>10</v>
      </c>
      <c r="B988" s="28" t="s">
        <v>6189</v>
      </c>
      <c r="C988" s="27" t="s">
        <v>10647</v>
      </c>
      <c r="D988" s="35">
        <v>23.200000000000003</v>
      </c>
      <c r="E988" s="36" t="s">
        <v>600</v>
      </c>
      <c r="F988" s="28" t="s">
        <v>14</v>
      </c>
      <c r="G988" s="36" t="s">
        <v>10648</v>
      </c>
      <c r="H988" s="37">
        <v>0.39700000000000002</v>
      </c>
    </row>
    <row r="989" spans="1:8">
      <c r="A989" t="s">
        <v>10</v>
      </c>
      <c r="B989" s="28" t="s">
        <v>6192</v>
      </c>
      <c r="C989" s="27" t="s">
        <v>10649</v>
      </c>
      <c r="D989" s="35">
        <v>17.05</v>
      </c>
      <c r="E989" s="36" t="s">
        <v>600</v>
      </c>
      <c r="F989" s="28" t="s">
        <v>14</v>
      </c>
      <c r="G989" s="36" t="s">
        <v>10650</v>
      </c>
      <c r="H989" s="37">
        <v>0.248</v>
      </c>
    </row>
    <row r="990" spans="1:8">
      <c r="A990" t="s">
        <v>10</v>
      </c>
      <c r="B990" s="28" t="s">
        <v>5936</v>
      </c>
      <c r="C990" s="27" t="s">
        <v>10651</v>
      </c>
      <c r="D990" s="35">
        <v>17.540000000000003</v>
      </c>
      <c r="E990" s="36" t="s">
        <v>600</v>
      </c>
      <c r="F990" s="28" t="s">
        <v>14</v>
      </c>
      <c r="G990" s="36" t="s">
        <v>10652</v>
      </c>
      <c r="H990" s="37">
        <v>0.26700000000000002</v>
      </c>
    </row>
    <row r="991" spans="1:8">
      <c r="A991" t="s">
        <v>10</v>
      </c>
      <c r="B991" s="28" t="s">
        <v>6194</v>
      </c>
      <c r="C991" s="27" t="s">
        <v>10653</v>
      </c>
      <c r="D991" s="35">
        <v>18.16</v>
      </c>
      <c r="E991" s="36" t="s">
        <v>600</v>
      </c>
      <c r="F991" s="28" t="s">
        <v>14</v>
      </c>
      <c r="G991" s="36" t="s">
        <v>10654</v>
      </c>
      <c r="H991" s="37">
        <v>0.27</v>
      </c>
    </row>
    <row r="992" spans="1:8">
      <c r="A992" t="s">
        <v>10</v>
      </c>
      <c r="B992" s="28" t="s">
        <v>6208</v>
      </c>
      <c r="C992" s="27" t="s">
        <v>10655</v>
      </c>
      <c r="D992" s="35">
        <v>22.89</v>
      </c>
      <c r="E992" s="36" t="s">
        <v>600</v>
      </c>
      <c r="F992" s="28" t="s">
        <v>14</v>
      </c>
      <c r="G992" s="36" t="s">
        <v>10656</v>
      </c>
      <c r="H992" s="37">
        <v>0.57999999999999996</v>
      </c>
    </row>
    <row r="993" spans="1:8">
      <c r="A993" t="s">
        <v>10</v>
      </c>
      <c r="B993" s="28" t="s">
        <v>6206</v>
      </c>
      <c r="C993" s="27" t="s">
        <v>10657</v>
      </c>
      <c r="D993" s="35">
        <v>47.35</v>
      </c>
      <c r="E993" s="36" t="s">
        <v>600</v>
      </c>
      <c r="F993" s="28" t="s">
        <v>14</v>
      </c>
      <c r="G993" s="36" t="s">
        <v>10658</v>
      </c>
      <c r="H993" s="37">
        <v>0.68600000000000005</v>
      </c>
    </row>
    <row r="994" spans="1:8">
      <c r="A994" t="s">
        <v>10</v>
      </c>
      <c r="B994" s="28" t="s">
        <v>5939</v>
      </c>
      <c r="C994" s="27" t="s">
        <v>10659</v>
      </c>
      <c r="D994" s="35">
        <v>7.12</v>
      </c>
      <c r="E994" s="36" t="s">
        <v>600</v>
      </c>
      <c r="F994" s="28" t="s">
        <v>14</v>
      </c>
      <c r="G994" s="36" t="s">
        <v>10660</v>
      </c>
      <c r="H994" s="37">
        <v>0.151</v>
      </c>
    </row>
    <row r="995" spans="1:8">
      <c r="A995" t="s">
        <v>10</v>
      </c>
      <c r="B995" s="28" t="s">
        <v>6210</v>
      </c>
      <c r="C995" s="27" t="s">
        <v>10661</v>
      </c>
      <c r="D995" s="35">
        <v>24.470000000000002</v>
      </c>
      <c r="E995" s="36" t="s">
        <v>600</v>
      </c>
      <c r="F995" s="28" t="s">
        <v>14</v>
      </c>
      <c r="G995" s="36" t="s">
        <v>10662</v>
      </c>
      <c r="H995" s="37">
        <v>0.48699999999999999</v>
      </c>
    </row>
    <row r="996" spans="1:8">
      <c r="A996" t="s">
        <v>10</v>
      </c>
      <c r="B996" s="28" t="s">
        <v>5933</v>
      </c>
      <c r="C996" s="27" t="s">
        <v>10663</v>
      </c>
      <c r="D996" s="35">
        <v>7.27</v>
      </c>
      <c r="E996" s="36" t="s">
        <v>600</v>
      </c>
      <c r="F996" s="28" t="s">
        <v>14</v>
      </c>
      <c r="G996" s="36" t="s">
        <v>10664</v>
      </c>
      <c r="H996" s="37">
        <v>0.16600000000000001</v>
      </c>
    </row>
    <row r="997" spans="1:8">
      <c r="A997" t="s">
        <v>10</v>
      </c>
      <c r="B997" s="28" t="s">
        <v>6184</v>
      </c>
      <c r="C997" s="27" t="s">
        <v>10665</v>
      </c>
      <c r="D997" s="35">
        <v>16.580000000000002</v>
      </c>
      <c r="E997" s="36" t="s">
        <v>1544</v>
      </c>
      <c r="F997" s="28" t="s">
        <v>14</v>
      </c>
      <c r="G997" s="36" t="s">
        <v>10666</v>
      </c>
      <c r="H997" s="37">
        <v>0.3</v>
      </c>
    </row>
    <row r="998" spans="1:8">
      <c r="A998" t="s">
        <v>10</v>
      </c>
      <c r="B998" s="28" t="s">
        <v>6187</v>
      </c>
      <c r="C998" s="27" t="s">
        <v>10665</v>
      </c>
      <c r="D998" s="35">
        <v>23.66</v>
      </c>
      <c r="E998" s="36" t="s">
        <v>600</v>
      </c>
      <c r="F998" s="28" t="s">
        <v>14</v>
      </c>
      <c r="G998" s="36" t="s">
        <v>10667</v>
      </c>
      <c r="H998" s="37">
        <v>0.37</v>
      </c>
    </row>
    <row r="999" spans="1:8">
      <c r="A999" t="s">
        <v>10</v>
      </c>
      <c r="B999" s="28" t="s">
        <v>5973</v>
      </c>
      <c r="C999" s="27" t="s">
        <v>10668</v>
      </c>
      <c r="D999" s="35">
        <v>28.400000000000002</v>
      </c>
      <c r="E999" s="36" t="s">
        <v>1544</v>
      </c>
      <c r="F999" s="28" t="s">
        <v>14</v>
      </c>
      <c r="G999" s="36" t="s">
        <v>10669</v>
      </c>
      <c r="H999" s="37">
        <v>0.59</v>
      </c>
    </row>
    <row r="1000" spans="1:8">
      <c r="A1000" t="s">
        <v>10</v>
      </c>
      <c r="B1000" s="28" t="s">
        <v>6818</v>
      </c>
      <c r="C1000" s="27" t="s">
        <v>10670</v>
      </c>
      <c r="D1000" s="35">
        <v>63.11</v>
      </c>
      <c r="E1000" s="36" t="s">
        <v>1126</v>
      </c>
      <c r="F1000" s="28" t="s">
        <v>14</v>
      </c>
      <c r="G1000" s="36" t="s">
        <v>10671</v>
      </c>
      <c r="H1000" s="37">
        <v>0.48</v>
      </c>
    </row>
    <row r="1001" spans="1:8">
      <c r="A1001" t="s">
        <v>10</v>
      </c>
      <c r="B1001" s="28" t="s">
        <v>6018</v>
      </c>
      <c r="C1001" s="27" t="s">
        <v>10672</v>
      </c>
      <c r="D1001" s="35">
        <v>88.45</v>
      </c>
      <c r="E1001" s="36" t="s">
        <v>10616</v>
      </c>
      <c r="F1001" s="28" t="s">
        <v>14</v>
      </c>
      <c r="G1001" s="36" t="s">
        <v>10673</v>
      </c>
      <c r="H1001" s="37">
        <v>0.51500000000000001</v>
      </c>
    </row>
    <row r="1002" spans="1:8">
      <c r="A1002" t="s">
        <v>10</v>
      </c>
      <c r="B1002" s="28" t="s">
        <v>6026</v>
      </c>
      <c r="C1002" s="27" t="s">
        <v>10674</v>
      </c>
      <c r="D1002" s="35">
        <v>47.309999999999995</v>
      </c>
      <c r="E1002" s="36" t="s">
        <v>10616</v>
      </c>
      <c r="F1002" s="28" t="s">
        <v>14</v>
      </c>
      <c r="G1002" s="36" t="s">
        <v>10675</v>
      </c>
      <c r="H1002" s="37">
        <v>0.38</v>
      </c>
    </row>
    <row r="1003" spans="1:8">
      <c r="A1003" t="s">
        <v>10</v>
      </c>
      <c r="B1003" s="28" t="s">
        <v>6029</v>
      </c>
      <c r="C1003" s="27" t="s">
        <v>10676</v>
      </c>
      <c r="D1003" s="35">
        <v>55.199999999999996</v>
      </c>
      <c r="E1003" s="36" t="s">
        <v>10616</v>
      </c>
      <c r="F1003" s="28" t="s">
        <v>14</v>
      </c>
      <c r="G1003" s="36" t="s">
        <v>10677</v>
      </c>
      <c r="H1003" s="37">
        <v>0.35</v>
      </c>
    </row>
    <row r="1004" spans="1:8">
      <c r="A1004" t="s">
        <v>10</v>
      </c>
      <c r="B1004" s="28" t="s">
        <v>6199</v>
      </c>
      <c r="C1004" s="27" t="s">
        <v>10678</v>
      </c>
      <c r="D1004" s="35">
        <v>9.82</v>
      </c>
      <c r="E1004" s="36" t="s">
        <v>600</v>
      </c>
      <c r="F1004" s="28" t="s">
        <v>14</v>
      </c>
      <c r="G1004" s="36" t="s">
        <v>10679</v>
      </c>
      <c r="H1004" s="37">
        <v>0.13300000000000001</v>
      </c>
    </row>
    <row r="1005" spans="1:8">
      <c r="A1005" t="s">
        <v>10</v>
      </c>
      <c r="B1005" s="28" t="s">
        <v>6196</v>
      </c>
      <c r="C1005" s="27" t="s">
        <v>10680</v>
      </c>
      <c r="D1005" s="35">
        <v>7.59</v>
      </c>
      <c r="E1005" s="36" t="s">
        <v>600</v>
      </c>
      <c r="F1005" s="28" t="s">
        <v>14</v>
      </c>
      <c r="G1005" s="36" t="s">
        <v>10681</v>
      </c>
      <c r="H1005" s="37">
        <v>0.16900000000000001</v>
      </c>
    </row>
    <row r="1006" spans="1:8">
      <c r="A1006" t="s">
        <v>10</v>
      </c>
      <c r="B1006" s="28" t="s">
        <v>6204</v>
      </c>
      <c r="C1006" s="27" t="s">
        <v>10682</v>
      </c>
      <c r="D1006" s="35">
        <v>8.379999999999999</v>
      </c>
      <c r="E1006" s="36" t="s">
        <v>600</v>
      </c>
      <c r="F1006" s="28" t="s">
        <v>14</v>
      </c>
      <c r="G1006" s="36" t="s">
        <v>10683</v>
      </c>
      <c r="H1006" s="37">
        <v>0.14499999999999999</v>
      </c>
    </row>
    <row r="1007" spans="1:8">
      <c r="A1007" t="s">
        <v>10</v>
      </c>
      <c r="B1007" s="28" t="s">
        <v>6201</v>
      </c>
      <c r="C1007" s="27" t="s">
        <v>10684</v>
      </c>
      <c r="D1007" s="35">
        <v>8.379999999999999</v>
      </c>
      <c r="E1007" s="36" t="s">
        <v>600</v>
      </c>
      <c r="F1007" s="28" t="s">
        <v>14</v>
      </c>
      <c r="G1007" s="36" t="s">
        <v>10685</v>
      </c>
      <c r="H1007" s="37">
        <v>0.18</v>
      </c>
    </row>
    <row r="1008" spans="1:8">
      <c r="A1008" t="s">
        <v>10</v>
      </c>
      <c r="B1008" s="28" t="s">
        <v>5971</v>
      </c>
      <c r="C1008" s="27" t="s">
        <v>5972</v>
      </c>
      <c r="D1008" s="35">
        <v>16.38</v>
      </c>
      <c r="E1008" s="36" t="s">
        <v>600</v>
      </c>
      <c r="F1008" s="28" t="s">
        <v>14</v>
      </c>
      <c r="G1008" s="36" t="s">
        <v>10686</v>
      </c>
      <c r="H1008" s="37">
        <v>0.32</v>
      </c>
    </row>
    <row r="1009" spans="1:8">
      <c r="A1009" t="s">
        <v>10</v>
      </c>
      <c r="B1009" s="28" t="s">
        <v>5967</v>
      </c>
      <c r="C1009" s="27" t="s">
        <v>10687</v>
      </c>
      <c r="D1009" s="35">
        <v>16.5</v>
      </c>
      <c r="E1009" s="36" t="s">
        <v>600</v>
      </c>
      <c r="F1009" s="28" t="s">
        <v>14</v>
      </c>
      <c r="G1009" s="36" t="s">
        <v>10688</v>
      </c>
      <c r="H1009" s="37">
        <v>0.57999999999999996</v>
      </c>
    </row>
    <row r="1010" spans="1:8">
      <c r="A1010" t="s">
        <v>10</v>
      </c>
      <c r="B1010" s="28" t="s">
        <v>5969</v>
      </c>
      <c r="C1010" s="27" t="s">
        <v>5970</v>
      </c>
      <c r="D1010" s="35">
        <v>23.430000000000003</v>
      </c>
      <c r="E1010" s="36" t="s">
        <v>600</v>
      </c>
      <c r="F1010" s="28" t="s">
        <v>14</v>
      </c>
      <c r="G1010" s="36" t="s">
        <v>10689</v>
      </c>
      <c r="H1010" s="37">
        <v>0.65</v>
      </c>
    </row>
    <row r="1011" spans="1:8">
      <c r="A1011" t="s">
        <v>10</v>
      </c>
      <c r="B1011" s="28" t="s">
        <v>5964</v>
      </c>
      <c r="C1011" s="27" t="s">
        <v>10690</v>
      </c>
      <c r="D1011" s="35">
        <v>28.790000000000003</v>
      </c>
      <c r="E1011" s="36" t="s">
        <v>600</v>
      </c>
      <c r="F1011" s="28" t="s">
        <v>14</v>
      </c>
      <c r="G1011" s="36" t="s">
        <v>10691</v>
      </c>
      <c r="H1011" s="37">
        <v>0.57999999999999996</v>
      </c>
    </row>
    <row r="1012" spans="1:8">
      <c r="A1012" t="s">
        <v>10</v>
      </c>
      <c r="B1012" s="28" t="s">
        <v>5962</v>
      </c>
      <c r="C1012" s="27" t="s">
        <v>5963</v>
      </c>
      <c r="D1012" s="35">
        <v>16.57</v>
      </c>
      <c r="E1012" s="36" t="s">
        <v>600</v>
      </c>
      <c r="F1012" s="28" t="s">
        <v>14</v>
      </c>
      <c r="G1012" s="36" t="s">
        <v>10692</v>
      </c>
      <c r="H1012" s="37">
        <v>0.51</v>
      </c>
    </row>
    <row r="1013" spans="1:8">
      <c r="A1013" t="s">
        <v>10</v>
      </c>
      <c r="B1013" s="28" t="s">
        <v>6032</v>
      </c>
      <c r="C1013" s="27" t="s">
        <v>10693</v>
      </c>
      <c r="D1013" s="35">
        <v>12.33</v>
      </c>
      <c r="E1013" s="36" t="s">
        <v>10616</v>
      </c>
      <c r="F1013" s="28" t="s">
        <v>14</v>
      </c>
      <c r="G1013" s="36" t="s">
        <v>10694</v>
      </c>
      <c r="H1013" s="37">
        <v>0.13800000000000001</v>
      </c>
    </row>
    <row r="1014" spans="1:8">
      <c r="A1014" t="s">
        <v>10</v>
      </c>
      <c r="B1014" s="28" t="s">
        <v>5960</v>
      </c>
      <c r="C1014" s="27" t="s">
        <v>10695</v>
      </c>
      <c r="D1014" s="35">
        <v>22.1</v>
      </c>
      <c r="E1014" s="36" t="s">
        <v>600</v>
      </c>
      <c r="F1014" s="28" t="s">
        <v>14</v>
      </c>
      <c r="G1014" s="36" t="s">
        <v>10696</v>
      </c>
      <c r="H1014" s="37">
        <v>0.315</v>
      </c>
    </row>
    <row r="1015" spans="1:8">
      <c r="A1015" t="s">
        <v>10</v>
      </c>
      <c r="B1015" s="28" t="s">
        <v>22</v>
      </c>
      <c r="C1015" s="27" t="s">
        <v>10697</v>
      </c>
      <c r="D1015" s="35">
        <v>12.33</v>
      </c>
      <c r="E1015" s="36" t="s">
        <v>10616</v>
      </c>
      <c r="F1015" s="28" t="s">
        <v>14</v>
      </c>
      <c r="G1015" s="36" t="s">
        <v>10698</v>
      </c>
      <c r="H1015" s="37">
        <v>0.125</v>
      </c>
    </row>
    <row r="1016" spans="1:8">
      <c r="A1016" t="s">
        <v>10</v>
      </c>
      <c r="B1016" s="28" t="s">
        <v>6020</v>
      </c>
      <c r="C1016" s="27" t="s">
        <v>6021</v>
      </c>
      <c r="D1016" s="35">
        <v>4.91</v>
      </c>
      <c r="E1016" s="36" t="s">
        <v>628</v>
      </c>
      <c r="F1016" s="28" t="s">
        <v>14</v>
      </c>
      <c r="G1016" s="36" t="s">
        <v>10699</v>
      </c>
      <c r="H1016" s="37">
        <v>0.05</v>
      </c>
    </row>
    <row r="1017" spans="1:8">
      <c r="A1017" t="s">
        <v>10</v>
      </c>
      <c r="B1017" s="28" t="s">
        <v>6866</v>
      </c>
      <c r="C1017" s="27" t="s">
        <v>10700</v>
      </c>
      <c r="D1017" s="35">
        <v>12.01</v>
      </c>
      <c r="E1017" s="36" t="s">
        <v>37</v>
      </c>
      <c r="F1017" s="28" t="s">
        <v>14</v>
      </c>
      <c r="G1017" s="36" t="s">
        <v>10701</v>
      </c>
      <c r="H1017" s="37">
        <v>0.26200000000000001</v>
      </c>
    </row>
    <row r="1018" spans="1:8">
      <c r="A1018" t="s">
        <v>10</v>
      </c>
      <c r="B1018" s="28" t="s">
        <v>6869</v>
      </c>
      <c r="C1018" s="27" t="s">
        <v>10700</v>
      </c>
      <c r="D1018" s="35">
        <v>12.49</v>
      </c>
      <c r="E1018" s="36" t="s">
        <v>37</v>
      </c>
      <c r="F1018" s="28" t="s">
        <v>14</v>
      </c>
      <c r="G1018" s="36" t="s">
        <v>10702</v>
      </c>
      <c r="H1018" s="37">
        <v>0.29949999999999999</v>
      </c>
    </row>
    <row r="1019" spans="1:8">
      <c r="A1019" t="s">
        <v>10</v>
      </c>
      <c r="B1019" s="28" t="s">
        <v>5953</v>
      </c>
      <c r="C1019" s="27" t="s">
        <v>10703</v>
      </c>
      <c r="D1019" s="35">
        <v>1.75</v>
      </c>
      <c r="E1019" s="36" t="s">
        <v>600</v>
      </c>
      <c r="F1019" s="28" t="s">
        <v>14</v>
      </c>
      <c r="G1019" s="36" t="s">
        <v>10704</v>
      </c>
      <c r="H1019" s="37">
        <v>1.0999999999999999E-2</v>
      </c>
    </row>
    <row r="1020" spans="1:8">
      <c r="A1020" t="s">
        <v>10</v>
      </c>
      <c r="B1020" s="28" t="s">
        <v>5905</v>
      </c>
      <c r="C1020" s="27" t="s">
        <v>10705</v>
      </c>
      <c r="D1020" s="35">
        <v>1.28</v>
      </c>
      <c r="E1020" s="36" t="s">
        <v>600</v>
      </c>
      <c r="F1020" s="28" t="s">
        <v>14</v>
      </c>
      <c r="G1020" s="36" t="s">
        <v>10706</v>
      </c>
      <c r="H1020" s="38">
        <v>0.02</v>
      </c>
    </row>
    <row r="1021" spans="1:8">
      <c r="A1021" t="s">
        <v>10</v>
      </c>
      <c r="B1021" s="28" t="s">
        <v>5863</v>
      </c>
      <c r="C1021" s="27" t="s">
        <v>10707</v>
      </c>
      <c r="D1021" s="35">
        <v>1.28</v>
      </c>
      <c r="E1021" s="36" t="s">
        <v>600</v>
      </c>
      <c r="F1021" s="28" t="s">
        <v>14</v>
      </c>
      <c r="G1021" s="36" t="s">
        <v>10708</v>
      </c>
      <c r="H1021" s="37">
        <v>0.02</v>
      </c>
    </row>
    <row r="1022" spans="1:8">
      <c r="A1022" t="s">
        <v>10</v>
      </c>
      <c r="B1022" s="28" t="s">
        <v>5885</v>
      </c>
      <c r="C1022" s="27" t="s">
        <v>10709</v>
      </c>
      <c r="D1022" s="35">
        <v>1.28</v>
      </c>
      <c r="E1022" s="36" t="s">
        <v>600</v>
      </c>
      <c r="F1022" s="28" t="s">
        <v>14</v>
      </c>
      <c r="G1022" s="36" t="s">
        <v>10710</v>
      </c>
      <c r="H1022" s="37">
        <v>2.1000000000000001E-2</v>
      </c>
    </row>
    <row r="1023" spans="1:8">
      <c r="A1023" t="s">
        <v>10</v>
      </c>
      <c r="B1023" s="28">
        <v>10001507</v>
      </c>
      <c r="C1023" s="27" t="s">
        <v>10711</v>
      </c>
      <c r="D1023" s="35">
        <v>1.28</v>
      </c>
      <c r="E1023" s="36">
        <v>84818099</v>
      </c>
      <c r="F1023" s="28" t="s">
        <v>14</v>
      </c>
      <c r="G1023" s="36">
        <v>4051394042509</v>
      </c>
      <c r="H1023" s="37">
        <v>1.7500000000000002E-2</v>
      </c>
    </row>
    <row r="1024" spans="1:8">
      <c r="A1024" t="s">
        <v>10</v>
      </c>
      <c r="B1024" s="28" t="s">
        <v>1234</v>
      </c>
      <c r="C1024" s="27" t="s">
        <v>10712</v>
      </c>
      <c r="D1024" s="35">
        <v>2.4</v>
      </c>
      <c r="E1024" s="36" t="s">
        <v>92</v>
      </c>
      <c r="F1024" s="28" t="s">
        <v>14</v>
      </c>
      <c r="G1024" s="36" t="s">
        <v>10713</v>
      </c>
      <c r="H1024" s="37">
        <v>1.4999999999999999E-2</v>
      </c>
    </row>
    <row r="1025" spans="1:8">
      <c r="A1025" t="s">
        <v>10</v>
      </c>
      <c r="B1025" s="28" t="s">
        <v>602</v>
      </c>
      <c r="C1025" s="27" t="s">
        <v>10714</v>
      </c>
      <c r="D1025" s="35">
        <v>2.4</v>
      </c>
      <c r="E1025" s="36" t="s">
        <v>74</v>
      </c>
      <c r="F1025" s="28" t="s">
        <v>14</v>
      </c>
      <c r="G1025" s="36" t="s">
        <v>10715</v>
      </c>
      <c r="H1025" s="37">
        <v>1.77E-2</v>
      </c>
    </row>
    <row r="1026" spans="1:8">
      <c r="A1026" t="s">
        <v>10</v>
      </c>
      <c r="B1026" s="28" t="s">
        <v>9097</v>
      </c>
      <c r="C1026" s="27" t="s">
        <v>10716</v>
      </c>
      <c r="D1026" s="35">
        <v>1.92</v>
      </c>
      <c r="E1026" s="36" t="s">
        <v>92</v>
      </c>
      <c r="F1026" s="28" t="s">
        <v>14</v>
      </c>
      <c r="G1026" s="36" t="s">
        <v>10717</v>
      </c>
      <c r="H1026" s="37">
        <v>0.03</v>
      </c>
    </row>
    <row r="1027" spans="1:8">
      <c r="A1027" t="s">
        <v>10</v>
      </c>
      <c r="B1027" s="28" t="s">
        <v>9094</v>
      </c>
      <c r="C1027" s="27" t="s">
        <v>10718</v>
      </c>
      <c r="D1027" s="35">
        <v>1.92</v>
      </c>
      <c r="E1027" s="36" t="s">
        <v>600</v>
      </c>
      <c r="F1027" s="28" t="s">
        <v>14</v>
      </c>
      <c r="G1027" s="36" t="s">
        <v>10719</v>
      </c>
      <c r="H1027" s="37">
        <v>0.04</v>
      </c>
    </row>
    <row r="1028" spans="1:8">
      <c r="A1028" t="s">
        <v>10</v>
      </c>
      <c r="B1028" s="28" t="s">
        <v>1237</v>
      </c>
      <c r="C1028" s="27" t="s">
        <v>1238</v>
      </c>
      <c r="D1028" s="35">
        <v>0.65</v>
      </c>
      <c r="E1028" s="36" t="s">
        <v>10720</v>
      </c>
      <c r="F1028" s="28" t="s">
        <v>5</v>
      </c>
      <c r="G1028" s="36" t="s">
        <v>10721</v>
      </c>
      <c r="H1028" s="37">
        <v>5.8799999999999998E-3</v>
      </c>
    </row>
    <row r="1029" spans="1:8">
      <c r="A1029" t="s">
        <v>10</v>
      </c>
      <c r="B1029" s="28" t="s">
        <v>25</v>
      </c>
      <c r="C1029" s="27" t="s">
        <v>10722</v>
      </c>
      <c r="D1029" s="35">
        <v>0.79</v>
      </c>
      <c r="E1029" s="36" t="s">
        <v>9547</v>
      </c>
      <c r="F1029" s="28" t="s">
        <v>28</v>
      </c>
      <c r="G1029" s="36" t="s">
        <v>10723</v>
      </c>
      <c r="H1029" s="37">
        <v>1.5E-3</v>
      </c>
    </row>
    <row r="1030" spans="1:8">
      <c r="A1030" t="s">
        <v>10</v>
      </c>
      <c r="B1030" s="28">
        <v>10001483</v>
      </c>
      <c r="C1030" s="27" t="s">
        <v>10724</v>
      </c>
      <c r="D1030" s="35">
        <v>7.92</v>
      </c>
      <c r="E1030" s="36" t="s">
        <v>64</v>
      </c>
      <c r="F1030" s="28" t="s">
        <v>269</v>
      </c>
      <c r="G1030" s="36" t="s">
        <v>10725</v>
      </c>
      <c r="H1030" s="37">
        <v>1.2500000000000001E-2</v>
      </c>
    </row>
    <row r="1031" spans="1:8">
      <c r="A1031" t="s">
        <v>10</v>
      </c>
      <c r="B1031" s="28">
        <v>10001485</v>
      </c>
      <c r="C1031" s="27" t="s">
        <v>10726</v>
      </c>
      <c r="D1031" s="35">
        <v>1.1200000000000001</v>
      </c>
      <c r="E1031" s="36">
        <v>74122000</v>
      </c>
      <c r="F1031" s="28" t="s">
        <v>14</v>
      </c>
      <c r="G1031" s="36">
        <v>4051394041540</v>
      </c>
      <c r="H1031" s="37">
        <v>1.6E-2</v>
      </c>
    </row>
    <row r="1032" spans="1:8">
      <c r="A1032" t="s">
        <v>10</v>
      </c>
      <c r="B1032" s="28" t="s">
        <v>5484</v>
      </c>
      <c r="C1032" s="27" t="s">
        <v>10727</v>
      </c>
      <c r="D1032" s="35">
        <v>0.82</v>
      </c>
      <c r="E1032" s="36" t="s">
        <v>600</v>
      </c>
      <c r="F1032" s="28" t="s">
        <v>14</v>
      </c>
      <c r="G1032" s="36" t="s">
        <v>10728</v>
      </c>
      <c r="H1032" s="37">
        <v>1.4999999999999999E-2</v>
      </c>
    </row>
    <row r="1033" spans="1:8">
      <c r="A1033" t="s">
        <v>10</v>
      </c>
      <c r="B1033" s="28">
        <v>10001521</v>
      </c>
      <c r="C1033" s="27" t="s">
        <v>21</v>
      </c>
      <c r="D1033" s="35">
        <v>2.62</v>
      </c>
      <c r="E1033" s="36">
        <v>84818039</v>
      </c>
      <c r="F1033" s="28" t="s">
        <v>14</v>
      </c>
      <c r="G1033" s="36">
        <v>4051394042943</v>
      </c>
      <c r="H1033" s="37">
        <v>2.8000000000000001E-2</v>
      </c>
    </row>
    <row r="1034" spans="1:8">
      <c r="A1034" t="s">
        <v>10</v>
      </c>
      <c r="B1034" s="28" t="s">
        <v>17</v>
      </c>
      <c r="C1034" s="27" t="s">
        <v>10729</v>
      </c>
      <c r="D1034" s="35">
        <v>2.68</v>
      </c>
      <c r="E1034" s="36" t="s">
        <v>92</v>
      </c>
      <c r="F1034" s="28" t="s">
        <v>14</v>
      </c>
      <c r="G1034" s="36" t="s">
        <v>10730</v>
      </c>
      <c r="H1034" s="37">
        <v>2.9000000000000001E-2</v>
      </c>
    </row>
    <row r="1035" spans="1:8">
      <c r="A1035" t="s">
        <v>10</v>
      </c>
      <c r="B1035" s="28" t="s">
        <v>15</v>
      </c>
      <c r="C1035" s="27" t="s">
        <v>10731</v>
      </c>
      <c r="D1035" s="35">
        <v>0.88</v>
      </c>
      <c r="E1035" s="36" t="s">
        <v>600</v>
      </c>
      <c r="F1035" s="28" t="s">
        <v>14</v>
      </c>
      <c r="G1035" s="36" t="s">
        <v>10732</v>
      </c>
      <c r="H1035" s="37">
        <v>1.4999999999999999E-2</v>
      </c>
    </row>
    <row r="1036" spans="1:8">
      <c r="A1036" t="s">
        <v>10</v>
      </c>
      <c r="B1036" s="28" t="s">
        <v>11</v>
      </c>
      <c r="C1036" s="27" t="s">
        <v>10733</v>
      </c>
      <c r="D1036" s="35">
        <v>0.98</v>
      </c>
      <c r="E1036" s="36" t="s">
        <v>600</v>
      </c>
      <c r="F1036" s="28" t="s">
        <v>14</v>
      </c>
      <c r="G1036" s="36" t="s">
        <v>10734</v>
      </c>
      <c r="H1036" s="37">
        <v>1.7999999999999999E-2</v>
      </c>
    </row>
    <row r="1037" spans="1:8">
      <c r="A1037" t="s">
        <v>10</v>
      </c>
      <c r="B1037" s="28" t="s">
        <v>16</v>
      </c>
      <c r="C1037" s="27" t="s">
        <v>10735</v>
      </c>
      <c r="D1037" s="35">
        <v>1.5</v>
      </c>
      <c r="E1037" s="36" t="s">
        <v>600</v>
      </c>
      <c r="F1037" s="28" t="s">
        <v>14</v>
      </c>
      <c r="G1037" s="36" t="s">
        <v>10736</v>
      </c>
      <c r="H1037" s="37">
        <v>3.4000000000000002E-2</v>
      </c>
    </row>
    <row r="1038" spans="1:8">
      <c r="A1038" t="s">
        <v>10</v>
      </c>
      <c r="B1038" s="28" t="s">
        <v>8875</v>
      </c>
      <c r="C1038" s="27" t="s">
        <v>10737</v>
      </c>
      <c r="D1038" s="35">
        <v>1.22</v>
      </c>
      <c r="E1038" s="36" t="s">
        <v>92</v>
      </c>
      <c r="F1038" s="28" t="s">
        <v>14</v>
      </c>
      <c r="G1038" s="36" t="s">
        <v>10738</v>
      </c>
      <c r="H1038" s="37">
        <v>1.7999999999999999E-2</v>
      </c>
    </row>
    <row r="1039" spans="1:8">
      <c r="A1039" t="s">
        <v>10</v>
      </c>
      <c r="B1039" s="28">
        <v>10001478</v>
      </c>
      <c r="C1039" s="27" t="s">
        <v>10739</v>
      </c>
      <c r="D1039" s="35">
        <v>2.2599999999999998</v>
      </c>
      <c r="E1039" s="36">
        <v>84818099</v>
      </c>
      <c r="F1039" s="28" t="s">
        <v>14</v>
      </c>
      <c r="G1039" s="36">
        <v>4051394041328</v>
      </c>
      <c r="H1039" s="37">
        <v>3.15E-2</v>
      </c>
    </row>
    <row r="1040" spans="1:8">
      <c r="A1040" t="s">
        <v>10</v>
      </c>
      <c r="B1040" s="28" t="s">
        <v>6262</v>
      </c>
      <c r="C1040" s="27" t="s">
        <v>10740</v>
      </c>
      <c r="D1040" s="35">
        <v>4.2699999999999996</v>
      </c>
      <c r="E1040" s="36" t="s">
        <v>74</v>
      </c>
      <c r="F1040" s="28" t="s">
        <v>14</v>
      </c>
      <c r="G1040" s="36" t="s">
        <v>10741</v>
      </c>
      <c r="H1040" s="37">
        <v>0.1</v>
      </c>
    </row>
    <row r="1041" spans="1:8">
      <c r="A1041" t="s">
        <v>10</v>
      </c>
      <c r="B1041" s="28" t="s">
        <v>6265</v>
      </c>
      <c r="C1041" s="27" t="s">
        <v>10742</v>
      </c>
      <c r="D1041" s="35">
        <v>4.2699999999999996</v>
      </c>
      <c r="E1041" s="36" t="s">
        <v>74</v>
      </c>
      <c r="F1041" s="28" t="s">
        <v>14</v>
      </c>
      <c r="G1041" s="36" t="s">
        <v>10743</v>
      </c>
      <c r="H1041" s="37">
        <v>3.5000000000000003E-2</v>
      </c>
    </row>
    <row r="1042" spans="1:8">
      <c r="A1042" t="s">
        <v>10</v>
      </c>
      <c r="B1042" s="28" t="s">
        <v>6397</v>
      </c>
      <c r="C1042" s="27" t="s">
        <v>10744</v>
      </c>
      <c r="D1042" s="35">
        <v>3.5</v>
      </c>
      <c r="E1042" s="36" t="s">
        <v>74</v>
      </c>
      <c r="F1042" s="28" t="s">
        <v>14</v>
      </c>
      <c r="G1042" s="36" t="s">
        <v>10745</v>
      </c>
      <c r="H1042" s="37">
        <v>0.02</v>
      </c>
    </row>
    <row r="1043" spans="1:8">
      <c r="A1043" t="s">
        <v>10</v>
      </c>
      <c r="B1043" s="28" t="s">
        <v>6394</v>
      </c>
      <c r="C1043" s="27" t="s">
        <v>10746</v>
      </c>
      <c r="D1043" s="35">
        <v>4.2699999999999996</v>
      </c>
      <c r="E1043" s="36" t="s">
        <v>74</v>
      </c>
      <c r="F1043" s="28" t="s">
        <v>14</v>
      </c>
      <c r="G1043" s="36" t="s">
        <v>10747</v>
      </c>
      <c r="H1043" s="37">
        <v>0.1</v>
      </c>
    </row>
    <row r="1044" spans="1:8">
      <c r="A1044" t="s">
        <v>10</v>
      </c>
      <c r="B1044" s="28" t="s">
        <v>6769</v>
      </c>
      <c r="C1044" s="27" t="s">
        <v>10748</v>
      </c>
      <c r="D1044" s="35">
        <v>110.23</v>
      </c>
      <c r="E1044" s="36" t="s">
        <v>6774</v>
      </c>
      <c r="F1044" s="28" t="s">
        <v>14</v>
      </c>
      <c r="G1044" s="36" t="s">
        <v>10749</v>
      </c>
      <c r="H1044" s="37">
        <v>0.2</v>
      </c>
    </row>
    <row r="1045" spans="1:8">
      <c r="A1045" t="s">
        <v>10</v>
      </c>
      <c r="B1045" s="28" t="s">
        <v>6766</v>
      </c>
      <c r="C1045" s="27" t="s">
        <v>10750</v>
      </c>
      <c r="D1045" s="35">
        <v>137.19999999999999</v>
      </c>
      <c r="E1045" s="36" t="s">
        <v>9316</v>
      </c>
      <c r="F1045" s="28" t="s">
        <v>269</v>
      </c>
      <c r="G1045" s="36" t="s">
        <v>10751</v>
      </c>
      <c r="H1045" s="37">
        <v>0.2</v>
      </c>
    </row>
    <row r="1046" spans="1:8">
      <c r="A1046" t="s">
        <v>10</v>
      </c>
      <c r="B1046" s="28" t="s">
        <v>6763</v>
      </c>
      <c r="C1046" s="27" t="s">
        <v>10752</v>
      </c>
      <c r="D1046" s="35">
        <v>134.04</v>
      </c>
      <c r="E1046" s="36" t="s">
        <v>9316</v>
      </c>
      <c r="F1046" s="28" t="s">
        <v>269</v>
      </c>
      <c r="G1046" s="36" t="s">
        <v>10753</v>
      </c>
      <c r="H1046" s="37">
        <v>0.2</v>
      </c>
    </row>
    <row r="1047" spans="1:8">
      <c r="A1047" t="s">
        <v>10</v>
      </c>
      <c r="B1047" s="28" t="s">
        <v>6569</v>
      </c>
      <c r="C1047" s="27" t="s">
        <v>10754</v>
      </c>
      <c r="D1047" s="35">
        <v>82.38000000000001</v>
      </c>
      <c r="E1047" s="36" t="s">
        <v>1290</v>
      </c>
      <c r="F1047" s="28" t="s">
        <v>14</v>
      </c>
      <c r="G1047" s="36" t="s">
        <v>10755</v>
      </c>
      <c r="H1047" s="37">
        <v>0.93500000000000005</v>
      </c>
    </row>
    <row r="1048" spans="1:8">
      <c r="A1048" t="s">
        <v>10</v>
      </c>
      <c r="B1048" s="28" t="s">
        <v>6581</v>
      </c>
      <c r="C1048" s="27" t="s">
        <v>10756</v>
      </c>
      <c r="D1048" s="35">
        <v>23.66</v>
      </c>
      <c r="E1048" s="36" t="s">
        <v>628</v>
      </c>
      <c r="F1048" s="28" t="s">
        <v>14</v>
      </c>
      <c r="G1048" s="36" t="s">
        <v>10757</v>
      </c>
      <c r="H1048" s="37">
        <v>0.56000000000000005</v>
      </c>
    </row>
    <row r="1049" spans="1:8">
      <c r="A1049" t="s">
        <v>10</v>
      </c>
      <c r="B1049" s="28" t="s">
        <v>6598</v>
      </c>
      <c r="C1049" s="27" t="s">
        <v>10758</v>
      </c>
      <c r="D1049" s="35">
        <v>75.910000000000011</v>
      </c>
      <c r="E1049" s="36" t="s">
        <v>1290</v>
      </c>
      <c r="F1049" s="28" t="s">
        <v>14</v>
      </c>
      <c r="G1049" s="36" t="s">
        <v>10759</v>
      </c>
      <c r="H1049" s="37">
        <v>0.81499999999999995</v>
      </c>
    </row>
    <row r="1050" spans="1:8">
      <c r="A1050" t="s">
        <v>10</v>
      </c>
      <c r="B1050" s="28" t="s">
        <v>6592</v>
      </c>
      <c r="C1050" s="27" t="s">
        <v>10760</v>
      </c>
      <c r="D1050" s="35">
        <v>102.44000000000001</v>
      </c>
      <c r="E1050" s="36" t="s">
        <v>1290</v>
      </c>
      <c r="F1050" s="28" t="s">
        <v>14</v>
      </c>
      <c r="G1050" s="36" t="s">
        <v>10761</v>
      </c>
      <c r="H1050" s="37">
        <v>0.93</v>
      </c>
    </row>
    <row r="1051" spans="1:8">
      <c r="A1051" t="s">
        <v>10</v>
      </c>
      <c r="B1051" s="28" t="s">
        <v>6595</v>
      </c>
      <c r="C1051" s="27" t="s">
        <v>10762</v>
      </c>
      <c r="D1051" s="35">
        <v>105.49000000000001</v>
      </c>
      <c r="E1051" s="36" t="s">
        <v>1290</v>
      </c>
      <c r="F1051" s="28" t="s">
        <v>14</v>
      </c>
      <c r="G1051" s="36" t="s">
        <v>10763</v>
      </c>
      <c r="H1051" s="37">
        <v>1.0449999999999999</v>
      </c>
    </row>
    <row r="1052" spans="1:8">
      <c r="A1052" t="s">
        <v>10</v>
      </c>
      <c r="B1052" s="28" t="s">
        <v>6785</v>
      </c>
      <c r="C1052" s="27" t="s">
        <v>10764</v>
      </c>
      <c r="D1052" s="35">
        <v>324.84999999999997</v>
      </c>
      <c r="E1052" s="36" t="s">
        <v>9316</v>
      </c>
      <c r="F1052" s="28" t="s">
        <v>14</v>
      </c>
      <c r="G1052" s="36" t="s">
        <v>10765</v>
      </c>
      <c r="H1052" s="37">
        <v>0.42</v>
      </c>
    </row>
    <row r="1053" spans="1:8">
      <c r="A1053" t="s">
        <v>10</v>
      </c>
      <c r="B1053" s="28" t="s">
        <v>6779</v>
      </c>
      <c r="C1053" s="27" t="s">
        <v>10766</v>
      </c>
      <c r="D1053" s="35">
        <v>55.199999999999996</v>
      </c>
      <c r="E1053" s="36" t="s">
        <v>6774</v>
      </c>
      <c r="F1053" s="28" t="s">
        <v>177</v>
      </c>
      <c r="G1053" s="36" t="s">
        <v>10767</v>
      </c>
      <c r="H1053" s="37">
        <v>0.28999999999999998</v>
      </c>
    </row>
    <row r="1054" spans="1:8">
      <c r="A1054" t="s">
        <v>10</v>
      </c>
      <c r="B1054" s="28" t="s">
        <v>6782</v>
      </c>
      <c r="C1054" s="27" t="s">
        <v>10768</v>
      </c>
      <c r="D1054" s="35">
        <v>55.199999999999996</v>
      </c>
      <c r="E1054" s="36" t="s">
        <v>9316</v>
      </c>
      <c r="F1054" s="28" t="s">
        <v>177</v>
      </c>
      <c r="G1054" s="36" t="s">
        <v>10769</v>
      </c>
      <c r="H1054" s="37">
        <v>0.27</v>
      </c>
    </row>
    <row r="1055" spans="1:8">
      <c r="A1055" t="s">
        <v>10</v>
      </c>
      <c r="B1055" s="28" t="s">
        <v>6601</v>
      </c>
      <c r="C1055" s="27" t="s">
        <v>10770</v>
      </c>
      <c r="D1055" s="35">
        <v>62.08</v>
      </c>
      <c r="E1055" s="36" t="s">
        <v>9316</v>
      </c>
      <c r="F1055" s="28" t="s">
        <v>14</v>
      </c>
      <c r="G1055" s="36" t="s">
        <v>10771</v>
      </c>
      <c r="H1055" s="37">
        <v>0.26</v>
      </c>
    </row>
    <row r="1056" spans="1:8">
      <c r="A1056" t="s">
        <v>10</v>
      </c>
      <c r="B1056" s="28" t="s">
        <v>6604</v>
      </c>
      <c r="C1056" s="27" t="s">
        <v>10772</v>
      </c>
      <c r="D1056" s="35">
        <v>68.190000000000012</v>
      </c>
      <c r="E1056" s="36" t="s">
        <v>9316</v>
      </c>
      <c r="F1056" s="28" t="s">
        <v>14</v>
      </c>
      <c r="G1056" s="36" t="s">
        <v>10773</v>
      </c>
      <c r="H1056" s="37">
        <v>0.23</v>
      </c>
    </row>
    <row r="1057" spans="1:8">
      <c r="A1057" t="s">
        <v>10</v>
      </c>
      <c r="B1057" s="28" t="s">
        <v>6606</v>
      </c>
      <c r="C1057" s="27" t="s">
        <v>10774</v>
      </c>
      <c r="D1057" s="35">
        <v>27.17</v>
      </c>
      <c r="E1057" s="36" t="s">
        <v>628</v>
      </c>
      <c r="F1057" s="28" t="s">
        <v>14</v>
      </c>
      <c r="G1057" s="36" t="s">
        <v>10775</v>
      </c>
      <c r="H1057" s="37">
        <v>0.1</v>
      </c>
    </row>
    <row r="1058" spans="1:8">
      <c r="A1058" t="s">
        <v>10</v>
      </c>
      <c r="B1058" s="28" t="s">
        <v>9100</v>
      </c>
      <c r="C1058" s="27" t="s">
        <v>10776</v>
      </c>
      <c r="D1058" s="35">
        <v>72.410000000000011</v>
      </c>
      <c r="E1058" s="36" t="s">
        <v>600</v>
      </c>
      <c r="F1058" s="28" t="s">
        <v>14</v>
      </c>
      <c r="G1058" s="36" t="s">
        <v>10777</v>
      </c>
      <c r="H1058" s="37">
        <v>0.42</v>
      </c>
    </row>
    <row r="1059" spans="1:8">
      <c r="A1059" t="s">
        <v>10</v>
      </c>
      <c r="B1059" s="28" t="s">
        <v>9103</v>
      </c>
      <c r="C1059" s="27" t="s">
        <v>10778</v>
      </c>
      <c r="D1059" s="35">
        <v>83.02000000000001</v>
      </c>
      <c r="E1059" s="36" t="s">
        <v>600</v>
      </c>
      <c r="F1059" s="28" t="s">
        <v>14</v>
      </c>
      <c r="G1059" s="36" t="s">
        <v>10779</v>
      </c>
      <c r="H1059" s="37">
        <v>0.56999999999999995</v>
      </c>
    </row>
    <row r="1060" spans="1:8">
      <c r="A1060" t="s">
        <v>10</v>
      </c>
      <c r="B1060" s="28" t="s">
        <v>9111</v>
      </c>
      <c r="C1060" s="27" t="s">
        <v>10780</v>
      </c>
      <c r="D1060" s="35">
        <v>86</v>
      </c>
      <c r="E1060" s="36" t="s">
        <v>600</v>
      </c>
      <c r="F1060" s="28" t="s">
        <v>14</v>
      </c>
      <c r="G1060" s="36" t="s">
        <v>10781</v>
      </c>
      <c r="H1060" s="37">
        <v>0.435</v>
      </c>
    </row>
    <row r="1061" spans="1:8">
      <c r="A1061" t="s">
        <v>10</v>
      </c>
      <c r="B1061" s="28" t="s">
        <v>9114</v>
      </c>
      <c r="C1061" s="27" t="s">
        <v>10782</v>
      </c>
      <c r="D1061" s="35">
        <v>86.45</v>
      </c>
      <c r="E1061" s="36" t="s">
        <v>600</v>
      </c>
      <c r="F1061" s="28" t="s">
        <v>14</v>
      </c>
      <c r="G1061" s="36" t="s">
        <v>10783</v>
      </c>
      <c r="H1061" s="37">
        <v>0.60499999999999998</v>
      </c>
    </row>
    <row r="1062" spans="1:8">
      <c r="A1062" t="s">
        <v>10</v>
      </c>
      <c r="B1062" s="28" t="s">
        <v>9109</v>
      </c>
      <c r="C1062" s="27" t="s">
        <v>9110</v>
      </c>
      <c r="D1062" s="35">
        <v>16.190000000000001</v>
      </c>
      <c r="E1062" s="36" t="s">
        <v>600</v>
      </c>
      <c r="F1062" s="28" t="s">
        <v>14</v>
      </c>
      <c r="G1062" s="36" t="s">
        <v>10784</v>
      </c>
      <c r="H1062" s="37">
        <v>0.26500000000000001</v>
      </c>
    </row>
    <row r="1063" spans="1:8">
      <c r="A1063" t="s">
        <v>10</v>
      </c>
      <c r="B1063" s="28" t="s">
        <v>9106</v>
      </c>
      <c r="C1063" s="27" t="s">
        <v>9107</v>
      </c>
      <c r="D1063" s="35">
        <v>18.930000000000003</v>
      </c>
      <c r="E1063" s="36" t="s">
        <v>600</v>
      </c>
      <c r="F1063" s="28" t="s">
        <v>14</v>
      </c>
      <c r="G1063" s="36" t="s">
        <v>10785</v>
      </c>
      <c r="H1063" s="37">
        <v>1</v>
      </c>
    </row>
    <row r="1064" spans="1:8">
      <c r="A1064" t="s">
        <v>10</v>
      </c>
      <c r="B1064" s="28" t="s">
        <v>6222</v>
      </c>
      <c r="C1064" s="27" t="s">
        <v>6223</v>
      </c>
      <c r="D1064" s="35">
        <v>18.930000000000003</v>
      </c>
      <c r="E1064" s="36" t="s">
        <v>1290</v>
      </c>
      <c r="F1064" s="28" t="s">
        <v>14</v>
      </c>
      <c r="G1064" s="36" t="s">
        <v>10786</v>
      </c>
      <c r="H1064" s="37">
        <v>0.18</v>
      </c>
    </row>
    <row r="1065" spans="1:8">
      <c r="A1065" t="s">
        <v>10</v>
      </c>
      <c r="B1065" s="28" t="s">
        <v>6228</v>
      </c>
      <c r="C1065" s="27" t="s">
        <v>10787</v>
      </c>
      <c r="D1065" s="35">
        <v>18.930000000000003</v>
      </c>
      <c r="E1065" s="36" t="s">
        <v>1290</v>
      </c>
      <c r="F1065" s="28" t="s">
        <v>14</v>
      </c>
      <c r="G1065" s="36" t="s">
        <v>10788</v>
      </c>
      <c r="H1065" s="37">
        <v>0.19500000000000001</v>
      </c>
    </row>
    <row r="1066" spans="1:8">
      <c r="A1066" t="s">
        <v>10</v>
      </c>
      <c r="B1066" s="28" t="s">
        <v>336</v>
      </c>
      <c r="C1066" s="27" t="s">
        <v>10789</v>
      </c>
      <c r="D1066" s="35">
        <v>18.930000000000003</v>
      </c>
      <c r="E1066" s="36" t="s">
        <v>1290</v>
      </c>
      <c r="F1066" s="28" t="s">
        <v>14</v>
      </c>
      <c r="G1066" s="36" t="s">
        <v>10790</v>
      </c>
      <c r="H1066" s="37">
        <v>0.17299999999999999</v>
      </c>
    </row>
    <row r="1067" spans="1:8">
      <c r="A1067" t="s">
        <v>10</v>
      </c>
      <c r="B1067" s="28" t="s">
        <v>6219</v>
      </c>
      <c r="C1067" s="27" t="s">
        <v>10791</v>
      </c>
      <c r="D1067" s="35">
        <v>18.930000000000003</v>
      </c>
      <c r="E1067" s="36" t="s">
        <v>1290</v>
      </c>
      <c r="F1067" s="28" t="s">
        <v>14</v>
      </c>
      <c r="G1067" s="36" t="s">
        <v>10792</v>
      </c>
      <c r="H1067" s="37">
        <v>0.17899999999999999</v>
      </c>
    </row>
    <row r="1068" spans="1:8">
      <c r="A1068" t="s">
        <v>10</v>
      </c>
      <c r="B1068" s="28" t="s">
        <v>343</v>
      </c>
      <c r="C1068" s="27" t="s">
        <v>10793</v>
      </c>
      <c r="D1068" s="35">
        <v>20.51</v>
      </c>
      <c r="E1068" s="36" t="s">
        <v>1290</v>
      </c>
      <c r="F1068" s="28" t="s">
        <v>14</v>
      </c>
      <c r="G1068" s="36" t="s">
        <v>10794</v>
      </c>
      <c r="H1068" s="37">
        <v>0.19689999999999999</v>
      </c>
    </row>
    <row r="1069" spans="1:8">
      <c r="A1069" t="s">
        <v>10</v>
      </c>
      <c r="B1069" s="28" t="s">
        <v>6243</v>
      </c>
      <c r="C1069" s="27" t="s">
        <v>10795</v>
      </c>
      <c r="D1069" s="35">
        <v>20.51</v>
      </c>
      <c r="E1069" s="36" t="s">
        <v>1290</v>
      </c>
      <c r="F1069" s="28" t="s">
        <v>14</v>
      </c>
      <c r="G1069" s="36" t="s">
        <v>10796</v>
      </c>
      <c r="H1069" s="37">
        <v>0.19800000000000001</v>
      </c>
    </row>
    <row r="1070" spans="1:8">
      <c r="A1070" t="s">
        <v>10</v>
      </c>
      <c r="B1070" s="28" t="s">
        <v>6246</v>
      </c>
      <c r="C1070" s="27" t="s">
        <v>10797</v>
      </c>
      <c r="D1070" s="35">
        <v>30.69</v>
      </c>
      <c r="E1070" s="36" t="s">
        <v>1290</v>
      </c>
      <c r="F1070" s="28" t="s">
        <v>14</v>
      </c>
      <c r="G1070" s="36" t="s">
        <v>10798</v>
      </c>
      <c r="H1070" s="37">
        <v>0.42499999999999999</v>
      </c>
    </row>
    <row r="1071" spans="1:8">
      <c r="A1071" t="s">
        <v>10</v>
      </c>
      <c r="B1071" s="28" t="s">
        <v>39</v>
      </c>
      <c r="C1071" s="27" t="s">
        <v>10799</v>
      </c>
      <c r="D1071" s="35">
        <v>33.15</v>
      </c>
      <c r="E1071" s="36" t="s">
        <v>1290</v>
      </c>
      <c r="F1071" s="28" t="s">
        <v>14</v>
      </c>
      <c r="G1071" s="36" t="s">
        <v>10800</v>
      </c>
      <c r="H1071" s="37">
        <v>0.46100000000000002</v>
      </c>
    </row>
    <row r="1072" spans="1:8">
      <c r="A1072" t="s">
        <v>10</v>
      </c>
      <c r="B1072" s="28" t="s">
        <v>6236</v>
      </c>
      <c r="C1072" s="27" t="s">
        <v>10801</v>
      </c>
      <c r="D1072" s="35">
        <v>33.15</v>
      </c>
      <c r="E1072" s="36" t="s">
        <v>1290</v>
      </c>
      <c r="F1072" s="28" t="s">
        <v>14</v>
      </c>
      <c r="G1072" s="36" t="s">
        <v>10802</v>
      </c>
      <c r="H1072" s="37">
        <v>0.48099999999999998</v>
      </c>
    </row>
    <row r="1073" spans="1:8">
      <c r="A1073" t="s">
        <v>10</v>
      </c>
      <c r="B1073" s="28" t="s">
        <v>6418</v>
      </c>
      <c r="C1073" s="27" t="s">
        <v>10803</v>
      </c>
      <c r="D1073" s="35">
        <v>18.930000000000003</v>
      </c>
      <c r="E1073" s="36" t="s">
        <v>600</v>
      </c>
      <c r="F1073" s="28" t="s">
        <v>14</v>
      </c>
      <c r="G1073" s="36" t="s">
        <v>10804</v>
      </c>
      <c r="H1073" s="37">
        <v>0.21099999999999999</v>
      </c>
    </row>
    <row r="1074" spans="1:8">
      <c r="A1074" t="s">
        <v>10</v>
      </c>
      <c r="B1074" s="28" t="s">
        <v>6225</v>
      </c>
      <c r="C1074" s="27" t="s">
        <v>10805</v>
      </c>
      <c r="D1074" s="35">
        <v>18.930000000000003</v>
      </c>
      <c r="E1074" s="36" t="s">
        <v>1290</v>
      </c>
      <c r="F1074" s="28" t="s">
        <v>14</v>
      </c>
      <c r="G1074" s="36" t="s">
        <v>10806</v>
      </c>
      <c r="H1074" s="37">
        <v>0.19500000000000001</v>
      </c>
    </row>
    <row r="1075" spans="1:8">
      <c r="A1075" t="s">
        <v>10</v>
      </c>
      <c r="B1075" s="28" t="s">
        <v>6421</v>
      </c>
      <c r="C1075" s="27" t="s">
        <v>10807</v>
      </c>
      <c r="D1075" s="35">
        <v>19.07</v>
      </c>
      <c r="E1075" s="36" t="s">
        <v>1290</v>
      </c>
      <c r="F1075" s="28" t="s">
        <v>14</v>
      </c>
      <c r="G1075" s="36" t="s">
        <v>10808</v>
      </c>
      <c r="H1075" s="37">
        <v>0.22500000000000001</v>
      </c>
    </row>
    <row r="1076" spans="1:8">
      <c r="A1076" t="s">
        <v>10</v>
      </c>
      <c r="B1076" s="28" t="s">
        <v>6423</v>
      </c>
      <c r="C1076" s="27" t="s">
        <v>10809</v>
      </c>
      <c r="D1076" s="35">
        <v>18.930000000000003</v>
      </c>
      <c r="E1076" s="36" t="s">
        <v>600</v>
      </c>
      <c r="F1076" s="28" t="s">
        <v>14</v>
      </c>
      <c r="G1076" s="36" t="s">
        <v>10810</v>
      </c>
      <c r="H1076" s="37">
        <v>0.22500000000000001</v>
      </c>
    </row>
    <row r="1077" spans="1:8">
      <c r="A1077" t="s">
        <v>10</v>
      </c>
      <c r="B1077" s="28" t="s">
        <v>6415</v>
      </c>
      <c r="C1077" s="27" t="s">
        <v>10811</v>
      </c>
      <c r="D1077" s="35">
        <v>18.930000000000003</v>
      </c>
      <c r="E1077" s="36" t="s">
        <v>1290</v>
      </c>
      <c r="F1077" s="28" t="s">
        <v>14</v>
      </c>
      <c r="G1077" s="36" t="s">
        <v>10812</v>
      </c>
      <c r="H1077" s="37">
        <v>0.19900000000000001</v>
      </c>
    </row>
    <row r="1078" spans="1:8">
      <c r="A1078" t="s">
        <v>10</v>
      </c>
      <c r="B1078" s="28" t="s">
        <v>729</v>
      </c>
      <c r="C1078" s="27" t="s">
        <v>10813</v>
      </c>
      <c r="D1078" s="35">
        <v>18.930000000000003</v>
      </c>
      <c r="E1078" s="36" t="s">
        <v>1290</v>
      </c>
      <c r="F1078" s="28" t="s">
        <v>14</v>
      </c>
      <c r="G1078" s="36" t="s">
        <v>10814</v>
      </c>
      <c r="H1078" s="37">
        <v>0.19689999999999999</v>
      </c>
    </row>
    <row r="1079" spans="1:8">
      <c r="A1079" t="s">
        <v>10</v>
      </c>
      <c r="B1079" s="28" t="s">
        <v>6428</v>
      </c>
      <c r="C1079" s="27" t="s">
        <v>10815</v>
      </c>
      <c r="D1079" s="35">
        <v>22.1</v>
      </c>
      <c r="E1079" s="36" t="s">
        <v>1290</v>
      </c>
      <c r="F1079" s="28" t="s">
        <v>14</v>
      </c>
      <c r="G1079" s="36" t="s">
        <v>10816</v>
      </c>
      <c r="H1079" s="37">
        <v>0.23300000000000001</v>
      </c>
    </row>
    <row r="1080" spans="1:8">
      <c r="A1080" t="s">
        <v>10</v>
      </c>
      <c r="B1080" s="28" t="s">
        <v>6431</v>
      </c>
      <c r="C1080" s="27" t="s">
        <v>10817</v>
      </c>
      <c r="D1080" s="35">
        <v>45.83</v>
      </c>
      <c r="E1080" s="36" t="s">
        <v>1290</v>
      </c>
      <c r="F1080" s="28" t="s">
        <v>14</v>
      </c>
      <c r="G1080" s="36" t="s">
        <v>10818</v>
      </c>
      <c r="H1080" s="37">
        <v>0.44500000000000001</v>
      </c>
    </row>
    <row r="1081" spans="1:8">
      <c r="A1081" t="s">
        <v>10</v>
      </c>
      <c r="B1081" s="28" t="s">
        <v>732</v>
      </c>
      <c r="C1081" s="27" t="s">
        <v>10819</v>
      </c>
      <c r="D1081" s="35">
        <v>22.1</v>
      </c>
      <c r="E1081" s="36" t="s">
        <v>1290</v>
      </c>
      <c r="F1081" s="28" t="s">
        <v>14</v>
      </c>
      <c r="G1081" s="36" t="s">
        <v>10820</v>
      </c>
      <c r="H1081" s="37">
        <v>0.22500000000000001</v>
      </c>
    </row>
    <row r="1082" spans="1:8">
      <c r="A1082" t="s">
        <v>10</v>
      </c>
      <c r="B1082" s="28" t="s">
        <v>51</v>
      </c>
      <c r="C1082" s="27" t="s">
        <v>10821</v>
      </c>
      <c r="D1082" s="35">
        <v>36.29</v>
      </c>
      <c r="E1082" s="36" t="s">
        <v>1290</v>
      </c>
      <c r="F1082" s="28" t="s">
        <v>14</v>
      </c>
      <c r="G1082" s="36" t="s">
        <v>10822</v>
      </c>
      <c r="H1082" s="37">
        <v>0.54700000000000004</v>
      </c>
    </row>
    <row r="1083" spans="1:8">
      <c r="A1083" t="s">
        <v>10</v>
      </c>
      <c r="B1083" s="28" t="s">
        <v>6425</v>
      </c>
      <c r="C1083" s="27" t="s">
        <v>10823</v>
      </c>
      <c r="D1083" s="35">
        <v>36.29</v>
      </c>
      <c r="E1083" s="36" t="s">
        <v>1290</v>
      </c>
      <c r="F1083" s="28" t="s">
        <v>14</v>
      </c>
      <c r="G1083" s="36" t="s">
        <v>10824</v>
      </c>
      <c r="H1083" s="37">
        <v>0.53700000000000003</v>
      </c>
    </row>
    <row r="1084" spans="1:8">
      <c r="A1084" t="s">
        <v>10</v>
      </c>
      <c r="B1084" s="28" t="s">
        <v>6507</v>
      </c>
      <c r="C1084" s="27" t="s">
        <v>10825</v>
      </c>
      <c r="D1084" s="35">
        <v>23.360000000000003</v>
      </c>
      <c r="E1084" s="36" t="s">
        <v>600</v>
      </c>
      <c r="F1084" s="28" t="s">
        <v>14</v>
      </c>
      <c r="G1084" s="36" t="s">
        <v>10826</v>
      </c>
      <c r="H1084" s="37">
        <v>0.35499999999999998</v>
      </c>
    </row>
    <row r="1085" spans="1:8">
      <c r="A1085" t="s">
        <v>10</v>
      </c>
      <c r="B1085" s="28" t="s">
        <v>6510</v>
      </c>
      <c r="C1085" s="27" t="s">
        <v>10827</v>
      </c>
      <c r="D1085" s="35">
        <v>23.360000000000003</v>
      </c>
      <c r="E1085" s="36" t="s">
        <v>600</v>
      </c>
      <c r="F1085" s="28" t="s">
        <v>14</v>
      </c>
      <c r="G1085" s="36" t="s">
        <v>10828</v>
      </c>
      <c r="H1085" s="37">
        <v>0.35499999999999998</v>
      </c>
    </row>
    <row r="1086" spans="1:8">
      <c r="A1086" t="s">
        <v>10</v>
      </c>
      <c r="B1086" s="28" t="s">
        <v>6512</v>
      </c>
      <c r="C1086" s="27" t="s">
        <v>10829</v>
      </c>
      <c r="D1086" s="35">
        <v>28.400000000000002</v>
      </c>
      <c r="E1086" s="36" t="s">
        <v>1290</v>
      </c>
      <c r="F1086" s="28" t="s">
        <v>14</v>
      </c>
      <c r="G1086" s="36" t="s">
        <v>10830</v>
      </c>
      <c r="H1086" s="37">
        <v>0.34200000000000003</v>
      </c>
    </row>
    <row r="1087" spans="1:8">
      <c r="A1087" t="s">
        <v>10</v>
      </c>
      <c r="B1087" s="28" t="s">
        <v>793</v>
      </c>
      <c r="C1087" s="27" t="s">
        <v>10831</v>
      </c>
      <c r="D1087" s="35">
        <v>22.87</v>
      </c>
      <c r="E1087" s="36" t="s">
        <v>1290</v>
      </c>
      <c r="F1087" s="28" t="s">
        <v>14</v>
      </c>
      <c r="G1087" s="36" t="s">
        <v>10832</v>
      </c>
      <c r="H1087" s="37">
        <v>0.32800000000000001</v>
      </c>
    </row>
    <row r="1088" spans="1:8">
      <c r="A1088" t="s">
        <v>10</v>
      </c>
      <c r="B1088" s="28" t="s">
        <v>6515</v>
      </c>
      <c r="C1088" s="27" t="s">
        <v>10833</v>
      </c>
      <c r="D1088" s="35">
        <v>23.360000000000003</v>
      </c>
      <c r="E1088" s="36" t="s">
        <v>1290</v>
      </c>
      <c r="F1088" s="28" t="s">
        <v>14</v>
      </c>
      <c r="G1088" s="36" t="s">
        <v>10834</v>
      </c>
      <c r="H1088" s="37">
        <v>0.33300000000000002</v>
      </c>
    </row>
    <row r="1089" spans="1:8">
      <c r="A1089" t="s">
        <v>10</v>
      </c>
      <c r="B1089" s="28" t="s">
        <v>6504</v>
      </c>
      <c r="C1089" s="27" t="s">
        <v>10835</v>
      </c>
      <c r="D1089" s="35">
        <v>27.46</v>
      </c>
      <c r="E1089" s="36" t="s">
        <v>1290</v>
      </c>
      <c r="F1089" s="28" t="s">
        <v>14</v>
      </c>
      <c r="G1089" s="36" t="s">
        <v>10836</v>
      </c>
      <c r="H1089" s="37">
        <v>0.33800000000000002</v>
      </c>
    </row>
    <row r="1090" spans="1:8">
      <c r="A1090" t="s">
        <v>10</v>
      </c>
      <c r="B1090" s="28" t="s">
        <v>6522</v>
      </c>
      <c r="C1090" s="27" t="s">
        <v>10837</v>
      </c>
      <c r="D1090" s="35">
        <v>53.629999999999995</v>
      </c>
      <c r="E1090" s="36" t="s">
        <v>1290</v>
      </c>
      <c r="F1090" s="28" t="s">
        <v>14</v>
      </c>
      <c r="G1090" s="36" t="s">
        <v>10838</v>
      </c>
      <c r="H1090" s="37">
        <v>0.54500000000000004</v>
      </c>
    </row>
    <row r="1091" spans="1:8">
      <c r="A1091" t="s">
        <v>10</v>
      </c>
      <c r="B1091" s="28" t="s">
        <v>796</v>
      </c>
      <c r="C1091" s="27" t="s">
        <v>10839</v>
      </c>
      <c r="D1091" s="35">
        <v>26.03</v>
      </c>
      <c r="E1091" s="36" t="s">
        <v>1290</v>
      </c>
      <c r="F1091" s="28" t="s">
        <v>14</v>
      </c>
      <c r="G1091" s="36" t="s">
        <v>10840</v>
      </c>
      <c r="H1091" s="37">
        <v>0.40100000000000002</v>
      </c>
    </row>
    <row r="1092" spans="1:8">
      <c r="A1092" t="s">
        <v>10</v>
      </c>
      <c r="B1092" s="28" t="s">
        <v>6525</v>
      </c>
      <c r="C1092" s="27" t="s">
        <v>10841</v>
      </c>
      <c r="D1092" s="35">
        <v>26.520000000000003</v>
      </c>
      <c r="E1092" s="36" t="s">
        <v>1290</v>
      </c>
      <c r="F1092" s="28" t="s">
        <v>14</v>
      </c>
      <c r="G1092" s="36" t="s">
        <v>10842</v>
      </c>
      <c r="H1092" s="37">
        <v>0.40100000000000002</v>
      </c>
    </row>
    <row r="1093" spans="1:8">
      <c r="A1093" t="s">
        <v>10</v>
      </c>
      <c r="B1093" s="28" t="s">
        <v>6518</v>
      </c>
      <c r="C1093" s="27" t="s">
        <v>10843</v>
      </c>
      <c r="D1093" s="35">
        <v>38.5</v>
      </c>
      <c r="E1093" s="36" t="s">
        <v>1290</v>
      </c>
      <c r="F1093" s="28" t="s">
        <v>14</v>
      </c>
      <c r="G1093" s="36" t="s">
        <v>10844</v>
      </c>
      <c r="H1093" s="37">
        <v>0.39500000000000002</v>
      </c>
    </row>
    <row r="1094" spans="1:8">
      <c r="A1094" t="s">
        <v>10</v>
      </c>
      <c r="B1094" s="28" t="s">
        <v>6520</v>
      </c>
      <c r="C1094" s="27" t="s">
        <v>10845</v>
      </c>
      <c r="D1094" s="35">
        <v>39.44</v>
      </c>
      <c r="E1094" s="36" t="s">
        <v>1290</v>
      </c>
      <c r="F1094" s="28" t="s">
        <v>14</v>
      </c>
      <c r="G1094" s="36" t="s">
        <v>10846</v>
      </c>
      <c r="H1094" s="37">
        <v>0.621</v>
      </c>
    </row>
    <row r="1095" spans="1:8">
      <c r="A1095" t="s">
        <v>10</v>
      </c>
      <c r="B1095" s="28" t="s">
        <v>5954</v>
      </c>
      <c r="C1095" s="27" t="s">
        <v>10847</v>
      </c>
      <c r="D1095" s="35">
        <v>29.1</v>
      </c>
      <c r="E1095" s="36" t="s">
        <v>600</v>
      </c>
      <c r="F1095" s="28" t="s">
        <v>14</v>
      </c>
      <c r="G1095" s="36" t="s">
        <v>10848</v>
      </c>
      <c r="H1095" s="37">
        <v>0.4</v>
      </c>
    </row>
    <row r="1096" spans="1:8">
      <c r="A1096" t="s">
        <v>10</v>
      </c>
      <c r="B1096" s="28" t="s">
        <v>6023</v>
      </c>
      <c r="C1096" s="27" t="s">
        <v>10849</v>
      </c>
      <c r="D1096" s="35">
        <v>47.309999999999995</v>
      </c>
      <c r="E1096" s="36" t="s">
        <v>10616</v>
      </c>
      <c r="F1096" s="28" t="s">
        <v>14</v>
      </c>
      <c r="G1096" s="36" t="s">
        <v>10850</v>
      </c>
      <c r="H1096" s="37">
        <v>0.23</v>
      </c>
    </row>
    <row r="1097" spans="1:8">
      <c r="A1097" t="s">
        <v>10</v>
      </c>
      <c r="B1097" s="28" t="s">
        <v>6666</v>
      </c>
      <c r="C1097" s="27" t="s">
        <v>10851</v>
      </c>
      <c r="D1097" s="35">
        <v>4.42</v>
      </c>
      <c r="E1097" s="36" t="s">
        <v>628</v>
      </c>
      <c r="F1097" s="28" t="s">
        <v>14</v>
      </c>
      <c r="G1097" s="36" t="s">
        <v>10852</v>
      </c>
      <c r="H1097" s="37">
        <v>9.6000000000000002E-2</v>
      </c>
    </row>
    <row r="1098" spans="1:8">
      <c r="A1098" t="s">
        <v>10</v>
      </c>
      <c r="B1098" s="28" t="s">
        <v>6668</v>
      </c>
      <c r="C1098" s="27" t="s">
        <v>10853</v>
      </c>
      <c r="D1098" s="35">
        <v>7.44</v>
      </c>
      <c r="E1098" s="36" t="s">
        <v>64</v>
      </c>
      <c r="F1098" s="28" t="s">
        <v>14</v>
      </c>
      <c r="G1098" s="36" t="s">
        <v>10854</v>
      </c>
      <c r="H1098" s="37">
        <v>0.18</v>
      </c>
    </row>
    <row r="1099" spans="1:8">
      <c r="A1099" t="s">
        <v>10</v>
      </c>
      <c r="B1099" s="28" t="s">
        <v>6663</v>
      </c>
      <c r="C1099" s="27" t="s">
        <v>10855</v>
      </c>
      <c r="D1099" s="35">
        <v>9.32</v>
      </c>
      <c r="E1099" s="36" t="s">
        <v>64</v>
      </c>
      <c r="F1099" s="28" t="s">
        <v>14</v>
      </c>
      <c r="G1099" s="36" t="s">
        <v>10856</v>
      </c>
      <c r="H1099" s="37">
        <v>0.28000000000000003</v>
      </c>
    </row>
    <row r="1100" spans="1:8">
      <c r="A1100" t="s">
        <v>10</v>
      </c>
      <c r="B1100" s="28" t="s">
        <v>129</v>
      </c>
      <c r="C1100" s="27" t="s">
        <v>130</v>
      </c>
      <c r="D1100" s="35">
        <v>36.29</v>
      </c>
      <c r="E1100" s="36" t="s">
        <v>617</v>
      </c>
      <c r="F1100" s="28" t="s">
        <v>69</v>
      </c>
      <c r="G1100" s="36" t="s">
        <v>10857</v>
      </c>
      <c r="H1100" s="37">
        <v>0.15</v>
      </c>
    </row>
    <row r="1101" spans="1:8">
      <c r="A1101" t="s">
        <v>10</v>
      </c>
      <c r="B1101" s="28" t="s">
        <v>132</v>
      </c>
      <c r="C1101" s="27" t="s">
        <v>133</v>
      </c>
      <c r="D1101" s="35">
        <v>63.14</v>
      </c>
      <c r="E1101" s="36" t="s">
        <v>617</v>
      </c>
      <c r="F1101" s="28" t="s">
        <v>69</v>
      </c>
      <c r="G1101" s="36" t="s">
        <v>10858</v>
      </c>
      <c r="H1101" s="37">
        <v>0.14499999999999999</v>
      </c>
    </row>
    <row r="1102" spans="1:8">
      <c r="A1102" t="s">
        <v>10</v>
      </c>
      <c r="B1102" s="28" t="s">
        <v>134</v>
      </c>
      <c r="C1102" s="27" t="s">
        <v>135</v>
      </c>
      <c r="D1102" s="35">
        <v>128.44</v>
      </c>
      <c r="E1102" s="36" t="s">
        <v>724</v>
      </c>
      <c r="F1102" s="28" t="s">
        <v>69</v>
      </c>
      <c r="G1102" s="36" t="s">
        <v>10859</v>
      </c>
      <c r="H1102" s="37">
        <v>0.63</v>
      </c>
    </row>
    <row r="1103" spans="1:8">
      <c r="A1103" t="s">
        <v>10</v>
      </c>
      <c r="B1103" s="28" t="s">
        <v>126</v>
      </c>
      <c r="C1103" s="27" t="s">
        <v>127</v>
      </c>
      <c r="D1103" s="35">
        <v>37.5</v>
      </c>
      <c r="E1103" s="36" t="s">
        <v>617</v>
      </c>
      <c r="F1103" s="28" t="s">
        <v>69</v>
      </c>
      <c r="G1103" s="36" t="s">
        <v>10860</v>
      </c>
      <c r="H1103" s="37">
        <v>0.36</v>
      </c>
    </row>
    <row r="1104" spans="1:8">
      <c r="A1104" t="s">
        <v>10</v>
      </c>
      <c r="B1104" s="28" t="s">
        <v>1094</v>
      </c>
      <c r="C1104" s="27" t="s">
        <v>10861</v>
      </c>
      <c r="D1104" s="35">
        <v>34.26</v>
      </c>
      <c r="E1104" s="36" t="s">
        <v>74</v>
      </c>
      <c r="F1104" s="28" t="s">
        <v>69</v>
      </c>
      <c r="G1104" s="36" t="s">
        <v>1097</v>
      </c>
      <c r="H1104" s="37">
        <v>0.20899999999999999</v>
      </c>
    </row>
    <row r="1105" spans="1:8">
      <c r="A1105" t="s">
        <v>10</v>
      </c>
      <c r="B1105" s="28" t="s">
        <v>841</v>
      </c>
      <c r="C1105" s="27" t="s">
        <v>10862</v>
      </c>
      <c r="D1105" s="35">
        <v>53.47</v>
      </c>
      <c r="E1105" s="36" t="s">
        <v>617</v>
      </c>
      <c r="F1105" s="28" t="s">
        <v>14</v>
      </c>
      <c r="G1105" s="36" t="s">
        <v>10863</v>
      </c>
      <c r="H1105" s="37">
        <v>0.64</v>
      </c>
    </row>
    <row r="1106" spans="1:8">
      <c r="A1106" t="s">
        <v>10</v>
      </c>
      <c r="B1106" s="28" t="s">
        <v>844</v>
      </c>
      <c r="C1106" s="27" t="s">
        <v>10864</v>
      </c>
      <c r="D1106" s="35">
        <v>61.839999999999996</v>
      </c>
      <c r="E1106" s="36" t="s">
        <v>617</v>
      </c>
      <c r="F1106" s="28" t="s">
        <v>14</v>
      </c>
      <c r="G1106" s="36" t="s">
        <v>10865</v>
      </c>
      <c r="H1106" s="37">
        <v>0.84799999999999998</v>
      </c>
    </row>
    <row r="1107" spans="1:8">
      <c r="A1107" t="s">
        <v>10</v>
      </c>
      <c r="B1107" s="28" t="s">
        <v>846</v>
      </c>
      <c r="C1107" s="27" t="s">
        <v>10866</v>
      </c>
      <c r="D1107" s="35">
        <v>82.65</v>
      </c>
      <c r="E1107" s="36" t="s">
        <v>10867</v>
      </c>
      <c r="F1107" s="28" t="s">
        <v>14</v>
      </c>
      <c r="G1107" s="36" t="s">
        <v>10868</v>
      </c>
      <c r="H1107" s="37">
        <v>1.2829999999999999</v>
      </c>
    </row>
    <row r="1108" spans="1:8">
      <c r="A1108" t="s">
        <v>10</v>
      </c>
      <c r="B1108" s="28" t="s">
        <v>848</v>
      </c>
      <c r="C1108" s="27" t="s">
        <v>10869</v>
      </c>
      <c r="D1108" s="35">
        <v>146.97999999999999</v>
      </c>
      <c r="E1108" s="36" t="s">
        <v>617</v>
      </c>
      <c r="F1108" s="28" t="s">
        <v>14</v>
      </c>
      <c r="G1108" s="36" t="s">
        <v>10870</v>
      </c>
      <c r="H1108" s="37">
        <v>1.994</v>
      </c>
    </row>
    <row r="1109" spans="1:8">
      <c r="A1109" t="s">
        <v>10</v>
      </c>
      <c r="B1109" s="28" t="s">
        <v>850</v>
      </c>
      <c r="C1109" s="27" t="s">
        <v>10871</v>
      </c>
      <c r="D1109" s="35">
        <v>274.7</v>
      </c>
      <c r="E1109" s="36" t="s">
        <v>617</v>
      </c>
      <c r="F1109" s="28" t="s">
        <v>14</v>
      </c>
      <c r="G1109" s="36" t="s">
        <v>10872</v>
      </c>
      <c r="H1109" s="37">
        <v>3.1890000000000001</v>
      </c>
    </row>
    <row r="1110" spans="1:8">
      <c r="A1110" t="s">
        <v>10</v>
      </c>
      <c r="B1110" s="28" t="s">
        <v>852</v>
      </c>
      <c r="C1110" s="27" t="s">
        <v>10873</v>
      </c>
      <c r="D1110" s="35">
        <v>315.83999999999997</v>
      </c>
      <c r="E1110" s="36" t="s">
        <v>617</v>
      </c>
      <c r="F1110" s="28" t="s">
        <v>14</v>
      </c>
      <c r="G1110" s="36" t="s">
        <v>10874</v>
      </c>
      <c r="H1110" s="37">
        <v>4.1349999999999998</v>
      </c>
    </row>
    <row r="1111" spans="1:8">
      <c r="A1111" t="s">
        <v>10</v>
      </c>
      <c r="B1111" s="28" t="s">
        <v>854</v>
      </c>
      <c r="C1111" s="27" t="s">
        <v>10875</v>
      </c>
      <c r="D1111" s="35">
        <v>62.93</v>
      </c>
      <c r="E1111" s="36" t="s">
        <v>617</v>
      </c>
      <c r="F1111" s="28" t="s">
        <v>14</v>
      </c>
      <c r="G1111" s="36" t="s">
        <v>10876</v>
      </c>
      <c r="H1111" s="37">
        <v>0.67</v>
      </c>
    </row>
    <row r="1112" spans="1:8">
      <c r="A1112" t="s">
        <v>10</v>
      </c>
      <c r="B1112" s="28" t="s">
        <v>857</v>
      </c>
      <c r="C1112" s="27" t="s">
        <v>10877</v>
      </c>
      <c r="D1112" s="35">
        <v>71.300000000000011</v>
      </c>
      <c r="E1112" s="36" t="s">
        <v>617</v>
      </c>
      <c r="F1112" s="28" t="s">
        <v>14</v>
      </c>
      <c r="G1112" s="36" t="s">
        <v>10878</v>
      </c>
      <c r="H1112" s="37">
        <v>0.97599999999999998</v>
      </c>
    </row>
    <row r="1113" spans="1:8">
      <c r="A1113" t="s">
        <v>10</v>
      </c>
      <c r="B1113" s="28" t="s">
        <v>859</v>
      </c>
      <c r="C1113" s="27" t="s">
        <v>10879</v>
      </c>
      <c r="D1113" s="35">
        <v>92.11</v>
      </c>
      <c r="E1113" s="36" t="s">
        <v>617</v>
      </c>
      <c r="F1113" s="28" t="s">
        <v>14</v>
      </c>
      <c r="G1113" s="36" t="s">
        <v>10880</v>
      </c>
      <c r="H1113" s="37">
        <v>1.359</v>
      </c>
    </row>
    <row r="1114" spans="1:8">
      <c r="A1114" t="s">
        <v>10</v>
      </c>
      <c r="B1114" s="28" t="s">
        <v>2815</v>
      </c>
      <c r="C1114" s="27" t="s">
        <v>10881</v>
      </c>
      <c r="D1114" s="35">
        <v>7.74</v>
      </c>
      <c r="E1114" s="36" t="s">
        <v>7878</v>
      </c>
      <c r="F1114" s="28" t="s">
        <v>177</v>
      </c>
      <c r="G1114" s="36" t="s">
        <v>10882</v>
      </c>
      <c r="H1114" s="37">
        <v>4.9000000000000002E-2</v>
      </c>
    </row>
    <row r="1115" spans="1:8">
      <c r="A1115" t="s">
        <v>10</v>
      </c>
      <c r="B1115" s="28" t="s">
        <v>809</v>
      </c>
      <c r="C1115" s="27" t="s">
        <v>10883</v>
      </c>
      <c r="D1115" s="35">
        <v>58.989999999999995</v>
      </c>
      <c r="E1115" s="36" t="s">
        <v>617</v>
      </c>
      <c r="F1115" s="28" t="s">
        <v>14</v>
      </c>
      <c r="G1115" s="36" t="s">
        <v>10884</v>
      </c>
      <c r="H1115" s="37">
        <v>0.88200000000000001</v>
      </c>
    </row>
    <row r="1116" spans="1:8">
      <c r="A1116" t="s">
        <v>10</v>
      </c>
      <c r="B1116" s="28" t="s">
        <v>812</v>
      </c>
      <c r="C1116" s="27" t="s">
        <v>10885</v>
      </c>
      <c r="D1116" s="35">
        <v>68.290000000000006</v>
      </c>
      <c r="E1116" s="36" t="s">
        <v>617</v>
      </c>
      <c r="F1116" s="28" t="s">
        <v>14</v>
      </c>
      <c r="G1116" s="36" t="s">
        <v>10886</v>
      </c>
      <c r="H1116" s="37">
        <v>1.1819999999999999</v>
      </c>
    </row>
    <row r="1117" spans="1:8">
      <c r="A1117" t="s">
        <v>10</v>
      </c>
      <c r="B1117" s="28" t="s">
        <v>814</v>
      </c>
      <c r="C1117" s="27" t="s">
        <v>10887</v>
      </c>
      <c r="D1117" s="35">
        <v>85.17</v>
      </c>
      <c r="E1117" s="36" t="s">
        <v>617</v>
      </c>
      <c r="F1117" s="28" t="s">
        <v>14</v>
      </c>
      <c r="G1117" s="36" t="s">
        <v>10888</v>
      </c>
      <c r="H1117" s="37">
        <v>1.6850000000000001</v>
      </c>
    </row>
    <row r="1118" spans="1:8">
      <c r="A1118" t="s">
        <v>10</v>
      </c>
      <c r="B1118" s="28" t="s">
        <v>816</v>
      </c>
      <c r="C1118" s="27" t="s">
        <v>10889</v>
      </c>
      <c r="D1118" s="35">
        <v>156.13</v>
      </c>
      <c r="E1118" s="36" t="s">
        <v>617</v>
      </c>
      <c r="F1118" s="28" t="s">
        <v>14</v>
      </c>
      <c r="G1118" s="36" t="s">
        <v>10890</v>
      </c>
      <c r="H1118" s="37">
        <v>3.1019999999999999</v>
      </c>
    </row>
    <row r="1119" spans="1:8">
      <c r="A1119" t="s">
        <v>10</v>
      </c>
      <c r="B1119" s="28" t="s">
        <v>818</v>
      </c>
      <c r="C1119" s="27" t="s">
        <v>10891</v>
      </c>
      <c r="D1119" s="35">
        <v>275.95</v>
      </c>
      <c r="E1119" s="36" t="s">
        <v>617</v>
      </c>
      <c r="F1119" s="28" t="s">
        <v>14</v>
      </c>
      <c r="G1119" s="36" t="s">
        <v>10892</v>
      </c>
      <c r="H1119" s="37">
        <v>4.9000000000000004</v>
      </c>
    </row>
    <row r="1120" spans="1:8">
      <c r="A1120" t="s">
        <v>10</v>
      </c>
      <c r="B1120" s="28" t="s">
        <v>820</v>
      </c>
      <c r="C1120" s="27" t="s">
        <v>10893</v>
      </c>
      <c r="D1120" s="35">
        <v>331.15</v>
      </c>
      <c r="E1120" s="36" t="s">
        <v>617</v>
      </c>
      <c r="F1120" s="28" t="s">
        <v>14</v>
      </c>
      <c r="G1120" s="36" t="s">
        <v>10894</v>
      </c>
      <c r="H1120" s="37">
        <v>5.75</v>
      </c>
    </row>
    <row r="1121" spans="1:8">
      <c r="A1121" t="s">
        <v>10</v>
      </c>
      <c r="B1121" s="28" t="s">
        <v>834</v>
      </c>
      <c r="C1121" s="27" t="s">
        <v>10895</v>
      </c>
      <c r="D1121" s="35">
        <v>335.3</v>
      </c>
      <c r="E1121" s="36" t="s">
        <v>617</v>
      </c>
      <c r="F1121" s="28" t="s">
        <v>14</v>
      </c>
      <c r="G1121" s="36" t="s">
        <v>10896</v>
      </c>
      <c r="H1121" s="37">
        <v>6.42</v>
      </c>
    </row>
    <row r="1122" spans="1:8">
      <c r="A1122" t="s">
        <v>10</v>
      </c>
      <c r="B1122" s="28" t="s">
        <v>10897</v>
      </c>
      <c r="C1122" s="27" t="s">
        <v>10898</v>
      </c>
      <c r="D1122" s="35">
        <v>26.560000000000002</v>
      </c>
      <c r="E1122" s="36" t="s">
        <v>143</v>
      </c>
      <c r="F1122" s="28" t="s">
        <v>14</v>
      </c>
      <c r="G1122" s="36" t="s">
        <v>10899</v>
      </c>
      <c r="H1122" s="37">
        <v>9.06E-2</v>
      </c>
    </row>
    <row r="1123" spans="1:8">
      <c r="A1123" t="s">
        <v>10</v>
      </c>
      <c r="B1123" s="28" t="s">
        <v>10900</v>
      </c>
      <c r="C1123" s="27" t="s">
        <v>10901</v>
      </c>
      <c r="D1123" s="35">
        <v>30.75</v>
      </c>
      <c r="E1123" s="36" t="s">
        <v>617</v>
      </c>
      <c r="F1123" s="28" t="s">
        <v>14</v>
      </c>
      <c r="G1123" s="36" t="s">
        <v>10902</v>
      </c>
      <c r="H1123" s="37">
        <v>0.1</v>
      </c>
    </row>
    <row r="1124" spans="1:8">
      <c r="A1124" t="s">
        <v>10</v>
      </c>
      <c r="B1124" s="28" t="s">
        <v>10903</v>
      </c>
      <c r="C1124" s="27" t="s">
        <v>10904</v>
      </c>
      <c r="D1124" s="35">
        <v>38.32</v>
      </c>
      <c r="E1124" s="36" t="s">
        <v>724</v>
      </c>
      <c r="F1124" s="28" t="s">
        <v>14</v>
      </c>
      <c r="G1124" s="36" t="s">
        <v>10905</v>
      </c>
      <c r="H1124" s="37">
        <v>0.1852</v>
      </c>
    </row>
    <row r="1125" spans="1:8">
      <c r="A1125" t="s">
        <v>10</v>
      </c>
      <c r="B1125" s="28" t="s">
        <v>10906</v>
      </c>
      <c r="C1125" s="27" t="s">
        <v>10907</v>
      </c>
      <c r="D1125" s="35">
        <v>70.25</v>
      </c>
      <c r="E1125" s="36" t="s">
        <v>628</v>
      </c>
      <c r="F1125" s="28" t="s">
        <v>14</v>
      </c>
      <c r="G1125" s="36" t="s">
        <v>10908</v>
      </c>
      <c r="H1125" s="37">
        <v>0.2</v>
      </c>
    </row>
    <row r="1126" spans="1:8">
      <c r="A1126" t="s">
        <v>10</v>
      </c>
      <c r="B1126" s="28" t="s">
        <v>10909</v>
      </c>
      <c r="C1126" s="27" t="s">
        <v>10910</v>
      </c>
      <c r="D1126" s="35">
        <v>129.14999999999998</v>
      </c>
      <c r="E1126" s="36" t="s">
        <v>143</v>
      </c>
      <c r="F1126" s="28" t="s">
        <v>14</v>
      </c>
      <c r="G1126" s="36" t="s">
        <v>10911</v>
      </c>
      <c r="H1126" s="37">
        <v>0.7</v>
      </c>
    </row>
    <row r="1127" spans="1:8">
      <c r="A1127" t="s">
        <v>10</v>
      </c>
      <c r="B1127" s="28" t="s">
        <v>905</v>
      </c>
      <c r="C1127" s="27" t="s">
        <v>10912</v>
      </c>
      <c r="D1127" s="35">
        <v>12.629999999999999</v>
      </c>
      <c r="E1127" s="36" t="s">
        <v>64</v>
      </c>
      <c r="F1127" s="28" t="s">
        <v>14</v>
      </c>
      <c r="G1127" s="36" t="s">
        <v>10913</v>
      </c>
      <c r="H1127" s="37">
        <v>0.06</v>
      </c>
    </row>
    <row r="1128" spans="1:8">
      <c r="A1128" t="s">
        <v>10</v>
      </c>
      <c r="B1128" s="28" t="s">
        <v>908</v>
      </c>
      <c r="C1128" s="27" t="s">
        <v>10914</v>
      </c>
      <c r="D1128" s="35">
        <v>18.930000000000003</v>
      </c>
      <c r="E1128" s="36" t="s">
        <v>64</v>
      </c>
      <c r="F1128" s="28" t="s">
        <v>14</v>
      </c>
      <c r="G1128" s="36" t="s">
        <v>10915</v>
      </c>
      <c r="H1128" s="37">
        <v>0.01</v>
      </c>
    </row>
    <row r="1129" spans="1:8">
      <c r="A1129" t="s">
        <v>10</v>
      </c>
      <c r="B1129" s="28" t="s">
        <v>910</v>
      </c>
      <c r="C1129" s="27" t="s">
        <v>10916</v>
      </c>
      <c r="D1129" s="35">
        <v>28.400000000000002</v>
      </c>
      <c r="E1129" s="36" t="s">
        <v>64</v>
      </c>
      <c r="F1129" s="28" t="s">
        <v>14</v>
      </c>
      <c r="G1129" s="36" t="s">
        <v>10917</v>
      </c>
      <c r="H1129" s="37">
        <v>0.2</v>
      </c>
    </row>
    <row r="1130" spans="1:8">
      <c r="A1130" t="s">
        <v>10</v>
      </c>
      <c r="B1130" s="28" t="s">
        <v>912</v>
      </c>
      <c r="C1130" s="27" t="s">
        <v>10918</v>
      </c>
      <c r="D1130" s="35">
        <v>31.57</v>
      </c>
      <c r="E1130" s="36" t="s">
        <v>64</v>
      </c>
      <c r="F1130" s="28" t="s">
        <v>14</v>
      </c>
      <c r="G1130" s="36" t="s">
        <v>10919</v>
      </c>
      <c r="H1130" s="37">
        <v>0.25</v>
      </c>
    </row>
    <row r="1131" spans="1:8">
      <c r="A1131" t="s">
        <v>10</v>
      </c>
      <c r="B1131" s="28" t="s">
        <v>914</v>
      </c>
      <c r="C1131" s="27" t="s">
        <v>10920</v>
      </c>
      <c r="D1131" s="35">
        <v>63.11</v>
      </c>
      <c r="E1131" s="36" t="s">
        <v>64</v>
      </c>
      <c r="F1131" s="28" t="s">
        <v>14</v>
      </c>
      <c r="G1131" s="36" t="s">
        <v>10921</v>
      </c>
      <c r="H1131" s="37">
        <v>0.4</v>
      </c>
    </row>
    <row r="1132" spans="1:8">
      <c r="A1132" s="22" t="s">
        <v>10</v>
      </c>
      <c r="B1132" s="53" t="s">
        <v>885</v>
      </c>
      <c r="C1132" s="54" t="s">
        <v>10922</v>
      </c>
      <c r="D1132" s="35">
        <v>2094.9</v>
      </c>
      <c r="E1132" s="55" t="s">
        <v>617</v>
      </c>
      <c r="F1132" s="53" t="s">
        <v>14</v>
      </c>
      <c r="G1132" s="55" t="s">
        <v>10923</v>
      </c>
      <c r="H1132" s="56">
        <v>45.5</v>
      </c>
    </row>
    <row r="1133" spans="1:8">
      <c r="A1133" s="22" t="s">
        <v>10</v>
      </c>
      <c r="B1133" s="53" t="s">
        <v>871</v>
      </c>
      <c r="C1133" s="54" t="s">
        <v>10924</v>
      </c>
      <c r="D1133" s="35">
        <v>946.08</v>
      </c>
      <c r="E1133" s="55" t="s">
        <v>617</v>
      </c>
      <c r="F1133" s="53" t="s">
        <v>14</v>
      </c>
      <c r="G1133" s="55" t="s">
        <v>10925</v>
      </c>
      <c r="H1133" s="56">
        <v>18</v>
      </c>
    </row>
    <row r="1134" spans="1:8">
      <c r="A1134" s="22" t="s">
        <v>10</v>
      </c>
      <c r="B1134" s="53" t="s">
        <v>10926</v>
      </c>
      <c r="C1134" s="54" t="s">
        <v>10927</v>
      </c>
      <c r="D1134" s="35">
        <v>1214.1299999999999</v>
      </c>
      <c r="E1134" s="55" t="s">
        <v>617</v>
      </c>
      <c r="F1134" s="53" t="s">
        <v>14</v>
      </c>
      <c r="G1134" s="55" t="s">
        <v>10928</v>
      </c>
      <c r="H1134" s="56">
        <v>25.3</v>
      </c>
    </row>
    <row r="1135" spans="1:8">
      <c r="A1135" s="22" t="s">
        <v>10</v>
      </c>
      <c r="B1135" s="53" t="s">
        <v>877</v>
      </c>
      <c r="C1135" s="54" t="s">
        <v>10929</v>
      </c>
      <c r="D1135" s="35">
        <v>1365.51</v>
      </c>
      <c r="E1135" s="55" t="s">
        <v>617</v>
      </c>
      <c r="F1135" s="53" t="s">
        <v>14</v>
      </c>
      <c r="G1135" s="55" t="s">
        <v>10930</v>
      </c>
      <c r="H1135" s="56">
        <v>26</v>
      </c>
    </row>
    <row r="1136" spans="1:8">
      <c r="A1136" s="22" t="s">
        <v>10</v>
      </c>
      <c r="B1136" s="53" t="s">
        <v>881</v>
      </c>
      <c r="C1136" s="54" t="s">
        <v>882</v>
      </c>
      <c r="D1136" s="35">
        <v>1824.33</v>
      </c>
      <c r="E1136" s="55" t="s">
        <v>617</v>
      </c>
      <c r="F1136" s="53" t="s">
        <v>14</v>
      </c>
      <c r="G1136" s="55" t="s">
        <v>10931</v>
      </c>
      <c r="H1136" s="56">
        <v>50</v>
      </c>
    </row>
    <row r="1137" spans="1:8">
      <c r="A1137" s="22" t="s">
        <v>10</v>
      </c>
      <c r="B1137" s="53" t="s">
        <v>887</v>
      </c>
      <c r="C1137" s="54" t="s">
        <v>888</v>
      </c>
      <c r="D1137" s="35">
        <v>2943.84</v>
      </c>
      <c r="E1137" s="55" t="s">
        <v>617</v>
      </c>
      <c r="F1137" s="53" t="s">
        <v>14</v>
      </c>
      <c r="G1137" s="55" t="s">
        <v>10932</v>
      </c>
      <c r="H1137" s="56">
        <v>77</v>
      </c>
    </row>
    <row r="1138" spans="1:8">
      <c r="A1138" s="22" t="s">
        <v>10</v>
      </c>
      <c r="B1138" s="53" t="s">
        <v>891</v>
      </c>
      <c r="C1138" s="54" t="s">
        <v>892</v>
      </c>
      <c r="D1138" s="35">
        <v>3719.61</v>
      </c>
      <c r="E1138" s="55" t="s">
        <v>617</v>
      </c>
      <c r="F1138" s="53" t="s">
        <v>14</v>
      </c>
      <c r="G1138" s="55" t="s">
        <v>10933</v>
      </c>
      <c r="H1138" s="56">
        <v>98</v>
      </c>
    </row>
    <row r="1139" spans="1:8">
      <c r="A1139" s="22" t="s">
        <v>10</v>
      </c>
      <c r="B1139" s="53" t="s">
        <v>895</v>
      </c>
      <c r="C1139" s="54" t="s">
        <v>896</v>
      </c>
      <c r="D1139" s="35">
        <v>6283.41</v>
      </c>
      <c r="E1139" s="55" t="s">
        <v>617</v>
      </c>
      <c r="F1139" s="53" t="s">
        <v>14</v>
      </c>
      <c r="G1139" s="55" t="s">
        <v>10934</v>
      </c>
      <c r="H1139" s="56">
        <v>191</v>
      </c>
    </row>
    <row r="1140" spans="1:8">
      <c r="A1140" s="22" t="s">
        <v>10</v>
      </c>
      <c r="B1140" s="53" t="s">
        <v>873</v>
      </c>
      <c r="C1140" s="54" t="s">
        <v>10935</v>
      </c>
      <c r="D1140" s="35">
        <v>963.42</v>
      </c>
      <c r="E1140" s="55" t="s">
        <v>617</v>
      </c>
      <c r="F1140" s="53" t="s">
        <v>14</v>
      </c>
      <c r="G1140" s="55" t="s">
        <v>10936</v>
      </c>
      <c r="H1140" s="56">
        <v>15.4</v>
      </c>
    </row>
    <row r="1141" spans="1:8">
      <c r="A1141" s="22" t="s">
        <v>10</v>
      </c>
      <c r="B1141" s="53" t="s">
        <v>875</v>
      </c>
      <c r="C1141" s="54" t="s">
        <v>10937</v>
      </c>
      <c r="D1141" s="35">
        <v>1217.28</v>
      </c>
      <c r="E1141" s="55" t="s">
        <v>617</v>
      </c>
      <c r="F1141" s="53" t="s">
        <v>14</v>
      </c>
      <c r="G1141" s="55" t="s">
        <v>10938</v>
      </c>
      <c r="H1141" s="56">
        <v>25.3</v>
      </c>
    </row>
    <row r="1142" spans="1:8">
      <c r="A1142" s="22" t="s">
        <v>10</v>
      </c>
      <c r="B1142" s="53" t="s">
        <v>879</v>
      </c>
      <c r="C1142" s="54" t="s">
        <v>10939</v>
      </c>
      <c r="D1142" s="35">
        <v>1379.71</v>
      </c>
      <c r="E1142" s="55" t="s">
        <v>617</v>
      </c>
      <c r="F1142" s="53" t="s">
        <v>14</v>
      </c>
      <c r="G1142" s="55" t="s">
        <v>10940</v>
      </c>
      <c r="H1142" s="56">
        <v>31.1</v>
      </c>
    </row>
    <row r="1143" spans="1:8">
      <c r="A1143" s="22" t="s">
        <v>10</v>
      </c>
      <c r="B1143" s="53" t="s">
        <v>883</v>
      </c>
      <c r="C1143" s="54" t="s">
        <v>884</v>
      </c>
      <c r="D1143" s="35">
        <v>1840.11</v>
      </c>
      <c r="E1143" s="55" t="s">
        <v>617</v>
      </c>
      <c r="F1143" s="53" t="s">
        <v>14</v>
      </c>
      <c r="G1143" s="55" t="s">
        <v>10941</v>
      </c>
      <c r="H1143" s="56">
        <v>50</v>
      </c>
    </row>
    <row r="1144" spans="1:8">
      <c r="A1144" s="22" t="s">
        <v>10</v>
      </c>
      <c r="B1144" s="53" t="s">
        <v>889</v>
      </c>
      <c r="C1144" s="54" t="s">
        <v>890</v>
      </c>
      <c r="D1144" s="35">
        <v>2824</v>
      </c>
      <c r="E1144" s="55" t="s">
        <v>617</v>
      </c>
      <c r="F1144" s="53" t="s">
        <v>14</v>
      </c>
      <c r="G1144" s="55" t="s">
        <v>10942</v>
      </c>
      <c r="H1144" s="56">
        <v>77</v>
      </c>
    </row>
    <row r="1145" spans="1:8">
      <c r="A1145" s="22" t="s">
        <v>10</v>
      </c>
      <c r="B1145" s="53" t="s">
        <v>893</v>
      </c>
      <c r="C1145" s="54" t="s">
        <v>894</v>
      </c>
      <c r="D1145" s="35">
        <v>3699.11</v>
      </c>
      <c r="E1145" s="55" t="s">
        <v>617</v>
      </c>
      <c r="F1145" s="53" t="s">
        <v>14</v>
      </c>
      <c r="G1145" s="55" t="s">
        <v>10943</v>
      </c>
      <c r="H1145" s="56">
        <v>98</v>
      </c>
    </row>
    <row r="1146" spans="1:8">
      <c r="A1146" s="22" t="s">
        <v>10</v>
      </c>
      <c r="B1146" s="53" t="s">
        <v>897</v>
      </c>
      <c r="C1146" s="54" t="s">
        <v>898</v>
      </c>
      <c r="D1146" s="35">
        <v>6564.09</v>
      </c>
      <c r="E1146" s="55" t="s">
        <v>617</v>
      </c>
      <c r="F1146" s="53" t="s">
        <v>14</v>
      </c>
      <c r="G1146" s="55" t="s">
        <v>10944</v>
      </c>
      <c r="H1146" s="56">
        <v>191</v>
      </c>
    </row>
    <row r="1147" spans="1:8">
      <c r="A1147" t="s">
        <v>10</v>
      </c>
      <c r="B1147" s="28" t="s">
        <v>6073</v>
      </c>
      <c r="C1147" s="27" t="s">
        <v>6074</v>
      </c>
      <c r="D1147" s="35">
        <v>2142.84</v>
      </c>
      <c r="E1147" s="36" t="s">
        <v>5890</v>
      </c>
      <c r="F1147" s="28" t="s">
        <v>69</v>
      </c>
      <c r="G1147" s="36" t="s">
        <v>10945</v>
      </c>
      <c r="H1147" s="37">
        <v>36</v>
      </c>
    </row>
    <row r="1148" spans="1:8">
      <c r="A1148" t="s">
        <v>10</v>
      </c>
      <c r="B1148" s="28" t="s">
        <v>6168</v>
      </c>
      <c r="C1148" s="27" t="s">
        <v>6169</v>
      </c>
      <c r="D1148" s="35">
        <v>1520.01</v>
      </c>
      <c r="E1148" s="36" t="s">
        <v>5890</v>
      </c>
      <c r="F1148" s="28" t="s">
        <v>69</v>
      </c>
      <c r="G1148" s="36" t="s">
        <v>10946</v>
      </c>
      <c r="H1148" s="37">
        <v>17</v>
      </c>
    </row>
    <row r="1149" spans="1:8">
      <c r="A1149" t="s">
        <v>10</v>
      </c>
      <c r="B1149" s="28" t="s">
        <v>6170</v>
      </c>
      <c r="C1149" s="27" t="s">
        <v>6171</v>
      </c>
      <c r="D1149" s="35">
        <v>1772.31</v>
      </c>
      <c r="E1149" s="36" t="s">
        <v>5890</v>
      </c>
      <c r="F1149" s="28" t="s">
        <v>69</v>
      </c>
      <c r="G1149" s="36" t="s">
        <v>10947</v>
      </c>
      <c r="H1149" s="37">
        <v>18.600000000000001</v>
      </c>
    </row>
    <row r="1150" spans="1:8">
      <c r="A1150" t="s">
        <v>10</v>
      </c>
      <c r="B1150" s="28" t="s">
        <v>6069</v>
      </c>
      <c r="C1150" s="27" t="s">
        <v>6070</v>
      </c>
      <c r="D1150" s="35">
        <v>2519.67</v>
      </c>
      <c r="E1150" s="36" t="s">
        <v>5890</v>
      </c>
      <c r="F1150" s="28" t="s">
        <v>69</v>
      </c>
      <c r="G1150" s="36" t="s">
        <v>10948</v>
      </c>
      <c r="H1150" s="37">
        <v>45</v>
      </c>
    </row>
    <row r="1151" spans="1:8">
      <c r="A1151" t="s">
        <v>10</v>
      </c>
      <c r="B1151" s="28" t="s">
        <v>137</v>
      </c>
      <c r="C1151" s="27" t="s">
        <v>10949</v>
      </c>
      <c r="D1151" s="35">
        <v>94.63000000000001</v>
      </c>
      <c r="E1151" s="36" t="s">
        <v>143</v>
      </c>
      <c r="F1151" s="28" t="s">
        <v>69</v>
      </c>
      <c r="G1151" s="36" t="s">
        <v>10950</v>
      </c>
      <c r="H1151" s="37">
        <v>0.34</v>
      </c>
    </row>
    <row r="1152" spans="1:8">
      <c r="A1152" t="s">
        <v>10</v>
      </c>
      <c r="B1152" s="28" t="s">
        <v>1101</v>
      </c>
      <c r="C1152" s="27" t="s">
        <v>1102</v>
      </c>
      <c r="D1152" s="35">
        <v>102.51</v>
      </c>
      <c r="E1152" s="36" t="s">
        <v>1106</v>
      </c>
      <c r="F1152" s="28" t="s">
        <v>69</v>
      </c>
      <c r="G1152" s="36" t="s">
        <v>10951</v>
      </c>
      <c r="H1152" s="37">
        <v>0.78</v>
      </c>
    </row>
    <row r="1153" spans="1:8">
      <c r="A1153" t="s">
        <v>10</v>
      </c>
      <c r="B1153" s="28" t="s">
        <v>145</v>
      </c>
      <c r="C1153" s="27" t="s">
        <v>146</v>
      </c>
      <c r="D1153" s="35">
        <v>88.23</v>
      </c>
      <c r="E1153" s="36" t="s">
        <v>628</v>
      </c>
      <c r="F1153" s="28" t="s">
        <v>69</v>
      </c>
      <c r="G1153" s="36" t="s">
        <v>10952</v>
      </c>
      <c r="H1153" s="37">
        <v>0.43099999999999999</v>
      </c>
    </row>
    <row r="1154" spans="1:8">
      <c r="A1154" t="s">
        <v>10</v>
      </c>
      <c r="B1154" s="28" t="s">
        <v>6268</v>
      </c>
      <c r="C1154" s="27" t="s">
        <v>6269</v>
      </c>
      <c r="D1154" s="35">
        <v>174.6</v>
      </c>
      <c r="E1154" s="36" t="s">
        <v>143</v>
      </c>
      <c r="F1154" s="28" t="s">
        <v>69</v>
      </c>
      <c r="G1154" s="36" t="s">
        <v>10953</v>
      </c>
      <c r="H1154" s="37">
        <v>0.25</v>
      </c>
    </row>
    <row r="1155" spans="1:8">
      <c r="A1155" t="s">
        <v>10</v>
      </c>
      <c r="B1155" s="28" t="s">
        <v>6270</v>
      </c>
      <c r="C1155" s="27" t="s">
        <v>10954</v>
      </c>
      <c r="D1155" s="35">
        <v>167.07</v>
      </c>
      <c r="E1155" s="36" t="s">
        <v>10955</v>
      </c>
      <c r="F1155" s="28" t="s">
        <v>69</v>
      </c>
      <c r="G1155" s="36" t="s">
        <v>10956</v>
      </c>
      <c r="H1155" s="37">
        <v>0.39500000000000002</v>
      </c>
    </row>
    <row r="1156" spans="1:8">
      <c r="A1156" t="s">
        <v>10</v>
      </c>
      <c r="B1156" s="28">
        <v>10080836</v>
      </c>
      <c r="C1156" s="27" t="s">
        <v>2386</v>
      </c>
      <c r="D1156" s="35">
        <v>180.44</v>
      </c>
      <c r="E1156" s="36">
        <v>84818051</v>
      </c>
      <c r="F1156" s="28" t="s">
        <v>69</v>
      </c>
      <c r="G1156" s="36">
        <v>3390430044154</v>
      </c>
      <c r="H1156" s="37">
        <v>0.46</v>
      </c>
    </row>
    <row r="1157" spans="1:8">
      <c r="A1157" t="s">
        <v>10</v>
      </c>
      <c r="B1157" s="28">
        <v>10080837</v>
      </c>
      <c r="C1157" s="27" t="s">
        <v>10957</v>
      </c>
      <c r="D1157" s="35">
        <v>257.76</v>
      </c>
      <c r="E1157" s="36">
        <v>84818011</v>
      </c>
      <c r="F1157" s="28" t="s">
        <v>69</v>
      </c>
      <c r="G1157" s="36">
        <v>3390430044161</v>
      </c>
      <c r="H1157" s="37">
        <v>0.23</v>
      </c>
    </row>
    <row r="1158" spans="1:8">
      <c r="A1158" t="s">
        <v>10</v>
      </c>
      <c r="B1158" s="28" t="s">
        <v>1111</v>
      </c>
      <c r="C1158" s="27" t="s">
        <v>1112</v>
      </c>
      <c r="D1158" s="35">
        <v>129.32</v>
      </c>
      <c r="E1158" s="36" t="s">
        <v>143</v>
      </c>
      <c r="F1158" s="28" t="s">
        <v>69</v>
      </c>
      <c r="G1158" s="36" t="s">
        <v>10013</v>
      </c>
      <c r="H1158" s="37">
        <v>0.48</v>
      </c>
    </row>
    <row r="1159" spans="1:8">
      <c r="A1159" t="s">
        <v>10</v>
      </c>
      <c r="B1159" s="28" t="s">
        <v>1114</v>
      </c>
      <c r="C1159" s="27" t="s">
        <v>1115</v>
      </c>
      <c r="D1159" s="35">
        <v>129.32</v>
      </c>
      <c r="E1159" s="36" t="s">
        <v>143</v>
      </c>
      <c r="F1159" s="28" t="s">
        <v>69</v>
      </c>
      <c r="G1159" s="36" t="s">
        <v>10958</v>
      </c>
      <c r="H1159" s="37">
        <v>0.497</v>
      </c>
    </row>
    <row r="1160" spans="1:8">
      <c r="A1160" t="s">
        <v>10</v>
      </c>
      <c r="B1160" s="28" t="s">
        <v>6611</v>
      </c>
      <c r="C1160" s="27" t="s">
        <v>10959</v>
      </c>
      <c r="D1160" s="35">
        <v>68.440000000000012</v>
      </c>
      <c r="E1160" s="36" t="s">
        <v>143</v>
      </c>
      <c r="F1160" s="28" t="s">
        <v>14</v>
      </c>
      <c r="G1160" s="36" t="s">
        <v>10960</v>
      </c>
      <c r="H1160" s="37">
        <v>0.52600000000000002</v>
      </c>
    </row>
    <row r="1161" spans="1:8">
      <c r="A1161" t="s">
        <v>10</v>
      </c>
      <c r="B1161" s="28" t="s">
        <v>6614</v>
      </c>
      <c r="C1161" s="27" t="s">
        <v>10959</v>
      </c>
      <c r="D1161" s="35">
        <v>68.440000000000012</v>
      </c>
      <c r="E1161" s="36" t="s">
        <v>143</v>
      </c>
      <c r="F1161" s="28" t="s">
        <v>14</v>
      </c>
      <c r="G1161" s="36" t="s">
        <v>10961</v>
      </c>
      <c r="H1161" s="37">
        <v>0.56100000000000005</v>
      </c>
    </row>
    <row r="1162" spans="1:8">
      <c r="A1162" t="s">
        <v>10</v>
      </c>
      <c r="B1162" s="28" t="s">
        <v>6616</v>
      </c>
      <c r="C1162" s="27" t="s">
        <v>10959</v>
      </c>
      <c r="D1162" s="35">
        <v>74.13000000000001</v>
      </c>
      <c r="E1162" s="36" t="s">
        <v>143</v>
      </c>
      <c r="F1162" s="28" t="s">
        <v>14</v>
      </c>
      <c r="G1162" s="36" t="s">
        <v>10962</v>
      </c>
      <c r="H1162" s="37">
        <v>0.63600000000000001</v>
      </c>
    </row>
    <row r="1163" spans="1:8">
      <c r="A1163" t="s">
        <v>10</v>
      </c>
      <c r="B1163" s="28" t="s">
        <v>6621</v>
      </c>
      <c r="C1163" s="27" t="s">
        <v>10963</v>
      </c>
      <c r="D1163" s="35">
        <v>79.33</v>
      </c>
      <c r="E1163" s="36" t="s">
        <v>143</v>
      </c>
      <c r="F1163" s="28" t="s">
        <v>14</v>
      </c>
      <c r="G1163" s="36" t="s">
        <v>10964</v>
      </c>
      <c r="H1163" s="37">
        <v>0.85</v>
      </c>
    </row>
    <row r="1164" spans="1:8">
      <c r="A1164" t="s">
        <v>10</v>
      </c>
      <c r="B1164" s="28" t="s">
        <v>6624</v>
      </c>
      <c r="C1164" s="27" t="s">
        <v>10965</v>
      </c>
      <c r="D1164" s="35">
        <v>78.86</v>
      </c>
      <c r="E1164" s="36" t="s">
        <v>143</v>
      </c>
      <c r="F1164" s="28" t="s">
        <v>14</v>
      </c>
      <c r="G1164" s="36" t="s">
        <v>10966</v>
      </c>
      <c r="H1164" s="37">
        <v>0.8</v>
      </c>
    </row>
    <row r="1165" spans="1:8">
      <c r="A1165" t="s">
        <v>10</v>
      </c>
      <c r="B1165" s="28" t="s">
        <v>6618</v>
      </c>
      <c r="C1165" s="27" t="s">
        <v>10967</v>
      </c>
      <c r="D1165" s="35">
        <v>85.48</v>
      </c>
      <c r="E1165" s="36" t="s">
        <v>143</v>
      </c>
      <c r="F1165" s="28" t="s">
        <v>14</v>
      </c>
      <c r="G1165" s="36" t="s">
        <v>10968</v>
      </c>
      <c r="H1165" s="37">
        <v>0.875</v>
      </c>
    </row>
    <row r="1166" spans="1:8">
      <c r="A1166" t="s">
        <v>10</v>
      </c>
      <c r="B1166" s="28" t="s">
        <v>6627</v>
      </c>
      <c r="C1166" s="27" t="s">
        <v>10969</v>
      </c>
      <c r="D1166" s="35">
        <v>68.440000000000012</v>
      </c>
      <c r="E1166" s="36" t="s">
        <v>143</v>
      </c>
      <c r="F1166" s="28" t="s">
        <v>14</v>
      </c>
      <c r="G1166" s="36" t="s">
        <v>10970</v>
      </c>
      <c r="H1166" s="37">
        <v>0.52100000000000002</v>
      </c>
    </row>
    <row r="1167" spans="1:8">
      <c r="A1167" t="s">
        <v>10</v>
      </c>
      <c r="B1167" s="28" t="s">
        <v>6630</v>
      </c>
      <c r="C1167" s="27" t="s">
        <v>10971</v>
      </c>
      <c r="D1167" s="35">
        <v>68.440000000000012</v>
      </c>
      <c r="E1167" s="36" t="s">
        <v>143</v>
      </c>
      <c r="F1167" s="28" t="s">
        <v>14</v>
      </c>
      <c r="G1167" s="36" t="s">
        <v>10972</v>
      </c>
      <c r="H1167" s="37">
        <v>0.55600000000000005</v>
      </c>
    </row>
    <row r="1168" spans="1:8">
      <c r="A1168" t="s">
        <v>10</v>
      </c>
      <c r="B1168" s="28" t="s">
        <v>6633</v>
      </c>
      <c r="C1168" s="27" t="s">
        <v>10973</v>
      </c>
      <c r="D1168" s="35">
        <v>74.13000000000001</v>
      </c>
      <c r="E1168" s="36" t="s">
        <v>143</v>
      </c>
      <c r="F1168" s="28" t="s">
        <v>14</v>
      </c>
      <c r="G1168" s="36" t="s">
        <v>10974</v>
      </c>
      <c r="H1168" s="37">
        <v>0.63600000000000001</v>
      </c>
    </row>
    <row r="1169" spans="1:8">
      <c r="A1169" t="s">
        <v>10</v>
      </c>
      <c r="B1169" s="28" t="s">
        <v>9006</v>
      </c>
      <c r="C1169" s="27" t="s">
        <v>9007</v>
      </c>
      <c r="D1169" s="35">
        <v>433.65</v>
      </c>
      <c r="E1169" s="36" t="s">
        <v>1106</v>
      </c>
      <c r="F1169" s="28" t="s">
        <v>69</v>
      </c>
      <c r="G1169" s="36" t="s">
        <v>10975</v>
      </c>
      <c r="H1169" s="37">
        <v>1</v>
      </c>
    </row>
    <row r="1170" spans="1:8">
      <c r="A1170" t="s">
        <v>10</v>
      </c>
      <c r="B1170" s="28" t="s">
        <v>9010</v>
      </c>
      <c r="C1170" s="27" t="s">
        <v>9011</v>
      </c>
      <c r="D1170" s="35">
        <v>457.28999999999996</v>
      </c>
      <c r="E1170" s="36" t="s">
        <v>1106</v>
      </c>
      <c r="F1170" s="28" t="s">
        <v>69</v>
      </c>
      <c r="G1170" s="36" t="s">
        <v>10976</v>
      </c>
      <c r="H1170" s="37">
        <v>2.2999999999999998</v>
      </c>
    </row>
    <row r="1171" spans="1:8">
      <c r="A1171" t="s">
        <v>10</v>
      </c>
      <c r="B1171" s="28" t="s">
        <v>9014</v>
      </c>
      <c r="C1171" s="27" t="s">
        <v>9015</v>
      </c>
      <c r="D1171" s="35">
        <v>548.75</v>
      </c>
      <c r="E1171" s="36" t="s">
        <v>143</v>
      </c>
      <c r="F1171" s="28" t="s">
        <v>69</v>
      </c>
      <c r="G1171" s="36" t="s">
        <v>10977</v>
      </c>
      <c r="H1171" s="37">
        <v>3.4580000000000002</v>
      </c>
    </row>
    <row r="1172" spans="1:8">
      <c r="A1172" t="s">
        <v>10</v>
      </c>
      <c r="B1172" s="28" t="s">
        <v>9021</v>
      </c>
      <c r="C1172" s="27" t="s">
        <v>9022</v>
      </c>
      <c r="D1172" s="35">
        <v>709.56</v>
      </c>
      <c r="E1172" s="36" t="s">
        <v>143</v>
      </c>
      <c r="F1172" s="28" t="s">
        <v>69</v>
      </c>
      <c r="G1172" s="36" t="s">
        <v>10978</v>
      </c>
      <c r="H1172" s="37">
        <v>5.4939999999999998</v>
      </c>
    </row>
    <row r="1173" spans="1:8">
      <c r="A1173" t="s">
        <v>10</v>
      </c>
      <c r="B1173" s="28" t="s">
        <v>9027</v>
      </c>
      <c r="C1173" s="27" t="s">
        <v>10979</v>
      </c>
      <c r="D1173" s="35">
        <v>1192.06</v>
      </c>
      <c r="E1173" s="36" t="s">
        <v>143</v>
      </c>
      <c r="F1173" s="28" t="s">
        <v>69</v>
      </c>
      <c r="G1173" s="36" t="s">
        <v>10980</v>
      </c>
      <c r="H1173" s="37">
        <v>9.5030000000000001</v>
      </c>
    </row>
    <row r="1174" spans="1:8">
      <c r="A1174" t="s">
        <v>10</v>
      </c>
      <c r="B1174" s="28" t="s">
        <v>9025</v>
      </c>
      <c r="C1174" s="27" t="s">
        <v>9026</v>
      </c>
      <c r="D1174" s="35">
        <v>1357.18</v>
      </c>
      <c r="E1174" s="36" t="s">
        <v>724</v>
      </c>
      <c r="F1174" s="28" t="s">
        <v>69</v>
      </c>
      <c r="G1174" s="36" t="s">
        <v>10981</v>
      </c>
      <c r="H1174" s="37">
        <v>1.8</v>
      </c>
    </row>
    <row r="1175" spans="1:8">
      <c r="A1175" t="s">
        <v>10</v>
      </c>
      <c r="B1175" s="28" t="s">
        <v>9031</v>
      </c>
      <c r="C1175" s="27" t="s">
        <v>10982</v>
      </c>
      <c r="D1175" s="35">
        <v>1340.26</v>
      </c>
      <c r="E1175" s="36" t="s">
        <v>143</v>
      </c>
      <c r="F1175" s="28" t="s">
        <v>69</v>
      </c>
      <c r="G1175" s="36" t="s">
        <v>10983</v>
      </c>
      <c r="H1175" s="37">
        <v>12.42</v>
      </c>
    </row>
    <row r="1176" spans="1:8">
      <c r="A1176" t="s">
        <v>10</v>
      </c>
      <c r="B1176" s="28" t="s">
        <v>9008</v>
      </c>
      <c r="C1176" s="27" t="s">
        <v>9009</v>
      </c>
      <c r="D1176" s="35">
        <v>400.5</v>
      </c>
      <c r="E1176" s="36" t="s">
        <v>1106</v>
      </c>
      <c r="F1176" s="28" t="s">
        <v>69</v>
      </c>
      <c r="G1176" s="36" t="s">
        <v>10984</v>
      </c>
      <c r="H1176" s="37">
        <v>2.2879999999999998</v>
      </c>
    </row>
    <row r="1177" spans="1:8">
      <c r="A1177" t="s">
        <v>10</v>
      </c>
      <c r="B1177" s="28" t="s">
        <v>9012</v>
      </c>
      <c r="C1177" s="27" t="s">
        <v>9013</v>
      </c>
      <c r="D1177" s="35">
        <v>446.25</v>
      </c>
      <c r="E1177" s="36" t="s">
        <v>1106</v>
      </c>
      <c r="F1177" s="28" t="s">
        <v>69</v>
      </c>
      <c r="G1177" s="36" t="s">
        <v>10985</v>
      </c>
      <c r="H1177" s="37">
        <v>2.2909999999999999</v>
      </c>
    </row>
    <row r="1178" spans="1:8">
      <c r="A1178" t="s">
        <v>10</v>
      </c>
      <c r="B1178" s="28" t="s">
        <v>9016</v>
      </c>
      <c r="C1178" s="27" t="s">
        <v>9017</v>
      </c>
      <c r="D1178" s="35">
        <v>564.5</v>
      </c>
      <c r="E1178" s="36" t="s">
        <v>1106</v>
      </c>
      <c r="F1178" s="28" t="s">
        <v>69</v>
      </c>
      <c r="G1178" s="36" t="s">
        <v>10986</v>
      </c>
      <c r="H1178" s="37">
        <v>3.45</v>
      </c>
    </row>
    <row r="1179" spans="1:8">
      <c r="A1179" t="s">
        <v>10</v>
      </c>
      <c r="B1179" s="28" t="s">
        <v>9023</v>
      </c>
      <c r="C1179" s="27" t="s">
        <v>9024</v>
      </c>
      <c r="D1179" s="35">
        <v>741.11</v>
      </c>
      <c r="E1179" s="36" t="s">
        <v>1106</v>
      </c>
      <c r="F1179" s="28" t="s">
        <v>69</v>
      </c>
      <c r="G1179" s="36" t="s">
        <v>10987</v>
      </c>
      <c r="H1179" s="37">
        <v>5.5510000000000002</v>
      </c>
    </row>
    <row r="1180" spans="1:8">
      <c r="A1180" t="s">
        <v>10</v>
      </c>
      <c r="B1180" s="28" t="s">
        <v>6379</v>
      </c>
      <c r="C1180" s="27" t="s">
        <v>6380</v>
      </c>
      <c r="D1180" s="35">
        <v>843.59</v>
      </c>
      <c r="E1180" s="36" t="s">
        <v>1106</v>
      </c>
      <c r="F1180" s="28" t="s">
        <v>69</v>
      </c>
      <c r="G1180" s="36" t="s">
        <v>10988</v>
      </c>
      <c r="H1180" s="37">
        <v>4.5999999999999996</v>
      </c>
    </row>
    <row r="1181" spans="1:8">
      <c r="A1181" t="s">
        <v>10</v>
      </c>
      <c r="B1181" s="28" t="s">
        <v>9029</v>
      </c>
      <c r="C1181" s="27" t="s">
        <v>9030</v>
      </c>
      <c r="D1181" s="35">
        <v>1192.06</v>
      </c>
      <c r="E1181" s="36" t="s">
        <v>1106</v>
      </c>
      <c r="F1181" s="28" t="s">
        <v>69</v>
      </c>
      <c r="G1181" s="36" t="s">
        <v>10989</v>
      </c>
      <c r="H1181" s="37">
        <v>9.5139999999999993</v>
      </c>
    </row>
    <row r="1182" spans="1:8">
      <c r="A1182" t="s">
        <v>10</v>
      </c>
      <c r="B1182" s="28" t="s">
        <v>9033</v>
      </c>
      <c r="C1182" s="27" t="s">
        <v>9034</v>
      </c>
      <c r="D1182" s="35">
        <v>1324.51</v>
      </c>
      <c r="E1182" s="36" t="s">
        <v>143</v>
      </c>
      <c r="F1182" s="28" t="s">
        <v>69</v>
      </c>
      <c r="G1182" s="36" t="s">
        <v>10990</v>
      </c>
      <c r="H1182" s="37">
        <v>3</v>
      </c>
    </row>
    <row r="1183" spans="1:8">
      <c r="A1183" t="s">
        <v>10</v>
      </c>
      <c r="B1183" s="28" t="s">
        <v>8988</v>
      </c>
      <c r="C1183" s="27" t="s">
        <v>8989</v>
      </c>
      <c r="D1183" s="35">
        <v>268.08999999999997</v>
      </c>
      <c r="E1183" s="36" t="s">
        <v>628</v>
      </c>
      <c r="F1183" s="28" t="s">
        <v>69</v>
      </c>
      <c r="G1183" s="36" t="s">
        <v>10991</v>
      </c>
      <c r="H1183" s="37">
        <v>1E-3</v>
      </c>
    </row>
    <row r="1184" spans="1:8">
      <c r="A1184" t="s">
        <v>10</v>
      </c>
      <c r="B1184" s="28" t="s">
        <v>8991</v>
      </c>
      <c r="C1184" s="27" t="s">
        <v>8992</v>
      </c>
      <c r="D1184" s="35">
        <v>268.08999999999997</v>
      </c>
      <c r="E1184" s="36" t="s">
        <v>1106</v>
      </c>
      <c r="F1184" s="28" t="s">
        <v>69</v>
      </c>
      <c r="G1184" s="36" t="s">
        <v>10992</v>
      </c>
      <c r="H1184" s="37">
        <v>0.79200000000000004</v>
      </c>
    </row>
    <row r="1185" spans="1:8">
      <c r="A1185" t="s">
        <v>10</v>
      </c>
      <c r="B1185" s="28" t="s">
        <v>8993</v>
      </c>
      <c r="C1185" s="27" t="s">
        <v>8994</v>
      </c>
      <c r="D1185" s="35">
        <v>346.90999999999997</v>
      </c>
      <c r="E1185" s="36" t="s">
        <v>1106</v>
      </c>
      <c r="F1185" s="28" t="s">
        <v>69</v>
      </c>
      <c r="G1185" s="36" t="s">
        <v>10993</v>
      </c>
      <c r="H1185" s="37">
        <v>1.2869999999999999</v>
      </c>
    </row>
    <row r="1186" spans="1:8">
      <c r="A1186" t="s">
        <v>10</v>
      </c>
      <c r="B1186" s="28" t="s">
        <v>8995</v>
      </c>
      <c r="C1186" s="27" t="s">
        <v>8996</v>
      </c>
      <c r="D1186" s="35">
        <v>536.11</v>
      </c>
      <c r="E1186" s="36" t="s">
        <v>628</v>
      </c>
      <c r="F1186" s="28" t="s">
        <v>69</v>
      </c>
      <c r="G1186" s="36" t="s">
        <v>10994</v>
      </c>
      <c r="H1186" s="37">
        <v>2.149</v>
      </c>
    </row>
    <row r="1187" spans="1:8">
      <c r="A1187" t="s">
        <v>10</v>
      </c>
      <c r="B1187" s="28" t="s">
        <v>8997</v>
      </c>
      <c r="C1187" s="27" t="s">
        <v>8998</v>
      </c>
      <c r="D1187" s="35">
        <v>599.17999999999995</v>
      </c>
      <c r="E1187" s="36" t="s">
        <v>628</v>
      </c>
      <c r="F1187" s="28" t="s">
        <v>69</v>
      </c>
      <c r="G1187" s="36" t="s">
        <v>10995</v>
      </c>
      <c r="H1187" s="37">
        <v>3.94</v>
      </c>
    </row>
    <row r="1188" spans="1:8">
      <c r="A1188" t="s">
        <v>10</v>
      </c>
      <c r="B1188" s="28" t="s">
        <v>9003</v>
      </c>
      <c r="C1188" s="27" t="s">
        <v>9004</v>
      </c>
      <c r="D1188" s="35">
        <v>693.8</v>
      </c>
      <c r="E1188" s="36" t="s">
        <v>628</v>
      </c>
      <c r="F1188" s="28" t="s">
        <v>69</v>
      </c>
      <c r="G1188" s="36" t="s">
        <v>10996</v>
      </c>
      <c r="H1188" s="37">
        <v>4.88</v>
      </c>
    </row>
    <row r="1189" spans="1:8">
      <c r="A1189" t="s">
        <v>10</v>
      </c>
      <c r="B1189" s="28" t="s">
        <v>6343</v>
      </c>
      <c r="C1189" s="27" t="s">
        <v>10997</v>
      </c>
      <c r="D1189" s="35">
        <v>15.6</v>
      </c>
      <c r="E1189" s="36" t="s">
        <v>10998</v>
      </c>
      <c r="F1189" s="28" t="s">
        <v>69</v>
      </c>
      <c r="G1189" s="36" t="s">
        <v>10999</v>
      </c>
      <c r="H1189" s="37">
        <v>4.2999999999999997E-2</v>
      </c>
    </row>
    <row r="1190" spans="1:8">
      <c r="A1190" t="s">
        <v>10</v>
      </c>
      <c r="B1190" s="28" t="s">
        <v>6340</v>
      </c>
      <c r="C1190" s="27" t="s">
        <v>11000</v>
      </c>
      <c r="D1190" s="35">
        <v>7.45</v>
      </c>
      <c r="E1190" s="36" t="s">
        <v>1106</v>
      </c>
      <c r="F1190" s="28" t="s">
        <v>69</v>
      </c>
      <c r="G1190" s="36" t="s">
        <v>11001</v>
      </c>
      <c r="H1190" s="37">
        <v>1.0999999999999999E-2</v>
      </c>
    </row>
    <row r="1191" spans="1:8">
      <c r="A1191" t="s">
        <v>10</v>
      </c>
      <c r="B1191" s="28" t="s">
        <v>6347</v>
      </c>
      <c r="C1191" s="27" t="s">
        <v>11002</v>
      </c>
      <c r="D1191" s="35">
        <v>35.82</v>
      </c>
      <c r="E1191" s="36" t="s">
        <v>617</v>
      </c>
      <c r="F1191" s="28" t="s">
        <v>69</v>
      </c>
      <c r="G1191" s="36" t="s">
        <v>11003</v>
      </c>
      <c r="H1191" s="37">
        <v>6.2E-2</v>
      </c>
    </row>
    <row r="1192" spans="1:8">
      <c r="A1192" t="s">
        <v>10</v>
      </c>
      <c r="B1192" s="28" t="s">
        <v>6350</v>
      </c>
      <c r="C1192" s="27" t="s">
        <v>11004</v>
      </c>
      <c r="D1192" s="35">
        <v>76.39</v>
      </c>
      <c r="E1192" s="36" t="s">
        <v>628</v>
      </c>
      <c r="F1192" s="28" t="s">
        <v>69</v>
      </c>
      <c r="G1192" s="36" t="s">
        <v>11005</v>
      </c>
      <c r="H1192" s="37">
        <v>0.193</v>
      </c>
    </row>
    <row r="1193" spans="1:8">
      <c r="A1193" t="s">
        <v>10</v>
      </c>
      <c r="B1193" s="28">
        <v>10052040</v>
      </c>
      <c r="C1193" s="27" t="s">
        <v>2143</v>
      </c>
      <c r="D1193" s="35">
        <v>268.08999999999997</v>
      </c>
      <c r="E1193" s="36">
        <v>84818011</v>
      </c>
      <c r="F1193" s="28" t="s">
        <v>69</v>
      </c>
      <c r="G1193" s="36">
        <v>3390430035770</v>
      </c>
      <c r="H1193" s="37">
        <v>0.72299999999999998</v>
      </c>
    </row>
    <row r="1194" spans="1:8">
      <c r="A1194" t="s">
        <v>10</v>
      </c>
      <c r="B1194" s="28">
        <v>10052041</v>
      </c>
      <c r="C1194" s="27" t="s">
        <v>2145</v>
      </c>
      <c r="D1194" s="35">
        <v>268.08999999999997</v>
      </c>
      <c r="E1194" s="36">
        <v>84818011</v>
      </c>
      <c r="F1194" s="28" t="s">
        <v>69</v>
      </c>
      <c r="G1194" s="36">
        <v>3390430035787</v>
      </c>
      <c r="H1194" s="37">
        <v>0.72799999999999998</v>
      </c>
    </row>
    <row r="1195" spans="1:8">
      <c r="A1195" t="s">
        <v>10</v>
      </c>
      <c r="B1195" s="28">
        <v>10052042</v>
      </c>
      <c r="C1195" s="27" t="s">
        <v>2147</v>
      </c>
      <c r="D1195" s="35">
        <v>346.90999999999997</v>
      </c>
      <c r="E1195" s="36">
        <v>84811099</v>
      </c>
      <c r="F1195" s="28" t="s">
        <v>69</v>
      </c>
      <c r="G1195" s="36">
        <v>3390430035794</v>
      </c>
      <c r="H1195" s="37">
        <v>1.218</v>
      </c>
    </row>
    <row r="1196" spans="1:8">
      <c r="A1196" t="s">
        <v>10</v>
      </c>
      <c r="B1196" s="28">
        <v>10052044</v>
      </c>
      <c r="C1196" s="27" t="s">
        <v>2149</v>
      </c>
      <c r="D1196" s="35">
        <v>536.11</v>
      </c>
      <c r="E1196" s="36">
        <v>84811099</v>
      </c>
      <c r="F1196" s="28" t="s">
        <v>69</v>
      </c>
      <c r="G1196" s="36">
        <v>3390430035800</v>
      </c>
      <c r="H1196" s="37">
        <v>2.1150000000000002</v>
      </c>
    </row>
    <row r="1197" spans="1:8">
      <c r="A1197" t="s">
        <v>10</v>
      </c>
      <c r="B1197" s="28" t="s">
        <v>9000</v>
      </c>
      <c r="C1197" s="27" t="s">
        <v>11006</v>
      </c>
      <c r="D1197" s="35">
        <v>599.17999999999995</v>
      </c>
      <c r="E1197" s="36" t="s">
        <v>628</v>
      </c>
      <c r="F1197" s="28" t="s">
        <v>69</v>
      </c>
      <c r="G1197" s="36" t="s">
        <v>11007</v>
      </c>
      <c r="H1197" s="37">
        <v>0.4</v>
      </c>
    </row>
    <row r="1198" spans="1:8">
      <c r="A1198" t="s">
        <v>10</v>
      </c>
      <c r="B1198" s="28" t="s">
        <v>6368</v>
      </c>
      <c r="C1198" s="27" t="s">
        <v>6369</v>
      </c>
      <c r="D1198" s="35">
        <v>693.8</v>
      </c>
      <c r="E1198" s="36" t="s">
        <v>617</v>
      </c>
      <c r="F1198" s="28" t="s">
        <v>69</v>
      </c>
      <c r="G1198" s="36" t="s">
        <v>11008</v>
      </c>
      <c r="H1198" s="37">
        <v>4.4930000000000003</v>
      </c>
    </row>
    <row r="1199" spans="1:8">
      <c r="A1199" t="s">
        <v>10</v>
      </c>
      <c r="B1199" s="28">
        <v>10080377</v>
      </c>
      <c r="C1199" s="27" t="s">
        <v>2344</v>
      </c>
      <c r="D1199" s="35">
        <v>487.84999999999997</v>
      </c>
      <c r="E1199" s="36">
        <v>84818011</v>
      </c>
      <c r="F1199" s="28" t="s">
        <v>69</v>
      </c>
      <c r="G1199" s="36">
        <v>3390430029724</v>
      </c>
      <c r="H1199" s="37">
        <v>2.2999999999999998</v>
      </c>
    </row>
    <row r="1200" spans="1:8">
      <c r="A1200" t="s">
        <v>10</v>
      </c>
      <c r="B1200" s="28">
        <v>10077116</v>
      </c>
      <c r="C1200" s="27" t="s">
        <v>2201</v>
      </c>
      <c r="D1200" s="35">
        <v>514.45000000000005</v>
      </c>
      <c r="E1200" s="36">
        <v>84818011</v>
      </c>
      <c r="F1200" s="28" t="s">
        <v>69</v>
      </c>
      <c r="G1200" s="36">
        <v>3390430029250</v>
      </c>
      <c r="H1200" s="37">
        <v>2.2999999999999998</v>
      </c>
    </row>
    <row r="1201" spans="1:8">
      <c r="A1201" t="s">
        <v>10</v>
      </c>
      <c r="B1201" s="28">
        <v>10080378</v>
      </c>
      <c r="C1201" s="27" t="s">
        <v>6377</v>
      </c>
      <c r="D1201" s="35">
        <v>617.33000000000004</v>
      </c>
      <c r="E1201" s="36">
        <v>84818011</v>
      </c>
      <c r="F1201" s="28" t="s">
        <v>69</v>
      </c>
      <c r="G1201" s="36">
        <v>3390430029847</v>
      </c>
      <c r="H1201" s="37">
        <v>3.5</v>
      </c>
    </row>
    <row r="1202" spans="1:8">
      <c r="A1202" t="s">
        <v>10</v>
      </c>
      <c r="B1202" s="28">
        <v>10028877</v>
      </c>
      <c r="C1202" s="27" t="s">
        <v>11009</v>
      </c>
      <c r="D1202" s="35">
        <v>866.49</v>
      </c>
      <c r="E1202" s="36">
        <v>84818011</v>
      </c>
      <c r="F1202" s="28" t="s">
        <v>69</v>
      </c>
      <c r="G1202" s="36">
        <v>3390430031314</v>
      </c>
      <c r="H1202" s="37">
        <v>5</v>
      </c>
    </row>
    <row r="1203" spans="1:8">
      <c r="A1203" t="s">
        <v>10</v>
      </c>
      <c r="B1203" s="28">
        <v>10080379</v>
      </c>
      <c r="C1203" s="27" t="s">
        <v>6387</v>
      </c>
      <c r="D1203" s="35">
        <v>1495.71</v>
      </c>
      <c r="E1203" s="36">
        <v>84818011</v>
      </c>
      <c r="F1203" s="28" t="s">
        <v>69</v>
      </c>
      <c r="G1203" s="36">
        <v>3390430031253</v>
      </c>
      <c r="H1203" s="37">
        <v>8.6</v>
      </c>
    </row>
    <row r="1204" spans="1:8">
      <c r="A1204" t="s">
        <v>10</v>
      </c>
      <c r="B1204" s="28" t="s">
        <v>6391</v>
      </c>
      <c r="C1204" s="27" t="s">
        <v>11010</v>
      </c>
      <c r="D1204" s="35">
        <v>1590.43</v>
      </c>
      <c r="E1204" s="36" t="s">
        <v>1106</v>
      </c>
      <c r="F1204" s="28" t="s">
        <v>69</v>
      </c>
      <c r="G1204" s="36" t="s">
        <v>11011</v>
      </c>
      <c r="H1204" s="37">
        <v>10</v>
      </c>
    </row>
    <row r="1205" spans="1:8">
      <c r="A1205" t="s">
        <v>10</v>
      </c>
      <c r="B1205" s="28" t="s">
        <v>6345</v>
      </c>
      <c r="C1205" s="27" t="s">
        <v>11012</v>
      </c>
      <c r="D1205" s="35">
        <v>5926.52</v>
      </c>
      <c r="E1205" s="36" t="s">
        <v>1106</v>
      </c>
      <c r="F1205" s="28" t="s">
        <v>69</v>
      </c>
      <c r="G1205" s="36" t="s">
        <v>11013</v>
      </c>
      <c r="H1205" s="37">
        <v>36</v>
      </c>
    </row>
    <row r="1206" spans="1:8">
      <c r="A1206" t="s">
        <v>10</v>
      </c>
      <c r="B1206" s="28" t="s">
        <v>8967</v>
      </c>
      <c r="C1206" s="27" t="s">
        <v>8968</v>
      </c>
      <c r="D1206" s="35">
        <v>6247.16</v>
      </c>
      <c r="E1206" s="36" t="s">
        <v>143</v>
      </c>
      <c r="F1206" s="28" t="s">
        <v>69</v>
      </c>
      <c r="G1206" s="36" t="s">
        <v>11014</v>
      </c>
      <c r="H1206" s="37">
        <v>39.5</v>
      </c>
    </row>
    <row r="1207" spans="1:8">
      <c r="A1207" t="s">
        <v>10</v>
      </c>
      <c r="B1207" s="28" t="s">
        <v>6370</v>
      </c>
      <c r="C1207" s="27" t="s">
        <v>11015</v>
      </c>
      <c r="D1207" s="35">
        <v>1131.3599999999999</v>
      </c>
      <c r="E1207" s="36" t="s">
        <v>143</v>
      </c>
      <c r="F1207" s="28" t="s">
        <v>69</v>
      </c>
      <c r="G1207" s="36" t="s">
        <v>11016</v>
      </c>
      <c r="H1207" s="37">
        <v>2.2200000000000002</v>
      </c>
    </row>
    <row r="1208" spans="1:8">
      <c r="A1208" t="s">
        <v>10</v>
      </c>
      <c r="B1208" s="28" t="s">
        <v>6372</v>
      </c>
      <c r="C1208" s="27" t="s">
        <v>11017</v>
      </c>
      <c r="D1208" s="35">
        <v>1131.3599999999999</v>
      </c>
      <c r="E1208" s="36" t="s">
        <v>143</v>
      </c>
      <c r="F1208" s="28" t="s">
        <v>69</v>
      </c>
      <c r="G1208" s="36" t="s">
        <v>11018</v>
      </c>
      <c r="H1208" s="37">
        <v>2.2200000000000002</v>
      </c>
    </row>
    <row r="1209" spans="1:8">
      <c r="A1209" t="s">
        <v>10</v>
      </c>
      <c r="B1209" s="28" t="s">
        <v>6374</v>
      </c>
      <c r="C1209" s="27" t="s">
        <v>11019</v>
      </c>
      <c r="D1209" s="35">
        <v>1257.83</v>
      </c>
      <c r="E1209" s="36" t="s">
        <v>143</v>
      </c>
      <c r="F1209" s="28" t="s">
        <v>69</v>
      </c>
      <c r="G1209" s="36" t="s">
        <v>11020</v>
      </c>
      <c r="H1209" s="37">
        <v>3.22</v>
      </c>
    </row>
    <row r="1210" spans="1:8">
      <c r="A1210" t="s">
        <v>10</v>
      </c>
      <c r="B1210" s="28" t="s">
        <v>6382</v>
      </c>
      <c r="C1210" s="27" t="s">
        <v>11021</v>
      </c>
      <c r="D1210" s="35">
        <v>1381.27</v>
      </c>
      <c r="E1210" s="36" t="s">
        <v>143</v>
      </c>
      <c r="F1210" s="28" t="s">
        <v>69</v>
      </c>
      <c r="G1210" s="36" t="s">
        <v>11022</v>
      </c>
      <c r="H1210" s="37">
        <v>5.0199999999999996</v>
      </c>
    </row>
    <row r="1211" spans="1:8">
      <c r="A1211" t="s">
        <v>10</v>
      </c>
      <c r="B1211" s="28" t="s">
        <v>6384</v>
      </c>
      <c r="C1211" s="27" t="s">
        <v>11023</v>
      </c>
      <c r="D1211" s="35">
        <v>1797.86</v>
      </c>
      <c r="E1211" s="36" t="s">
        <v>143</v>
      </c>
      <c r="F1211" s="28" t="s">
        <v>69</v>
      </c>
      <c r="G1211" s="36" t="s">
        <v>11024</v>
      </c>
      <c r="H1211" s="37">
        <v>8.2200000000000006</v>
      </c>
    </row>
    <row r="1212" spans="1:8">
      <c r="A1212" t="s">
        <v>10</v>
      </c>
      <c r="B1212" s="28" t="s">
        <v>6389</v>
      </c>
      <c r="C1212" s="27" t="s">
        <v>11025</v>
      </c>
      <c r="D1212" s="35">
        <v>2028.8799999999999</v>
      </c>
      <c r="E1212" s="36" t="s">
        <v>143</v>
      </c>
      <c r="F1212" s="28" t="s">
        <v>69</v>
      </c>
      <c r="G1212" s="36" t="s">
        <v>11026</v>
      </c>
      <c r="H1212" s="37">
        <v>10.42</v>
      </c>
    </row>
    <row r="1213" spans="1:8">
      <c r="A1213" t="s">
        <v>10</v>
      </c>
      <c r="B1213" s="28" t="s">
        <v>8973</v>
      </c>
      <c r="C1213" s="27" t="s">
        <v>11027</v>
      </c>
      <c r="D1213" s="35">
        <v>333.56</v>
      </c>
      <c r="E1213" s="36" t="s">
        <v>143</v>
      </c>
      <c r="F1213" s="28" t="s">
        <v>69</v>
      </c>
      <c r="G1213" s="36" t="s">
        <v>11028</v>
      </c>
      <c r="H1213" s="37">
        <v>1.5369999999999999</v>
      </c>
    </row>
    <row r="1214" spans="1:8">
      <c r="A1214" t="s">
        <v>10</v>
      </c>
      <c r="B1214" s="28" t="s">
        <v>8976</v>
      </c>
      <c r="C1214" s="27" t="s">
        <v>8977</v>
      </c>
      <c r="D1214" s="35">
        <v>333.56</v>
      </c>
      <c r="E1214" s="36" t="s">
        <v>143</v>
      </c>
      <c r="F1214" s="28" t="s">
        <v>69</v>
      </c>
      <c r="G1214" s="36" t="s">
        <v>11029</v>
      </c>
      <c r="H1214" s="37">
        <v>1.5069999999999999</v>
      </c>
    </row>
    <row r="1215" spans="1:8">
      <c r="A1215" t="s">
        <v>10</v>
      </c>
      <c r="B1215" s="28" t="s">
        <v>5748</v>
      </c>
      <c r="C1215" s="27" t="s">
        <v>11030</v>
      </c>
      <c r="D1215" s="35">
        <v>8.5399999999999991</v>
      </c>
      <c r="E1215" s="36" t="s">
        <v>74</v>
      </c>
      <c r="F1215" s="28" t="s">
        <v>14</v>
      </c>
      <c r="G1215" s="36" t="s">
        <v>11031</v>
      </c>
      <c r="H1215" s="37">
        <v>0.17349999999999999</v>
      </c>
    </row>
    <row r="1216" spans="1:8">
      <c r="A1216" t="s">
        <v>10</v>
      </c>
      <c r="B1216" s="28" t="s">
        <v>5767</v>
      </c>
      <c r="C1216" s="27" t="s">
        <v>11032</v>
      </c>
      <c r="D1216" s="35">
        <v>8.5399999999999991</v>
      </c>
      <c r="E1216" s="36" t="s">
        <v>74</v>
      </c>
      <c r="F1216" s="28" t="s">
        <v>14</v>
      </c>
      <c r="G1216" s="36" t="s">
        <v>11033</v>
      </c>
      <c r="H1216" s="37">
        <v>0.16</v>
      </c>
    </row>
    <row r="1217" spans="1:8">
      <c r="A1217" t="s">
        <v>10</v>
      </c>
      <c r="B1217" s="28" t="s">
        <v>5773</v>
      </c>
      <c r="C1217" s="27" t="s">
        <v>11034</v>
      </c>
      <c r="D1217" s="35">
        <v>8.5399999999999991</v>
      </c>
      <c r="E1217" s="36" t="s">
        <v>74</v>
      </c>
      <c r="F1217" s="28" t="s">
        <v>14</v>
      </c>
      <c r="G1217" s="36" t="s">
        <v>11035</v>
      </c>
      <c r="H1217" s="37">
        <v>0.16</v>
      </c>
    </row>
    <row r="1218" spans="1:8">
      <c r="A1218" t="s">
        <v>10</v>
      </c>
      <c r="B1218" s="28" t="s">
        <v>5779</v>
      </c>
      <c r="C1218" s="27" t="s">
        <v>11036</v>
      </c>
      <c r="D1218" s="35">
        <v>8.5399999999999991</v>
      </c>
      <c r="E1218" s="36" t="s">
        <v>74</v>
      </c>
      <c r="F1218" s="28" t="s">
        <v>14</v>
      </c>
      <c r="G1218" s="36" t="s">
        <v>11037</v>
      </c>
      <c r="H1218" s="37">
        <v>0.16</v>
      </c>
    </row>
    <row r="1219" spans="1:8">
      <c r="A1219" t="s">
        <v>10</v>
      </c>
      <c r="B1219" s="28" t="s">
        <v>5785</v>
      </c>
      <c r="C1219" s="27" t="s">
        <v>11038</v>
      </c>
      <c r="D1219" s="35">
        <v>8.5399999999999991</v>
      </c>
      <c r="E1219" s="36" t="s">
        <v>74</v>
      </c>
      <c r="F1219" s="28" t="s">
        <v>14</v>
      </c>
      <c r="G1219" s="36" t="s">
        <v>11039</v>
      </c>
      <c r="H1219" s="37">
        <v>0.16</v>
      </c>
    </row>
    <row r="1220" spans="1:8">
      <c r="A1220" t="s">
        <v>10</v>
      </c>
      <c r="B1220" s="28" t="s">
        <v>5819</v>
      </c>
      <c r="C1220" s="27" t="s">
        <v>11040</v>
      </c>
      <c r="D1220" s="35">
        <v>12.95</v>
      </c>
      <c r="E1220" s="36" t="s">
        <v>74</v>
      </c>
      <c r="F1220" s="28" t="s">
        <v>14</v>
      </c>
      <c r="G1220" s="36" t="s">
        <v>11041</v>
      </c>
      <c r="H1220" s="37">
        <v>0.24299999999999999</v>
      </c>
    </row>
    <row r="1221" spans="1:8">
      <c r="A1221" t="s">
        <v>10</v>
      </c>
      <c r="B1221" s="28" t="s">
        <v>5799</v>
      </c>
      <c r="C1221" s="27" t="s">
        <v>11042</v>
      </c>
      <c r="D1221" s="35">
        <v>12.95</v>
      </c>
      <c r="E1221" s="36" t="s">
        <v>74</v>
      </c>
      <c r="F1221" s="28" t="s">
        <v>14</v>
      </c>
      <c r="G1221" s="36" t="s">
        <v>11043</v>
      </c>
      <c r="H1221" s="37">
        <v>0.24</v>
      </c>
    </row>
    <row r="1222" spans="1:8">
      <c r="A1222" t="s">
        <v>10</v>
      </c>
      <c r="B1222" s="28" t="s">
        <v>5805</v>
      </c>
      <c r="C1222" s="27" t="s">
        <v>11044</v>
      </c>
      <c r="D1222" s="35">
        <v>12.95</v>
      </c>
      <c r="E1222" s="36" t="s">
        <v>74</v>
      </c>
      <c r="F1222" s="28" t="s">
        <v>14</v>
      </c>
      <c r="G1222" s="36" t="s">
        <v>11045</v>
      </c>
      <c r="H1222" s="37">
        <v>0.24</v>
      </c>
    </row>
    <row r="1223" spans="1:8">
      <c r="A1223" t="s">
        <v>10</v>
      </c>
      <c r="B1223" s="28" t="s">
        <v>5811</v>
      </c>
      <c r="C1223" s="27" t="s">
        <v>11046</v>
      </c>
      <c r="D1223" s="35">
        <v>12.95</v>
      </c>
      <c r="E1223" s="36" t="s">
        <v>74</v>
      </c>
      <c r="F1223" s="28" t="s">
        <v>14</v>
      </c>
      <c r="G1223" s="36" t="s">
        <v>11047</v>
      </c>
      <c r="H1223" s="37">
        <v>0.24</v>
      </c>
    </row>
    <row r="1224" spans="1:8">
      <c r="A1224" t="s">
        <v>10</v>
      </c>
      <c r="B1224" s="28" t="s">
        <v>5817</v>
      </c>
      <c r="C1224" s="27" t="s">
        <v>11048</v>
      </c>
      <c r="D1224" s="35">
        <v>12.95</v>
      </c>
      <c r="E1224" s="36" t="s">
        <v>74</v>
      </c>
      <c r="F1224" s="28" t="s">
        <v>14</v>
      </c>
      <c r="G1224" s="36" t="s">
        <v>11049</v>
      </c>
      <c r="H1224" s="37">
        <v>0.24</v>
      </c>
    </row>
    <row r="1225" spans="1:8">
      <c r="A1225" t="s">
        <v>10</v>
      </c>
      <c r="B1225" s="28" t="s">
        <v>391</v>
      </c>
      <c r="C1225" s="27" t="s">
        <v>11050</v>
      </c>
      <c r="D1225" s="35">
        <v>39.44</v>
      </c>
      <c r="E1225" s="36" t="s">
        <v>74</v>
      </c>
      <c r="F1225" s="28" t="s">
        <v>14</v>
      </c>
      <c r="G1225" s="36" t="s">
        <v>11051</v>
      </c>
      <c r="H1225" s="37">
        <v>0.66</v>
      </c>
    </row>
    <row r="1226" spans="1:8">
      <c r="A1226" t="s">
        <v>10</v>
      </c>
      <c r="B1226" s="28" t="s">
        <v>388</v>
      </c>
      <c r="C1226" s="27" t="s">
        <v>389</v>
      </c>
      <c r="D1226" s="35">
        <v>56.03</v>
      </c>
      <c r="E1226" s="36" t="s">
        <v>74</v>
      </c>
      <c r="F1226" s="28" t="s">
        <v>14</v>
      </c>
      <c r="G1226" s="36" t="s">
        <v>11052</v>
      </c>
      <c r="H1226" s="37">
        <v>0.75</v>
      </c>
    </row>
    <row r="1227" spans="1:8">
      <c r="A1227" t="s">
        <v>10</v>
      </c>
      <c r="B1227" s="28" t="s">
        <v>393</v>
      </c>
      <c r="C1227" s="27" t="s">
        <v>11053</v>
      </c>
      <c r="D1227" s="35">
        <v>39.44</v>
      </c>
      <c r="E1227" s="36" t="s">
        <v>74</v>
      </c>
      <c r="F1227" s="28" t="s">
        <v>14</v>
      </c>
      <c r="G1227" s="36" t="s">
        <v>11054</v>
      </c>
      <c r="H1227" s="37">
        <v>0.66</v>
      </c>
    </row>
    <row r="1228" spans="1:8">
      <c r="A1228" t="s">
        <v>10</v>
      </c>
      <c r="B1228" s="28" t="s">
        <v>399</v>
      </c>
      <c r="C1228" s="27" t="s">
        <v>11055</v>
      </c>
      <c r="D1228" s="35">
        <v>39.44</v>
      </c>
      <c r="E1228" s="36" t="s">
        <v>74</v>
      </c>
      <c r="F1228" s="28" t="s">
        <v>14</v>
      </c>
      <c r="G1228" s="36" t="s">
        <v>11056</v>
      </c>
      <c r="H1228" s="37">
        <v>0.64800000000000002</v>
      </c>
    </row>
    <row r="1229" spans="1:8">
      <c r="A1229" t="s">
        <v>10</v>
      </c>
      <c r="B1229" s="28" t="s">
        <v>401</v>
      </c>
      <c r="C1229" s="27" t="s">
        <v>11057</v>
      </c>
      <c r="D1229" s="35">
        <v>39.44</v>
      </c>
      <c r="E1229" s="36" t="s">
        <v>74</v>
      </c>
      <c r="F1229" s="28" t="s">
        <v>14</v>
      </c>
      <c r="G1229" s="36" t="s">
        <v>11058</v>
      </c>
      <c r="H1229" s="37">
        <v>0.64300000000000002</v>
      </c>
    </row>
    <row r="1230" spans="1:8">
      <c r="A1230" t="s">
        <v>10</v>
      </c>
      <c r="B1230" s="28" t="s">
        <v>415</v>
      </c>
      <c r="C1230" s="27" t="s">
        <v>11059</v>
      </c>
      <c r="D1230" s="35">
        <v>50.78</v>
      </c>
      <c r="E1230" s="36" t="s">
        <v>74</v>
      </c>
      <c r="F1230" s="28" t="s">
        <v>14</v>
      </c>
      <c r="G1230" s="36" t="s">
        <v>11060</v>
      </c>
      <c r="H1230" s="37">
        <v>0.871</v>
      </c>
    </row>
    <row r="1231" spans="1:8">
      <c r="A1231" t="s">
        <v>10</v>
      </c>
      <c r="B1231" s="28" t="s">
        <v>413</v>
      </c>
      <c r="C1231" s="27" t="s">
        <v>11061</v>
      </c>
      <c r="D1231" s="35">
        <v>50.78</v>
      </c>
      <c r="E1231" s="36" t="s">
        <v>74</v>
      </c>
      <c r="F1231" s="28" t="s">
        <v>14</v>
      </c>
      <c r="G1231" s="36" t="s">
        <v>11062</v>
      </c>
      <c r="H1231" s="37">
        <v>0.90100000000000002</v>
      </c>
    </row>
    <row r="1232" spans="1:8">
      <c r="A1232" t="s">
        <v>10</v>
      </c>
      <c r="B1232" s="28" t="s">
        <v>417</v>
      </c>
      <c r="C1232" s="27" t="s">
        <v>11063</v>
      </c>
      <c r="D1232" s="35">
        <v>50.78</v>
      </c>
      <c r="E1232" s="36" t="s">
        <v>74</v>
      </c>
      <c r="F1232" s="28" t="s">
        <v>14</v>
      </c>
      <c r="G1232" s="36" t="s">
        <v>11064</v>
      </c>
      <c r="H1232" s="37">
        <v>0.86599999999999999</v>
      </c>
    </row>
    <row r="1233" spans="1:8">
      <c r="A1233" t="s">
        <v>10</v>
      </c>
      <c r="B1233" s="28" t="s">
        <v>422</v>
      </c>
      <c r="C1233" s="27" t="s">
        <v>11065</v>
      </c>
      <c r="D1233" s="35">
        <v>50.78</v>
      </c>
      <c r="E1233" s="36" t="s">
        <v>74</v>
      </c>
      <c r="F1233" s="28" t="s">
        <v>14</v>
      </c>
      <c r="G1233" s="36" t="s">
        <v>11066</v>
      </c>
      <c r="H1233" s="37">
        <v>0.86699999999999999</v>
      </c>
    </row>
    <row r="1234" spans="1:8">
      <c r="A1234" t="s">
        <v>10</v>
      </c>
      <c r="B1234" s="28" t="s">
        <v>424</v>
      </c>
      <c r="C1234" s="27" t="s">
        <v>11067</v>
      </c>
      <c r="D1234" s="35">
        <v>50.78</v>
      </c>
      <c r="E1234" s="36" t="s">
        <v>74</v>
      </c>
      <c r="F1234" s="28" t="s">
        <v>14</v>
      </c>
      <c r="G1234" s="36" t="s">
        <v>11068</v>
      </c>
      <c r="H1234" s="37">
        <v>0.86599999999999999</v>
      </c>
    </row>
    <row r="1235" spans="1:8">
      <c r="A1235" t="s">
        <v>10</v>
      </c>
      <c r="B1235" s="28" t="s">
        <v>280</v>
      </c>
      <c r="C1235" s="27" t="s">
        <v>11069</v>
      </c>
      <c r="D1235" s="35">
        <v>16.076319999999999</v>
      </c>
      <c r="E1235" s="36" t="s">
        <v>74</v>
      </c>
      <c r="F1235" s="28" t="s">
        <v>14</v>
      </c>
      <c r="G1235" s="36" t="s">
        <v>282</v>
      </c>
      <c r="H1235" s="37">
        <v>0.192</v>
      </c>
    </row>
    <row r="1236" spans="1:8">
      <c r="A1236" t="s">
        <v>10</v>
      </c>
      <c r="B1236" s="28" t="s">
        <v>283</v>
      </c>
      <c r="C1236" s="27" t="s">
        <v>11070</v>
      </c>
      <c r="D1236" s="35">
        <v>16.076319999999999</v>
      </c>
      <c r="E1236" s="36" t="s">
        <v>74</v>
      </c>
      <c r="F1236" s="28" t="s">
        <v>14</v>
      </c>
      <c r="G1236" s="36" t="s">
        <v>285</v>
      </c>
      <c r="H1236" s="37">
        <v>0.192</v>
      </c>
    </row>
    <row r="1237" spans="1:8">
      <c r="A1237" t="s">
        <v>10</v>
      </c>
      <c r="B1237" s="28" t="s">
        <v>286</v>
      </c>
      <c r="C1237" s="27" t="s">
        <v>11071</v>
      </c>
      <c r="D1237" s="35">
        <v>16.076319999999999</v>
      </c>
      <c r="E1237" s="36" t="s">
        <v>74</v>
      </c>
      <c r="F1237" s="28" t="s">
        <v>14</v>
      </c>
      <c r="G1237" s="36" t="s">
        <v>288</v>
      </c>
      <c r="H1237" s="37">
        <v>0.192</v>
      </c>
    </row>
    <row r="1238" spans="1:8">
      <c r="A1238" t="s">
        <v>10</v>
      </c>
      <c r="B1238" s="28" t="s">
        <v>289</v>
      </c>
      <c r="C1238" s="27" t="s">
        <v>11072</v>
      </c>
      <c r="D1238" s="35">
        <v>16.076319999999999</v>
      </c>
      <c r="E1238" s="36" t="s">
        <v>74</v>
      </c>
      <c r="F1238" s="28" t="s">
        <v>14</v>
      </c>
      <c r="G1238" s="36" t="s">
        <v>291</v>
      </c>
      <c r="H1238" s="37">
        <v>0.192</v>
      </c>
    </row>
    <row r="1239" spans="1:8">
      <c r="A1239" t="s">
        <v>10</v>
      </c>
      <c r="B1239" s="28" t="s">
        <v>292</v>
      </c>
      <c r="C1239" s="27" t="s">
        <v>11073</v>
      </c>
      <c r="D1239" s="35">
        <v>16.076319999999999</v>
      </c>
      <c r="E1239" s="36" t="s">
        <v>74</v>
      </c>
      <c r="F1239" s="28" t="s">
        <v>14</v>
      </c>
      <c r="G1239" s="36" t="s">
        <v>294</v>
      </c>
      <c r="H1239" s="37">
        <v>0.192</v>
      </c>
    </row>
    <row r="1240" spans="1:8">
      <c r="A1240" t="s">
        <v>10</v>
      </c>
      <c r="B1240" s="28" t="s">
        <v>295</v>
      </c>
      <c r="C1240" s="27" t="s">
        <v>11074</v>
      </c>
      <c r="D1240" s="35">
        <v>16.076319999999999</v>
      </c>
      <c r="E1240" s="36" t="s">
        <v>74</v>
      </c>
      <c r="F1240" s="28" t="s">
        <v>14</v>
      </c>
      <c r="G1240" s="36" t="s">
        <v>297</v>
      </c>
      <c r="H1240" s="37">
        <v>0.192</v>
      </c>
    </row>
    <row r="1241" spans="1:8">
      <c r="A1241" t="s">
        <v>10</v>
      </c>
      <c r="B1241" s="28" t="s">
        <v>109</v>
      </c>
      <c r="C1241" s="27" t="s">
        <v>11075</v>
      </c>
      <c r="D1241" s="35">
        <v>49.86</v>
      </c>
      <c r="E1241" s="36" t="s">
        <v>74</v>
      </c>
      <c r="F1241" s="28" t="s">
        <v>69</v>
      </c>
      <c r="G1241" s="36" t="s">
        <v>11076</v>
      </c>
      <c r="H1241" s="37">
        <v>0.5</v>
      </c>
    </row>
    <row r="1242" spans="1:8">
      <c r="A1242" t="s">
        <v>10</v>
      </c>
      <c r="B1242" s="28" t="s">
        <v>115</v>
      </c>
      <c r="C1242" s="27" t="s">
        <v>116</v>
      </c>
      <c r="D1242" s="35">
        <v>55.199999999999996</v>
      </c>
      <c r="E1242" s="36" t="s">
        <v>74</v>
      </c>
      <c r="F1242" s="28" t="s">
        <v>69</v>
      </c>
      <c r="G1242" s="36" t="s">
        <v>11077</v>
      </c>
      <c r="H1242" s="37">
        <v>0.21299999999999999</v>
      </c>
    </row>
    <row r="1243" spans="1:8">
      <c r="A1243" t="s">
        <v>10</v>
      </c>
      <c r="B1243" s="28" t="s">
        <v>124</v>
      </c>
      <c r="C1243" s="27" t="s">
        <v>11078</v>
      </c>
      <c r="D1243" s="35">
        <v>55.199999999999996</v>
      </c>
      <c r="E1243" s="36" t="s">
        <v>74</v>
      </c>
      <c r="F1243" s="28" t="s">
        <v>69</v>
      </c>
      <c r="G1243" s="36" t="s">
        <v>11079</v>
      </c>
      <c r="H1243" s="37">
        <v>0.217</v>
      </c>
    </row>
    <row r="1244" spans="1:8">
      <c r="A1244" t="s">
        <v>10</v>
      </c>
      <c r="B1244" s="28" t="s">
        <v>118</v>
      </c>
      <c r="C1244" s="27" t="s">
        <v>11080</v>
      </c>
      <c r="D1244" s="35">
        <v>55.199999999999996</v>
      </c>
      <c r="E1244" s="36" t="s">
        <v>74</v>
      </c>
      <c r="F1244" s="28" t="s">
        <v>69</v>
      </c>
      <c r="G1244" s="36" t="s">
        <v>11081</v>
      </c>
      <c r="H1244" s="37">
        <v>0.217</v>
      </c>
    </row>
    <row r="1245" spans="1:8">
      <c r="A1245" t="s">
        <v>10</v>
      </c>
      <c r="B1245" s="28" t="s">
        <v>121</v>
      </c>
      <c r="C1245" s="27" t="s">
        <v>11082</v>
      </c>
      <c r="D1245" s="35">
        <v>55.199999999999996</v>
      </c>
      <c r="E1245" s="36" t="s">
        <v>74</v>
      </c>
      <c r="F1245" s="28" t="s">
        <v>69</v>
      </c>
      <c r="G1245" s="36" t="s">
        <v>11083</v>
      </c>
      <c r="H1245" s="37">
        <v>0.5</v>
      </c>
    </row>
    <row r="1246" spans="1:8">
      <c r="A1246" t="s">
        <v>10</v>
      </c>
      <c r="B1246" s="28" t="s">
        <v>112</v>
      </c>
      <c r="C1246" s="27" t="s">
        <v>11084</v>
      </c>
      <c r="D1246" s="35">
        <v>49.86</v>
      </c>
      <c r="E1246" s="36" t="s">
        <v>74</v>
      </c>
      <c r="F1246" s="28" t="s">
        <v>69</v>
      </c>
      <c r="G1246" s="36" t="s">
        <v>11085</v>
      </c>
      <c r="H1246" s="37">
        <v>0.5</v>
      </c>
    </row>
    <row r="1247" spans="1:8">
      <c r="A1247" t="s">
        <v>10</v>
      </c>
      <c r="B1247" s="28" t="s">
        <v>6257</v>
      </c>
      <c r="C1247" s="27" t="s">
        <v>11086</v>
      </c>
      <c r="D1247" s="35">
        <v>39.44</v>
      </c>
      <c r="E1247" s="36" t="s">
        <v>74</v>
      </c>
      <c r="F1247" s="28" t="s">
        <v>69</v>
      </c>
      <c r="G1247" s="36" t="s">
        <v>11087</v>
      </c>
      <c r="H1247" s="37">
        <v>0.34250000000000003</v>
      </c>
    </row>
    <row r="1248" spans="1:8">
      <c r="A1248" t="s">
        <v>10</v>
      </c>
      <c r="B1248" s="28" t="s">
        <v>76</v>
      </c>
      <c r="C1248" s="27" t="s">
        <v>77</v>
      </c>
      <c r="D1248" s="35">
        <v>36.119999999999997</v>
      </c>
      <c r="E1248" s="36" t="s">
        <v>74</v>
      </c>
      <c r="F1248" s="28" t="s">
        <v>69</v>
      </c>
      <c r="G1248" s="36" t="s">
        <v>11088</v>
      </c>
      <c r="H1248" s="37">
        <v>0.17</v>
      </c>
    </row>
    <row r="1249" spans="1:8">
      <c r="A1249" t="s">
        <v>10</v>
      </c>
      <c r="B1249" s="28" t="s">
        <v>70</v>
      </c>
      <c r="C1249" s="27" t="s">
        <v>11089</v>
      </c>
      <c r="D1249" s="35">
        <v>46</v>
      </c>
      <c r="E1249" s="36" t="s">
        <v>74</v>
      </c>
      <c r="F1249" s="28" t="s">
        <v>69</v>
      </c>
      <c r="G1249" s="36" t="s">
        <v>11090</v>
      </c>
      <c r="H1249" s="37">
        <v>0.32700000000000001</v>
      </c>
    </row>
    <row r="1250" spans="1:8">
      <c r="A1250" t="s">
        <v>10</v>
      </c>
      <c r="B1250" s="28" t="s">
        <v>66</v>
      </c>
      <c r="C1250" s="27" t="s">
        <v>11091</v>
      </c>
      <c r="D1250" s="35">
        <v>36.119999999999997</v>
      </c>
      <c r="E1250" s="36" t="s">
        <v>74</v>
      </c>
      <c r="F1250" s="28" t="s">
        <v>69</v>
      </c>
      <c r="G1250" s="36" t="s">
        <v>11092</v>
      </c>
      <c r="H1250" s="37">
        <v>0.24</v>
      </c>
    </row>
    <row r="1251" spans="1:8">
      <c r="A1251" t="s">
        <v>10</v>
      </c>
      <c r="B1251" s="28" t="s">
        <v>6260</v>
      </c>
      <c r="C1251" s="27" t="s">
        <v>6261</v>
      </c>
      <c r="D1251" s="35">
        <v>94.63000000000001</v>
      </c>
      <c r="E1251" s="36" t="s">
        <v>74</v>
      </c>
      <c r="F1251" s="28" t="s">
        <v>69</v>
      </c>
      <c r="G1251" s="36" t="s">
        <v>11093</v>
      </c>
      <c r="H1251" s="37">
        <v>0.5</v>
      </c>
    </row>
    <row r="1252" spans="1:8">
      <c r="A1252" t="s">
        <v>10</v>
      </c>
      <c r="B1252" s="28" t="s">
        <v>1098</v>
      </c>
      <c r="C1252" s="27" t="s">
        <v>1099</v>
      </c>
      <c r="D1252" s="35">
        <v>4.91</v>
      </c>
      <c r="E1252" s="36" t="s">
        <v>11094</v>
      </c>
      <c r="F1252" s="28" t="s">
        <v>69</v>
      </c>
      <c r="G1252" s="36" t="s">
        <v>11095</v>
      </c>
      <c r="H1252" s="37">
        <v>0.1</v>
      </c>
    </row>
    <row r="1253" spans="1:8">
      <c r="A1253" t="s">
        <v>10</v>
      </c>
      <c r="B1253" s="28">
        <v>471015002</v>
      </c>
      <c r="C1253" s="27" t="s">
        <v>11096</v>
      </c>
      <c r="D1253" s="35">
        <v>38.799999999999997</v>
      </c>
      <c r="E1253" s="36" t="s">
        <v>11097</v>
      </c>
      <c r="F1253" s="28" t="s">
        <v>2784</v>
      </c>
      <c r="G1253" s="36" t="s">
        <v>11098</v>
      </c>
      <c r="H1253" s="37">
        <v>0.2</v>
      </c>
    </row>
    <row r="1254" spans="1:8">
      <c r="A1254" t="s">
        <v>10</v>
      </c>
      <c r="B1254" s="28">
        <v>471020002</v>
      </c>
      <c r="C1254" s="27" t="s">
        <v>11099</v>
      </c>
      <c r="D1254" s="35">
        <v>61.839999999999996</v>
      </c>
      <c r="E1254" s="36" t="s">
        <v>11097</v>
      </c>
      <c r="F1254" s="28" t="s">
        <v>2784</v>
      </c>
      <c r="G1254" s="36" t="s">
        <v>11100</v>
      </c>
      <c r="H1254" s="37">
        <v>0.25</v>
      </c>
    </row>
    <row r="1255" spans="1:8">
      <c r="A1255" t="s">
        <v>10</v>
      </c>
      <c r="B1255" s="28">
        <v>471025002</v>
      </c>
      <c r="C1255" s="27" t="s">
        <v>11101</v>
      </c>
      <c r="D1255" s="35">
        <v>91.63000000000001</v>
      </c>
      <c r="E1255" s="36" t="s">
        <v>11097</v>
      </c>
      <c r="F1255" s="28" t="s">
        <v>2784</v>
      </c>
      <c r="G1255" s="36" t="s">
        <v>11102</v>
      </c>
      <c r="H1255" s="37">
        <v>0.4</v>
      </c>
    </row>
    <row r="1256" spans="1:8">
      <c r="A1256" t="s">
        <v>10</v>
      </c>
      <c r="B1256" s="28" t="s">
        <v>2792</v>
      </c>
      <c r="C1256" s="27" t="s">
        <v>11103</v>
      </c>
      <c r="D1256" s="35">
        <v>204.06</v>
      </c>
      <c r="E1256" s="36" t="s">
        <v>724</v>
      </c>
      <c r="F1256" s="28" t="s">
        <v>2791</v>
      </c>
      <c r="G1256" s="36" t="s">
        <v>11104</v>
      </c>
      <c r="H1256" s="37">
        <v>1.97</v>
      </c>
    </row>
    <row r="1257" spans="1:8">
      <c r="A1257" t="s">
        <v>10</v>
      </c>
      <c r="B1257" s="28" t="s">
        <v>2794</v>
      </c>
      <c r="C1257" s="27" t="s">
        <v>11105</v>
      </c>
      <c r="D1257" s="35">
        <v>342.5</v>
      </c>
      <c r="E1257" s="36" t="s">
        <v>11097</v>
      </c>
      <c r="F1257" s="28" t="s">
        <v>2784</v>
      </c>
      <c r="G1257" s="36" t="s">
        <v>11106</v>
      </c>
      <c r="H1257" s="37">
        <v>2.93</v>
      </c>
    </row>
    <row r="1258" spans="1:8">
      <c r="A1258" t="s">
        <v>10</v>
      </c>
      <c r="B1258" s="28" t="s">
        <v>2796</v>
      </c>
      <c r="C1258" s="27" t="s">
        <v>11107</v>
      </c>
      <c r="D1258" s="35">
        <v>365.68</v>
      </c>
      <c r="E1258" s="36" t="s">
        <v>11097</v>
      </c>
      <c r="F1258" s="28" t="s">
        <v>2791</v>
      </c>
      <c r="G1258" s="36" t="s">
        <v>11108</v>
      </c>
      <c r="H1258" s="37">
        <v>1.25</v>
      </c>
    </row>
    <row r="1259" spans="1:8">
      <c r="A1259" t="s">
        <v>10</v>
      </c>
      <c r="B1259" s="28" t="s">
        <v>8911</v>
      </c>
      <c r="C1259" s="27" t="s">
        <v>11109</v>
      </c>
      <c r="D1259" s="35">
        <v>55.199999999999996</v>
      </c>
      <c r="E1259" s="36" t="s">
        <v>1954</v>
      </c>
      <c r="F1259" s="28" t="s">
        <v>14</v>
      </c>
      <c r="G1259" s="36" t="s">
        <v>11110</v>
      </c>
      <c r="H1259" s="37">
        <v>1.7</v>
      </c>
    </row>
    <row r="1260" spans="1:8">
      <c r="A1260" t="s">
        <v>10</v>
      </c>
      <c r="B1260" s="28" t="s">
        <v>8914</v>
      </c>
      <c r="C1260" s="27" t="s">
        <v>11111</v>
      </c>
      <c r="D1260" s="35">
        <v>58.36</v>
      </c>
      <c r="E1260" s="36" t="s">
        <v>1954</v>
      </c>
      <c r="F1260" s="28" t="s">
        <v>14</v>
      </c>
      <c r="G1260" s="36" t="s">
        <v>11112</v>
      </c>
      <c r="H1260" s="37">
        <v>2.65</v>
      </c>
    </row>
    <row r="1261" spans="1:8">
      <c r="A1261" t="s">
        <v>10</v>
      </c>
      <c r="B1261" s="28">
        <v>10017929</v>
      </c>
      <c r="C1261" s="27" t="s">
        <v>1652</v>
      </c>
      <c r="D1261" s="35">
        <v>294.21999999999997</v>
      </c>
      <c r="E1261" s="36">
        <v>84798997</v>
      </c>
      <c r="F1261" s="28" t="s">
        <v>14</v>
      </c>
      <c r="G1261" s="36">
        <v>8034108707709</v>
      </c>
      <c r="H1261" s="37">
        <v>23</v>
      </c>
    </row>
    <row r="1262" spans="1:8">
      <c r="A1262" t="s">
        <v>10</v>
      </c>
      <c r="B1262" s="28" t="s">
        <v>8916</v>
      </c>
      <c r="C1262" s="27" t="s">
        <v>11113</v>
      </c>
      <c r="D1262" s="35">
        <v>66.25</v>
      </c>
      <c r="E1262" s="36" t="s">
        <v>1954</v>
      </c>
      <c r="F1262" s="28" t="s">
        <v>14</v>
      </c>
      <c r="G1262" s="36" t="s">
        <v>11114</v>
      </c>
      <c r="H1262" s="37">
        <v>2.9</v>
      </c>
    </row>
    <row r="1263" spans="1:8">
      <c r="A1263" t="s">
        <v>10</v>
      </c>
      <c r="B1263" s="28" t="s">
        <v>959</v>
      </c>
      <c r="C1263" s="27" t="s">
        <v>11115</v>
      </c>
      <c r="D1263" s="35">
        <v>29.990000000000002</v>
      </c>
      <c r="E1263" s="36" t="s">
        <v>1126</v>
      </c>
      <c r="F1263" s="28" t="s">
        <v>269</v>
      </c>
      <c r="G1263" s="36" t="s">
        <v>11116</v>
      </c>
      <c r="H1263" s="37">
        <v>0.93</v>
      </c>
    </row>
    <row r="1264" spans="1:8">
      <c r="A1264" t="s">
        <v>10</v>
      </c>
      <c r="B1264" s="28" t="s">
        <v>962</v>
      </c>
      <c r="C1264" s="27" t="s">
        <v>11117</v>
      </c>
      <c r="D1264" s="35">
        <v>69.39</v>
      </c>
      <c r="E1264" s="36" t="s">
        <v>1126</v>
      </c>
      <c r="F1264" s="28" t="s">
        <v>269</v>
      </c>
      <c r="G1264" s="36" t="s">
        <v>11118</v>
      </c>
      <c r="H1264" s="37">
        <v>0.82799999999999996</v>
      </c>
    </row>
    <row r="1265" spans="1:8">
      <c r="A1265" t="s">
        <v>10</v>
      </c>
      <c r="B1265" s="28" t="s">
        <v>6675</v>
      </c>
      <c r="C1265" s="27" t="s">
        <v>11119</v>
      </c>
      <c r="D1265" s="35">
        <v>72.08</v>
      </c>
      <c r="E1265" s="36" t="s">
        <v>5890</v>
      </c>
      <c r="F1265" s="28" t="s">
        <v>14</v>
      </c>
      <c r="G1265" s="36" t="s">
        <v>11120</v>
      </c>
      <c r="H1265" s="37">
        <v>0.62</v>
      </c>
    </row>
    <row r="1266" spans="1:8">
      <c r="A1266" t="s">
        <v>10</v>
      </c>
      <c r="B1266" s="28" t="s">
        <v>6677</v>
      </c>
      <c r="C1266" s="27" t="s">
        <v>11121</v>
      </c>
      <c r="D1266" s="35">
        <v>72.08</v>
      </c>
      <c r="E1266" s="36" t="s">
        <v>5890</v>
      </c>
      <c r="F1266" s="28" t="s">
        <v>14</v>
      </c>
      <c r="G1266" s="36" t="s">
        <v>11122</v>
      </c>
      <c r="H1266" s="37">
        <v>0.62</v>
      </c>
    </row>
    <row r="1267" spans="1:8">
      <c r="A1267" t="s">
        <v>10</v>
      </c>
      <c r="B1267" s="28" t="s">
        <v>6683</v>
      </c>
      <c r="C1267" s="27" t="s">
        <v>11123</v>
      </c>
      <c r="D1267" s="35">
        <v>118.76</v>
      </c>
      <c r="E1267" s="36" t="s">
        <v>5890</v>
      </c>
      <c r="F1267" s="28" t="s">
        <v>14</v>
      </c>
      <c r="G1267" s="36" t="s">
        <v>11124</v>
      </c>
      <c r="H1267" s="37">
        <v>1.1499999999999999</v>
      </c>
    </row>
    <row r="1268" spans="1:8">
      <c r="A1268" t="s">
        <v>10</v>
      </c>
      <c r="B1268" s="28" t="s">
        <v>6679</v>
      </c>
      <c r="C1268" s="27" t="s">
        <v>11125</v>
      </c>
      <c r="D1268" s="35">
        <v>130.59</v>
      </c>
      <c r="E1268" s="36" t="s">
        <v>5890</v>
      </c>
      <c r="F1268" s="28" t="s">
        <v>14</v>
      </c>
      <c r="G1268" s="36" t="s">
        <v>11126</v>
      </c>
      <c r="H1268" s="37">
        <v>1.27</v>
      </c>
    </row>
    <row r="1269" spans="1:8">
      <c r="A1269" t="s">
        <v>10</v>
      </c>
      <c r="B1269" s="28" t="s">
        <v>6673</v>
      </c>
      <c r="C1269" s="27" t="s">
        <v>6674</v>
      </c>
      <c r="D1269" s="35">
        <v>257.99</v>
      </c>
      <c r="E1269" s="36" t="s">
        <v>5890</v>
      </c>
      <c r="F1269" s="28" t="s">
        <v>14</v>
      </c>
      <c r="G1269" s="36" t="s">
        <v>11127</v>
      </c>
      <c r="H1269" s="37">
        <v>2.95</v>
      </c>
    </row>
    <row r="1270" spans="1:8">
      <c r="A1270" t="s">
        <v>10</v>
      </c>
      <c r="B1270" s="28" t="s">
        <v>6670</v>
      </c>
      <c r="C1270" s="27" t="s">
        <v>11128</v>
      </c>
      <c r="D1270" s="35">
        <v>272.14999999999998</v>
      </c>
      <c r="E1270" s="36" t="s">
        <v>5890</v>
      </c>
      <c r="F1270" s="28" t="s">
        <v>14</v>
      </c>
      <c r="G1270" s="36" t="s">
        <v>11129</v>
      </c>
      <c r="H1270" s="37">
        <v>3.25</v>
      </c>
    </row>
    <row r="1271" spans="1:8">
      <c r="A1271" t="s">
        <v>10</v>
      </c>
      <c r="B1271" s="28" t="s">
        <v>6685</v>
      </c>
      <c r="C1271" s="27" t="s">
        <v>11130</v>
      </c>
      <c r="D1271" s="35">
        <v>138.48999999999998</v>
      </c>
      <c r="E1271" s="36" t="s">
        <v>5890</v>
      </c>
      <c r="F1271" s="28" t="s">
        <v>14</v>
      </c>
      <c r="G1271" s="36" t="s">
        <v>11131</v>
      </c>
      <c r="H1271" s="37">
        <v>1.1499999999999999</v>
      </c>
    </row>
    <row r="1272" spans="1:8">
      <c r="A1272" t="s">
        <v>10</v>
      </c>
      <c r="B1272" s="28" t="s">
        <v>6681</v>
      </c>
      <c r="C1272" s="27" t="s">
        <v>6682</v>
      </c>
      <c r="D1272" s="35">
        <v>149.97</v>
      </c>
      <c r="E1272" s="36" t="s">
        <v>5890</v>
      </c>
      <c r="F1272" s="28" t="s">
        <v>14</v>
      </c>
      <c r="G1272" s="36" t="s">
        <v>11132</v>
      </c>
      <c r="H1272" s="37">
        <v>1.27</v>
      </c>
    </row>
    <row r="1273" spans="1:8">
      <c r="A1273" t="s">
        <v>10</v>
      </c>
      <c r="B1273" s="28" t="s">
        <v>7870</v>
      </c>
      <c r="C1273" s="27" t="s">
        <v>7871</v>
      </c>
      <c r="D1273" s="35">
        <v>3.97</v>
      </c>
      <c r="E1273" s="36" t="s">
        <v>11133</v>
      </c>
      <c r="F1273" s="28" t="s">
        <v>14</v>
      </c>
      <c r="G1273" s="36" t="s">
        <v>11134</v>
      </c>
      <c r="H1273" s="37">
        <v>0.03</v>
      </c>
    </row>
    <row r="1274" spans="1:8">
      <c r="A1274" t="s">
        <v>10</v>
      </c>
      <c r="B1274" s="28" t="s">
        <v>8872</v>
      </c>
      <c r="C1274" s="27" t="s">
        <v>8873</v>
      </c>
      <c r="D1274" s="35">
        <v>17.82</v>
      </c>
      <c r="E1274" s="36" t="s">
        <v>628</v>
      </c>
      <c r="F1274" s="28" t="s">
        <v>14</v>
      </c>
      <c r="G1274" s="36" t="s">
        <v>11135</v>
      </c>
      <c r="H1274" s="37">
        <v>0.14000000000000001</v>
      </c>
    </row>
    <row r="1275" spans="1:8">
      <c r="A1275" t="s">
        <v>10</v>
      </c>
      <c r="B1275" s="28" t="s">
        <v>1041</v>
      </c>
      <c r="C1275" s="27" t="s">
        <v>11136</v>
      </c>
      <c r="D1275" s="35">
        <v>20.28</v>
      </c>
      <c r="E1275" s="36" t="s">
        <v>11137</v>
      </c>
      <c r="F1275" s="28" t="s">
        <v>69</v>
      </c>
      <c r="G1275" s="36" t="s">
        <v>11138</v>
      </c>
      <c r="H1275" s="37">
        <v>0.41</v>
      </c>
    </row>
    <row r="1276" spans="1:8">
      <c r="A1276" t="s">
        <v>10</v>
      </c>
      <c r="B1276" s="28" t="s">
        <v>1043</v>
      </c>
      <c r="C1276" s="27" t="s">
        <v>11139</v>
      </c>
      <c r="D1276" s="35">
        <v>16.71</v>
      </c>
      <c r="E1276" s="36" t="s">
        <v>11137</v>
      </c>
      <c r="F1276" s="28" t="s">
        <v>69</v>
      </c>
      <c r="G1276" s="36" t="s">
        <v>11140</v>
      </c>
      <c r="H1276" s="37">
        <v>0.56699999999999995</v>
      </c>
    </row>
    <row r="1277" spans="1:8">
      <c r="A1277" t="s">
        <v>10</v>
      </c>
      <c r="B1277" s="28" t="s">
        <v>1045</v>
      </c>
      <c r="C1277" s="27" t="s">
        <v>11141</v>
      </c>
      <c r="D1277" s="35">
        <v>23.630000000000003</v>
      </c>
      <c r="E1277" s="36" t="s">
        <v>724</v>
      </c>
      <c r="F1277" s="28" t="s">
        <v>69</v>
      </c>
      <c r="G1277" s="36" t="s">
        <v>11142</v>
      </c>
      <c r="H1277" s="37">
        <v>0.41199999999999998</v>
      </c>
    </row>
    <row r="1278" spans="1:8">
      <c r="A1278" t="s">
        <v>10</v>
      </c>
      <c r="B1278" s="28" t="s">
        <v>1047</v>
      </c>
      <c r="C1278" s="27" t="s">
        <v>11143</v>
      </c>
      <c r="D1278" s="35">
        <v>33.61</v>
      </c>
      <c r="E1278" s="36" t="s">
        <v>74</v>
      </c>
      <c r="F1278" s="28" t="s">
        <v>69</v>
      </c>
      <c r="G1278" s="36" t="s">
        <v>11144</v>
      </c>
      <c r="H1278" s="37">
        <v>0.753</v>
      </c>
    </row>
    <row r="1279" spans="1:8">
      <c r="A1279" t="s">
        <v>10</v>
      </c>
      <c r="B1279" s="28" t="s">
        <v>1049</v>
      </c>
      <c r="C1279" s="27" t="s">
        <v>11145</v>
      </c>
      <c r="D1279" s="35">
        <v>67.11</v>
      </c>
      <c r="E1279" s="36" t="s">
        <v>11137</v>
      </c>
      <c r="F1279" s="28" t="s">
        <v>69</v>
      </c>
      <c r="G1279" s="36" t="s">
        <v>11146</v>
      </c>
      <c r="H1279" s="37">
        <v>1.36</v>
      </c>
    </row>
    <row r="1280" spans="1:8">
      <c r="A1280" t="s">
        <v>10</v>
      </c>
      <c r="B1280" s="28" t="s">
        <v>1051</v>
      </c>
      <c r="C1280" s="27" t="s">
        <v>11147</v>
      </c>
      <c r="D1280" s="35">
        <v>83.31</v>
      </c>
      <c r="E1280" s="36" t="s">
        <v>11137</v>
      </c>
      <c r="F1280" s="28" t="s">
        <v>69</v>
      </c>
      <c r="G1280" s="36" t="s">
        <v>11148</v>
      </c>
      <c r="H1280" s="37">
        <v>4.33</v>
      </c>
    </row>
    <row r="1281" spans="1:8">
      <c r="A1281" t="s">
        <v>10</v>
      </c>
      <c r="B1281" s="28" t="s">
        <v>1036</v>
      </c>
      <c r="C1281" s="27" t="s">
        <v>11149</v>
      </c>
      <c r="D1281" s="35">
        <v>7.81</v>
      </c>
      <c r="E1281" s="36" t="s">
        <v>74</v>
      </c>
      <c r="F1281" s="28" t="s">
        <v>69</v>
      </c>
      <c r="G1281" s="36" t="s">
        <v>11150</v>
      </c>
      <c r="H1281" s="37">
        <v>0.16</v>
      </c>
    </row>
    <row r="1282" spans="1:8">
      <c r="A1282" t="s">
        <v>10</v>
      </c>
      <c r="B1282" s="28" t="s">
        <v>1039</v>
      </c>
      <c r="C1282" s="27" t="s">
        <v>11151</v>
      </c>
      <c r="D1282" s="35">
        <v>9.4499999999999993</v>
      </c>
      <c r="E1282" s="36" t="s">
        <v>74</v>
      </c>
      <c r="F1282" s="28" t="s">
        <v>69</v>
      </c>
      <c r="G1282" s="36" t="s">
        <v>11152</v>
      </c>
      <c r="H1282" s="37">
        <v>0.64</v>
      </c>
    </row>
    <row r="1283" spans="1:8">
      <c r="A1283" t="s">
        <v>10</v>
      </c>
      <c r="B1283" s="28" t="s">
        <v>763</v>
      </c>
      <c r="C1283" s="27" t="s">
        <v>11153</v>
      </c>
      <c r="D1283" s="35">
        <v>25.89</v>
      </c>
      <c r="E1283" s="36" t="s">
        <v>780</v>
      </c>
      <c r="F1283" s="28" t="s">
        <v>14</v>
      </c>
      <c r="G1283" s="36" t="s">
        <v>11154</v>
      </c>
      <c r="H1283" s="37">
        <v>0.36165999999999998</v>
      </c>
    </row>
    <row r="1284" spans="1:8">
      <c r="A1284" t="s">
        <v>10</v>
      </c>
      <c r="B1284" s="28" t="s">
        <v>766</v>
      </c>
      <c r="C1284" s="27" t="s">
        <v>11155</v>
      </c>
      <c r="D1284" s="35">
        <v>24.150000000000002</v>
      </c>
      <c r="E1284" s="36" t="s">
        <v>780</v>
      </c>
      <c r="F1284" s="28" t="s">
        <v>14</v>
      </c>
      <c r="G1284" s="36" t="s">
        <v>11156</v>
      </c>
      <c r="H1284" s="37">
        <v>0.36165999999999998</v>
      </c>
    </row>
    <row r="1285" spans="1:8">
      <c r="A1285" t="s">
        <v>10</v>
      </c>
      <c r="B1285" s="28" t="s">
        <v>760</v>
      </c>
      <c r="C1285" s="27" t="s">
        <v>11157</v>
      </c>
      <c r="D1285" s="35">
        <v>22.87</v>
      </c>
      <c r="E1285" s="36" t="s">
        <v>11158</v>
      </c>
      <c r="F1285" s="28" t="s">
        <v>14</v>
      </c>
      <c r="G1285" s="36" t="s">
        <v>11159</v>
      </c>
      <c r="H1285" s="37">
        <v>0.36165999999999998</v>
      </c>
    </row>
    <row r="1286" spans="1:8">
      <c r="A1286" t="s">
        <v>10</v>
      </c>
      <c r="B1286" s="28" t="s">
        <v>757</v>
      </c>
      <c r="C1286" s="27" t="s">
        <v>11160</v>
      </c>
      <c r="D1286" s="35">
        <v>25.200000000000003</v>
      </c>
      <c r="E1286" s="36" t="s">
        <v>780</v>
      </c>
      <c r="F1286" s="28" t="s">
        <v>14</v>
      </c>
      <c r="G1286" s="36" t="s">
        <v>11161</v>
      </c>
      <c r="H1286" s="37">
        <v>0.4</v>
      </c>
    </row>
    <row r="1287" spans="1:8">
      <c r="A1287" t="s">
        <v>10</v>
      </c>
      <c r="B1287" s="28" t="s">
        <v>1644</v>
      </c>
      <c r="C1287" s="27" t="s">
        <v>11162</v>
      </c>
      <c r="D1287" s="35">
        <v>5.8599999999999994</v>
      </c>
      <c r="E1287" s="36" t="s">
        <v>92</v>
      </c>
      <c r="F1287" s="28" t="s">
        <v>14</v>
      </c>
      <c r="G1287" s="36" t="s">
        <v>9385</v>
      </c>
      <c r="H1287" s="37">
        <v>1</v>
      </c>
    </row>
    <row r="1288" spans="1:8">
      <c r="A1288" t="s">
        <v>10</v>
      </c>
      <c r="B1288" s="28" t="s">
        <v>6795</v>
      </c>
      <c r="C1288" s="27" t="s">
        <v>11163</v>
      </c>
      <c r="D1288" s="35">
        <v>5.8599999999999994</v>
      </c>
      <c r="E1288" s="36" t="s">
        <v>628</v>
      </c>
      <c r="F1288" s="28" t="s">
        <v>14</v>
      </c>
      <c r="G1288" s="36" t="s">
        <v>1647</v>
      </c>
      <c r="H1288" s="37">
        <v>0.13400000000000001</v>
      </c>
    </row>
    <row r="1289" spans="1:8">
      <c r="A1289" t="s">
        <v>10</v>
      </c>
      <c r="B1289" s="28" t="s">
        <v>6798</v>
      </c>
      <c r="C1289" s="27" t="s">
        <v>11164</v>
      </c>
      <c r="D1289" s="35">
        <v>10.09</v>
      </c>
      <c r="E1289" s="36" t="s">
        <v>5979</v>
      </c>
      <c r="F1289" s="28" t="s">
        <v>14</v>
      </c>
      <c r="G1289" s="36" t="s">
        <v>11165</v>
      </c>
      <c r="H1289" s="37">
        <v>0.55000000000000004</v>
      </c>
    </row>
    <row r="1290" spans="1:8">
      <c r="A1290" t="s">
        <v>10</v>
      </c>
      <c r="B1290" s="28" t="s">
        <v>6801</v>
      </c>
      <c r="C1290" s="27" t="s">
        <v>11166</v>
      </c>
      <c r="D1290" s="35">
        <v>14.84</v>
      </c>
      <c r="E1290" s="36" t="s">
        <v>5979</v>
      </c>
      <c r="F1290" s="28" t="s">
        <v>14</v>
      </c>
      <c r="G1290" s="36" t="s">
        <v>11167</v>
      </c>
      <c r="H1290" s="37">
        <v>0.37</v>
      </c>
    </row>
    <row r="1291" spans="1:8">
      <c r="A1291" t="s">
        <v>10</v>
      </c>
      <c r="B1291" s="28" t="s">
        <v>6804</v>
      </c>
      <c r="C1291" s="27" t="s">
        <v>11168</v>
      </c>
      <c r="D1291" s="35">
        <v>25.240000000000002</v>
      </c>
      <c r="E1291" s="36" t="s">
        <v>628</v>
      </c>
      <c r="F1291" s="28" t="s">
        <v>14</v>
      </c>
      <c r="G1291" s="36" t="s">
        <v>11169</v>
      </c>
      <c r="H1291" s="37">
        <v>0.55000000000000004</v>
      </c>
    </row>
    <row r="1292" spans="1:8">
      <c r="A1292" t="s">
        <v>10</v>
      </c>
      <c r="B1292" s="28" t="s">
        <v>6807</v>
      </c>
      <c r="C1292" s="27" t="s">
        <v>11170</v>
      </c>
      <c r="D1292" s="35">
        <v>39.44</v>
      </c>
      <c r="E1292" s="36" t="s">
        <v>5979</v>
      </c>
      <c r="F1292" s="28" t="s">
        <v>14</v>
      </c>
      <c r="G1292" s="36" t="s">
        <v>11171</v>
      </c>
      <c r="H1292" s="37">
        <v>0.7</v>
      </c>
    </row>
    <row r="1293" spans="1:8">
      <c r="A1293" t="s">
        <v>10</v>
      </c>
      <c r="B1293" s="28" t="s">
        <v>6810</v>
      </c>
      <c r="C1293" s="27" t="s">
        <v>11172</v>
      </c>
      <c r="D1293" s="35">
        <v>63.11</v>
      </c>
      <c r="E1293" s="36" t="s">
        <v>628</v>
      </c>
      <c r="F1293" s="28" t="s">
        <v>14</v>
      </c>
      <c r="G1293" s="36" t="s">
        <v>11173</v>
      </c>
      <c r="H1293" s="37">
        <v>1.1299999999999999</v>
      </c>
    </row>
    <row r="1294" spans="1:8">
      <c r="A1294" t="s">
        <v>10</v>
      </c>
      <c r="B1294" s="28" t="s">
        <v>6813</v>
      </c>
      <c r="C1294" s="27" t="s">
        <v>11174</v>
      </c>
      <c r="D1294" s="35">
        <v>118.28</v>
      </c>
      <c r="E1294" s="36" t="s">
        <v>628</v>
      </c>
      <c r="F1294" s="28" t="s">
        <v>14</v>
      </c>
      <c r="G1294" s="36" t="s">
        <v>11175</v>
      </c>
      <c r="H1294" s="37">
        <v>2.1800000000000002</v>
      </c>
    </row>
    <row r="1295" spans="1:8">
      <c r="A1295" t="s">
        <v>10</v>
      </c>
      <c r="B1295" s="28" t="s">
        <v>6816</v>
      </c>
      <c r="C1295" s="27" t="s">
        <v>11176</v>
      </c>
      <c r="D1295" s="35">
        <v>165.59</v>
      </c>
      <c r="E1295" s="36" t="s">
        <v>628</v>
      </c>
      <c r="F1295" s="28" t="s">
        <v>14</v>
      </c>
      <c r="G1295" s="36" t="s">
        <v>11177</v>
      </c>
      <c r="H1295" s="37">
        <v>3</v>
      </c>
    </row>
    <row r="1296" spans="1:8">
      <c r="A1296" t="s">
        <v>10</v>
      </c>
      <c r="B1296" s="28" t="s">
        <v>6123</v>
      </c>
      <c r="C1296" s="27" t="s">
        <v>6124</v>
      </c>
      <c r="D1296" s="35">
        <v>283.83</v>
      </c>
      <c r="E1296" s="36" t="s">
        <v>5890</v>
      </c>
      <c r="F1296" s="28" t="s">
        <v>69</v>
      </c>
      <c r="G1296" s="36" t="s">
        <v>11178</v>
      </c>
      <c r="H1296" s="37">
        <v>1.4330000000000001</v>
      </c>
    </row>
    <row r="1297" spans="1:8">
      <c r="A1297" t="s">
        <v>10</v>
      </c>
      <c r="B1297" s="28" t="s">
        <v>6125</v>
      </c>
      <c r="C1297" s="27" t="s">
        <v>6126</v>
      </c>
      <c r="D1297" s="35">
        <v>299.59999999999997</v>
      </c>
      <c r="E1297" s="36" t="s">
        <v>5890</v>
      </c>
      <c r="F1297" s="28" t="s">
        <v>69</v>
      </c>
      <c r="G1297" s="36" t="s">
        <v>11179</v>
      </c>
      <c r="H1297" s="37">
        <v>1.42</v>
      </c>
    </row>
    <row r="1298" spans="1:8">
      <c r="A1298" t="s">
        <v>10</v>
      </c>
      <c r="B1298" s="28" t="s">
        <v>11180</v>
      </c>
      <c r="C1298" s="27" t="s">
        <v>11181</v>
      </c>
      <c r="D1298" s="35">
        <v>599.17999999999995</v>
      </c>
      <c r="E1298" s="36" t="s">
        <v>5890</v>
      </c>
      <c r="F1298" s="28" t="s">
        <v>69</v>
      </c>
      <c r="G1298" s="36" t="s">
        <v>11182</v>
      </c>
      <c r="H1298" s="37">
        <v>2.9950000000000001</v>
      </c>
    </row>
    <row r="1299" spans="1:8">
      <c r="A1299" t="s">
        <v>10</v>
      </c>
      <c r="B1299" s="28" t="s">
        <v>11183</v>
      </c>
      <c r="C1299" s="27" t="s">
        <v>11184</v>
      </c>
      <c r="D1299" s="35">
        <v>614.97</v>
      </c>
      <c r="E1299" s="36" t="s">
        <v>5890</v>
      </c>
      <c r="F1299" s="28" t="s">
        <v>69</v>
      </c>
      <c r="G1299" s="36" t="s">
        <v>11185</v>
      </c>
      <c r="H1299" s="37">
        <v>3</v>
      </c>
    </row>
    <row r="1300" spans="1:8">
      <c r="A1300" t="s">
        <v>10</v>
      </c>
      <c r="B1300" s="28" t="s">
        <v>6127</v>
      </c>
      <c r="C1300" s="27" t="s">
        <v>6128</v>
      </c>
      <c r="D1300" s="35">
        <v>1087.98</v>
      </c>
      <c r="E1300" s="36" t="s">
        <v>5890</v>
      </c>
      <c r="F1300" s="28" t="s">
        <v>69</v>
      </c>
      <c r="G1300" s="36" t="s">
        <v>11186</v>
      </c>
      <c r="H1300" s="38">
        <v>7.42</v>
      </c>
    </row>
    <row r="1301" spans="1:8">
      <c r="A1301" t="s">
        <v>10</v>
      </c>
      <c r="B1301" s="28" t="s">
        <v>6129</v>
      </c>
      <c r="C1301" s="27" t="s">
        <v>6130</v>
      </c>
      <c r="D1301" s="35">
        <v>1182.5999999999999</v>
      </c>
      <c r="E1301" s="36" t="s">
        <v>5890</v>
      </c>
      <c r="F1301" s="28" t="s">
        <v>69</v>
      </c>
      <c r="G1301" s="36" t="s">
        <v>11187</v>
      </c>
      <c r="H1301" s="37">
        <v>7.2</v>
      </c>
    </row>
    <row r="1302" spans="1:8">
      <c r="A1302" t="s">
        <v>10</v>
      </c>
      <c r="B1302" s="28" t="s">
        <v>11188</v>
      </c>
      <c r="C1302" s="27" t="s">
        <v>11189</v>
      </c>
      <c r="D1302" s="35">
        <v>2128.6600000000003</v>
      </c>
      <c r="E1302" s="36" t="s">
        <v>628</v>
      </c>
      <c r="F1302" s="28" t="s">
        <v>33</v>
      </c>
      <c r="G1302" s="36" t="s">
        <v>11190</v>
      </c>
      <c r="H1302" s="38">
        <v>1</v>
      </c>
    </row>
    <row r="1303" spans="1:8">
      <c r="A1303" t="s">
        <v>10</v>
      </c>
      <c r="B1303" s="28" t="s">
        <v>2777</v>
      </c>
      <c r="C1303" s="27" t="s">
        <v>2778</v>
      </c>
      <c r="D1303" s="35">
        <v>107.25</v>
      </c>
      <c r="E1303" s="36" t="s">
        <v>74</v>
      </c>
      <c r="F1303" s="28" t="s">
        <v>69</v>
      </c>
      <c r="G1303" s="36" t="s">
        <v>11191</v>
      </c>
      <c r="H1303" s="37">
        <v>0.65100000000000002</v>
      </c>
    </row>
    <row r="1304" spans="1:8">
      <c r="A1304" t="s">
        <v>10</v>
      </c>
      <c r="B1304" s="28" t="s">
        <v>2779</v>
      </c>
      <c r="C1304" s="27" t="s">
        <v>2780</v>
      </c>
      <c r="D1304" s="35">
        <v>117.01</v>
      </c>
      <c r="E1304" s="36" t="s">
        <v>617</v>
      </c>
      <c r="F1304" s="28" t="s">
        <v>69</v>
      </c>
      <c r="G1304" s="36" t="s">
        <v>11192</v>
      </c>
      <c r="H1304" s="37">
        <v>0.68500000000000005</v>
      </c>
    </row>
    <row r="1305" spans="1:8">
      <c r="A1305" t="s">
        <v>10</v>
      </c>
      <c r="B1305" s="28" t="s">
        <v>6135</v>
      </c>
      <c r="C1305" s="27" t="s">
        <v>6136</v>
      </c>
      <c r="D1305" s="35">
        <v>8.77</v>
      </c>
      <c r="E1305" s="36" t="s">
        <v>5890</v>
      </c>
      <c r="F1305" s="28" t="s">
        <v>69</v>
      </c>
      <c r="G1305" s="36" t="s">
        <v>11193</v>
      </c>
      <c r="H1305" s="37">
        <v>2E-3</v>
      </c>
    </row>
    <row r="1306" spans="1:8">
      <c r="A1306" t="s">
        <v>10</v>
      </c>
      <c r="B1306" s="28" t="s">
        <v>6137</v>
      </c>
      <c r="C1306" s="27" t="s">
        <v>6138</v>
      </c>
      <c r="D1306" s="35">
        <v>9.81</v>
      </c>
      <c r="E1306" s="36" t="s">
        <v>5890</v>
      </c>
      <c r="F1306" s="28" t="s">
        <v>69</v>
      </c>
      <c r="G1306" s="36" t="s">
        <v>11194</v>
      </c>
      <c r="H1306" s="37">
        <v>5.1000000000000004E-3</v>
      </c>
    </row>
    <row r="1307" spans="1:8">
      <c r="A1307" t="s">
        <v>10</v>
      </c>
      <c r="B1307" s="28" t="s">
        <v>6059</v>
      </c>
      <c r="C1307" s="27" t="s">
        <v>11195</v>
      </c>
      <c r="D1307" s="35">
        <v>3.42</v>
      </c>
      <c r="E1307" s="36" t="s">
        <v>5890</v>
      </c>
      <c r="F1307" s="28" t="s">
        <v>69</v>
      </c>
      <c r="G1307" s="36" t="s">
        <v>11196</v>
      </c>
      <c r="H1307" s="37">
        <v>1.4E-3</v>
      </c>
    </row>
    <row r="1308" spans="1:8">
      <c r="A1308" t="s">
        <v>10</v>
      </c>
      <c r="B1308" s="28" t="s">
        <v>6133</v>
      </c>
      <c r="C1308" s="27" t="s">
        <v>6134</v>
      </c>
      <c r="D1308" s="35">
        <v>15.53</v>
      </c>
      <c r="E1308" s="36" t="s">
        <v>724</v>
      </c>
      <c r="F1308" s="28" t="s">
        <v>69</v>
      </c>
      <c r="G1308" s="36" t="s">
        <v>11197</v>
      </c>
      <c r="H1308" s="37">
        <v>4.8000000000000001E-2</v>
      </c>
    </row>
    <row r="1309" spans="1:8">
      <c r="A1309" t="s">
        <v>10</v>
      </c>
      <c r="B1309" s="28" t="s">
        <v>6131</v>
      </c>
      <c r="C1309" s="27" t="s">
        <v>6132</v>
      </c>
      <c r="D1309" s="35">
        <v>22.87</v>
      </c>
      <c r="E1309" s="36" t="s">
        <v>5890</v>
      </c>
      <c r="F1309" s="28" t="s">
        <v>69</v>
      </c>
      <c r="G1309" s="36" t="s">
        <v>11198</v>
      </c>
      <c r="H1309" s="37">
        <v>9.1999999999999998E-2</v>
      </c>
    </row>
    <row r="1310" spans="1:8">
      <c r="A1310" t="s">
        <v>10</v>
      </c>
      <c r="B1310" s="28" t="s">
        <v>275</v>
      </c>
      <c r="C1310" s="27" t="s">
        <v>11199</v>
      </c>
      <c r="D1310" s="35">
        <v>5.55</v>
      </c>
      <c r="E1310" s="36" t="s">
        <v>92</v>
      </c>
      <c r="F1310" s="28" t="s">
        <v>14</v>
      </c>
      <c r="G1310" s="36" t="s">
        <v>11200</v>
      </c>
      <c r="H1310" s="37">
        <v>8.0000000000000002E-3</v>
      </c>
    </row>
    <row r="1311" spans="1:8">
      <c r="A1311" t="s">
        <v>10</v>
      </c>
      <c r="B1311" s="28" t="s">
        <v>6053</v>
      </c>
      <c r="C1311" s="27" t="s">
        <v>6054</v>
      </c>
      <c r="D1311" s="35">
        <v>14.2</v>
      </c>
      <c r="E1311" s="36" t="s">
        <v>5890</v>
      </c>
      <c r="F1311" s="28" t="s">
        <v>69</v>
      </c>
      <c r="G1311" s="36" t="s">
        <v>11201</v>
      </c>
      <c r="H1311" s="38">
        <v>0.156</v>
      </c>
    </row>
    <row r="1312" spans="1:8">
      <c r="A1312" t="s">
        <v>10</v>
      </c>
      <c r="B1312" s="28" t="s">
        <v>6055</v>
      </c>
      <c r="C1312" s="27" t="s">
        <v>11202</v>
      </c>
      <c r="D1312" s="35">
        <v>20.51</v>
      </c>
      <c r="E1312" s="36" t="s">
        <v>5890</v>
      </c>
      <c r="F1312" s="28" t="s">
        <v>69</v>
      </c>
      <c r="G1312" s="36" t="s">
        <v>11203</v>
      </c>
      <c r="H1312" s="38">
        <v>1.5</v>
      </c>
    </row>
    <row r="1313" spans="1:8">
      <c r="A1313" t="s">
        <v>10</v>
      </c>
      <c r="B1313" s="28" t="s">
        <v>6057</v>
      </c>
      <c r="C1313" s="27" t="s">
        <v>6058</v>
      </c>
      <c r="D1313" s="35">
        <v>102.51</v>
      </c>
      <c r="E1313" s="36" t="s">
        <v>5890</v>
      </c>
      <c r="F1313" s="28" t="s">
        <v>69</v>
      </c>
      <c r="G1313" s="36" t="s">
        <v>11204</v>
      </c>
      <c r="H1313" s="38">
        <v>1.3</v>
      </c>
    </row>
    <row r="1314" spans="1:8">
      <c r="A1314" t="s">
        <v>10</v>
      </c>
      <c r="B1314" s="28" t="s">
        <v>6139</v>
      </c>
      <c r="C1314" s="27" t="s">
        <v>6140</v>
      </c>
      <c r="D1314" s="35">
        <v>3.42</v>
      </c>
      <c r="E1314" s="36" t="s">
        <v>5890</v>
      </c>
      <c r="F1314" s="28" t="s">
        <v>69</v>
      </c>
      <c r="G1314" s="36" t="s">
        <v>11205</v>
      </c>
      <c r="H1314" s="38">
        <v>5.0000000000000001E-3</v>
      </c>
    </row>
    <row r="1315" spans="1:8">
      <c r="A1315" t="s">
        <v>10</v>
      </c>
      <c r="B1315" s="28" t="s">
        <v>6061</v>
      </c>
      <c r="C1315" s="27" t="s">
        <v>6062</v>
      </c>
      <c r="D1315" s="35">
        <v>14.88</v>
      </c>
      <c r="E1315" s="36" t="s">
        <v>5890</v>
      </c>
      <c r="F1315" s="28" t="s">
        <v>69</v>
      </c>
      <c r="G1315" s="36" t="s">
        <v>11206</v>
      </c>
      <c r="H1315" s="37">
        <v>1.0999999999999999E-2</v>
      </c>
    </row>
    <row r="1316" spans="1:8">
      <c r="A1316" t="s">
        <v>10</v>
      </c>
      <c r="B1316" s="28" t="s">
        <v>6147</v>
      </c>
      <c r="C1316" s="27" t="s">
        <v>6148</v>
      </c>
      <c r="D1316" s="35">
        <v>3.79</v>
      </c>
      <c r="E1316" s="36" t="s">
        <v>5890</v>
      </c>
      <c r="F1316" s="28" t="s">
        <v>69</v>
      </c>
      <c r="G1316" s="36" t="s">
        <v>11207</v>
      </c>
      <c r="H1316" s="38">
        <v>1.6999999999999999E-3</v>
      </c>
    </row>
    <row r="1317" spans="1:8">
      <c r="A1317" t="s">
        <v>10</v>
      </c>
      <c r="B1317" s="28" t="s">
        <v>6149</v>
      </c>
      <c r="C1317" s="27" t="s">
        <v>6150</v>
      </c>
      <c r="D1317" s="35">
        <v>2.2799999999999998</v>
      </c>
      <c r="E1317" s="36" t="s">
        <v>5890</v>
      </c>
      <c r="F1317" s="28" t="s">
        <v>69</v>
      </c>
      <c r="G1317" s="36" t="s">
        <v>11208</v>
      </c>
      <c r="H1317" s="37">
        <v>1E-3</v>
      </c>
    </row>
    <row r="1318" spans="1:8">
      <c r="A1318" t="s">
        <v>10</v>
      </c>
      <c r="B1318" s="28" t="s">
        <v>6151</v>
      </c>
      <c r="C1318" s="27" t="s">
        <v>6152</v>
      </c>
      <c r="D1318" s="35">
        <v>2.66</v>
      </c>
      <c r="E1318" s="36" t="s">
        <v>5890</v>
      </c>
      <c r="F1318" s="28" t="s">
        <v>69</v>
      </c>
      <c r="G1318" s="36" t="s">
        <v>11209</v>
      </c>
      <c r="H1318" s="38">
        <v>1.4E-3</v>
      </c>
    </row>
    <row r="1319" spans="1:8">
      <c r="A1319" t="s">
        <v>10</v>
      </c>
      <c r="B1319" s="28" t="s">
        <v>6153</v>
      </c>
      <c r="C1319" s="27" t="s">
        <v>6154</v>
      </c>
      <c r="D1319" s="35">
        <v>6.8999999999999995</v>
      </c>
      <c r="E1319" s="36" t="s">
        <v>162</v>
      </c>
      <c r="F1319" s="28" t="s">
        <v>69</v>
      </c>
      <c r="G1319" s="36" t="s">
        <v>11210</v>
      </c>
      <c r="H1319" s="38">
        <v>4.0000000000000001E-3</v>
      </c>
    </row>
    <row r="1320" spans="1:8">
      <c r="A1320" t="s">
        <v>10</v>
      </c>
      <c r="B1320" s="28" t="s">
        <v>6063</v>
      </c>
      <c r="C1320" s="27" t="s">
        <v>11211</v>
      </c>
      <c r="D1320" s="35">
        <v>15.96</v>
      </c>
      <c r="E1320" s="36" t="s">
        <v>1015</v>
      </c>
      <c r="F1320" s="28" t="s">
        <v>69</v>
      </c>
      <c r="G1320" s="36" t="s">
        <v>11212</v>
      </c>
      <c r="H1320" s="37">
        <v>0.05</v>
      </c>
    </row>
    <row r="1321" spans="1:8">
      <c r="A1321" t="s">
        <v>10</v>
      </c>
      <c r="B1321" s="28" t="s">
        <v>6112</v>
      </c>
      <c r="C1321" s="27" t="s">
        <v>11213</v>
      </c>
      <c r="D1321" s="35">
        <v>6.8599999999999994</v>
      </c>
      <c r="E1321" s="36" t="s">
        <v>5890</v>
      </c>
      <c r="F1321" s="28" t="s">
        <v>69</v>
      </c>
      <c r="G1321" s="36" t="s">
        <v>6114</v>
      </c>
      <c r="H1321" s="37">
        <v>3.0000000000000001E-3</v>
      </c>
    </row>
    <row r="1322" spans="1:8">
      <c r="A1322" t="s">
        <v>10</v>
      </c>
      <c r="B1322" s="28" t="s">
        <v>6109</v>
      </c>
      <c r="C1322" s="27" t="s">
        <v>11214</v>
      </c>
      <c r="D1322" s="35">
        <v>11.78</v>
      </c>
      <c r="E1322" s="36" t="s">
        <v>5890</v>
      </c>
      <c r="F1322" s="28" t="s">
        <v>69</v>
      </c>
      <c r="G1322" s="36" t="s">
        <v>6111</v>
      </c>
      <c r="H1322" s="37">
        <v>6.6E-3</v>
      </c>
    </row>
    <row r="1323" spans="1:8">
      <c r="A1323" t="s">
        <v>10</v>
      </c>
      <c r="B1323" s="28" t="s">
        <v>6051</v>
      </c>
      <c r="C1323" s="27" t="s">
        <v>11215</v>
      </c>
      <c r="D1323" s="35">
        <v>2.4</v>
      </c>
      <c r="E1323" s="36" t="s">
        <v>724</v>
      </c>
      <c r="F1323" s="28" t="s">
        <v>69</v>
      </c>
      <c r="G1323" s="36" t="s">
        <v>11216</v>
      </c>
      <c r="H1323" s="37">
        <v>1.6000000000000001E-3</v>
      </c>
    </row>
    <row r="1324" spans="1:8">
      <c r="A1324" t="s">
        <v>10</v>
      </c>
      <c r="B1324" s="28" t="s">
        <v>6155</v>
      </c>
      <c r="C1324" s="27" t="s">
        <v>6156</v>
      </c>
      <c r="D1324" s="35">
        <v>2.5499999999999998</v>
      </c>
      <c r="E1324" s="36" t="s">
        <v>5890</v>
      </c>
      <c r="F1324" s="28" t="s">
        <v>69</v>
      </c>
      <c r="G1324" s="36" t="s">
        <v>11217</v>
      </c>
      <c r="H1324" s="38">
        <v>3.0999999999999999E-3</v>
      </c>
    </row>
    <row r="1325" spans="1:8">
      <c r="A1325" t="s">
        <v>10</v>
      </c>
      <c r="B1325" s="28" t="s">
        <v>6157</v>
      </c>
      <c r="C1325" s="27" t="s">
        <v>6158</v>
      </c>
      <c r="D1325" s="35">
        <v>3.0199999999999996</v>
      </c>
      <c r="E1325" s="36" t="s">
        <v>5890</v>
      </c>
      <c r="F1325" s="28" t="s">
        <v>69</v>
      </c>
      <c r="G1325" s="36" t="s">
        <v>11218</v>
      </c>
      <c r="H1325" s="38">
        <v>6.0000000000000001E-3</v>
      </c>
    </row>
    <row r="1326" spans="1:8">
      <c r="A1326" t="s">
        <v>10</v>
      </c>
      <c r="B1326" s="28" t="s">
        <v>6159</v>
      </c>
      <c r="C1326" s="27" t="s">
        <v>6160</v>
      </c>
      <c r="D1326" s="35">
        <v>5.9</v>
      </c>
      <c r="E1326" s="36" t="s">
        <v>1015</v>
      </c>
      <c r="F1326" s="28" t="s">
        <v>69</v>
      </c>
      <c r="G1326" s="36" t="s">
        <v>11219</v>
      </c>
      <c r="H1326" s="37">
        <v>1.2E-2</v>
      </c>
    </row>
    <row r="1327" spans="1:8">
      <c r="A1327" t="s">
        <v>10</v>
      </c>
      <c r="B1327" s="28" t="s">
        <v>6161</v>
      </c>
      <c r="C1327" s="27" t="s">
        <v>6162</v>
      </c>
      <c r="D1327" s="35">
        <v>7.3199999999999994</v>
      </c>
      <c r="E1327" s="36" t="s">
        <v>5890</v>
      </c>
      <c r="F1327" s="28" t="s">
        <v>69</v>
      </c>
      <c r="G1327" s="36" t="s">
        <v>11220</v>
      </c>
      <c r="H1327" s="37">
        <v>2.2200000000000001E-2</v>
      </c>
    </row>
    <row r="1328" spans="1:8">
      <c r="A1328" t="s">
        <v>10</v>
      </c>
      <c r="B1328" s="28" t="s">
        <v>6163</v>
      </c>
      <c r="C1328" s="27" t="s">
        <v>6164</v>
      </c>
      <c r="D1328" s="35">
        <v>8.7799999999999994</v>
      </c>
      <c r="E1328" s="36" t="s">
        <v>162</v>
      </c>
      <c r="F1328" s="28" t="s">
        <v>69</v>
      </c>
      <c r="G1328" s="36" t="s">
        <v>11221</v>
      </c>
      <c r="H1328" s="37">
        <v>5.6000000000000001E-2</v>
      </c>
    </row>
    <row r="1329" spans="1:8">
      <c r="A1329" t="s">
        <v>10</v>
      </c>
      <c r="B1329" s="28" t="s">
        <v>6034</v>
      </c>
      <c r="C1329" s="27" t="s">
        <v>6035</v>
      </c>
      <c r="D1329" s="35">
        <v>3.0199999999999996</v>
      </c>
      <c r="E1329" s="36" t="s">
        <v>5890</v>
      </c>
      <c r="F1329" s="28" t="s">
        <v>69</v>
      </c>
      <c r="G1329" s="36" t="s">
        <v>11222</v>
      </c>
      <c r="H1329" s="37">
        <v>2E-3</v>
      </c>
    </row>
    <row r="1330" spans="1:8">
      <c r="A1330" t="s">
        <v>10</v>
      </c>
      <c r="B1330" s="28" t="s">
        <v>6037</v>
      </c>
      <c r="C1330" s="27" t="s">
        <v>6038</v>
      </c>
      <c r="D1330" s="35">
        <v>3.16</v>
      </c>
      <c r="E1330" s="36" t="s">
        <v>5890</v>
      </c>
      <c r="F1330" s="28" t="s">
        <v>69</v>
      </c>
      <c r="G1330" s="36" t="s">
        <v>11223</v>
      </c>
      <c r="H1330" s="38">
        <v>3.0000000000000001E-3</v>
      </c>
    </row>
    <row r="1331" spans="1:8">
      <c r="A1331" t="s">
        <v>10</v>
      </c>
      <c r="B1331" s="28" t="s">
        <v>6039</v>
      </c>
      <c r="C1331" s="27" t="s">
        <v>6040</v>
      </c>
      <c r="D1331" s="35">
        <v>3.32</v>
      </c>
      <c r="E1331" s="36" t="s">
        <v>5890</v>
      </c>
      <c r="F1331" s="28" t="s">
        <v>69</v>
      </c>
      <c r="G1331" s="36" t="s">
        <v>11224</v>
      </c>
      <c r="H1331" s="38">
        <v>7.4999999999999997E-3</v>
      </c>
    </row>
    <row r="1332" spans="1:8">
      <c r="A1332" t="s">
        <v>10</v>
      </c>
      <c r="B1332" s="28" t="s">
        <v>6041</v>
      </c>
      <c r="C1332" s="27" t="s">
        <v>6042</v>
      </c>
      <c r="D1332" s="35">
        <v>7.92</v>
      </c>
      <c r="E1332" s="36" t="s">
        <v>5890</v>
      </c>
      <c r="F1332" s="28" t="s">
        <v>69</v>
      </c>
      <c r="G1332" s="36" t="s">
        <v>11225</v>
      </c>
      <c r="H1332" s="37">
        <v>1.4999999999999999E-2</v>
      </c>
    </row>
    <row r="1333" spans="1:8">
      <c r="A1333" t="s">
        <v>10</v>
      </c>
      <c r="B1333" s="28" t="s">
        <v>6043</v>
      </c>
      <c r="C1333" s="27" t="s">
        <v>6044</v>
      </c>
      <c r="D1333" s="35">
        <v>13.459999999999999</v>
      </c>
      <c r="E1333" s="36" t="s">
        <v>5890</v>
      </c>
      <c r="F1333" s="28" t="s">
        <v>69</v>
      </c>
      <c r="G1333" s="36" t="s">
        <v>11226</v>
      </c>
      <c r="H1333" s="37">
        <v>2.8000000000000001E-2</v>
      </c>
    </row>
    <row r="1334" spans="1:8">
      <c r="A1334" t="s">
        <v>10</v>
      </c>
      <c r="B1334" s="28" t="s">
        <v>6045</v>
      </c>
      <c r="C1334" s="27" t="s">
        <v>6046</v>
      </c>
      <c r="D1334" s="35">
        <v>15.799999999999999</v>
      </c>
      <c r="E1334" s="36" t="s">
        <v>5890</v>
      </c>
      <c r="F1334" s="28" t="s">
        <v>69</v>
      </c>
      <c r="G1334" s="36" t="s">
        <v>11227</v>
      </c>
      <c r="H1334" s="37">
        <v>4.7E-2</v>
      </c>
    </row>
    <row r="1335" spans="1:8">
      <c r="A1335" t="s">
        <v>10</v>
      </c>
      <c r="B1335" s="28" t="s">
        <v>6141</v>
      </c>
      <c r="C1335" s="27" t="s">
        <v>6142</v>
      </c>
      <c r="D1335" s="35">
        <v>2.5999999999999996</v>
      </c>
      <c r="E1335" s="36" t="s">
        <v>5890</v>
      </c>
      <c r="F1335" s="28" t="s">
        <v>69</v>
      </c>
      <c r="G1335" s="36" t="s">
        <v>11228</v>
      </c>
      <c r="H1335" s="37">
        <v>2E-3</v>
      </c>
    </row>
    <row r="1336" spans="1:8">
      <c r="A1336" t="s">
        <v>10</v>
      </c>
      <c r="B1336" s="28" t="s">
        <v>6047</v>
      </c>
      <c r="C1336" s="27" t="s">
        <v>11229</v>
      </c>
      <c r="D1336" s="35">
        <v>18.930000000000003</v>
      </c>
      <c r="E1336" s="36" t="s">
        <v>724</v>
      </c>
      <c r="F1336" s="28" t="s">
        <v>69</v>
      </c>
      <c r="G1336" s="36" t="s">
        <v>11230</v>
      </c>
      <c r="H1336" s="37">
        <v>3.0000000000000001E-3</v>
      </c>
    </row>
    <row r="1337" spans="1:8">
      <c r="A1337" t="s">
        <v>10</v>
      </c>
      <c r="B1337" s="28" t="s">
        <v>6049</v>
      </c>
      <c r="C1337" s="27" t="s">
        <v>6050</v>
      </c>
      <c r="D1337" s="35">
        <v>2.4</v>
      </c>
      <c r="E1337" s="36" t="s">
        <v>724</v>
      </c>
      <c r="F1337" s="28" t="s">
        <v>69</v>
      </c>
      <c r="G1337" s="36" t="s">
        <v>11231</v>
      </c>
      <c r="H1337" s="37">
        <v>5.0000000000000001E-3</v>
      </c>
    </row>
    <row r="1338" spans="1:8">
      <c r="A1338" t="s">
        <v>10</v>
      </c>
      <c r="B1338" s="28" t="s">
        <v>6071</v>
      </c>
      <c r="C1338" s="27" t="s">
        <v>6072</v>
      </c>
      <c r="D1338" s="35">
        <v>3.0199999999999996</v>
      </c>
      <c r="E1338" s="36" t="s">
        <v>724</v>
      </c>
      <c r="F1338" s="28" t="s">
        <v>69</v>
      </c>
      <c r="G1338" s="36" t="s">
        <v>11232</v>
      </c>
      <c r="H1338" s="37">
        <v>8.0000000000000002E-3</v>
      </c>
    </row>
    <row r="1339" spans="1:8">
      <c r="A1339" t="s">
        <v>10</v>
      </c>
      <c r="B1339" s="28" t="s">
        <v>6065</v>
      </c>
      <c r="C1339" s="27" t="s">
        <v>6066</v>
      </c>
      <c r="D1339" s="35">
        <v>4.2699999999999996</v>
      </c>
      <c r="E1339" s="36" t="s">
        <v>724</v>
      </c>
      <c r="F1339" s="28" t="s">
        <v>69</v>
      </c>
      <c r="G1339" s="36" t="s">
        <v>11233</v>
      </c>
      <c r="H1339" s="37">
        <v>5.0000000000000001E-3</v>
      </c>
    </row>
    <row r="1340" spans="1:8">
      <c r="A1340" t="s">
        <v>10</v>
      </c>
      <c r="B1340" s="28" t="s">
        <v>6067</v>
      </c>
      <c r="C1340" s="27" t="s">
        <v>6068</v>
      </c>
      <c r="D1340" s="35">
        <v>12.33</v>
      </c>
      <c r="E1340" s="36" t="s">
        <v>724</v>
      </c>
      <c r="F1340" s="28" t="s">
        <v>69</v>
      </c>
      <c r="G1340" s="36" t="s">
        <v>11234</v>
      </c>
      <c r="H1340" s="37">
        <v>8.0000000000000002E-3</v>
      </c>
    </row>
    <row r="1341" spans="1:8">
      <c r="A1341" t="s">
        <v>10</v>
      </c>
      <c r="B1341" s="28" t="s">
        <v>8557</v>
      </c>
      <c r="C1341" s="27" t="s">
        <v>8558</v>
      </c>
      <c r="D1341" s="35">
        <v>8.7099999999999991</v>
      </c>
      <c r="E1341" s="36" t="s">
        <v>2739</v>
      </c>
      <c r="F1341" s="28" t="s">
        <v>177</v>
      </c>
      <c r="G1341" s="36" t="s">
        <v>11235</v>
      </c>
      <c r="H1341" s="37">
        <v>0.11</v>
      </c>
    </row>
    <row r="1342" spans="1:8">
      <c r="A1342" t="s">
        <v>10</v>
      </c>
      <c r="B1342" s="28" t="s">
        <v>8575</v>
      </c>
      <c r="C1342" s="27" t="s">
        <v>11236</v>
      </c>
      <c r="D1342" s="35">
        <v>8.85</v>
      </c>
      <c r="E1342" s="36" t="s">
        <v>2739</v>
      </c>
      <c r="F1342" s="28" t="s">
        <v>177</v>
      </c>
      <c r="G1342" s="36" t="s">
        <v>11237</v>
      </c>
      <c r="H1342" s="37">
        <v>1E-3</v>
      </c>
    </row>
    <row r="1343" spans="1:8">
      <c r="A1343" t="s">
        <v>10</v>
      </c>
      <c r="B1343" s="28" t="s">
        <v>8623</v>
      </c>
      <c r="C1343" s="27" t="s">
        <v>8624</v>
      </c>
      <c r="D1343" s="35">
        <v>9.8699999999999992</v>
      </c>
      <c r="E1343" s="36" t="s">
        <v>2739</v>
      </c>
      <c r="F1343" s="28" t="s">
        <v>177</v>
      </c>
      <c r="G1343" s="36" t="s">
        <v>11238</v>
      </c>
      <c r="H1343" s="37">
        <v>0.16</v>
      </c>
    </row>
    <row r="1344" spans="1:8">
      <c r="A1344" t="s">
        <v>10</v>
      </c>
      <c r="B1344" s="28" t="s">
        <v>8527</v>
      </c>
      <c r="C1344" s="27" t="s">
        <v>8528</v>
      </c>
      <c r="D1344" s="35">
        <v>8.67</v>
      </c>
      <c r="E1344" s="36" t="s">
        <v>2739</v>
      </c>
      <c r="F1344" s="28" t="s">
        <v>177</v>
      </c>
      <c r="G1344" s="36" t="s">
        <v>11239</v>
      </c>
      <c r="H1344" s="37">
        <v>0.153</v>
      </c>
    </row>
    <row r="1345" spans="1:8">
      <c r="A1345" t="s">
        <v>10</v>
      </c>
      <c r="B1345" s="28" t="s">
        <v>8917</v>
      </c>
      <c r="C1345" s="27" t="s">
        <v>11240</v>
      </c>
      <c r="D1345" s="35">
        <v>77.28</v>
      </c>
      <c r="E1345" s="36" t="s">
        <v>1954</v>
      </c>
      <c r="F1345" s="28" t="s">
        <v>14</v>
      </c>
      <c r="G1345" s="36" t="s">
        <v>11241</v>
      </c>
      <c r="H1345" s="37">
        <v>3.9</v>
      </c>
    </row>
    <row r="1346" spans="1:8">
      <c r="A1346" t="s">
        <v>10</v>
      </c>
      <c r="B1346" s="28" t="s">
        <v>8524</v>
      </c>
      <c r="C1346" s="27" t="s">
        <v>8525</v>
      </c>
      <c r="D1346" s="35">
        <v>3.97</v>
      </c>
      <c r="E1346" s="36" t="s">
        <v>2739</v>
      </c>
      <c r="F1346" s="28" t="s">
        <v>177</v>
      </c>
      <c r="G1346" s="36" t="s">
        <v>11242</v>
      </c>
      <c r="H1346" s="37">
        <v>3.5000000000000003E-2</v>
      </c>
    </row>
    <row r="1347" spans="1:8">
      <c r="A1347" t="s">
        <v>10</v>
      </c>
      <c r="B1347" s="28" t="s">
        <v>8685</v>
      </c>
      <c r="C1347" s="27" t="s">
        <v>8686</v>
      </c>
      <c r="D1347" s="35">
        <v>14.41</v>
      </c>
      <c r="E1347" s="36" t="s">
        <v>2739</v>
      </c>
      <c r="F1347" s="28" t="s">
        <v>177</v>
      </c>
      <c r="G1347" s="36" t="s">
        <v>11243</v>
      </c>
      <c r="H1347" s="37">
        <v>1E-3</v>
      </c>
    </row>
    <row r="1348" spans="1:8">
      <c r="A1348" t="s">
        <v>10</v>
      </c>
      <c r="B1348" s="28" t="s">
        <v>8697</v>
      </c>
      <c r="C1348" s="27" t="s">
        <v>11244</v>
      </c>
      <c r="D1348" s="35">
        <v>13.95</v>
      </c>
      <c r="E1348" s="36" t="s">
        <v>2739</v>
      </c>
      <c r="F1348" s="28" t="s">
        <v>177</v>
      </c>
      <c r="G1348" s="36" t="s">
        <v>11245</v>
      </c>
      <c r="H1348" s="37">
        <v>0.315</v>
      </c>
    </row>
    <row r="1349" spans="1:8">
      <c r="A1349" t="s">
        <v>10</v>
      </c>
      <c r="B1349" s="28" t="s">
        <v>8641</v>
      </c>
      <c r="C1349" s="27" t="s">
        <v>8642</v>
      </c>
      <c r="D1349" s="35">
        <v>9.8699999999999992</v>
      </c>
      <c r="E1349" s="36" t="s">
        <v>2739</v>
      </c>
      <c r="F1349" s="28" t="s">
        <v>177</v>
      </c>
      <c r="G1349" s="36" t="s">
        <v>11246</v>
      </c>
      <c r="H1349" s="37">
        <v>0.2</v>
      </c>
    </row>
    <row r="1350" spans="1:8">
      <c r="A1350" t="s">
        <v>10</v>
      </c>
      <c r="B1350" s="28" t="s">
        <v>8555</v>
      </c>
      <c r="C1350" s="27" t="s">
        <v>11247</v>
      </c>
      <c r="D1350" s="35">
        <v>10.58</v>
      </c>
      <c r="E1350" s="36" t="s">
        <v>2739</v>
      </c>
      <c r="F1350" s="28" t="s">
        <v>177</v>
      </c>
      <c r="G1350" s="36" t="s">
        <v>11248</v>
      </c>
      <c r="H1350" s="37">
        <v>0.108</v>
      </c>
    </row>
    <row r="1351" spans="1:8">
      <c r="A1351" t="s">
        <v>10</v>
      </c>
      <c r="B1351" s="28" t="s">
        <v>8533</v>
      </c>
      <c r="C1351" s="27" t="s">
        <v>11249</v>
      </c>
      <c r="D1351" s="35">
        <v>4.91</v>
      </c>
      <c r="E1351" s="36" t="s">
        <v>2739</v>
      </c>
      <c r="F1351" s="28" t="s">
        <v>177</v>
      </c>
      <c r="G1351" s="36" t="s">
        <v>11250</v>
      </c>
      <c r="H1351" s="37">
        <v>0.108</v>
      </c>
    </row>
    <row r="1352" spans="1:8">
      <c r="A1352" t="s">
        <v>10</v>
      </c>
      <c r="B1352" s="28" t="s">
        <v>8539</v>
      </c>
      <c r="C1352" s="27" t="s">
        <v>11251</v>
      </c>
      <c r="D1352" s="35">
        <v>8.7099999999999991</v>
      </c>
      <c r="E1352" s="36" t="s">
        <v>2739</v>
      </c>
      <c r="F1352" s="28" t="s">
        <v>177</v>
      </c>
      <c r="G1352" s="36" t="s">
        <v>11252</v>
      </c>
      <c r="H1352" s="37">
        <v>0.1</v>
      </c>
    </row>
    <row r="1353" spans="1:8">
      <c r="A1353" t="s">
        <v>10</v>
      </c>
      <c r="B1353" s="28" t="s">
        <v>8566</v>
      </c>
      <c r="C1353" s="27" t="s">
        <v>11253</v>
      </c>
      <c r="D1353" s="35">
        <v>8.85</v>
      </c>
      <c r="E1353" s="36" t="s">
        <v>2739</v>
      </c>
      <c r="F1353" s="28" t="s">
        <v>177</v>
      </c>
      <c r="G1353" s="36" t="s">
        <v>11254</v>
      </c>
      <c r="H1353" s="37">
        <v>0.126</v>
      </c>
    </row>
    <row r="1354" spans="1:8">
      <c r="A1354" t="s">
        <v>10</v>
      </c>
      <c r="B1354" s="28" t="s">
        <v>8545</v>
      </c>
      <c r="C1354" s="27" t="s">
        <v>11255</v>
      </c>
      <c r="D1354" s="35">
        <v>7.12</v>
      </c>
      <c r="E1354" s="36" t="s">
        <v>2739</v>
      </c>
      <c r="F1354" s="28" t="s">
        <v>177</v>
      </c>
      <c r="G1354" s="36" t="s">
        <v>11256</v>
      </c>
      <c r="H1354" s="37">
        <v>0.11700000000000001</v>
      </c>
    </row>
    <row r="1355" spans="1:8">
      <c r="A1355" t="s">
        <v>10</v>
      </c>
      <c r="B1355" s="28" t="s">
        <v>8547</v>
      </c>
      <c r="C1355" s="27" t="s">
        <v>11257</v>
      </c>
      <c r="D1355" s="35">
        <v>10.27</v>
      </c>
      <c r="E1355" s="36" t="s">
        <v>2739</v>
      </c>
      <c r="F1355" s="28" t="s">
        <v>177</v>
      </c>
      <c r="G1355" s="36" t="s">
        <v>11258</v>
      </c>
      <c r="H1355" s="37">
        <v>0.25600000000000001</v>
      </c>
    </row>
    <row r="1356" spans="1:8">
      <c r="A1356" t="s">
        <v>10</v>
      </c>
      <c r="B1356" s="28" t="s">
        <v>8610</v>
      </c>
      <c r="C1356" s="27" t="s">
        <v>11259</v>
      </c>
      <c r="D1356" s="35">
        <v>7.12</v>
      </c>
      <c r="E1356" s="36" t="s">
        <v>1684</v>
      </c>
      <c r="F1356" s="28" t="s">
        <v>177</v>
      </c>
      <c r="G1356" s="36" t="s">
        <v>11260</v>
      </c>
      <c r="H1356" s="37">
        <v>0.25629999999999997</v>
      </c>
    </row>
    <row r="1357" spans="1:8">
      <c r="A1357" t="s">
        <v>10</v>
      </c>
      <c r="B1357" s="28" t="s">
        <v>8615</v>
      </c>
      <c r="C1357" s="27" t="s">
        <v>11261</v>
      </c>
      <c r="D1357" s="35">
        <v>10.27</v>
      </c>
      <c r="E1357" s="36" t="s">
        <v>2739</v>
      </c>
      <c r="F1357" s="28" t="s">
        <v>177</v>
      </c>
      <c r="G1357" s="36" t="s">
        <v>11262</v>
      </c>
      <c r="H1357" s="37">
        <v>0.25600000000000001</v>
      </c>
    </row>
    <row r="1358" spans="1:8">
      <c r="A1358" t="s">
        <v>10</v>
      </c>
      <c r="B1358" s="28" t="s">
        <v>8634</v>
      </c>
      <c r="C1358" s="27" t="s">
        <v>11263</v>
      </c>
      <c r="D1358" s="35">
        <v>13.26</v>
      </c>
      <c r="E1358" s="36" t="s">
        <v>2739</v>
      </c>
      <c r="F1358" s="28" t="s">
        <v>177</v>
      </c>
      <c r="G1358" s="36" t="s">
        <v>11264</v>
      </c>
      <c r="H1358" s="37">
        <v>0.15</v>
      </c>
    </row>
    <row r="1359" spans="1:8">
      <c r="A1359" t="s">
        <v>10</v>
      </c>
      <c r="B1359" s="28" t="s">
        <v>8662</v>
      </c>
      <c r="C1359" s="27" t="s">
        <v>11265</v>
      </c>
      <c r="D1359" s="35">
        <v>13.26</v>
      </c>
      <c r="E1359" s="36" t="s">
        <v>2739</v>
      </c>
      <c r="F1359" s="28" t="s">
        <v>177</v>
      </c>
      <c r="G1359" s="36" t="s">
        <v>11266</v>
      </c>
      <c r="H1359" s="37">
        <v>0.16500000000000001</v>
      </c>
    </row>
    <row r="1360" spans="1:8">
      <c r="A1360" t="s">
        <v>10</v>
      </c>
      <c r="B1360" s="28" t="s">
        <v>8620</v>
      </c>
      <c r="C1360" s="27" t="s">
        <v>11267</v>
      </c>
      <c r="D1360" s="35">
        <v>8.7099999999999991</v>
      </c>
      <c r="E1360" s="36" t="s">
        <v>2739</v>
      </c>
      <c r="F1360" s="28" t="s">
        <v>177</v>
      </c>
      <c r="G1360" s="36" t="s">
        <v>11268</v>
      </c>
      <c r="H1360" s="37">
        <v>0.09</v>
      </c>
    </row>
    <row r="1361" spans="1:8">
      <c r="A1361" t="s">
        <v>10</v>
      </c>
      <c r="B1361" s="28" t="s">
        <v>8636</v>
      </c>
      <c r="C1361" s="27" t="s">
        <v>11269</v>
      </c>
      <c r="D1361" s="35">
        <v>13.26</v>
      </c>
      <c r="E1361" s="36" t="s">
        <v>2739</v>
      </c>
      <c r="F1361" s="28" t="s">
        <v>177</v>
      </c>
      <c r="G1361" s="36" t="s">
        <v>11270</v>
      </c>
      <c r="H1361" s="37">
        <v>0.26</v>
      </c>
    </row>
    <row r="1362" spans="1:8">
      <c r="A1362" t="s">
        <v>10</v>
      </c>
      <c r="B1362" s="28" t="s">
        <v>8673</v>
      </c>
      <c r="C1362" s="27" t="s">
        <v>11271</v>
      </c>
      <c r="D1362" s="35">
        <v>8.85</v>
      </c>
      <c r="E1362" s="36" t="s">
        <v>2739</v>
      </c>
      <c r="F1362" s="28" t="s">
        <v>177</v>
      </c>
      <c r="G1362" s="36" t="s">
        <v>11272</v>
      </c>
      <c r="H1362" s="37">
        <v>0.16400000000000001</v>
      </c>
    </row>
    <row r="1363" spans="1:8">
      <c r="A1363" t="s">
        <v>10</v>
      </c>
      <c r="B1363" s="28" t="s">
        <v>8678</v>
      </c>
      <c r="C1363" s="27" t="s">
        <v>11273</v>
      </c>
      <c r="D1363" s="35">
        <v>10.42</v>
      </c>
      <c r="E1363" s="36" t="s">
        <v>2739</v>
      </c>
      <c r="F1363" s="28" t="s">
        <v>177</v>
      </c>
      <c r="G1363" s="36" t="s">
        <v>11274</v>
      </c>
      <c r="H1363" s="37">
        <v>0.17699999999999999</v>
      </c>
    </row>
    <row r="1364" spans="1:8">
      <c r="A1364" t="s">
        <v>10</v>
      </c>
      <c r="B1364" s="28" t="s">
        <v>8690</v>
      </c>
      <c r="C1364" s="27" t="s">
        <v>11275</v>
      </c>
      <c r="D1364" s="35">
        <v>13.44</v>
      </c>
      <c r="E1364" s="36" t="s">
        <v>2739</v>
      </c>
      <c r="F1364" s="28" t="s">
        <v>177</v>
      </c>
      <c r="G1364" s="36" t="s">
        <v>11276</v>
      </c>
      <c r="H1364" s="37">
        <v>0.193</v>
      </c>
    </row>
    <row r="1365" spans="1:8">
      <c r="A1365" t="s">
        <v>10</v>
      </c>
      <c r="B1365" s="28" t="s">
        <v>8699</v>
      </c>
      <c r="C1365" s="27" t="s">
        <v>11277</v>
      </c>
      <c r="D1365" s="35">
        <v>17.37</v>
      </c>
      <c r="E1365" s="36" t="s">
        <v>1684</v>
      </c>
      <c r="F1365" s="28" t="s">
        <v>177</v>
      </c>
      <c r="G1365" s="36" t="s">
        <v>11278</v>
      </c>
      <c r="H1365" s="37">
        <v>0.25600000000000001</v>
      </c>
    </row>
    <row r="1366" spans="1:8">
      <c r="A1366" t="s">
        <v>10</v>
      </c>
      <c r="B1366" s="28" t="s">
        <v>8692</v>
      </c>
      <c r="C1366" s="27" t="s">
        <v>11279</v>
      </c>
      <c r="D1366" s="35">
        <v>17.37</v>
      </c>
      <c r="E1366" s="36" t="s">
        <v>2739</v>
      </c>
      <c r="F1366" s="28" t="s">
        <v>177</v>
      </c>
      <c r="G1366" s="36" t="s">
        <v>11280</v>
      </c>
      <c r="H1366" s="37">
        <v>0.26</v>
      </c>
    </row>
    <row r="1367" spans="1:8">
      <c r="A1367" t="s">
        <v>10</v>
      </c>
      <c r="B1367" s="28" t="s">
        <v>8536</v>
      </c>
      <c r="C1367" s="27" t="s">
        <v>11281</v>
      </c>
      <c r="D1367" s="35">
        <v>5.55</v>
      </c>
      <c r="E1367" s="36" t="s">
        <v>2739</v>
      </c>
      <c r="F1367" s="28" t="s">
        <v>177</v>
      </c>
      <c r="G1367" s="36" t="s">
        <v>11282</v>
      </c>
      <c r="H1367" s="37">
        <v>0.108</v>
      </c>
    </row>
    <row r="1368" spans="1:8">
      <c r="A1368" t="s">
        <v>10</v>
      </c>
      <c r="B1368" s="28" t="s">
        <v>8577</v>
      </c>
      <c r="C1368" s="27" t="s">
        <v>8578</v>
      </c>
      <c r="D1368" s="35">
        <v>10.68</v>
      </c>
      <c r="E1368" s="36" t="s">
        <v>2739</v>
      </c>
      <c r="F1368" s="28" t="s">
        <v>177</v>
      </c>
      <c r="G1368" s="36" t="s">
        <v>11283</v>
      </c>
      <c r="H1368" s="37">
        <v>0.14599999999999999</v>
      </c>
    </row>
    <row r="1369" spans="1:8">
      <c r="A1369" t="s">
        <v>10</v>
      </c>
      <c r="B1369" s="28" t="s">
        <v>8542</v>
      </c>
      <c r="C1369" s="27" t="s">
        <v>11284</v>
      </c>
      <c r="D1369" s="35">
        <v>6.95</v>
      </c>
      <c r="E1369" s="36" t="s">
        <v>2739</v>
      </c>
      <c r="F1369" s="28" t="s">
        <v>177</v>
      </c>
      <c r="G1369" s="36" t="s">
        <v>11285</v>
      </c>
      <c r="H1369" s="37">
        <v>0.108</v>
      </c>
    </row>
    <row r="1370" spans="1:8">
      <c r="A1370" t="s">
        <v>10</v>
      </c>
      <c r="B1370" s="28" t="s">
        <v>8613</v>
      </c>
      <c r="C1370" s="27" t="s">
        <v>11286</v>
      </c>
      <c r="D1370" s="35">
        <v>7.92</v>
      </c>
      <c r="E1370" s="36" t="s">
        <v>2739</v>
      </c>
      <c r="F1370" s="28" t="s">
        <v>177</v>
      </c>
      <c r="G1370" s="36" t="s">
        <v>11287</v>
      </c>
      <c r="H1370" s="37">
        <v>0.14000000000000001</v>
      </c>
    </row>
    <row r="1371" spans="1:8">
      <c r="A1371" t="s">
        <v>10</v>
      </c>
      <c r="B1371" s="28" t="s">
        <v>8617</v>
      </c>
      <c r="C1371" s="27" t="s">
        <v>11288</v>
      </c>
      <c r="D1371" s="35">
        <v>13.44</v>
      </c>
      <c r="E1371" s="36" t="s">
        <v>2739</v>
      </c>
      <c r="F1371" s="28" t="s">
        <v>177</v>
      </c>
      <c r="G1371" s="36" t="s">
        <v>11289</v>
      </c>
      <c r="H1371" s="37">
        <v>0.13</v>
      </c>
    </row>
    <row r="1372" spans="1:8">
      <c r="A1372" t="s">
        <v>10</v>
      </c>
      <c r="B1372" s="28" t="s">
        <v>8676</v>
      </c>
      <c r="C1372" s="27" t="s">
        <v>11290</v>
      </c>
      <c r="D1372" s="35">
        <v>10.42</v>
      </c>
      <c r="E1372" s="36" t="s">
        <v>2739</v>
      </c>
      <c r="F1372" s="28" t="s">
        <v>177</v>
      </c>
      <c r="G1372" s="36" t="s">
        <v>11291</v>
      </c>
      <c r="H1372" s="37">
        <v>0.18</v>
      </c>
    </row>
    <row r="1373" spans="1:8">
      <c r="A1373" t="s">
        <v>10</v>
      </c>
      <c r="B1373" s="28" t="s">
        <v>8680</v>
      </c>
      <c r="C1373" s="27" t="s">
        <v>11292</v>
      </c>
      <c r="D1373" s="35">
        <v>11.68</v>
      </c>
      <c r="E1373" s="36" t="s">
        <v>2739</v>
      </c>
      <c r="F1373" s="28" t="s">
        <v>177</v>
      </c>
      <c r="G1373" s="36" t="s">
        <v>11293</v>
      </c>
      <c r="H1373" s="37">
        <v>0.25600000000000001</v>
      </c>
    </row>
    <row r="1374" spans="1:8">
      <c r="A1374" t="s">
        <v>10</v>
      </c>
      <c r="B1374" s="28" t="s">
        <v>8702</v>
      </c>
      <c r="C1374" s="27" t="s">
        <v>11294</v>
      </c>
      <c r="D1374" s="35">
        <v>12.86</v>
      </c>
      <c r="E1374" s="36" t="s">
        <v>2739</v>
      </c>
      <c r="F1374" s="28" t="s">
        <v>177</v>
      </c>
      <c r="G1374" s="36" t="s">
        <v>11295</v>
      </c>
      <c r="H1374" s="37">
        <v>0.315</v>
      </c>
    </row>
    <row r="1375" spans="1:8">
      <c r="A1375" t="s">
        <v>10</v>
      </c>
      <c r="B1375" s="28" t="s">
        <v>11296</v>
      </c>
      <c r="C1375" s="27" t="s">
        <v>11297</v>
      </c>
      <c r="D1375" s="35">
        <v>79.050000000000011</v>
      </c>
      <c r="E1375" s="36" t="s">
        <v>2739</v>
      </c>
      <c r="F1375" s="28" t="s">
        <v>269</v>
      </c>
      <c r="G1375" s="36" t="s">
        <v>11298</v>
      </c>
      <c r="H1375" s="37">
        <v>0.5</v>
      </c>
    </row>
    <row r="1376" spans="1:8">
      <c r="A1376" t="s">
        <v>10</v>
      </c>
      <c r="B1376" s="28" t="s">
        <v>8732</v>
      </c>
      <c r="C1376" s="27" t="s">
        <v>11299</v>
      </c>
      <c r="D1376" s="35">
        <v>21.630000000000003</v>
      </c>
      <c r="E1376" s="36" t="s">
        <v>2739</v>
      </c>
      <c r="F1376" s="28" t="s">
        <v>177</v>
      </c>
      <c r="G1376" s="36" t="s">
        <v>11300</v>
      </c>
      <c r="H1376" s="37">
        <v>0.22</v>
      </c>
    </row>
    <row r="1377" spans="1:8">
      <c r="A1377" t="s">
        <v>10</v>
      </c>
      <c r="B1377" s="28" t="s">
        <v>8394</v>
      </c>
      <c r="C1377" s="27" t="s">
        <v>8395</v>
      </c>
      <c r="D1377" s="35">
        <v>3.6599999999999997</v>
      </c>
      <c r="E1377" s="36" t="s">
        <v>1684</v>
      </c>
      <c r="F1377" s="28" t="s">
        <v>177</v>
      </c>
      <c r="G1377" s="36" t="s">
        <v>11301</v>
      </c>
      <c r="H1377" s="37">
        <v>0.05</v>
      </c>
    </row>
    <row r="1378" spans="1:8">
      <c r="A1378" t="s">
        <v>10</v>
      </c>
      <c r="B1378" s="28" t="s">
        <v>8381</v>
      </c>
      <c r="C1378" s="27" t="s">
        <v>8382</v>
      </c>
      <c r="D1378" s="35">
        <v>2.78</v>
      </c>
      <c r="E1378" s="36" t="s">
        <v>1684</v>
      </c>
      <c r="F1378" s="28" t="s">
        <v>177</v>
      </c>
      <c r="G1378" s="36" t="s">
        <v>11302</v>
      </c>
      <c r="H1378" s="37">
        <v>4.3999999999999997E-2</v>
      </c>
    </row>
    <row r="1379" spans="1:8">
      <c r="A1379" t="s">
        <v>10</v>
      </c>
      <c r="B1379" s="28" t="s">
        <v>8398</v>
      </c>
      <c r="C1379" s="27" t="s">
        <v>8399</v>
      </c>
      <c r="D1379" s="35">
        <v>5.7</v>
      </c>
      <c r="E1379" s="36" t="s">
        <v>1684</v>
      </c>
      <c r="F1379" s="28" t="s">
        <v>5</v>
      </c>
      <c r="G1379" s="36" t="s">
        <v>11303</v>
      </c>
      <c r="H1379" s="37">
        <v>4.1000000000000002E-2</v>
      </c>
    </row>
    <row r="1380" spans="1:8">
      <c r="A1380" t="s">
        <v>10</v>
      </c>
      <c r="B1380" s="28" t="s">
        <v>8396</v>
      </c>
      <c r="C1380" s="27" t="s">
        <v>8397</v>
      </c>
      <c r="D1380" s="35">
        <v>5.7</v>
      </c>
      <c r="E1380" s="36" t="s">
        <v>1684</v>
      </c>
      <c r="F1380" s="28" t="s">
        <v>5</v>
      </c>
      <c r="G1380" s="36" t="s">
        <v>11304</v>
      </c>
      <c r="H1380" s="37">
        <v>0.08</v>
      </c>
    </row>
    <row r="1381" spans="1:8">
      <c r="A1381" t="s">
        <v>10</v>
      </c>
      <c r="B1381" s="28" t="s">
        <v>8384</v>
      </c>
      <c r="C1381" s="27" t="s">
        <v>8385</v>
      </c>
      <c r="D1381" s="35">
        <v>5.69</v>
      </c>
      <c r="E1381" s="36" t="s">
        <v>1684</v>
      </c>
      <c r="F1381" s="28" t="s">
        <v>177</v>
      </c>
      <c r="G1381" s="36" t="s">
        <v>11305</v>
      </c>
      <c r="H1381" s="37">
        <v>0.05</v>
      </c>
    </row>
    <row r="1382" spans="1:8">
      <c r="A1382" t="s">
        <v>10</v>
      </c>
      <c r="B1382" s="28" t="s">
        <v>8400</v>
      </c>
      <c r="C1382" s="27" t="s">
        <v>8401</v>
      </c>
      <c r="D1382" s="35">
        <v>9.01</v>
      </c>
      <c r="E1382" s="36" t="s">
        <v>1684</v>
      </c>
      <c r="F1382" s="28" t="s">
        <v>177</v>
      </c>
      <c r="G1382" s="36" t="s">
        <v>11306</v>
      </c>
      <c r="H1382" s="37">
        <v>0.08</v>
      </c>
    </row>
    <row r="1383" spans="1:8">
      <c r="A1383" t="s">
        <v>10</v>
      </c>
      <c r="B1383" s="28" t="s">
        <v>8387</v>
      </c>
      <c r="C1383" s="27" t="s">
        <v>8388</v>
      </c>
      <c r="D1383" s="35">
        <v>22.1</v>
      </c>
      <c r="E1383" s="36" t="s">
        <v>1684</v>
      </c>
      <c r="F1383" s="28" t="s">
        <v>177</v>
      </c>
      <c r="G1383" s="36" t="s">
        <v>11307</v>
      </c>
      <c r="H1383" s="37">
        <v>7.1999999999999995E-2</v>
      </c>
    </row>
    <row r="1384" spans="1:8">
      <c r="A1384" t="s">
        <v>10</v>
      </c>
      <c r="B1384" s="28" t="s">
        <v>8402</v>
      </c>
      <c r="C1384" s="27" t="s">
        <v>8403</v>
      </c>
      <c r="D1384" s="35">
        <v>22.1</v>
      </c>
      <c r="E1384" s="36" t="s">
        <v>1684</v>
      </c>
      <c r="F1384" s="28" t="s">
        <v>177</v>
      </c>
      <c r="G1384" s="36" t="s">
        <v>11308</v>
      </c>
      <c r="H1384" s="37">
        <v>0.09</v>
      </c>
    </row>
    <row r="1385" spans="1:8">
      <c r="A1385" t="s">
        <v>10</v>
      </c>
      <c r="B1385" s="28" t="s">
        <v>8389</v>
      </c>
      <c r="C1385" s="27" t="s">
        <v>8390</v>
      </c>
      <c r="D1385" s="35">
        <v>26.51</v>
      </c>
      <c r="E1385" s="36" t="s">
        <v>1684</v>
      </c>
      <c r="F1385" s="28" t="s">
        <v>177</v>
      </c>
      <c r="G1385" s="36" t="s">
        <v>11309</v>
      </c>
      <c r="H1385" s="37">
        <v>0.09</v>
      </c>
    </row>
    <row r="1386" spans="1:8">
      <c r="A1386" t="s">
        <v>10</v>
      </c>
      <c r="B1386" s="28" t="s">
        <v>1365</v>
      </c>
      <c r="C1386" s="27" t="s">
        <v>11310</v>
      </c>
      <c r="D1386" s="35">
        <v>26.520000000000003</v>
      </c>
      <c r="E1386" s="36" t="s">
        <v>1684</v>
      </c>
      <c r="F1386" s="28" t="s">
        <v>269</v>
      </c>
      <c r="G1386" s="36" t="s">
        <v>11311</v>
      </c>
      <c r="H1386" s="37">
        <v>8.5000000000000006E-2</v>
      </c>
    </row>
    <row r="1387" spans="1:8">
      <c r="A1387" t="s">
        <v>10</v>
      </c>
      <c r="B1387" s="28" t="s">
        <v>8506</v>
      </c>
      <c r="C1387" s="27" t="s">
        <v>11312</v>
      </c>
      <c r="D1387" s="35">
        <v>6.81</v>
      </c>
      <c r="E1387" s="36" t="s">
        <v>2739</v>
      </c>
      <c r="F1387" s="28" t="s">
        <v>177</v>
      </c>
      <c r="G1387" s="36" t="s">
        <v>11313</v>
      </c>
      <c r="H1387" s="37">
        <v>6.5000000000000002E-2</v>
      </c>
    </row>
    <row r="1388" spans="1:8">
      <c r="A1388" t="s">
        <v>10</v>
      </c>
      <c r="B1388" s="28" t="s">
        <v>8520</v>
      </c>
      <c r="C1388" s="27" t="s">
        <v>11314</v>
      </c>
      <c r="D1388" s="35">
        <v>7.74</v>
      </c>
      <c r="E1388" s="36" t="s">
        <v>2739</v>
      </c>
      <c r="F1388" s="28" t="s">
        <v>177</v>
      </c>
      <c r="G1388" s="36" t="s">
        <v>11315</v>
      </c>
      <c r="H1388" s="37">
        <v>6.5000000000000002E-2</v>
      </c>
    </row>
    <row r="1389" spans="1:8">
      <c r="A1389" t="s">
        <v>10</v>
      </c>
      <c r="B1389" s="28" t="s">
        <v>8512</v>
      </c>
      <c r="C1389" s="27" t="s">
        <v>11316</v>
      </c>
      <c r="D1389" s="35">
        <v>6.81</v>
      </c>
      <c r="E1389" s="36" t="s">
        <v>2739</v>
      </c>
      <c r="F1389" s="28" t="s">
        <v>177</v>
      </c>
      <c r="G1389" s="36" t="s">
        <v>11317</v>
      </c>
      <c r="H1389" s="37">
        <v>0.06</v>
      </c>
    </row>
    <row r="1390" spans="1:8">
      <c r="A1390" t="s">
        <v>10</v>
      </c>
      <c r="B1390" s="28" t="s">
        <v>8522</v>
      </c>
      <c r="C1390" s="27" t="s">
        <v>11318</v>
      </c>
      <c r="D1390" s="35">
        <v>7.74</v>
      </c>
      <c r="E1390" s="36" t="s">
        <v>2739</v>
      </c>
      <c r="F1390" s="28" t="s">
        <v>177</v>
      </c>
      <c r="G1390" s="36" t="s">
        <v>11319</v>
      </c>
      <c r="H1390" s="37">
        <v>6.5000000000000002E-2</v>
      </c>
    </row>
    <row r="1391" spans="1:8">
      <c r="A1391" t="s">
        <v>10</v>
      </c>
      <c r="B1391" s="28" t="s">
        <v>956</v>
      </c>
      <c r="C1391" s="27" t="s">
        <v>11320</v>
      </c>
      <c r="D1391" s="35">
        <v>28.400000000000002</v>
      </c>
      <c r="E1391" s="36" t="s">
        <v>2739</v>
      </c>
      <c r="F1391" s="28" t="s">
        <v>269</v>
      </c>
      <c r="G1391" s="36" t="s">
        <v>11321</v>
      </c>
      <c r="H1391" s="37">
        <v>0.1115</v>
      </c>
    </row>
    <row r="1392" spans="1:8">
      <c r="A1392" t="s">
        <v>10</v>
      </c>
      <c r="B1392" s="28" t="s">
        <v>6642</v>
      </c>
      <c r="C1392" s="27" t="s">
        <v>11322</v>
      </c>
      <c r="D1392" s="35">
        <v>17.37</v>
      </c>
      <c r="E1392" s="36" t="s">
        <v>2739</v>
      </c>
      <c r="F1392" s="28" t="s">
        <v>14</v>
      </c>
      <c r="G1392" s="36" t="s">
        <v>11323</v>
      </c>
      <c r="H1392" s="37">
        <v>4.1000000000000002E-2</v>
      </c>
    </row>
    <row r="1393" spans="1:8">
      <c r="A1393" t="s">
        <v>10</v>
      </c>
      <c r="B1393" s="28" t="s">
        <v>6534</v>
      </c>
      <c r="C1393" s="27" t="s">
        <v>11324</v>
      </c>
      <c r="D1393" s="35">
        <v>33.15</v>
      </c>
      <c r="E1393" s="36" t="s">
        <v>707</v>
      </c>
      <c r="F1393" s="28" t="s">
        <v>269</v>
      </c>
      <c r="G1393" s="36" t="s">
        <v>11325</v>
      </c>
      <c r="H1393" s="37">
        <v>0.18</v>
      </c>
    </row>
    <row r="1394" spans="1:8">
      <c r="A1394" t="s">
        <v>10</v>
      </c>
      <c r="B1394" s="28" t="s">
        <v>6536</v>
      </c>
      <c r="C1394" s="27" t="s">
        <v>11326</v>
      </c>
      <c r="D1394" s="35">
        <v>36.93</v>
      </c>
      <c r="E1394" s="36" t="s">
        <v>707</v>
      </c>
      <c r="F1394" s="28" t="s">
        <v>269</v>
      </c>
      <c r="G1394" s="36" t="s">
        <v>11327</v>
      </c>
      <c r="H1394" s="37">
        <v>0.18</v>
      </c>
    </row>
    <row r="1395" spans="1:8">
      <c r="A1395" t="s">
        <v>10</v>
      </c>
      <c r="B1395" s="28" t="s">
        <v>6537</v>
      </c>
      <c r="C1395" s="27" t="s">
        <v>11328</v>
      </c>
      <c r="D1395" s="35">
        <v>37.4</v>
      </c>
      <c r="E1395" s="36" t="s">
        <v>707</v>
      </c>
      <c r="F1395" s="28" t="s">
        <v>269</v>
      </c>
      <c r="G1395" s="36" t="s">
        <v>11329</v>
      </c>
      <c r="H1395" s="37">
        <v>0.18</v>
      </c>
    </row>
    <row r="1396" spans="1:8">
      <c r="A1396" t="s">
        <v>10</v>
      </c>
      <c r="B1396" s="28" t="s">
        <v>6538</v>
      </c>
      <c r="C1396" s="27" t="s">
        <v>11330</v>
      </c>
      <c r="D1396" s="35">
        <v>39.14</v>
      </c>
      <c r="E1396" s="36" t="s">
        <v>707</v>
      </c>
      <c r="F1396" s="28" t="s">
        <v>269</v>
      </c>
      <c r="G1396" s="36" t="s">
        <v>11331</v>
      </c>
      <c r="H1396" s="37">
        <v>0.2</v>
      </c>
    </row>
    <row r="1397" spans="1:8">
      <c r="A1397" t="s">
        <v>10</v>
      </c>
      <c r="B1397" s="28" t="s">
        <v>6541</v>
      </c>
      <c r="C1397" s="27" t="s">
        <v>11332</v>
      </c>
      <c r="D1397" s="35">
        <v>35.5</v>
      </c>
      <c r="E1397" s="36" t="s">
        <v>707</v>
      </c>
      <c r="F1397" s="28" t="s">
        <v>269</v>
      </c>
      <c r="G1397" s="36" t="s">
        <v>11333</v>
      </c>
      <c r="H1397" s="37">
        <v>0.19</v>
      </c>
    </row>
    <row r="1398" spans="1:8">
      <c r="A1398" t="s">
        <v>10</v>
      </c>
      <c r="B1398" s="28" t="s">
        <v>6542</v>
      </c>
      <c r="C1398" s="27" t="s">
        <v>11334</v>
      </c>
      <c r="D1398" s="35">
        <v>37.869999999999997</v>
      </c>
      <c r="E1398" s="36" t="s">
        <v>707</v>
      </c>
      <c r="F1398" s="28" t="s">
        <v>269</v>
      </c>
      <c r="G1398" s="36" t="s">
        <v>11335</v>
      </c>
      <c r="H1398" s="37">
        <v>0.19</v>
      </c>
    </row>
    <row r="1399" spans="1:8">
      <c r="A1399" t="s">
        <v>10</v>
      </c>
      <c r="B1399" s="28" t="s">
        <v>6543</v>
      </c>
      <c r="C1399" s="27" t="s">
        <v>11336</v>
      </c>
      <c r="D1399" s="35">
        <v>39.44</v>
      </c>
      <c r="E1399" s="36" t="s">
        <v>707</v>
      </c>
      <c r="F1399" s="28" t="s">
        <v>269</v>
      </c>
      <c r="G1399" s="36" t="s">
        <v>11337</v>
      </c>
      <c r="H1399" s="37">
        <v>0.19</v>
      </c>
    </row>
    <row r="1400" spans="1:8">
      <c r="A1400" t="s">
        <v>10</v>
      </c>
      <c r="B1400" s="28" t="s">
        <v>6544</v>
      </c>
      <c r="C1400" s="27" t="s">
        <v>11338</v>
      </c>
      <c r="D1400" s="35">
        <v>44.949999999999996</v>
      </c>
      <c r="E1400" s="36" t="s">
        <v>707</v>
      </c>
      <c r="F1400" s="28" t="s">
        <v>269</v>
      </c>
      <c r="G1400" s="36" t="s">
        <v>11339</v>
      </c>
      <c r="H1400" s="37">
        <v>0.21</v>
      </c>
    </row>
    <row r="1401" spans="1:8">
      <c r="A1401" t="s">
        <v>10</v>
      </c>
      <c r="B1401" s="28" t="s">
        <v>11340</v>
      </c>
      <c r="C1401" s="27" t="s">
        <v>11341</v>
      </c>
      <c r="D1401" s="35">
        <v>20.02</v>
      </c>
      <c r="E1401" s="36" t="s">
        <v>1684</v>
      </c>
      <c r="F1401" s="28" t="s">
        <v>14</v>
      </c>
      <c r="G1401" s="36" t="s">
        <v>11342</v>
      </c>
      <c r="H1401" s="37">
        <v>0.2</v>
      </c>
    </row>
    <row r="1402" spans="1:8">
      <c r="A1402" t="s">
        <v>10</v>
      </c>
      <c r="B1402" s="28" t="s">
        <v>713</v>
      </c>
      <c r="C1402" s="27" t="s">
        <v>11343</v>
      </c>
      <c r="D1402" s="35">
        <v>39.6</v>
      </c>
      <c r="E1402" s="36" t="s">
        <v>707</v>
      </c>
      <c r="F1402" s="28" t="s">
        <v>269</v>
      </c>
      <c r="G1402" s="36" t="s">
        <v>715</v>
      </c>
      <c r="H1402" s="37">
        <v>0.315</v>
      </c>
    </row>
    <row r="1403" spans="1:8">
      <c r="A1403" t="s">
        <v>10</v>
      </c>
      <c r="B1403" s="28" t="s">
        <v>709</v>
      </c>
      <c r="C1403" s="27" t="s">
        <v>11344</v>
      </c>
      <c r="D1403" s="35">
        <v>39.6</v>
      </c>
      <c r="E1403" s="36" t="s">
        <v>707</v>
      </c>
      <c r="F1403" s="28" t="s">
        <v>269</v>
      </c>
      <c r="G1403" s="36" t="s">
        <v>711</v>
      </c>
      <c r="H1403" s="37">
        <v>0.315</v>
      </c>
    </row>
    <row r="1404" spans="1:8">
      <c r="A1404" t="s">
        <v>10</v>
      </c>
      <c r="B1404" s="28" t="s">
        <v>11345</v>
      </c>
      <c r="C1404" s="27" t="s">
        <v>11346</v>
      </c>
      <c r="D1404" s="35">
        <v>18.27</v>
      </c>
      <c r="E1404" s="36" t="s">
        <v>2739</v>
      </c>
      <c r="F1404" s="28" t="s">
        <v>14</v>
      </c>
      <c r="G1404" s="36" t="s">
        <v>11347</v>
      </c>
      <c r="H1404" s="37">
        <v>1.4999999999999999E-2</v>
      </c>
    </row>
    <row r="1405" spans="1:8">
      <c r="A1405" t="s">
        <v>10</v>
      </c>
      <c r="B1405" s="28" t="s">
        <v>8793</v>
      </c>
      <c r="C1405" s="27" t="s">
        <v>8794</v>
      </c>
      <c r="D1405" s="35">
        <v>19.810000000000002</v>
      </c>
      <c r="E1405" s="36" t="s">
        <v>2739</v>
      </c>
      <c r="F1405" s="28" t="s">
        <v>14</v>
      </c>
      <c r="G1405" s="36" t="s">
        <v>11348</v>
      </c>
      <c r="H1405" s="37">
        <v>0.09</v>
      </c>
    </row>
    <row r="1406" spans="1:8">
      <c r="A1406" t="s">
        <v>10</v>
      </c>
      <c r="B1406" s="28" t="s">
        <v>8788</v>
      </c>
      <c r="C1406" s="27" t="s">
        <v>11349</v>
      </c>
      <c r="D1406" s="35">
        <v>10.89</v>
      </c>
      <c r="E1406" s="36" t="s">
        <v>2739</v>
      </c>
      <c r="F1406" s="28" t="s">
        <v>14</v>
      </c>
      <c r="G1406" s="36" t="s">
        <v>11350</v>
      </c>
      <c r="H1406" s="37">
        <v>8.9999999999999993E-3</v>
      </c>
    </row>
    <row r="1407" spans="1:8">
      <c r="A1407" t="s">
        <v>10</v>
      </c>
      <c r="B1407" s="28" t="s">
        <v>8791</v>
      </c>
      <c r="C1407" s="27" t="s">
        <v>8792</v>
      </c>
      <c r="D1407" s="35">
        <v>14.06</v>
      </c>
      <c r="E1407" s="36" t="s">
        <v>2739</v>
      </c>
      <c r="F1407" s="28" t="s">
        <v>14</v>
      </c>
      <c r="G1407" s="36" t="s">
        <v>11351</v>
      </c>
      <c r="H1407" s="37">
        <v>1.4999999999999999E-2</v>
      </c>
    </row>
    <row r="1408" spans="1:8">
      <c r="A1408" t="s">
        <v>10</v>
      </c>
      <c r="B1408" s="28" t="s">
        <v>8761</v>
      </c>
      <c r="C1408" s="27" t="s">
        <v>11352</v>
      </c>
      <c r="D1408" s="35">
        <v>10.27</v>
      </c>
      <c r="E1408" s="36" t="s">
        <v>1684</v>
      </c>
      <c r="F1408" s="28" t="s">
        <v>14</v>
      </c>
      <c r="G1408" s="36" t="s">
        <v>11353</v>
      </c>
      <c r="H1408" s="37">
        <v>0.12</v>
      </c>
    </row>
    <row r="1409" spans="1:8">
      <c r="A1409" t="s">
        <v>10</v>
      </c>
      <c r="B1409" s="28" t="s">
        <v>8764</v>
      </c>
      <c r="C1409" s="27" t="s">
        <v>8765</v>
      </c>
      <c r="D1409" s="35">
        <v>12.629999999999999</v>
      </c>
      <c r="E1409" s="36" t="s">
        <v>1684</v>
      </c>
      <c r="F1409" s="28" t="s">
        <v>14</v>
      </c>
      <c r="G1409" s="36" t="s">
        <v>11354</v>
      </c>
      <c r="H1409" s="37">
        <v>0.15</v>
      </c>
    </row>
    <row r="1410" spans="1:8">
      <c r="A1410" t="s">
        <v>10</v>
      </c>
      <c r="B1410" s="28" t="s">
        <v>8423</v>
      </c>
      <c r="C1410" s="27" t="s">
        <v>11355</v>
      </c>
      <c r="D1410" s="35">
        <v>18.310000000000002</v>
      </c>
      <c r="E1410" s="36" t="s">
        <v>780</v>
      </c>
      <c r="F1410" s="28" t="s">
        <v>177</v>
      </c>
      <c r="G1410" s="36" t="s">
        <v>11356</v>
      </c>
      <c r="H1410" s="37">
        <v>0.13</v>
      </c>
    </row>
    <row r="1411" spans="1:8">
      <c r="A1411" t="s">
        <v>10</v>
      </c>
      <c r="B1411" s="28" t="s">
        <v>8426</v>
      </c>
      <c r="C1411" s="27" t="s">
        <v>11357</v>
      </c>
      <c r="D1411" s="35">
        <v>18.310000000000002</v>
      </c>
      <c r="E1411" s="36" t="s">
        <v>2739</v>
      </c>
      <c r="F1411" s="28" t="s">
        <v>177</v>
      </c>
      <c r="G1411" s="36" t="s">
        <v>11358</v>
      </c>
      <c r="H1411" s="37">
        <v>0.125</v>
      </c>
    </row>
    <row r="1412" spans="1:8">
      <c r="A1412" t="s">
        <v>10</v>
      </c>
      <c r="B1412" s="28" t="s">
        <v>8434</v>
      </c>
      <c r="C1412" s="27" t="s">
        <v>11359</v>
      </c>
      <c r="D1412" s="35">
        <v>18.310000000000002</v>
      </c>
      <c r="E1412" s="36" t="s">
        <v>780</v>
      </c>
      <c r="F1412" s="28" t="s">
        <v>177</v>
      </c>
      <c r="G1412" s="36" t="s">
        <v>11360</v>
      </c>
      <c r="H1412" s="37">
        <v>0.14499999999999999</v>
      </c>
    </row>
    <row r="1413" spans="1:8">
      <c r="A1413" t="s">
        <v>10</v>
      </c>
      <c r="B1413" s="28" t="s">
        <v>8436</v>
      </c>
      <c r="C1413" s="27" t="s">
        <v>11361</v>
      </c>
      <c r="D1413" s="35">
        <v>18.310000000000002</v>
      </c>
      <c r="E1413" s="36" t="s">
        <v>7878</v>
      </c>
      <c r="F1413" s="28" t="s">
        <v>177</v>
      </c>
      <c r="G1413" s="36" t="s">
        <v>11362</v>
      </c>
      <c r="H1413" s="37">
        <v>0.14499999999999999</v>
      </c>
    </row>
    <row r="1414" spans="1:8">
      <c r="A1414" t="s">
        <v>10</v>
      </c>
      <c r="B1414" s="28" t="s">
        <v>8438</v>
      </c>
      <c r="C1414" s="27" t="s">
        <v>11363</v>
      </c>
      <c r="D1414" s="35">
        <v>25.42</v>
      </c>
      <c r="E1414" s="36" t="s">
        <v>780</v>
      </c>
      <c r="F1414" s="28" t="s">
        <v>177</v>
      </c>
      <c r="G1414" s="36" t="s">
        <v>11364</v>
      </c>
      <c r="H1414" s="37">
        <v>0.14499999999999999</v>
      </c>
    </row>
    <row r="1415" spans="1:8">
      <c r="A1415" t="s">
        <v>10</v>
      </c>
      <c r="B1415" s="28" t="s">
        <v>8404</v>
      </c>
      <c r="C1415" s="27" t="s">
        <v>11365</v>
      </c>
      <c r="D1415" s="35">
        <v>18.310000000000002</v>
      </c>
      <c r="E1415" s="36" t="s">
        <v>780</v>
      </c>
      <c r="F1415" s="28" t="s">
        <v>177</v>
      </c>
      <c r="G1415" s="36" t="s">
        <v>11366</v>
      </c>
      <c r="H1415" s="37">
        <v>0.14499999999999999</v>
      </c>
    </row>
    <row r="1416" spans="1:8">
      <c r="A1416" t="s">
        <v>10</v>
      </c>
      <c r="B1416" s="28" t="s">
        <v>8407</v>
      </c>
      <c r="C1416" s="27" t="s">
        <v>11367</v>
      </c>
      <c r="D1416" s="35">
        <v>18.310000000000002</v>
      </c>
      <c r="E1416" s="36" t="s">
        <v>780</v>
      </c>
      <c r="F1416" s="28" t="s">
        <v>177</v>
      </c>
      <c r="G1416" s="36" t="s">
        <v>11368</v>
      </c>
      <c r="H1416" s="37">
        <v>0.14499999999999999</v>
      </c>
    </row>
    <row r="1417" spans="1:8">
      <c r="A1417" t="s">
        <v>10</v>
      </c>
      <c r="B1417" s="28" t="s">
        <v>8414</v>
      </c>
      <c r="C1417" s="27" t="s">
        <v>8415</v>
      </c>
      <c r="D1417" s="35">
        <v>18.310000000000002</v>
      </c>
      <c r="E1417" s="36" t="s">
        <v>2739</v>
      </c>
      <c r="F1417" s="28" t="s">
        <v>177</v>
      </c>
      <c r="G1417" s="36" t="s">
        <v>11369</v>
      </c>
      <c r="H1417" s="37">
        <v>0.13700000000000001</v>
      </c>
    </row>
    <row r="1418" spans="1:8">
      <c r="A1418" t="s">
        <v>10</v>
      </c>
      <c r="B1418" s="28" t="s">
        <v>8409</v>
      </c>
      <c r="C1418" s="27" t="s">
        <v>11370</v>
      </c>
      <c r="D1418" s="35">
        <v>18.310000000000002</v>
      </c>
      <c r="E1418" s="36" t="s">
        <v>780</v>
      </c>
      <c r="F1418" s="28" t="s">
        <v>177</v>
      </c>
      <c r="G1418" s="36" t="s">
        <v>11371</v>
      </c>
      <c r="H1418" s="37">
        <v>0.14499999999999999</v>
      </c>
    </row>
    <row r="1419" spans="1:8">
      <c r="A1419" t="s">
        <v>10</v>
      </c>
      <c r="B1419" s="28" t="s">
        <v>8411</v>
      </c>
      <c r="C1419" s="27" t="s">
        <v>11372</v>
      </c>
      <c r="D1419" s="35">
        <v>18.310000000000002</v>
      </c>
      <c r="E1419" s="36" t="s">
        <v>2739</v>
      </c>
      <c r="F1419" s="28" t="s">
        <v>177</v>
      </c>
      <c r="G1419" s="36" t="s">
        <v>11373</v>
      </c>
      <c r="H1419" s="37">
        <v>0.13500000000000001</v>
      </c>
    </row>
    <row r="1420" spans="1:8">
      <c r="A1420" t="s">
        <v>10</v>
      </c>
      <c r="B1420" s="28" t="s">
        <v>8416</v>
      </c>
      <c r="C1420" s="27" t="s">
        <v>8417</v>
      </c>
      <c r="D1420" s="35">
        <v>18.310000000000002</v>
      </c>
      <c r="E1420" s="36" t="s">
        <v>2739</v>
      </c>
      <c r="F1420" s="28" t="s">
        <v>14</v>
      </c>
      <c r="G1420" s="36" t="s">
        <v>11374</v>
      </c>
      <c r="H1420" s="37">
        <v>0.15</v>
      </c>
    </row>
    <row r="1421" spans="1:8">
      <c r="A1421" t="s">
        <v>10</v>
      </c>
      <c r="B1421" s="28" t="s">
        <v>11375</v>
      </c>
      <c r="C1421" s="27" t="s">
        <v>11376</v>
      </c>
      <c r="D1421" s="35">
        <v>6.3</v>
      </c>
      <c r="E1421" s="36" t="s">
        <v>7878</v>
      </c>
      <c r="F1421" s="28" t="s">
        <v>177</v>
      </c>
      <c r="G1421" s="36" t="s">
        <v>11377</v>
      </c>
      <c r="H1421" s="37">
        <v>4.9000000000000002E-2</v>
      </c>
    </row>
    <row r="1422" spans="1:8">
      <c r="A1422" t="s">
        <v>10</v>
      </c>
      <c r="B1422" s="28" t="s">
        <v>8142</v>
      </c>
      <c r="C1422" s="27" t="s">
        <v>11378</v>
      </c>
      <c r="D1422" s="35">
        <v>6.56</v>
      </c>
      <c r="E1422" s="36" t="s">
        <v>7878</v>
      </c>
      <c r="F1422" s="28" t="s">
        <v>177</v>
      </c>
      <c r="G1422" s="36" t="s">
        <v>11379</v>
      </c>
      <c r="H1422" s="37">
        <v>3.5999999999999997E-2</v>
      </c>
    </row>
    <row r="1423" spans="1:8">
      <c r="A1423" t="s">
        <v>10</v>
      </c>
      <c r="B1423" s="28" t="s">
        <v>2824</v>
      </c>
      <c r="C1423" s="27" t="s">
        <v>11380</v>
      </c>
      <c r="D1423" s="35">
        <v>7.74</v>
      </c>
      <c r="E1423" s="36" t="s">
        <v>7878</v>
      </c>
      <c r="F1423" s="28" t="s">
        <v>177</v>
      </c>
      <c r="G1423" s="36" t="s">
        <v>11381</v>
      </c>
      <c r="H1423" s="37">
        <v>4.5999999999999999E-2</v>
      </c>
    </row>
    <row r="1424" spans="1:8">
      <c r="A1424" t="s">
        <v>10</v>
      </c>
      <c r="B1424" s="28" t="s">
        <v>8091</v>
      </c>
      <c r="C1424" s="27" t="s">
        <v>8092</v>
      </c>
      <c r="D1424" s="35">
        <v>6.81</v>
      </c>
      <c r="E1424" s="36" t="s">
        <v>7878</v>
      </c>
      <c r="F1424" s="28" t="s">
        <v>177</v>
      </c>
      <c r="G1424" s="36" t="s">
        <v>11382</v>
      </c>
      <c r="H1424" s="37">
        <v>4.8000000000000001E-2</v>
      </c>
    </row>
    <row r="1425" spans="1:8">
      <c r="A1425" t="s">
        <v>10</v>
      </c>
      <c r="B1425" s="28" t="s">
        <v>8105</v>
      </c>
      <c r="C1425" s="27" t="s">
        <v>8106</v>
      </c>
      <c r="D1425" s="35">
        <v>7.92</v>
      </c>
      <c r="E1425" s="36" t="s">
        <v>7878</v>
      </c>
      <c r="F1425" s="28" t="s">
        <v>177</v>
      </c>
      <c r="G1425" s="36" t="s">
        <v>11383</v>
      </c>
      <c r="H1425" s="37">
        <v>8.3000000000000004E-2</v>
      </c>
    </row>
    <row r="1426" spans="1:8">
      <c r="A1426" t="s">
        <v>10</v>
      </c>
      <c r="B1426" s="28" t="s">
        <v>8100</v>
      </c>
      <c r="C1426" s="27" t="s">
        <v>8101</v>
      </c>
      <c r="D1426" s="35">
        <v>6.41</v>
      </c>
      <c r="E1426" s="36" t="s">
        <v>7878</v>
      </c>
      <c r="F1426" s="28" t="s">
        <v>177</v>
      </c>
      <c r="G1426" s="36" t="s">
        <v>11384</v>
      </c>
      <c r="H1426" s="37">
        <v>7.4999999999999997E-2</v>
      </c>
    </row>
    <row r="1427" spans="1:8">
      <c r="A1427" t="s">
        <v>10</v>
      </c>
      <c r="B1427" s="28" t="s">
        <v>8148</v>
      </c>
      <c r="C1427" s="27" t="s">
        <v>8149</v>
      </c>
      <c r="D1427" s="35">
        <v>7.74</v>
      </c>
      <c r="E1427" s="36" t="s">
        <v>7878</v>
      </c>
      <c r="F1427" s="28" t="s">
        <v>177</v>
      </c>
      <c r="G1427" s="36" t="s">
        <v>8147</v>
      </c>
      <c r="H1427" s="37">
        <v>0.05</v>
      </c>
    </row>
    <row r="1428" spans="1:8">
      <c r="A1428" t="s">
        <v>10</v>
      </c>
      <c r="B1428" s="28" t="s">
        <v>2818</v>
      </c>
      <c r="C1428" s="27" t="s">
        <v>11385</v>
      </c>
      <c r="D1428" s="35">
        <v>7.92</v>
      </c>
      <c r="E1428" s="36" t="s">
        <v>7878</v>
      </c>
      <c r="F1428" s="28" t="s">
        <v>177</v>
      </c>
      <c r="G1428" s="36" t="s">
        <v>11386</v>
      </c>
      <c r="H1428" s="37">
        <v>4.9000000000000002E-2</v>
      </c>
    </row>
    <row r="1429" spans="1:8">
      <c r="A1429" t="s">
        <v>10</v>
      </c>
      <c r="B1429" s="28" t="s">
        <v>2826</v>
      </c>
      <c r="C1429" s="27" t="s">
        <v>11387</v>
      </c>
      <c r="D1429" s="35">
        <v>7.92</v>
      </c>
      <c r="E1429" s="36" t="s">
        <v>7878</v>
      </c>
      <c r="F1429" s="28" t="s">
        <v>177</v>
      </c>
      <c r="G1429" s="36" t="s">
        <v>11388</v>
      </c>
      <c r="H1429" s="37">
        <v>5.8000000000000003E-2</v>
      </c>
    </row>
    <row r="1430" spans="1:8">
      <c r="A1430" t="s">
        <v>10</v>
      </c>
      <c r="B1430" s="28" t="s">
        <v>2828</v>
      </c>
      <c r="C1430" s="27" t="s">
        <v>11389</v>
      </c>
      <c r="D1430" s="35">
        <v>7.92</v>
      </c>
      <c r="E1430" s="36" t="s">
        <v>7878</v>
      </c>
      <c r="F1430" s="28" t="s">
        <v>177</v>
      </c>
      <c r="G1430" s="36" t="s">
        <v>11390</v>
      </c>
      <c r="H1430" s="37">
        <v>4.4999999999999998E-2</v>
      </c>
    </row>
    <row r="1431" spans="1:8">
      <c r="A1431" t="s">
        <v>10</v>
      </c>
      <c r="B1431" s="28" t="s">
        <v>2821</v>
      </c>
      <c r="C1431" s="27" t="s">
        <v>2822</v>
      </c>
      <c r="D1431" s="35">
        <v>7.2</v>
      </c>
      <c r="E1431" s="36" t="s">
        <v>7878</v>
      </c>
      <c r="F1431" s="28" t="s">
        <v>177</v>
      </c>
      <c r="G1431" s="36" t="s">
        <v>11391</v>
      </c>
      <c r="H1431" s="37">
        <v>4.9000000000000002E-2</v>
      </c>
    </row>
    <row r="1432" spans="1:8">
      <c r="A1432" t="s">
        <v>10</v>
      </c>
      <c r="B1432" s="28" t="s">
        <v>2804</v>
      </c>
      <c r="C1432" s="27" t="s">
        <v>2805</v>
      </c>
      <c r="D1432" s="35">
        <v>7.74</v>
      </c>
      <c r="E1432" s="36" t="s">
        <v>7878</v>
      </c>
      <c r="F1432" s="28" t="s">
        <v>177</v>
      </c>
      <c r="G1432" s="36" t="s">
        <v>11392</v>
      </c>
      <c r="H1432" s="37">
        <v>4.9000000000000002E-2</v>
      </c>
    </row>
    <row r="1433" spans="1:8">
      <c r="A1433" t="s">
        <v>10</v>
      </c>
      <c r="B1433" s="28" t="s">
        <v>2807</v>
      </c>
      <c r="C1433" s="27" t="s">
        <v>2808</v>
      </c>
      <c r="D1433" s="35">
        <v>7.92</v>
      </c>
      <c r="E1433" s="36" t="s">
        <v>7878</v>
      </c>
      <c r="F1433" s="28" t="s">
        <v>177</v>
      </c>
      <c r="G1433" s="36" t="s">
        <v>11393</v>
      </c>
      <c r="H1433" s="37">
        <v>5.8000000000000003E-2</v>
      </c>
    </row>
    <row r="1434" spans="1:8">
      <c r="A1434" t="s">
        <v>10</v>
      </c>
      <c r="B1434" s="28" t="s">
        <v>2809</v>
      </c>
      <c r="C1434" s="27" t="s">
        <v>2810</v>
      </c>
      <c r="D1434" s="35">
        <v>7.92</v>
      </c>
      <c r="E1434" s="36" t="s">
        <v>7878</v>
      </c>
      <c r="F1434" s="28" t="s">
        <v>177</v>
      </c>
      <c r="G1434" s="36" t="s">
        <v>11394</v>
      </c>
      <c r="H1434" s="37">
        <v>5.8000000000000003E-2</v>
      </c>
    </row>
    <row r="1435" spans="1:8">
      <c r="A1435" t="s">
        <v>10</v>
      </c>
      <c r="B1435" s="28" t="s">
        <v>8869</v>
      </c>
      <c r="C1435" s="27" t="s">
        <v>11395</v>
      </c>
      <c r="D1435" s="35">
        <v>4.83</v>
      </c>
      <c r="E1435" s="36" t="s">
        <v>7878</v>
      </c>
      <c r="F1435" s="28" t="s">
        <v>5</v>
      </c>
      <c r="G1435" s="36" t="s">
        <v>11396</v>
      </c>
      <c r="H1435" s="37">
        <v>8.1000000000000003E-2</v>
      </c>
    </row>
    <row r="1436" spans="1:8">
      <c r="A1436" t="s">
        <v>10</v>
      </c>
      <c r="B1436" s="28" t="s">
        <v>8116</v>
      </c>
      <c r="C1436" s="27" t="s">
        <v>11397</v>
      </c>
      <c r="D1436" s="35">
        <v>8.66</v>
      </c>
      <c r="E1436" s="36" t="s">
        <v>7878</v>
      </c>
      <c r="F1436" s="28" t="s">
        <v>177</v>
      </c>
      <c r="G1436" s="36" t="s">
        <v>11398</v>
      </c>
      <c r="H1436" s="37">
        <v>9.4E-2</v>
      </c>
    </row>
    <row r="1437" spans="1:8">
      <c r="A1437" t="s">
        <v>10</v>
      </c>
      <c r="B1437" s="28" t="s">
        <v>8122</v>
      </c>
      <c r="C1437" s="27" t="s">
        <v>8123</v>
      </c>
      <c r="D1437" s="35">
        <v>10.5</v>
      </c>
      <c r="E1437" s="36" t="s">
        <v>7878</v>
      </c>
      <c r="F1437" s="28" t="s">
        <v>177</v>
      </c>
      <c r="G1437" s="36" t="s">
        <v>11399</v>
      </c>
      <c r="H1437" s="37">
        <v>0.09</v>
      </c>
    </row>
    <row r="1438" spans="1:8">
      <c r="A1438" t="s">
        <v>10</v>
      </c>
      <c r="B1438" s="28" t="s">
        <v>8113</v>
      </c>
      <c r="C1438" s="27" t="s">
        <v>11400</v>
      </c>
      <c r="D1438" s="35">
        <v>8.66</v>
      </c>
      <c r="E1438" s="36" t="s">
        <v>7878</v>
      </c>
      <c r="F1438" s="28" t="s">
        <v>177</v>
      </c>
      <c r="G1438" s="36" t="s">
        <v>11401</v>
      </c>
      <c r="H1438" s="37">
        <v>6.8000000000000005E-2</v>
      </c>
    </row>
    <row r="1439" spans="1:8">
      <c r="A1439" t="s">
        <v>10</v>
      </c>
      <c r="B1439" s="28" t="s">
        <v>8124</v>
      </c>
      <c r="C1439" s="27" t="s">
        <v>8125</v>
      </c>
      <c r="D1439" s="35">
        <v>13.44</v>
      </c>
      <c r="E1439" s="36" t="s">
        <v>7878</v>
      </c>
      <c r="F1439" s="28" t="s">
        <v>177</v>
      </c>
      <c r="G1439" s="36" t="s">
        <v>11402</v>
      </c>
      <c r="H1439" s="37">
        <v>0.11</v>
      </c>
    </row>
    <row r="1440" spans="1:8">
      <c r="A1440" t="s">
        <v>10</v>
      </c>
      <c r="B1440" s="28" t="s">
        <v>8127</v>
      </c>
      <c r="C1440" s="27" t="s">
        <v>8128</v>
      </c>
      <c r="D1440" s="35">
        <v>13.44</v>
      </c>
      <c r="E1440" s="36" t="s">
        <v>7878</v>
      </c>
      <c r="F1440" s="28" t="s">
        <v>177</v>
      </c>
      <c r="G1440" s="36" t="s">
        <v>11403</v>
      </c>
      <c r="H1440" s="37">
        <v>0.11</v>
      </c>
    </row>
    <row r="1441" spans="1:8">
      <c r="A1441" t="s">
        <v>10</v>
      </c>
      <c r="B1441" s="28" t="s">
        <v>8130</v>
      </c>
      <c r="C1441" s="27" t="s">
        <v>11404</v>
      </c>
      <c r="D1441" s="35">
        <v>13.44</v>
      </c>
      <c r="E1441" s="36" t="s">
        <v>7878</v>
      </c>
      <c r="F1441" s="28" t="s">
        <v>177</v>
      </c>
      <c r="G1441" s="36" t="s">
        <v>11405</v>
      </c>
      <c r="H1441" s="37">
        <v>0.11</v>
      </c>
    </row>
    <row r="1442" spans="1:8">
      <c r="A1442" t="s">
        <v>10</v>
      </c>
      <c r="B1442" s="28" t="s">
        <v>8132</v>
      </c>
      <c r="C1442" s="27" t="s">
        <v>11406</v>
      </c>
      <c r="D1442" s="35">
        <v>13.44</v>
      </c>
      <c r="E1442" s="36" t="s">
        <v>7878</v>
      </c>
      <c r="F1442" s="28" t="s">
        <v>177</v>
      </c>
      <c r="G1442" s="36" t="s">
        <v>11407</v>
      </c>
      <c r="H1442" s="37">
        <v>0.11</v>
      </c>
    </row>
    <row r="1443" spans="1:8">
      <c r="A1443" t="s">
        <v>10</v>
      </c>
      <c r="B1443" s="28">
        <v>10016072</v>
      </c>
      <c r="C1443" s="27" t="s">
        <v>11408</v>
      </c>
      <c r="D1443" s="35">
        <v>14.2</v>
      </c>
      <c r="E1443" s="36">
        <v>90262040</v>
      </c>
      <c r="F1443" s="28" t="s">
        <v>177</v>
      </c>
      <c r="G1443" s="36">
        <v>3800152516926</v>
      </c>
      <c r="H1443" s="37">
        <v>0.11</v>
      </c>
    </row>
    <row r="1444" spans="1:8">
      <c r="A1444" t="s">
        <v>10</v>
      </c>
      <c r="B1444" s="28" t="s">
        <v>1201</v>
      </c>
      <c r="C1444" s="27" t="s">
        <v>1202</v>
      </c>
      <c r="D1444" s="35">
        <v>14.99</v>
      </c>
      <c r="E1444" s="36" t="s">
        <v>1558</v>
      </c>
      <c r="F1444" s="28" t="s">
        <v>269</v>
      </c>
      <c r="G1444" s="36" t="s">
        <v>11409</v>
      </c>
      <c r="H1444" s="37">
        <v>0.10199999999999999</v>
      </c>
    </row>
    <row r="1445" spans="1:8">
      <c r="A1445" t="s">
        <v>10</v>
      </c>
      <c r="B1445" s="28" t="s">
        <v>7873</v>
      </c>
      <c r="C1445" s="27" t="s">
        <v>7874</v>
      </c>
      <c r="D1445" s="35">
        <v>8.44</v>
      </c>
      <c r="E1445" s="36" t="s">
        <v>7878</v>
      </c>
      <c r="F1445" s="28" t="s">
        <v>177</v>
      </c>
      <c r="G1445" s="36" t="s">
        <v>11410</v>
      </c>
      <c r="H1445" s="37">
        <v>4.2000000000000003E-2</v>
      </c>
    </row>
    <row r="1446" spans="1:8">
      <c r="A1446" t="s">
        <v>10</v>
      </c>
      <c r="B1446" s="28" t="s">
        <v>7888</v>
      </c>
      <c r="C1446" s="27" t="s">
        <v>11411</v>
      </c>
      <c r="D1446" s="35">
        <v>6.8</v>
      </c>
      <c r="E1446" s="36" t="s">
        <v>7878</v>
      </c>
      <c r="F1446" s="28" t="s">
        <v>177</v>
      </c>
      <c r="G1446" s="36" t="s">
        <v>11412</v>
      </c>
      <c r="H1446" s="37">
        <v>6.8000000000000005E-2</v>
      </c>
    </row>
    <row r="1447" spans="1:8">
      <c r="A1447" t="s">
        <v>10</v>
      </c>
      <c r="B1447" s="28" t="s">
        <v>7886</v>
      </c>
      <c r="C1447" s="27" t="s">
        <v>7887</v>
      </c>
      <c r="D1447" s="35">
        <v>6.8</v>
      </c>
      <c r="E1447" s="36" t="s">
        <v>7878</v>
      </c>
      <c r="F1447" s="28" t="s">
        <v>177</v>
      </c>
      <c r="G1447" s="36" t="s">
        <v>11413</v>
      </c>
      <c r="H1447" s="37">
        <v>6.8000000000000005E-2</v>
      </c>
    </row>
    <row r="1448" spans="1:8">
      <c r="A1448" t="s">
        <v>10</v>
      </c>
      <c r="B1448" s="28" t="s">
        <v>7893</v>
      </c>
      <c r="C1448" s="27" t="s">
        <v>11414</v>
      </c>
      <c r="D1448" s="35">
        <v>6.8</v>
      </c>
      <c r="E1448" s="36" t="s">
        <v>7878</v>
      </c>
      <c r="F1448" s="28" t="s">
        <v>177</v>
      </c>
      <c r="G1448" s="36" t="s">
        <v>11415</v>
      </c>
      <c r="H1448" s="37">
        <v>6.8000000000000005E-2</v>
      </c>
    </row>
    <row r="1449" spans="1:8">
      <c r="A1449" t="s">
        <v>10</v>
      </c>
      <c r="B1449" s="28" t="s">
        <v>7902</v>
      </c>
      <c r="C1449" s="27" t="s">
        <v>7903</v>
      </c>
      <c r="D1449" s="35">
        <v>12.15</v>
      </c>
      <c r="E1449" s="36" t="s">
        <v>7878</v>
      </c>
      <c r="F1449" s="28" t="s">
        <v>177</v>
      </c>
      <c r="G1449" s="36" t="s">
        <v>11416</v>
      </c>
      <c r="H1449" s="37">
        <v>8.4000000000000005E-2</v>
      </c>
    </row>
    <row r="1450" spans="1:8">
      <c r="A1450" t="s">
        <v>10</v>
      </c>
      <c r="B1450" s="28" t="s">
        <v>7932</v>
      </c>
      <c r="C1450" s="27" t="s">
        <v>7933</v>
      </c>
      <c r="D1450" s="35">
        <v>7.12</v>
      </c>
      <c r="E1450" s="36" t="s">
        <v>7878</v>
      </c>
      <c r="F1450" s="28" t="s">
        <v>177</v>
      </c>
      <c r="G1450" s="36" t="s">
        <v>11417</v>
      </c>
      <c r="H1450" s="37">
        <v>8.4000000000000005E-2</v>
      </c>
    </row>
    <row r="1451" spans="1:8">
      <c r="A1451" t="s">
        <v>10</v>
      </c>
      <c r="B1451" s="28" t="s">
        <v>8867</v>
      </c>
      <c r="C1451" s="27" t="s">
        <v>11418</v>
      </c>
      <c r="D1451" s="35">
        <v>4.83</v>
      </c>
      <c r="E1451" s="36" t="s">
        <v>7878</v>
      </c>
      <c r="F1451" s="28" t="s">
        <v>5</v>
      </c>
      <c r="G1451" s="36" t="s">
        <v>11419</v>
      </c>
      <c r="H1451" s="37">
        <v>8.8999999999999996E-2</v>
      </c>
    </row>
    <row r="1452" spans="1:8">
      <c r="A1452" t="s">
        <v>10</v>
      </c>
      <c r="B1452" s="28" t="s">
        <v>7928</v>
      </c>
      <c r="C1452" s="27" t="s">
        <v>7929</v>
      </c>
      <c r="D1452" s="35">
        <v>7.12</v>
      </c>
      <c r="E1452" s="36" t="s">
        <v>7878</v>
      </c>
      <c r="F1452" s="28" t="s">
        <v>177</v>
      </c>
      <c r="G1452" s="36" t="s">
        <v>11420</v>
      </c>
      <c r="H1452" s="37">
        <v>8.4000000000000005E-2</v>
      </c>
    </row>
    <row r="1453" spans="1:8">
      <c r="A1453" t="s">
        <v>10</v>
      </c>
      <c r="B1453" s="28" t="s">
        <v>7930</v>
      </c>
      <c r="C1453" s="27" t="s">
        <v>7931</v>
      </c>
      <c r="D1453" s="35">
        <v>6.92</v>
      </c>
      <c r="E1453" s="36" t="s">
        <v>7878</v>
      </c>
      <c r="F1453" s="28" t="s">
        <v>177</v>
      </c>
      <c r="G1453" s="36" t="s">
        <v>11421</v>
      </c>
      <c r="H1453" s="37">
        <v>8.4000000000000005E-2</v>
      </c>
    </row>
    <row r="1454" spans="1:8">
      <c r="A1454" t="s">
        <v>10</v>
      </c>
      <c r="B1454" s="28" t="s">
        <v>7916</v>
      </c>
      <c r="C1454" s="27" t="s">
        <v>7917</v>
      </c>
      <c r="D1454" s="35">
        <v>6.92</v>
      </c>
      <c r="E1454" s="36" t="s">
        <v>7878</v>
      </c>
      <c r="F1454" s="28" t="s">
        <v>177</v>
      </c>
      <c r="G1454" s="36" t="s">
        <v>11422</v>
      </c>
      <c r="H1454" s="37">
        <v>8.4000000000000005E-2</v>
      </c>
    </row>
    <row r="1455" spans="1:8">
      <c r="A1455" t="s">
        <v>10</v>
      </c>
      <c r="B1455" s="28" t="s">
        <v>7936</v>
      </c>
      <c r="C1455" s="27" t="s">
        <v>7937</v>
      </c>
      <c r="D1455" s="35">
        <v>7.12</v>
      </c>
      <c r="E1455" s="36" t="s">
        <v>7878</v>
      </c>
      <c r="F1455" s="28" t="s">
        <v>177</v>
      </c>
      <c r="G1455" s="36" t="s">
        <v>11423</v>
      </c>
      <c r="H1455" s="37">
        <v>8.4000000000000005E-2</v>
      </c>
    </row>
    <row r="1456" spans="1:8">
      <c r="A1456" t="s">
        <v>10</v>
      </c>
      <c r="B1456" s="28" t="s">
        <v>7963</v>
      </c>
      <c r="C1456" s="27" t="s">
        <v>7964</v>
      </c>
      <c r="D1456" s="35">
        <v>11.53</v>
      </c>
      <c r="E1456" s="36" t="s">
        <v>7878</v>
      </c>
      <c r="F1456" s="28" t="s">
        <v>177</v>
      </c>
      <c r="G1456" s="36" t="s">
        <v>11424</v>
      </c>
      <c r="H1456" s="37">
        <v>0.11</v>
      </c>
    </row>
    <row r="1457" spans="1:8">
      <c r="A1457" t="s">
        <v>10</v>
      </c>
      <c r="B1457" s="28" t="s">
        <v>7976</v>
      </c>
      <c r="C1457" s="27" t="s">
        <v>7977</v>
      </c>
      <c r="D1457" s="35">
        <v>11.53</v>
      </c>
      <c r="E1457" s="36" t="s">
        <v>7878</v>
      </c>
      <c r="F1457" s="28" t="s">
        <v>177</v>
      </c>
      <c r="G1457" s="36" t="s">
        <v>11425</v>
      </c>
      <c r="H1457" s="37">
        <v>8.4000000000000005E-2</v>
      </c>
    </row>
    <row r="1458" spans="1:8">
      <c r="A1458" t="s">
        <v>10</v>
      </c>
      <c r="B1458" s="28" t="s">
        <v>7985</v>
      </c>
      <c r="C1458" s="27" t="s">
        <v>7986</v>
      </c>
      <c r="D1458" s="35">
        <v>11.53</v>
      </c>
      <c r="E1458" s="36" t="s">
        <v>7878</v>
      </c>
      <c r="F1458" s="28" t="s">
        <v>177</v>
      </c>
      <c r="G1458" s="36" t="s">
        <v>11426</v>
      </c>
      <c r="H1458" s="37">
        <v>8.4000000000000005E-2</v>
      </c>
    </row>
    <row r="1459" spans="1:8">
      <c r="A1459" t="s">
        <v>10</v>
      </c>
      <c r="B1459" s="28" t="s">
        <v>7993</v>
      </c>
      <c r="C1459" s="27" t="s">
        <v>7994</v>
      </c>
      <c r="D1459" s="35">
        <v>11.53</v>
      </c>
      <c r="E1459" s="36" t="s">
        <v>7878</v>
      </c>
      <c r="F1459" s="28" t="s">
        <v>177</v>
      </c>
      <c r="G1459" s="36" t="s">
        <v>11427</v>
      </c>
      <c r="H1459" s="37">
        <v>0.11</v>
      </c>
    </row>
    <row r="1460" spans="1:8">
      <c r="A1460" t="s">
        <v>10</v>
      </c>
      <c r="B1460" s="28" t="s">
        <v>8010</v>
      </c>
      <c r="C1460" s="27" t="s">
        <v>11428</v>
      </c>
      <c r="D1460" s="35">
        <v>14.04</v>
      </c>
      <c r="E1460" s="36" t="s">
        <v>7878</v>
      </c>
      <c r="F1460" s="28" t="s">
        <v>177</v>
      </c>
      <c r="G1460" s="36" t="s">
        <v>11429</v>
      </c>
      <c r="H1460" s="37">
        <v>1</v>
      </c>
    </row>
    <row r="1461" spans="1:8">
      <c r="A1461" t="s">
        <v>10</v>
      </c>
      <c r="B1461" s="28" t="s">
        <v>8018</v>
      </c>
      <c r="C1461" s="27" t="s">
        <v>8019</v>
      </c>
      <c r="D1461" s="35">
        <v>14.04</v>
      </c>
      <c r="E1461" s="36" t="s">
        <v>7878</v>
      </c>
      <c r="F1461" s="28" t="s">
        <v>177</v>
      </c>
      <c r="G1461" s="36" t="s">
        <v>11430</v>
      </c>
      <c r="H1461" s="37">
        <v>0.15</v>
      </c>
    </row>
    <row r="1462" spans="1:8">
      <c r="A1462" t="s">
        <v>10</v>
      </c>
      <c r="B1462" s="28" t="s">
        <v>8020</v>
      </c>
      <c r="C1462" s="27" t="s">
        <v>8021</v>
      </c>
      <c r="D1462" s="35">
        <v>14.04</v>
      </c>
      <c r="E1462" s="36" t="s">
        <v>7878</v>
      </c>
      <c r="F1462" s="28" t="s">
        <v>177</v>
      </c>
      <c r="G1462" s="36" t="s">
        <v>11431</v>
      </c>
      <c r="H1462" s="37">
        <v>0.15</v>
      </c>
    </row>
    <row r="1463" spans="1:8">
      <c r="A1463" t="s">
        <v>10</v>
      </c>
      <c r="B1463" s="28" t="s">
        <v>8025</v>
      </c>
      <c r="C1463" s="27" t="s">
        <v>8026</v>
      </c>
      <c r="D1463" s="35">
        <v>15.799999999999999</v>
      </c>
      <c r="E1463" s="36" t="s">
        <v>7878</v>
      </c>
      <c r="F1463" s="28" t="s">
        <v>177</v>
      </c>
      <c r="G1463" s="36" t="s">
        <v>11432</v>
      </c>
      <c r="H1463" s="37">
        <v>0.15</v>
      </c>
    </row>
    <row r="1464" spans="1:8">
      <c r="A1464" t="s">
        <v>10</v>
      </c>
      <c r="B1464" s="28" t="s">
        <v>7880</v>
      </c>
      <c r="C1464" s="27" t="s">
        <v>7881</v>
      </c>
      <c r="D1464" s="35">
        <v>7.2</v>
      </c>
      <c r="E1464" s="36" t="s">
        <v>7878</v>
      </c>
      <c r="F1464" s="28" t="s">
        <v>177</v>
      </c>
      <c r="G1464" s="36" t="s">
        <v>11433</v>
      </c>
      <c r="H1464" s="37">
        <v>6.8000000000000005E-2</v>
      </c>
    </row>
    <row r="1465" spans="1:8">
      <c r="A1465" t="s">
        <v>10</v>
      </c>
      <c r="B1465" s="28" t="s">
        <v>7882</v>
      </c>
      <c r="C1465" s="27" t="s">
        <v>11434</v>
      </c>
      <c r="D1465" s="35">
        <v>7.12</v>
      </c>
      <c r="E1465" s="36" t="s">
        <v>7878</v>
      </c>
      <c r="F1465" s="28" t="s">
        <v>177</v>
      </c>
      <c r="G1465" s="36" t="s">
        <v>11435</v>
      </c>
      <c r="H1465" s="37">
        <v>6.8000000000000005E-2</v>
      </c>
    </row>
    <row r="1466" spans="1:8">
      <c r="A1466" t="s">
        <v>10</v>
      </c>
      <c r="B1466" s="28" t="s">
        <v>7884</v>
      </c>
      <c r="C1466" s="27" t="s">
        <v>11436</v>
      </c>
      <c r="D1466" s="35">
        <v>7.38</v>
      </c>
      <c r="E1466" s="36" t="s">
        <v>7878</v>
      </c>
      <c r="F1466" s="28" t="s">
        <v>177</v>
      </c>
      <c r="G1466" s="36" t="s">
        <v>11437</v>
      </c>
      <c r="H1466" s="37">
        <v>6.8000000000000005E-2</v>
      </c>
    </row>
    <row r="1467" spans="1:8">
      <c r="A1467" t="s">
        <v>10</v>
      </c>
      <c r="B1467" s="28" t="s">
        <v>7911</v>
      </c>
      <c r="C1467" s="27" t="s">
        <v>7912</v>
      </c>
      <c r="D1467" s="35">
        <v>7.41</v>
      </c>
      <c r="E1467" s="36" t="s">
        <v>7878</v>
      </c>
      <c r="F1467" s="28" t="s">
        <v>14</v>
      </c>
      <c r="G1467" s="36" t="s">
        <v>11438</v>
      </c>
      <c r="H1467" s="37">
        <v>8.4000000000000005E-2</v>
      </c>
    </row>
    <row r="1468" spans="1:8">
      <c r="A1468" t="s">
        <v>10</v>
      </c>
      <c r="B1468" s="28" t="s">
        <v>7941</v>
      </c>
      <c r="C1468" s="27" t="s">
        <v>11439</v>
      </c>
      <c r="D1468" s="35">
        <v>7.27</v>
      </c>
      <c r="E1468" s="36" t="s">
        <v>7878</v>
      </c>
      <c r="F1468" s="28" t="s">
        <v>177</v>
      </c>
      <c r="G1468" s="36" t="s">
        <v>11440</v>
      </c>
      <c r="H1468" s="37">
        <v>8.4000000000000005E-2</v>
      </c>
    </row>
    <row r="1469" spans="1:8">
      <c r="A1469" t="s">
        <v>10</v>
      </c>
      <c r="B1469" s="28" t="s">
        <v>7918</v>
      </c>
      <c r="C1469" s="27" t="s">
        <v>7919</v>
      </c>
      <c r="D1469" s="35">
        <v>7.27</v>
      </c>
      <c r="E1469" s="36" t="s">
        <v>7878</v>
      </c>
      <c r="F1469" s="28" t="s">
        <v>14</v>
      </c>
      <c r="G1469" s="36" t="s">
        <v>11441</v>
      </c>
      <c r="H1469" s="37">
        <v>8.4000000000000005E-2</v>
      </c>
    </row>
    <row r="1470" spans="1:8">
      <c r="A1470" t="s">
        <v>10</v>
      </c>
      <c r="B1470" s="28" t="s">
        <v>7923</v>
      </c>
      <c r="C1470" s="27" t="s">
        <v>11442</v>
      </c>
      <c r="D1470" s="35">
        <v>7.45</v>
      </c>
      <c r="E1470" s="36" t="s">
        <v>162</v>
      </c>
      <c r="F1470" s="28" t="s">
        <v>177</v>
      </c>
      <c r="G1470" s="36" t="s">
        <v>11443</v>
      </c>
      <c r="H1470" s="37">
        <v>8.4000000000000005E-2</v>
      </c>
    </row>
    <row r="1471" spans="1:8">
      <c r="A1471" t="s">
        <v>10</v>
      </c>
      <c r="B1471" s="28" t="s">
        <v>7961</v>
      </c>
      <c r="C1471" s="27" t="s">
        <v>7962</v>
      </c>
      <c r="D1471" s="35">
        <v>11.85</v>
      </c>
      <c r="E1471" s="36" t="s">
        <v>7878</v>
      </c>
      <c r="F1471" s="28" t="s">
        <v>177</v>
      </c>
      <c r="G1471" s="36" t="s">
        <v>11444</v>
      </c>
      <c r="H1471" s="37">
        <v>8.4000000000000005E-2</v>
      </c>
    </row>
    <row r="1472" spans="1:8">
      <c r="A1472" t="s">
        <v>10</v>
      </c>
      <c r="B1472" s="28" t="s">
        <v>7946</v>
      </c>
      <c r="C1472" s="27" t="s">
        <v>11445</v>
      </c>
      <c r="D1472" s="35">
        <v>12</v>
      </c>
      <c r="E1472" s="36" t="s">
        <v>7878</v>
      </c>
      <c r="F1472" s="28" t="s">
        <v>177</v>
      </c>
      <c r="G1472" s="36" t="s">
        <v>11446</v>
      </c>
      <c r="H1472" s="37">
        <v>8.4000000000000005E-2</v>
      </c>
    </row>
    <row r="1473" spans="1:8">
      <c r="A1473" t="s">
        <v>10</v>
      </c>
      <c r="B1473" s="28" t="s">
        <v>7949</v>
      </c>
      <c r="C1473" s="27" t="s">
        <v>7950</v>
      </c>
      <c r="D1473" s="35">
        <v>12</v>
      </c>
      <c r="E1473" s="36" t="s">
        <v>724</v>
      </c>
      <c r="F1473" s="28" t="s">
        <v>177</v>
      </c>
      <c r="G1473" s="36" t="s">
        <v>11447</v>
      </c>
      <c r="H1473" s="37">
        <v>8.4000000000000005E-2</v>
      </c>
    </row>
    <row r="1474" spans="1:8">
      <c r="A1474" t="s">
        <v>10</v>
      </c>
      <c r="B1474" s="28" t="s">
        <v>7959</v>
      </c>
      <c r="C1474" s="27" t="s">
        <v>7969</v>
      </c>
      <c r="D1474" s="35">
        <v>12</v>
      </c>
      <c r="E1474" s="36" t="s">
        <v>7878</v>
      </c>
      <c r="F1474" s="28" t="s">
        <v>177</v>
      </c>
      <c r="G1474" s="36" t="s">
        <v>7970</v>
      </c>
      <c r="H1474" s="37">
        <v>8.4000000000000005E-2</v>
      </c>
    </row>
    <row r="1475" spans="1:8">
      <c r="A1475" t="s">
        <v>10</v>
      </c>
      <c r="B1475" s="28" t="s">
        <v>7974</v>
      </c>
      <c r="C1475" s="27" t="s">
        <v>11448</v>
      </c>
      <c r="D1475" s="35">
        <v>11.85</v>
      </c>
      <c r="E1475" s="36" t="s">
        <v>7878</v>
      </c>
      <c r="F1475" s="28" t="s">
        <v>177</v>
      </c>
      <c r="G1475" s="36" t="s">
        <v>11449</v>
      </c>
      <c r="H1475" s="37">
        <v>8.4000000000000005E-2</v>
      </c>
    </row>
    <row r="1476" spans="1:8">
      <c r="A1476" t="s">
        <v>10</v>
      </c>
      <c r="B1476" s="28" t="s">
        <v>7983</v>
      </c>
      <c r="C1476" s="27" t="s">
        <v>11450</v>
      </c>
      <c r="D1476" s="35">
        <v>9.3699999999999992</v>
      </c>
      <c r="E1476" s="36" t="s">
        <v>7878</v>
      </c>
      <c r="F1476" s="28" t="s">
        <v>177</v>
      </c>
      <c r="G1476" s="36" t="s">
        <v>11451</v>
      </c>
      <c r="H1476" s="37">
        <v>8.4000000000000005E-2</v>
      </c>
    </row>
    <row r="1477" spans="1:8">
      <c r="A1477" t="s">
        <v>10</v>
      </c>
      <c r="B1477" s="28" t="s">
        <v>7995</v>
      </c>
      <c r="C1477" s="27" t="s">
        <v>7996</v>
      </c>
      <c r="D1477" s="35">
        <v>9.94</v>
      </c>
      <c r="E1477" s="36" t="s">
        <v>7878</v>
      </c>
      <c r="F1477" s="28" t="s">
        <v>177</v>
      </c>
      <c r="G1477" s="36" t="s">
        <v>11452</v>
      </c>
      <c r="H1477" s="37">
        <v>8.4000000000000005E-2</v>
      </c>
    </row>
    <row r="1478" spans="1:8">
      <c r="A1478" t="s">
        <v>10</v>
      </c>
      <c r="B1478" s="28" t="s">
        <v>7890</v>
      </c>
      <c r="C1478" s="27" t="s">
        <v>7891</v>
      </c>
      <c r="D1478" s="35">
        <v>6.81</v>
      </c>
      <c r="E1478" s="36" t="s">
        <v>7878</v>
      </c>
      <c r="F1478" s="28" t="s">
        <v>177</v>
      </c>
      <c r="G1478" s="36" t="s">
        <v>11453</v>
      </c>
      <c r="H1478" s="37">
        <v>6.8000000000000005E-2</v>
      </c>
    </row>
    <row r="1479" spans="1:8">
      <c r="A1479" t="s">
        <v>10</v>
      </c>
      <c r="B1479" s="28" t="s">
        <v>7934</v>
      </c>
      <c r="C1479" s="27" t="s">
        <v>11454</v>
      </c>
      <c r="D1479" s="35">
        <v>6.81</v>
      </c>
      <c r="E1479" s="36" t="s">
        <v>7878</v>
      </c>
      <c r="F1479" s="28" t="s">
        <v>177</v>
      </c>
      <c r="G1479" s="36" t="s">
        <v>11455</v>
      </c>
      <c r="H1479" s="37">
        <v>8.4000000000000005E-2</v>
      </c>
    </row>
    <row r="1480" spans="1:8">
      <c r="A1480" t="s">
        <v>10</v>
      </c>
      <c r="B1480" s="28" t="s">
        <v>7925</v>
      </c>
      <c r="C1480" s="27" t="s">
        <v>11456</v>
      </c>
      <c r="D1480" s="35">
        <v>6.81</v>
      </c>
      <c r="E1480" s="36" t="s">
        <v>7878</v>
      </c>
      <c r="F1480" s="28" t="s">
        <v>177</v>
      </c>
      <c r="G1480" s="36" t="s">
        <v>11457</v>
      </c>
      <c r="H1480" s="37">
        <v>9.0999999999999998E-2</v>
      </c>
    </row>
    <row r="1481" spans="1:8">
      <c r="A1481" t="s">
        <v>10</v>
      </c>
      <c r="B1481" s="28" t="s">
        <v>7954</v>
      </c>
      <c r="C1481" s="27" t="s">
        <v>11458</v>
      </c>
      <c r="D1481" s="35">
        <v>11.85</v>
      </c>
      <c r="E1481" s="36" t="s">
        <v>7878</v>
      </c>
      <c r="F1481" s="28" t="s">
        <v>177</v>
      </c>
      <c r="G1481" s="36" t="s">
        <v>11459</v>
      </c>
      <c r="H1481" s="37">
        <v>8.4000000000000005E-2</v>
      </c>
    </row>
    <row r="1482" spans="1:8">
      <c r="A1482" t="s">
        <v>10</v>
      </c>
      <c r="B1482" s="28" t="s">
        <v>7981</v>
      </c>
      <c r="C1482" s="27" t="s">
        <v>11460</v>
      </c>
      <c r="D1482" s="35">
        <v>12</v>
      </c>
      <c r="E1482" s="36" t="s">
        <v>7878</v>
      </c>
      <c r="F1482" s="28" t="s">
        <v>177</v>
      </c>
      <c r="G1482" s="36" t="s">
        <v>11461</v>
      </c>
      <c r="H1482" s="37">
        <v>8.4000000000000005E-2</v>
      </c>
    </row>
    <row r="1483" spans="1:8">
      <c r="A1483" t="s">
        <v>10</v>
      </c>
      <c r="B1483" s="28" t="s">
        <v>8008</v>
      </c>
      <c r="C1483" s="27" t="s">
        <v>8009</v>
      </c>
      <c r="D1483" s="35">
        <v>9.07</v>
      </c>
      <c r="E1483" s="36" t="s">
        <v>7878</v>
      </c>
      <c r="F1483" s="28" t="s">
        <v>177</v>
      </c>
      <c r="G1483" s="36" t="s">
        <v>11462</v>
      </c>
      <c r="H1483" s="37">
        <v>0.17499999999999999</v>
      </c>
    </row>
    <row r="1484" spans="1:8">
      <c r="A1484" t="s">
        <v>10</v>
      </c>
      <c r="B1484" s="28" t="s">
        <v>8015</v>
      </c>
      <c r="C1484" s="27" t="s">
        <v>8016</v>
      </c>
      <c r="D1484" s="35">
        <v>11.97</v>
      </c>
      <c r="E1484" s="36" t="s">
        <v>7878</v>
      </c>
      <c r="F1484" s="28" t="s">
        <v>177</v>
      </c>
      <c r="G1484" s="36" t="s">
        <v>8017</v>
      </c>
      <c r="H1484" s="37">
        <v>0.15</v>
      </c>
    </row>
    <row r="1485" spans="1:8">
      <c r="A1485" t="s">
        <v>10</v>
      </c>
      <c r="B1485" s="28" t="s">
        <v>8022</v>
      </c>
      <c r="C1485" s="27" t="s">
        <v>8023</v>
      </c>
      <c r="D1485" s="35">
        <v>14.04</v>
      </c>
      <c r="E1485" s="36" t="s">
        <v>7878</v>
      </c>
      <c r="F1485" s="28" t="s">
        <v>177</v>
      </c>
      <c r="G1485" s="36" t="s">
        <v>11463</v>
      </c>
      <c r="H1485" s="37">
        <v>0.15</v>
      </c>
    </row>
    <row r="1486" spans="1:8">
      <c r="A1486" t="s">
        <v>10</v>
      </c>
      <c r="B1486" s="28" t="s">
        <v>11464</v>
      </c>
      <c r="C1486" s="27" t="s">
        <v>11465</v>
      </c>
      <c r="D1486" s="35">
        <v>9.75</v>
      </c>
      <c r="E1486" s="36" t="s">
        <v>7878</v>
      </c>
      <c r="F1486" s="28" t="s">
        <v>177</v>
      </c>
      <c r="G1486" s="36" t="s">
        <v>11466</v>
      </c>
      <c r="H1486" s="37">
        <v>0.114</v>
      </c>
    </row>
    <row r="1487" spans="1:8">
      <c r="A1487" t="s">
        <v>10</v>
      </c>
      <c r="B1487" s="28" t="s">
        <v>11467</v>
      </c>
      <c r="C1487" s="27" t="s">
        <v>11468</v>
      </c>
      <c r="D1487" s="35">
        <v>9.76</v>
      </c>
      <c r="E1487" s="36" t="s">
        <v>7878</v>
      </c>
      <c r="F1487" s="28" t="s">
        <v>177</v>
      </c>
      <c r="G1487" s="36" t="s">
        <v>11469</v>
      </c>
      <c r="H1487" s="37">
        <v>0.114</v>
      </c>
    </row>
    <row r="1488" spans="1:8">
      <c r="A1488" t="s">
        <v>10</v>
      </c>
      <c r="B1488" s="28" t="s">
        <v>11470</v>
      </c>
      <c r="C1488" s="27" t="s">
        <v>11471</v>
      </c>
      <c r="D1488" s="35">
        <v>9.76</v>
      </c>
      <c r="E1488" s="36" t="s">
        <v>7878</v>
      </c>
      <c r="F1488" s="28" t="s">
        <v>177</v>
      </c>
      <c r="G1488" s="36" t="s">
        <v>11472</v>
      </c>
      <c r="H1488" s="37">
        <v>0.114</v>
      </c>
    </row>
    <row r="1489" spans="1:8">
      <c r="A1489" t="s">
        <v>10</v>
      </c>
      <c r="B1489" s="28" t="s">
        <v>7938</v>
      </c>
      <c r="C1489" s="27" t="s">
        <v>11473</v>
      </c>
      <c r="D1489" s="35">
        <v>9.76</v>
      </c>
      <c r="E1489" s="36" t="s">
        <v>7878</v>
      </c>
      <c r="F1489" s="28" t="s">
        <v>177</v>
      </c>
      <c r="G1489" s="36" t="s">
        <v>7940</v>
      </c>
      <c r="H1489" s="37">
        <v>0.114</v>
      </c>
    </row>
    <row r="1490" spans="1:8">
      <c r="A1490" t="s">
        <v>10</v>
      </c>
      <c r="B1490" s="28" t="s">
        <v>7997</v>
      </c>
      <c r="C1490" s="27" t="s">
        <v>11474</v>
      </c>
      <c r="D1490" s="35">
        <v>14.4</v>
      </c>
      <c r="E1490" s="36" t="s">
        <v>7878</v>
      </c>
      <c r="F1490" s="28" t="s">
        <v>177</v>
      </c>
      <c r="G1490" s="36" t="s">
        <v>11475</v>
      </c>
      <c r="H1490" s="37">
        <v>0.17</v>
      </c>
    </row>
    <row r="1491" spans="1:8">
      <c r="A1491" t="s">
        <v>10</v>
      </c>
      <c r="B1491" s="28" t="s">
        <v>8051</v>
      </c>
      <c r="C1491" s="27" t="s">
        <v>8052</v>
      </c>
      <c r="D1491" s="35">
        <v>13.26</v>
      </c>
      <c r="E1491" s="36" t="s">
        <v>7878</v>
      </c>
      <c r="F1491" s="28" t="s">
        <v>177</v>
      </c>
      <c r="G1491" s="36" t="s">
        <v>11476</v>
      </c>
      <c r="H1491" s="37">
        <v>0.255</v>
      </c>
    </row>
    <row r="1492" spans="1:8">
      <c r="A1492" t="s">
        <v>10</v>
      </c>
      <c r="B1492" s="28" t="s">
        <v>8047</v>
      </c>
      <c r="C1492" s="27" t="s">
        <v>8048</v>
      </c>
      <c r="D1492" s="35">
        <v>15.15</v>
      </c>
      <c r="E1492" s="36" t="s">
        <v>7878</v>
      </c>
      <c r="F1492" s="28" t="s">
        <v>177</v>
      </c>
      <c r="G1492" s="36" t="s">
        <v>11477</v>
      </c>
      <c r="H1492" s="37">
        <v>0.255</v>
      </c>
    </row>
    <row r="1493" spans="1:8">
      <c r="A1493" t="s">
        <v>10</v>
      </c>
      <c r="B1493" s="28" t="s">
        <v>8030</v>
      </c>
      <c r="C1493" s="27" t="s">
        <v>8031</v>
      </c>
      <c r="D1493" s="35">
        <v>12.879999999999999</v>
      </c>
      <c r="E1493" s="36" t="s">
        <v>7878</v>
      </c>
      <c r="F1493" s="28" t="s">
        <v>177</v>
      </c>
      <c r="G1493" s="36" t="s">
        <v>11478</v>
      </c>
      <c r="H1493" s="37">
        <v>0.255</v>
      </c>
    </row>
    <row r="1494" spans="1:8">
      <c r="A1494" t="s">
        <v>10</v>
      </c>
      <c r="B1494" s="28" t="s">
        <v>8049</v>
      </c>
      <c r="C1494" s="27" t="s">
        <v>8050</v>
      </c>
      <c r="D1494" s="35">
        <v>15.81</v>
      </c>
      <c r="E1494" s="36" t="s">
        <v>7878</v>
      </c>
      <c r="F1494" s="28" t="s">
        <v>177</v>
      </c>
      <c r="G1494" s="36" t="s">
        <v>11479</v>
      </c>
      <c r="H1494" s="37">
        <v>0.255</v>
      </c>
    </row>
    <row r="1495" spans="1:8">
      <c r="A1495" t="s">
        <v>10</v>
      </c>
      <c r="B1495" s="28">
        <v>10009502</v>
      </c>
      <c r="C1495" s="27" t="s">
        <v>11480</v>
      </c>
      <c r="D1495" s="35">
        <v>15.81</v>
      </c>
      <c r="E1495" s="36">
        <v>90262040</v>
      </c>
      <c r="F1495" s="28" t="s">
        <v>177</v>
      </c>
      <c r="G1495" s="36">
        <v>3800152532957</v>
      </c>
      <c r="H1495" s="37">
        <v>0.28999999999999998</v>
      </c>
    </row>
    <row r="1496" spans="1:8">
      <c r="A1496" t="s">
        <v>10</v>
      </c>
      <c r="B1496" s="28" t="s">
        <v>8044</v>
      </c>
      <c r="C1496" s="27" t="s">
        <v>8045</v>
      </c>
      <c r="D1496" s="35">
        <v>13.73</v>
      </c>
      <c r="E1496" s="36" t="s">
        <v>7878</v>
      </c>
      <c r="F1496" s="28" t="s">
        <v>177</v>
      </c>
      <c r="G1496" s="36" t="s">
        <v>11481</v>
      </c>
      <c r="H1496" s="37">
        <v>0.255</v>
      </c>
    </row>
    <row r="1497" spans="1:8">
      <c r="A1497" t="s">
        <v>10</v>
      </c>
      <c r="B1497" s="28" t="s">
        <v>8828</v>
      </c>
      <c r="C1497" s="27" t="s">
        <v>8829</v>
      </c>
      <c r="D1497" s="35">
        <v>136.41</v>
      </c>
      <c r="E1497" s="36" t="s">
        <v>7878</v>
      </c>
      <c r="F1497" s="28" t="s">
        <v>269</v>
      </c>
      <c r="G1497" s="36" t="s">
        <v>11482</v>
      </c>
      <c r="H1497" s="37">
        <v>0.4</v>
      </c>
    </row>
    <row r="1498" spans="1:8">
      <c r="A1498" t="s">
        <v>10</v>
      </c>
      <c r="B1498" s="28" t="s">
        <v>8032</v>
      </c>
      <c r="C1498" s="27" t="s">
        <v>8033</v>
      </c>
      <c r="D1498" s="35">
        <v>13.73</v>
      </c>
      <c r="E1498" s="36" t="s">
        <v>7878</v>
      </c>
      <c r="F1498" s="28" t="s">
        <v>177</v>
      </c>
      <c r="G1498" s="36" t="s">
        <v>11483</v>
      </c>
      <c r="H1498" s="37">
        <v>0.255</v>
      </c>
    </row>
    <row r="1499" spans="1:8">
      <c r="A1499" t="s">
        <v>10</v>
      </c>
      <c r="B1499" s="28" t="s">
        <v>8039</v>
      </c>
      <c r="C1499" s="27" t="s">
        <v>8040</v>
      </c>
      <c r="D1499" s="35">
        <v>15.15</v>
      </c>
      <c r="E1499" s="36" t="s">
        <v>7878</v>
      </c>
      <c r="F1499" s="28" t="s">
        <v>177</v>
      </c>
      <c r="G1499" s="36" t="s">
        <v>11484</v>
      </c>
      <c r="H1499" s="37">
        <v>0.255</v>
      </c>
    </row>
    <row r="1500" spans="1:8">
      <c r="A1500" t="s">
        <v>10</v>
      </c>
      <c r="B1500" s="28" t="s">
        <v>8037</v>
      </c>
      <c r="C1500" s="27" t="s">
        <v>11485</v>
      </c>
      <c r="D1500" s="35">
        <v>15.15</v>
      </c>
      <c r="E1500" s="36" t="s">
        <v>7878</v>
      </c>
      <c r="F1500" s="28" t="s">
        <v>177</v>
      </c>
      <c r="G1500" s="36" t="s">
        <v>11486</v>
      </c>
      <c r="H1500" s="37">
        <v>0.255</v>
      </c>
    </row>
    <row r="1501" spans="1:8">
      <c r="A1501" t="s">
        <v>10</v>
      </c>
      <c r="B1501" s="28" t="s">
        <v>8808</v>
      </c>
      <c r="C1501" s="27" t="s">
        <v>11487</v>
      </c>
      <c r="D1501" s="35">
        <v>86.7</v>
      </c>
      <c r="E1501" s="36" t="s">
        <v>7878</v>
      </c>
      <c r="F1501" s="28" t="s">
        <v>269</v>
      </c>
      <c r="G1501" s="36" t="s">
        <v>11488</v>
      </c>
      <c r="H1501" s="37">
        <v>0.25</v>
      </c>
    </row>
    <row r="1502" spans="1:8">
      <c r="A1502" t="s">
        <v>10</v>
      </c>
      <c r="B1502" s="28" t="s">
        <v>8134</v>
      </c>
      <c r="C1502" s="27" t="s">
        <v>8135</v>
      </c>
      <c r="D1502" s="35">
        <v>13.73</v>
      </c>
      <c r="E1502" s="36" t="s">
        <v>7878</v>
      </c>
      <c r="F1502" s="28" t="s">
        <v>177</v>
      </c>
      <c r="G1502" s="36" t="s">
        <v>11489</v>
      </c>
      <c r="H1502" s="37">
        <v>0.2</v>
      </c>
    </row>
    <row r="1503" spans="1:8">
      <c r="A1503" t="s">
        <v>10</v>
      </c>
      <c r="B1503" s="28" t="s">
        <v>8864</v>
      </c>
      <c r="C1503" s="27" t="s">
        <v>11490</v>
      </c>
      <c r="D1503" s="35">
        <v>27.32</v>
      </c>
      <c r="E1503" s="36" t="s">
        <v>7878</v>
      </c>
      <c r="F1503" s="28" t="s">
        <v>14</v>
      </c>
      <c r="G1503" s="36" t="s">
        <v>11491</v>
      </c>
      <c r="H1503" s="37">
        <v>0.16</v>
      </c>
    </row>
    <row r="1504" spans="1:8">
      <c r="A1504" t="s">
        <v>10</v>
      </c>
      <c r="B1504" s="28" t="s">
        <v>8285</v>
      </c>
      <c r="C1504" s="27" t="s">
        <v>8286</v>
      </c>
      <c r="D1504" s="35">
        <v>22.87</v>
      </c>
      <c r="E1504" s="36" t="s">
        <v>7878</v>
      </c>
      <c r="F1504" s="28" t="s">
        <v>177</v>
      </c>
      <c r="G1504" s="36" t="s">
        <v>11492</v>
      </c>
      <c r="H1504" s="37">
        <v>7.5999999999999998E-2</v>
      </c>
    </row>
    <row r="1505" spans="1:8">
      <c r="A1505" t="s">
        <v>10</v>
      </c>
      <c r="B1505" s="28" t="s">
        <v>8300</v>
      </c>
      <c r="C1505" s="27" t="s">
        <v>8301</v>
      </c>
      <c r="D1505" s="35">
        <v>22.87</v>
      </c>
      <c r="E1505" s="36" t="s">
        <v>7878</v>
      </c>
      <c r="F1505" s="28" t="s">
        <v>177</v>
      </c>
      <c r="G1505" s="36" t="s">
        <v>11493</v>
      </c>
      <c r="H1505" s="37">
        <v>7.5999999999999998E-2</v>
      </c>
    </row>
    <row r="1506" spans="1:8">
      <c r="A1506" t="s">
        <v>10</v>
      </c>
      <c r="B1506" s="28" t="s">
        <v>8303</v>
      </c>
      <c r="C1506" s="27" t="s">
        <v>8304</v>
      </c>
      <c r="D1506" s="35">
        <v>22.87</v>
      </c>
      <c r="E1506" s="36" t="s">
        <v>7878</v>
      </c>
      <c r="F1506" s="28" t="s">
        <v>177</v>
      </c>
      <c r="G1506" s="36" t="s">
        <v>11494</v>
      </c>
      <c r="H1506" s="37">
        <v>7.5999999999999998E-2</v>
      </c>
    </row>
    <row r="1507" spans="1:8">
      <c r="A1507" t="s">
        <v>10</v>
      </c>
      <c r="B1507" s="28" t="s">
        <v>8420</v>
      </c>
      <c r="C1507" s="27" t="s">
        <v>8421</v>
      </c>
      <c r="D1507" s="35">
        <v>2.15</v>
      </c>
      <c r="E1507" s="36" t="s">
        <v>1553</v>
      </c>
      <c r="F1507" s="28" t="s">
        <v>177</v>
      </c>
      <c r="G1507" s="36" t="s">
        <v>11495</v>
      </c>
      <c r="H1507" s="37">
        <v>0.06</v>
      </c>
    </row>
    <row r="1508" spans="1:8">
      <c r="A1508" t="s">
        <v>10</v>
      </c>
      <c r="B1508" s="28" t="s">
        <v>8418</v>
      </c>
      <c r="C1508" s="27" t="s">
        <v>8419</v>
      </c>
      <c r="D1508" s="35">
        <v>2.15</v>
      </c>
      <c r="E1508" s="36" t="s">
        <v>1553</v>
      </c>
      <c r="F1508" s="28" t="s">
        <v>177</v>
      </c>
      <c r="G1508" s="36" t="s">
        <v>11496</v>
      </c>
      <c r="H1508" s="37">
        <v>0.06</v>
      </c>
    </row>
    <row r="1509" spans="1:8">
      <c r="A1509" t="s">
        <v>10</v>
      </c>
      <c r="B1509" s="28" t="s">
        <v>8351</v>
      </c>
      <c r="C1509" s="27" t="s">
        <v>8352</v>
      </c>
      <c r="D1509" s="35">
        <v>17.450000000000003</v>
      </c>
      <c r="E1509" s="36" t="s">
        <v>7878</v>
      </c>
      <c r="F1509" s="28" t="s">
        <v>177</v>
      </c>
      <c r="G1509" s="36" t="s">
        <v>11497</v>
      </c>
      <c r="H1509" s="37">
        <v>0.23499999999999999</v>
      </c>
    </row>
    <row r="1510" spans="1:8">
      <c r="A1510" t="s">
        <v>10</v>
      </c>
      <c r="B1510" s="28" t="s">
        <v>8205</v>
      </c>
      <c r="C1510" s="27" t="s">
        <v>8206</v>
      </c>
      <c r="D1510" s="35">
        <v>22.87</v>
      </c>
      <c r="E1510" s="36" t="s">
        <v>7878</v>
      </c>
      <c r="F1510" s="28" t="s">
        <v>177</v>
      </c>
      <c r="G1510" s="36" t="s">
        <v>11498</v>
      </c>
      <c r="H1510" s="37">
        <v>0.19500000000000001</v>
      </c>
    </row>
    <row r="1511" spans="1:8">
      <c r="A1511" t="s">
        <v>10</v>
      </c>
      <c r="B1511" s="28" t="s">
        <v>8208</v>
      </c>
      <c r="C1511" s="27" t="s">
        <v>11499</v>
      </c>
      <c r="D1511" s="35">
        <v>22.87</v>
      </c>
      <c r="E1511" s="36" t="s">
        <v>7878</v>
      </c>
      <c r="F1511" s="28" t="s">
        <v>177</v>
      </c>
      <c r="G1511" s="36" t="s">
        <v>11500</v>
      </c>
      <c r="H1511" s="37">
        <v>0.19500000000000001</v>
      </c>
    </row>
    <row r="1512" spans="1:8">
      <c r="A1512" t="s">
        <v>10</v>
      </c>
      <c r="B1512" s="28" t="s">
        <v>8213</v>
      </c>
      <c r="C1512" s="27" t="s">
        <v>8214</v>
      </c>
      <c r="D1512" s="35">
        <v>22.87</v>
      </c>
      <c r="E1512" s="36" t="s">
        <v>7878</v>
      </c>
      <c r="F1512" s="28" t="s">
        <v>177</v>
      </c>
      <c r="G1512" s="36" t="s">
        <v>11501</v>
      </c>
      <c r="H1512" s="37">
        <v>0.19500000000000001</v>
      </c>
    </row>
    <row r="1513" spans="1:8">
      <c r="A1513" t="s">
        <v>10</v>
      </c>
      <c r="B1513" s="28" t="s">
        <v>8228</v>
      </c>
      <c r="C1513" s="27" t="s">
        <v>8229</v>
      </c>
      <c r="D1513" s="35">
        <v>22.87</v>
      </c>
      <c r="E1513" s="36" t="s">
        <v>7878</v>
      </c>
      <c r="F1513" s="28" t="s">
        <v>177</v>
      </c>
      <c r="G1513" s="36" t="s">
        <v>11502</v>
      </c>
      <c r="H1513" s="37">
        <v>0.19500000000000001</v>
      </c>
    </row>
    <row r="1514" spans="1:8">
      <c r="A1514" t="s">
        <v>10</v>
      </c>
      <c r="B1514" s="28" t="s">
        <v>8249</v>
      </c>
      <c r="C1514" s="27" t="s">
        <v>11503</v>
      </c>
      <c r="D1514" s="35">
        <v>39.67</v>
      </c>
      <c r="E1514" s="36" t="s">
        <v>7878</v>
      </c>
      <c r="F1514" s="28" t="s">
        <v>177</v>
      </c>
      <c r="G1514" s="36" t="s">
        <v>8251</v>
      </c>
      <c r="H1514" s="37">
        <v>0.53</v>
      </c>
    </row>
    <row r="1515" spans="1:8">
      <c r="A1515" t="s">
        <v>10</v>
      </c>
      <c r="B1515" s="28" t="s">
        <v>11504</v>
      </c>
      <c r="C1515" s="27" t="s">
        <v>11505</v>
      </c>
      <c r="D1515" s="35">
        <v>39.67</v>
      </c>
      <c r="E1515" s="36" t="s">
        <v>7878</v>
      </c>
      <c r="F1515" s="28" t="s">
        <v>177</v>
      </c>
      <c r="G1515" s="36" t="s">
        <v>11506</v>
      </c>
      <c r="H1515" s="37">
        <v>0.53</v>
      </c>
    </row>
    <row r="1516" spans="1:8">
      <c r="A1516" t="s">
        <v>10</v>
      </c>
      <c r="B1516" s="28" t="s">
        <v>11507</v>
      </c>
      <c r="C1516" s="27" t="s">
        <v>11508</v>
      </c>
      <c r="D1516" s="35">
        <v>22.87</v>
      </c>
      <c r="E1516" s="36" t="s">
        <v>7878</v>
      </c>
      <c r="F1516" s="28" t="s">
        <v>177</v>
      </c>
      <c r="G1516" s="36" t="s">
        <v>11509</v>
      </c>
      <c r="H1516" s="37">
        <v>0.19500000000000001</v>
      </c>
    </row>
    <row r="1517" spans="1:8">
      <c r="A1517" t="s">
        <v>10</v>
      </c>
      <c r="B1517" s="28" t="s">
        <v>8243</v>
      </c>
      <c r="C1517" s="27" t="s">
        <v>11510</v>
      </c>
      <c r="D1517" s="35">
        <v>39.669999999999995</v>
      </c>
      <c r="E1517" s="36" t="s">
        <v>7878</v>
      </c>
      <c r="F1517" s="28" t="s">
        <v>177</v>
      </c>
      <c r="G1517" s="36" t="s">
        <v>8245</v>
      </c>
      <c r="H1517" s="37">
        <v>0.53</v>
      </c>
    </row>
    <row r="1518" spans="1:8">
      <c r="A1518" t="s">
        <v>10</v>
      </c>
      <c r="B1518" s="28" t="s">
        <v>8177</v>
      </c>
      <c r="C1518" s="27" t="s">
        <v>8178</v>
      </c>
      <c r="D1518" s="35">
        <v>13.33</v>
      </c>
      <c r="E1518" s="36" t="s">
        <v>7878</v>
      </c>
      <c r="F1518" s="28" t="s">
        <v>177</v>
      </c>
      <c r="G1518" s="36" t="s">
        <v>11511</v>
      </c>
      <c r="H1518" s="37">
        <v>9.1999999999999998E-2</v>
      </c>
    </row>
    <row r="1519" spans="1:8">
      <c r="A1519" t="s">
        <v>10</v>
      </c>
      <c r="B1519" s="28" t="s">
        <v>8175</v>
      </c>
      <c r="C1519" s="27" t="s">
        <v>8176</v>
      </c>
      <c r="D1519" s="35">
        <v>13.33</v>
      </c>
      <c r="E1519" s="36" t="s">
        <v>7878</v>
      </c>
      <c r="F1519" s="28" t="s">
        <v>177</v>
      </c>
      <c r="G1519" s="36" t="s">
        <v>11512</v>
      </c>
      <c r="H1519" s="37">
        <v>9.1999999999999998E-2</v>
      </c>
    </row>
    <row r="1520" spans="1:8">
      <c r="A1520" t="s">
        <v>10</v>
      </c>
      <c r="B1520" s="28" t="s">
        <v>8179</v>
      </c>
      <c r="C1520" s="27" t="s">
        <v>8180</v>
      </c>
      <c r="D1520" s="35">
        <v>11.68</v>
      </c>
      <c r="E1520" s="36" t="s">
        <v>7878</v>
      </c>
      <c r="F1520" s="28" t="s">
        <v>177</v>
      </c>
      <c r="G1520" s="36" t="s">
        <v>11513</v>
      </c>
      <c r="H1520" s="37">
        <v>9.1999999999999998E-2</v>
      </c>
    </row>
    <row r="1521" spans="1:8">
      <c r="A1521" t="s">
        <v>10</v>
      </c>
      <c r="B1521" s="28" t="s">
        <v>8181</v>
      </c>
      <c r="C1521" s="27" t="s">
        <v>8182</v>
      </c>
      <c r="D1521" s="35">
        <v>11.68</v>
      </c>
      <c r="E1521" s="36" t="s">
        <v>7878</v>
      </c>
      <c r="F1521" s="28" t="s">
        <v>177</v>
      </c>
      <c r="G1521" s="36" t="s">
        <v>11514</v>
      </c>
      <c r="H1521" s="37">
        <v>9.1999999999999998E-2</v>
      </c>
    </row>
    <row r="1522" spans="1:8">
      <c r="A1522" t="s">
        <v>10</v>
      </c>
      <c r="B1522" s="28" t="s">
        <v>8189</v>
      </c>
      <c r="C1522" s="27" t="s">
        <v>8190</v>
      </c>
      <c r="D1522" s="35">
        <v>14.11</v>
      </c>
      <c r="E1522" s="36" t="s">
        <v>7878</v>
      </c>
      <c r="F1522" s="28" t="s">
        <v>177</v>
      </c>
      <c r="G1522" s="36" t="s">
        <v>11515</v>
      </c>
      <c r="H1522" s="37">
        <v>0.126</v>
      </c>
    </row>
    <row r="1523" spans="1:8">
      <c r="A1523" t="s">
        <v>10</v>
      </c>
      <c r="B1523" s="28" t="s">
        <v>8184</v>
      </c>
      <c r="C1523" s="27" t="s">
        <v>8185</v>
      </c>
      <c r="D1523" s="35">
        <v>11.68</v>
      </c>
      <c r="E1523" s="36" t="s">
        <v>7878</v>
      </c>
      <c r="F1523" s="28" t="s">
        <v>177</v>
      </c>
      <c r="G1523" s="36" t="s">
        <v>11516</v>
      </c>
      <c r="H1523" s="37">
        <v>9.1999999999999998E-2</v>
      </c>
    </row>
    <row r="1524" spans="1:8">
      <c r="A1524" t="s">
        <v>10</v>
      </c>
      <c r="B1524" s="28" t="s">
        <v>8187</v>
      </c>
      <c r="C1524" s="27" t="s">
        <v>8188</v>
      </c>
      <c r="D1524" s="35">
        <v>13.33</v>
      </c>
      <c r="E1524" s="36" t="s">
        <v>7878</v>
      </c>
      <c r="F1524" s="28" t="s">
        <v>177</v>
      </c>
      <c r="G1524" s="36" t="s">
        <v>11517</v>
      </c>
      <c r="H1524" s="37">
        <v>9.1999999999999998E-2</v>
      </c>
    </row>
    <row r="1525" spans="1:8">
      <c r="A1525" t="s">
        <v>10</v>
      </c>
      <c r="B1525" s="28" t="s">
        <v>8191</v>
      </c>
      <c r="C1525" s="27" t="s">
        <v>8192</v>
      </c>
      <c r="D1525" s="35">
        <v>15.36</v>
      </c>
      <c r="E1525" s="36" t="s">
        <v>7878</v>
      </c>
      <c r="F1525" s="28" t="s">
        <v>177</v>
      </c>
      <c r="G1525" s="36" t="s">
        <v>11518</v>
      </c>
      <c r="H1525" s="37">
        <v>0.14499999999999999</v>
      </c>
    </row>
    <row r="1526" spans="1:8">
      <c r="A1526" t="s">
        <v>10</v>
      </c>
      <c r="B1526" s="28">
        <v>10018037</v>
      </c>
      <c r="C1526" s="27" t="s">
        <v>1674</v>
      </c>
      <c r="D1526" s="35">
        <v>7.74</v>
      </c>
      <c r="E1526" s="36">
        <v>90262040</v>
      </c>
      <c r="F1526" s="28" t="s">
        <v>177</v>
      </c>
      <c r="G1526" s="36">
        <v>4051394072414</v>
      </c>
      <c r="H1526" s="37">
        <v>0.01</v>
      </c>
    </row>
    <row r="1527" spans="1:8">
      <c r="A1527" t="s">
        <v>10</v>
      </c>
      <c r="B1527" s="28">
        <v>10000344</v>
      </c>
      <c r="C1527" s="27" t="s">
        <v>11519</v>
      </c>
      <c r="D1527" s="35">
        <v>7.74</v>
      </c>
      <c r="E1527" s="36">
        <v>90262040</v>
      </c>
      <c r="F1527" s="28" t="s">
        <v>177</v>
      </c>
      <c r="G1527" s="36">
        <v>3800152503087</v>
      </c>
      <c r="H1527" s="37">
        <v>1.6500000000000001E-2</v>
      </c>
    </row>
    <row r="1528" spans="1:8">
      <c r="A1528" t="s">
        <v>10</v>
      </c>
      <c r="B1528" s="28" t="s">
        <v>8152</v>
      </c>
      <c r="C1528" s="27" t="s">
        <v>8153</v>
      </c>
      <c r="D1528" s="35">
        <v>13.33</v>
      </c>
      <c r="E1528" s="36" t="s">
        <v>7878</v>
      </c>
      <c r="F1528" s="28" t="s">
        <v>177</v>
      </c>
      <c r="G1528" s="36" t="s">
        <v>11520</v>
      </c>
      <c r="H1528" s="37">
        <v>8.2000000000000003E-2</v>
      </c>
    </row>
    <row r="1529" spans="1:8">
      <c r="A1529" t="s">
        <v>10</v>
      </c>
      <c r="B1529" s="28" t="s">
        <v>8150</v>
      </c>
      <c r="C1529" s="27" t="s">
        <v>8151</v>
      </c>
      <c r="D1529" s="35">
        <v>13.33</v>
      </c>
      <c r="E1529" s="36" t="s">
        <v>7878</v>
      </c>
      <c r="F1529" s="28" t="s">
        <v>177</v>
      </c>
      <c r="G1529" s="36" t="s">
        <v>11521</v>
      </c>
      <c r="H1529" s="37">
        <v>8.2000000000000003E-2</v>
      </c>
    </row>
    <row r="1530" spans="1:8">
      <c r="A1530" t="s">
        <v>10</v>
      </c>
      <c r="B1530" s="28" t="s">
        <v>8154</v>
      </c>
      <c r="C1530" s="27" t="s">
        <v>8155</v>
      </c>
      <c r="D1530" s="35">
        <v>13.33</v>
      </c>
      <c r="E1530" s="36" t="s">
        <v>7878</v>
      </c>
      <c r="F1530" s="28" t="s">
        <v>177</v>
      </c>
      <c r="G1530" s="36" t="s">
        <v>11522</v>
      </c>
      <c r="H1530" s="37">
        <v>8.2000000000000003E-2</v>
      </c>
    </row>
    <row r="1531" spans="1:8">
      <c r="A1531" t="s">
        <v>10</v>
      </c>
      <c r="B1531" s="28" t="s">
        <v>8156</v>
      </c>
      <c r="C1531" s="27" t="s">
        <v>8157</v>
      </c>
      <c r="D1531" s="35">
        <v>15.77</v>
      </c>
      <c r="E1531" s="36" t="s">
        <v>7878</v>
      </c>
      <c r="F1531" s="28" t="s">
        <v>177</v>
      </c>
      <c r="G1531" s="36" t="s">
        <v>11523</v>
      </c>
      <c r="H1531" s="37">
        <v>8.2000000000000003E-2</v>
      </c>
    </row>
    <row r="1532" spans="1:8">
      <c r="A1532" t="s">
        <v>10</v>
      </c>
      <c r="B1532" s="28" t="s">
        <v>8163</v>
      </c>
      <c r="C1532" s="27" t="s">
        <v>8164</v>
      </c>
      <c r="D1532" s="35">
        <v>15.77</v>
      </c>
      <c r="E1532" s="36" t="s">
        <v>7878</v>
      </c>
      <c r="F1532" s="28" t="s">
        <v>177</v>
      </c>
      <c r="G1532" s="36" t="s">
        <v>11524</v>
      </c>
      <c r="H1532" s="37">
        <v>0.15</v>
      </c>
    </row>
    <row r="1533" spans="1:8">
      <c r="A1533" t="s">
        <v>10</v>
      </c>
      <c r="B1533" s="28" t="s">
        <v>8161</v>
      </c>
      <c r="C1533" s="27" t="s">
        <v>8162</v>
      </c>
      <c r="D1533" s="35">
        <v>15.77</v>
      </c>
      <c r="E1533" s="36" t="s">
        <v>7878</v>
      </c>
      <c r="F1533" s="28" t="s">
        <v>177</v>
      </c>
      <c r="G1533" s="36" t="s">
        <v>11525</v>
      </c>
      <c r="H1533" s="37">
        <v>0.15</v>
      </c>
    </row>
    <row r="1534" spans="1:8">
      <c r="A1534" t="s">
        <v>10</v>
      </c>
      <c r="B1534" s="28" t="s">
        <v>8165</v>
      </c>
      <c r="C1534" s="27" t="s">
        <v>8166</v>
      </c>
      <c r="D1534" s="35">
        <v>15.77</v>
      </c>
      <c r="E1534" s="36" t="s">
        <v>7878</v>
      </c>
      <c r="F1534" s="28" t="s">
        <v>177</v>
      </c>
      <c r="G1534" s="36" t="s">
        <v>11526</v>
      </c>
      <c r="H1534" s="37">
        <v>0.15</v>
      </c>
    </row>
    <row r="1535" spans="1:8">
      <c r="A1535" t="s">
        <v>10</v>
      </c>
      <c r="B1535" s="28" t="s">
        <v>8167</v>
      </c>
      <c r="C1535" s="27" t="s">
        <v>8168</v>
      </c>
      <c r="D1535" s="35">
        <v>15.77</v>
      </c>
      <c r="E1535" s="36" t="s">
        <v>7878</v>
      </c>
      <c r="F1535" s="28" t="s">
        <v>177</v>
      </c>
      <c r="G1535" s="36" t="s">
        <v>11527</v>
      </c>
      <c r="H1535" s="37">
        <v>0.15</v>
      </c>
    </row>
    <row r="1536" spans="1:8">
      <c r="A1536" t="s">
        <v>10</v>
      </c>
      <c r="B1536" s="28" t="s">
        <v>8169</v>
      </c>
      <c r="C1536" s="27" t="s">
        <v>8170</v>
      </c>
      <c r="D1536" s="35">
        <v>15.77</v>
      </c>
      <c r="E1536" s="36" t="s">
        <v>7878</v>
      </c>
      <c r="F1536" s="28" t="s">
        <v>177</v>
      </c>
      <c r="G1536" s="36" t="s">
        <v>11528</v>
      </c>
      <c r="H1536" s="37">
        <v>0.15</v>
      </c>
    </row>
    <row r="1537" spans="1:8">
      <c r="A1537" t="s">
        <v>10</v>
      </c>
      <c r="B1537" s="28" t="s">
        <v>8140</v>
      </c>
      <c r="C1537" s="27" t="s">
        <v>8141</v>
      </c>
      <c r="D1537" s="35">
        <v>7.74</v>
      </c>
      <c r="E1537" s="36" t="s">
        <v>7878</v>
      </c>
      <c r="F1537" s="28" t="s">
        <v>177</v>
      </c>
      <c r="G1537" s="36" t="s">
        <v>11529</v>
      </c>
      <c r="H1537" s="37">
        <v>0.02</v>
      </c>
    </row>
    <row r="1538" spans="1:8">
      <c r="A1538" t="s">
        <v>10</v>
      </c>
      <c r="B1538" s="28" t="s">
        <v>8440</v>
      </c>
      <c r="C1538" s="27" t="s">
        <v>8441</v>
      </c>
      <c r="D1538" s="35">
        <v>42.6</v>
      </c>
      <c r="E1538" s="36" t="s">
        <v>7878</v>
      </c>
      <c r="F1538" s="28" t="s">
        <v>177</v>
      </c>
      <c r="G1538" s="36" t="s">
        <v>11530</v>
      </c>
      <c r="H1538" s="37">
        <v>0.2</v>
      </c>
    </row>
    <row r="1539" spans="1:8">
      <c r="A1539" t="s">
        <v>10</v>
      </c>
      <c r="B1539" s="28" t="s">
        <v>8445</v>
      </c>
      <c r="C1539" s="27" t="s">
        <v>8446</v>
      </c>
      <c r="D1539" s="35">
        <v>42.6</v>
      </c>
      <c r="E1539" s="36" t="s">
        <v>7878</v>
      </c>
      <c r="F1539" s="28" t="s">
        <v>177</v>
      </c>
      <c r="G1539" s="36" t="s">
        <v>11531</v>
      </c>
      <c r="H1539" s="37">
        <v>0.2</v>
      </c>
    </row>
    <row r="1540" spans="1:8">
      <c r="A1540" t="s">
        <v>10</v>
      </c>
      <c r="B1540" s="28" t="s">
        <v>8447</v>
      </c>
      <c r="C1540" s="27" t="s">
        <v>11532</v>
      </c>
      <c r="D1540" s="35">
        <v>42.6</v>
      </c>
      <c r="E1540" s="36" t="s">
        <v>7878</v>
      </c>
      <c r="F1540" s="28" t="s">
        <v>177</v>
      </c>
      <c r="G1540" s="36" t="s">
        <v>11533</v>
      </c>
      <c r="H1540" s="37">
        <v>0.17</v>
      </c>
    </row>
    <row r="1541" spans="1:8">
      <c r="A1541" t="s">
        <v>10</v>
      </c>
      <c r="B1541" s="28" t="s">
        <v>8462</v>
      </c>
      <c r="C1541" s="27" t="s">
        <v>8463</v>
      </c>
      <c r="D1541" s="35">
        <v>50.48</v>
      </c>
      <c r="E1541" s="36" t="s">
        <v>7878</v>
      </c>
      <c r="F1541" s="28" t="s">
        <v>177</v>
      </c>
      <c r="G1541" s="36" t="s">
        <v>11534</v>
      </c>
      <c r="H1541" s="37">
        <v>0.27</v>
      </c>
    </row>
    <row r="1542" spans="1:8">
      <c r="A1542" t="s">
        <v>10</v>
      </c>
      <c r="B1542" s="28" t="s">
        <v>8464</v>
      </c>
      <c r="C1542" s="27" t="s">
        <v>8465</v>
      </c>
      <c r="D1542" s="35">
        <v>50.48</v>
      </c>
      <c r="E1542" s="36" t="s">
        <v>7878</v>
      </c>
      <c r="F1542" s="28" t="s">
        <v>177</v>
      </c>
      <c r="G1542" s="36" t="s">
        <v>11535</v>
      </c>
      <c r="H1542" s="37">
        <v>0.27</v>
      </c>
    </row>
    <row r="1543" spans="1:8">
      <c r="A1543" t="s">
        <v>10</v>
      </c>
      <c r="B1543" s="28" t="s">
        <v>8466</v>
      </c>
      <c r="C1543" s="27" t="s">
        <v>8467</v>
      </c>
      <c r="D1543" s="35">
        <v>50.48</v>
      </c>
      <c r="E1543" s="36" t="s">
        <v>7878</v>
      </c>
      <c r="F1543" s="28" t="s">
        <v>177</v>
      </c>
      <c r="G1543" s="36" t="s">
        <v>11536</v>
      </c>
      <c r="H1543" s="37">
        <v>0.27</v>
      </c>
    </row>
    <row r="1544" spans="1:8">
      <c r="A1544" t="s">
        <v>10</v>
      </c>
      <c r="B1544" s="28" t="s">
        <v>8477</v>
      </c>
      <c r="C1544" s="27" t="s">
        <v>8478</v>
      </c>
      <c r="D1544" s="35">
        <v>70.98</v>
      </c>
      <c r="E1544" s="36" t="s">
        <v>7878</v>
      </c>
      <c r="F1544" s="28" t="s">
        <v>177</v>
      </c>
      <c r="G1544" s="36" t="s">
        <v>11537</v>
      </c>
      <c r="H1544" s="37">
        <v>0.44</v>
      </c>
    </row>
    <row r="1545" spans="1:8">
      <c r="A1545" t="s">
        <v>10</v>
      </c>
      <c r="B1545" s="28" t="s">
        <v>8479</v>
      </c>
      <c r="C1545" s="27" t="s">
        <v>8480</v>
      </c>
      <c r="D1545" s="35">
        <v>70.98</v>
      </c>
      <c r="E1545" s="36" t="s">
        <v>7878</v>
      </c>
      <c r="F1545" s="28" t="s">
        <v>177</v>
      </c>
      <c r="G1545" s="36" t="s">
        <v>11538</v>
      </c>
      <c r="H1545" s="37">
        <v>0.44</v>
      </c>
    </row>
    <row r="1546" spans="1:8">
      <c r="A1546" t="s">
        <v>10</v>
      </c>
      <c r="B1546" s="28" t="s">
        <v>8481</v>
      </c>
      <c r="C1546" s="27" t="s">
        <v>8482</v>
      </c>
      <c r="D1546" s="35">
        <v>70.98</v>
      </c>
      <c r="E1546" s="36" t="s">
        <v>7878</v>
      </c>
      <c r="F1546" s="28" t="s">
        <v>177</v>
      </c>
      <c r="G1546" s="36" t="s">
        <v>11539</v>
      </c>
      <c r="H1546" s="37">
        <v>0.44</v>
      </c>
    </row>
    <row r="1547" spans="1:8">
      <c r="A1547" t="s">
        <v>10</v>
      </c>
      <c r="B1547" s="28" t="s">
        <v>8486</v>
      </c>
      <c r="C1547" s="27" t="s">
        <v>8487</v>
      </c>
      <c r="D1547" s="35">
        <v>70.98</v>
      </c>
      <c r="E1547" s="36" t="s">
        <v>7878</v>
      </c>
      <c r="F1547" s="28" t="s">
        <v>177</v>
      </c>
      <c r="G1547" s="36" t="s">
        <v>11540</v>
      </c>
      <c r="H1547" s="37">
        <v>0.54</v>
      </c>
    </row>
    <row r="1548" spans="1:8">
      <c r="A1548" t="s">
        <v>10</v>
      </c>
      <c r="B1548" s="28" t="s">
        <v>735</v>
      </c>
      <c r="C1548" s="27" t="s">
        <v>11541</v>
      </c>
      <c r="D1548" s="35">
        <v>4.42</v>
      </c>
      <c r="E1548" s="36" t="s">
        <v>5890</v>
      </c>
      <c r="F1548" s="28" t="s">
        <v>14</v>
      </c>
      <c r="G1548" s="36" t="s">
        <v>11542</v>
      </c>
      <c r="H1548" s="37">
        <v>0.26700000000000002</v>
      </c>
    </row>
    <row r="1549" spans="1:8">
      <c r="A1549" t="s">
        <v>10</v>
      </c>
      <c r="B1549" s="28" t="s">
        <v>738</v>
      </c>
      <c r="C1549" s="27" t="s">
        <v>11543</v>
      </c>
      <c r="D1549" s="35">
        <v>2.4</v>
      </c>
      <c r="E1549" s="36" t="s">
        <v>628</v>
      </c>
      <c r="F1549" s="28" t="s">
        <v>14</v>
      </c>
      <c r="G1549" s="36" t="s">
        <v>11544</v>
      </c>
      <c r="H1549" s="37">
        <v>0.255</v>
      </c>
    </row>
    <row r="1550" spans="1:8">
      <c r="A1550" t="s">
        <v>10</v>
      </c>
      <c r="B1550" s="28" t="s">
        <v>740</v>
      </c>
      <c r="C1550" s="27" t="s">
        <v>11545</v>
      </c>
      <c r="D1550" s="35">
        <v>3.4899999999999998</v>
      </c>
      <c r="E1550" s="36" t="s">
        <v>628</v>
      </c>
      <c r="F1550" s="28" t="s">
        <v>14</v>
      </c>
      <c r="G1550" s="36" t="s">
        <v>11546</v>
      </c>
      <c r="H1550" s="37">
        <v>0.05</v>
      </c>
    </row>
    <row r="1551" spans="1:8">
      <c r="A1551" t="s">
        <v>10</v>
      </c>
      <c r="B1551" s="28" t="s">
        <v>742</v>
      </c>
      <c r="C1551" s="27" t="s">
        <v>11547</v>
      </c>
      <c r="D1551" s="35">
        <v>3.4899999999999998</v>
      </c>
      <c r="E1551" s="36" t="s">
        <v>628</v>
      </c>
      <c r="F1551" s="28" t="s">
        <v>14</v>
      </c>
      <c r="G1551" s="36" t="s">
        <v>11548</v>
      </c>
      <c r="H1551" s="37">
        <v>6.2E-2</v>
      </c>
    </row>
    <row r="1552" spans="1:8">
      <c r="A1552" t="s">
        <v>10</v>
      </c>
      <c r="B1552" s="28" t="s">
        <v>744</v>
      </c>
      <c r="C1552" s="27" t="s">
        <v>11549</v>
      </c>
      <c r="D1552" s="35">
        <v>2.68</v>
      </c>
      <c r="E1552" s="36" t="s">
        <v>724</v>
      </c>
      <c r="F1552" s="28" t="s">
        <v>14</v>
      </c>
      <c r="G1552" s="36" t="s">
        <v>11550</v>
      </c>
      <c r="H1552" s="37">
        <v>0.03</v>
      </c>
    </row>
    <row r="1553" spans="1:8">
      <c r="A1553" t="s">
        <v>10</v>
      </c>
      <c r="B1553" s="28" t="s">
        <v>8753</v>
      </c>
      <c r="C1553" s="27" t="s">
        <v>11551</v>
      </c>
      <c r="D1553" s="35">
        <v>11.61</v>
      </c>
      <c r="E1553" s="36" t="s">
        <v>1553</v>
      </c>
      <c r="F1553" s="28" t="s">
        <v>14</v>
      </c>
      <c r="G1553" s="36" t="s">
        <v>8755</v>
      </c>
      <c r="H1553" s="37">
        <v>0.06</v>
      </c>
    </row>
    <row r="1554" spans="1:8">
      <c r="A1554" t="s">
        <v>10</v>
      </c>
      <c r="B1554" s="28" t="s">
        <v>8759</v>
      </c>
      <c r="C1554" s="27" t="s">
        <v>11552</v>
      </c>
      <c r="D1554" s="35">
        <v>13.44</v>
      </c>
      <c r="E1554" s="36" t="s">
        <v>1553</v>
      </c>
      <c r="F1554" s="28" t="s">
        <v>14</v>
      </c>
      <c r="G1554" s="36" t="s">
        <v>11553</v>
      </c>
      <c r="H1554" s="37">
        <v>0.06</v>
      </c>
    </row>
    <row r="1555" spans="1:8">
      <c r="A1555" t="s">
        <v>10</v>
      </c>
      <c r="B1555" s="28" t="s">
        <v>6648</v>
      </c>
      <c r="C1555" s="27" t="s">
        <v>11554</v>
      </c>
      <c r="D1555" s="35">
        <v>25.73</v>
      </c>
      <c r="E1555" s="36" t="s">
        <v>92</v>
      </c>
      <c r="F1555" s="28" t="s">
        <v>14</v>
      </c>
      <c r="G1555" s="36" t="s">
        <v>11555</v>
      </c>
      <c r="H1555" s="37">
        <v>0.26445000000000002</v>
      </c>
    </row>
    <row r="1556" spans="1:8">
      <c r="A1556" t="s">
        <v>10</v>
      </c>
      <c r="B1556" s="28" t="s">
        <v>746</v>
      </c>
      <c r="C1556" s="27" t="s">
        <v>11556</v>
      </c>
      <c r="D1556" s="35">
        <v>8.85</v>
      </c>
      <c r="E1556" s="36" t="s">
        <v>628</v>
      </c>
      <c r="F1556" s="28" t="s">
        <v>14</v>
      </c>
      <c r="G1556" s="36" t="s">
        <v>11557</v>
      </c>
      <c r="H1556" s="37">
        <v>0.12</v>
      </c>
    </row>
    <row r="1557" spans="1:8">
      <c r="A1557" t="s">
        <v>10</v>
      </c>
      <c r="B1557" s="28" t="s">
        <v>749</v>
      </c>
      <c r="C1557" s="27" t="s">
        <v>11558</v>
      </c>
      <c r="D1557" s="35">
        <v>10.27</v>
      </c>
      <c r="E1557" s="36" t="s">
        <v>37</v>
      </c>
      <c r="F1557" s="28" t="s">
        <v>14</v>
      </c>
      <c r="G1557" s="36" t="s">
        <v>11559</v>
      </c>
      <c r="H1557" s="37">
        <v>0.16</v>
      </c>
    </row>
    <row r="1558" spans="1:8">
      <c r="A1558" t="s">
        <v>10</v>
      </c>
      <c r="B1558" s="28" t="s">
        <v>8770</v>
      </c>
      <c r="C1558" s="27" t="s">
        <v>11560</v>
      </c>
      <c r="D1558" s="35">
        <v>10.75</v>
      </c>
      <c r="E1558" s="36" t="s">
        <v>1553</v>
      </c>
      <c r="F1558" s="28" t="s">
        <v>14</v>
      </c>
      <c r="G1558" s="36" t="s">
        <v>9385</v>
      </c>
      <c r="H1558" s="37">
        <v>0.13</v>
      </c>
    </row>
    <row r="1559" spans="1:8">
      <c r="A1559" t="s">
        <v>10</v>
      </c>
      <c r="B1559" s="28" t="s">
        <v>8775</v>
      </c>
      <c r="C1559" s="27" t="s">
        <v>8776</v>
      </c>
      <c r="D1559" s="35">
        <v>11.68</v>
      </c>
      <c r="E1559" s="36" t="s">
        <v>1553</v>
      </c>
      <c r="F1559" s="28" t="s">
        <v>14</v>
      </c>
      <c r="G1559" s="36" t="s">
        <v>11561</v>
      </c>
      <c r="H1559" s="37">
        <v>0.14000000000000001</v>
      </c>
    </row>
    <row r="1560" spans="1:8">
      <c r="A1560" t="s">
        <v>10</v>
      </c>
      <c r="B1560" s="28" t="s">
        <v>8783</v>
      </c>
      <c r="C1560" s="27" t="s">
        <v>11562</v>
      </c>
      <c r="D1560" s="35">
        <v>11.85</v>
      </c>
      <c r="E1560" s="36" t="s">
        <v>37</v>
      </c>
      <c r="F1560" s="28" t="s">
        <v>14</v>
      </c>
      <c r="G1560" s="36" t="s">
        <v>11563</v>
      </c>
      <c r="H1560" s="37">
        <v>0.17</v>
      </c>
    </row>
    <row r="1561" spans="1:8">
      <c r="A1561" t="s">
        <v>10</v>
      </c>
      <c r="B1561" s="28" t="s">
        <v>11564</v>
      </c>
      <c r="C1561" s="27" t="s">
        <v>11565</v>
      </c>
      <c r="D1561" s="35">
        <v>97.47</v>
      </c>
      <c r="E1561" s="36" t="s">
        <v>37</v>
      </c>
      <c r="F1561" s="28" t="s">
        <v>5169</v>
      </c>
      <c r="G1561" s="36" t="s">
        <v>11566</v>
      </c>
      <c r="H1561" s="37">
        <v>0.4405</v>
      </c>
    </row>
    <row r="1562" spans="1:8">
      <c r="A1562" t="s">
        <v>10</v>
      </c>
      <c r="B1562" s="28" t="s">
        <v>8909</v>
      </c>
      <c r="C1562" s="27" t="s">
        <v>11567</v>
      </c>
      <c r="D1562" s="35">
        <v>36.29</v>
      </c>
      <c r="E1562" s="36" t="s">
        <v>37</v>
      </c>
      <c r="F1562" s="28" t="s">
        <v>5169</v>
      </c>
      <c r="G1562" s="36" t="s">
        <v>11568</v>
      </c>
      <c r="H1562" s="37">
        <v>0.245</v>
      </c>
    </row>
    <row r="1563" spans="1:8">
      <c r="A1563" t="s">
        <v>10</v>
      </c>
      <c r="B1563" s="28" t="s">
        <v>8918</v>
      </c>
      <c r="C1563" s="27" t="s">
        <v>11569</v>
      </c>
      <c r="D1563" s="35">
        <v>82</v>
      </c>
      <c r="E1563" s="36" t="s">
        <v>1954</v>
      </c>
      <c r="F1563" s="28" t="s">
        <v>14</v>
      </c>
      <c r="G1563" s="36" t="s">
        <v>11570</v>
      </c>
      <c r="H1563" s="37">
        <v>4.9000000000000004</v>
      </c>
    </row>
    <row r="1564" spans="1:8">
      <c r="A1564" t="s">
        <v>10</v>
      </c>
      <c r="B1564" s="28" t="s">
        <v>6490</v>
      </c>
      <c r="C1564" s="27" t="s">
        <v>11571</v>
      </c>
      <c r="D1564" s="35">
        <v>15.31</v>
      </c>
      <c r="E1564" s="36" t="s">
        <v>1553</v>
      </c>
      <c r="F1564" s="28" t="s">
        <v>14</v>
      </c>
      <c r="G1564" s="36" t="s">
        <v>11572</v>
      </c>
      <c r="H1564" s="37">
        <v>0.15</v>
      </c>
    </row>
    <row r="1565" spans="1:8">
      <c r="A1565" t="s">
        <v>10</v>
      </c>
      <c r="B1565" s="28" t="s">
        <v>6493</v>
      </c>
      <c r="C1565" s="27" t="s">
        <v>11573</v>
      </c>
      <c r="D1565" s="35">
        <v>16.580000000000002</v>
      </c>
      <c r="E1565" s="36" t="s">
        <v>1553</v>
      </c>
      <c r="F1565" s="28" t="s">
        <v>14</v>
      </c>
      <c r="G1565" s="36" t="s">
        <v>11574</v>
      </c>
      <c r="H1565" s="37">
        <v>0.3</v>
      </c>
    </row>
    <row r="1566" spans="1:8">
      <c r="A1566" t="s">
        <v>10</v>
      </c>
      <c r="B1566" s="28" t="s">
        <v>6487</v>
      </c>
      <c r="C1566" s="27" t="s">
        <v>11575</v>
      </c>
      <c r="D1566" s="35">
        <v>20.700000000000003</v>
      </c>
      <c r="E1566" s="36" t="s">
        <v>1553</v>
      </c>
      <c r="F1566" s="28" t="s">
        <v>14</v>
      </c>
      <c r="G1566" s="36" t="s">
        <v>11576</v>
      </c>
      <c r="H1566" s="37">
        <v>0.15</v>
      </c>
    </row>
    <row r="1567" spans="1:8">
      <c r="A1567" t="s">
        <v>10</v>
      </c>
      <c r="B1567" s="28" t="s">
        <v>6499</v>
      </c>
      <c r="C1567" s="27" t="s">
        <v>11577</v>
      </c>
      <c r="D1567" s="35">
        <v>10.75</v>
      </c>
      <c r="E1567" s="36" t="s">
        <v>1553</v>
      </c>
      <c r="F1567" s="28" t="s">
        <v>14</v>
      </c>
      <c r="G1567" s="36" t="s">
        <v>11578</v>
      </c>
      <c r="H1567" s="37">
        <v>0.09</v>
      </c>
    </row>
    <row r="1568" spans="1:8">
      <c r="A1568" t="s">
        <v>10</v>
      </c>
      <c r="B1568" s="28" t="s">
        <v>6502</v>
      </c>
      <c r="C1568" s="27" t="s">
        <v>11579</v>
      </c>
      <c r="D1568" s="35">
        <v>11.68</v>
      </c>
      <c r="E1568" s="36" t="s">
        <v>1553</v>
      </c>
      <c r="F1568" s="28" t="s">
        <v>14</v>
      </c>
      <c r="G1568" s="36" t="s">
        <v>11580</v>
      </c>
      <c r="H1568" s="37">
        <v>0.09</v>
      </c>
    </row>
    <row r="1569" spans="1:8">
      <c r="A1569" t="s">
        <v>10</v>
      </c>
      <c r="B1569" s="28" t="s">
        <v>6496</v>
      </c>
      <c r="C1569" s="27" t="s">
        <v>11581</v>
      </c>
      <c r="D1569" s="35">
        <v>12.95</v>
      </c>
      <c r="E1569" s="36" t="s">
        <v>1553</v>
      </c>
      <c r="F1569" s="28" t="s">
        <v>14</v>
      </c>
      <c r="G1569" s="36" t="s">
        <v>11582</v>
      </c>
      <c r="H1569" s="37">
        <v>0.11</v>
      </c>
    </row>
    <row r="1570" spans="1:8">
      <c r="A1570" t="s">
        <v>10</v>
      </c>
      <c r="B1570" s="28" t="s">
        <v>6434</v>
      </c>
      <c r="C1570" s="27" t="s">
        <v>6435</v>
      </c>
      <c r="D1570" s="35">
        <v>25.57</v>
      </c>
      <c r="E1570" s="36" t="s">
        <v>1553</v>
      </c>
      <c r="F1570" s="28" t="s">
        <v>269</v>
      </c>
      <c r="G1570" s="36" t="s">
        <v>11583</v>
      </c>
      <c r="H1570" s="37">
        <v>0.58350000000000002</v>
      </c>
    </row>
    <row r="1571" spans="1:8">
      <c r="A1571" t="s">
        <v>10</v>
      </c>
      <c r="B1571" s="28" t="s">
        <v>174</v>
      </c>
      <c r="C1571" s="27" t="s">
        <v>11584</v>
      </c>
      <c r="D1571" s="35">
        <v>20.990000000000002</v>
      </c>
      <c r="E1571" s="36" t="s">
        <v>10616</v>
      </c>
      <c r="F1571" s="28" t="s">
        <v>14</v>
      </c>
      <c r="G1571" s="36" t="s">
        <v>11585</v>
      </c>
      <c r="H1571" s="37">
        <v>0.23</v>
      </c>
    </row>
    <row r="1572" spans="1:8">
      <c r="A1572" t="s">
        <v>10</v>
      </c>
      <c r="B1572" s="28" t="s">
        <v>5920</v>
      </c>
      <c r="C1572" s="27" t="s">
        <v>5921</v>
      </c>
      <c r="D1572" s="35">
        <v>15.64</v>
      </c>
      <c r="E1572" s="36" t="s">
        <v>10616</v>
      </c>
      <c r="F1572" s="28" t="s">
        <v>269</v>
      </c>
      <c r="G1572" s="36" t="s">
        <v>11586</v>
      </c>
      <c r="H1572" s="37">
        <v>0.17649999999999999</v>
      </c>
    </row>
    <row r="1573" spans="1:8">
      <c r="A1573" t="s">
        <v>10</v>
      </c>
      <c r="B1573" s="28" t="s">
        <v>191</v>
      </c>
      <c r="C1573" s="27" t="s">
        <v>11587</v>
      </c>
      <c r="D1573" s="35">
        <v>47.96</v>
      </c>
      <c r="E1573" s="36" t="s">
        <v>92</v>
      </c>
      <c r="F1573" s="28" t="s">
        <v>14</v>
      </c>
      <c r="G1573" s="36" t="s">
        <v>11588</v>
      </c>
      <c r="H1573" s="37">
        <v>0.7</v>
      </c>
    </row>
    <row r="1574" spans="1:8">
      <c r="A1574" t="s">
        <v>10</v>
      </c>
      <c r="B1574" s="28" t="s">
        <v>201</v>
      </c>
      <c r="C1574" s="27" t="s">
        <v>11589</v>
      </c>
      <c r="D1574" s="35">
        <v>52.059999999999995</v>
      </c>
      <c r="E1574" s="36" t="s">
        <v>92</v>
      </c>
      <c r="F1574" s="28" t="s">
        <v>14</v>
      </c>
      <c r="G1574" s="36" t="s">
        <v>11590</v>
      </c>
      <c r="H1574" s="37">
        <v>0.8</v>
      </c>
    </row>
    <row r="1575" spans="1:8">
      <c r="A1575" t="s">
        <v>10</v>
      </c>
      <c r="B1575" s="28" t="s">
        <v>5976</v>
      </c>
      <c r="C1575" s="27" t="s">
        <v>11591</v>
      </c>
      <c r="D1575" s="35">
        <v>181.35</v>
      </c>
      <c r="E1575" s="36" t="s">
        <v>5979</v>
      </c>
      <c r="F1575" s="28" t="s">
        <v>269</v>
      </c>
      <c r="G1575" s="36" t="s">
        <v>10013</v>
      </c>
      <c r="H1575" s="37">
        <v>1.06</v>
      </c>
    </row>
    <row r="1576" spans="1:8">
      <c r="A1576" t="s">
        <v>10</v>
      </c>
      <c r="B1576" s="28" t="s">
        <v>180</v>
      </c>
      <c r="C1576" s="27" t="s">
        <v>11592</v>
      </c>
      <c r="D1576" s="35">
        <v>46.62</v>
      </c>
      <c r="E1576" s="36" t="s">
        <v>92</v>
      </c>
      <c r="F1576" s="28" t="s">
        <v>14</v>
      </c>
      <c r="G1576" s="36" t="s">
        <v>183</v>
      </c>
      <c r="H1576" s="37">
        <v>0.42</v>
      </c>
    </row>
    <row r="1577" spans="1:8">
      <c r="A1577" t="s">
        <v>10</v>
      </c>
      <c r="B1577" s="28" t="s">
        <v>188</v>
      </c>
      <c r="C1577" s="27" t="s">
        <v>11593</v>
      </c>
      <c r="D1577" s="35">
        <v>26.82</v>
      </c>
      <c r="E1577" s="36" t="s">
        <v>11594</v>
      </c>
      <c r="F1577" s="28" t="s">
        <v>14</v>
      </c>
      <c r="G1577" s="36" t="s">
        <v>11595</v>
      </c>
      <c r="H1577" s="37">
        <v>0.7</v>
      </c>
    </row>
    <row r="1578" spans="1:8">
      <c r="A1578" t="s">
        <v>10</v>
      </c>
      <c r="B1578" s="28" t="s">
        <v>930</v>
      </c>
      <c r="C1578" s="27" t="s">
        <v>11596</v>
      </c>
      <c r="D1578" s="35">
        <v>3.16</v>
      </c>
      <c r="E1578" s="36" t="s">
        <v>11597</v>
      </c>
      <c r="F1578" s="28" t="s">
        <v>14</v>
      </c>
      <c r="G1578" s="36" t="s">
        <v>11598</v>
      </c>
      <c r="H1578" s="37">
        <v>0.1</v>
      </c>
    </row>
    <row r="1579" spans="1:8">
      <c r="A1579" t="s">
        <v>10</v>
      </c>
      <c r="B1579" s="28" t="s">
        <v>169</v>
      </c>
      <c r="C1579" s="27" t="s">
        <v>11599</v>
      </c>
      <c r="D1579" s="35">
        <v>81.7</v>
      </c>
      <c r="E1579" s="36" t="s">
        <v>92</v>
      </c>
      <c r="F1579" s="28" t="s">
        <v>14</v>
      </c>
      <c r="G1579" s="36" t="s">
        <v>11600</v>
      </c>
      <c r="H1579" s="37">
        <v>0.54</v>
      </c>
    </row>
    <row r="1580" spans="1:8">
      <c r="A1580" t="s">
        <v>10</v>
      </c>
      <c r="B1580" s="28" t="s">
        <v>172</v>
      </c>
      <c r="C1580" s="27" t="s">
        <v>11601</v>
      </c>
      <c r="D1580" s="35">
        <v>130.59</v>
      </c>
      <c r="E1580" s="36" t="s">
        <v>92</v>
      </c>
      <c r="F1580" s="28" t="s">
        <v>14</v>
      </c>
      <c r="G1580" s="36" t="s">
        <v>11602</v>
      </c>
      <c r="H1580" s="37">
        <v>0.67</v>
      </c>
    </row>
    <row r="1581" spans="1:8">
      <c r="A1581" t="s">
        <v>10</v>
      </c>
      <c r="B1581" s="28" t="s">
        <v>223</v>
      </c>
      <c r="C1581" s="27" t="s">
        <v>11603</v>
      </c>
      <c r="D1581" s="35">
        <v>36.119999999999997</v>
      </c>
      <c r="E1581" s="36" t="s">
        <v>92</v>
      </c>
      <c r="F1581" s="28" t="s">
        <v>14</v>
      </c>
      <c r="G1581" s="36" t="s">
        <v>11604</v>
      </c>
      <c r="H1581" s="37">
        <v>0.68500000000000005</v>
      </c>
    </row>
    <row r="1582" spans="1:8">
      <c r="A1582" t="s">
        <v>10</v>
      </c>
      <c r="B1582" s="28" t="s">
        <v>228</v>
      </c>
      <c r="C1582" s="27" t="s">
        <v>11605</v>
      </c>
      <c r="D1582" s="35">
        <v>42.43</v>
      </c>
      <c r="E1582" s="36" t="s">
        <v>92</v>
      </c>
      <c r="F1582" s="28" t="s">
        <v>14</v>
      </c>
      <c r="G1582" s="36" t="s">
        <v>11606</v>
      </c>
      <c r="H1582" s="37">
        <v>0.45</v>
      </c>
    </row>
    <row r="1583" spans="1:8">
      <c r="A1583" t="s">
        <v>10</v>
      </c>
      <c r="B1583" s="28" t="s">
        <v>225</v>
      </c>
      <c r="C1583" s="27" t="s">
        <v>11607</v>
      </c>
      <c r="D1583" s="35">
        <v>36.119999999999997</v>
      </c>
      <c r="E1583" s="36" t="s">
        <v>92</v>
      </c>
      <c r="F1583" s="28" t="s">
        <v>14</v>
      </c>
      <c r="G1583" s="36" t="s">
        <v>11608</v>
      </c>
      <c r="H1583" s="37">
        <v>0.70399999999999996</v>
      </c>
    </row>
    <row r="1584" spans="1:8">
      <c r="A1584" t="s">
        <v>10</v>
      </c>
      <c r="B1584" s="28" t="s">
        <v>237</v>
      </c>
      <c r="C1584" s="27" t="s">
        <v>11609</v>
      </c>
      <c r="D1584" s="35">
        <v>34.089999999999996</v>
      </c>
      <c r="E1584" s="36" t="s">
        <v>92</v>
      </c>
      <c r="F1584" s="28" t="s">
        <v>14</v>
      </c>
      <c r="G1584" s="36" t="s">
        <v>11610</v>
      </c>
      <c r="H1584" s="37">
        <v>0.41</v>
      </c>
    </row>
    <row r="1585" spans="1:8">
      <c r="A1585" t="s">
        <v>10</v>
      </c>
      <c r="B1585" s="28" t="s">
        <v>272</v>
      </c>
      <c r="C1585" s="27" t="s">
        <v>11611</v>
      </c>
      <c r="D1585" s="35">
        <v>4.2699999999999996</v>
      </c>
      <c r="E1585" s="36" t="s">
        <v>92</v>
      </c>
      <c r="F1585" s="28" t="s">
        <v>14</v>
      </c>
      <c r="G1585" s="36" t="s">
        <v>11612</v>
      </c>
      <c r="H1585" s="37">
        <v>0.01</v>
      </c>
    </row>
    <row r="1586" spans="1:8">
      <c r="A1586" t="s">
        <v>10</v>
      </c>
      <c r="B1586" s="28" t="s">
        <v>6411</v>
      </c>
      <c r="C1586" s="27" t="s">
        <v>5977</v>
      </c>
      <c r="D1586" s="35">
        <v>3.6599999999999997</v>
      </c>
      <c r="E1586" s="36" t="s">
        <v>11613</v>
      </c>
      <c r="F1586" s="28" t="s">
        <v>5</v>
      </c>
      <c r="G1586" s="36" t="s">
        <v>11614</v>
      </c>
      <c r="H1586" s="37">
        <v>0.16</v>
      </c>
    </row>
    <row r="1587" spans="1:8">
      <c r="A1587" t="s">
        <v>10</v>
      </c>
      <c r="B1587" s="28" t="s">
        <v>230</v>
      </c>
      <c r="C1587" s="27" t="s">
        <v>11615</v>
      </c>
      <c r="D1587" s="35">
        <v>52.059999999999995</v>
      </c>
      <c r="E1587" s="36" t="s">
        <v>92</v>
      </c>
      <c r="F1587" s="28" t="s">
        <v>14</v>
      </c>
      <c r="G1587" s="36" t="s">
        <v>11616</v>
      </c>
      <c r="H1587" s="37">
        <v>0.66200000000000003</v>
      </c>
    </row>
    <row r="1588" spans="1:8">
      <c r="A1588" t="s">
        <v>10</v>
      </c>
      <c r="B1588" s="28" t="s">
        <v>235</v>
      </c>
      <c r="C1588" s="27" t="s">
        <v>11617</v>
      </c>
      <c r="D1588" s="35">
        <v>69.39</v>
      </c>
      <c r="E1588" s="36" t="s">
        <v>92</v>
      </c>
      <c r="F1588" s="28" t="s">
        <v>14</v>
      </c>
      <c r="G1588" s="36" t="s">
        <v>11618</v>
      </c>
      <c r="H1588" s="37">
        <v>0.4</v>
      </c>
    </row>
    <row r="1589" spans="1:8">
      <c r="A1589" t="s">
        <v>10</v>
      </c>
      <c r="B1589" s="28" t="s">
        <v>233</v>
      </c>
      <c r="C1589" s="27" t="s">
        <v>11619</v>
      </c>
      <c r="D1589" s="35">
        <v>62.559999999999995</v>
      </c>
      <c r="E1589" s="36" t="s">
        <v>92</v>
      </c>
      <c r="F1589" s="28" t="s">
        <v>14</v>
      </c>
      <c r="G1589" s="36" t="s">
        <v>11620</v>
      </c>
      <c r="H1589" s="37">
        <v>0.4</v>
      </c>
    </row>
    <row r="1590" spans="1:8">
      <c r="A1590" t="s">
        <v>10</v>
      </c>
      <c r="B1590" s="28" t="s">
        <v>6413</v>
      </c>
      <c r="C1590" s="27" t="s">
        <v>5977</v>
      </c>
      <c r="D1590" s="35">
        <v>3.79</v>
      </c>
      <c r="E1590" s="36" t="s">
        <v>2744</v>
      </c>
      <c r="F1590" s="28" t="s">
        <v>269</v>
      </c>
      <c r="G1590" s="36" t="s">
        <v>11621</v>
      </c>
      <c r="H1590" s="37">
        <v>1.95E-2</v>
      </c>
    </row>
    <row r="1591" spans="1:8">
      <c r="A1591" t="s">
        <v>1208</v>
      </c>
      <c r="B1591" s="28" t="s">
        <v>8905</v>
      </c>
      <c r="C1591" s="27" t="s">
        <v>11622</v>
      </c>
      <c r="D1591" s="35">
        <v>638.31999999999994</v>
      </c>
      <c r="E1591" s="36" t="s">
        <v>6736</v>
      </c>
      <c r="F1591" s="28" t="s">
        <v>14</v>
      </c>
      <c r="G1591" s="36" t="s">
        <v>11623</v>
      </c>
      <c r="H1591" s="37">
        <v>4.5</v>
      </c>
    </row>
    <row r="1592" spans="1:8">
      <c r="A1592" t="s">
        <v>1208</v>
      </c>
      <c r="B1592" s="28" t="s">
        <v>8907</v>
      </c>
      <c r="C1592" s="27" t="s">
        <v>11624</v>
      </c>
      <c r="D1592" s="35">
        <v>284.45999999999998</v>
      </c>
      <c r="E1592" s="36" t="s">
        <v>6736</v>
      </c>
      <c r="F1592" s="28" t="s">
        <v>14</v>
      </c>
      <c r="G1592" s="36" t="s">
        <v>11625</v>
      </c>
      <c r="H1592" s="37">
        <v>1.56</v>
      </c>
    </row>
    <row r="1593" spans="1:8">
      <c r="A1593" t="s">
        <v>1208</v>
      </c>
      <c r="B1593" s="28" t="s">
        <v>8889</v>
      </c>
      <c r="C1593" s="27" t="s">
        <v>11626</v>
      </c>
      <c r="D1593" s="35">
        <v>161.97999999999999</v>
      </c>
      <c r="E1593" s="36" t="s">
        <v>6736</v>
      </c>
      <c r="F1593" s="28" t="s">
        <v>33</v>
      </c>
      <c r="G1593" s="36" t="s">
        <v>11627</v>
      </c>
      <c r="H1593" s="37">
        <v>2.2000000000000002</v>
      </c>
    </row>
    <row r="1594" spans="1:8">
      <c r="A1594" t="s">
        <v>1208</v>
      </c>
      <c r="B1594" s="28" t="s">
        <v>1209</v>
      </c>
      <c r="C1594" s="27" t="s">
        <v>11628</v>
      </c>
      <c r="D1594" s="35">
        <v>1163.67</v>
      </c>
      <c r="E1594" s="36" t="s">
        <v>6736</v>
      </c>
      <c r="F1594" s="28" t="s">
        <v>33</v>
      </c>
      <c r="G1594" s="36" t="s">
        <v>1212</v>
      </c>
      <c r="H1594" s="37">
        <v>7.5</v>
      </c>
    </row>
    <row r="1595" spans="1:8">
      <c r="A1595" t="s">
        <v>1208</v>
      </c>
      <c r="B1595" s="28" t="s">
        <v>1217</v>
      </c>
      <c r="C1595" s="27" t="s">
        <v>11629</v>
      </c>
      <c r="D1595" s="35">
        <v>537.61</v>
      </c>
      <c r="E1595" s="36" t="s">
        <v>6736</v>
      </c>
      <c r="F1595" s="28" t="s">
        <v>33</v>
      </c>
      <c r="G1595" s="36" t="s">
        <v>1220</v>
      </c>
      <c r="H1595" s="37">
        <v>1</v>
      </c>
    </row>
    <row r="1596" spans="1:8">
      <c r="A1596" t="s">
        <v>1208</v>
      </c>
      <c r="B1596" s="28" t="s">
        <v>1213</v>
      </c>
      <c r="C1596" s="27" t="s">
        <v>11630</v>
      </c>
      <c r="D1596" s="35">
        <v>216.41</v>
      </c>
      <c r="E1596" s="36" t="s">
        <v>11631</v>
      </c>
      <c r="F1596" s="28" t="s">
        <v>33</v>
      </c>
      <c r="G1596" s="36" t="s">
        <v>1216</v>
      </c>
      <c r="H1596" s="37">
        <v>2.2000000000000002</v>
      </c>
    </row>
    <row r="1597" spans="1:8">
      <c r="A1597" t="s">
        <v>1208</v>
      </c>
      <c r="B1597" s="28" t="s">
        <v>1221</v>
      </c>
      <c r="C1597" s="27" t="s">
        <v>11632</v>
      </c>
      <c r="D1597" s="35">
        <v>721.34</v>
      </c>
      <c r="E1597" s="36" t="s">
        <v>6736</v>
      </c>
      <c r="F1597" s="28" t="s">
        <v>33</v>
      </c>
      <c r="G1597" s="36" t="s">
        <v>1224</v>
      </c>
      <c r="H1597" s="37">
        <v>5</v>
      </c>
    </row>
    <row r="1598" spans="1:8">
      <c r="A1598" t="s">
        <v>1208</v>
      </c>
      <c r="B1598" s="28" t="s">
        <v>8899</v>
      </c>
      <c r="C1598" s="27" t="s">
        <v>11633</v>
      </c>
      <c r="D1598" s="35">
        <v>850.65</v>
      </c>
      <c r="E1598" s="36" t="s">
        <v>6736</v>
      </c>
      <c r="F1598" s="28" t="s">
        <v>14</v>
      </c>
      <c r="G1598" s="36" t="s">
        <v>11634</v>
      </c>
      <c r="H1598" s="37">
        <v>4.9000000000000004</v>
      </c>
    </row>
    <row r="1599" spans="1:8">
      <c r="A1599" t="s">
        <v>1208</v>
      </c>
      <c r="B1599" s="28" t="s">
        <v>8902</v>
      </c>
      <c r="C1599" s="27" t="s">
        <v>11635</v>
      </c>
      <c r="D1599" s="35">
        <v>420.56</v>
      </c>
      <c r="E1599" s="36" t="s">
        <v>6736</v>
      </c>
      <c r="F1599" s="28" t="s">
        <v>14</v>
      </c>
      <c r="G1599" s="36" t="s">
        <v>11636</v>
      </c>
      <c r="H1599" s="37">
        <v>1.94</v>
      </c>
    </row>
    <row r="1600" spans="1:8">
      <c r="A1600" t="s">
        <v>1208</v>
      </c>
      <c r="B1600" s="28" t="s">
        <v>6886</v>
      </c>
      <c r="C1600" s="27" t="s">
        <v>11637</v>
      </c>
      <c r="D1600" s="35">
        <v>1816.96</v>
      </c>
      <c r="E1600" s="36" t="s">
        <v>6736</v>
      </c>
      <c r="F1600" s="28" t="s">
        <v>33</v>
      </c>
      <c r="G1600" s="36" t="s">
        <v>11638</v>
      </c>
      <c r="H1600" s="37">
        <v>13.2</v>
      </c>
    </row>
    <row r="1601" spans="1:8">
      <c r="A1601" t="s">
        <v>1208</v>
      </c>
      <c r="B1601" s="28" t="s">
        <v>6704</v>
      </c>
      <c r="C1601" s="27" t="s">
        <v>11639</v>
      </c>
      <c r="D1601" s="35">
        <v>747.21</v>
      </c>
      <c r="E1601" s="36" t="s">
        <v>6736</v>
      </c>
      <c r="F1601" s="28" t="s">
        <v>33</v>
      </c>
      <c r="G1601" s="36" t="s">
        <v>11640</v>
      </c>
      <c r="H1601" s="37">
        <v>7</v>
      </c>
    </row>
    <row r="1602" spans="1:8">
      <c r="A1602" t="s">
        <v>1208</v>
      </c>
      <c r="B1602" s="28" t="s">
        <v>6889</v>
      </c>
      <c r="C1602" s="27" t="s">
        <v>11641</v>
      </c>
      <c r="D1602" s="35">
        <v>2177.6200000000003</v>
      </c>
      <c r="E1602" s="36" t="s">
        <v>6736</v>
      </c>
      <c r="F1602" s="28" t="s">
        <v>33</v>
      </c>
      <c r="G1602" s="36" t="s">
        <v>11642</v>
      </c>
      <c r="H1602" s="37">
        <v>15.9</v>
      </c>
    </row>
    <row r="1603" spans="1:8">
      <c r="A1603" t="s">
        <v>1208</v>
      </c>
      <c r="B1603" s="28" t="s">
        <v>9318</v>
      </c>
      <c r="C1603" s="27" t="s">
        <v>11643</v>
      </c>
      <c r="D1603" s="35">
        <v>140.38</v>
      </c>
      <c r="E1603" s="36" t="s">
        <v>6736</v>
      </c>
      <c r="F1603" s="28" t="s">
        <v>14</v>
      </c>
      <c r="G1603" s="36" t="s">
        <v>9320</v>
      </c>
      <c r="H1603" s="37">
        <v>0.97</v>
      </c>
    </row>
    <row r="1604" spans="1:8">
      <c r="A1604" t="s">
        <v>1208</v>
      </c>
      <c r="B1604" s="28" t="s">
        <v>6708</v>
      </c>
      <c r="C1604" s="27" t="s">
        <v>11644</v>
      </c>
      <c r="D1604" s="35">
        <v>1027.58</v>
      </c>
      <c r="E1604" s="36" t="s">
        <v>6736</v>
      </c>
      <c r="F1604" s="28" t="s">
        <v>33</v>
      </c>
      <c r="G1604" s="36" t="s">
        <v>11645</v>
      </c>
      <c r="H1604" s="37">
        <v>9</v>
      </c>
    </row>
    <row r="1605" spans="1:8">
      <c r="A1605" t="s">
        <v>1208</v>
      </c>
      <c r="B1605" s="28" t="s">
        <v>8892</v>
      </c>
      <c r="C1605" s="27" t="s">
        <v>8893</v>
      </c>
      <c r="D1605" s="35">
        <v>319.83999999999997</v>
      </c>
      <c r="E1605" s="36" t="s">
        <v>6736</v>
      </c>
      <c r="F1605" s="28" t="s">
        <v>33</v>
      </c>
      <c r="G1605" s="36" t="s">
        <v>11646</v>
      </c>
      <c r="H1605" s="37">
        <v>6.6</v>
      </c>
    </row>
    <row r="1606" spans="1:8">
      <c r="A1606" t="s">
        <v>1208</v>
      </c>
      <c r="B1606" s="28" t="s">
        <v>8895</v>
      </c>
      <c r="C1606" s="27" t="s">
        <v>11647</v>
      </c>
      <c r="D1606" s="35">
        <v>115.7</v>
      </c>
      <c r="E1606" s="36" t="s">
        <v>6736</v>
      </c>
      <c r="F1606" s="28" t="s">
        <v>33</v>
      </c>
      <c r="G1606" s="36" t="s">
        <v>11648</v>
      </c>
      <c r="H1606" s="37">
        <v>0.3</v>
      </c>
    </row>
    <row r="1607" spans="1:8">
      <c r="A1607" t="s">
        <v>168</v>
      </c>
      <c r="B1607" s="28" t="s">
        <v>2944</v>
      </c>
      <c r="C1607" s="27" t="s">
        <v>11649</v>
      </c>
      <c r="D1607" s="35">
        <v>35.04</v>
      </c>
      <c r="E1607" s="36" t="s">
        <v>5979</v>
      </c>
      <c r="F1607" s="28" t="s">
        <v>14</v>
      </c>
      <c r="G1607" s="36" t="s">
        <v>11650</v>
      </c>
      <c r="H1607" s="37">
        <v>0.33200000000000002</v>
      </c>
    </row>
    <row r="1608" spans="1:8">
      <c r="A1608" t="s">
        <v>168</v>
      </c>
      <c r="B1608" s="28" t="s">
        <v>2946</v>
      </c>
      <c r="C1608" s="27" t="s">
        <v>2947</v>
      </c>
      <c r="D1608" s="35">
        <v>39.169999999999995</v>
      </c>
      <c r="E1608" s="36" t="s">
        <v>5979</v>
      </c>
      <c r="F1608" s="28" t="s">
        <v>14</v>
      </c>
      <c r="G1608" s="36" t="s">
        <v>11651</v>
      </c>
      <c r="H1608" s="37">
        <v>0.434</v>
      </c>
    </row>
    <row r="1609" spans="1:8">
      <c r="A1609" t="s">
        <v>168</v>
      </c>
      <c r="B1609" s="28" t="s">
        <v>2948</v>
      </c>
      <c r="C1609" s="27" t="s">
        <v>11652</v>
      </c>
      <c r="D1609" s="35">
        <v>34.339999999999996</v>
      </c>
      <c r="E1609" s="36" t="s">
        <v>5979</v>
      </c>
      <c r="F1609" s="28" t="s">
        <v>14</v>
      </c>
      <c r="G1609" s="36" t="s">
        <v>11653</v>
      </c>
      <c r="H1609" s="37">
        <v>0.434</v>
      </c>
    </row>
    <row r="1610" spans="1:8">
      <c r="A1610" t="s">
        <v>168</v>
      </c>
      <c r="B1610" s="28" t="s">
        <v>2950</v>
      </c>
      <c r="C1610" s="27" t="s">
        <v>2951</v>
      </c>
      <c r="D1610" s="35">
        <v>33.919999999999995</v>
      </c>
      <c r="E1610" s="36" t="s">
        <v>5979</v>
      </c>
      <c r="F1610" s="28" t="s">
        <v>14</v>
      </c>
      <c r="G1610" s="36" t="s">
        <v>11654</v>
      </c>
      <c r="H1610" s="37">
        <v>0.434</v>
      </c>
    </row>
    <row r="1611" spans="1:8">
      <c r="A1611" t="s">
        <v>168</v>
      </c>
      <c r="B1611" s="28" t="s">
        <v>2982</v>
      </c>
      <c r="C1611" s="27" t="s">
        <v>11655</v>
      </c>
      <c r="D1611" s="35">
        <v>35.04</v>
      </c>
      <c r="E1611" s="36" t="s">
        <v>5979</v>
      </c>
      <c r="F1611" s="28" t="s">
        <v>14</v>
      </c>
      <c r="G1611" s="36" t="s">
        <v>11656</v>
      </c>
      <c r="H1611" s="37">
        <v>0.372</v>
      </c>
    </row>
    <row r="1612" spans="1:8">
      <c r="A1612" t="s">
        <v>168</v>
      </c>
      <c r="B1612" s="28" t="s">
        <v>2985</v>
      </c>
      <c r="C1612" s="27" t="s">
        <v>11657</v>
      </c>
      <c r="D1612" s="35">
        <v>39.169999999999995</v>
      </c>
      <c r="E1612" s="36" t="s">
        <v>5979</v>
      </c>
      <c r="F1612" s="28" t="s">
        <v>14</v>
      </c>
      <c r="G1612" s="36" t="s">
        <v>11658</v>
      </c>
      <c r="H1612" s="37">
        <v>0.41299999999999998</v>
      </c>
    </row>
    <row r="1613" spans="1:8">
      <c r="A1613" t="s">
        <v>168</v>
      </c>
      <c r="B1613" s="28" t="s">
        <v>2989</v>
      </c>
      <c r="C1613" s="27" t="s">
        <v>11659</v>
      </c>
      <c r="D1613" s="35">
        <v>33.919999999999995</v>
      </c>
      <c r="E1613" s="36" t="s">
        <v>5979</v>
      </c>
      <c r="F1613" s="28" t="s">
        <v>14</v>
      </c>
      <c r="G1613" s="36" t="s">
        <v>11660</v>
      </c>
      <c r="H1613" s="37">
        <v>0.42199999999999999</v>
      </c>
    </row>
    <row r="1614" spans="1:8">
      <c r="A1614" t="s">
        <v>168</v>
      </c>
      <c r="B1614" s="28" t="s">
        <v>2987</v>
      </c>
      <c r="C1614" s="27" t="s">
        <v>11661</v>
      </c>
      <c r="D1614" s="35">
        <v>34.339999999999996</v>
      </c>
      <c r="E1614" s="36" t="s">
        <v>5979</v>
      </c>
      <c r="F1614" s="28" t="s">
        <v>14</v>
      </c>
      <c r="G1614" s="36" t="s">
        <v>11662</v>
      </c>
      <c r="H1614" s="37">
        <v>3.29</v>
      </c>
    </row>
    <row r="1615" spans="1:8">
      <c r="A1615" t="s">
        <v>168</v>
      </c>
      <c r="B1615" s="28" t="s">
        <v>3107</v>
      </c>
      <c r="C1615" s="27" t="s">
        <v>11663</v>
      </c>
      <c r="D1615" s="35">
        <v>129.17999999999998</v>
      </c>
      <c r="E1615" s="36" t="s">
        <v>5979</v>
      </c>
      <c r="F1615" s="28" t="s">
        <v>14</v>
      </c>
      <c r="G1615" s="36" t="s">
        <v>11664</v>
      </c>
      <c r="H1615" s="37">
        <v>0.49</v>
      </c>
    </row>
    <row r="1616" spans="1:8">
      <c r="A1616" t="s">
        <v>168</v>
      </c>
      <c r="B1616" s="28" t="s">
        <v>3109</v>
      </c>
      <c r="C1616" s="27" t="s">
        <v>11665</v>
      </c>
      <c r="D1616" s="35">
        <v>129.17999999999998</v>
      </c>
      <c r="E1616" s="36" t="s">
        <v>11666</v>
      </c>
      <c r="F1616" s="28" t="s">
        <v>14</v>
      </c>
      <c r="G1616" s="36" t="s">
        <v>11667</v>
      </c>
      <c r="H1616" s="37">
        <v>0.496</v>
      </c>
    </row>
    <row r="1617" spans="1:8">
      <c r="A1617" t="s">
        <v>168</v>
      </c>
      <c r="B1617" s="28" t="s">
        <v>2844</v>
      </c>
      <c r="C1617" s="27" t="s">
        <v>11668</v>
      </c>
      <c r="D1617" s="35">
        <v>10.64</v>
      </c>
      <c r="E1617" s="36" t="s">
        <v>5979</v>
      </c>
      <c r="F1617" s="28" t="s">
        <v>14</v>
      </c>
      <c r="G1617" s="36" t="s">
        <v>11669</v>
      </c>
      <c r="H1617" s="37">
        <v>0.14099999999999999</v>
      </c>
    </row>
    <row r="1618" spans="1:8">
      <c r="A1618" t="s">
        <v>168</v>
      </c>
      <c r="B1618" s="28" t="s">
        <v>2847</v>
      </c>
      <c r="C1618" s="27" t="s">
        <v>11670</v>
      </c>
      <c r="D1618" s="35">
        <v>11.459999999999999</v>
      </c>
      <c r="E1618" s="36" t="s">
        <v>5979</v>
      </c>
      <c r="F1618" s="28" t="s">
        <v>14</v>
      </c>
      <c r="G1618" s="36" t="s">
        <v>11671</v>
      </c>
      <c r="H1618" s="37">
        <v>0.13600000000000001</v>
      </c>
    </row>
    <row r="1619" spans="1:8">
      <c r="A1619" t="s">
        <v>168</v>
      </c>
      <c r="B1619" s="28" t="s">
        <v>2850</v>
      </c>
      <c r="C1619" s="27" t="s">
        <v>11672</v>
      </c>
      <c r="D1619" s="35">
        <v>10.23</v>
      </c>
      <c r="E1619" s="36" t="s">
        <v>5979</v>
      </c>
      <c r="F1619" s="28" t="s">
        <v>14</v>
      </c>
      <c r="G1619" s="36" t="s">
        <v>11673</v>
      </c>
      <c r="H1619" s="37">
        <v>0.13200000000000001</v>
      </c>
    </row>
    <row r="1620" spans="1:8">
      <c r="A1620" t="s">
        <v>168</v>
      </c>
      <c r="B1620" s="28" t="s">
        <v>2853</v>
      </c>
      <c r="C1620" s="27" t="s">
        <v>11674</v>
      </c>
      <c r="D1620" s="35">
        <v>9.92</v>
      </c>
      <c r="E1620" s="36" t="s">
        <v>5979</v>
      </c>
      <c r="F1620" s="28" t="s">
        <v>14</v>
      </c>
      <c r="G1620" s="36" t="s">
        <v>11675</v>
      </c>
      <c r="H1620" s="37">
        <v>0.13600000000000001</v>
      </c>
    </row>
    <row r="1621" spans="1:8">
      <c r="A1621" t="s">
        <v>168</v>
      </c>
      <c r="B1621" s="28" t="s">
        <v>2856</v>
      </c>
      <c r="C1621" s="27" t="s">
        <v>11676</v>
      </c>
      <c r="D1621" s="35">
        <v>8.82</v>
      </c>
      <c r="E1621" s="36" t="s">
        <v>5979</v>
      </c>
      <c r="F1621" s="28" t="s">
        <v>14</v>
      </c>
      <c r="G1621" s="36" t="s">
        <v>11677</v>
      </c>
      <c r="H1621" s="37">
        <v>0.122</v>
      </c>
    </row>
    <row r="1622" spans="1:8">
      <c r="A1622" t="s">
        <v>168</v>
      </c>
      <c r="B1622" s="28" t="s">
        <v>3306</v>
      </c>
      <c r="C1622" s="27" t="s">
        <v>11678</v>
      </c>
      <c r="D1622" s="35">
        <v>272.65999999999997</v>
      </c>
      <c r="E1622" s="36" t="s">
        <v>5979</v>
      </c>
      <c r="F1622" s="28" t="s">
        <v>14</v>
      </c>
      <c r="G1622" s="36" t="s">
        <v>11679</v>
      </c>
      <c r="H1622" s="37">
        <v>2.5299999999999998</v>
      </c>
    </row>
    <row r="1623" spans="1:8">
      <c r="A1623" t="s">
        <v>168</v>
      </c>
      <c r="B1623" s="28" t="s">
        <v>3309</v>
      </c>
      <c r="C1623" s="27" t="s">
        <v>11680</v>
      </c>
      <c r="D1623" s="35">
        <v>264.11</v>
      </c>
      <c r="E1623" s="36" t="s">
        <v>5979</v>
      </c>
      <c r="F1623" s="28" t="s">
        <v>14</v>
      </c>
      <c r="G1623" s="36" t="s">
        <v>11681</v>
      </c>
      <c r="H1623" s="37">
        <v>2.4900000000000002</v>
      </c>
    </row>
    <row r="1624" spans="1:8">
      <c r="A1624" t="s">
        <v>168</v>
      </c>
      <c r="B1624" s="28" t="s">
        <v>3312</v>
      </c>
      <c r="C1624" s="27" t="s">
        <v>11682</v>
      </c>
      <c r="D1624" s="35">
        <v>272.65999999999997</v>
      </c>
      <c r="E1624" s="36" t="s">
        <v>5979</v>
      </c>
      <c r="F1624" s="28" t="s">
        <v>14</v>
      </c>
      <c r="G1624" s="36" t="s">
        <v>11683</v>
      </c>
      <c r="H1624" s="37">
        <v>2.4500000000000002</v>
      </c>
    </row>
    <row r="1625" spans="1:8">
      <c r="A1625" t="s">
        <v>168</v>
      </c>
      <c r="B1625" s="28" t="s">
        <v>5401</v>
      </c>
      <c r="C1625" s="27" t="s">
        <v>11684</v>
      </c>
      <c r="D1625" s="35">
        <v>7.59</v>
      </c>
      <c r="E1625" s="36" t="s">
        <v>5979</v>
      </c>
      <c r="F1625" s="28" t="s">
        <v>14</v>
      </c>
      <c r="G1625" s="36" t="s">
        <v>11685</v>
      </c>
      <c r="H1625" s="37">
        <v>5.1999999999999998E-2</v>
      </c>
    </row>
    <row r="1626" spans="1:8">
      <c r="A1626" t="s">
        <v>168</v>
      </c>
      <c r="B1626" s="28" t="s">
        <v>5404</v>
      </c>
      <c r="C1626" s="27" t="s">
        <v>5405</v>
      </c>
      <c r="D1626" s="35">
        <v>11.17</v>
      </c>
      <c r="E1626" s="36" t="s">
        <v>5979</v>
      </c>
      <c r="F1626" s="28" t="s">
        <v>14</v>
      </c>
      <c r="G1626" s="36" t="s">
        <v>11686</v>
      </c>
      <c r="H1626" s="37">
        <v>4.4999999999999998E-2</v>
      </c>
    </row>
    <row r="1627" spans="1:8">
      <c r="A1627" t="s">
        <v>168</v>
      </c>
      <c r="B1627" s="28" t="s">
        <v>5407</v>
      </c>
      <c r="C1627" s="27" t="s">
        <v>5408</v>
      </c>
      <c r="D1627" s="35">
        <v>9.379999999999999</v>
      </c>
      <c r="E1627" s="36" t="s">
        <v>5979</v>
      </c>
      <c r="F1627" s="28" t="s">
        <v>14</v>
      </c>
      <c r="G1627" s="36" t="s">
        <v>11687</v>
      </c>
      <c r="H1627" s="37">
        <v>4.4999999999999998E-2</v>
      </c>
    </row>
    <row r="1628" spans="1:8">
      <c r="A1628" t="s">
        <v>168</v>
      </c>
      <c r="B1628" s="28" t="s">
        <v>245</v>
      </c>
      <c r="C1628" s="27" t="s">
        <v>11688</v>
      </c>
      <c r="D1628" s="35">
        <v>86.83</v>
      </c>
      <c r="E1628" s="36" t="s">
        <v>92</v>
      </c>
      <c r="F1628" s="28" t="s">
        <v>14</v>
      </c>
      <c r="G1628" s="36" t="s">
        <v>11689</v>
      </c>
      <c r="H1628" s="37">
        <v>0.47</v>
      </c>
    </row>
    <row r="1629" spans="1:8">
      <c r="A1629" t="s">
        <v>168</v>
      </c>
      <c r="B1629" s="28" t="s">
        <v>242</v>
      </c>
      <c r="C1629" s="27" t="s">
        <v>11690</v>
      </c>
      <c r="D1629" s="35">
        <v>86.83</v>
      </c>
      <c r="E1629" s="36" t="s">
        <v>92</v>
      </c>
      <c r="F1629" s="28" t="s">
        <v>14</v>
      </c>
      <c r="G1629" s="36" t="s">
        <v>11691</v>
      </c>
      <c r="H1629" s="37">
        <v>0.53</v>
      </c>
    </row>
    <row r="1630" spans="1:8">
      <c r="A1630" t="s">
        <v>168</v>
      </c>
      <c r="B1630" s="28" t="s">
        <v>3594</v>
      </c>
      <c r="C1630" s="27" t="s">
        <v>11692</v>
      </c>
      <c r="D1630" s="35">
        <v>67.940000000000012</v>
      </c>
      <c r="E1630" s="36" t="s">
        <v>4028</v>
      </c>
      <c r="F1630" s="28" t="s">
        <v>14</v>
      </c>
      <c r="G1630" s="36" t="s">
        <v>11693</v>
      </c>
      <c r="H1630" s="37">
        <v>1.298</v>
      </c>
    </row>
    <row r="1631" spans="1:8">
      <c r="A1631" t="s">
        <v>168</v>
      </c>
      <c r="B1631" s="28" t="s">
        <v>3557</v>
      </c>
      <c r="C1631" s="27" t="s">
        <v>11694</v>
      </c>
      <c r="D1631" s="35">
        <v>51.12</v>
      </c>
      <c r="E1631" s="36" t="s">
        <v>4028</v>
      </c>
      <c r="F1631" s="28" t="s">
        <v>14</v>
      </c>
      <c r="G1631" s="36" t="s">
        <v>11695</v>
      </c>
      <c r="H1631" s="37">
        <v>1.1299999999999999</v>
      </c>
    </row>
    <row r="1632" spans="1:8">
      <c r="A1632" t="s">
        <v>168</v>
      </c>
      <c r="B1632" s="28" t="s">
        <v>3600</v>
      </c>
      <c r="C1632" s="27" t="s">
        <v>11696</v>
      </c>
      <c r="D1632" s="35">
        <v>50.19</v>
      </c>
      <c r="E1632" s="36" t="s">
        <v>4028</v>
      </c>
      <c r="F1632" s="28" t="s">
        <v>14</v>
      </c>
      <c r="G1632" s="36" t="s">
        <v>11697</v>
      </c>
      <c r="H1632" s="37">
        <v>1.1299999999999999</v>
      </c>
    </row>
    <row r="1633" spans="1:8">
      <c r="A1633" t="s">
        <v>168</v>
      </c>
      <c r="B1633" s="28" t="s">
        <v>3561</v>
      </c>
      <c r="C1633" s="27" t="s">
        <v>11698</v>
      </c>
      <c r="D1633" s="35">
        <v>44.68</v>
      </c>
      <c r="E1633" s="36" t="s">
        <v>4028</v>
      </c>
      <c r="F1633" s="28" t="s">
        <v>14</v>
      </c>
      <c r="G1633" s="36" t="s">
        <v>11699</v>
      </c>
      <c r="H1633" s="37">
        <v>1.0900000000000001</v>
      </c>
    </row>
    <row r="1634" spans="1:8">
      <c r="A1634" t="s">
        <v>168</v>
      </c>
      <c r="B1634" s="28" t="s">
        <v>3597</v>
      </c>
      <c r="C1634" s="27" t="s">
        <v>11700</v>
      </c>
      <c r="D1634" s="35">
        <v>50.19</v>
      </c>
      <c r="E1634" s="36" t="s">
        <v>4028</v>
      </c>
      <c r="F1634" s="28" t="s">
        <v>14</v>
      </c>
      <c r="G1634" s="36" t="s">
        <v>11701</v>
      </c>
      <c r="H1634" s="37">
        <v>1.17</v>
      </c>
    </row>
    <row r="1635" spans="1:8">
      <c r="A1635" t="s">
        <v>168</v>
      </c>
      <c r="B1635" s="28" t="s">
        <v>3559</v>
      </c>
      <c r="C1635" s="27" t="s">
        <v>11702</v>
      </c>
      <c r="D1635" s="35">
        <v>44.68</v>
      </c>
      <c r="E1635" s="36" t="s">
        <v>4028</v>
      </c>
      <c r="F1635" s="28" t="s">
        <v>14</v>
      </c>
      <c r="G1635" s="36" t="s">
        <v>11703</v>
      </c>
      <c r="H1635" s="37">
        <v>1.1299999999999999</v>
      </c>
    </row>
    <row r="1636" spans="1:8">
      <c r="A1636" t="s">
        <v>168</v>
      </c>
      <c r="B1636" s="28" t="s">
        <v>3550</v>
      </c>
      <c r="C1636" s="27" t="s">
        <v>11704</v>
      </c>
      <c r="D1636" s="35">
        <v>14.2</v>
      </c>
      <c r="E1636" s="36" t="s">
        <v>4028</v>
      </c>
      <c r="F1636" s="28" t="s">
        <v>14</v>
      </c>
      <c r="G1636" s="36" t="s">
        <v>11705</v>
      </c>
      <c r="H1636" s="37">
        <v>0.155</v>
      </c>
    </row>
    <row r="1637" spans="1:8">
      <c r="A1637" t="s">
        <v>168</v>
      </c>
      <c r="B1637" s="28" t="s">
        <v>3547</v>
      </c>
      <c r="C1637" s="27" t="s">
        <v>11706</v>
      </c>
      <c r="D1637" s="35">
        <v>14.2</v>
      </c>
      <c r="E1637" s="36" t="s">
        <v>4028</v>
      </c>
      <c r="F1637" s="28" t="s">
        <v>14</v>
      </c>
      <c r="G1637" s="36" t="s">
        <v>11707</v>
      </c>
      <c r="H1637" s="37">
        <v>0.17</v>
      </c>
    </row>
    <row r="1638" spans="1:8">
      <c r="A1638" t="s">
        <v>168</v>
      </c>
      <c r="B1638" s="28" t="s">
        <v>3588</v>
      </c>
      <c r="C1638" s="27" t="s">
        <v>11708</v>
      </c>
      <c r="D1638" s="35">
        <v>39.169999999999995</v>
      </c>
      <c r="E1638" s="36" t="s">
        <v>4028</v>
      </c>
      <c r="F1638" s="28" t="s">
        <v>14</v>
      </c>
      <c r="G1638" s="36" t="s">
        <v>11709</v>
      </c>
      <c r="H1638" s="37">
        <v>0.745</v>
      </c>
    </row>
    <row r="1639" spans="1:8">
      <c r="A1639" t="s">
        <v>168</v>
      </c>
      <c r="B1639" s="28" t="s">
        <v>3552</v>
      </c>
      <c r="C1639" s="27" t="s">
        <v>11710</v>
      </c>
      <c r="D1639" s="35">
        <v>33.369999999999997</v>
      </c>
      <c r="E1639" s="36" t="s">
        <v>4028</v>
      </c>
      <c r="F1639" s="28" t="s">
        <v>14</v>
      </c>
      <c r="G1639" s="36" t="s">
        <v>11711</v>
      </c>
      <c r="H1639" s="37">
        <v>0.62</v>
      </c>
    </row>
    <row r="1640" spans="1:8">
      <c r="A1640" t="s">
        <v>168</v>
      </c>
      <c r="B1640" s="28" t="s">
        <v>3591</v>
      </c>
      <c r="C1640" s="27" t="s">
        <v>11712</v>
      </c>
      <c r="D1640" s="35">
        <v>39.169999999999995</v>
      </c>
      <c r="E1640" s="36" t="s">
        <v>4028</v>
      </c>
      <c r="F1640" s="28" t="s">
        <v>14</v>
      </c>
      <c r="G1640" s="36" t="s">
        <v>11713</v>
      </c>
      <c r="H1640" s="37">
        <v>0.63500000000000001</v>
      </c>
    </row>
    <row r="1641" spans="1:8">
      <c r="A1641" t="s">
        <v>168</v>
      </c>
      <c r="B1641" s="28" t="s">
        <v>3555</v>
      </c>
      <c r="C1641" s="27" t="s">
        <v>11714</v>
      </c>
      <c r="D1641" s="35">
        <v>33.369999999999997</v>
      </c>
      <c r="E1641" s="36" t="s">
        <v>4028</v>
      </c>
      <c r="F1641" s="28" t="s">
        <v>14</v>
      </c>
      <c r="G1641" s="36" t="s">
        <v>11715</v>
      </c>
      <c r="H1641" s="37">
        <v>0.59499999999999997</v>
      </c>
    </row>
    <row r="1642" spans="1:8">
      <c r="A1642" t="s">
        <v>168</v>
      </c>
      <c r="B1642" s="28" t="s">
        <v>3603</v>
      </c>
      <c r="C1642" s="27" t="s">
        <v>11716</v>
      </c>
      <c r="D1642" s="35">
        <v>82.72</v>
      </c>
      <c r="E1642" s="36" t="s">
        <v>4028</v>
      </c>
      <c r="F1642" s="28" t="s">
        <v>14</v>
      </c>
      <c r="G1642" s="36" t="s">
        <v>11717</v>
      </c>
      <c r="H1642" s="37">
        <v>2.2000000000000002</v>
      </c>
    </row>
    <row r="1643" spans="1:8">
      <c r="A1643" t="s">
        <v>168</v>
      </c>
      <c r="B1643" s="28" t="s">
        <v>3563</v>
      </c>
      <c r="C1643" s="27" t="s">
        <v>11718</v>
      </c>
      <c r="D1643" s="35">
        <v>66.86</v>
      </c>
      <c r="E1643" s="36" t="s">
        <v>4028</v>
      </c>
      <c r="F1643" s="28" t="s">
        <v>14</v>
      </c>
      <c r="G1643" s="36" t="s">
        <v>11719</v>
      </c>
      <c r="H1643" s="37">
        <v>1.9</v>
      </c>
    </row>
    <row r="1644" spans="1:8">
      <c r="A1644" t="s">
        <v>168</v>
      </c>
      <c r="B1644" s="28" t="s">
        <v>4889</v>
      </c>
      <c r="C1644" s="27" t="s">
        <v>4890</v>
      </c>
      <c r="D1644" s="35">
        <v>2.76</v>
      </c>
      <c r="E1644" s="36" t="s">
        <v>617</v>
      </c>
      <c r="F1644" s="28" t="s">
        <v>14</v>
      </c>
      <c r="G1644" s="36" t="s">
        <v>11720</v>
      </c>
      <c r="H1644" s="37">
        <v>1.0999999999999999E-2</v>
      </c>
    </row>
    <row r="1645" spans="1:8">
      <c r="A1645" t="s">
        <v>168</v>
      </c>
      <c r="B1645" s="28" t="s">
        <v>4886</v>
      </c>
      <c r="C1645" s="27" t="s">
        <v>4887</v>
      </c>
      <c r="D1645" s="35">
        <v>2.17</v>
      </c>
      <c r="E1645" s="36" t="s">
        <v>617</v>
      </c>
      <c r="F1645" s="28" t="s">
        <v>14</v>
      </c>
      <c r="G1645" s="36" t="s">
        <v>11721</v>
      </c>
      <c r="H1645" s="37">
        <v>1.0999999999999999E-2</v>
      </c>
    </row>
    <row r="1646" spans="1:8">
      <c r="A1646" t="s">
        <v>168</v>
      </c>
      <c r="B1646" s="28" t="s">
        <v>4892</v>
      </c>
      <c r="C1646" s="27" t="s">
        <v>4893</v>
      </c>
      <c r="D1646" s="35">
        <v>4.7299999999999995</v>
      </c>
      <c r="E1646" s="36" t="s">
        <v>617</v>
      </c>
      <c r="F1646" s="28" t="s">
        <v>14</v>
      </c>
      <c r="G1646" s="36" t="s">
        <v>11722</v>
      </c>
      <c r="H1646" s="37">
        <v>1.7000000000000001E-2</v>
      </c>
    </row>
    <row r="1647" spans="1:8">
      <c r="A1647" t="s">
        <v>168</v>
      </c>
      <c r="B1647" s="28" t="s">
        <v>4895</v>
      </c>
      <c r="C1647" s="27" t="s">
        <v>4896</v>
      </c>
      <c r="D1647" s="35">
        <v>7.66</v>
      </c>
      <c r="E1647" s="36" t="s">
        <v>617</v>
      </c>
      <c r="F1647" s="28" t="s">
        <v>14</v>
      </c>
      <c r="G1647" s="36" t="s">
        <v>11723</v>
      </c>
      <c r="H1647" s="37">
        <v>1.7000000000000001E-2</v>
      </c>
    </row>
    <row r="1648" spans="1:8">
      <c r="A1648" t="s">
        <v>168</v>
      </c>
      <c r="B1648" s="28" t="s">
        <v>5005</v>
      </c>
      <c r="C1648" s="27" t="s">
        <v>5006</v>
      </c>
      <c r="D1648" s="35">
        <v>2.91</v>
      </c>
      <c r="E1648" s="36" t="s">
        <v>4028</v>
      </c>
      <c r="F1648" s="28" t="s">
        <v>14</v>
      </c>
      <c r="G1648" s="36" t="s">
        <v>11724</v>
      </c>
      <c r="H1648" s="37">
        <v>8.0000000000000002E-3</v>
      </c>
    </row>
    <row r="1649" spans="1:8">
      <c r="A1649" t="s">
        <v>168</v>
      </c>
      <c r="B1649" s="28" t="s">
        <v>5008</v>
      </c>
      <c r="C1649" s="27" t="s">
        <v>11725</v>
      </c>
      <c r="D1649" s="35">
        <v>11.459999999999999</v>
      </c>
      <c r="E1649" s="36" t="s">
        <v>4028</v>
      </c>
      <c r="F1649" s="28" t="s">
        <v>14</v>
      </c>
      <c r="G1649" s="36" t="s">
        <v>11726</v>
      </c>
      <c r="H1649" s="37">
        <v>0.02</v>
      </c>
    </row>
    <row r="1650" spans="1:8">
      <c r="A1650" t="s">
        <v>168</v>
      </c>
      <c r="B1650" s="28" t="s">
        <v>5014</v>
      </c>
      <c r="C1650" s="27" t="s">
        <v>5015</v>
      </c>
      <c r="D1650" s="35">
        <v>14.9</v>
      </c>
      <c r="E1650" s="36" t="s">
        <v>4028</v>
      </c>
      <c r="F1650" s="28" t="s">
        <v>14</v>
      </c>
      <c r="G1650" s="36" t="s">
        <v>11727</v>
      </c>
      <c r="H1650" s="37">
        <v>7.0000000000000007E-2</v>
      </c>
    </row>
    <row r="1651" spans="1:8">
      <c r="A1651" t="s">
        <v>168</v>
      </c>
      <c r="B1651" s="28" t="s">
        <v>5017</v>
      </c>
      <c r="C1651" s="27" t="s">
        <v>5018</v>
      </c>
      <c r="D1651" s="35">
        <v>18.900000000000002</v>
      </c>
      <c r="E1651" s="36" t="s">
        <v>4028</v>
      </c>
      <c r="F1651" s="28" t="s">
        <v>14</v>
      </c>
      <c r="G1651" s="36" t="s">
        <v>11728</v>
      </c>
      <c r="H1651" s="37">
        <v>7.0000000000000007E-2</v>
      </c>
    </row>
    <row r="1652" spans="1:8">
      <c r="A1652" t="s">
        <v>168</v>
      </c>
      <c r="B1652" s="28" t="s">
        <v>5020</v>
      </c>
      <c r="C1652" s="27" t="s">
        <v>11729</v>
      </c>
      <c r="D1652" s="35">
        <v>18.350000000000001</v>
      </c>
      <c r="E1652" s="36" t="s">
        <v>4028</v>
      </c>
      <c r="F1652" s="28" t="s">
        <v>14</v>
      </c>
      <c r="G1652" s="36" t="s">
        <v>11730</v>
      </c>
      <c r="H1652" s="37">
        <v>6.5000000000000002E-2</v>
      </c>
    </row>
    <row r="1653" spans="1:8">
      <c r="A1653" t="s">
        <v>168</v>
      </c>
      <c r="B1653" s="28" t="s">
        <v>5023</v>
      </c>
      <c r="C1653" s="27" t="s">
        <v>5024</v>
      </c>
      <c r="D1653" s="35">
        <v>24.400000000000002</v>
      </c>
      <c r="E1653" s="36" t="s">
        <v>4028</v>
      </c>
      <c r="F1653" s="28" t="s">
        <v>14</v>
      </c>
      <c r="G1653" s="36" t="s">
        <v>11731</v>
      </c>
      <c r="H1653" s="37">
        <v>0.11</v>
      </c>
    </row>
    <row r="1654" spans="1:8">
      <c r="A1654" t="s">
        <v>168</v>
      </c>
      <c r="B1654" s="28" t="s">
        <v>5026</v>
      </c>
      <c r="C1654" s="27" t="s">
        <v>5027</v>
      </c>
      <c r="D1654" s="35">
        <v>18.350000000000001</v>
      </c>
      <c r="E1654" s="36" t="s">
        <v>4028</v>
      </c>
      <c r="F1654" s="28" t="s">
        <v>14</v>
      </c>
      <c r="G1654" s="36" t="s">
        <v>11732</v>
      </c>
      <c r="H1654" s="37">
        <v>7.0000000000000007E-2</v>
      </c>
    </row>
    <row r="1655" spans="1:8">
      <c r="A1655" t="s">
        <v>168</v>
      </c>
      <c r="B1655" s="28" t="s">
        <v>5029</v>
      </c>
      <c r="C1655" s="27" t="s">
        <v>5030</v>
      </c>
      <c r="D1655" s="35">
        <v>19.440000000000001</v>
      </c>
      <c r="E1655" s="36" t="s">
        <v>4028</v>
      </c>
      <c r="F1655" s="28" t="s">
        <v>14</v>
      </c>
      <c r="G1655" s="36" t="s">
        <v>11733</v>
      </c>
      <c r="H1655" s="37">
        <v>0.09</v>
      </c>
    </row>
    <row r="1656" spans="1:8">
      <c r="A1656" t="s">
        <v>168</v>
      </c>
      <c r="B1656" s="28" t="s">
        <v>5036</v>
      </c>
      <c r="C1656" s="27" t="s">
        <v>5037</v>
      </c>
      <c r="D1656" s="35">
        <v>30.290000000000003</v>
      </c>
      <c r="E1656" s="36" t="s">
        <v>4028</v>
      </c>
      <c r="F1656" s="28" t="s">
        <v>14</v>
      </c>
      <c r="G1656" s="36" t="s">
        <v>11734</v>
      </c>
      <c r="H1656" s="37">
        <v>0.38</v>
      </c>
    </row>
    <row r="1657" spans="1:8">
      <c r="A1657" t="s">
        <v>168</v>
      </c>
      <c r="B1657" s="28" t="s">
        <v>5039</v>
      </c>
      <c r="C1657" s="27" t="s">
        <v>5040</v>
      </c>
      <c r="D1657" s="35">
        <v>79.960000000000008</v>
      </c>
      <c r="E1657" s="36" t="s">
        <v>5979</v>
      </c>
      <c r="F1657" s="28" t="s">
        <v>14</v>
      </c>
      <c r="G1657" s="36" t="s">
        <v>11735</v>
      </c>
      <c r="H1657" s="37">
        <v>0.42399999999999999</v>
      </c>
    </row>
    <row r="1658" spans="1:8">
      <c r="A1658" t="s">
        <v>168</v>
      </c>
      <c r="B1658" s="28" t="s">
        <v>5045</v>
      </c>
      <c r="C1658" s="27" t="s">
        <v>5046</v>
      </c>
      <c r="D1658" s="35">
        <v>27.450000000000003</v>
      </c>
      <c r="E1658" s="36" t="s">
        <v>4028</v>
      </c>
      <c r="F1658" s="28" t="s">
        <v>14</v>
      </c>
      <c r="G1658" s="36" t="s">
        <v>11736</v>
      </c>
      <c r="H1658" s="37">
        <v>0.15</v>
      </c>
    </row>
    <row r="1659" spans="1:8">
      <c r="A1659" t="s">
        <v>168</v>
      </c>
      <c r="B1659" s="28" t="s">
        <v>4921</v>
      </c>
      <c r="C1659" s="27" t="s">
        <v>4922</v>
      </c>
      <c r="D1659" s="35">
        <v>67.960000000000008</v>
      </c>
      <c r="E1659" s="36" t="s">
        <v>617</v>
      </c>
      <c r="F1659" s="28" t="s">
        <v>14</v>
      </c>
      <c r="G1659" s="36" t="s">
        <v>11737</v>
      </c>
      <c r="H1659" s="37">
        <v>0.41</v>
      </c>
    </row>
    <row r="1660" spans="1:8">
      <c r="A1660" t="s">
        <v>168</v>
      </c>
      <c r="B1660" s="28" t="s">
        <v>4924</v>
      </c>
      <c r="C1660" s="27" t="s">
        <v>11738</v>
      </c>
      <c r="D1660" s="35">
        <v>67.960000000000008</v>
      </c>
      <c r="E1660" s="36" t="s">
        <v>4028</v>
      </c>
      <c r="F1660" s="28" t="s">
        <v>14</v>
      </c>
      <c r="G1660" s="36" t="s">
        <v>11739</v>
      </c>
      <c r="H1660" s="37">
        <v>0.36</v>
      </c>
    </row>
    <row r="1661" spans="1:8">
      <c r="A1661" t="s">
        <v>168</v>
      </c>
      <c r="B1661" s="28" t="s">
        <v>4939</v>
      </c>
      <c r="C1661" s="27" t="s">
        <v>4940</v>
      </c>
      <c r="D1661" s="35">
        <v>156.19</v>
      </c>
      <c r="E1661" s="36" t="s">
        <v>5979</v>
      </c>
      <c r="F1661" s="28" t="s">
        <v>14</v>
      </c>
      <c r="G1661" s="36" t="s">
        <v>11740</v>
      </c>
      <c r="H1661" s="37">
        <v>1</v>
      </c>
    </row>
    <row r="1662" spans="1:8">
      <c r="A1662" t="s">
        <v>168</v>
      </c>
      <c r="B1662" s="28" t="s">
        <v>3565</v>
      </c>
      <c r="C1662" s="27" t="s">
        <v>11741</v>
      </c>
      <c r="D1662" s="35">
        <v>175.06</v>
      </c>
      <c r="E1662" s="36" t="s">
        <v>4028</v>
      </c>
      <c r="F1662" s="28" t="s">
        <v>14</v>
      </c>
      <c r="G1662" s="36" t="s">
        <v>11742</v>
      </c>
      <c r="H1662" s="37">
        <v>2.5099999999999998</v>
      </c>
    </row>
    <row r="1663" spans="1:8">
      <c r="A1663" t="s">
        <v>168</v>
      </c>
      <c r="B1663" s="28" t="s">
        <v>3568</v>
      </c>
      <c r="C1663" s="27" t="s">
        <v>11743</v>
      </c>
      <c r="D1663" s="35">
        <v>216.41</v>
      </c>
      <c r="E1663" s="36" t="s">
        <v>4028</v>
      </c>
      <c r="F1663" s="28" t="s">
        <v>14</v>
      </c>
      <c r="G1663" s="36" t="s">
        <v>11744</v>
      </c>
      <c r="H1663" s="37">
        <v>3.48</v>
      </c>
    </row>
    <row r="1664" spans="1:8">
      <c r="A1664" t="s">
        <v>168</v>
      </c>
      <c r="B1664" s="28" t="s">
        <v>3582</v>
      </c>
      <c r="C1664" s="27" t="s">
        <v>11745</v>
      </c>
      <c r="D1664" s="35">
        <v>795.31</v>
      </c>
      <c r="E1664" s="36" t="s">
        <v>4028</v>
      </c>
      <c r="F1664" s="28" t="s">
        <v>14</v>
      </c>
      <c r="G1664" s="36" t="s">
        <v>11746</v>
      </c>
      <c r="H1664" s="37">
        <v>12.53</v>
      </c>
    </row>
    <row r="1665" spans="1:8">
      <c r="A1665" t="s">
        <v>168</v>
      </c>
      <c r="B1665" s="28" t="s">
        <v>3585</v>
      </c>
      <c r="C1665" s="27" t="s">
        <v>11747</v>
      </c>
      <c r="D1665" s="35">
        <v>840.78</v>
      </c>
      <c r="E1665" s="36" t="s">
        <v>4028</v>
      </c>
      <c r="F1665" s="28" t="s">
        <v>14</v>
      </c>
      <c r="G1665" s="36" t="s">
        <v>11748</v>
      </c>
      <c r="H1665" s="37">
        <v>19.36</v>
      </c>
    </row>
    <row r="1666" spans="1:8">
      <c r="A1666" t="s">
        <v>168</v>
      </c>
      <c r="B1666" s="28" t="s">
        <v>3537</v>
      </c>
      <c r="C1666" s="27" t="s">
        <v>11749</v>
      </c>
      <c r="D1666" s="35">
        <v>224.67999999999998</v>
      </c>
      <c r="E1666" s="36" t="s">
        <v>4028</v>
      </c>
      <c r="F1666" s="28" t="s">
        <v>14</v>
      </c>
      <c r="G1666" s="36" t="s">
        <v>11750</v>
      </c>
      <c r="H1666" s="37">
        <v>3.02</v>
      </c>
    </row>
    <row r="1667" spans="1:8">
      <c r="A1667" t="s">
        <v>168</v>
      </c>
      <c r="B1667" s="28" t="s">
        <v>3542</v>
      </c>
      <c r="C1667" s="27" t="s">
        <v>11751</v>
      </c>
      <c r="D1667" s="35">
        <v>224.67999999999998</v>
      </c>
      <c r="E1667" s="36" t="s">
        <v>4028</v>
      </c>
      <c r="F1667" s="28" t="s">
        <v>14</v>
      </c>
      <c r="G1667" s="36" t="s">
        <v>11752</v>
      </c>
      <c r="H1667" s="37">
        <v>7.6</v>
      </c>
    </row>
    <row r="1668" spans="1:8">
      <c r="A1668" t="s">
        <v>168</v>
      </c>
      <c r="B1668" s="28" t="s">
        <v>5042</v>
      </c>
      <c r="C1668" s="27" t="s">
        <v>5043</v>
      </c>
      <c r="D1668" s="35">
        <v>79.960000000000008</v>
      </c>
      <c r="E1668" s="36" t="s">
        <v>4028</v>
      </c>
      <c r="F1668" s="28" t="s">
        <v>14</v>
      </c>
      <c r="G1668" s="36" t="s">
        <v>11753</v>
      </c>
      <c r="H1668" s="37">
        <v>0.5</v>
      </c>
    </row>
    <row r="1669" spans="1:8">
      <c r="A1669" t="s">
        <v>168</v>
      </c>
      <c r="B1669" s="28" t="s">
        <v>3571</v>
      </c>
      <c r="C1669" s="27" t="s">
        <v>11754</v>
      </c>
      <c r="D1669" s="35">
        <v>327.98</v>
      </c>
      <c r="E1669" s="36" t="s">
        <v>4028</v>
      </c>
      <c r="F1669" s="28" t="s">
        <v>14</v>
      </c>
      <c r="G1669" s="36" t="s">
        <v>11755</v>
      </c>
      <c r="H1669" s="37">
        <v>6.25</v>
      </c>
    </row>
    <row r="1670" spans="1:8">
      <c r="A1670" t="s">
        <v>168</v>
      </c>
      <c r="B1670" s="28" t="s">
        <v>3545</v>
      </c>
      <c r="C1670" s="27" t="s">
        <v>3546</v>
      </c>
      <c r="D1670" s="35">
        <v>260.51</v>
      </c>
      <c r="E1670" s="36" t="s">
        <v>4028</v>
      </c>
      <c r="F1670" s="28" t="s">
        <v>14</v>
      </c>
      <c r="G1670" s="36" t="s">
        <v>11756</v>
      </c>
      <c r="H1670" s="37">
        <v>3.19</v>
      </c>
    </row>
    <row r="1671" spans="1:8">
      <c r="A1671" t="s">
        <v>168</v>
      </c>
      <c r="B1671" s="28" t="s">
        <v>3579</v>
      </c>
      <c r="C1671" s="27" t="s">
        <v>11757</v>
      </c>
      <c r="D1671" s="35">
        <v>532.04999999999995</v>
      </c>
      <c r="E1671" s="36" t="s">
        <v>4028</v>
      </c>
      <c r="F1671" s="28" t="s">
        <v>14</v>
      </c>
      <c r="G1671" s="36" t="s">
        <v>11758</v>
      </c>
      <c r="H1671" s="37">
        <v>11.33</v>
      </c>
    </row>
    <row r="1672" spans="1:8">
      <c r="A1672" t="s">
        <v>168</v>
      </c>
      <c r="B1672" s="28" t="s">
        <v>5011</v>
      </c>
      <c r="C1672" s="27" t="s">
        <v>5012</v>
      </c>
      <c r="D1672" s="35">
        <v>14.5</v>
      </c>
      <c r="E1672" s="36" t="s">
        <v>4028</v>
      </c>
      <c r="F1672" s="28" t="s">
        <v>14</v>
      </c>
      <c r="G1672" s="36" t="s">
        <v>11759</v>
      </c>
      <c r="H1672" s="37">
        <v>0.04</v>
      </c>
    </row>
    <row r="1673" spans="1:8">
      <c r="A1673" t="s">
        <v>168</v>
      </c>
      <c r="B1673" s="28" t="s">
        <v>3609</v>
      </c>
      <c r="C1673" s="27" t="s">
        <v>11760</v>
      </c>
      <c r="D1673" s="35">
        <v>51.12</v>
      </c>
      <c r="E1673" s="36" t="s">
        <v>11761</v>
      </c>
      <c r="F1673" s="28" t="s">
        <v>14</v>
      </c>
      <c r="G1673" s="36" t="s">
        <v>11762</v>
      </c>
      <c r="H1673" s="37">
        <v>0.21</v>
      </c>
    </row>
    <row r="1674" spans="1:8">
      <c r="A1674" t="s">
        <v>168</v>
      </c>
      <c r="B1674" s="28" t="s">
        <v>3612</v>
      </c>
      <c r="C1674" s="27" t="s">
        <v>11763</v>
      </c>
      <c r="D1674" s="35">
        <v>58.75</v>
      </c>
      <c r="E1674" s="36" t="s">
        <v>11761</v>
      </c>
      <c r="F1674" s="28" t="s">
        <v>14</v>
      </c>
      <c r="G1674" s="36" t="s">
        <v>11764</v>
      </c>
      <c r="H1674" s="37">
        <v>0.27200000000000002</v>
      </c>
    </row>
    <row r="1675" spans="1:8">
      <c r="A1675" t="s">
        <v>168</v>
      </c>
      <c r="B1675" s="28" t="s">
        <v>3615</v>
      </c>
      <c r="C1675" s="27" t="s">
        <v>11765</v>
      </c>
      <c r="D1675" s="35">
        <v>64.800000000000011</v>
      </c>
      <c r="E1675" s="36" t="s">
        <v>11761</v>
      </c>
      <c r="F1675" s="28" t="s">
        <v>14</v>
      </c>
      <c r="G1675" s="36" t="s">
        <v>11766</v>
      </c>
      <c r="H1675" s="37">
        <v>0.48399999999999999</v>
      </c>
    </row>
    <row r="1676" spans="1:8">
      <c r="A1676" t="s">
        <v>168</v>
      </c>
      <c r="B1676" s="28" t="s">
        <v>3618</v>
      </c>
      <c r="C1676" s="27" t="s">
        <v>11767</v>
      </c>
      <c r="D1676" s="35">
        <v>75.820000000000007</v>
      </c>
      <c r="E1676" s="36" t="s">
        <v>11761</v>
      </c>
      <c r="F1676" s="28" t="s">
        <v>14</v>
      </c>
      <c r="G1676" s="36" t="s">
        <v>11768</v>
      </c>
      <c r="H1676" s="37">
        <v>0.57099999999999995</v>
      </c>
    </row>
    <row r="1677" spans="1:8">
      <c r="A1677" t="s">
        <v>168</v>
      </c>
      <c r="B1677" s="28" t="s">
        <v>3621</v>
      </c>
      <c r="C1677" s="27" t="s">
        <v>11769</v>
      </c>
      <c r="D1677" s="35">
        <v>90.990000000000009</v>
      </c>
      <c r="E1677" s="36" t="s">
        <v>11761</v>
      </c>
      <c r="F1677" s="28" t="s">
        <v>14</v>
      </c>
      <c r="G1677" s="36" t="s">
        <v>11770</v>
      </c>
      <c r="H1677" s="37">
        <v>0.69899999999999995</v>
      </c>
    </row>
    <row r="1678" spans="1:8">
      <c r="A1678" t="s">
        <v>168</v>
      </c>
      <c r="B1678" s="28" t="s">
        <v>3606</v>
      </c>
      <c r="C1678" s="27" t="s">
        <v>3607</v>
      </c>
      <c r="D1678" s="35">
        <v>39.989999999999995</v>
      </c>
      <c r="E1678" s="36" t="s">
        <v>11761</v>
      </c>
      <c r="F1678" s="28" t="s">
        <v>14</v>
      </c>
      <c r="G1678" s="36" t="s">
        <v>11771</v>
      </c>
      <c r="H1678" s="37">
        <v>0.107</v>
      </c>
    </row>
    <row r="1679" spans="1:8">
      <c r="A1679" t="s">
        <v>168</v>
      </c>
      <c r="B1679" s="28" t="s">
        <v>3624</v>
      </c>
      <c r="C1679" s="27" t="s">
        <v>11772</v>
      </c>
      <c r="D1679" s="35">
        <v>224.67999999999998</v>
      </c>
      <c r="E1679" s="36" t="s">
        <v>11761</v>
      </c>
      <c r="F1679" s="28" t="s">
        <v>14</v>
      </c>
      <c r="G1679" s="36" t="s">
        <v>11773</v>
      </c>
      <c r="H1679" s="37">
        <v>6.4470000000000001</v>
      </c>
    </row>
    <row r="1680" spans="1:8">
      <c r="A1680" t="s">
        <v>168</v>
      </c>
      <c r="B1680" s="28" t="s">
        <v>3627</v>
      </c>
      <c r="C1680" s="27" t="s">
        <v>11774</v>
      </c>
      <c r="D1680" s="35">
        <v>299.11</v>
      </c>
      <c r="E1680" s="36" t="s">
        <v>11761</v>
      </c>
      <c r="F1680" s="28" t="s">
        <v>14</v>
      </c>
      <c r="G1680" s="36" t="s">
        <v>11775</v>
      </c>
      <c r="H1680" s="37">
        <v>7.93</v>
      </c>
    </row>
    <row r="1681" spans="1:8">
      <c r="A1681" t="s">
        <v>168</v>
      </c>
      <c r="B1681" s="28" t="s">
        <v>3630</v>
      </c>
      <c r="C1681" s="27" t="s">
        <v>11776</v>
      </c>
      <c r="D1681" s="35">
        <v>304.63</v>
      </c>
      <c r="E1681" s="36" t="s">
        <v>11761</v>
      </c>
      <c r="F1681" s="28" t="s">
        <v>14</v>
      </c>
      <c r="G1681" s="36" t="s">
        <v>11777</v>
      </c>
      <c r="H1681" s="37">
        <v>9.6020000000000003</v>
      </c>
    </row>
    <row r="1682" spans="1:8">
      <c r="A1682" t="s">
        <v>168</v>
      </c>
      <c r="B1682" s="28" t="s">
        <v>3633</v>
      </c>
      <c r="C1682" s="27" t="s">
        <v>3634</v>
      </c>
      <c r="D1682" s="35">
        <v>674.01</v>
      </c>
      <c r="E1682" s="36" t="s">
        <v>11761</v>
      </c>
      <c r="F1682" s="28" t="s">
        <v>14</v>
      </c>
      <c r="G1682" s="36" t="s">
        <v>11778</v>
      </c>
      <c r="H1682" s="37">
        <v>13.78</v>
      </c>
    </row>
    <row r="1683" spans="1:8">
      <c r="A1683" t="s">
        <v>168</v>
      </c>
      <c r="B1683" s="28" t="s">
        <v>3636</v>
      </c>
      <c r="C1683" s="27" t="s">
        <v>3637</v>
      </c>
      <c r="D1683" s="35">
        <v>756.7</v>
      </c>
      <c r="E1683" s="36" t="s">
        <v>11761</v>
      </c>
      <c r="F1683" s="28" t="s">
        <v>14</v>
      </c>
      <c r="G1683" s="36" t="s">
        <v>11779</v>
      </c>
      <c r="H1683" s="37">
        <v>15.53</v>
      </c>
    </row>
    <row r="1684" spans="1:8">
      <c r="A1684" t="s">
        <v>168</v>
      </c>
      <c r="B1684" s="28" t="s">
        <v>3701</v>
      </c>
      <c r="C1684" s="27" t="s">
        <v>11780</v>
      </c>
      <c r="D1684" s="35">
        <v>79.28</v>
      </c>
      <c r="E1684" s="36" t="s">
        <v>4028</v>
      </c>
      <c r="F1684" s="28" t="s">
        <v>14</v>
      </c>
      <c r="G1684" s="36" t="s">
        <v>11781</v>
      </c>
      <c r="H1684" s="37">
        <v>1.3049999999999999</v>
      </c>
    </row>
    <row r="1685" spans="1:8">
      <c r="A1685" t="s">
        <v>168</v>
      </c>
      <c r="B1685" s="28" t="s">
        <v>3689</v>
      </c>
      <c r="C1685" s="27" t="s">
        <v>11782</v>
      </c>
      <c r="D1685" s="35">
        <v>79.28</v>
      </c>
      <c r="E1685" s="36" t="s">
        <v>4028</v>
      </c>
      <c r="F1685" s="28" t="s">
        <v>14</v>
      </c>
      <c r="G1685" s="36" t="s">
        <v>11783</v>
      </c>
      <c r="H1685" s="37">
        <v>1.325</v>
      </c>
    </row>
    <row r="1686" spans="1:8">
      <c r="A1686" t="s">
        <v>168</v>
      </c>
      <c r="B1686" s="28" t="s">
        <v>3699</v>
      </c>
      <c r="C1686" s="27" t="s">
        <v>3700</v>
      </c>
      <c r="D1686" s="35">
        <v>79.28</v>
      </c>
      <c r="E1686" s="36" t="s">
        <v>4028</v>
      </c>
      <c r="F1686" s="28" t="s">
        <v>14</v>
      </c>
      <c r="G1686" s="36" t="s">
        <v>11784</v>
      </c>
      <c r="H1686" s="37">
        <v>1.3</v>
      </c>
    </row>
    <row r="1687" spans="1:8">
      <c r="A1687" t="s">
        <v>168</v>
      </c>
      <c r="B1687" s="28" t="s">
        <v>3697</v>
      </c>
      <c r="C1687" s="27" t="s">
        <v>3698</v>
      </c>
      <c r="D1687" s="35">
        <v>79.28</v>
      </c>
      <c r="E1687" s="36" t="s">
        <v>4028</v>
      </c>
      <c r="F1687" s="28" t="s">
        <v>14</v>
      </c>
      <c r="G1687" s="36" t="s">
        <v>11785</v>
      </c>
      <c r="H1687" s="37">
        <v>1.3</v>
      </c>
    </row>
    <row r="1688" spans="1:8">
      <c r="A1688" t="s">
        <v>168</v>
      </c>
      <c r="B1688" s="28" t="s">
        <v>3695</v>
      </c>
      <c r="C1688" s="27" t="s">
        <v>3696</v>
      </c>
      <c r="D1688" s="35">
        <v>79.28</v>
      </c>
      <c r="E1688" s="36" t="s">
        <v>4028</v>
      </c>
      <c r="F1688" s="28" t="s">
        <v>14</v>
      </c>
      <c r="G1688" s="36" t="s">
        <v>11786</v>
      </c>
      <c r="H1688" s="37">
        <v>1.29</v>
      </c>
    </row>
    <row r="1689" spans="1:8">
      <c r="A1689" t="s">
        <v>168</v>
      </c>
      <c r="B1689" s="28" t="s">
        <v>3691</v>
      </c>
      <c r="C1689" s="27" t="s">
        <v>3692</v>
      </c>
      <c r="D1689" s="35">
        <v>79.28</v>
      </c>
      <c r="E1689" s="36" t="s">
        <v>4028</v>
      </c>
      <c r="F1689" s="28" t="s">
        <v>14</v>
      </c>
      <c r="G1689" s="36" t="s">
        <v>11787</v>
      </c>
      <c r="H1689" s="37">
        <v>1.28</v>
      </c>
    </row>
    <row r="1690" spans="1:8">
      <c r="A1690" t="s">
        <v>168</v>
      </c>
      <c r="B1690" s="28" t="s">
        <v>3693</v>
      </c>
      <c r="C1690" s="27" t="s">
        <v>11788</v>
      </c>
      <c r="D1690" s="35">
        <v>79.28</v>
      </c>
      <c r="E1690" s="36" t="s">
        <v>4028</v>
      </c>
      <c r="F1690" s="28" t="s">
        <v>14</v>
      </c>
      <c r="G1690" s="36" t="s">
        <v>11789</v>
      </c>
      <c r="H1690" s="37">
        <v>1.28</v>
      </c>
    </row>
    <row r="1691" spans="1:8">
      <c r="A1691" t="s">
        <v>168</v>
      </c>
      <c r="B1691" s="28" t="s">
        <v>3712</v>
      </c>
      <c r="C1691" s="27" t="s">
        <v>3713</v>
      </c>
      <c r="D1691" s="35">
        <v>79.28</v>
      </c>
      <c r="E1691" s="36" t="s">
        <v>4028</v>
      </c>
      <c r="F1691" s="28" t="s">
        <v>14</v>
      </c>
      <c r="G1691" s="36" t="s">
        <v>11790</v>
      </c>
      <c r="H1691" s="37">
        <v>1.3</v>
      </c>
    </row>
    <row r="1692" spans="1:8">
      <c r="A1692" t="s">
        <v>168</v>
      </c>
      <c r="B1692" s="28" t="s">
        <v>3710</v>
      </c>
      <c r="C1692" s="27" t="s">
        <v>3711</v>
      </c>
      <c r="D1692" s="35">
        <v>79.28</v>
      </c>
      <c r="E1692" s="36" t="s">
        <v>4028</v>
      </c>
      <c r="F1692" s="28" t="s">
        <v>14</v>
      </c>
      <c r="G1692" s="36" t="s">
        <v>11791</v>
      </c>
      <c r="H1692" s="37">
        <v>1.3</v>
      </c>
    </row>
    <row r="1693" spans="1:8">
      <c r="A1693" t="s">
        <v>168</v>
      </c>
      <c r="B1693" s="28" t="s">
        <v>3708</v>
      </c>
      <c r="C1693" s="27" t="s">
        <v>3709</v>
      </c>
      <c r="D1693" s="35">
        <v>79.28</v>
      </c>
      <c r="E1693" s="36" t="s">
        <v>4028</v>
      </c>
      <c r="F1693" s="28" t="s">
        <v>14</v>
      </c>
      <c r="G1693" s="36" t="s">
        <v>11792</v>
      </c>
      <c r="H1693" s="37">
        <v>1.29</v>
      </c>
    </row>
    <row r="1694" spans="1:8">
      <c r="A1694" t="s">
        <v>168</v>
      </c>
      <c r="B1694" s="28" t="s">
        <v>3704</v>
      </c>
      <c r="C1694" s="27" t="s">
        <v>3705</v>
      </c>
      <c r="D1694" s="35">
        <v>79.28</v>
      </c>
      <c r="E1694" s="36" t="s">
        <v>4028</v>
      </c>
      <c r="F1694" s="28" t="s">
        <v>14</v>
      </c>
      <c r="G1694" s="36" t="s">
        <v>11793</v>
      </c>
      <c r="H1694" s="37">
        <v>1.28</v>
      </c>
    </row>
    <row r="1695" spans="1:8">
      <c r="A1695" t="s">
        <v>168</v>
      </c>
      <c r="B1695" s="28" t="s">
        <v>3706</v>
      </c>
      <c r="C1695" s="27" t="s">
        <v>11794</v>
      </c>
      <c r="D1695" s="35">
        <v>79.28</v>
      </c>
      <c r="E1695" s="36" t="s">
        <v>4028</v>
      </c>
      <c r="F1695" s="28" t="s">
        <v>14</v>
      </c>
      <c r="G1695" s="36" t="s">
        <v>11795</v>
      </c>
      <c r="H1695" s="37">
        <v>1.28</v>
      </c>
    </row>
    <row r="1696" spans="1:8">
      <c r="A1696" t="s">
        <v>168</v>
      </c>
      <c r="B1696" s="28" t="s">
        <v>3714</v>
      </c>
      <c r="C1696" s="27" t="s">
        <v>11796</v>
      </c>
      <c r="D1696" s="35">
        <v>79.28</v>
      </c>
      <c r="E1696" s="36" t="s">
        <v>4028</v>
      </c>
      <c r="F1696" s="28" t="s">
        <v>14</v>
      </c>
      <c r="G1696" s="36" t="s">
        <v>11797</v>
      </c>
      <c r="H1696" s="37">
        <v>1.23</v>
      </c>
    </row>
    <row r="1697" spans="1:8">
      <c r="A1697" t="s">
        <v>168</v>
      </c>
      <c r="B1697" s="28" t="s">
        <v>3724</v>
      </c>
      <c r="C1697" s="27" t="s">
        <v>3725</v>
      </c>
      <c r="D1697" s="35">
        <v>79.28</v>
      </c>
      <c r="E1697" s="36" t="s">
        <v>4028</v>
      </c>
      <c r="F1697" s="28" t="s">
        <v>14</v>
      </c>
      <c r="G1697" s="36" t="s">
        <v>11798</v>
      </c>
      <c r="H1697" s="37">
        <v>1.25</v>
      </c>
    </row>
    <row r="1698" spans="1:8">
      <c r="A1698" t="s">
        <v>168</v>
      </c>
      <c r="B1698" s="28" t="s">
        <v>3722</v>
      </c>
      <c r="C1698" s="27" t="s">
        <v>3723</v>
      </c>
      <c r="D1698" s="35">
        <v>79.28</v>
      </c>
      <c r="E1698" s="36" t="s">
        <v>4028</v>
      </c>
      <c r="F1698" s="28" t="s">
        <v>14</v>
      </c>
      <c r="G1698" s="36" t="s">
        <v>11799</v>
      </c>
      <c r="H1698" s="37">
        <v>1.25</v>
      </c>
    </row>
    <row r="1699" spans="1:8">
      <c r="A1699" t="s">
        <v>168</v>
      </c>
      <c r="B1699" s="28" t="s">
        <v>3720</v>
      </c>
      <c r="C1699" s="27" t="s">
        <v>11800</v>
      </c>
      <c r="D1699" s="35">
        <v>79.28</v>
      </c>
      <c r="E1699" s="36" t="s">
        <v>4028</v>
      </c>
      <c r="F1699" s="28" t="s">
        <v>14</v>
      </c>
      <c r="G1699" s="36" t="s">
        <v>11801</v>
      </c>
      <c r="H1699" s="37">
        <v>1.24</v>
      </c>
    </row>
    <row r="1700" spans="1:8">
      <c r="A1700" t="s">
        <v>168</v>
      </c>
      <c r="B1700" s="28" t="s">
        <v>3716</v>
      </c>
      <c r="C1700" s="27" t="s">
        <v>3717</v>
      </c>
      <c r="D1700" s="35">
        <v>79.28</v>
      </c>
      <c r="E1700" s="36" t="s">
        <v>4028</v>
      </c>
      <c r="F1700" s="28" t="s">
        <v>14</v>
      </c>
      <c r="G1700" s="36" t="s">
        <v>11802</v>
      </c>
      <c r="H1700" s="37">
        <v>1.23</v>
      </c>
    </row>
    <row r="1701" spans="1:8">
      <c r="A1701" t="s">
        <v>168</v>
      </c>
      <c r="B1701" s="28" t="s">
        <v>3718</v>
      </c>
      <c r="C1701" s="27" t="s">
        <v>11803</v>
      </c>
      <c r="D1701" s="35">
        <v>79.28</v>
      </c>
      <c r="E1701" s="36" t="s">
        <v>4028</v>
      </c>
      <c r="F1701" s="28" t="s">
        <v>14</v>
      </c>
      <c r="G1701" s="36" t="s">
        <v>11804</v>
      </c>
      <c r="H1701" s="37">
        <v>1.23</v>
      </c>
    </row>
    <row r="1702" spans="1:8">
      <c r="A1702" t="s">
        <v>168</v>
      </c>
      <c r="B1702" s="28" t="s">
        <v>3734</v>
      </c>
      <c r="C1702" s="27" t="s">
        <v>11805</v>
      </c>
      <c r="D1702" s="35">
        <v>157.14999999999998</v>
      </c>
      <c r="E1702" s="36" t="s">
        <v>4028</v>
      </c>
      <c r="F1702" s="28" t="s">
        <v>14</v>
      </c>
      <c r="G1702" s="36" t="s">
        <v>11806</v>
      </c>
      <c r="H1702" s="37">
        <v>2.74</v>
      </c>
    </row>
    <row r="1703" spans="1:8">
      <c r="A1703" t="s">
        <v>168</v>
      </c>
      <c r="B1703" s="28" t="s">
        <v>3732</v>
      </c>
      <c r="C1703" s="27" t="s">
        <v>11807</v>
      </c>
      <c r="D1703" s="35">
        <v>157.14999999999998</v>
      </c>
      <c r="E1703" s="36" t="s">
        <v>4028</v>
      </c>
      <c r="F1703" s="28" t="s">
        <v>14</v>
      </c>
      <c r="G1703" s="36" t="s">
        <v>11808</v>
      </c>
      <c r="H1703" s="37">
        <v>2.72</v>
      </c>
    </row>
    <row r="1704" spans="1:8">
      <c r="A1704" t="s">
        <v>168</v>
      </c>
      <c r="B1704" s="28" t="s">
        <v>3736</v>
      </c>
      <c r="C1704" s="27" t="s">
        <v>11809</v>
      </c>
      <c r="D1704" s="35">
        <v>157.14999999999998</v>
      </c>
      <c r="E1704" s="36" t="s">
        <v>4028</v>
      </c>
      <c r="F1704" s="28" t="s">
        <v>14</v>
      </c>
      <c r="G1704" s="36" t="s">
        <v>11810</v>
      </c>
      <c r="H1704" s="37">
        <v>2.75</v>
      </c>
    </row>
    <row r="1705" spans="1:8">
      <c r="A1705" t="s">
        <v>168</v>
      </c>
      <c r="B1705" s="28" t="s">
        <v>3726</v>
      </c>
      <c r="C1705" s="27" t="s">
        <v>11811</v>
      </c>
      <c r="D1705" s="35">
        <v>157.14999999999998</v>
      </c>
      <c r="E1705" s="36" t="s">
        <v>4028</v>
      </c>
      <c r="F1705" s="28" t="s">
        <v>14</v>
      </c>
      <c r="G1705" s="36" t="s">
        <v>11812</v>
      </c>
      <c r="H1705" s="37">
        <v>2.71</v>
      </c>
    </row>
    <row r="1706" spans="1:8">
      <c r="A1706" t="s">
        <v>168</v>
      </c>
      <c r="B1706" s="28" t="s">
        <v>3728</v>
      </c>
      <c r="C1706" s="27" t="s">
        <v>11813</v>
      </c>
      <c r="D1706" s="35">
        <v>157.14999999999998</v>
      </c>
      <c r="E1706" s="36" t="s">
        <v>4028</v>
      </c>
      <c r="F1706" s="28" t="s">
        <v>14</v>
      </c>
      <c r="G1706" s="36" t="s">
        <v>11814</v>
      </c>
      <c r="H1706" s="37">
        <v>2.71</v>
      </c>
    </row>
    <row r="1707" spans="1:8">
      <c r="A1707" t="s">
        <v>168</v>
      </c>
      <c r="B1707" s="28" t="s">
        <v>3730</v>
      </c>
      <c r="C1707" s="27" t="s">
        <v>11815</v>
      </c>
      <c r="D1707" s="35">
        <v>157.14999999999998</v>
      </c>
      <c r="E1707" s="36" t="s">
        <v>4028</v>
      </c>
      <c r="F1707" s="28" t="s">
        <v>14</v>
      </c>
      <c r="G1707" s="36" t="s">
        <v>11816</v>
      </c>
      <c r="H1707" s="37">
        <v>2.72</v>
      </c>
    </row>
    <row r="1708" spans="1:8">
      <c r="A1708" t="s">
        <v>168</v>
      </c>
      <c r="B1708" s="28" t="s">
        <v>3746</v>
      </c>
      <c r="C1708" s="27" t="s">
        <v>11817</v>
      </c>
      <c r="D1708" s="35">
        <v>157.14999999999998</v>
      </c>
      <c r="E1708" s="36" t="s">
        <v>4028</v>
      </c>
      <c r="F1708" s="28" t="s">
        <v>14</v>
      </c>
      <c r="G1708" s="36" t="s">
        <v>11818</v>
      </c>
      <c r="H1708" s="37">
        <v>2.64</v>
      </c>
    </row>
    <row r="1709" spans="1:8">
      <c r="A1709" t="s">
        <v>168</v>
      </c>
      <c r="B1709" s="28" t="s">
        <v>3744</v>
      </c>
      <c r="C1709" s="27" t="s">
        <v>11819</v>
      </c>
      <c r="D1709" s="35">
        <v>157.14999999999998</v>
      </c>
      <c r="E1709" s="36" t="s">
        <v>4028</v>
      </c>
      <c r="F1709" s="28" t="s">
        <v>14</v>
      </c>
      <c r="G1709" s="36" t="s">
        <v>11820</v>
      </c>
      <c r="H1709" s="37">
        <v>2.62</v>
      </c>
    </row>
    <row r="1710" spans="1:8">
      <c r="A1710" t="s">
        <v>168</v>
      </c>
      <c r="B1710" s="28" t="s">
        <v>3748</v>
      </c>
      <c r="C1710" s="27" t="s">
        <v>11821</v>
      </c>
      <c r="D1710" s="35">
        <v>157.14999999999998</v>
      </c>
      <c r="E1710" s="36" t="s">
        <v>4028</v>
      </c>
      <c r="F1710" s="28" t="s">
        <v>14</v>
      </c>
      <c r="G1710" s="36" t="s">
        <v>11822</v>
      </c>
      <c r="H1710" s="37">
        <v>2.65</v>
      </c>
    </row>
    <row r="1711" spans="1:8">
      <c r="A1711" t="s">
        <v>168</v>
      </c>
      <c r="B1711" s="28" t="s">
        <v>3740</v>
      </c>
      <c r="C1711" s="27" t="s">
        <v>11823</v>
      </c>
      <c r="D1711" s="35">
        <v>157.14999999999998</v>
      </c>
      <c r="E1711" s="36" t="s">
        <v>4028</v>
      </c>
      <c r="F1711" s="28" t="s">
        <v>14</v>
      </c>
      <c r="G1711" s="36" t="s">
        <v>11824</v>
      </c>
      <c r="H1711" s="37">
        <v>2.61</v>
      </c>
    </row>
    <row r="1712" spans="1:8">
      <c r="A1712" t="s">
        <v>168</v>
      </c>
      <c r="B1712" s="28" t="s">
        <v>3742</v>
      </c>
      <c r="C1712" s="27" t="s">
        <v>11825</v>
      </c>
      <c r="D1712" s="35">
        <v>157.14999999999998</v>
      </c>
      <c r="E1712" s="36" t="s">
        <v>4028</v>
      </c>
      <c r="F1712" s="28" t="s">
        <v>14</v>
      </c>
      <c r="G1712" s="36" t="s">
        <v>11826</v>
      </c>
      <c r="H1712" s="37">
        <v>2.62</v>
      </c>
    </row>
    <row r="1713" spans="1:8">
      <c r="A1713" t="s">
        <v>168</v>
      </c>
      <c r="B1713" s="28" t="s">
        <v>3738</v>
      </c>
      <c r="C1713" s="27" t="s">
        <v>11827</v>
      </c>
      <c r="D1713" s="35">
        <v>157.14999999999998</v>
      </c>
      <c r="E1713" s="36" t="s">
        <v>4028</v>
      </c>
      <c r="F1713" s="28" t="s">
        <v>14</v>
      </c>
      <c r="G1713" s="36" t="s">
        <v>11828</v>
      </c>
      <c r="H1713" s="37">
        <v>2.61</v>
      </c>
    </row>
    <row r="1714" spans="1:8">
      <c r="A1714" t="s">
        <v>168</v>
      </c>
      <c r="B1714" s="28" t="s">
        <v>3758</v>
      </c>
      <c r="C1714" s="27" t="s">
        <v>3759</v>
      </c>
      <c r="D1714" s="35">
        <v>410.76</v>
      </c>
      <c r="E1714" s="36" t="s">
        <v>4028</v>
      </c>
      <c r="F1714" s="28" t="s">
        <v>14</v>
      </c>
      <c r="G1714" s="36" t="s">
        <v>11829</v>
      </c>
      <c r="H1714" s="37">
        <v>5.7</v>
      </c>
    </row>
    <row r="1715" spans="1:8">
      <c r="A1715" t="s">
        <v>168</v>
      </c>
      <c r="B1715" s="28" t="s">
        <v>3752</v>
      </c>
      <c r="C1715" s="27" t="s">
        <v>3753</v>
      </c>
      <c r="D1715" s="35">
        <v>410.76</v>
      </c>
      <c r="E1715" s="36" t="s">
        <v>4028</v>
      </c>
      <c r="F1715" s="28" t="s">
        <v>14</v>
      </c>
      <c r="G1715" s="36" t="s">
        <v>11830</v>
      </c>
      <c r="H1715" s="37">
        <v>5.59</v>
      </c>
    </row>
    <row r="1716" spans="1:8">
      <c r="A1716" t="s">
        <v>168</v>
      </c>
      <c r="B1716" s="28" t="s">
        <v>3756</v>
      </c>
      <c r="C1716" s="27" t="s">
        <v>11831</v>
      </c>
      <c r="D1716" s="35">
        <v>410.76</v>
      </c>
      <c r="E1716" s="36" t="s">
        <v>4028</v>
      </c>
      <c r="F1716" s="28" t="s">
        <v>14</v>
      </c>
      <c r="G1716" s="36" t="s">
        <v>11832</v>
      </c>
      <c r="H1716" s="37">
        <v>5.61</v>
      </c>
    </row>
    <row r="1717" spans="1:8">
      <c r="A1717" t="s">
        <v>168</v>
      </c>
      <c r="B1717" s="28" t="s">
        <v>3750</v>
      </c>
      <c r="C1717" s="27" t="s">
        <v>11833</v>
      </c>
      <c r="D1717" s="35">
        <v>410.76</v>
      </c>
      <c r="E1717" s="36" t="s">
        <v>4028</v>
      </c>
      <c r="F1717" s="28" t="s">
        <v>14</v>
      </c>
      <c r="G1717" s="36" t="s">
        <v>11834</v>
      </c>
      <c r="H1717" s="37">
        <v>5.55</v>
      </c>
    </row>
    <row r="1718" spans="1:8">
      <c r="A1718" t="s">
        <v>168</v>
      </c>
      <c r="B1718" s="28" t="s">
        <v>3754</v>
      </c>
      <c r="C1718" s="27" t="s">
        <v>11835</v>
      </c>
      <c r="D1718" s="35">
        <v>410.76</v>
      </c>
      <c r="E1718" s="36" t="s">
        <v>4028</v>
      </c>
      <c r="F1718" s="28" t="s">
        <v>14</v>
      </c>
      <c r="G1718" s="36" t="s">
        <v>11836</v>
      </c>
      <c r="H1718" s="37">
        <v>5.57</v>
      </c>
    </row>
    <row r="1719" spans="1:8">
      <c r="A1719" t="s">
        <v>168</v>
      </c>
      <c r="B1719" s="28" t="s">
        <v>3790</v>
      </c>
      <c r="C1719" s="27" t="s">
        <v>11837</v>
      </c>
      <c r="D1719" s="35">
        <v>187.47</v>
      </c>
      <c r="E1719" s="36" t="s">
        <v>4028</v>
      </c>
      <c r="F1719" s="28" t="s">
        <v>14</v>
      </c>
      <c r="G1719" s="36" t="s">
        <v>11838</v>
      </c>
      <c r="H1719" s="37">
        <v>2.8</v>
      </c>
    </row>
    <row r="1720" spans="1:8">
      <c r="A1720" t="s">
        <v>168</v>
      </c>
      <c r="B1720" s="28" t="s">
        <v>3788</v>
      </c>
      <c r="C1720" s="27" t="s">
        <v>11839</v>
      </c>
      <c r="D1720" s="35">
        <v>187.47</v>
      </c>
      <c r="E1720" s="36" t="s">
        <v>4028</v>
      </c>
      <c r="F1720" s="28" t="s">
        <v>14</v>
      </c>
      <c r="G1720" s="36" t="s">
        <v>11840</v>
      </c>
      <c r="H1720" s="37">
        <v>2.78</v>
      </c>
    </row>
    <row r="1721" spans="1:8">
      <c r="A1721" t="s">
        <v>168</v>
      </c>
      <c r="B1721" s="28" t="s">
        <v>3792</v>
      </c>
      <c r="C1721" s="27" t="s">
        <v>11841</v>
      </c>
      <c r="D1721" s="35">
        <v>187.47</v>
      </c>
      <c r="E1721" s="36" t="s">
        <v>4028</v>
      </c>
      <c r="F1721" s="28" t="s">
        <v>14</v>
      </c>
      <c r="G1721" s="36" t="s">
        <v>11842</v>
      </c>
      <c r="H1721" s="37">
        <v>2.8</v>
      </c>
    </row>
    <row r="1722" spans="1:8">
      <c r="A1722" t="s">
        <v>168</v>
      </c>
      <c r="B1722" s="28" t="s">
        <v>3780</v>
      </c>
      <c r="C1722" s="27" t="s">
        <v>11843</v>
      </c>
      <c r="D1722" s="35">
        <v>187.47</v>
      </c>
      <c r="E1722" s="36" t="s">
        <v>4028</v>
      </c>
      <c r="F1722" s="28" t="s">
        <v>14</v>
      </c>
      <c r="G1722" s="36" t="s">
        <v>11844</v>
      </c>
      <c r="H1722" s="37">
        <v>2.77</v>
      </c>
    </row>
    <row r="1723" spans="1:8">
      <c r="A1723" t="s">
        <v>168</v>
      </c>
      <c r="B1723" s="28" t="s">
        <v>3783</v>
      </c>
      <c r="C1723" s="27" t="s">
        <v>11845</v>
      </c>
      <c r="D1723" s="35">
        <v>187.47</v>
      </c>
      <c r="E1723" s="36" t="s">
        <v>4028</v>
      </c>
      <c r="F1723" s="28" t="s">
        <v>14</v>
      </c>
      <c r="G1723" s="36" t="s">
        <v>11846</v>
      </c>
      <c r="H1723" s="37">
        <v>2.77</v>
      </c>
    </row>
    <row r="1724" spans="1:8">
      <c r="A1724" t="s">
        <v>168</v>
      </c>
      <c r="B1724" s="28" t="s">
        <v>3785</v>
      </c>
      <c r="C1724" s="27" t="s">
        <v>11847</v>
      </c>
      <c r="D1724" s="35">
        <v>187.47</v>
      </c>
      <c r="E1724" s="36" t="s">
        <v>4028</v>
      </c>
      <c r="F1724" s="28" t="s">
        <v>14</v>
      </c>
      <c r="G1724" s="36" t="s">
        <v>11848</v>
      </c>
      <c r="H1724" s="37">
        <v>2.78</v>
      </c>
    </row>
    <row r="1725" spans="1:8">
      <c r="A1725" t="s">
        <v>168</v>
      </c>
      <c r="B1725" s="28" t="s">
        <v>5104</v>
      </c>
      <c r="C1725" s="27" t="s">
        <v>5105</v>
      </c>
      <c r="D1725" s="35">
        <v>4.7799999999999994</v>
      </c>
      <c r="E1725" s="36" t="s">
        <v>11849</v>
      </c>
      <c r="F1725" s="28" t="s">
        <v>14</v>
      </c>
      <c r="G1725" s="36" t="s">
        <v>11850</v>
      </c>
      <c r="H1725" s="37">
        <v>0.01</v>
      </c>
    </row>
    <row r="1726" spans="1:8">
      <c r="A1726" t="s">
        <v>168</v>
      </c>
      <c r="B1726" s="28" t="s">
        <v>5107</v>
      </c>
      <c r="C1726" s="27" t="s">
        <v>11851</v>
      </c>
      <c r="D1726" s="35">
        <v>5.2</v>
      </c>
      <c r="E1726" s="36" t="s">
        <v>11849</v>
      </c>
      <c r="F1726" s="28" t="s">
        <v>14</v>
      </c>
      <c r="G1726" s="36" t="s">
        <v>11852</v>
      </c>
      <c r="H1726" s="37">
        <v>2.3E-2</v>
      </c>
    </row>
    <row r="1727" spans="1:8">
      <c r="A1727" t="s">
        <v>168</v>
      </c>
      <c r="B1727" s="28" t="s">
        <v>5112</v>
      </c>
      <c r="C1727" s="27" t="s">
        <v>11853</v>
      </c>
      <c r="D1727" s="35">
        <v>9.25</v>
      </c>
      <c r="E1727" s="36" t="s">
        <v>11849</v>
      </c>
      <c r="F1727" s="28" t="s">
        <v>14</v>
      </c>
      <c r="G1727" s="36" t="s">
        <v>11854</v>
      </c>
      <c r="H1727" s="37">
        <v>3.7999999999999999E-2</v>
      </c>
    </row>
    <row r="1728" spans="1:8">
      <c r="A1728" t="s">
        <v>168</v>
      </c>
      <c r="B1728" s="28" t="s">
        <v>5330</v>
      </c>
      <c r="C1728" s="27" t="s">
        <v>5331</v>
      </c>
      <c r="D1728" s="35">
        <v>2.86</v>
      </c>
      <c r="E1728" s="36" t="s">
        <v>11849</v>
      </c>
      <c r="F1728" s="28" t="s">
        <v>14</v>
      </c>
      <c r="G1728" s="36" t="s">
        <v>11855</v>
      </c>
      <c r="H1728" s="37">
        <v>0.01</v>
      </c>
    </row>
    <row r="1729" spans="1:8">
      <c r="A1729" t="s">
        <v>168</v>
      </c>
      <c r="B1729" s="28" t="s">
        <v>5332</v>
      </c>
      <c r="C1729" s="27" t="s">
        <v>11856</v>
      </c>
      <c r="D1729" s="35">
        <v>3.4</v>
      </c>
      <c r="E1729" s="36" t="s">
        <v>11849</v>
      </c>
      <c r="F1729" s="28" t="s">
        <v>14</v>
      </c>
      <c r="G1729" s="36" t="s">
        <v>11857</v>
      </c>
      <c r="H1729" s="37">
        <v>0.01</v>
      </c>
    </row>
    <row r="1730" spans="1:8">
      <c r="A1730" t="s">
        <v>168</v>
      </c>
      <c r="B1730" s="28" t="s">
        <v>5335</v>
      </c>
      <c r="C1730" s="27" t="s">
        <v>11858</v>
      </c>
      <c r="D1730" s="35">
        <v>3.96</v>
      </c>
      <c r="E1730" s="36" t="s">
        <v>11849</v>
      </c>
      <c r="F1730" s="28" t="s">
        <v>14</v>
      </c>
      <c r="G1730" s="36" t="s">
        <v>11859</v>
      </c>
      <c r="H1730" s="37">
        <v>0.02</v>
      </c>
    </row>
    <row r="1731" spans="1:8">
      <c r="A1731" t="s">
        <v>168</v>
      </c>
      <c r="B1731" s="28" t="s">
        <v>5338</v>
      </c>
      <c r="C1731" s="27" t="s">
        <v>11860</v>
      </c>
      <c r="D1731" s="35">
        <v>13.86</v>
      </c>
      <c r="E1731" s="36" t="s">
        <v>11849</v>
      </c>
      <c r="F1731" s="28" t="s">
        <v>14</v>
      </c>
      <c r="G1731" s="36" t="s">
        <v>11861</v>
      </c>
      <c r="H1731" s="37">
        <v>0.03</v>
      </c>
    </row>
    <row r="1732" spans="1:8">
      <c r="A1732" t="s">
        <v>168</v>
      </c>
      <c r="B1732" s="28" t="s">
        <v>5341</v>
      </c>
      <c r="C1732" s="27" t="s">
        <v>11862</v>
      </c>
      <c r="D1732" s="35">
        <v>9.379999999999999</v>
      </c>
      <c r="E1732" s="36" t="s">
        <v>11849</v>
      </c>
      <c r="F1732" s="28" t="s">
        <v>14</v>
      </c>
      <c r="G1732" s="36" t="s">
        <v>11863</v>
      </c>
      <c r="H1732" s="37">
        <v>0.03</v>
      </c>
    </row>
    <row r="1733" spans="1:8">
      <c r="A1733" t="s">
        <v>168</v>
      </c>
      <c r="B1733" s="28" t="s">
        <v>5351</v>
      </c>
      <c r="C1733" s="27" t="s">
        <v>11864</v>
      </c>
      <c r="D1733" s="35">
        <v>6.78</v>
      </c>
      <c r="E1733" s="36" t="s">
        <v>11849</v>
      </c>
      <c r="F1733" s="28" t="s">
        <v>14</v>
      </c>
      <c r="G1733" s="36" t="s">
        <v>11865</v>
      </c>
      <c r="H1733" s="37">
        <v>4.4999999999999998E-2</v>
      </c>
    </row>
    <row r="1734" spans="1:8">
      <c r="A1734" t="s">
        <v>168</v>
      </c>
      <c r="B1734" s="28" t="s">
        <v>5327</v>
      </c>
      <c r="C1734" s="27" t="s">
        <v>5328</v>
      </c>
      <c r="D1734" s="35">
        <v>2.86</v>
      </c>
      <c r="E1734" s="36" t="s">
        <v>11849</v>
      </c>
      <c r="F1734" s="28" t="s">
        <v>14</v>
      </c>
      <c r="G1734" s="36" t="s">
        <v>11866</v>
      </c>
      <c r="H1734" s="37">
        <v>0.01</v>
      </c>
    </row>
    <row r="1735" spans="1:8">
      <c r="A1735" t="s">
        <v>168</v>
      </c>
      <c r="B1735" s="28" t="s">
        <v>5120</v>
      </c>
      <c r="C1735" s="27" t="s">
        <v>11867</v>
      </c>
      <c r="D1735" s="35">
        <v>12.42</v>
      </c>
      <c r="E1735" s="36" t="s">
        <v>11849</v>
      </c>
      <c r="F1735" s="28" t="s">
        <v>14</v>
      </c>
      <c r="G1735" s="36" t="s">
        <v>11868</v>
      </c>
      <c r="H1735" s="37">
        <v>0.06</v>
      </c>
    </row>
    <row r="1736" spans="1:8">
      <c r="A1736" t="s">
        <v>168</v>
      </c>
      <c r="B1736" s="28" t="s">
        <v>5118</v>
      </c>
      <c r="C1736" s="27" t="s">
        <v>5119</v>
      </c>
      <c r="D1736" s="35">
        <v>12.42</v>
      </c>
      <c r="E1736" s="36" t="s">
        <v>11849</v>
      </c>
      <c r="F1736" s="28" t="s">
        <v>14</v>
      </c>
      <c r="G1736" s="36" t="s">
        <v>11869</v>
      </c>
      <c r="H1736" s="37">
        <v>0.04</v>
      </c>
    </row>
    <row r="1737" spans="1:8">
      <c r="A1737" t="s">
        <v>168</v>
      </c>
      <c r="B1737" s="28" t="s">
        <v>5124</v>
      </c>
      <c r="C1737" s="27" t="s">
        <v>5125</v>
      </c>
      <c r="D1737" s="35">
        <v>15.72</v>
      </c>
      <c r="E1737" s="36" t="s">
        <v>11849</v>
      </c>
      <c r="F1737" s="28" t="s">
        <v>14</v>
      </c>
      <c r="G1737" s="36" t="s">
        <v>11870</v>
      </c>
      <c r="H1737" s="37">
        <v>0.19</v>
      </c>
    </row>
    <row r="1738" spans="1:8">
      <c r="A1738" t="s">
        <v>168</v>
      </c>
      <c r="B1738" s="28" t="s">
        <v>5122</v>
      </c>
      <c r="C1738" s="27" t="s">
        <v>11871</v>
      </c>
      <c r="D1738" s="35">
        <v>14.62</v>
      </c>
      <c r="E1738" s="36" t="s">
        <v>11849</v>
      </c>
      <c r="F1738" s="28" t="s">
        <v>14</v>
      </c>
      <c r="G1738" s="36" t="s">
        <v>11872</v>
      </c>
      <c r="H1738" s="37">
        <v>0.107</v>
      </c>
    </row>
    <row r="1739" spans="1:8">
      <c r="A1739" t="s">
        <v>168</v>
      </c>
      <c r="B1739" s="28" t="s">
        <v>5115</v>
      </c>
      <c r="C1739" s="27" t="s">
        <v>5116</v>
      </c>
      <c r="D1739" s="35">
        <v>12.42</v>
      </c>
      <c r="E1739" s="36" t="s">
        <v>11849</v>
      </c>
      <c r="F1739" s="28" t="s">
        <v>14</v>
      </c>
      <c r="G1739" s="36" t="s">
        <v>11873</v>
      </c>
      <c r="H1739" s="37">
        <v>0.08</v>
      </c>
    </row>
    <row r="1740" spans="1:8">
      <c r="A1740" t="s">
        <v>168</v>
      </c>
      <c r="B1740" s="28" t="s">
        <v>5087</v>
      </c>
      <c r="C1740" s="27" t="s">
        <v>5088</v>
      </c>
      <c r="D1740" s="35">
        <v>3.55</v>
      </c>
      <c r="E1740" s="36" t="s">
        <v>11849</v>
      </c>
      <c r="F1740" s="28" t="s">
        <v>14</v>
      </c>
      <c r="G1740" s="36" t="s">
        <v>11874</v>
      </c>
      <c r="H1740" s="37">
        <v>8.0000000000000002E-3</v>
      </c>
    </row>
    <row r="1741" spans="1:8">
      <c r="A1741" t="s">
        <v>168</v>
      </c>
      <c r="B1741" s="28" t="s">
        <v>5090</v>
      </c>
      <c r="C1741" s="27" t="s">
        <v>5091</v>
      </c>
      <c r="D1741" s="35">
        <v>3.4</v>
      </c>
      <c r="E1741" s="36" t="s">
        <v>11849</v>
      </c>
      <c r="F1741" s="28" t="s">
        <v>14</v>
      </c>
      <c r="G1741" s="36" t="s">
        <v>11875</v>
      </c>
      <c r="H1741" s="37">
        <v>0.01</v>
      </c>
    </row>
    <row r="1742" spans="1:8">
      <c r="A1742" t="s">
        <v>168</v>
      </c>
      <c r="B1742" s="28" t="s">
        <v>5101</v>
      </c>
      <c r="C1742" s="27" t="s">
        <v>5102</v>
      </c>
      <c r="D1742" s="35">
        <v>4.7799999999999994</v>
      </c>
      <c r="E1742" s="36" t="s">
        <v>11849</v>
      </c>
      <c r="F1742" s="28" t="s">
        <v>14</v>
      </c>
      <c r="G1742" s="36" t="s">
        <v>11876</v>
      </c>
      <c r="H1742" s="37">
        <v>0.01</v>
      </c>
    </row>
    <row r="1743" spans="1:8">
      <c r="A1743" t="s">
        <v>168</v>
      </c>
      <c r="B1743" s="28" t="s">
        <v>5110</v>
      </c>
      <c r="C1743" s="27" t="s">
        <v>11877</v>
      </c>
      <c r="D1743" s="35">
        <v>5.59</v>
      </c>
      <c r="E1743" s="36" t="s">
        <v>11849</v>
      </c>
      <c r="F1743" s="28" t="s">
        <v>14</v>
      </c>
      <c r="G1743" s="36" t="s">
        <v>11878</v>
      </c>
      <c r="H1743" s="37">
        <v>2.9000000000000001E-2</v>
      </c>
    </row>
    <row r="1744" spans="1:8">
      <c r="A1744" t="s">
        <v>168</v>
      </c>
      <c r="B1744" s="28" t="s">
        <v>5585</v>
      </c>
      <c r="C1744" s="27" t="s">
        <v>11879</v>
      </c>
      <c r="D1744" s="35">
        <v>172.79999999999998</v>
      </c>
      <c r="E1744" s="36" t="s">
        <v>617</v>
      </c>
      <c r="F1744" s="28" t="s">
        <v>14</v>
      </c>
      <c r="G1744" s="36" t="s">
        <v>11880</v>
      </c>
      <c r="H1744" s="37">
        <v>1.53</v>
      </c>
    </row>
    <row r="1745" spans="1:8">
      <c r="A1745" t="s">
        <v>168</v>
      </c>
      <c r="B1745" s="28" t="s">
        <v>5588</v>
      </c>
      <c r="C1745" s="27" t="s">
        <v>11881</v>
      </c>
      <c r="D1745" s="35">
        <v>172.72</v>
      </c>
      <c r="E1745" s="36" t="s">
        <v>617</v>
      </c>
      <c r="F1745" s="28" t="s">
        <v>14</v>
      </c>
      <c r="G1745" s="36" t="s">
        <v>11882</v>
      </c>
      <c r="H1745" s="37">
        <v>1.53</v>
      </c>
    </row>
    <row r="1746" spans="1:8">
      <c r="A1746" t="s">
        <v>168</v>
      </c>
      <c r="B1746" s="28" t="s">
        <v>5591</v>
      </c>
      <c r="C1746" s="27" t="s">
        <v>11883</v>
      </c>
      <c r="D1746" s="35">
        <v>172.32</v>
      </c>
      <c r="E1746" s="36" t="s">
        <v>617</v>
      </c>
      <c r="F1746" s="28" t="s">
        <v>14</v>
      </c>
      <c r="G1746" s="36" t="s">
        <v>11884</v>
      </c>
      <c r="H1746" s="37">
        <v>1.49</v>
      </c>
    </row>
    <row r="1747" spans="1:8">
      <c r="A1747" t="s">
        <v>168</v>
      </c>
      <c r="B1747" s="28" t="s">
        <v>5594</v>
      </c>
      <c r="C1747" s="27" t="s">
        <v>11885</v>
      </c>
      <c r="D1747" s="35">
        <v>197.10999999999999</v>
      </c>
      <c r="E1747" s="36" t="s">
        <v>617</v>
      </c>
      <c r="F1747" s="28" t="s">
        <v>14</v>
      </c>
      <c r="G1747" s="36" t="s">
        <v>11886</v>
      </c>
      <c r="H1747" s="37">
        <v>2.95</v>
      </c>
    </row>
    <row r="1748" spans="1:8">
      <c r="A1748" t="s">
        <v>168</v>
      </c>
      <c r="B1748" s="28" t="s">
        <v>5597</v>
      </c>
      <c r="C1748" s="27" t="s">
        <v>11887</v>
      </c>
      <c r="D1748" s="35">
        <v>197.10999999999999</v>
      </c>
      <c r="E1748" s="36" t="s">
        <v>617</v>
      </c>
      <c r="F1748" s="28" t="s">
        <v>14</v>
      </c>
      <c r="G1748" s="36" t="s">
        <v>11888</v>
      </c>
      <c r="H1748" s="37">
        <v>2.86</v>
      </c>
    </row>
    <row r="1749" spans="1:8">
      <c r="A1749" t="s">
        <v>168</v>
      </c>
      <c r="B1749" s="28" t="s">
        <v>5600</v>
      </c>
      <c r="C1749" s="27" t="s">
        <v>11889</v>
      </c>
      <c r="D1749" s="35">
        <v>474.14</v>
      </c>
      <c r="E1749" s="36" t="s">
        <v>617</v>
      </c>
      <c r="F1749" s="28" t="s">
        <v>14</v>
      </c>
      <c r="G1749" s="36" t="s">
        <v>11890</v>
      </c>
      <c r="H1749" s="37">
        <v>5.67</v>
      </c>
    </row>
    <row r="1750" spans="1:8">
      <c r="A1750" t="s">
        <v>168</v>
      </c>
      <c r="B1750" s="28" t="s">
        <v>5603</v>
      </c>
      <c r="C1750" s="27" t="s">
        <v>11891</v>
      </c>
      <c r="D1750" s="35">
        <v>893.14</v>
      </c>
      <c r="E1750" s="36" t="s">
        <v>617</v>
      </c>
      <c r="F1750" s="28" t="s">
        <v>14</v>
      </c>
      <c r="G1750" s="36" t="s">
        <v>11892</v>
      </c>
      <c r="H1750" s="37">
        <v>10.96</v>
      </c>
    </row>
    <row r="1751" spans="1:8">
      <c r="A1751" t="s">
        <v>168</v>
      </c>
      <c r="B1751" s="28" t="s">
        <v>6837</v>
      </c>
      <c r="C1751" s="27" t="s">
        <v>6838</v>
      </c>
      <c r="D1751" s="35">
        <v>28.14</v>
      </c>
      <c r="E1751" s="36" t="s">
        <v>74</v>
      </c>
      <c r="F1751" s="28" t="s">
        <v>14</v>
      </c>
      <c r="G1751" s="36" t="s">
        <v>11893</v>
      </c>
      <c r="H1751" s="37">
        <v>0.6</v>
      </c>
    </row>
    <row r="1752" spans="1:8">
      <c r="A1752" t="s">
        <v>168</v>
      </c>
      <c r="B1752" s="28" t="s">
        <v>11894</v>
      </c>
      <c r="C1752" s="27" t="s">
        <v>11895</v>
      </c>
      <c r="D1752" s="35">
        <v>18.28</v>
      </c>
      <c r="E1752" s="36" t="s">
        <v>617</v>
      </c>
      <c r="F1752" s="28" t="s">
        <v>14</v>
      </c>
      <c r="G1752" s="36" t="s">
        <v>11896</v>
      </c>
      <c r="H1752" s="37">
        <v>9.8000000000000004E-2</v>
      </c>
    </row>
    <row r="1753" spans="1:8">
      <c r="A1753" t="s">
        <v>168</v>
      </c>
      <c r="B1753" s="28" t="s">
        <v>4897</v>
      </c>
      <c r="C1753" s="27" t="s">
        <v>4898</v>
      </c>
      <c r="D1753" s="35">
        <v>16.020000000000003</v>
      </c>
      <c r="E1753" s="36" t="s">
        <v>617</v>
      </c>
      <c r="F1753" s="28" t="s">
        <v>14</v>
      </c>
      <c r="G1753" s="36" t="s">
        <v>11897</v>
      </c>
      <c r="H1753" s="37">
        <v>0.04</v>
      </c>
    </row>
    <row r="1754" spans="1:8">
      <c r="A1754" t="s">
        <v>168</v>
      </c>
      <c r="B1754" s="28" t="s">
        <v>5474</v>
      </c>
      <c r="C1754" s="27" t="s">
        <v>11898</v>
      </c>
      <c r="D1754" s="35">
        <v>1151.32</v>
      </c>
      <c r="E1754" s="36" t="s">
        <v>617</v>
      </c>
      <c r="F1754" s="28" t="s">
        <v>14</v>
      </c>
      <c r="G1754" s="36" t="s">
        <v>11899</v>
      </c>
      <c r="H1754" s="37">
        <v>7.24</v>
      </c>
    </row>
    <row r="1755" spans="1:8">
      <c r="A1755" t="s">
        <v>168</v>
      </c>
      <c r="B1755" s="28" t="s">
        <v>5476</v>
      </c>
      <c r="C1755" s="27" t="s">
        <v>11900</v>
      </c>
      <c r="D1755" s="35">
        <v>1151.32</v>
      </c>
      <c r="E1755" s="36" t="s">
        <v>617</v>
      </c>
      <c r="F1755" s="28" t="s">
        <v>14</v>
      </c>
      <c r="G1755" s="36" t="s">
        <v>11901</v>
      </c>
      <c r="H1755" s="37">
        <v>8</v>
      </c>
    </row>
    <row r="1756" spans="1:8">
      <c r="A1756" t="s">
        <v>168</v>
      </c>
      <c r="B1756" s="28" t="s">
        <v>5465</v>
      </c>
      <c r="C1756" s="27" t="s">
        <v>5466</v>
      </c>
      <c r="D1756" s="35">
        <v>326.53999999999996</v>
      </c>
      <c r="E1756" s="36" t="s">
        <v>617</v>
      </c>
      <c r="F1756" s="28" t="s">
        <v>14</v>
      </c>
      <c r="G1756" s="36" t="s">
        <v>11902</v>
      </c>
      <c r="H1756" s="37">
        <v>2.33</v>
      </c>
    </row>
    <row r="1757" spans="1:8">
      <c r="A1757" t="s">
        <v>168</v>
      </c>
      <c r="B1757" s="28" t="s">
        <v>5467</v>
      </c>
      <c r="C1757" s="27" t="s">
        <v>5468</v>
      </c>
      <c r="D1757" s="35">
        <v>418.88</v>
      </c>
      <c r="E1757" s="36" t="s">
        <v>617</v>
      </c>
      <c r="F1757" s="28" t="s">
        <v>14</v>
      </c>
      <c r="G1757" s="36" t="s">
        <v>11903</v>
      </c>
      <c r="H1757" s="37">
        <v>2.2999999999999998</v>
      </c>
    </row>
    <row r="1758" spans="1:8">
      <c r="A1758" t="s">
        <v>168</v>
      </c>
      <c r="B1758" s="28" t="s">
        <v>5470</v>
      </c>
      <c r="C1758" s="27" t="s">
        <v>5471</v>
      </c>
      <c r="D1758" s="35">
        <v>881.56</v>
      </c>
      <c r="E1758" s="36" t="s">
        <v>617</v>
      </c>
      <c r="F1758" s="28" t="s">
        <v>14</v>
      </c>
      <c r="G1758" s="36" t="s">
        <v>11904</v>
      </c>
      <c r="H1758" s="37">
        <v>6.16</v>
      </c>
    </row>
    <row r="1759" spans="1:8">
      <c r="A1759" t="s">
        <v>168</v>
      </c>
      <c r="B1759" s="28" t="s">
        <v>5472</v>
      </c>
      <c r="C1759" s="27" t="s">
        <v>11905</v>
      </c>
      <c r="D1759" s="35">
        <v>1162.75</v>
      </c>
      <c r="E1759" s="36" t="s">
        <v>617</v>
      </c>
      <c r="F1759" s="28" t="s">
        <v>14</v>
      </c>
      <c r="G1759" s="36" t="s">
        <v>11906</v>
      </c>
      <c r="H1759" s="37">
        <v>6.92</v>
      </c>
    </row>
    <row r="1760" spans="1:8">
      <c r="A1760" t="s">
        <v>168</v>
      </c>
      <c r="B1760" s="28" t="s">
        <v>5048</v>
      </c>
      <c r="C1760" s="27" t="s">
        <v>5049</v>
      </c>
      <c r="D1760" s="35">
        <v>142.41</v>
      </c>
      <c r="E1760" s="36" t="s">
        <v>5979</v>
      </c>
      <c r="F1760" s="28" t="s">
        <v>14</v>
      </c>
      <c r="G1760" s="36" t="s">
        <v>11907</v>
      </c>
      <c r="H1760" s="37">
        <v>1</v>
      </c>
    </row>
    <row r="1761" spans="1:8">
      <c r="A1761" t="s">
        <v>168</v>
      </c>
      <c r="B1761" s="28" t="s">
        <v>4916</v>
      </c>
      <c r="C1761" s="27" t="s">
        <v>4917</v>
      </c>
      <c r="D1761" s="35">
        <v>15.87</v>
      </c>
      <c r="E1761" s="36" t="s">
        <v>5979</v>
      </c>
      <c r="F1761" s="28" t="s">
        <v>14</v>
      </c>
      <c r="G1761" s="36" t="s">
        <v>11908</v>
      </c>
      <c r="H1761" s="37">
        <v>1</v>
      </c>
    </row>
    <row r="1762" spans="1:8">
      <c r="A1762" t="s">
        <v>168</v>
      </c>
      <c r="B1762" s="28" t="s">
        <v>4914</v>
      </c>
      <c r="C1762" s="27" t="s">
        <v>4915</v>
      </c>
      <c r="D1762" s="35">
        <v>221.51</v>
      </c>
      <c r="E1762" s="36" t="s">
        <v>5979</v>
      </c>
      <c r="F1762" s="28" t="s">
        <v>14</v>
      </c>
      <c r="G1762" s="36" t="s">
        <v>11909</v>
      </c>
      <c r="H1762" s="37">
        <v>1.69</v>
      </c>
    </row>
    <row r="1763" spans="1:8">
      <c r="A1763" t="s">
        <v>168</v>
      </c>
      <c r="B1763" s="28" t="s">
        <v>4936</v>
      </c>
      <c r="C1763" s="27" t="s">
        <v>4937</v>
      </c>
      <c r="D1763" s="35">
        <v>13.67</v>
      </c>
      <c r="E1763" s="36" t="s">
        <v>5979</v>
      </c>
      <c r="F1763" s="28" t="s">
        <v>14</v>
      </c>
      <c r="G1763" s="36" t="s">
        <v>11910</v>
      </c>
      <c r="H1763" s="37">
        <v>0.23</v>
      </c>
    </row>
    <row r="1764" spans="1:8">
      <c r="A1764" t="s">
        <v>168</v>
      </c>
      <c r="B1764" s="28" t="s">
        <v>4906</v>
      </c>
      <c r="C1764" s="27" t="s">
        <v>4907</v>
      </c>
      <c r="D1764" s="35">
        <v>231.45999999999998</v>
      </c>
      <c r="E1764" s="36" t="s">
        <v>5979</v>
      </c>
      <c r="F1764" s="28" t="s">
        <v>14</v>
      </c>
      <c r="G1764" s="36" t="s">
        <v>11911</v>
      </c>
      <c r="H1764" s="37">
        <v>0.60499999999999998</v>
      </c>
    </row>
    <row r="1765" spans="1:8">
      <c r="A1765" t="s">
        <v>168</v>
      </c>
      <c r="B1765" s="28" t="s">
        <v>4909</v>
      </c>
      <c r="C1765" s="27" t="s">
        <v>11912</v>
      </c>
      <c r="D1765" s="35">
        <v>231.45999999999998</v>
      </c>
      <c r="E1765" s="36" t="s">
        <v>5979</v>
      </c>
      <c r="F1765" s="28" t="s">
        <v>14</v>
      </c>
      <c r="G1765" s="36" t="s">
        <v>11913</v>
      </c>
      <c r="H1765" s="37">
        <v>0.625</v>
      </c>
    </row>
    <row r="1766" spans="1:8">
      <c r="A1766" t="s">
        <v>168</v>
      </c>
      <c r="B1766" s="28" t="s">
        <v>4912</v>
      </c>
      <c r="C1766" s="27" t="s">
        <v>4913</v>
      </c>
      <c r="D1766" s="35">
        <v>88.09</v>
      </c>
      <c r="E1766" s="36" t="s">
        <v>5979</v>
      </c>
      <c r="F1766" s="28" t="s">
        <v>14</v>
      </c>
      <c r="G1766" s="36" t="s">
        <v>11914</v>
      </c>
      <c r="H1766" s="37">
        <v>0.14499999999999999</v>
      </c>
    </row>
    <row r="1767" spans="1:8">
      <c r="A1767" t="s">
        <v>168</v>
      </c>
      <c r="B1767" s="28" t="s">
        <v>4902</v>
      </c>
      <c r="C1767" s="27" t="s">
        <v>4903</v>
      </c>
      <c r="D1767" s="35">
        <v>116.5</v>
      </c>
      <c r="E1767" s="36" t="s">
        <v>5979</v>
      </c>
      <c r="F1767" s="28" t="s">
        <v>14</v>
      </c>
      <c r="G1767" s="36" t="s">
        <v>11915</v>
      </c>
      <c r="H1767" s="37">
        <v>1</v>
      </c>
    </row>
    <row r="1768" spans="1:8">
      <c r="A1768" t="s">
        <v>168</v>
      </c>
      <c r="B1768" s="28" t="s">
        <v>5226</v>
      </c>
      <c r="C1768" s="27" t="s">
        <v>5227</v>
      </c>
      <c r="D1768" s="35">
        <v>18.5</v>
      </c>
      <c r="E1768" s="36" t="s">
        <v>617</v>
      </c>
      <c r="F1768" s="28" t="s">
        <v>14</v>
      </c>
      <c r="G1768" s="36" t="s">
        <v>11916</v>
      </c>
      <c r="H1768" s="37">
        <v>0.13</v>
      </c>
    </row>
    <row r="1769" spans="1:8">
      <c r="A1769" t="s">
        <v>168</v>
      </c>
      <c r="B1769" s="28" t="s">
        <v>4899</v>
      </c>
      <c r="C1769" s="27" t="s">
        <v>4900</v>
      </c>
      <c r="D1769" s="35">
        <v>110.71000000000001</v>
      </c>
      <c r="E1769" s="36" t="s">
        <v>5979</v>
      </c>
      <c r="F1769" s="28" t="s">
        <v>14</v>
      </c>
      <c r="G1769" s="36" t="s">
        <v>11917</v>
      </c>
      <c r="H1769" s="37">
        <v>1</v>
      </c>
    </row>
    <row r="1770" spans="1:8">
      <c r="A1770" t="s">
        <v>168</v>
      </c>
      <c r="B1770" s="28" t="s">
        <v>4904</v>
      </c>
      <c r="C1770" s="27" t="s">
        <v>4905</v>
      </c>
      <c r="D1770" s="35">
        <v>151.91999999999999</v>
      </c>
      <c r="E1770" s="36" t="s">
        <v>5979</v>
      </c>
      <c r="F1770" s="28" t="s">
        <v>14</v>
      </c>
      <c r="G1770" s="36" t="s">
        <v>11918</v>
      </c>
      <c r="H1770" s="37">
        <v>1</v>
      </c>
    </row>
    <row r="1771" spans="1:8">
      <c r="A1771" t="s">
        <v>168</v>
      </c>
      <c r="B1771" s="28" t="s">
        <v>5200</v>
      </c>
      <c r="C1771" s="27" t="s">
        <v>5201</v>
      </c>
      <c r="D1771" s="35">
        <v>19.600000000000001</v>
      </c>
      <c r="E1771" s="36" t="s">
        <v>617</v>
      </c>
      <c r="F1771" s="28" t="s">
        <v>14</v>
      </c>
      <c r="G1771" s="36" t="s">
        <v>11919</v>
      </c>
      <c r="H1771" s="37">
        <v>0.14000000000000001</v>
      </c>
    </row>
    <row r="1772" spans="1:8">
      <c r="A1772" t="s">
        <v>168</v>
      </c>
      <c r="B1772" s="28" t="s">
        <v>5221</v>
      </c>
      <c r="C1772" s="27" t="s">
        <v>11920</v>
      </c>
      <c r="D1772" s="35">
        <v>19.600000000000001</v>
      </c>
      <c r="E1772" s="36" t="s">
        <v>617</v>
      </c>
      <c r="F1772" s="28" t="s">
        <v>14</v>
      </c>
      <c r="G1772" s="36" t="s">
        <v>11921</v>
      </c>
      <c r="H1772" s="37">
        <v>0.13</v>
      </c>
    </row>
    <row r="1773" spans="1:8">
      <c r="A1773" t="s">
        <v>168</v>
      </c>
      <c r="B1773" s="28" t="s">
        <v>5174</v>
      </c>
      <c r="C1773" s="27" t="s">
        <v>5175</v>
      </c>
      <c r="D1773" s="35">
        <v>23.19</v>
      </c>
      <c r="E1773" s="36" t="s">
        <v>617</v>
      </c>
      <c r="F1773" s="28" t="s">
        <v>5</v>
      </c>
      <c r="G1773" s="36" t="s">
        <v>11922</v>
      </c>
      <c r="H1773" s="37">
        <v>3.5999999999999997E-2</v>
      </c>
    </row>
    <row r="1774" spans="1:8">
      <c r="A1774" t="s">
        <v>168</v>
      </c>
      <c r="B1774" s="28" t="s">
        <v>3263</v>
      </c>
      <c r="C1774" s="27" t="s">
        <v>11923</v>
      </c>
      <c r="D1774" s="35">
        <v>160.44999999999999</v>
      </c>
      <c r="E1774" s="36" t="s">
        <v>5979</v>
      </c>
      <c r="F1774" s="28" t="s">
        <v>14</v>
      </c>
      <c r="G1774" s="36" t="s">
        <v>11924</v>
      </c>
      <c r="H1774" s="37">
        <v>1.61</v>
      </c>
    </row>
    <row r="1775" spans="1:8">
      <c r="A1775" t="s">
        <v>168</v>
      </c>
      <c r="B1775" s="28" t="s">
        <v>3265</v>
      </c>
      <c r="C1775" s="27" t="s">
        <v>11925</v>
      </c>
      <c r="D1775" s="35">
        <v>153.29999999999998</v>
      </c>
      <c r="E1775" s="36" t="s">
        <v>5979</v>
      </c>
      <c r="F1775" s="28" t="s">
        <v>14</v>
      </c>
      <c r="G1775" s="36" t="s">
        <v>11926</v>
      </c>
      <c r="H1775" s="37">
        <v>1.61</v>
      </c>
    </row>
    <row r="1776" spans="1:8">
      <c r="A1776" t="s">
        <v>168</v>
      </c>
      <c r="B1776" s="28" t="s">
        <v>3268</v>
      </c>
      <c r="C1776" s="27" t="s">
        <v>11927</v>
      </c>
      <c r="D1776" s="35">
        <v>160.44999999999999</v>
      </c>
      <c r="E1776" s="36" t="s">
        <v>5979</v>
      </c>
      <c r="F1776" s="28" t="s">
        <v>14</v>
      </c>
      <c r="G1776" s="36" t="s">
        <v>11928</v>
      </c>
      <c r="H1776" s="37">
        <v>1.63</v>
      </c>
    </row>
    <row r="1777" spans="1:8">
      <c r="A1777" t="s">
        <v>168</v>
      </c>
      <c r="B1777" s="28" t="s">
        <v>3292</v>
      </c>
      <c r="C1777" s="27" t="s">
        <v>11929</v>
      </c>
      <c r="D1777" s="35">
        <v>484.08</v>
      </c>
      <c r="E1777" s="36" t="s">
        <v>5979</v>
      </c>
      <c r="F1777" s="28" t="s">
        <v>14</v>
      </c>
      <c r="G1777" s="36" t="s">
        <v>11930</v>
      </c>
      <c r="H1777" s="37">
        <v>1</v>
      </c>
    </row>
    <row r="1778" spans="1:8">
      <c r="A1778" t="s">
        <v>168</v>
      </c>
      <c r="B1778" s="28" t="s">
        <v>3278</v>
      </c>
      <c r="C1778" s="27" t="s">
        <v>11931</v>
      </c>
      <c r="D1778" s="35">
        <v>247.01</v>
      </c>
      <c r="E1778" s="36" t="s">
        <v>5979</v>
      </c>
      <c r="F1778" s="28" t="s">
        <v>14</v>
      </c>
      <c r="G1778" s="36" t="s">
        <v>11932</v>
      </c>
      <c r="H1778" s="37">
        <v>1.65</v>
      </c>
    </row>
    <row r="1779" spans="1:8">
      <c r="A1779" t="s">
        <v>168</v>
      </c>
      <c r="B1779" s="28" t="s">
        <v>3273</v>
      </c>
      <c r="C1779" s="27" t="s">
        <v>11933</v>
      </c>
      <c r="D1779" s="35">
        <v>153.29999999999998</v>
      </c>
      <c r="E1779" s="36" t="s">
        <v>5979</v>
      </c>
      <c r="F1779" s="28" t="s">
        <v>14</v>
      </c>
      <c r="G1779" s="36" t="s">
        <v>11934</v>
      </c>
      <c r="H1779" s="37">
        <v>1.66</v>
      </c>
    </row>
    <row r="1780" spans="1:8">
      <c r="A1780" t="s">
        <v>168</v>
      </c>
      <c r="B1780" s="28" t="s">
        <v>3294</v>
      </c>
      <c r="C1780" s="27" t="s">
        <v>3295</v>
      </c>
      <c r="D1780" s="35">
        <v>478.43</v>
      </c>
      <c r="E1780" s="36" t="s">
        <v>5979</v>
      </c>
      <c r="F1780" s="28" t="s">
        <v>14</v>
      </c>
      <c r="G1780" s="36" t="s">
        <v>11935</v>
      </c>
      <c r="H1780" s="37">
        <v>1</v>
      </c>
    </row>
    <row r="1781" spans="1:8">
      <c r="A1781" t="s">
        <v>168</v>
      </c>
      <c r="B1781" s="28" t="s">
        <v>3281</v>
      </c>
      <c r="C1781" s="27" t="s">
        <v>11936</v>
      </c>
      <c r="D1781" s="35">
        <v>241.35999999999999</v>
      </c>
      <c r="E1781" s="36" t="s">
        <v>5979</v>
      </c>
      <c r="F1781" s="28" t="s">
        <v>14</v>
      </c>
      <c r="G1781" s="36" t="s">
        <v>11937</v>
      </c>
      <c r="H1781" s="37">
        <v>1.65</v>
      </c>
    </row>
    <row r="1782" spans="1:8">
      <c r="A1782" t="s">
        <v>168</v>
      </c>
      <c r="B1782" s="28" t="s">
        <v>3276</v>
      </c>
      <c r="C1782" s="27" t="s">
        <v>11938</v>
      </c>
      <c r="D1782" s="35">
        <v>160.44999999999999</v>
      </c>
      <c r="E1782" s="36" t="s">
        <v>5979</v>
      </c>
      <c r="F1782" s="28" t="s">
        <v>14</v>
      </c>
      <c r="G1782" s="36" t="s">
        <v>11939</v>
      </c>
      <c r="H1782" s="37">
        <v>1.63</v>
      </c>
    </row>
    <row r="1783" spans="1:8">
      <c r="A1783" t="s">
        <v>168</v>
      </c>
      <c r="B1783" s="28" t="s">
        <v>3296</v>
      </c>
      <c r="C1783" s="27" t="s">
        <v>3297</v>
      </c>
      <c r="D1783" s="35">
        <v>484.08</v>
      </c>
      <c r="E1783" s="36" t="s">
        <v>5979</v>
      </c>
      <c r="F1783" s="28" t="s">
        <v>14</v>
      </c>
      <c r="G1783" s="36" t="s">
        <v>11940</v>
      </c>
      <c r="H1783" s="37">
        <v>1</v>
      </c>
    </row>
    <row r="1784" spans="1:8">
      <c r="A1784" t="s">
        <v>168</v>
      </c>
      <c r="B1784" s="28" t="s">
        <v>3283</v>
      </c>
      <c r="C1784" s="27" t="s">
        <v>11941</v>
      </c>
      <c r="D1784" s="35">
        <v>247.01</v>
      </c>
      <c r="E1784" s="36" t="s">
        <v>5979</v>
      </c>
      <c r="F1784" s="28" t="s">
        <v>14</v>
      </c>
      <c r="G1784" s="36" t="s">
        <v>11942</v>
      </c>
      <c r="H1784" s="37">
        <v>1.65</v>
      </c>
    </row>
    <row r="1785" spans="1:8">
      <c r="A1785" t="s">
        <v>168</v>
      </c>
      <c r="B1785" s="28" t="s">
        <v>3287</v>
      </c>
      <c r="C1785" s="27" t="s">
        <v>11943</v>
      </c>
      <c r="D1785" s="35">
        <v>153.29999999999998</v>
      </c>
      <c r="E1785" s="36" t="s">
        <v>5979</v>
      </c>
      <c r="F1785" s="28" t="s">
        <v>14</v>
      </c>
      <c r="G1785" s="36" t="s">
        <v>11944</v>
      </c>
      <c r="H1785" s="37">
        <v>1.67</v>
      </c>
    </row>
    <row r="1786" spans="1:8">
      <c r="A1786" t="s">
        <v>168</v>
      </c>
      <c r="B1786" s="28" t="s">
        <v>3298</v>
      </c>
      <c r="C1786" s="27" t="s">
        <v>11945</v>
      </c>
      <c r="D1786" s="35">
        <v>484.08</v>
      </c>
      <c r="E1786" s="36" t="s">
        <v>5979</v>
      </c>
      <c r="F1786" s="28" t="s">
        <v>14</v>
      </c>
      <c r="G1786" s="36" t="s">
        <v>11946</v>
      </c>
      <c r="H1786" s="37">
        <v>8</v>
      </c>
    </row>
    <row r="1787" spans="1:8">
      <c r="A1787" t="s">
        <v>168</v>
      </c>
      <c r="B1787" s="28" t="s">
        <v>3301</v>
      </c>
      <c r="C1787" s="27" t="s">
        <v>3302</v>
      </c>
      <c r="D1787" s="35">
        <v>478.43</v>
      </c>
      <c r="E1787" s="36" t="s">
        <v>5979</v>
      </c>
      <c r="F1787" s="28" t="s">
        <v>14</v>
      </c>
      <c r="G1787" s="36" t="s">
        <v>11947</v>
      </c>
      <c r="H1787" s="37">
        <v>8</v>
      </c>
    </row>
    <row r="1788" spans="1:8">
      <c r="A1788" t="s">
        <v>168</v>
      </c>
      <c r="B1788" s="28" t="s">
        <v>3290</v>
      </c>
      <c r="C1788" s="27" t="s">
        <v>11948</v>
      </c>
      <c r="D1788" s="35">
        <v>160.44999999999999</v>
      </c>
      <c r="E1788" s="36" t="s">
        <v>5979</v>
      </c>
      <c r="F1788" s="28" t="s">
        <v>14</v>
      </c>
      <c r="G1788" s="36" t="s">
        <v>11949</v>
      </c>
      <c r="H1788" s="37">
        <v>1.64</v>
      </c>
    </row>
    <row r="1789" spans="1:8">
      <c r="A1789" t="s">
        <v>168</v>
      </c>
      <c r="B1789" s="28" t="s">
        <v>3303</v>
      </c>
      <c r="C1789" s="27" t="s">
        <v>3304</v>
      </c>
      <c r="D1789" s="35">
        <v>484.08</v>
      </c>
      <c r="E1789" s="36" t="s">
        <v>5979</v>
      </c>
      <c r="F1789" s="28" t="s">
        <v>14</v>
      </c>
      <c r="G1789" s="36" t="s">
        <v>11950</v>
      </c>
      <c r="H1789" s="37">
        <v>7.65</v>
      </c>
    </row>
    <row r="1790" spans="1:8">
      <c r="A1790" t="s">
        <v>168</v>
      </c>
      <c r="B1790" s="28" t="s">
        <v>4876</v>
      </c>
      <c r="C1790" s="27" t="s">
        <v>4877</v>
      </c>
      <c r="D1790" s="35">
        <v>2.38</v>
      </c>
      <c r="E1790" s="36" t="s">
        <v>5979</v>
      </c>
      <c r="F1790" s="28" t="s">
        <v>14</v>
      </c>
      <c r="G1790" s="36" t="s">
        <v>11951</v>
      </c>
      <c r="H1790" s="37">
        <v>1.2E-2</v>
      </c>
    </row>
    <row r="1791" spans="1:8">
      <c r="A1791" t="s">
        <v>168</v>
      </c>
      <c r="B1791" s="28" t="s">
        <v>5203</v>
      </c>
      <c r="C1791" s="27" t="s">
        <v>5204</v>
      </c>
      <c r="D1791" s="35">
        <v>18.5</v>
      </c>
      <c r="E1791" s="36" t="s">
        <v>617</v>
      </c>
      <c r="F1791" s="28" t="s">
        <v>14</v>
      </c>
      <c r="G1791" s="36" t="s">
        <v>11952</v>
      </c>
      <c r="H1791" s="37">
        <v>0.12</v>
      </c>
    </row>
    <row r="1792" spans="1:8">
      <c r="A1792" t="s">
        <v>168</v>
      </c>
      <c r="B1792" s="28" t="s">
        <v>5172</v>
      </c>
      <c r="C1792" s="27" t="s">
        <v>11953</v>
      </c>
      <c r="D1792" s="35">
        <v>23.19</v>
      </c>
      <c r="E1792" s="36" t="s">
        <v>617</v>
      </c>
      <c r="F1792" s="28" t="s">
        <v>5</v>
      </c>
      <c r="G1792" s="36" t="s">
        <v>11954</v>
      </c>
      <c r="H1792" s="37">
        <v>3.5999999999999997E-2</v>
      </c>
    </row>
    <row r="1793" spans="1:8">
      <c r="A1793" t="s">
        <v>168</v>
      </c>
      <c r="B1793" s="28" t="s">
        <v>5167</v>
      </c>
      <c r="C1793" s="27" t="s">
        <v>5168</v>
      </c>
      <c r="D1793" s="35">
        <v>3.73</v>
      </c>
      <c r="E1793" s="36" t="s">
        <v>617</v>
      </c>
      <c r="F1793" s="28" t="s">
        <v>5</v>
      </c>
      <c r="G1793" s="36" t="s">
        <v>11955</v>
      </c>
      <c r="H1793" s="37">
        <v>0.03</v>
      </c>
    </row>
    <row r="1794" spans="1:8">
      <c r="A1794" t="s">
        <v>168</v>
      </c>
      <c r="B1794" s="28" t="s">
        <v>5170</v>
      </c>
      <c r="C1794" s="27" t="s">
        <v>5171</v>
      </c>
      <c r="D1794" s="35">
        <v>23.19</v>
      </c>
      <c r="E1794" s="36" t="s">
        <v>617</v>
      </c>
      <c r="F1794" s="28" t="s">
        <v>5</v>
      </c>
      <c r="G1794" s="36" t="s">
        <v>11956</v>
      </c>
      <c r="H1794" s="37">
        <v>3.5999999999999997E-2</v>
      </c>
    </row>
    <row r="1795" spans="1:8">
      <c r="A1795" t="s">
        <v>168</v>
      </c>
      <c r="B1795" s="28" t="s">
        <v>5223</v>
      </c>
      <c r="C1795" s="27" t="s">
        <v>5224</v>
      </c>
      <c r="D1795" s="35">
        <v>51.839999999999996</v>
      </c>
      <c r="E1795" s="36" t="s">
        <v>617</v>
      </c>
      <c r="F1795" s="28" t="s">
        <v>14</v>
      </c>
      <c r="G1795" s="36" t="s">
        <v>11957</v>
      </c>
      <c r="H1795" s="37">
        <v>0.35</v>
      </c>
    </row>
    <row r="1796" spans="1:8">
      <c r="A1796" t="s">
        <v>168</v>
      </c>
      <c r="B1796" s="28" t="s">
        <v>5230</v>
      </c>
      <c r="C1796" s="27" t="s">
        <v>11958</v>
      </c>
      <c r="D1796" s="35">
        <v>18.5</v>
      </c>
      <c r="E1796" s="36" t="s">
        <v>617</v>
      </c>
      <c r="F1796" s="28" t="s">
        <v>14</v>
      </c>
      <c r="G1796" s="36" t="s">
        <v>11959</v>
      </c>
      <c r="H1796" s="37">
        <v>0.13</v>
      </c>
    </row>
    <row r="1797" spans="1:8">
      <c r="A1797" t="s">
        <v>168</v>
      </c>
      <c r="B1797" s="28" t="s">
        <v>5211</v>
      </c>
      <c r="C1797" s="27" t="s">
        <v>11960</v>
      </c>
      <c r="D1797" s="35">
        <v>70.300000000000011</v>
      </c>
      <c r="E1797" s="36" t="s">
        <v>617</v>
      </c>
      <c r="F1797" s="28" t="s">
        <v>14</v>
      </c>
      <c r="G1797" s="36" t="s">
        <v>11961</v>
      </c>
      <c r="H1797" s="37">
        <v>0.9</v>
      </c>
    </row>
    <row r="1798" spans="1:8">
      <c r="A1798" t="s">
        <v>168</v>
      </c>
      <c r="B1798" s="28" t="s">
        <v>5234</v>
      </c>
      <c r="C1798" s="27" t="s">
        <v>5235</v>
      </c>
      <c r="D1798" s="35">
        <v>70.300000000000011</v>
      </c>
      <c r="E1798" s="36" t="s">
        <v>617</v>
      </c>
      <c r="F1798" s="28" t="s">
        <v>14</v>
      </c>
      <c r="G1798" s="36" t="s">
        <v>11962</v>
      </c>
      <c r="H1798" s="37">
        <v>1.196</v>
      </c>
    </row>
    <row r="1799" spans="1:8">
      <c r="A1799" t="s">
        <v>168</v>
      </c>
      <c r="B1799" s="28" t="s">
        <v>5232</v>
      </c>
      <c r="C1799" s="27" t="s">
        <v>5233</v>
      </c>
      <c r="D1799" s="35">
        <v>51.839999999999996</v>
      </c>
      <c r="E1799" s="36" t="s">
        <v>617</v>
      </c>
      <c r="F1799" s="28" t="s">
        <v>14</v>
      </c>
      <c r="G1799" s="36" t="s">
        <v>11963</v>
      </c>
      <c r="H1799" s="37">
        <v>0.32</v>
      </c>
    </row>
    <row r="1800" spans="1:8">
      <c r="A1800" t="s">
        <v>168</v>
      </c>
      <c r="B1800" s="28" t="s">
        <v>5176</v>
      </c>
      <c r="C1800" s="27" t="s">
        <v>11964</v>
      </c>
      <c r="D1800" s="35">
        <v>27.740000000000002</v>
      </c>
      <c r="E1800" s="36" t="s">
        <v>617</v>
      </c>
      <c r="F1800" s="28" t="s">
        <v>5</v>
      </c>
      <c r="G1800" s="36" t="s">
        <v>11965</v>
      </c>
      <c r="H1800" s="37">
        <v>0.03</v>
      </c>
    </row>
    <row r="1801" spans="1:8">
      <c r="A1801" t="s">
        <v>168</v>
      </c>
      <c r="B1801" s="28" t="s">
        <v>5186</v>
      </c>
      <c r="C1801" s="27" t="s">
        <v>11966</v>
      </c>
      <c r="D1801" s="35">
        <v>472.77</v>
      </c>
      <c r="E1801" s="36" t="s">
        <v>617</v>
      </c>
      <c r="F1801" s="28" t="s">
        <v>14</v>
      </c>
      <c r="G1801" s="36" t="s">
        <v>11967</v>
      </c>
      <c r="H1801" s="37">
        <v>0.88</v>
      </c>
    </row>
    <row r="1802" spans="1:8">
      <c r="A1802" t="s">
        <v>168</v>
      </c>
      <c r="B1802" s="28" t="s">
        <v>5189</v>
      </c>
      <c r="C1802" s="27" t="s">
        <v>5190</v>
      </c>
      <c r="D1802" s="35">
        <v>525.29</v>
      </c>
      <c r="E1802" s="36" t="s">
        <v>617</v>
      </c>
      <c r="F1802" s="28" t="s">
        <v>14</v>
      </c>
      <c r="G1802" s="36" t="s">
        <v>11968</v>
      </c>
      <c r="H1802" s="37">
        <v>0.88</v>
      </c>
    </row>
    <row r="1803" spans="1:8">
      <c r="A1803" t="s">
        <v>168</v>
      </c>
      <c r="B1803" s="28" t="s">
        <v>5183</v>
      </c>
      <c r="C1803" s="27" t="s">
        <v>5184</v>
      </c>
      <c r="D1803" s="35">
        <v>453.46999999999997</v>
      </c>
      <c r="E1803" s="36" t="s">
        <v>617</v>
      </c>
      <c r="F1803" s="28" t="s">
        <v>14</v>
      </c>
      <c r="G1803" s="36" t="s">
        <v>11969</v>
      </c>
      <c r="H1803" s="37">
        <v>0.86399999999999999</v>
      </c>
    </row>
    <row r="1804" spans="1:8">
      <c r="A1804" t="s">
        <v>168</v>
      </c>
      <c r="B1804" s="28" t="s">
        <v>3315</v>
      </c>
      <c r="C1804" s="27" t="s">
        <v>11970</v>
      </c>
      <c r="D1804" s="35">
        <v>296.77</v>
      </c>
      <c r="E1804" s="36" t="s">
        <v>5979</v>
      </c>
      <c r="F1804" s="28" t="s">
        <v>14</v>
      </c>
      <c r="G1804" s="36" t="s">
        <v>11971</v>
      </c>
      <c r="H1804" s="37">
        <v>2.4</v>
      </c>
    </row>
    <row r="1805" spans="1:8">
      <c r="A1805" t="s">
        <v>168</v>
      </c>
      <c r="B1805" s="28" t="s">
        <v>3318</v>
      </c>
      <c r="C1805" s="27" t="s">
        <v>11972</v>
      </c>
      <c r="D1805" s="35">
        <v>288.23</v>
      </c>
      <c r="E1805" s="36" t="s">
        <v>5979</v>
      </c>
      <c r="F1805" s="28" t="s">
        <v>14</v>
      </c>
      <c r="G1805" s="36" t="s">
        <v>11973</v>
      </c>
      <c r="H1805" s="37">
        <v>2.13</v>
      </c>
    </row>
    <row r="1806" spans="1:8">
      <c r="A1806" t="s">
        <v>168</v>
      </c>
      <c r="B1806" s="28" t="s">
        <v>3321</v>
      </c>
      <c r="C1806" s="27" t="s">
        <v>11974</v>
      </c>
      <c r="D1806" s="35">
        <v>296.77</v>
      </c>
      <c r="E1806" s="36" t="s">
        <v>5979</v>
      </c>
      <c r="F1806" s="28" t="s">
        <v>14</v>
      </c>
      <c r="G1806" s="36" t="s">
        <v>11975</v>
      </c>
      <c r="H1806" s="37">
        <v>2.11</v>
      </c>
    </row>
    <row r="1807" spans="1:8">
      <c r="A1807" t="s">
        <v>168</v>
      </c>
      <c r="B1807" s="28" t="s">
        <v>3324</v>
      </c>
      <c r="C1807" s="27" t="s">
        <v>11976</v>
      </c>
      <c r="D1807" s="35">
        <v>272.65999999999997</v>
      </c>
      <c r="E1807" s="36" t="s">
        <v>5979</v>
      </c>
      <c r="F1807" s="28" t="s">
        <v>14</v>
      </c>
      <c r="G1807" s="36" t="s">
        <v>11977</v>
      </c>
      <c r="H1807" s="37">
        <v>2.5099999999999998</v>
      </c>
    </row>
    <row r="1808" spans="1:8">
      <c r="A1808" t="s">
        <v>168</v>
      </c>
      <c r="B1808" s="28" t="s">
        <v>3340</v>
      </c>
      <c r="C1808" s="27" t="s">
        <v>3341</v>
      </c>
      <c r="D1808" s="35">
        <v>616.92999999999995</v>
      </c>
      <c r="E1808" s="36" t="s">
        <v>5979</v>
      </c>
      <c r="F1808" s="28" t="s">
        <v>14</v>
      </c>
      <c r="G1808" s="36" t="s">
        <v>11978</v>
      </c>
      <c r="H1808" s="37">
        <v>9.31</v>
      </c>
    </row>
    <row r="1809" spans="1:8">
      <c r="A1809" t="s">
        <v>168</v>
      </c>
      <c r="B1809" s="28" t="s">
        <v>3332</v>
      </c>
      <c r="C1809" s="27" t="s">
        <v>11979</v>
      </c>
      <c r="D1809" s="35">
        <v>296.77</v>
      </c>
      <c r="E1809" s="36" t="s">
        <v>5979</v>
      </c>
      <c r="F1809" s="28" t="s">
        <v>14</v>
      </c>
      <c r="G1809" s="36" t="s">
        <v>11980</v>
      </c>
      <c r="H1809" s="37">
        <v>2.16</v>
      </c>
    </row>
    <row r="1810" spans="1:8">
      <c r="A1810" t="s">
        <v>168</v>
      </c>
      <c r="B1810" s="28" t="s">
        <v>3327</v>
      </c>
      <c r="C1810" s="27" t="s">
        <v>11981</v>
      </c>
      <c r="D1810" s="35">
        <v>264.11</v>
      </c>
      <c r="E1810" s="36" t="s">
        <v>5979</v>
      </c>
      <c r="F1810" s="28" t="s">
        <v>14</v>
      </c>
      <c r="G1810" s="36" t="s">
        <v>11982</v>
      </c>
      <c r="H1810" s="37">
        <v>2.4700000000000002</v>
      </c>
    </row>
    <row r="1811" spans="1:8">
      <c r="A1811" t="s">
        <v>168</v>
      </c>
      <c r="B1811" s="28" t="s">
        <v>3342</v>
      </c>
      <c r="C1811" s="27" t="s">
        <v>3343</v>
      </c>
      <c r="D1811" s="35">
        <v>592.73</v>
      </c>
      <c r="E1811" s="36" t="s">
        <v>5979</v>
      </c>
      <c r="F1811" s="28" t="s">
        <v>14</v>
      </c>
      <c r="G1811" s="36" t="s">
        <v>11983</v>
      </c>
      <c r="H1811" s="37">
        <v>1</v>
      </c>
    </row>
    <row r="1812" spans="1:8">
      <c r="A1812" t="s">
        <v>168</v>
      </c>
      <c r="B1812" s="28" t="s">
        <v>3335</v>
      </c>
      <c r="C1812" s="27" t="s">
        <v>11984</v>
      </c>
      <c r="D1812" s="35">
        <v>288.23</v>
      </c>
      <c r="E1812" s="36" t="s">
        <v>5979</v>
      </c>
      <c r="F1812" s="28" t="s">
        <v>14</v>
      </c>
      <c r="G1812" s="36" t="s">
        <v>11985</v>
      </c>
      <c r="H1812" s="37">
        <v>2.11</v>
      </c>
    </row>
    <row r="1813" spans="1:8">
      <c r="A1813" t="s">
        <v>168</v>
      </c>
      <c r="B1813" s="28" t="s">
        <v>3330</v>
      </c>
      <c r="C1813" s="27" t="s">
        <v>11986</v>
      </c>
      <c r="D1813" s="35">
        <v>272.65999999999997</v>
      </c>
      <c r="E1813" s="36" t="s">
        <v>5979</v>
      </c>
      <c r="F1813" s="28" t="s">
        <v>14</v>
      </c>
      <c r="G1813" s="36" t="s">
        <v>11987</v>
      </c>
      <c r="H1813" s="37">
        <v>2.4300000000000002</v>
      </c>
    </row>
    <row r="1814" spans="1:8">
      <c r="A1814" t="s">
        <v>168</v>
      </c>
      <c r="B1814" s="28" t="s">
        <v>3338</v>
      </c>
      <c r="C1814" s="27" t="s">
        <v>11988</v>
      </c>
      <c r="D1814" s="35">
        <v>296.77</v>
      </c>
      <c r="E1814" s="36" t="s">
        <v>5979</v>
      </c>
      <c r="F1814" s="28" t="s">
        <v>14</v>
      </c>
      <c r="G1814" s="36" t="s">
        <v>11989</v>
      </c>
      <c r="H1814" s="37">
        <v>2.11</v>
      </c>
    </row>
    <row r="1815" spans="1:8">
      <c r="A1815" t="s">
        <v>168</v>
      </c>
      <c r="B1815" s="28" t="s">
        <v>4998</v>
      </c>
      <c r="C1815" s="27" t="s">
        <v>4999</v>
      </c>
      <c r="D1815" s="35">
        <v>28.01</v>
      </c>
      <c r="E1815" s="36" t="s">
        <v>5979</v>
      </c>
      <c r="F1815" s="28" t="s">
        <v>14</v>
      </c>
      <c r="G1815" s="36" t="s">
        <v>11990</v>
      </c>
      <c r="H1815" s="37">
        <v>0.28199999999999997</v>
      </c>
    </row>
    <row r="1816" spans="1:8">
      <c r="A1816" t="s">
        <v>168</v>
      </c>
      <c r="B1816" s="28" t="s">
        <v>5000</v>
      </c>
      <c r="C1816" s="27" t="s">
        <v>11991</v>
      </c>
      <c r="D1816" s="35">
        <v>69.910000000000011</v>
      </c>
      <c r="E1816" s="36" t="s">
        <v>5979</v>
      </c>
      <c r="F1816" s="28" t="s">
        <v>14</v>
      </c>
      <c r="G1816" s="36" t="s">
        <v>11992</v>
      </c>
      <c r="H1816" s="37">
        <v>0.28199999999999997</v>
      </c>
    </row>
    <row r="1817" spans="1:8">
      <c r="A1817" t="s">
        <v>168</v>
      </c>
      <c r="B1817" s="28" t="s">
        <v>4992</v>
      </c>
      <c r="C1817" s="27" t="s">
        <v>11993</v>
      </c>
      <c r="D1817" s="35">
        <v>8.02</v>
      </c>
      <c r="E1817" s="36" t="s">
        <v>5979</v>
      </c>
      <c r="F1817" s="28" t="s">
        <v>14</v>
      </c>
      <c r="G1817" s="36" t="s">
        <v>11994</v>
      </c>
      <c r="H1817" s="37">
        <v>8.7999999999999995E-2</v>
      </c>
    </row>
    <row r="1818" spans="1:8">
      <c r="A1818" t="s">
        <v>168</v>
      </c>
      <c r="B1818" s="28" t="s">
        <v>4995</v>
      </c>
      <c r="C1818" s="27" t="s">
        <v>4996</v>
      </c>
      <c r="D1818" s="35">
        <v>48.82</v>
      </c>
      <c r="E1818" s="36" t="s">
        <v>5979</v>
      </c>
      <c r="F1818" s="28" t="s">
        <v>14</v>
      </c>
      <c r="G1818" s="36" t="s">
        <v>11995</v>
      </c>
      <c r="H1818" s="37">
        <v>8.5999999999999993E-2</v>
      </c>
    </row>
    <row r="1819" spans="1:8">
      <c r="A1819" t="s">
        <v>168</v>
      </c>
      <c r="B1819" s="28" t="s">
        <v>4957</v>
      </c>
      <c r="C1819" s="27" t="s">
        <v>4958</v>
      </c>
      <c r="D1819" s="35">
        <v>6.36</v>
      </c>
      <c r="E1819" s="36" t="s">
        <v>5979</v>
      </c>
      <c r="F1819" s="28" t="s">
        <v>14</v>
      </c>
      <c r="G1819" s="36" t="s">
        <v>11996</v>
      </c>
      <c r="H1819" s="37">
        <v>6.0000000000000001E-3</v>
      </c>
    </row>
    <row r="1820" spans="1:8">
      <c r="A1820" t="s">
        <v>168</v>
      </c>
      <c r="B1820" s="28" t="s">
        <v>4989</v>
      </c>
      <c r="C1820" s="27" t="s">
        <v>4990</v>
      </c>
      <c r="D1820" s="35">
        <v>4.72</v>
      </c>
      <c r="E1820" s="36" t="s">
        <v>5979</v>
      </c>
      <c r="F1820" s="28" t="s">
        <v>14</v>
      </c>
      <c r="G1820" s="36" t="s">
        <v>11997</v>
      </c>
      <c r="H1820" s="37">
        <v>2.5999999999999999E-2</v>
      </c>
    </row>
    <row r="1821" spans="1:8">
      <c r="A1821" t="s">
        <v>168</v>
      </c>
      <c r="B1821" s="28" t="s">
        <v>4986</v>
      </c>
      <c r="C1821" s="27" t="s">
        <v>4987</v>
      </c>
      <c r="D1821" s="35">
        <v>2.78</v>
      </c>
      <c r="E1821" s="36" t="s">
        <v>5979</v>
      </c>
      <c r="F1821" s="28" t="s">
        <v>14</v>
      </c>
      <c r="G1821" s="36" t="s">
        <v>11998</v>
      </c>
      <c r="H1821" s="37">
        <v>6.0000000000000001E-3</v>
      </c>
    </row>
    <row r="1822" spans="1:8">
      <c r="A1822" t="s">
        <v>168</v>
      </c>
      <c r="B1822" s="28" t="s">
        <v>4969</v>
      </c>
      <c r="C1822" s="27" t="s">
        <v>4970</v>
      </c>
      <c r="D1822" s="35">
        <v>3.73</v>
      </c>
      <c r="E1822" s="36" t="s">
        <v>5979</v>
      </c>
      <c r="F1822" s="28" t="s">
        <v>14</v>
      </c>
      <c r="G1822" s="36" t="s">
        <v>11999</v>
      </c>
      <c r="H1822" s="37">
        <v>0.01</v>
      </c>
    </row>
    <row r="1823" spans="1:8">
      <c r="A1823" t="s">
        <v>168</v>
      </c>
      <c r="B1823" s="28" t="s">
        <v>4966</v>
      </c>
      <c r="C1823" s="27" t="s">
        <v>4967</v>
      </c>
      <c r="D1823" s="35">
        <v>4.42</v>
      </c>
      <c r="E1823" s="36" t="s">
        <v>5979</v>
      </c>
      <c r="F1823" s="28" t="s">
        <v>14</v>
      </c>
      <c r="G1823" s="36" t="s">
        <v>12000</v>
      </c>
      <c r="H1823" s="37">
        <v>1.7999999999999999E-2</v>
      </c>
    </row>
    <row r="1824" spans="1:8">
      <c r="A1824" t="s">
        <v>168</v>
      </c>
      <c r="B1824" s="28" t="s">
        <v>4960</v>
      </c>
      <c r="C1824" s="27" t="s">
        <v>4961</v>
      </c>
      <c r="D1824" s="35">
        <v>3.73</v>
      </c>
      <c r="E1824" s="36" t="s">
        <v>5979</v>
      </c>
      <c r="F1824" s="28" t="s">
        <v>14</v>
      </c>
      <c r="G1824" s="36" t="s">
        <v>12001</v>
      </c>
      <c r="H1824" s="37">
        <v>1.2E-2</v>
      </c>
    </row>
    <row r="1825" spans="1:8">
      <c r="A1825" t="s">
        <v>168</v>
      </c>
      <c r="B1825" s="28" t="s">
        <v>4963</v>
      </c>
      <c r="C1825" s="27" t="s">
        <v>4964</v>
      </c>
      <c r="D1825" s="35">
        <v>21.66</v>
      </c>
      <c r="E1825" s="36" t="s">
        <v>5979</v>
      </c>
      <c r="F1825" s="28" t="s">
        <v>14</v>
      </c>
      <c r="G1825" s="36" t="s">
        <v>12002</v>
      </c>
      <c r="H1825" s="37">
        <v>1.2E-2</v>
      </c>
    </row>
    <row r="1826" spans="1:8">
      <c r="A1826" t="s">
        <v>168</v>
      </c>
      <c r="B1826" s="28" t="s">
        <v>4972</v>
      </c>
      <c r="C1826" s="27" t="s">
        <v>4973</v>
      </c>
      <c r="D1826" s="35">
        <v>4.7299999999999995</v>
      </c>
      <c r="E1826" s="36" t="s">
        <v>5979</v>
      </c>
      <c r="F1826" s="28" t="s">
        <v>14</v>
      </c>
      <c r="G1826" s="36" t="s">
        <v>12003</v>
      </c>
      <c r="H1826" s="37">
        <v>2.1999999999999999E-2</v>
      </c>
    </row>
    <row r="1827" spans="1:8">
      <c r="A1827" t="s">
        <v>168</v>
      </c>
      <c r="B1827" s="28" t="s">
        <v>4975</v>
      </c>
      <c r="C1827" s="27" t="s">
        <v>4976</v>
      </c>
      <c r="D1827" s="35">
        <v>22.76</v>
      </c>
      <c r="E1827" s="36" t="s">
        <v>162</v>
      </c>
      <c r="F1827" s="28" t="s">
        <v>14</v>
      </c>
      <c r="G1827" s="36" t="s">
        <v>12004</v>
      </c>
      <c r="H1827" s="37">
        <v>2.1999999999999999E-2</v>
      </c>
    </row>
    <row r="1828" spans="1:8">
      <c r="A1828" t="s">
        <v>168</v>
      </c>
      <c r="B1828" s="28" t="s">
        <v>4983</v>
      </c>
      <c r="C1828" s="27" t="s">
        <v>4984</v>
      </c>
      <c r="D1828" s="35">
        <v>6.49</v>
      </c>
      <c r="E1828" s="36" t="s">
        <v>5979</v>
      </c>
      <c r="F1828" s="28" t="s">
        <v>14</v>
      </c>
      <c r="G1828" s="36" t="s">
        <v>12005</v>
      </c>
      <c r="H1828" s="37">
        <v>5.6000000000000001E-2</v>
      </c>
    </row>
    <row r="1829" spans="1:8">
      <c r="A1829" t="s">
        <v>168</v>
      </c>
      <c r="B1829" s="28" t="s">
        <v>4977</v>
      </c>
      <c r="C1829" s="27" t="s">
        <v>12006</v>
      </c>
      <c r="D1829" s="35">
        <v>5.68</v>
      </c>
      <c r="E1829" s="36" t="s">
        <v>5979</v>
      </c>
      <c r="F1829" s="28" t="s">
        <v>14</v>
      </c>
      <c r="G1829" s="36" t="s">
        <v>12007</v>
      </c>
      <c r="H1829" s="37">
        <v>0.02</v>
      </c>
    </row>
    <row r="1830" spans="1:8">
      <c r="A1830" t="s">
        <v>168</v>
      </c>
      <c r="B1830" s="28" t="s">
        <v>4980</v>
      </c>
      <c r="C1830" s="27" t="s">
        <v>4981</v>
      </c>
      <c r="D1830" s="35">
        <v>22.880000000000003</v>
      </c>
      <c r="E1830" s="36" t="s">
        <v>5979</v>
      </c>
      <c r="F1830" s="28" t="s">
        <v>14</v>
      </c>
      <c r="G1830" s="36" t="s">
        <v>12008</v>
      </c>
      <c r="H1830" s="37">
        <v>0.02</v>
      </c>
    </row>
    <row r="1831" spans="1:8">
      <c r="A1831" t="s">
        <v>168</v>
      </c>
      <c r="B1831" s="28" t="s">
        <v>5065</v>
      </c>
      <c r="C1831" s="27" t="s">
        <v>12009</v>
      </c>
      <c r="D1831" s="35">
        <v>22.880000000000003</v>
      </c>
      <c r="E1831" s="36" t="s">
        <v>4028</v>
      </c>
      <c r="F1831" s="28" t="s">
        <v>14</v>
      </c>
      <c r="G1831" s="36" t="s">
        <v>12010</v>
      </c>
      <c r="H1831" s="37">
        <v>0.254</v>
      </c>
    </row>
    <row r="1832" spans="1:8">
      <c r="A1832" t="s">
        <v>168</v>
      </c>
      <c r="B1832" s="28" t="s">
        <v>5316</v>
      </c>
      <c r="C1832" s="27" t="s">
        <v>12011</v>
      </c>
      <c r="D1832" s="35">
        <v>4.84</v>
      </c>
      <c r="E1832" s="36" t="s">
        <v>4028</v>
      </c>
      <c r="F1832" s="28" t="s">
        <v>14</v>
      </c>
      <c r="G1832" s="36" t="s">
        <v>12012</v>
      </c>
      <c r="H1832" s="37">
        <v>0.03</v>
      </c>
    </row>
    <row r="1833" spans="1:8">
      <c r="A1833" t="s">
        <v>168</v>
      </c>
      <c r="B1833" s="28" t="s">
        <v>5050</v>
      </c>
      <c r="C1833" s="27" t="s">
        <v>5051</v>
      </c>
      <c r="D1833" s="35">
        <v>17.46</v>
      </c>
      <c r="E1833" s="36" t="s">
        <v>5979</v>
      </c>
      <c r="F1833" s="28" t="s">
        <v>14</v>
      </c>
      <c r="G1833" s="36" t="s">
        <v>12013</v>
      </c>
      <c r="H1833" s="37">
        <v>4.3999999999999997E-2</v>
      </c>
    </row>
    <row r="1834" spans="1:8">
      <c r="A1834" t="s">
        <v>168</v>
      </c>
      <c r="B1834" s="28" t="s">
        <v>5076</v>
      </c>
      <c r="C1834" s="27" t="s">
        <v>12014</v>
      </c>
      <c r="D1834" s="35">
        <v>159.91</v>
      </c>
      <c r="E1834" s="36" t="s">
        <v>4028</v>
      </c>
      <c r="F1834" s="28" t="s">
        <v>14</v>
      </c>
      <c r="G1834" s="36" t="s">
        <v>12015</v>
      </c>
      <c r="H1834" s="37">
        <v>0.83</v>
      </c>
    </row>
    <row r="1835" spans="1:8">
      <c r="A1835" t="s">
        <v>168</v>
      </c>
      <c r="B1835" s="28" t="s">
        <v>5322</v>
      </c>
      <c r="C1835" s="27" t="s">
        <v>12016</v>
      </c>
      <c r="D1835" s="35">
        <v>40.949999999999996</v>
      </c>
      <c r="E1835" s="36" t="s">
        <v>4028</v>
      </c>
      <c r="F1835" s="28" t="s">
        <v>14</v>
      </c>
      <c r="G1835" s="36" t="s">
        <v>12017</v>
      </c>
      <c r="H1835" s="37">
        <v>0.17</v>
      </c>
    </row>
    <row r="1836" spans="1:8">
      <c r="A1836" t="s">
        <v>168</v>
      </c>
      <c r="B1836" s="28" t="s">
        <v>5319</v>
      </c>
      <c r="C1836" s="27" t="s">
        <v>12018</v>
      </c>
      <c r="D1836" s="35">
        <v>11.459999999999999</v>
      </c>
      <c r="E1836" s="36" t="s">
        <v>4028</v>
      </c>
      <c r="F1836" s="28" t="s">
        <v>14</v>
      </c>
      <c r="G1836" s="36" t="s">
        <v>12019</v>
      </c>
      <c r="H1836" s="37">
        <v>5.3999999999999999E-2</v>
      </c>
    </row>
    <row r="1837" spans="1:8">
      <c r="A1837" t="s">
        <v>168</v>
      </c>
      <c r="B1837" s="28" t="s">
        <v>5324</v>
      </c>
      <c r="C1837" s="27" t="s">
        <v>12020</v>
      </c>
      <c r="D1837" s="35">
        <v>66.61</v>
      </c>
      <c r="E1837" s="36" t="s">
        <v>4028</v>
      </c>
      <c r="F1837" s="28" t="s">
        <v>14</v>
      </c>
      <c r="G1837" s="36" t="s">
        <v>12021</v>
      </c>
      <c r="H1837" s="37">
        <v>0.39</v>
      </c>
    </row>
    <row r="1838" spans="1:8">
      <c r="A1838" t="s">
        <v>168</v>
      </c>
      <c r="B1838" s="28" t="s">
        <v>5192</v>
      </c>
      <c r="C1838" s="27" t="s">
        <v>5193</v>
      </c>
      <c r="D1838" s="35">
        <v>253.64</v>
      </c>
      <c r="E1838" s="36" t="s">
        <v>4028</v>
      </c>
      <c r="F1838" s="28" t="s">
        <v>14</v>
      </c>
      <c r="G1838" s="36" t="s">
        <v>12022</v>
      </c>
      <c r="H1838" s="37">
        <v>1.6</v>
      </c>
    </row>
    <row r="1839" spans="1:8">
      <c r="A1839" t="s">
        <v>168</v>
      </c>
      <c r="B1839" s="28" t="s">
        <v>5195</v>
      </c>
      <c r="C1839" s="27" t="s">
        <v>12023</v>
      </c>
      <c r="D1839" s="35">
        <v>226.07</v>
      </c>
      <c r="E1839" s="36" t="s">
        <v>4028</v>
      </c>
      <c r="F1839" s="28" t="s">
        <v>14</v>
      </c>
      <c r="G1839" s="36" t="s">
        <v>12024</v>
      </c>
      <c r="H1839" s="37">
        <v>1.6</v>
      </c>
    </row>
    <row r="1840" spans="1:8">
      <c r="A1840" t="s">
        <v>168</v>
      </c>
      <c r="B1840" s="28" t="s">
        <v>5197</v>
      </c>
      <c r="C1840" s="27" t="s">
        <v>5198</v>
      </c>
      <c r="D1840" s="35">
        <v>385.94</v>
      </c>
      <c r="E1840" s="36" t="s">
        <v>4028</v>
      </c>
      <c r="F1840" s="28" t="s">
        <v>14</v>
      </c>
      <c r="G1840" s="36" t="s">
        <v>12025</v>
      </c>
      <c r="H1840" s="37">
        <v>2.1280000000000001</v>
      </c>
    </row>
    <row r="1841" spans="1:8">
      <c r="A1841" t="s">
        <v>168</v>
      </c>
      <c r="B1841" s="28" t="s">
        <v>5052</v>
      </c>
      <c r="C1841" s="27" t="s">
        <v>5053</v>
      </c>
      <c r="D1841" s="35">
        <v>159.91</v>
      </c>
      <c r="E1841" s="36" t="s">
        <v>4028</v>
      </c>
      <c r="F1841" s="28" t="s">
        <v>14</v>
      </c>
      <c r="G1841" s="36" t="s">
        <v>12026</v>
      </c>
      <c r="H1841" s="37">
        <v>0.85799999999999998</v>
      </c>
    </row>
    <row r="1842" spans="1:8">
      <c r="A1842" t="s">
        <v>168</v>
      </c>
      <c r="B1842" s="28" t="s">
        <v>5054</v>
      </c>
      <c r="C1842" s="27" t="s">
        <v>5055</v>
      </c>
      <c r="D1842" s="35">
        <v>281.18</v>
      </c>
      <c r="E1842" s="36" t="s">
        <v>4028</v>
      </c>
      <c r="F1842" s="28" t="s">
        <v>14</v>
      </c>
      <c r="G1842" s="36" t="s">
        <v>12027</v>
      </c>
      <c r="H1842" s="37">
        <v>1.59</v>
      </c>
    </row>
    <row r="1843" spans="1:8">
      <c r="A1843" t="s">
        <v>168</v>
      </c>
      <c r="B1843" s="28" t="s">
        <v>5056</v>
      </c>
      <c r="C1843" s="27" t="s">
        <v>5057</v>
      </c>
      <c r="D1843" s="35">
        <v>439.68</v>
      </c>
      <c r="E1843" s="36" t="s">
        <v>4028</v>
      </c>
      <c r="F1843" s="28" t="s">
        <v>14</v>
      </c>
      <c r="G1843" s="36" t="s">
        <v>12028</v>
      </c>
      <c r="H1843" s="37">
        <v>2.31</v>
      </c>
    </row>
    <row r="1844" spans="1:8">
      <c r="A1844" t="s">
        <v>168</v>
      </c>
      <c r="B1844" s="28" t="s">
        <v>5058</v>
      </c>
      <c r="C1844" s="27" t="s">
        <v>5059</v>
      </c>
      <c r="D1844" s="35">
        <v>34.339999999999996</v>
      </c>
      <c r="E1844" s="36" t="s">
        <v>4028</v>
      </c>
      <c r="F1844" s="28" t="s">
        <v>14</v>
      </c>
      <c r="G1844" s="36" t="s">
        <v>12029</v>
      </c>
      <c r="H1844" s="37">
        <v>1</v>
      </c>
    </row>
    <row r="1845" spans="1:8">
      <c r="A1845" t="s">
        <v>168</v>
      </c>
      <c r="B1845" s="28" t="s">
        <v>5060</v>
      </c>
      <c r="C1845" s="27" t="s">
        <v>5061</v>
      </c>
      <c r="D1845" s="35">
        <v>66.61</v>
      </c>
      <c r="E1845" s="36" t="s">
        <v>4028</v>
      </c>
      <c r="F1845" s="28" t="s">
        <v>14</v>
      </c>
      <c r="G1845" s="36" t="s">
        <v>12030</v>
      </c>
      <c r="H1845" s="37">
        <v>0.42</v>
      </c>
    </row>
    <row r="1846" spans="1:8">
      <c r="A1846" t="s">
        <v>168</v>
      </c>
      <c r="B1846" s="28" t="s">
        <v>5479</v>
      </c>
      <c r="C1846" s="27" t="s">
        <v>5480</v>
      </c>
      <c r="D1846" s="35">
        <v>1151.32</v>
      </c>
      <c r="E1846" s="36" t="s">
        <v>617</v>
      </c>
      <c r="F1846" s="28" t="s">
        <v>14</v>
      </c>
      <c r="G1846" s="36" t="s">
        <v>12031</v>
      </c>
      <c r="H1846" s="37">
        <v>8</v>
      </c>
    </row>
    <row r="1847" spans="1:8">
      <c r="A1847" t="s">
        <v>168</v>
      </c>
      <c r="B1847" s="28" t="s">
        <v>5481</v>
      </c>
      <c r="C1847" s="27" t="s">
        <v>12032</v>
      </c>
      <c r="D1847" s="35">
        <v>1151.32</v>
      </c>
      <c r="E1847" s="36" t="s">
        <v>617</v>
      </c>
      <c r="F1847" s="28" t="s">
        <v>14</v>
      </c>
      <c r="G1847" s="36" t="s">
        <v>12033</v>
      </c>
      <c r="H1847" s="37">
        <v>8.11</v>
      </c>
    </row>
    <row r="1848" spans="1:8">
      <c r="A1848" t="s">
        <v>168</v>
      </c>
      <c r="B1848" s="28" t="s">
        <v>5206</v>
      </c>
      <c r="C1848" s="27" t="s">
        <v>12034</v>
      </c>
      <c r="D1848" s="35">
        <v>19.600000000000001</v>
      </c>
      <c r="E1848" s="36" t="s">
        <v>617</v>
      </c>
      <c r="F1848" s="28" t="s">
        <v>14</v>
      </c>
      <c r="G1848" s="36" t="s">
        <v>12035</v>
      </c>
      <c r="H1848" s="37">
        <v>0.13</v>
      </c>
    </row>
    <row r="1849" spans="1:8">
      <c r="A1849" t="s">
        <v>168</v>
      </c>
      <c r="B1849" s="28" t="s">
        <v>5344</v>
      </c>
      <c r="C1849" s="27" t="s">
        <v>5345</v>
      </c>
      <c r="D1849" s="35">
        <v>124.08</v>
      </c>
      <c r="E1849" s="36" t="s">
        <v>4028</v>
      </c>
      <c r="F1849" s="28" t="s">
        <v>14</v>
      </c>
      <c r="G1849" s="36" t="s">
        <v>12036</v>
      </c>
      <c r="H1849" s="37">
        <v>0.5</v>
      </c>
    </row>
    <row r="1850" spans="1:8">
      <c r="A1850" t="s">
        <v>168</v>
      </c>
      <c r="B1850" s="28" t="s">
        <v>5346</v>
      </c>
      <c r="C1850" s="27" t="s">
        <v>5347</v>
      </c>
      <c r="D1850" s="35">
        <v>124.08</v>
      </c>
      <c r="E1850" s="36" t="s">
        <v>4028</v>
      </c>
      <c r="F1850" s="28" t="s">
        <v>14</v>
      </c>
      <c r="G1850" s="36" t="s">
        <v>12037</v>
      </c>
      <c r="H1850" s="37">
        <v>0.5</v>
      </c>
    </row>
    <row r="1851" spans="1:8">
      <c r="A1851" t="s">
        <v>168</v>
      </c>
      <c r="B1851" s="28" t="s">
        <v>5348</v>
      </c>
      <c r="C1851" s="27" t="s">
        <v>5349</v>
      </c>
      <c r="D1851" s="35">
        <v>159.91</v>
      </c>
      <c r="E1851" s="36" t="s">
        <v>4028</v>
      </c>
      <c r="F1851" s="28" t="s">
        <v>14</v>
      </c>
      <c r="G1851" s="36" t="s">
        <v>12038</v>
      </c>
      <c r="H1851" s="37">
        <v>1.3</v>
      </c>
    </row>
    <row r="1852" spans="1:8">
      <c r="A1852" t="s">
        <v>168</v>
      </c>
      <c r="B1852" s="28" t="s">
        <v>5390</v>
      </c>
      <c r="C1852" s="27" t="s">
        <v>5391</v>
      </c>
      <c r="D1852" s="35">
        <v>1461.01</v>
      </c>
      <c r="E1852" s="36" t="s">
        <v>4028</v>
      </c>
      <c r="F1852" s="28" t="s">
        <v>14</v>
      </c>
      <c r="G1852" s="36" t="s">
        <v>12039</v>
      </c>
      <c r="H1852" s="37">
        <v>5.6</v>
      </c>
    </row>
    <row r="1853" spans="1:8">
      <c r="A1853" t="s">
        <v>168</v>
      </c>
      <c r="B1853" s="28" t="s">
        <v>3344</v>
      </c>
      <c r="C1853" s="27" t="s">
        <v>12040</v>
      </c>
      <c r="D1853" s="35">
        <v>1016.52</v>
      </c>
      <c r="E1853" s="36" t="s">
        <v>5979</v>
      </c>
      <c r="F1853" s="28" t="s">
        <v>14</v>
      </c>
      <c r="G1853" s="36" t="s">
        <v>12041</v>
      </c>
      <c r="H1853" s="37">
        <v>8.7899999999999991</v>
      </c>
    </row>
    <row r="1854" spans="1:8">
      <c r="A1854" t="s">
        <v>168</v>
      </c>
      <c r="B1854" s="28" t="s">
        <v>3355</v>
      </c>
      <c r="C1854" s="27" t="s">
        <v>12042</v>
      </c>
      <c r="D1854" s="35">
        <v>1192.53</v>
      </c>
      <c r="E1854" s="36" t="s">
        <v>5979</v>
      </c>
      <c r="F1854" s="28" t="s">
        <v>14</v>
      </c>
      <c r="G1854" s="36" t="s">
        <v>12043</v>
      </c>
      <c r="H1854" s="37">
        <v>7.5</v>
      </c>
    </row>
    <row r="1855" spans="1:8">
      <c r="A1855" t="s">
        <v>168</v>
      </c>
      <c r="B1855" s="28" t="s">
        <v>3347</v>
      </c>
      <c r="C1855" s="27" t="s">
        <v>12044</v>
      </c>
      <c r="D1855" s="35">
        <v>998.04</v>
      </c>
      <c r="E1855" s="36" t="s">
        <v>5979</v>
      </c>
      <c r="F1855" s="28" t="s">
        <v>14</v>
      </c>
      <c r="G1855" s="36" t="s">
        <v>12045</v>
      </c>
      <c r="H1855" s="37">
        <v>8.6199999999999992</v>
      </c>
    </row>
    <row r="1856" spans="1:8">
      <c r="A1856" t="s">
        <v>168</v>
      </c>
      <c r="B1856" s="28" t="s">
        <v>3353</v>
      </c>
      <c r="C1856" s="27" t="s">
        <v>12046</v>
      </c>
      <c r="D1856" s="35">
        <v>1175.43</v>
      </c>
      <c r="E1856" s="36" t="s">
        <v>5979</v>
      </c>
      <c r="F1856" s="28" t="s">
        <v>14</v>
      </c>
      <c r="G1856" s="36" t="s">
        <v>12047</v>
      </c>
      <c r="H1856" s="37">
        <v>10.473000000000001</v>
      </c>
    </row>
    <row r="1857" spans="1:8">
      <c r="A1857" t="s">
        <v>168</v>
      </c>
      <c r="B1857" s="28" t="s">
        <v>3350</v>
      </c>
      <c r="C1857" s="27" t="s">
        <v>12048</v>
      </c>
      <c r="D1857" s="35">
        <v>1016.52</v>
      </c>
      <c r="E1857" s="36" t="s">
        <v>5979</v>
      </c>
      <c r="F1857" s="28" t="s">
        <v>14</v>
      </c>
      <c r="G1857" s="36" t="s">
        <v>12049</v>
      </c>
      <c r="H1857" s="37">
        <v>8.5299999999999994</v>
      </c>
    </row>
    <row r="1858" spans="1:8">
      <c r="A1858" t="s">
        <v>168</v>
      </c>
      <c r="B1858" s="28" t="s">
        <v>3358</v>
      </c>
      <c r="C1858" s="27" t="s">
        <v>12050</v>
      </c>
      <c r="D1858" s="35">
        <v>1192.53</v>
      </c>
      <c r="E1858" s="36" t="s">
        <v>5979</v>
      </c>
      <c r="F1858" s="28" t="s">
        <v>14</v>
      </c>
      <c r="G1858" s="36" t="s">
        <v>12051</v>
      </c>
      <c r="H1858" s="37">
        <v>9.5</v>
      </c>
    </row>
    <row r="1859" spans="1:8">
      <c r="A1859" t="s">
        <v>168</v>
      </c>
      <c r="B1859" s="28" t="s">
        <v>5159</v>
      </c>
      <c r="C1859" s="27" t="s">
        <v>5160</v>
      </c>
      <c r="D1859" s="35">
        <v>4.9399999999999995</v>
      </c>
      <c r="E1859" s="36" t="s">
        <v>11849</v>
      </c>
      <c r="F1859" s="28" t="s">
        <v>14</v>
      </c>
      <c r="G1859" s="36" t="s">
        <v>12052</v>
      </c>
      <c r="H1859" s="37">
        <v>1.4E-2</v>
      </c>
    </row>
    <row r="1860" spans="1:8">
      <c r="A1860" t="s">
        <v>168</v>
      </c>
      <c r="B1860" s="28" t="s">
        <v>5098</v>
      </c>
      <c r="C1860" s="27" t="s">
        <v>5099</v>
      </c>
      <c r="D1860" s="35">
        <v>4.7799999999999994</v>
      </c>
      <c r="E1860" s="36" t="s">
        <v>11849</v>
      </c>
      <c r="F1860" s="28" t="s">
        <v>14</v>
      </c>
      <c r="G1860" s="36" t="s">
        <v>12053</v>
      </c>
      <c r="H1860" s="37">
        <v>2.5999999999999999E-2</v>
      </c>
    </row>
    <row r="1861" spans="1:8">
      <c r="A1861" t="s">
        <v>168</v>
      </c>
      <c r="B1861" s="28" t="s">
        <v>5155</v>
      </c>
      <c r="C1861" s="27" t="s">
        <v>5156</v>
      </c>
      <c r="D1861" s="35">
        <v>19.05</v>
      </c>
      <c r="E1861" s="36" t="s">
        <v>5979</v>
      </c>
      <c r="F1861" s="28" t="s">
        <v>14</v>
      </c>
      <c r="G1861" s="36" t="s">
        <v>12054</v>
      </c>
      <c r="H1861" s="37">
        <v>1.9E-2</v>
      </c>
    </row>
    <row r="1862" spans="1:8">
      <c r="A1862" t="s">
        <v>168</v>
      </c>
      <c r="B1862" s="28" t="s">
        <v>5157</v>
      </c>
      <c r="C1862" s="27" t="s">
        <v>5158</v>
      </c>
      <c r="D1862" s="35">
        <v>13.81</v>
      </c>
      <c r="E1862" s="36" t="s">
        <v>5979</v>
      </c>
      <c r="F1862" s="28" t="s">
        <v>14</v>
      </c>
      <c r="G1862" s="36" t="s">
        <v>12055</v>
      </c>
      <c r="H1862" s="37">
        <v>2.8000000000000001E-2</v>
      </c>
    </row>
    <row r="1863" spans="1:8">
      <c r="A1863" t="s">
        <v>168</v>
      </c>
      <c r="B1863" s="28" t="s">
        <v>5165</v>
      </c>
      <c r="C1863" s="27" t="s">
        <v>5166</v>
      </c>
      <c r="D1863" s="35">
        <v>4.5699999999999994</v>
      </c>
      <c r="E1863" s="36" t="s">
        <v>11849</v>
      </c>
      <c r="F1863" s="28" t="s">
        <v>14</v>
      </c>
      <c r="G1863" s="36" t="s">
        <v>12056</v>
      </c>
      <c r="H1863" s="37">
        <v>0.02</v>
      </c>
    </row>
    <row r="1864" spans="1:8">
      <c r="A1864" t="s">
        <v>168</v>
      </c>
      <c r="B1864" s="28" t="s">
        <v>5140</v>
      </c>
      <c r="C1864" s="27" t="s">
        <v>5141</v>
      </c>
      <c r="D1864" s="35">
        <v>31.71</v>
      </c>
      <c r="E1864" s="36" t="s">
        <v>11849</v>
      </c>
      <c r="F1864" s="28" t="s">
        <v>14</v>
      </c>
      <c r="G1864" s="36" t="s">
        <v>12057</v>
      </c>
      <c r="H1864" s="37">
        <v>0.35</v>
      </c>
    </row>
    <row r="1865" spans="1:8">
      <c r="A1865" t="s">
        <v>168</v>
      </c>
      <c r="B1865" s="28" t="s">
        <v>5354</v>
      </c>
      <c r="C1865" s="27" t="s">
        <v>12058</v>
      </c>
      <c r="D1865" s="35">
        <v>15.72</v>
      </c>
      <c r="E1865" s="36" t="s">
        <v>11849</v>
      </c>
      <c r="F1865" s="28" t="s">
        <v>14</v>
      </c>
      <c r="G1865" s="36" t="s">
        <v>12059</v>
      </c>
      <c r="H1865" s="37">
        <v>0.157</v>
      </c>
    </row>
    <row r="1866" spans="1:8">
      <c r="A1866" t="s">
        <v>168</v>
      </c>
      <c r="B1866" s="28" t="s">
        <v>5357</v>
      </c>
      <c r="C1866" s="27" t="s">
        <v>12060</v>
      </c>
      <c r="D1866" s="35">
        <v>15.72</v>
      </c>
      <c r="E1866" s="36" t="s">
        <v>11849</v>
      </c>
      <c r="F1866" s="28" t="s">
        <v>14</v>
      </c>
      <c r="G1866" s="36" t="s">
        <v>12061</v>
      </c>
      <c r="H1866" s="37">
        <v>0.19500000000000001</v>
      </c>
    </row>
    <row r="1867" spans="1:8">
      <c r="A1867" t="s">
        <v>168</v>
      </c>
      <c r="B1867" s="28" t="s">
        <v>5359</v>
      </c>
      <c r="C1867" s="27" t="s">
        <v>12062</v>
      </c>
      <c r="D1867" s="35">
        <v>6.79</v>
      </c>
      <c r="E1867" s="36" t="s">
        <v>11849</v>
      </c>
      <c r="F1867" s="28" t="s">
        <v>14</v>
      </c>
      <c r="G1867" s="36" t="s">
        <v>12063</v>
      </c>
      <c r="H1867" s="37">
        <v>7.1999999999999995E-2</v>
      </c>
    </row>
    <row r="1868" spans="1:8">
      <c r="A1868" t="s">
        <v>168</v>
      </c>
      <c r="B1868" s="28" t="s">
        <v>5362</v>
      </c>
      <c r="C1868" s="27" t="s">
        <v>5363</v>
      </c>
      <c r="D1868" s="35">
        <v>20.71</v>
      </c>
      <c r="E1868" s="36" t="s">
        <v>11849</v>
      </c>
      <c r="F1868" s="28" t="s">
        <v>14</v>
      </c>
      <c r="G1868" s="36" t="s">
        <v>12064</v>
      </c>
      <c r="H1868" s="37">
        <v>0.247</v>
      </c>
    </row>
    <row r="1869" spans="1:8">
      <c r="A1869" t="s">
        <v>168</v>
      </c>
      <c r="B1869" s="28" t="s">
        <v>5375</v>
      </c>
      <c r="C1869" s="27" t="s">
        <v>5376</v>
      </c>
      <c r="D1869" s="35">
        <v>158.54</v>
      </c>
      <c r="E1869" s="36" t="s">
        <v>11849</v>
      </c>
      <c r="F1869" s="28" t="s">
        <v>14</v>
      </c>
      <c r="G1869" s="36" t="s">
        <v>12065</v>
      </c>
      <c r="H1869" s="37">
        <v>1</v>
      </c>
    </row>
    <row r="1870" spans="1:8">
      <c r="A1870" t="s">
        <v>168</v>
      </c>
      <c r="B1870" s="28" t="s">
        <v>5381</v>
      </c>
      <c r="C1870" s="27" t="s">
        <v>5382</v>
      </c>
      <c r="D1870" s="35">
        <v>190.22</v>
      </c>
      <c r="E1870" s="36" t="s">
        <v>11849</v>
      </c>
      <c r="F1870" s="28" t="s">
        <v>14</v>
      </c>
      <c r="G1870" s="36" t="s">
        <v>12066</v>
      </c>
      <c r="H1870" s="37">
        <v>1</v>
      </c>
    </row>
    <row r="1871" spans="1:8">
      <c r="A1871" t="s">
        <v>168</v>
      </c>
      <c r="B1871" s="28" t="s">
        <v>5378</v>
      </c>
      <c r="C1871" s="27" t="s">
        <v>5379</v>
      </c>
      <c r="D1871" s="35">
        <v>158.54</v>
      </c>
      <c r="E1871" s="36" t="s">
        <v>11849</v>
      </c>
      <c r="F1871" s="28" t="s">
        <v>14</v>
      </c>
      <c r="G1871" s="36" t="s">
        <v>12067</v>
      </c>
      <c r="H1871" s="37">
        <v>1</v>
      </c>
    </row>
    <row r="1872" spans="1:8">
      <c r="A1872" t="s">
        <v>168</v>
      </c>
      <c r="B1872" s="28" t="s">
        <v>5161</v>
      </c>
      <c r="C1872" s="27" t="s">
        <v>5162</v>
      </c>
      <c r="D1872" s="35">
        <v>9.26</v>
      </c>
      <c r="E1872" s="36" t="s">
        <v>11849</v>
      </c>
      <c r="F1872" s="28" t="s">
        <v>14</v>
      </c>
      <c r="G1872" s="36" t="s">
        <v>12068</v>
      </c>
      <c r="H1872" s="37">
        <v>2.5999999999999999E-2</v>
      </c>
    </row>
    <row r="1873" spans="1:8">
      <c r="A1873" t="s">
        <v>168</v>
      </c>
      <c r="B1873" s="28" t="s">
        <v>5163</v>
      </c>
      <c r="C1873" s="27" t="s">
        <v>5164</v>
      </c>
      <c r="D1873" s="35">
        <v>9.26</v>
      </c>
      <c r="E1873" s="36" t="s">
        <v>11849</v>
      </c>
      <c r="F1873" s="28" t="s">
        <v>14</v>
      </c>
      <c r="G1873" s="36" t="s">
        <v>12069</v>
      </c>
      <c r="H1873" s="37">
        <v>2.5000000000000001E-2</v>
      </c>
    </row>
    <row r="1874" spans="1:8">
      <c r="A1874" t="s">
        <v>168</v>
      </c>
      <c r="B1874" s="28" t="s">
        <v>5384</v>
      </c>
      <c r="C1874" s="27" t="s">
        <v>5385</v>
      </c>
      <c r="D1874" s="35">
        <v>283.95999999999998</v>
      </c>
      <c r="E1874" s="36" t="s">
        <v>11849</v>
      </c>
      <c r="F1874" s="28" t="s">
        <v>14</v>
      </c>
      <c r="G1874" s="36" t="s">
        <v>12070</v>
      </c>
      <c r="H1874" s="37">
        <v>1</v>
      </c>
    </row>
    <row r="1875" spans="1:8">
      <c r="A1875" t="s">
        <v>168</v>
      </c>
      <c r="B1875" s="28" t="s">
        <v>5387</v>
      </c>
      <c r="C1875" s="27" t="s">
        <v>5388</v>
      </c>
      <c r="D1875" s="35">
        <v>283.95999999999998</v>
      </c>
      <c r="E1875" s="36" t="s">
        <v>11849</v>
      </c>
      <c r="F1875" s="28" t="s">
        <v>14</v>
      </c>
      <c r="G1875" s="36" t="s">
        <v>12071</v>
      </c>
      <c r="H1875" s="37">
        <v>1</v>
      </c>
    </row>
    <row r="1876" spans="1:8">
      <c r="A1876" t="s">
        <v>168</v>
      </c>
      <c r="B1876" s="28" t="s">
        <v>5152</v>
      </c>
      <c r="C1876" s="27" t="s">
        <v>5153</v>
      </c>
      <c r="D1876" s="35">
        <v>71.7</v>
      </c>
      <c r="E1876" s="36" t="s">
        <v>11849</v>
      </c>
      <c r="F1876" s="28" t="s">
        <v>14</v>
      </c>
      <c r="G1876" s="36" t="s">
        <v>12072</v>
      </c>
      <c r="H1876" s="37">
        <v>0.44</v>
      </c>
    </row>
    <row r="1877" spans="1:8">
      <c r="A1877" t="s">
        <v>168</v>
      </c>
      <c r="B1877" s="28" t="s">
        <v>3360</v>
      </c>
      <c r="C1877" s="27" t="s">
        <v>12073</v>
      </c>
      <c r="D1877" s="35">
        <v>1233.72</v>
      </c>
      <c r="E1877" s="36" t="s">
        <v>5979</v>
      </c>
      <c r="F1877" s="28" t="s">
        <v>14</v>
      </c>
      <c r="G1877" s="36" t="s">
        <v>12074</v>
      </c>
      <c r="H1877" s="37">
        <v>13.33</v>
      </c>
    </row>
    <row r="1878" spans="1:8">
      <c r="A1878" t="s">
        <v>168</v>
      </c>
      <c r="B1878" s="28" t="s">
        <v>3375</v>
      </c>
      <c r="C1878" s="27" t="s">
        <v>12075</v>
      </c>
      <c r="D1878" s="35">
        <v>1291.9100000000001</v>
      </c>
      <c r="E1878" s="36" t="s">
        <v>5979</v>
      </c>
      <c r="F1878" s="28" t="s">
        <v>14</v>
      </c>
      <c r="G1878" s="36" t="s">
        <v>12076</v>
      </c>
      <c r="H1878" s="37">
        <v>14.71</v>
      </c>
    </row>
    <row r="1879" spans="1:8">
      <c r="A1879" t="s">
        <v>168</v>
      </c>
      <c r="B1879" s="28" t="s">
        <v>3383</v>
      </c>
      <c r="C1879" s="27" t="s">
        <v>12077</v>
      </c>
      <c r="D1879" s="35">
        <v>1476.45</v>
      </c>
      <c r="E1879" s="36" t="s">
        <v>5979</v>
      </c>
      <c r="F1879" s="28" t="s">
        <v>14</v>
      </c>
      <c r="G1879" s="36" t="s">
        <v>12078</v>
      </c>
      <c r="H1879" s="37">
        <v>15.01</v>
      </c>
    </row>
    <row r="1880" spans="1:8">
      <c r="A1880" t="s">
        <v>168</v>
      </c>
      <c r="B1880" s="28" t="s">
        <v>3368</v>
      </c>
      <c r="C1880" s="27" t="s">
        <v>12079</v>
      </c>
      <c r="D1880" s="35">
        <v>1409.75</v>
      </c>
      <c r="E1880" s="36" t="s">
        <v>5979</v>
      </c>
      <c r="F1880" s="28" t="s">
        <v>14</v>
      </c>
      <c r="G1880" s="36" t="s">
        <v>12080</v>
      </c>
      <c r="H1880" s="37">
        <v>13</v>
      </c>
    </row>
    <row r="1881" spans="1:8">
      <c r="A1881" t="s">
        <v>168</v>
      </c>
      <c r="B1881" s="28" t="s">
        <v>3363</v>
      </c>
      <c r="C1881" s="27" t="s">
        <v>12081</v>
      </c>
      <c r="D1881" s="35">
        <v>1151.32</v>
      </c>
      <c r="E1881" s="36" t="s">
        <v>5979</v>
      </c>
      <c r="F1881" s="28" t="s">
        <v>14</v>
      </c>
      <c r="G1881" s="36" t="s">
        <v>12082</v>
      </c>
      <c r="H1881" s="37">
        <v>12.94</v>
      </c>
    </row>
    <row r="1882" spans="1:8">
      <c r="A1882" t="s">
        <v>168</v>
      </c>
      <c r="B1882" s="28" t="s">
        <v>3378</v>
      </c>
      <c r="C1882" s="27" t="s">
        <v>12083</v>
      </c>
      <c r="D1882" s="35">
        <v>1209.6099999999999</v>
      </c>
      <c r="E1882" s="36" t="s">
        <v>5979</v>
      </c>
      <c r="F1882" s="28" t="s">
        <v>14</v>
      </c>
      <c r="G1882" s="36" t="s">
        <v>12084</v>
      </c>
      <c r="H1882" s="37">
        <v>14.22</v>
      </c>
    </row>
    <row r="1883" spans="1:8">
      <c r="A1883" t="s">
        <v>168</v>
      </c>
      <c r="B1883" s="28" t="s">
        <v>3386</v>
      </c>
      <c r="C1883" s="27" t="s">
        <v>12085</v>
      </c>
      <c r="D1883" s="35">
        <v>1386.99</v>
      </c>
      <c r="E1883" s="36" t="s">
        <v>5979</v>
      </c>
      <c r="F1883" s="28" t="s">
        <v>14</v>
      </c>
      <c r="G1883" s="36" t="s">
        <v>12086</v>
      </c>
      <c r="H1883" s="37">
        <v>14.66</v>
      </c>
    </row>
    <row r="1884" spans="1:8">
      <c r="A1884" t="s">
        <v>168</v>
      </c>
      <c r="B1884" s="28" t="s">
        <v>3371</v>
      </c>
      <c r="C1884" s="27" t="s">
        <v>12087</v>
      </c>
      <c r="D1884" s="35">
        <v>1328.83</v>
      </c>
      <c r="E1884" s="36" t="s">
        <v>5979</v>
      </c>
      <c r="F1884" s="28" t="s">
        <v>14</v>
      </c>
      <c r="G1884" s="36" t="s">
        <v>12088</v>
      </c>
      <c r="H1884" s="37">
        <v>13.45</v>
      </c>
    </row>
    <row r="1885" spans="1:8">
      <c r="A1885" t="s">
        <v>168</v>
      </c>
      <c r="B1885" s="28" t="s">
        <v>3366</v>
      </c>
      <c r="C1885" s="27" t="s">
        <v>12089</v>
      </c>
      <c r="D1885" s="35">
        <v>1151.32</v>
      </c>
      <c r="E1885" s="36" t="s">
        <v>5979</v>
      </c>
      <c r="F1885" s="28" t="s">
        <v>14</v>
      </c>
      <c r="G1885" s="36" t="s">
        <v>12090</v>
      </c>
      <c r="H1885" s="37">
        <v>12.79</v>
      </c>
    </row>
    <row r="1886" spans="1:8">
      <c r="A1886" t="s">
        <v>168</v>
      </c>
      <c r="B1886" s="28" t="s">
        <v>3381</v>
      </c>
      <c r="C1886" s="27" t="s">
        <v>12091</v>
      </c>
      <c r="D1886" s="35">
        <v>1209.6099999999999</v>
      </c>
      <c r="E1886" s="36" t="s">
        <v>5979</v>
      </c>
      <c r="F1886" s="28" t="s">
        <v>14</v>
      </c>
      <c r="G1886" s="36" t="s">
        <v>12092</v>
      </c>
      <c r="H1886" s="37">
        <v>15</v>
      </c>
    </row>
    <row r="1887" spans="1:8">
      <c r="A1887" t="s">
        <v>168</v>
      </c>
      <c r="B1887" s="28" t="s">
        <v>3388</v>
      </c>
      <c r="C1887" s="27" t="s">
        <v>12093</v>
      </c>
      <c r="D1887" s="35">
        <v>1386.99</v>
      </c>
      <c r="E1887" s="36" t="s">
        <v>5979</v>
      </c>
      <c r="F1887" s="28" t="s">
        <v>14</v>
      </c>
      <c r="G1887" s="36" t="s">
        <v>12094</v>
      </c>
      <c r="H1887" s="37">
        <v>15</v>
      </c>
    </row>
    <row r="1888" spans="1:8">
      <c r="A1888" t="s">
        <v>168</v>
      </c>
      <c r="B1888" s="28" t="s">
        <v>3373</v>
      </c>
      <c r="C1888" s="27" t="s">
        <v>12095</v>
      </c>
      <c r="D1888" s="35">
        <v>1328.83</v>
      </c>
      <c r="E1888" s="36" t="s">
        <v>5979</v>
      </c>
      <c r="F1888" s="28" t="s">
        <v>14</v>
      </c>
      <c r="G1888" s="36" t="s">
        <v>12096</v>
      </c>
      <c r="H1888" s="37">
        <v>13</v>
      </c>
    </row>
    <row r="1889" spans="1:8">
      <c r="A1889" t="s">
        <v>168</v>
      </c>
      <c r="B1889" s="28" t="s">
        <v>4948</v>
      </c>
      <c r="C1889" s="27" t="s">
        <v>12097</v>
      </c>
      <c r="D1889" s="35">
        <v>2108.8100000000004</v>
      </c>
      <c r="E1889" s="36" t="s">
        <v>617</v>
      </c>
      <c r="F1889" s="28" t="s">
        <v>14</v>
      </c>
      <c r="G1889" s="36" t="s">
        <v>12098</v>
      </c>
      <c r="H1889" s="37">
        <v>1</v>
      </c>
    </row>
    <row r="1890" spans="1:8">
      <c r="A1890" t="s">
        <v>168</v>
      </c>
      <c r="B1890" s="28" t="s">
        <v>4950</v>
      </c>
      <c r="C1890" s="27" t="s">
        <v>4951</v>
      </c>
      <c r="D1890" s="35">
        <v>3239</v>
      </c>
      <c r="E1890" s="36" t="s">
        <v>617</v>
      </c>
      <c r="F1890" s="28" t="s">
        <v>14</v>
      </c>
      <c r="G1890" s="36" t="s">
        <v>12099</v>
      </c>
      <c r="H1890" s="37">
        <v>1</v>
      </c>
    </row>
    <row r="1891" spans="1:8">
      <c r="A1891" t="s">
        <v>168</v>
      </c>
      <c r="B1891" s="28" t="s">
        <v>5214</v>
      </c>
      <c r="C1891" s="27" t="s">
        <v>12100</v>
      </c>
      <c r="D1891" s="35">
        <v>28.970000000000002</v>
      </c>
      <c r="E1891" s="36" t="s">
        <v>617</v>
      </c>
      <c r="F1891" s="28" t="s">
        <v>14</v>
      </c>
      <c r="G1891" s="36" t="s">
        <v>12101</v>
      </c>
      <c r="H1891" s="37">
        <v>0.6</v>
      </c>
    </row>
    <row r="1892" spans="1:8">
      <c r="A1892" t="s">
        <v>168</v>
      </c>
      <c r="B1892" s="28" t="s">
        <v>5304</v>
      </c>
      <c r="C1892" s="27" t="s">
        <v>12102</v>
      </c>
      <c r="D1892" s="35">
        <v>32.14</v>
      </c>
      <c r="E1892" s="36" t="s">
        <v>617</v>
      </c>
      <c r="F1892" s="28" t="s">
        <v>14</v>
      </c>
      <c r="G1892" s="36" t="s">
        <v>12103</v>
      </c>
      <c r="H1892" s="37">
        <v>0.05</v>
      </c>
    </row>
    <row r="1893" spans="1:8">
      <c r="A1893" t="s">
        <v>168</v>
      </c>
      <c r="B1893" s="28" t="s">
        <v>5306</v>
      </c>
      <c r="C1893" s="27" t="s">
        <v>12104</v>
      </c>
      <c r="D1893" s="35">
        <v>32.14</v>
      </c>
      <c r="E1893" s="36" t="s">
        <v>617</v>
      </c>
      <c r="F1893" s="28" t="s">
        <v>14</v>
      </c>
      <c r="G1893" s="36" t="s">
        <v>12105</v>
      </c>
      <c r="H1893" s="37">
        <v>2.1000000000000001E-2</v>
      </c>
    </row>
    <row r="1894" spans="1:8">
      <c r="A1894" t="s">
        <v>168</v>
      </c>
      <c r="B1894" s="28" t="s">
        <v>5312</v>
      </c>
      <c r="C1894" s="27" t="s">
        <v>12106</v>
      </c>
      <c r="D1894" s="35">
        <v>42.33</v>
      </c>
      <c r="E1894" s="36" t="s">
        <v>617</v>
      </c>
      <c r="F1894" s="28" t="s">
        <v>14</v>
      </c>
      <c r="G1894" s="36" t="s">
        <v>12107</v>
      </c>
      <c r="H1894" s="37">
        <v>0.02</v>
      </c>
    </row>
    <row r="1895" spans="1:8">
      <c r="A1895" t="s">
        <v>168</v>
      </c>
      <c r="B1895" s="28" t="s">
        <v>5314</v>
      </c>
      <c r="C1895" s="27" t="s">
        <v>12108</v>
      </c>
      <c r="D1895" s="35">
        <v>51.58</v>
      </c>
      <c r="E1895" s="36" t="s">
        <v>617</v>
      </c>
      <c r="F1895" s="28" t="s">
        <v>14</v>
      </c>
      <c r="G1895" s="36" t="s">
        <v>12109</v>
      </c>
      <c r="H1895" s="37">
        <v>0.02</v>
      </c>
    </row>
    <row r="1896" spans="1:8">
      <c r="A1896" t="s">
        <v>168</v>
      </c>
      <c r="B1896" s="28" t="s">
        <v>5228</v>
      </c>
      <c r="C1896" s="27" t="s">
        <v>12110</v>
      </c>
      <c r="D1896" s="35">
        <v>70.300000000000011</v>
      </c>
      <c r="E1896" s="36" t="s">
        <v>617</v>
      </c>
      <c r="F1896" s="28" t="s">
        <v>14</v>
      </c>
      <c r="G1896" s="36" t="s">
        <v>12111</v>
      </c>
      <c r="H1896" s="37">
        <v>1</v>
      </c>
    </row>
    <row r="1897" spans="1:8">
      <c r="A1897" t="s">
        <v>168</v>
      </c>
      <c r="B1897" s="28" t="s">
        <v>5216</v>
      </c>
      <c r="C1897" s="27" t="s">
        <v>12112</v>
      </c>
      <c r="D1897" s="35">
        <v>70.300000000000011</v>
      </c>
      <c r="E1897" s="36" t="s">
        <v>617</v>
      </c>
      <c r="F1897" s="28" t="s">
        <v>14</v>
      </c>
      <c r="G1897" s="36" t="s">
        <v>12113</v>
      </c>
      <c r="H1897" s="37">
        <v>1.2</v>
      </c>
    </row>
    <row r="1898" spans="1:8">
      <c r="A1898" t="s">
        <v>168</v>
      </c>
      <c r="B1898" s="28" t="s">
        <v>5219</v>
      </c>
      <c r="C1898" s="27" t="s">
        <v>5220</v>
      </c>
      <c r="D1898" s="35">
        <v>51.839999999999996</v>
      </c>
      <c r="E1898" s="36" t="s">
        <v>617</v>
      </c>
      <c r="F1898" s="28" t="s">
        <v>14</v>
      </c>
      <c r="G1898" s="36" t="s">
        <v>12114</v>
      </c>
      <c r="H1898" s="37">
        <v>0.32</v>
      </c>
    </row>
    <row r="1899" spans="1:8">
      <c r="A1899" t="s">
        <v>168</v>
      </c>
      <c r="B1899" s="28" t="s">
        <v>5208</v>
      </c>
      <c r="C1899" s="27" t="s">
        <v>12115</v>
      </c>
      <c r="D1899" s="35">
        <v>51.839999999999996</v>
      </c>
      <c r="E1899" s="36" t="s">
        <v>617</v>
      </c>
      <c r="F1899" s="28" t="s">
        <v>14</v>
      </c>
      <c r="G1899" s="36" t="s">
        <v>12116</v>
      </c>
      <c r="H1899" s="37">
        <v>0.315</v>
      </c>
    </row>
    <row r="1900" spans="1:8">
      <c r="A1900" t="s">
        <v>168</v>
      </c>
      <c r="B1900" s="28" t="s">
        <v>4942</v>
      </c>
      <c r="C1900" s="27" t="s">
        <v>4943</v>
      </c>
      <c r="D1900" s="35">
        <v>156.19</v>
      </c>
      <c r="E1900" s="36" t="s">
        <v>5979</v>
      </c>
      <c r="F1900" s="28" t="s">
        <v>14</v>
      </c>
      <c r="G1900" s="36" t="s">
        <v>12117</v>
      </c>
      <c r="H1900" s="37">
        <v>1</v>
      </c>
    </row>
    <row r="1901" spans="1:8">
      <c r="A1901" t="s">
        <v>168</v>
      </c>
      <c r="B1901" s="28" t="s">
        <v>5423</v>
      </c>
      <c r="C1901" s="27" t="s">
        <v>12118</v>
      </c>
      <c r="D1901" s="35">
        <v>24.560000000000002</v>
      </c>
      <c r="E1901" s="36" t="s">
        <v>5979</v>
      </c>
      <c r="F1901" s="28" t="s">
        <v>14</v>
      </c>
      <c r="G1901" s="36" t="s">
        <v>12119</v>
      </c>
      <c r="H1901" s="37">
        <v>0.13900000000000001</v>
      </c>
    </row>
    <row r="1902" spans="1:8">
      <c r="A1902" t="s">
        <v>168</v>
      </c>
      <c r="B1902" s="28" t="s">
        <v>5425</v>
      </c>
      <c r="C1902" s="27" t="s">
        <v>12120</v>
      </c>
      <c r="D1902" s="35">
        <v>17.540000000000003</v>
      </c>
      <c r="E1902" s="36" t="s">
        <v>5979</v>
      </c>
      <c r="F1902" s="28" t="s">
        <v>14</v>
      </c>
      <c r="G1902" s="36" t="s">
        <v>12121</v>
      </c>
      <c r="H1902" s="37">
        <v>0.127</v>
      </c>
    </row>
    <row r="1903" spans="1:8">
      <c r="A1903" t="s">
        <v>168</v>
      </c>
      <c r="B1903" s="28" t="s">
        <v>5427</v>
      </c>
      <c r="C1903" s="27" t="s">
        <v>5428</v>
      </c>
      <c r="D1903" s="35">
        <v>15.19</v>
      </c>
      <c r="E1903" s="36" t="s">
        <v>5979</v>
      </c>
      <c r="F1903" s="28" t="s">
        <v>14</v>
      </c>
      <c r="G1903" s="36" t="s">
        <v>12122</v>
      </c>
      <c r="H1903" s="37">
        <v>0.13900000000000001</v>
      </c>
    </row>
    <row r="1904" spans="1:8">
      <c r="A1904" t="s">
        <v>168</v>
      </c>
      <c r="B1904" s="28" t="s">
        <v>5458</v>
      </c>
      <c r="C1904" s="27" t="s">
        <v>5459</v>
      </c>
      <c r="D1904" s="35">
        <v>24.560000000000002</v>
      </c>
      <c r="E1904" s="36" t="s">
        <v>5979</v>
      </c>
      <c r="F1904" s="28" t="s">
        <v>14</v>
      </c>
      <c r="G1904" s="36" t="s">
        <v>12123</v>
      </c>
      <c r="H1904" s="37">
        <v>0.15</v>
      </c>
    </row>
    <row r="1905" spans="1:8">
      <c r="A1905" t="s">
        <v>168</v>
      </c>
      <c r="B1905" s="28" t="s">
        <v>5460</v>
      </c>
      <c r="C1905" s="27" t="s">
        <v>12124</v>
      </c>
      <c r="D1905" s="35">
        <v>17.540000000000003</v>
      </c>
      <c r="E1905" s="36" t="s">
        <v>5979</v>
      </c>
      <c r="F1905" s="28" t="s">
        <v>14</v>
      </c>
      <c r="G1905" s="36" t="s">
        <v>12125</v>
      </c>
      <c r="H1905" s="37">
        <v>0.115</v>
      </c>
    </row>
    <row r="1906" spans="1:8">
      <c r="A1906" t="s">
        <v>168</v>
      </c>
      <c r="B1906" s="28" t="s">
        <v>5462</v>
      </c>
      <c r="C1906" s="27" t="s">
        <v>5463</v>
      </c>
      <c r="D1906" s="35">
        <v>15.19</v>
      </c>
      <c r="E1906" s="36" t="s">
        <v>5979</v>
      </c>
      <c r="F1906" s="28" t="s">
        <v>14</v>
      </c>
      <c r="G1906" s="36" t="s">
        <v>12126</v>
      </c>
      <c r="H1906" s="37">
        <v>0.14000000000000001</v>
      </c>
    </row>
    <row r="1907" spans="1:8">
      <c r="A1907" t="s">
        <v>168</v>
      </c>
      <c r="B1907" s="28" t="s">
        <v>5413</v>
      </c>
      <c r="C1907" s="27" t="s">
        <v>5414</v>
      </c>
      <c r="D1907" s="35">
        <v>10.77</v>
      </c>
      <c r="E1907" s="36" t="s">
        <v>5979</v>
      </c>
      <c r="F1907" s="28" t="s">
        <v>14</v>
      </c>
      <c r="G1907" s="36" t="s">
        <v>12127</v>
      </c>
      <c r="H1907" s="37">
        <v>6.9000000000000006E-2</v>
      </c>
    </row>
    <row r="1908" spans="1:8">
      <c r="A1908" t="s">
        <v>168</v>
      </c>
      <c r="B1908" s="28" t="s">
        <v>5416</v>
      </c>
      <c r="C1908" s="27" t="s">
        <v>5417</v>
      </c>
      <c r="D1908" s="35">
        <v>15.72</v>
      </c>
      <c r="E1908" s="36" t="s">
        <v>5979</v>
      </c>
      <c r="F1908" s="28" t="s">
        <v>14</v>
      </c>
      <c r="G1908" s="36" t="s">
        <v>12128</v>
      </c>
      <c r="H1908" s="37">
        <v>8.5999999999999993E-2</v>
      </c>
    </row>
    <row r="1909" spans="1:8">
      <c r="A1909" t="s">
        <v>168</v>
      </c>
      <c r="B1909" s="28" t="s">
        <v>5419</v>
      </c>
      <c r="C1909" s="27" t="s">
        <v>12129</v>
      </c>
      <c r="D1909" s="35">
        <v>11.59</v>
      </c>
      <c r="E1909" s="36" t="s">
        <v>5979</v>
      </c>
      <c r="F1909" s="28" t="s">
        <v>14</v>
      </c>
      <c r="G1909" s="36" t="s">
        <v>12130</v>
      </c>
      <c r="H1909" s="37">
        <v>7.2999999999999995E-2</v>
      </c>
    </row>
    <row r="1910" spans="1:8">
      <c r="A1910" t="s">
        <v>168</v>
      </c>
      <c r="B1910" s="28" t="s">
        <v>5421</v>
      </c>
      <c r="C1910" s="27" t="s">
        <v>5422</v>
      </c>
      <c r="D1910" s="35">
        <v>10.07</v>
      </c>
      <c r="E1910" s="36" t="s">
        <v>5979</v>
      </c>
      <c r="F1910" s="28" t="s">
        <v>14</v>
      </c>
      <c r="G1910" s="36" t="s">
        <v>12131</v>
      </c>
      <c r="H1910" s="37">
        <v>6.2E-2</v>
      </c>
    </row>
    <row r="1911" spans="1:8">
      <c r="A1911" t="s">
        <v>168</v>
      </c>
      <c r="B1911" s="28" t="s">
        <v>5410</v>
      </c>
      <c r="C1911" s="27" t="s">
        <v>5411</v>
      </c>
      <c r="D1911" s="35">
        <v>9.379999999999999</v>
      </c>
      <c r="E1911" s="36" t="s">
        <v>5979</v>
      </c>
      <c r="F1911" s="28" t="s">
        <v>14</v>
      </c>
      <c r="G1911" s="36" t="s">
        <v>12132</v>
      </c>
      <c r="H1911" s="37">
        <v>4.8000000000000001E-2</v>
      </c>
    </row>
    <row r="1912" spans="1:8">
      <c r="A1912" t="s">
        <v>168</v>
      </c>
      <c r="B1912" s="28" t="s">
        <v>5266</v>
      </c>
      <c r="C1912" s="27" t="s">
        <v>5267</v>
      </c>
      <c r="D1912" s="35">
        <v>5.14</v>
      </c>
      <c r="E1912" s="36" t="s">
        <v>5979</v>
      </c>
      <c r="F1912" s="28" t="s">
        <v>14</v>
      </c>
      <c r="G1912" s="36" t="s">
        <v>12133</v>
      </c>
      <c r="H1912" s="37">
        <v>1.4E-2</v>
      </c>
    </row>
    <row r="1913" spans="1:8">
      <c r="A1913" t="s">
        <v>168</v>
      </c>
      <c r="B1913" s="28" t="s">
        <v>5397</v>
      </c>
      <c r="C1913" s="27" t="s">
        <v>5398</v>
      </c>
      <c r="D1913" s="35">
        <v>4.1500000000000004</v>
      </c>
      <c r="E1913" s="36" t="s">
        <v>5979</v>
      </c>
      <c r="F1913" s="28" t="s">
        <v>14</v>
      </c>
      <c r="G1913" s="36" t="s">
        <v>12134</v>
      </c>
      <c r="H1913" s="37">
        <v>8.9999999999999993E-3</v>
      </c>
    </row>
    <row r="1914" spans="1:8">
      <c r="A1914" t="s">
        <v>168</v>
      </c>
      <c r="B1914" s="28" t="s">
        <v>5394</v>
      </c>
      <c r="C1914" s="27" t="s">
        <v>12135</v>
      </c>
      <c r="D1914" s="35">
        <v>4.42</v>
      </c>
      <c r="E1914" s="36" t="s">
        <v>5979</v>
      </c>
      <c r="F1914" s="28" t="s">
        <v>14</v>
      </c>
      <c r="G1914" s="36" t="s">
        <v>12136</v>
      </c>
      <c r="H1914" s="37">
        <v>1.4E-2</v>
      </c>
    </row>
    <row r="1915" spans="1:8">
      <c r="A1915" t="s">
        <v>168</v>
      </c>
      <c r="B1915" s="28" t="s">
        <v>5399</v>
      </c>
      <c r="C1915" s="27" t="s">
        <v>5400</v>
      </c>
      <c r="D1915" s="35">
        <v>2.78</v>
      </c>
      <c r="E1915" s="36" t="s">
        <v>5979</v>
      </c>
      <c r="F1915" s="28" t="s">
        <v>14</v>
      </c>
      <c r="G1915" s="36" t="s">
        <v>12137</v>
      </c>
      <c r="H1915" s="37">
        <v>8.0000000000000002E-3</v>
      </c>
    </row>
    <row r="1916" spans="1:8">
      <c r="A1916" t="s">
        <v>168</v>
      </c>
      <c r="B1916" s="28" t="s">
        <v>5435</v>
      </c>
      <c r="C1916" s="27" t="s">
        <v>12138</v>
      </c>
      <c r="D1916" s="35">
        <v>59.419999999999995</v>
      </c>
      <c r="E1916" s="36" t="s">
        <v>5979</v>
      </c>
      <c r="F1916" s="28" t="s">
        <v>14</v>
      </c>
      <c r="G1916" s="36" t="s">
        <v>12139</v>
      </c>
      <c r="H1916" s="37">
        <v>0.32</v>
      </c>
    </row>
    <row r="1917" spans="1:8">
      <c r="A1917" t="s">
        <v>168</v>
      </c>
      <c r="B1917" s="28" t="s">
        <v>5438</v>
      </c>
      <c r="C1917" s="27" t="s">
        <v>12140</v>
      </c>
      <c r="D1917" s="35">
        <v>57.07</v>
      </c>
      <c r="E1917" s="36" t="s">
        <v>5979</v>
      </c>
      <c r="F1917" s="28" t="s">
        <v>14</v>
      </c>
      <c r="G1917" s="36" t="s">
        <v>12141</v>
      </c>
      <c r="H1917" s="37">
        <v>0.33</v>
      </c>
    </row>
    <row r="1918" spans="1:8">
      <c r="A1918" t="s">
        <v>168</v>
      </c>
      <c r="B1918" s="28" t="s">
        <v>5441</v>
      </c>
      <c r="C1918" s="27" t="s">
        <v>12142</v>
      </c>
      <c r="D1918" s="35">
        <v>47.699999999999996</v>
      </c>
      <c r="E1918" s="36" t="s">
        <v>5979</v>
      </c>
      <c r="F1918" s="28" t="s">
        <v>14</v>
      </c>
      <c r="G1918" s="36" t="s">
        <v>12143</v>
      </c>
      <c r="H1918" s="37">
        <v>0.33</v>
      </c>
    </row>
    <row r="1919" spans="1:8">
      <c r="A1919" t="s">
        <v>168</v>
      </c>
      <c r="B1919" s="28" t="s">
        <v>5444</v>
      </c>
      <c r="C1919" s="27" t="s">
        <v>5445</v>
      </c>
      <c r="D1919" s="35">
        <v>59.419999999999995</v>
      </c>
      <c r="E1919" s="36" t="s">
        <v>5979</v>
      </c>
      <c r="F1919" s="28" t="s">
        <v>14</v>
      </c>
      <c r="G1919" s="36" t="s">
        <v>12144</v>
      </c>
      <c r="H1919" s="37">
        <v>0.32</v>
      </c>
    </row>
    <row r="1920" spans="1:8">
      <c r="A1920" t="s">
        <v>168</v>
      </c>
      <c r="B1920" s="28" t="s">
        <v>5446</v>
      </c>
      <c r="C1920" s="27" t="s">
        <v>5447</v>
      </c>
      <c r="D1920" s="35">
        <v>57.07</v>
      </c>
      <c r="E1920" s="36" t="s">
        <v>5979</v>
      </c>
      <c r="F1920" s="28" t="s">
        <v>14</v>
      </c>
      <c r="G1920" s="36" t="s">
        <v>12145</v>
      </c>
      <c r="H1920" s="37">
        <v>0.28499999999999998</v>
      </c>
    </row>
    <row r="1921" spans="1:8">
      <c r="A1921" t="s">
        <v>168</v>
      </c>
      <c r="B1921" s="28" t="s">
        <v>5449</v>
      </c>
      <c r="C1921" s="27" t="s">
        <v>5450</v>
      </c>
      <c r="D1921" s="35">
        <v>47.699999999999996</v>
      </c>
      <c r="E1921" s="36" t="s">
        <v>5979</v>
      </c>
      <c r="F1921" s="28" t="s">
        <v>14</v>
      </c>
      <c r="G1921" s="36" t="s">
        <v>12146</v>
      </c>
      <c r="H1921" s="37">
        <v>0.3</v>
      </c>
    </row>
    <row r="1922" spans="1:8">
      <c r="A1922" t="s">
        <v>168</v>
      </c>
      <c r="B1922" s="28" t="s">
        <v>5451</v>
      </c>
      <c r="C1922" s="27" t="s">
        <v>5452</v>
      </c>
      <c r="D1922" s="35">
        <v>99.4</v>
      </c>
      <c r="E1922" s="36" t="s">
        <v>5979</v>
      </c>
      <c r="F1922" s="28" t="s">
        <v>14</v>
      </c>
      <c r="G1922" s="36" t="s">
        <v>12147</v>
      </c>
      <c r="H1922" s="37">
        <v>0.504</v>
      </c>
    </row>
    <row r="1923" spans="1:8">
      <c r="A1923" t="s">
        <v>168</v>
      </c>
      <c r="B1923" s="28" t="s">
        <v>5453</v>
      </c>
      <c r="C1923" s="27" t="s">
        <v>5454</v>
      </c>
      <c r="D1923" s="35">
        <v>90.850000000000009</v>
      </c>
      <c r="E1923" s="36" t="s">
        <v>5979</v>
      </c>
      <c r="F1923" s="28" t="s">
        <v>14</v>
      </c>
      <c r="G1923" s="36" t="s">
        <v>12148</v>
      </c>
      <c r="H1923" s="37">
        <v>0.52300000000000002</v>
      </c>
    </row>
    <row r="1924" spans="1:8">
      <c r="A1924" t="s">
        <v>168</v>
      </c>
      <c r="B1924" s="28" t="s">
        <v>5455</v>
      </c>
      <c r="C1924" s="27" t="s">
        <v>12149</v>
      </c>
      <c r="D1924" s="35">
        <v>65.210000000000008</v>
      </c>
      <c r="E1924" s="36" t="s">
        <v>5979</v>
      </c>
      <c r="F1924" s="28" t="s">
        <v>14</v>
      </c>
      <c r="G1924" s="36" t="s">
        <v>12150</v>
      </c>
      <c r="H1924" s="37">
        <v>0.5</v>
      </c>
    </row>
    <row r="1925" spans="1:8">
      <c r="A1925" t="s">
        <v>168</v>
      </c>
      <c r="B1925" s="28" t="s">
        <v>4918</v>
      </c>
      <c r="C1925" s="27" t="s">
        <v>12151</v>
      </c>
      <c r="D1925" s="35">
        <v>82.72</v>
      </c>
      <c r="E1925" s="36" t="s">
        <v>617</v>
      </c>
      <c r="F1925" s="28" t="s">
        <v>14</v>
      </c>
      <c r="G1925" s="36" t="s">
        <v>12152</v>
      </c>
      <c r="H1925" s="37">
        <v>0.23</v>
      </c>
    </row>
    <row r="1926" spans="1:8">
      <c r="A1926" t="s">
        <v>168</v>
      </c>
      <c r="B1926" s="28" t="s">
        <v>3024</v>
      </c>
      <c r="C1926" s="27" t="s">
        <v>12153</v>
      </c>
      <c r="D1926" s="35">
        <v>49.93</v>
      </c>
      <c r="E1926" s="36" t="s">
        <v>5979</v>
      </c>
      <c r="F1926" s="28" t="s">
        <v>14</v>
      </c>
      <c r="G1926" s="36" t="s">
        <v>12154</v>
      </c>
      <c r="H1926" s="37">
        <v>0.82</v>
      </c>
    </row>
    <row r="1927" spans="1:8">
      <c r="A1927" t="s">
        <v>168</v>
      </c>
      <c r="B1927" s="28" t="s">
        <v>3030</v>
      </c>
      <c r="C1927" s="27" t="s">
        <v>12155</v>
      </c>
      <c r="D1927" s="35">
        <v>78.190000000000012</v>
      </c>
      <c r="E1927" s="36" t="s">
        <v>5979</v>
      </c>
      <c r="F1927" s="28" t="s">
        <v>14</v>
      </c>
      <c r="G1927" s="36" t="s">
        <v>12156</v>
      </c>
      <c r="H1927" s="37">
        <v>0.82</v>
      </c>
    </row>
    <row r="1928" spans="1:8">
      <c r="A1928" t="s">
        <v>168</v>
      </c>
      <c r="B1928" s="28" t="s">
        <v>3027</v>
      </c>
      <c r="C1928" s="27" t="s">
        <v>12157</v>
      </c>
      <c r="D1928" s="35">
        <v>47.43</v>
      </c>
      <c r="E1928" s="36" t="s">
        <v>5979</v>
      </c>
      <c r="F1928" s="28" t="s">
        <v>14</v>
      </c>
      <c r="G1928" s="36" t="s">
        <v>12158</v>
      </c>
      <c r="H1928" s="37">
        <v>0.82</v>
      </c>
    </row>
    <row r="1929" spans="1:8">
      <c r="A1929" t="s">
        <v>168</v>
      </c>
      <c r="B1929" s="28" t="s">
        <v>3035</v>
      </c>
      <c r="C1929" s="27" t="s">
        <v>12159</v>
      </c>
      <c r="D1929" s="35">
        <v>56.82</v>
      </c>
      <c r="E1929" s="36" t="s">
        <v>5979</v>
      </c>
      <c r="F1929" s="28" t="s">
        <v>14</v>
      </c>
      <c r="G1929" s="36" t="s">
        <v>12160</v>
      </c>
      <c r="H1929" s="37">
        <v>0.86</v>
      </c>
    </row>
    <row r="1930" spans="1:8">
      <c r="A1930" t="s">
        <v>168</v>
      </c>
      <c r="B1930" s="28" t="s">
        <v>3038</v>
      </c>
      <c r="C1930" s="27" t="s">
        <v>12161</v>
      </c>
      <c r="D1930" s="35">
        <v>49.93</v>
      </c>
      <c r="E1930" s="36" t="s">
        <v>5979</v>
      </c>
      <c r="F1930" s="28" t="s">
        <v>14</v>
      </c>
      <c r="G1930" s="36" t="s">
        <v>12162</v>
      </c>
      <c r="H1930" s="37">
        <v>0.85</v>
      </c>
    </row>
    <row r="1931" spans="1:8">
      <c r="A1931" t="s">
        <v>168</v>
      </c>
      <c r="B1931" s="28" t="s">
        <v>3044</v>
      </c>
      <c r="C1931" s="27" t="s">
        <v>12163</v>
      </c>
      <c r="D1931" s="35">
        <v>78.190000000000012</v>
      </c>
      <c r="E1931" s="36" t="s">
        <v>5979</v>
      </c>
      <c r="F1931" s="28" t="s">
        <v>14</v>
      </c>
      <c r="G1931" s="36" t="s">
        <v>12164</v>
      </c>
      <c r="H1931" s="37">
        <v>0.85499999999999998</v>
      </c>
    </row>
    <row r="1932" spans="1:8">
      <c r="A1932" t="s">
        <v>168</v>
      </c>
      <c r="B1932" s="28" t="s">
        <v>3041</v>
      </c>
      <c r="C1932" s="27" t="s">
        <v>12165</v>
      </c>
      <c r="D1932" s="35">
        <v>47.43</v>
      </c>
      <c r="E1932" s="36" t="s">
        <v>5979</v>
      </c>
      <c r="F1932" s="28" t="s">
        <v>14</v>
      </c>
      <c r="G1932" s="36" t="s">
        <v>12166</v>
      </c>
      <c r="H1932" s="37">
        <v>0.85</v>
      </c>
    </row>
    <row r="1933" spans="1:8">
      <c r="A1933" t="s">
        <v>168</v>
      </c>
      <c r="B1933" s="28" t="s">
        <v>3011</v>
      </c>
      <c r="C1933" s="27" t="s">
        <v>12167</v>
      </c>
      <c r="D1933" s="35">
        <v>56.82</v>
      </c>
      <c r="E1933" s="36" t="s">
        <v>5979</v>
      </c>
      <c r="F1933" s="28" t="s">
        <v>14</v>
      </c>
      <c r="G1933" s="36" t="s">
        <v>12168</v>
      </c>
      <c r="H1933" s="37">
        <v>0.89400000000000002</v>
      </c>
    </row>
    <row r="1934" spans="1:8">
      <c r="A1934" t="s">
        <v>168</v>
      </c>
      <c r="B1934" s="28" t="s">
        <v>3018</v>
      </c>
      <c r="C1934" s="27" t="s">
        <v>12169</v>
      </c>
      <c r="D1934" s="35">
        <v>78.190000000000012</v>
      </c>
      <c r="E1934" s="36" t="s">
        <v>5979</v>
      </c>
      <c r="F1934" s="28" t="s">
        <v>14</v>
      </c>
      <c r="G1934" s="36" t="s">
        <v>12170</v>
      </c>
      <c r="H1934" s="37">
        <v>7.4999999999999997E-3</v>
      </c>
    </row>
    <row r="1935" spans="1:8">
      <c r="A1935" t="s">
        <v>168</v>
      </c>
      <c r="B1935" s="28" t="s">
        <v>3016</v>
      </c>
      <c r="C1935" s="27" t="s">
        <v>12171</v>
      </c>
      <c r="D1935" s="35">
        <v>47.43</v>
      </c>
      <c r="E1935" s="36" t="s">
        <v>5979</v>
      </c>
      <c r="F1935" s="28" t="s">
        <v>14</v>
      </c>
      <c r="G1935" s="36" t="s">
        <v>12172</v>
      </c>
      <c r="H1935" s="37">
        <v>0.88500000000000001</v>
      </c>
    </row>
    <row r="1936" spans="1:8">
      <c r="A1936" t="s">
        <v>168</v>
      </c>
      <c r="B1936" s="28" t="s">
        <v>3128</v>
      </c>
      <c r="C1936" s="27" t="s">
        <v>3129</v>
      </c>
      <c r="D1936" s="35">
        <v>312.34999999999997</v>
      </c>
      <c r="E1936" s="36" t="s">
        <v>5979</v>
      </c>
      <c r="F1936" s="28" t="s">
        <v>14</v>
      </c>
      <c r="G1936" s="36" t="s">
        <v>12173</v>
      </c>
      <c r="H1936" s="37">
        <v>1.5720000000000001</v>
      </c>
    </row>
    <row r="1937" spans="1:8">
      <c r="A1937" t="s">
        <v>168</v>
      </c>
      <c r="B1937" s="28" t="s">
        <v>3187</v>
      </c>
      <c r="C1937" s="27" t="s">
        <v>12174</v>
      </c>
      <c r="D1937" s="35">
        <v>123.51</v>
      </c>
      <c r="E1937" s="36" t="s">
        <v>5979</v>
      </c>
      <c r="F1937" s="28" t="s">
        <v>14</v>
      </c>
      <c r="G1937" s="36" t="s">
        <v>12175</v>
      </c>
      <c r="H1937" s="37">
        <v>1.5720000000000001</v>
      </c>
    </row>
    <row r="1938" spans="1:8">
      <c r="A1938" t="s">
        <v>168</v>
      </c>
      <c r="B1938" s="28" t="s">
        <v>3130</v>
      </c>
      <c r="C1938" s="27" t="s">
        <v>3131</v>
      </c>
      <c r="D1938" s="35">
        <v>312.34999999999997</v>
      </c>
      <c r="E1938" s="36" t="s">
        <v>5979</v>
      </c>
      <c r="F1938" s="28" t="s">
        <v>14</v>
      </c>
      <c r="G1938" s="36" t="s">
        <v>12176</v>
      </c>
      <c r="H1938" s="37">
        <v>1.5720000000000001</v>
      </c>
    </row>
    <row r="1939" spans="1:8">
      <c r="A1939" t="s">
        <v>168</v>
      </c>
      <c r="B1939" s="28" t="s">
        <v>3132</v>
      </c>
      <c r="C1939" s="27" t="s">
        <v>12177</v>
      </c>
      <c r="D1939" s="35">
        <v>305.33</v>
      </c>
      <c r="E1939" s="36" t="s">
        <v>5979</v>
      </c>
      <c r="F1939" s="28" t="s">
        <v>14</v>
      </c>
      <c r="G1939" s="36" t="s">
        <v>12178</v>
      </c>
      <c r="H1939" s="37">
        <v>1.53</v>
      </c>
    </row>
    <row r="1940" spans="1:8">
      <c r="A1940" t="s">
        <v>168</v>
      </c>
      <c r="B1940" s="28" t="s">
        <v>3189</v>
      </c>
      <c r="C1940" s="27" t="s">
        <v>12179</v>
      </c>
      <c r="D1940" s="35">
        <v>116.5</v>
      </c>
      <c r="E1940" s="36" t="s">
        <v>5979</v>
      </c>
      <c r="F1940" s="28" t="s">
        <v>14</v>
      </c>
      <c r="G1940" s="36" t="s">
        <v>12180</v>
      </c>
      <c r="H1940" s="37">
        <v>1.3</v>
      </c>
    </row>
    <row r="1941" spans="1:8">
      <c r="A1941" t="s">
        <v>168</v>
      </c>
      <c r="B1941" s="28" t="s">
        <v>3134</v>
      </c>
      <c r="C1941" s="27" t="s">
        <v>12181</v>
      </c>
      <c r="D1941" s="35">
        <v>305.33</v>
      </c>
      <c r="E1941" s="36" t="s">
        <v>5979</v>
      </c>
      <c r="F1941" s="28" t="s">
        <v>14</v>
      </c>
      <c r="G1941" s="36" t="s">
        <v>12182</v>
      </c>
      <c r="H1941" s="37">
        <v>1.53</v>
      </c>
    </row>
    <row r="1942" spans="1:8">
      <c r="A1942" t="s">
        <v>168</v>
      </c>
      <c r="B1942" s="28" t="s">
        <v>3136</v>
      </c>
      <c r="C1942" s="27" t="s">
        <v>12183</v>
      </c>
      <c r="D1942" s="35">
        <v>303.81</v>
      </c>
      <c r="E1942" s="36" t="s">
        <v>5979</v>
      </c>
      <c r="F1942" s="28" t="s">
        <v>14</v>
      </c>
      <c r="G1942" s="36" t="s">
        <v>12184</v>
      </c>
      <c r="H1942" s="37">
        <v>1.54</v>
      </c>
    </row>
    <row r="1943" spans="1:8">
      <c r="A1943" t="s">
        <v>168</v>
      </c>
      <c r="B1943" s="28" t="s">
        <v>3138</v>
      </c>
      <c r="C1943" s="27" t="s">
        <v>12185</v>
      </c>
      <c r="D1943" s="35">
        <v>303.81</v>
      </c>
      <c r="E1943" s="36" t="s">
        <v>5979</v>
      </c>
      <c r="F1943" s="28" t="s">
        <v>14</v>
      </c>
      <c r="G1943" s="36" t="s">
        <v>12186</v>
      </c>
      <c r="H1943" s="37">
        <v>1.54</v>
      </c>
    </row>
    <row r="1944" spans="1:8">
      <c r="A1944" t="s">
        <v>168</v>
      </c>
      <c r="B1944" s="28" t="s">
        <v>3182</v>
      </c>
      <c r="C1944" s="27" t="s">
        <v>3183</v>
      </c>
      <c r="D1944" s="35">
        <v>116.5</v>
      </c>
      <c r="E1944" s="36" t="s">
        <v>5979</v>
      </c>
      <c r="F1944" s="28" t="s">
        <v>14</v>
      </c>
      <c r="G1944" s="36" t="s">
        <v>12187</v>
      </c>
      <c r="H1944" s="37">
        <v>1.37</v>
      </c>
    </row>
    <row r="1945" spans="1:8">
      <c r="A1945" t="s">
        <v>168</v>
      </c>
      <c r="B1945" s="28" t="s">
        <v>3122</v>
      </c>
      <c r="C1945" s="27" t="s">
        <v>12188</v>
      </c>
      <c r="D1945" s="35">
        <v>303.81</v>
      </c>
      <c r="E1945" s="36" t="s">
        <v>5979</v>
      </c>
      <c r="F1945" s="28" t="s">
        <v>14</v>
      </c>
      <c r="G1945" s="36" t="s">
        <v>12189</v>
      </c>
      <c r="H1945" s="37">
        <v>1.61</v>
      </c>
    </row>
    <row r="1946" spans="1:8">
      <c r="A1946" t="s">
        <v>168</v>
      </c>
      <c r="B1946" s="28" t="s">
        <v>3112</v>
      </c>
      <c r="C1946" s="27" t="s">
        <v>3113</v>
      </c>
      <c r="D1946" s="35">
        <v>312.34999999999997</v>
      </c>
      <c r="E1946" s="36" t="s">
        <v>5979</v>
      </c>
      <c r="F1946" s="28" t="s">
        <v>14</v>
      </c>
      <c r="G1946" s="36" t="s">
        <v>12190</v>
      </c>
      <c r="H1946" s="37">
        <v>1.64</v>
      </c>
    </row>
    <row r="1947" spans="1:8">
      <c r="A1947" t="s">
        <v>168</v>
      </c>
      <c r="B1947" s="28" t="s">
        <v>3179</v>
      </c>
      <c r="C1947" s="27" t="s">
        <v>3180</v>
      </c>
      <c r="D1947" s="35">
        <v>123.51</v>
      </c>
      <c r="E1947" s="36" t="s">
        <v>5979</v>
      </c>
      <c r="F1947" s="28" t="s">
        <v>14</v>
      </c>
      <c r="G1947" s="36" t="s">
        <v>12191</v>
      </c>
      <c r="H1947" s="37">
        <v>1.3220000000000001</v>
      </c>
    </row>
    <row r="1948" spans="1:8">
      <c r="A1948" t="s">
        <v>168</v>
      </c>
      <c r="B1948" s="28" t="s">
        <v>3115</v>
      </c>
      <c r="C1948" s="27" t="s">
        <v>12192</v>
      </c>
      <c r="D1948" s="35">
        <v>312.34999999999997</v>
      </c>
      <c r="E1948" s="36" t="s">
        <v>5979</v>
      </c>
      <c r="F1948" s="28" t="s">
        <v>14</v>
      </c>
      <c r="G1948" s="36" t="s">
        <v>12193</v>
      </c>
      <c r="H1948" s="37">
        <v>1.64</v>
      </c>
    </row>
    <row r="1949" spans="1:8">
      <c r="A1949" t="s">
        <v>168</v>
      </c>
      <c r="B1949" s="28" t="s">
        <v>3117</v>
      </c>
      <c r="C1949" s="27" t="s">
        <v>12194</v>
      </c>
      <c r="D1949" s="35">
        <v>305.33</v>
      </c>
      <c r="E1949" s="36" t="s">
        <v>5979</v>
      </c>
      <c r="F1949" s="28" t="s">
        <v>14</v>
      </c>
      <c r="G1949" s="36" t="s">
        <v>12195</v>
      </c>
      <c r="H1949" s="37">
        <v>1.6</v>
      </c>
    </row>
    <row r="1950" spans="1:8">
      <c r="A1950" t="s">
        <v>168</v>
      </c>
      <c r="B1950" s="28" t="s">
        <v>3120</v>
      </c>
      <c r="C1950" s="27" t="s">
        <v>12196</v>
      </c>
      <c r="D1950" s="35">
        <v>305.33</v>
      </c>
      <c r="E1950" s="36" t="s">
        <v>5979</v>
      </c>
      <c r="F1950" s="28" t="s">
        <v>14</v>
      </c>
      <c r="G1950" s="36" t="s">
        <v>12197</v>
      </c>
      <c r="H1950" s="37">
        <v>1.6</v>
      </c>
    </row>
    <row r="1951" spans="1:8">
      <c r="A1951" t="s">
        <v>168</v>
      </c>
      <c r="B1951" s="28" t="s">
        <v>3126</v>
      </c>
      <c r="C1951" s="27" t="s">
        <v>12198</v>
      </c>
      <c r="D1951" s="35">
        <v>312.34999999999997</v>
      </c>
      <c r="E1951" s="36" t="s">
        <v>5979</v>
      </c>
      <c r="F1951" s="28" t="s">
        <v>14</v>
      </c>
      <c r="G1951" s="36" t="s">
        <v>12199</v>
      </c>
      <c r="H1951" s="37">
        <v>1.61</v>
      </c>
    </row>
    <row r="1952" spans="1:8">
      <c r="A1952" t="s">
        <v>168</v>
      </c>
      <c r="B1952" s="28" t="s">
        <v>3185</v>
      </c>
      <c r="C1952" s="27" t="s">
        <v>3186</v>
      </c>
      <c r="D1952" s="35">
        <v>114.97</v>
      </c>
      <c r="E1952" s="36" t="s">
        <v>5979</v>
      </c>
      <c r="F1952" s="28" t="s">
        <v>14</v>
      </c>
      <c r="G1952" s="36" t="s">
        <v>12200</v>
      </c>
      <c r="H1952" s="37">
        <v>1.38</v>
      </c>
    </row>
    <row r="1953" spans="1:8">
      <c r="A1953" t="s">
        <v>168</v>
      </c>
      <c r="B1953" s="28" t="s">
        <v>2900</v>
      </c>
      <c r="C1953" s="27" t="s">
        <v>12201</v>
      </c>
      <c r="D1953" s="35">
        <v>24.150000000000002</v>
      </c>
      <c r="E1953" s="36" t="s">
        <v>5979</v>
      </c>
      <c r="F1953" s="28" t="s">
        <v>14</v>
      </c>
      <c r="G1953" s="36" t="s">
        <v>12202</v>
      </c>
      <c r="H1953" s="37">
        <v>0.28399999999999997</v>
      </c>
    </row>
    <row r="1954" spans="1:8">
      <c r="A1954" t="s">
        <v>168</v>
      </c>
      <c r="B1954" s="28" t="s">
        <v>2907</v>
      </c>
      <c r="C1954" s="27" t="s">
        <v>12203</v>
      </c>
      <c r="D1954" s="35">
        <v>20.28</v>
      </c>
      <c r="E1954" s="36" t="s">
        <v>5979</v>
      </c>
      <c r="F1954" s="28" t="s">
        <v>14</v>
      </c>
      <c r="G1954" s="36" t="s">
        <v>12204</v>
      </c>
      <c r="H1954" s="37">
        <v>0.30299999999999999</v>
      </c>
    </row>
    <row r="1955" spans="1:8">
      <c r="A1955" t="s">
        <v>168</v>
      </c>
      <c r="B1955" s="28" t="s">
        <v>2902</v>
      </c>
      <c r="C1955" s="27" t="s">
        <v>12205</v>
      </c>
      <c r="D1955" s="35">
        <v>26.2</v>
      </c>
      <c r="E1955" s="36" t="s">
        <v>5979</v>
      </c>
      <c r="F1955" s="28" t="s">
        <v>14</v>
      </c>
      <c r="G1955" s="36" t="s">
        <v>12206</v>
      </c>
      <c r="H1955" s="37">
        <v>0.29599999999999999</v>
      </c>
    </row>
    <row r="1956" spans="1:8">
      <c r="A1956" t="s">
        <v>168</v>
      </c>
      <c r="B1956" s="28" t="s">
        <v>2909</v>
      </c>
      <c r="C1956" s="27" t="s">
        <v>12207</v>
      </c>
      <c r="D1956" s="35">
        <v>22.48</v>
      </c>
      <c r="E1956" s="36" t="s">
        <v>5979</v>
      </c>
      <c r="F1956" s="28" t="s">
        <v>14</v>
      </c>
      <c r="G1956" s="36" t="s">
        <v>12208</v>
      </c>
      <c r="H1956" s="37">
        <v>0.26200000000000001</v>
      </c>
    </row>
    <row r="1957" spans="1:8">
      <c r="A1957" t="s">
        <v>168</v>
      </c>
      <c r="B1957" s="28" t="s">
        <v>2905</v>
      </c>
      <c r="C1957" s="27" t="s">
        <v>12209</v>
      </c>
      <c r="D1957" s="35">
        <v>24.400000000000002</v>
      </c>
      <c r="E1957" s="36" t="s">
        <v>5979</v>
      </c>
      <c r="F1957" s="28" t="s">
        <v>14</v>
      </c>
      <c r="G1957" s="36" t="s">
        <v>12210</v>
      </c>
      <c r="H1957" s="37">
        <v>0.29599999999999999</v>
      </c>
    </row>
    <row r="1958" spans="1:8">
      <c r="A1958" t="s">
        <v>168</v>
      </c>
      <c r="B1958" s="28" t="s">
        <v>2912</v>
      </c>
      <c r="C1958" s="27" t="s">
        <v>12211</v>
      </c>
      <c r="D1958" s="35">
        <v>20.71</v>
      </c>
      <c r="E1958" s="36" t="s">
        <v>5979</v>
      </c>
      <c r="F1958" s="28" t="s">
        <v>14</v>
      </c>
      <c r="G1958" s="36" t="s">
        <v>12212</v>
      </c>
      <c r="H1958" s="37">
        <v>0.26200000000000001</v>
      </c>
    </row>
    <row r="1959" spans="1:8">
      <c r="A1959" t="s">
        <v>168</v>
      </c>
      <c r="B1959" s="28" t="s">
        <v>2915</v>
      </c>
      <c r="C1959" s="27" t="s">
        <v>12213</v>
      </c>
      <c r="D1959" s="35">
        <v>24.150000000000002</v>
      </c>
      <c r="E1959" s="36" t="s">
        <v>724</v>
      </c>
      <c r="F1959" s="28" t="s">
        <v>14</v>
      </c>
      <c r="G1959" s="36" t="s">
        <v>12214</v>
      </c>
      <c r="H1959" s="37">
        <v>0.28399999999999997</v>
      </c>
    </row>
    <row r="1960" spans="1:8">
      <c r="A1960" t="s">
        <v>168</v>
      </c>
      <c r="B1960" s="28" t="s">
        <v>2923</v>
      </c>
      <c r="C1960" s="27" t="s">
        <v>12215</v>
      </c>
      <c r="D1960" s="35">
        <v>20.28</v>
      </c>
      <c r="E1960" s="36" t="s">
        <v>5979</v>
      </c>
      <c r="F1960" s="28" t="s">
        <v>14</v>
      </c>
      <c r="G1960" s="36" t="s">
        <v>12216</v>
      </c>
      <c r="H1960" s="37">
        <v>0.28899999999999998</v>
      </c>
    </row>
    <row r="1961" spans="1:8">
      <c r="A1961" t="s">
        <v>168</v>
      </c>
      <c r="B1961" s="28" t="s">
        <v>2917</v>
      </c>
      <c r="C1961" s="27" t="s">
        <v>12217</v>
      </c>
      <c r="D1961" s="35">
        <v>26.2</v>
      </c>
      <c r="E1961" s="36" t="s">
        <v>5979</v>
      </c>
      <c r="F1961" s="28" t="s">
        <v>14</v>
      </c>
      <c r="G1961" s="36" t="s">
        <v>12218</v>
      </c>
      <c r="H1961" s="37">
        <v>0.28199999999999997</v>
      </c>
    </row>
    <row r="1962" spans="1:8">
      <c r="A1962" t="s">
        <v>168</v>
      </c>
      <c r="B1962" s="28" t="s">
        <v>2925</v>
      </c>
      <c r="C1962" s="27" t="s">
        <v>12219</v>
      </c>
      <c r="D1962" s="35">
        <v>22.48</v>
      </c>
      <c r="E1962" s="36" t="s">
        <v>5979</v>
      </c>
      <c r="F1962" s="28" t="s">
        <v>14</v>
      </c>
      <c r="G1962" s="36" t="s">
        <v>12220</v>
      </c>
      <c r="H1962" s="37">
        <v>0.246</v>
      </c>
    </row>
    <row r="1963" spans="1:8">
      <c r="A1963" t="s">
        <v>168</v>
      </c>
      <c r="B1963" s="28" t="s">
        <v>2920</v>
      </c>
      <c r="C1963" s="27" t="s">
        <v>12221</v>
      </c>
      <c r="D1963" s="35">
        <v>24.400000000000002</v>
      </c>
      <c r="E1963" s="36" t="s">
        <v>5979</v>
      </c>
      <c r="F1963" s="28" t="s">
        <v>14</v>
      </c>
      <c r="G1963" s="36" t="s">
        <v>12222</v>
      </c>
      <c r="H1963" s="37">
        <v>0.28199999999999997</v>
      </c>
    </row>
    <row r="1964" spans="1:8">
      <c r="A1964" t="s">
        <v>168</v>
      </c>
      <c r="B1964" s="28" t="s">
        <v>2927</v>
      </c>
      <c r="C1964" s="27" t="s">
        <v>12223</v>
      </c>
      <c r="D1964" s="35">
        <v>20.71</v>
      </c>
      <c r="E1964" s="36" t="s">
        <v>5979</v>
      </c>
      <c r="F1964" s="28" t="s">
        <v>14</v>
      </c>
      <c r="G1964" s="36" t="s">
        <v>12224</v>
      </c>
      <c r="H1964" s="37">
        <v>0.246</v>
      </c>
    </row>
    <row r="1965" spans="1:8">
      <c r="A1965" t="s">
        <v>168</v>
      </c>
      <c r="B1965" s="28" t="s">
        <v>2886</v>
      </c>
      <c r="C1965" s="27" t="s">
        <v>12225</v>
      </c>
      <c r="D1965" s="35">
        <v>24.150000000000002</v>
      </c>
      <c r="E1965" s="36" t="s">
        <v>5979</v>
      </c>
      <c r="F1965" s="28" t="s">
        <v>14</v>
      </c>
      <c r="G1965" s="36" t="s">
        <v>12226</v>
      </c>
      <c r="H1965" s="37">
        <v>0.29599999999999999</v>
      </c>
    </row>
    <row r="1966" spans="1:8">
      <c r="A1966" t="s">
        <v>168</v>
      </c>
      <c r="B1966" s="28" t="s">
        <v>2892</v>
      </c>
      <c r="C1966" s="27" t="s">
        <v>12227</v>
      </c>
      <c r="D1966" s="35">
        <v>20.28</v>
      </c>
      <c r="E1966" s="36" t="s">
        <v>5979</v>
      </c>
      <c r="F1966" s="28" t="s">
        <v>14</v>
      </c>
      <c r="G1966" s="36" t="s">
        <v>12228</v>
      </c>
      <c r="H1966" s="37">
        <v>0.28199999999999997</v>
      </c>
    </row>
    <row r="1967" spans="1:8">
      <c r="A1967" t="s">
        <v>168</v>
      </c>
      <c r="B1967" s="28" t="s">
        <v>2888</v>
      </c>
      <c r="C1967" s="27" t="s">
        <v>2889</v>
      </c>
      <c r="D1967" s="35">
        <v>26.2</v>
      </c>
      <c r="E1967" s="36" t="s">
        <v>5979</v>
      </c>
      <c r="F1967" s="28" t="s">
        <v>14</v>
      </c>
      <c r="G1967" s="36" t="s">
        <v>12229</v>
      </c>
      <c r="H1967" s="37">
        <v>0.28399999999999997</v>
      </c>
    </row>
    <row r="1968" spans="1:8">
      <c r="A1968" t="s">
        <v>168</v>
      </c>
      <c r="B1968" s="28" t="s">
        <v>2894</v>
      </c>
      <c r="C1968" s="27" t="s">
        <v>12230</v>
      </c>
      <c r="D1968" s="35">
        <v>22.48</v>
      </c>
      <c r="E1968" s="36" t="s">
        <v>5979</v>
      </c>
      <c r="F1968" s="28" t="s">
        <v>14</v>
      </c>
      <c r="G1968" s="36" t="s">
        <v>12231</v>
      </c>
      <c r="H1968" s="37">
        <v>18</v>
      </c>
    </row>
    <row r="1969" spans="1:8">
      <c r="A1969" t="s">
        <v>168</v>
      </c>
      <c r="B1969" s="28" t="s">
        <v>2890</v>
      </c>
      <c r="C1969" s="27" t="s">
        <v>12232</v>
      </c>
      <c r="D1969" s="35">
        <v>24.400000000000002</v>
      </c>
      <c r="E1969" s="36" t="s">
        <v>5979</v>
      </c>
      <c r="F1969" s="28" t="s">
        <v>14</v>
      </c>
      <c r="G1969" s="36" t="s">
        <v>12233</v>
      </c>
      <c r="H1969" s="37">
        <v>0.28399999999999997</v>
      </c>
    </row>
    <row r="1970" spans="1:8">
      <c r="A1970" t="s">
        <v>168</v>
      </c>
      <c r="B1970" s="28" t="s">
        <v>2897</v>
      </c>
      <c r="C1970" s="27" t="s">
        <v>12234</v>
      </c>
      <c r="D1970" s="35">
        <v>20.71</v>
      </c>
      <c r="E1970" s="36" t="s">
        <v>5979</v>
      </c>
      <c r="F1970" s="28" t="s">
        <v>14</v>
      </c>
      <c r="G1970" s="36" t="s">
        <v>12235</v>
      </c>
      <c r="H1970" s="37">
        <v>0.27</v>
      </c>
    </row>
    <row r="1971" spans="1:8">
      <c r="A1971" t="s">
        <v>168</v>
      </c>
      <c r="B1971" s="28" t="s">
        <v>2960</v>
      </c>
      <c r="C1971" s="27" t="s">
        <v>12236</v>
      </c>
      <c r="D1971" s="35">
        <v>35.04</v>
      </c>
      <c r="E1971" s="36" t="s">
        <v>5979</v>
      </c>
      <c r="F1971" s="28" t="s">
        <v>14</v>
      </c>
      <c r="G1971" s="36" t="s">
        <v>12237</v>
      </c>
      <c r="H1971" s="37">
        <v>0.40799999999999997</v>
      </c>
    </row>
    <row r="1972" spans="1:8">
      <c r="A1972" t="s">
        <v>168</v>
      </c>
      <c r="B1972" s="28" t="s">
        <v>2972</v>
      </c>
      <c r="C1972" s="27" t="s">
        <v>2973</v>
      </c>
      <c r="D1972" s="35">
        <v>35.519999999999996</v>
      </c>
      <c r="E1972" s="36" t="s">
        <v>5979</v>
      </c>
      <c r="F1972" s="28" t="s">
        <v>14</v>
      </c>
      <c r="G1972" s="36" t="s">
        <v>12238</v>
      </c>
      <c r="H1972" s="37">
        <v>0.32500000000000001</v>
      </c>
    </row>
    <row r="1973" spans="1:8">
      <c r="A1973" t="s">
        <v>168</v>
      </c>
      <c r="B1973" s="28" t="s">
        <v>2962</v>
      </c>
      <c r="C1973" s="27" t="s">
        <v>12239</v>
      </c>
      <c r="D1973" s="35">
        <v>39.169999999999995</v>
      </c>
      <c r="E1973" s="36" t="s">
        <v>5979</v>
      </c>
      <c r="F1973" s="28" t="s">
        <v>14</v>
      </c>
      <c r="G1973" s="36" t="s">
        <v>12240</v>
      </c>
      <c r="H1973" s="37">
        <v>0.434</v>
      </c>
    </row>
    <row r="1974" spans="1:8">
      <c r="A1974" t="s">
        <v>168</v>
      </c>
      <c r="B1974" s="28" t="s">
        <v>2975</v>
      </c>
      <c r="C1974" s="27" t="s">
        <v>12241</v>
      </c>
      <c r="D1974" s="35">
        <v>36.549999999999997</v>
      </c>
      <c r="E1974" s="36" t="s">
        <v>5979</v>
      </c>
      <c r="F1974" s="28" t="s">
        <v>14</v>
      </c>
      <c r="G1974" s="36" t="s">
        <v>12242</v>
      </c>
      <c r="H1974" s="37">
        <v>34.5</v>
      </c>
    </row>
    <row r="1975" spans="1:8">
      <c r="A1975" t="s">
        <v>168</v>
      </c>
      <c r="B1975" s="28" t="s">
        <v>2965</v>
      </c>
      <c r="C1975" s="27" t="s">
        <v>12243</v>
      </c>
      <c r="D1975" s="35">
        <v>34.339999999999996</v>
      </c>
      <c r="E1975" s="36" t="s">
        <v>5979</v>
      </c>
      <c r="F1975" s="28" t="s">
        <v>14</v>
      </c>
      <c r="G1975" s="36" t="s">
        <v>12244</v>
      </c>
      <c r="H1975" s="37">
        <v>23</v>
      </c>
    </row>
    <row r="1976" spans="1:8">
      <c r="A1976" t="s">
        <v>168</v>
      </c>
      <c r="B1976" s="28" t="s">
        <v>2970</v>
      </c>
      <c r="C1976" s="27" t="s">
        <v>12245</v>
      </c>
      <c r="D1976" s="35">
        <v>58.18</v>
      </c>
      <c r="E1976" s="36" t="s">
        <v>5979</v>
      </c>
      <c r="F1976" s="28" t="s">
        <v>14</v>
      </c>
      <c r="G1976" s="36" t="s">
        <v>12246</v>
      </c>
      <c r="H1976" s="37">
        <v>0.432</v>
      </c>
    </row>
    <row r="1977" spans="1:8">
      <c r="A1977" t="s">
        <v>168</v>
      </c>
      <c r="B1977" s="28" t="s">
        <v>2978</v>
      </c>
      <c r="C1977" s="27" t="s">
        <v>2979</v>
      </c>
      <c r="D1977" s="35">
        <v>31.71</v>
      </c>
      <c r="E1977" s="36" t="s">
        <v>5979</v>
      </c>
      <c r="F1977" s="28" t="s">
        <v>14</v>
      </c>
      <c r="G1977" s="36" t="s">
        <v>12247</v>
      </c>
      <c r="H1977" s="37">
        <v>0.33100000000000002</v>
      </c>
    </row>
    <row r="1978" spans="1:8">
      <c r="A1978" t="s">
        <v>168</v>
      </c>
      <c r="B1978" s="28" t="s">
        <v>2968</v>
      </c>
      <c r="C1978" s="27" t="s">
        <v>12248</v>
      </c>
      <c r="D1978" s="35">
        <v>33.919999999999995</v>
      </c>
      <c r="E1978" s="36" t="s">
        <v>5979</v>
      </c>
      <c r="F1978" s="28" t="s">
        <v>14</v>
      </c>
      <c r="G1978" s="36" t="s">
        <v>12249</v>
      </c>
      <c r="H1978" s="37">
        <v>0.41199999999999998</v>
      </c>
    </row>
    <row r="1979" spans="1:8">
      <c r="A1979" t="s">
        <v>168</v>
      </c>
      <c r="B1979" s="28" t="s">
        <v>2980</v>
      </c>
      <c r="C1979" s="27" t="s">
        <v>2981</v>
      </c>
      <c r="D1979" s="35">
        <v>31.32</v>
      </c>
      <c r="E1979" s="36" t="s">
        <v>5979</v>
      </c>
      <c r="F1979" s="28" t="s">
        <v>14</v>
      </c>
      <c r="G1979" s="36" t="s">
        <v>12250</v>
      </c>
      <c r="H1979" s="37">
        <v>0.311</v>
      </c>
    </row>
    <row r="1980" spans="1:8">
      <c r="A1980" t="s">
        <v>168</v>
      </c>
      <c r="B1980" s="28" t="s">
        <v>2994</v>
      </c>
      <c r="C1980" s="27" t="s">
        <v>2995</v>
      </c>
      <c r="D1980" s="35">
        <v>32.26</v>
      </c>
      <c r="E1980" s="36" t="s">
        <v>5979</v>
      </c>
      <c r="F1980" s="28" t="s">
        <v>14</v>
      </c>
      <c r="G1980" s="36" t="s">
        <v>12251</v>
      </c>
      <c r="H1980" s="37">
        <v>0.316</v>
      </c>
    </row>
    <row r="1981" spans="1:8">
      <c r="A1981" t="s">
        <v>168</v>
      </c>
      <c r="B1981" s="28" t="s">
        <v>2996</v>
      </c>
      <c r="C1981" s="27" t="s">
        <v>12252</v>
      </c>
      <c r="D1981" s="35">
        <v>36.549999999999997</v>
      </c>
      <c r="E1981" s="36" t="s">
        <v>5979</v>
      </c>
      <c r="F1981" s="28" t="s">
        <v>14</v>
      </c>
      <c r="G1981" s="36" t="s">
        <v>12253</v>
      </c>
      <c r="H1981" s="37">
        <v>0.32900000000000001</v>
      </c>
    </row>
    <row r="1982" spans="1:8">
      <c r="A1982" t="s">
        <v>168</v>
      </c>
      <c r="B1982" s="28" t="s">
        <v>2992</v>
      </c>
      <c r="C1982" s="27" t="s">
        <v>12254</v>
      </c>
      <c r="D1982" s="35">
        <v>58.18</v>
      </c>
      <c r="E1982" s="36" t="s">
        <v>5979</v>
      </c>
      <c r="F1982" s="28" t="s">
        <v>14</v>
      </c>
      <c r="G1982" s="36" t="s">
        <v>12255</v>
      </c>
      <c r="H1982" s="37">
        <v>0.42</v>
      </c>
    </row>
    <row r="1983" spans="1:8">
      <c r="A1983" t="s">
        <v>168</v>
      </c>
      <c r="B1983" s="28" t="s">
        <v>2999</v>
      </c>
      <c r="C1983" s="27" t="s">
        <v>12256</v>
      </c>
      <c r="D1983" s="35">
        <v>31.71</v>
      </c>
      <c r="E1983" s="36" t="s">
        <v>5979</v>
      </c>
      <c r="F1983" s="28" t="s">
        <v>14</v>
      </c>
      <c r="G1983" s="36" t="s">
        <v>12257</v>
      </c>
      <c r="H1983" s="37">
        <v>0.32900000000000001</v>
      </c>
    </row>
    <row r="1984" spans="1:8">
      <c r="A1984" t="s">
        <v>168</v>
      </c>
      <c r="B1984" s="28" t="s">
        <v>3002</v>
      </c>
      <c r="C1984" s="27" t="s">
        <v>3003</v>
      </c>
      <c r="D1984" s="35">
        <v>31.32</v>
      </c>
      <c r="E1984" s="36" t="s">
        <v>5979</v>
      </c>
      <c r="F1984" s="28" t="s">
        <v>14</v>
      </c>
      <c r="G1984" s="36" t="s">
        <v>12258</v>
      </c>
      <c r="H1984" s="37">
        <v>0.30599999999999999</v>
      </c>
    </row>
    <row r="1985" spans="1:8">
      <c r="A1985" t="s">
        <v>168</v>
      </c>
      <c r="B1985" s="28" t="s">
        <v>2952</v>
      </c>
      <c r="C1985" s="27" t="s">
        <v>2953</v>
      </c>
      <c r="D1985" s="35">
        <v>32.26</v>
      </c>
      <c r="E1985" s="36" t="s">
        <v>162</v>
      </c>
      <c r="F1985" s="28" t="s">
        <v>14</v>
      </c>
      <c r="G1985" s="36" t="s">
        <v>12259</v>
      </c>
      <c r="H1985" s="37">
        <v>0.434</v>
      </c>
    </row>
    <row r="1986" spans="1:8">
      <c r="A1986" t="s">
        <v>168</v>
      </c>
      <c r="B1986" s="28" t="s">
        <v>2954</v>
      </c>
      <c r="C1986" s="27" t="s">
        <v>2955</v>
      </c>
      <c r="D1986" s="35">
        <v>36.549999999999997</v>
      </c>
      <c r="E1986" s="36" t="s">
        <v>5979</v>
      </c>
      <c r="F1986" s="28" t="s">
        <v>14</v>
      </c>
      <c r="G1986" s="36" t="s">
        <v>12260</v>
      </c>
      <c r="H1986" s="37">
        <v>0.434</v>
      </c>
    </row>
    <row r="1987" spans="1:8">
      <c r="A1987" t="s">
        <v>168</v>
      </c>
      <c r="B1987" s="28" t="s">
        <v>2956</v>
      </c>
      <c r="C1987" s="27" t="s">
        <v>2957</v>
      </c>
      <c r="D1987" s="35">
        <v>31.71</v>
      </c>
      <c r="E1987" s="36" t="s">
        <v>5979</v>
      </c>
      <c r="F1987" s="28" t="s">
        <v>14</v>
      </c>
      <c r="G1987" s="36" t="s">
        <v>12261</v>
      </c>
      <c r="H1987" s="37">
        <v>0.434</v>
      </c>
    </row>
    <row r="1988" spans="1:8">
      <c r="A1988" t="s">
        <v>168</v>
      </c>
      <c r="B1988" s="28" t="s">
        <v>2958</v>
      </c>
      <c r="C1988" s="27" t="s">
        <v>12262</v>
      </c>
      <c r="D1988" s="35">
        <v>31.32</v>
      </c>
      <c r="E1988" s="36" t="s">
        <v>5979</v>
      </c>
      <c r="F1988" s="28" t="s">
        <v>14</v>
      </c>
      <c r="G1988" s="36" t="s">
        <v>12263</v>
      </c>
      <c r="H1988" s="37">
        <v>0.434</v>
      </c>
    </row>
    <row r="1989" spans="1:8">
      <c r="A1989" t="s">
        <v>168</v>
      </c>
      <c r="B1989" s="28" t="s">
        <v>2930</v>
      </c>
      <c r="C1989" s="27" t="s">
        <v>12264</v>
      </c>
      <c r="D1989" s="35">
        <v>38.35</v>
      </c>
      <c r="E1989" s="36" t="s">
        <v>5979</v>
      </c>
      <c r="F1989" s="28" t="s">
        <v>14</v>
      </c>
      <c r="G1989" s="36" t="s">
        <v>12265</v>
      </c>
      <c r="H1989" s="37">
        <v>0.42799999999999999</v>
      </c>
    </row>
    <row r="1990" spans="1:8">
      <c r="A1990" t="s">
        <v>168</v>
      </c>
      <c r="B1990" s="28" t="s">
        <v>2936</v>
      </c>
      <c r="C1990" s="27" t="s">
        <v>12266</v>
      </c>
      <c r="D1990" s="35">
        <v>34.47</v>
      </c>
      <c r="E1990" s="36" t="s">
        <v>5979</v>
      </c>
      <c r="F1990" s="28" t="s">
        <v>14</v>
      </c>
      <c r="G1990" s="36" t="s">
        <v>12267</v>
      </c>
      <c r="H1990" s="37">
        <v>0.40600000000000003</v>
      </c>
    </row>
    <row r="1991" spans="1:8">
      <c r="A1991" t="s">
        <v>168</v>
      </c>
      <c r="B1991" s="28" t="s">
        <v>2932</v>
      </c>
      <c r="C1991" s="27" t="s">
        <v>12268</v>
      </c>
      <c r="D1991" s="35">
        <v>40.69</v>
      </c>
      <c r="E1991" s="36" t="s">
        <v>5979</v>
      </c>
      <c r="F1991" s="28" t="s">
        <v>14</v>
      </c>
      <c r="G1991" s="36" t="s">
        <v>12269</v>
      </c>
      <c r="H1991" s="37">
        <v>0.42799999999999999</v>
      </c>
    </row>
    <row r="1992" spans="1:8">
      <c r="A1992" t="s">
        <v>168</v>
      </c>
      <c r="B1992" s="28" t="s">
        <v>2938</v>
      </c>
      <c r="C1992" s="27" t="s">
        <v>12270</v>
      </c>
      <c r="D1992" s="35">
        <v>36.549999999999997</v>
      </c>
      <c r="E1992" s="36" t="s">
        <v>5979</v>
      </c>
      <c r="F1992" s="28" t="s">
        <v>14</v>
      </c>
      <c r="G1992" s="36" t="s">
        <v>12271</v>
      </c>
      <c r="H1992" s="37">
        <v>0.40400000000000003</v>
      </c>
    </row>
    <row r="1993" spans="1:8">
      <c r="A1993" t="s">
        <v>168</v>
      </c>
      <c r="B1993" s="28" t="s">
        <v>2934</v>
      </c>
      <c r="C1993" s="27" t="s">
        <v>12272</v>
      </c>
      <c r="D1993" s="35">
        <v>38.61</v>
      </c>
      <c r="E1993" s="36" t="s">
        <v>5979</v>
      </c>
      <c r="F1993" s="28" t="s">
        <v>14</v>
      </c>
      <c r="G1993" s="36" t="s">
        <v>12273</v>
      </c>
      <c r="H1993" s="37">
        <v>0.42799999999999999</v>
      </c>
    </row>
    <row r="1994" spans="1:8">
      <c r="A1994" t="s">
        <v>168</v>
      </c>
      <c r="B1994" s="28" t="s">
        <v>2941</v>
      </c>
      <c r="C1994" s="27" t="s">
        <v>12274</v>
      </c>
      <c r="D1994" s="35">
        <v>34.89</v>
      </c>
      <c r="E1994" s="36" t="s">
        <v>5979</v>
      </c>
      <c r="F1994" s="28" t="s">
        <v>14</v>
      </c>
      <c r="G1994" s="36" t="s">
        <v>12275</v>
      </c>
      <c r="H1994" s="37">
        <v>23</v>
      </c>
    </row>
    <row r="1995" spans="1:8">
      <c r="A1995" t="s">
        <v>168</v>
      </c>
      <c r="B1995" s="28" t="s">
        <v>4933</v>
      </c>
      <c r="C1995" s="27" t="s">
        <v>4934</v>
      </c>
      <c r="D1995" s="35">
        <v>4.04</v>
      </c>
      <c r="E1995" s="36" t="s">
        <v>5979</v>
      </c>
      <c r="F1995" s="28" t="s">
        <v>14</v>
      </c>
      <c r="G1995" s="36" t="s">
        <v>12276</v>
      </c>
      <c r="H1995" s="37">
        <v>0.06</v>
      </c>
    </row>
    <row r="1996" spans="1:8">
      <c r="A1996" t="s">
        <v>168</v>
      </c>
      <c r="B1996" s="28" t="s">
        <v>3005</v>
      </c>
      <c r="C1996" s="27" t="s">
        <v>12277</v>
      </c>
      <c r="D1996" s="35">
        <v>29.930000000000003</v>
      </c>
      <c r="E1996" s="36" t="s">
        <v>5979</v>
      </c>
      <c r="F1996" s="28" t="s">
        <v>14</v>
      </c>
      <c r="G1996" s="36" t="s">
        <v>12278</v>
      </c>
      <c r="H1996" s="37">
        <v>6.29</v>
      </c>
    </row>
    <row r="1997" spans="1:8">
      <c r="A1997" t="s">
        <v>168</v>
      </c>
      <c r="B1997" s="28" t="s">
        <v>3008</v>
      </c>
      <c r="C1997" s="27" t="s">
        <v>12279</v>
      </c>
      <c r="D1997" s="35">
        <v>28.42</v>
      </c>
      <c r="E1997" s="36" t="s">
        <v>5979</v>
      </c>
      <c r="F1997" s="28" t="s">
        <v>14</v>
      </c>
      <c r="G1997" s="36" t="s">
        <v>12280</v>
      </c>
      <c r="H1997" s="37">
        <v>0.24</v>
      </c>
    </row>
    <row r="1998" spans="1:8">
      <c r="A1998" t="s">
        <v>168</v>
      </c>
      <c r="B1998" s="28" t="s">
        <v>4931</v>
      </c>
      <c r="C1998" s="27" t="s">
        <v>4932</v>
      </c>
      <c r="D1998" s="35">
        <v>4.04</v>
      </c>
      <c r="E1998" s="36" t="s">
        <v>5979</v>
      </c>
      <c r="F1998" s="28" t="s">
        <v>14</v>
      </c>
      <c r="G1998" s="36" t="s">
        <v>12281</v>
      </c>
      <c r="H1998" s="37">
        <v>0.05</v>
      </c>
    </row>
    <row r="1999" spans="1:8">
      <c r="A1999" t="s">
        <v>168</v>
      </c>
      <c r="B1999" s="28" t="s">
        <v>2859</v>
      </c>
      <c r="C1999" s="27" t="s">
        <v>12282</v>
      </c>
      <c r="D1999" s="35">
        <v>12.42</v>
      </c>
      <c r="E1999" s="36" t="s">
        <v>5979</v>
      </c>
      <c r="F1999" s="28" t="s">
        <v>14</v>
      </c>
      <c r="G1999" s="36" t="s">
        <v>12283</v>
      </c>
      <c r="H1999" s="37">
        <v>0.17299999999999999</v>
      </c>
    </row>
    <row r="2000" spans="1:8">
      <c r="A2000" t="s">
        <v>168</v>
      </c>
      <c r="B2000" s="28" t="s">
        <v>2874</v>
      </c>
      <c r="C2000" s="27" t="s">
        <v>12284</v>
      </c>
      <c r="D2000" s="35">
        <v>10.64</v>
      </c>
      <c r="E2000" s="36" t="s">
        <v>5979</v>
      </c>
      <c r="F2000" s="28" t="s">
        <v>14</v>
      </c>
      <c r="G2000" s="36" t="s">
        <v>12285</v>
      </c>
      <c r="H2000" s="37">
        <v>0.13400000000000001</v>
      </c>
    </row>
    <row r="2001" spans="1:8">
      <c r="A2001" t="s">
        <v>168</v>
      </c>
      <c r="B2001" s="28" t="s">
        <v>2861</v>
      </c>
      <c r="C2001" s="27" t="s">
        <v>12286</v>
      </c>
      <c r="D2001" s="35">
        <v>13.25</v>
      </c>
      <c r="E2001" s="36" t="s">
        <v>5979</v>
      </c>
      <c r="F2001" s="28" t="s">
        <v>14</v>
      </c>
      <c r="G2001" s="36" t="s">
        <v>12287</v>
      </c>
      <c r="H2001" s="37">
        <v>0.16200000000000001</v>
      </c>
    </row>
    <row r="2002" spans="1:8">
      <c r="A2002" t="s">
        <v>168</v>
      </c>
      <c r="B2002" s="28" t="s">
        <v>2863</v>
      </c>
      <c r="C2002" s="27" t="s">
        <v>12288</v>
      </c>
      <c r="D2002" s="35">
        <v>12.01</v>
      </c>
      <c r="E2002" s="36" t="s">
        <v>5979</v>
      </c>
      <c r="F2002" s="28" t="s">
        <v>14</v>
      </c>
      <c r="G2002" s="36" t="s">
        <v>12289</v>
      </c>
      <c r="H2002" s="37">
        <v>0.13700000000000001</v>
      </c>
    </row>
    <row r="2003" spans="1:8">
      <c r="A2003" t="s">
        <v>168</v>
      </c>
      <c r="B2003" s="28" t="s">
        <v>2877</v>
      </c>
      <c r="C2003" s="27" t="s">
        <v>12290</v>
      </c>
      <c r="D2003" s="35">
        <v>11.459999999999999</v>
      </c>
      <c r="E2003" s="36" t="s">
        <v>5979</v>
      </c>
      <c r="F2003" s="28" t="s">
        <v>14</v>
      </c>
      <c r="G2003" s="36" t="s">
        <v>12291</v>
      </c>
      <c r="H2003" s="37">
        <v>0.129</v>
      </c>
    </row>
    <row r="2004" spans="1:8">
      <c r="A2004" t="s">
        <v>168</v>
      </c>
      <c r="B2004" s="28" t="s">
        <v>2879</v>
      </c>
      <c r="C2004" s="27" t="s">
        <v>12292</v>
      </c>
      <c r="D2004" s="35">
        <v>10.23</v>
      </c>
      <c r="E2004" s="36" t="s">
        <v>5979</v>
      </c>
      <c r="F2004" s="28" t="s">
        <v>14</v>
      </c>
      <c r="G2004" s="36" t="s">
        <v>12293</v>
      </c>
      <c r="H2004" s="37">
        <v>0.125</v>
      </c>
    </row>
    <row r="2005" spans="1:8">
      <c r="A2005" t="s">
        <v>168</v>
      </c>
      <c r="B2005" s="28" t="s">
        <v>2866</v>
      </c>
      <c r="C2005" s="27" t="s">
        <v>12294</v>
      </c>
      <c r="D2005" s="35">
        <v>11.59</v>
      </c>
      <c r="E2005" s="36" t="s">
        <v>5979</v>
      </c>
      <c r="F2005" s="28" t="s">
        <v>14</v>
      </c>
      <c r="G2005" s="36" t="s">
        <v>12295</v>
      </c>
      <c r="H2005" s="37">
        <v>0.16200000000000001</v>
      </c>
    </row>
    <row r="2006" spans="1:8">
      <c r="A2006" t="s">
        <v>168</v>
      </c>
      <c r="B2006" s="28" t="s">
        <v>2872</v>
      </c>
      <c r="C2006" s="27" t="s">
        <v>12296</v>
      </c>
      <c r="D2006" s="35">
        <v>21.94</v>
      </c>
      <c r="E2006" s="36" t="s">
        <v>5979</v>
      </c>
      <c r="F2006" s="28" t="s">
        <v>14</v>
      </c>
      <c r="G2006" s="36" t="s">
        <v>12297</v>
      </c>
      <c r="H2006" s="37">
        <v>0.161</v>
      </c>
    </row>
    <row r="2007" spans="1:8">
      <c r="A2007" t="s">
        <v>168</v>
      </c>
      <c r="B2007" s="28" t="s">
        <v>2869</v>
      </c>
      <c r="C2007" s="27" t="s">
        <v>12298</v>
      </c>
      <c r="D2007" s="35">
        <v>10.64</v>
      </c>
      <c r="E2007" s="36" t="s">
        <v>5979</v>
      </c>
      <c r="F2007" s="28" t="s">
        <v>14</v>
      </c>
      <c r="G2007" s="36" t="s">
        <v>12299</v>
      </c>
      <c r="H2007" s="37">
        <v>0.14000000000000001</v>
      </c>
    </row>
    <row r="2008" spans="1:8">
      <c r="A2008" t="s">
        <v>168</v>
      </c>
      <c r="B2008" s="28" t="s">
        <v>2883</v>
      </c>
      <c r="C2008" s="27" t="s">
        <v>12300</v>
      </c>
      <c r="D2008" s="35">
        <v>8.83</v>
      </c>
      <c r="E2008" s="36" t="s">
        <v>5979</v>
      </c>
      <c r="F2008" s="28" t="s">
        <v>14</v>
      </c>
      <c r="G2008" s="36" t="s">
        <v>12301</v>
      </c>
      <c r="H2008" s="37">
        <v>0.104</v>
      </c>
    </row>
    <row r="2009" spans="1:8">
      <c r="A2009" t="s">
        <v>168</v>
      </c>
      <c r="B2009" s="28" t="s">
        <v>2830</v>
      </c>
      <c r="C2009" s="27" t="s">
        <v>12302</v>
      </c>
      <c r="D2009" s="35">
        <v>12.42</v>
      </c>
      <c r="E2009" s="36" t="s">
        <v>5979</v>
      </c>
      <c r="F2009" s="28" t="s">
        <v>14</v>
      </c>
      <c r="G2009" s="36" t="s">
        <v>12303</v>
      </c>
      <c r="H2009" s="37">
        <v>0.18</v>
      </c>
    </row>
    <row r="2010" spans="1:8">
      <c r="A2010" t="s">
        <v>168</v>
      </c>
      <c r="B2010" s="28" t="s">
        <v>2833</v>
      </c>
      <c r="C2010" s="27" t="s">
        <v>12304</v>
      </c>
      <c r="D2010" s="35">
        <v>13.25</v>
      </c>
      <c r="E2010" s="36" t="s">
        <v>5979</v>
      </c>
      <c r="F2010" s="28" t="s">
        <v>14</v>
      </c>
      <c r="G2010" s="36" t="s">
        <v>12305</v>
      </c>
      <c r="H2010" s="37">
        <v>170</v>
      </c>
    </row>
    <row r="2011" spans="1:8">
      <c r="A2011" t="s">
        <v>168</v>
      </c>
      <c r="B2011" s="28" t="s">
        <v>2836</v>
      </c>
      <c r="C2011" s="27" t="s">
        <v>12306</v>
      </c>
      <c r="D2011" s="35">
        <v>12.01</v>
      </c>
      <c r="E2011" s="36" t="s">
        <v>5979</v>
      </c>
      <c r="F2011" s="28" t="s">
        <v>14</v>
      </c>
      <c r="G2011" s="36" t="s">
        <v>12307</v>
      </c>
      <c r="H2011" s="37">
        <v>0.16600000000000001</v>
      </c>
    </row>
    <row r="2012" spans="1:8">
      <c r="A2012" t="s">
        <v>168</v>
      </c>
      <c r="B2012" s="28" t="s">
        <v>2838</v>
      </c>
      <c r="C2012" s="27" t="s">
        <v>12308</v>
      </c>
      <c r="D2012" s="35">
        <v>11.59</v>
      </c>
      <c r="E2012" s="36" t="s">
        <v>5979</v>
      </c>
      <c r="F2012" s="28" t="s">
        <v>14</v>
      </c>
      <c r="G2012" s="36" t="s">
        <v>12309</v>
      </c>
      <c r="H2012" s="37">
        <v>0.16900000000000001</v>
      </c>
    </row>
    <row r="2013" spans="1:8">
      <c r="A2013" t="s">
        <v>168</v>
      </c>
      <c r="B2013" s="28" t="s">
        <v>2842</v>
      </c>
      <c r="C2013" s="27" t="s">
        <v>12310</v>
      </c>
      <c r="D2013" s="35">
        <v>21.94</v>
      </c>
      <c r="E2013" s="36" t="s">
        <v>5979</v>
      </c>
      <c r="F2013" s="28" t="s">
        <v>14</v>
      </c>
      <c r="G2013" s="36" t="s">
        <v>12311</v>
      </c>
      <c r="H2013" s="37">
        <v>0.16800000000000001</v>
      </c>
    </row>
    <row r="2014" spans="1:8">
      <c r="A2014" t="s">
        <v>168</v>
      </c>
      <c r="B2014" s="28" t="s">
        <v>3047</v>
      </c>
      <c r="C2014" s="27" t="s">
        <v>12312</v>
      </c>
      <c r="D2014" s="35">
        <v>205.95</v>
      </c>
      <c r="E2014" s="36" t="s">
        <v>5979</v>
      </c>
      <c r="F2014" s="28" t="s">
        <v>14</v>
      </c>
      <c r="G2014" s="36" t="s">
        <v>12313</v>
      </c>
      <c r="H2014" s="37">
        <v>2.99</v>
      </c>
    </row>
    <row r="2015" spans="1:8">
      <c r="A2015" t="s">
        <v>168</v>
      </c>
      <c r="B2015" s="28" t="s">
        <v>3141</v>
      </c>
      <c r="C2015" s="27" t="s">
        <v>3142</v>
      </c>
      <c r="D2015" s="35">
        <v>437.21999999999997</v>
      </c>
      <c r="E2015" s="36" t="s">
        <v>5979</v>
      </c>
      <c r="F2015" s="28" t="s">
        <v>14</v>
      </c>
      <c r="G2015" s="36" t="s">
        <v>12314</v>
      </c>
      <c r="H2015" s="37">
        <v>3.59</v>
      </c>
    </row>
    <row r="2016" spans="1:8">
      <c r="A2016" t="s">
        <v>168</v>
      </c>
      <c r="B2016" s="28" t="s">
        <v>3211</v>
      </c>
      <c r="C2016" s="27" t="s">
        <v>3212</v>
      </c>
      <c r="D2016" s="35">
        <v>474.14</v>
      </c>
      <c r="E2016" s="36" t="s">
        <v>5979</v>
      </c>
      <c r="F2016" s="28" t="s">
        <v>14</v>
      </c>
      <c r="G2016" s="36" t="s">
        <v>12315</v>
      </c>
      <c r="H2016" s="37">
        <v>3.82</v>
      </c>
    </row>
    <row r="2017" spans="1:8">
      <c r="A2017" t="s">
        <v>168</v>
      </c>
      <c r="B2017" s="28" t="s">
        <v>3191</v>
      </c>
      <c r="C2017" s="27" t="s">
        <v>12316</v>
      </c>
      <c r="D2017" s="35">
        <v>261.21999999999997</v>
      </c>
      <c r="E2017" s="36" t="s">
        <v>5979</v>
      </c>
      <c r="F2017" s="28" t="s">
        <v>14</v>
      </c>
      <c r="G2017" s="36" t="s">
        <v>12317</v>
      </c>
      <c r="H2017" s="37">
        <v>3.36</v>
      </c>
    </row>
    <row r="2018" spans="1:8">
      <c r="A2018" t="s">
        <v>168</v>
      </c>
      <c r="B2018" s="28" t="s">
        <v>3143</v>
      </c>
      <c r="C2018" s="27" t="s">
        <v>12318</v>
      </c>
      <c r="D2018" s="35">
        <v>437.21999999999997</v>
      </c>
      <c r="E2018" s="36" t="s">
        <v>5979</v>
      </c>
      <c r="F2018" s="28" t="s">
        <v>14</v>
      </c>
      <c r="G2018" s="36" t="s">
        <v>12319</v>
      </c>
      <c r="H2018" s="37">
        <v>3.59</v>
      </c>
    </row>
    <row r="2019" spans="1:8">
      <c r="A2019" t="s">
        <v>168</v>
      </c>
      <c r="B2019" s="28" t="s">
        <v>3213</v>
      </c>
      <c r="C2019" s="27" t="s">
        <v>3214</v>
      </c>
      <c r="D2019" s="35">
        <v>474.14</v>
      </c>
      <c r="E2019" s="36" t="s">
        <v>5979</v>
      </c>
      <c r="F2019" s="28" t="s">
        <v>14</v>
      </c>
      <c r="G2019" s="36" t="s">
        <v>12320</v>
      </c>
      <c r="H2019" s="37">
        <v>3.71</v>
      </c>
    </row>
    <row r="2020" spans="1:8">
      <c r="A2020" t="s">
        <v>168</v>
      </c>
      <c r="B2020" s="28" t="s">
        <v>3050</v>
      </c>
      <c r="C2020" s="27" t="s">
        <v>12321</v>
      </c>
      <c r="D2020" s="35">
        <v>203.04</v>
      </c>
      <c r="E2020" s="36" t="s">
        <v>5979</v>
      </c>
      <c r="F2020" s="28" t="s">
        <v>14</v>
      </c>
      <c r="G2020" s="36" t="s">
        <v>12322</v>
      </c>
      <c r="H2020" s="37">
        <v>3.1</v>
      </c>
    </row>
    <row r="2021" spans="1:8">
      <c r="A2021" t="s">
        <v>168</v>
      </c>
      <c r="B2021" s="28" t="s">
        <v>3056</v>
      </c>
      <c r="C2021" s="27" t="s">
        <v>12323</v>
      </c>
      <c r="D2021" s="35">
        <v>276.94</v>
      </c>
      <c r="E2021" s="36" t="s">
        <v>5979</v>
      </c>
      <c r="F2021" s="28" t="s">
        <v>14</v>
      </c>
      <c r="G2021" s="36" t="s">
        <v>12324</v>
      </c>
      <c r="H2021" s="37">
        <v>3.1</v>
      </c>
    </row>
    <row r="2022" spans="1:8">
      <c r="A2022" t="s">
        <v>168</v>
      </c>
      <c r="B2022" s="28" t="s">
        <v>3145</v>
      </c>
      <c r="C2022" s="27" t="s">
        <v>12325</v>
      </c>
      <c r="D2022" s="35">
        <v>435.84999999999997</v>
      </c>
      <c r="E2022" s="36" t="s">
        <v>5979</v>
      </c>
      <c r="F2022" s="28" t="s">
        <v>14</v>
      </c>
      <c r="G2022" s="36" t="s">
        <v>12326</v>
      </c>
      <c r="H2022" s="37">
        <v>3.6</v>
      </c>
    </row>
    <row r="2023" spans="1:8">
      <c r="A2023" t="s">
        <v>168</v>
      </c>
      <c r="B2023" s="28" t="s">
        <v>3215</v>
      </c>
      <c r="C2023" s="27" t="s">
        <v>3216</v>
      </c>
      <c r="D2023" s="35">
        <v>471.40999999999997</v>
      </c>
      <c r="E2023" s="36" t="s">
        <v>5979</v>
      </c>
      <c r="F2023" s="28" t="s">
        <v>14</v>
      </c>
      <c r="G2023" s="36" t="s">
        <v>12327</v>
      </c>
      <c r="H2023" s="37">
        <v>3.72</v>
      </c>
    </row>
    <row r="2024" spans="1:8">
      <c r="A2024" t="s">
        <v>168</v>
      </c>
      <c r="B2024" s="28" t="s">
        <v>3193</v>
      </c>
      <c r="C2024" s="27" t="s">
        <v>12328</v>
      </c>
      <c r="D2024" s="35">
        <v>258.44</v>
      </c>
      <c r="E2024" s="36" t="s">
        <v>5979</v>
      </c>
      <c r="F2024" s="28" t="s">
        <v>14</v>
      </c>
      <c r="G2024" s="36" t="s">
        <v>12329</v>
      </c>
      <c r="H2024" s="37">
        <v>4.5</v>
      </c>
    </row>
    <row r="2025" spans="1:8">
      <c r="A2025" t="s">
        <v>168</v>
      </c>
      <c r="B2025" s="28" t="s">
        <v>3148</v>
      </c>
      <c r="C2025" s="27" t="s">
        <v>12330</v>
      </c>
      <c r="D2025" s="35">
        <v>435.84999999999997</v>
      </c>
      <c r="E2025" s="36" t="s">
        <v>5979</v>
      </c>
      <c r="F2025" s="28" t="s">
        <v>14</v>
      </c>
      <c r="G2025" s="36" t="s">
        <v>12331</v>
      </c>
      <c r="H2025" s="37">
        <v>4</v>
      </c>
    </row>
    <row r="2026" spans="1:8">
      <c r="A2026" t="s">
        <v>168</v>
      </c>
      <c r="B2026" s="28" t="s">
        <v>3217</v>
      </c>
      <c r="C2026" s="27" t="s">
        <v>3218</v>
      </c>
      <c r="D2026" s="35">
        <v>471.40999999999997</v>
      </c>
      <c r="E2026" s="36" t="s">
        <v>5979</v>
      </c>
      <c r="F2026" s="28" t="s">
        <v>14</v>
      </c>
      <c r="G2026" s="36" t="s">
        <v>12332</v>
      </c>
      <c r="H2026" s="37">
        <v>3.72</v>
      </c>
    </row>
    <row r="2027" spans="1:8">
      <c r="A2027" t="s">
        <v>168</v>
      </c>
      <c r="B2027" s="28" t="s">
        <v>3053</v>
      </c>
      <c r="C2027" s="27" t="s">
        <v>12333</v>
      </c>
      <c r="D2027" s="35">
        <v>194.51</v>
      </c>
      <c r="E2027" s="36" t="s">
        <v>5979</v>
      </c>
      <c r="F2027" s="28" t="s">
        <v>14</v>
      </c>
      <c r="G2027" s="36" t="s">
        <v>12334</v>
      </c>
      <c r="H2027" s="37">
        <v>2.98</v>
      </c>
    </row>
    <row r="2028" spans="1:8">
      <c r="A2028" t="s">
        <v>168</v>
      </c>
      <c r="B2028" s="28" t="s">
        <v>3151</v>
      </c>
      <c r="C2028" s="27" t="s">
        <v>12335</v>
      </c>
      <c r="D2028" s="35">
        <v>425.92</v>
      </c>
      <c r="E2028" s="36" t="s">
        <v>5979</v>
      </c>
      <c r="F2028" s="28" t="s">
        <v>14</v>
      </c>
      <c r="G2028" s="36" t="s">
        <v>12336</v>
      </c>
      <c r="H2028" s="37">
        <v>3.58</v>
      </c>
    </row>
    <row r="2029" spans="1:8">
      <c r="A2029" t="s">
        <v>168</v>
      </c>
      <c r="B2029" s="28" t="s">
        <v>3219</v>
      </c>
      <c r="C2029" s="27" t="s">
        <v>12337</v>
      </c>
      <c r="D2029" s="35">
        <v>462.84</v>
      </c>
      <c r="E2029" s="36" t="s">
        <v>5979</v>
      </c>
      <c r="F2029" s="28" t="s">
        <v>14</v>
      </c>
      <c r="G2029" s="36" t="s">
        <v>12338</v>
      </c>
      <c r="H2029" s="37">
        <v>3.7</v>
      </c>
    </row>
    <row r="2030" spans="1:8">
      <c r="A2030" t="s">
        <v>168</v>
      </c>
      <c r="B2030" s="28" t="s">
        <v>3196</v>
      </c>
      <c r="C2030" s="27" t="s">
        <v>12339</v>
      </c>
      <c r="D2030" s="35">
        <v>249.89999999999998</v>
      </c>
      <c r="E2030" s="36" t="s">
        <v>5979</v>
      </c>
      <c r="F2030" s="28" t="s">
        <v>14</v>
      </c>
      <c r="G2030" s="36" t="s">
        <v>12340</v>
      </c>
      <c r="H2030" s="37">
        <v>3.35</v>
      </c>
    </row>
    <row r="2031" spans="1:8">
      <c r="A2031" t="s">
        <v>168</v>
      </c>
      <c r="B2031" s="28" t="s">
        <v>3153</v>
      </c>
      <c r="C2031" s="27" t="s">
        <v>12341</v>
      </c>
      <c r="D2031" s="35">
        <v>425.92</v>
      </c>
      <c r="E2031" s="36" t="s">
        <v>5979</v>
      </c>
      <c r="F2031" s="28" t="s">
        <v>14</v>
      </c>
      <c r="G2031" s="36" t="s">
        <v>12342</v>
      </c>
      <c r="H2031" s="37">
        <v>3.58</v>
      </c>
    </row>
    <row r="2032" spans="1:8">
      <c r="A2032" t="s">
        <v>168</v>
      </c>
      <c r="B2032" s="28" t="s">
        <v>3222</v>
      </c>
      <c r="C2032" s="27" t="s">
        <v>3223</v>
      </c>
      <c r="D2032" s="35">
        <v>462.84</v>
      </c>
      <c r="E2032" s="36" t="s">
        <v>5979</v>
      </c>
      <c r="F2032" s="28" t="s">
        <v>14</v>
      </c>
      <c r="G2032" s="36" t="s">
        <v>12343</v>
      </c>
      <c r="H2032" s="37">
        <v>3.7</v>
      </c>
    </row>
    <row r="2033" spans="1:8">
      <c r="A2033" t="s">
        <v>168</v>
      </c>
      <c r="B2033" s="28" t="s">
        <v>3059</v>
      </c>
      <c r="C2033" s="27" t="s">
        <v>12344</v>
      </c>
      <c r="D2033" s="35">
        <v>205.95</v>
      </c>
      <c r="E2033" s="36" t="s">
        <v>5979</v>
      </c>
      <c r="F2033" s="28" t="s">
        <v>14</v>
      </c>
      <c r="G2033" s="36" t="s">
        <v>12345</v>
      </c>
      <c r="H2033" s="37">
        <v>3.1</v>
      </c>
    </row>
    <row r="2034" spans="1:8">
      <c r="A2034" t="s">
        <v>168</v>
      </c>
      <c r="B2034" s="28" t="s">
        <v>3155</v>
      </c>
      <c r="C2034" s="27" t="s">
        <v>3156</v>
      </c>
      <c r="D2034" s="35">
        <v>437.21999999999997</v>
      </c>
      <c r="E2034" s="36" t="s">
        <v>5979</v>
      </c>
      <c r="F2034" s="28" t="s">
        <v>14</v>
      </c>
      <c r="G2034" s="36" t="s">
        <v>12346</v>
      </c>
      <c r="H2034" s="37">
        <v>3.7</v>
      </c>
    </row>
    <row r="2035" spans="1:8">
      <c r="A2035" t="s">
        <v>168</v>
      </c>
      <c r="B2035" s="28" t="s">
        <v>3224</v>
      </c>
      <c r="C2035" s="27" t="s">
        <v>3225</v>
      </c>
      <c r="D2035" s="35">
        <v>474.14</v>
      </c>
      <c r="E2035" s="36" t="s">
        <v>5979</v>
      </c>
      <c r="F2035" s="28" t="s">
        <v>14</v>
      </c>
      <c r="G2035" s="36" t="s">
        <v>12347</v>
      </c>
      <c r="H2035" s="37">
        <v>3.6880000000000002</v>
      </c>
    </row>
    <row r="2036" spans="1:8">
      <c r="A2036" t="s">
        <v>168</v>
      </c>
      <c r="B2036" s="28" t="s">
        <v>3198</v>
      </c>
      <c r="C2036" s="27" t="s">
        <v>12348</v>
      </c>
      <c r="D2036" s="35">
        <v>261.21999999999997</v>
      </c>
      <c r="E2036" s="36" t="s">
        <v>5979</v>
      </c>
      <c r="F2036" s="28" t="s">
        <v>14</v>
      </c>
      <c r="G2036" s="36" t="s">
        <v>12349</v>
      </c>
      <c r="H2036" s="37">
        <v>3.47</v>
      </c>
    </row>
    <row r="2037" spans="1:8">
      <c r="A2037" t="s">
        <v>168</v>
      </c>
      <c r="B2037" s="28" t="s">
        <v>3157</v>
      </c>
      <c r="C2037" s="27" t="s">
        <v>3158</v>
      </c>
      <c r="D2037" s="35">
        <v>437.21999999999997</v>
      </c>
      <c r="E2037" s="36" t="s">
        <v>5979</v>
      </c>
      <c r="F2037" s="28" t="s">
        <v>14</v>
      </c>
      <c r="G2037" s="36" t="s">
        <v>12350</v>
      </c>
      <c r="H2037" s="37">
        <v>3.7</v>
      </c>
    </row>
    <row r="2038" spans="1:8">
      <c r="A2038" t="s">
        <v>168</v>
      </c>
      <c r="B2038" s="28" t="s">
        <v>3226</v>
      </c>
      <c r="C2038" s="27" t="s">
        <v>3227</v>
      </c>
      <c r="D2038" s="35">
        <v>474.14</v>
      </c>
      <c r="E2038" s="36" t="s">
        <v>5979</v>
      </c>
      <c r="F2038" s="28" t="s">
        <v>14</v>
      </c>
      <c r="G2038" s="36" t="s">
        <v>12351</v>
      </c>
      <c r="H2038" s="37">
        <v>3.82</v>
      </c>
    </row>
    <row r="2039" spans="1:8">
      <c r="A2039" t="s">
        <v>168</v>
      </c>
      <c r="B2039" s="28" t="s">
        <v>3062</v>
      </c>
      <c r="C2039" s="27" t="s">
        <v>12352</v>
      </c>
      <c r="D2039" s="35">
        <v>203.04</v>
      </c>
      <c r="E2039" s="36" t="s">
        <v>5979</v>
      </c>
      <c r="F2039" s="28" t="s">
        <v>14</v>
      </c>
      <c r="G2039" s="36" t="s">
        <v>12353</v>
      </c>
      <c r="H2039" s="37">
        <v>3.16</v>
      </c>
    </row>
    <row r="2040" spans="1:8">
      <c r="A2040" t="s">
        <v>168</v>
      </c>
      <c r="B2040" s="28" t="s">
        <v>3067</v>
      </c>
      <c r="C2040" s="27" t="s">
        <v>12354</v>
      </c>
      <c r="D2040" s="35">
        <v>276.94</v>
      </c>
      <c r="E2040" s="36" t="s">
        <v>5979</v>
      </c>
      <c r="F2040" s="28" t="s">
        <v>14</v>
      </c>
      <c r="G2040" s="36" t="s">
        <v>12355</v>
      </c>
      <c r="H2040" s="37">
        <v>3.09</v>
      </c>
    </row>
    <row r="2041" spans="1:8">
      <c r="A2041" t="s">
        <v>168</v>
      </c>
      <c r="B2041" s="28" t="s">
        <v>3159</v>
      </c>
      <c r="C2041" s="27" t="s">
        <v>12356</v>
      </c>
      <c r="D2041" s="35">
        <v>435.84999999999997</v>
      </c>
      <c r="E2041" s="36" t="s">
        <v>5979</v>
      </c>
      <c r="F2041" s="28" t="s">
        <v>14</v>
      </c>
      <c r="G2041" s="36" t="s">
        <v>12357</v>
      </c>
      <c r="H2041" s="37">
        <v>3.69</v>
      </c>
    </row>
    <row r="2042" spans="1:8">
      <c r="A2042" t="s">
        <v>168</v>
      </c>
      <c r="B2042" s="28" t="s">
        <v>3228</v>
      </c>
      <c r="C2042" s="27" t="s">
        <v>3229</v>
      </c>
      <c r="D2042" s="35">
        <v>471.40999999999997</v>
      </c>
      <c r="E2042" s="36" t="s">
        <v>5979</v>
      </c>
      <c r="F2042" s="28" t="s">
        <v>14</v>
      </c>
      <c r="G2042" s="36" t="s">
        <v>12358</v>
      </c>
      <c r="H2042" s="37">
        <v>3.81</v>
      </c>
    </row>
    <row r="2043" spans="1:8">
      <c r="A2043" t="s">
        <v>168</v>
      </c>
      <c r="B2043" s="28" t="s">
        <v>3200</v>
      </c>
      <c r="C2043" s="27" t="s">
        <v>3201</v>
      </c>
      <c r="D2043" s="35">
        <v>258.44</v>
      </c>
      <c r="E2043" s="36" t="s">
        <v>5979</v>
      </c>
      <c r="F2043" s="28" t="s">
        <v>14</v>
      </c>
      <c r="G2043" s="36" t="s">
        <v>12359</v>
      </c>
      <c r="H2043" s="37">
        <v>3.46</v>
      </c>
    </row>
    <row r="2044" spans="1:8">
      <c r="A2044" t="s">
        <v>168</v>
      </c>
      <c r="B2044" s="28" t="s">
        <v>3161</v>
      </c>
      <c r="C2044" s="27" t="s">
        <v>12360</v>
      </c>
      <c r="D2044" s="35">
        <v>435.84999999999997</v>
      </c>
      <c r="E2044" s="36" t="s">
        <v>5979</v>
      </c>
      <c r="F2044" s="28" t="s">
        <v>14</v>
      </c>
      <c r="G2044" s="36" t="s">
        <v>12361</v>
      </c>
      <c r="H2044" s="37">
        <v>3.69</v>
      </c>
    </row>
    <row r="2045" spans="1:8">
      <c r="A2045" t="s">
        <v>168</v>
      </c>
      <c r="B2045" s="28" t="s">
        <v>3230</v>
      </c>
      <c r="C2045" s="27" t="s">
        <v>3231</v>
      </c>
      <c r="D2045" s="35">
        <v>471.40999999999997</v>
      </c>
      <c r="E2045" s="36" t="s">
        <v>5979</v>
      </c>
      <c r="F2045" s="28" t="s">
        <v>14</v>
      </c>
      <c r="G2045" s="36" t="s">
        <v>12362</v>
      </c>
      <c r="H2045" s="37">
        <v>3.81</v>
      </c>
    </row>
    <row r="2046" spans="1:8">
      <c r="A2046" t="s">
        <v>168</v>
      </c>
      <c r="B2046" s="28" t="s">
        <v>3065</v>
      </c>
      <c r="C2046" s="27" t="s">
        <v>12363</v>
      </c>
      <c r="D2046" s="35">
        <v>194.51</v>
      </c>
      <c r="E2046" s="36" t="s">
        <v>5979</v>
      </c>
      <c r="F2046" s="28" t="s">
        <v>14</v>
      </c>
      <c r="G2046" s="36" t="s">
        <v>12364</v>
      </c>
      <c r="H2046" s="37">
        <v>3.05</v>
      </c>
    </row>
    <row r="2047" spans="1:8">
      <c r="A2047" t="s">
        <v>168</v>
      </c>
      <c r="B2047" s="28" t="s">
        <v>3163</v>
      </c>
      <c r="C2047" s="27" t="s">
        <v>12365</v>
      </c>
      <c r="D2047" s="35">
        <v>425.92</v>
      </c>
      <c r="E2047" s="36" t="s">
        <v>5979</v>
      </c>
      <c r="F2047" s="28" t="s">
        <v>14</v>
      </c>
      <c r="G2047" s="36" t="s">
        <v>12366</v>
      </c>
      <c r="H2047" s="37">
        <v>3.69</v>
      </c>
    </row>
    <row r="2048" spans="1:8">
      <c r="A2048" t="s">
        <v>168</v>
      </c>
      <c r="B2048" s="28" t="s">
        <v>3232</v>
      </c>
      <c r="C2048" s="27" t="s">
        <v>3233</v>
      </c>
      <c r="D2048" s="35">
        <v>462.84</v>
      </c>
      <c r="E2048" s="36" t="s">
        <v>5979</v>
      </c>
      <c r="F2048" s="28" t="s">
        <v>14</v>
      </c>
      <c r="G2048" s="36" t="s">
        <v>12367</v>
      </c>
      <c r="H2048" s="37">
        <v>3.81</v>
      </c>
    </row>
    <row r="2049" spans="1:8">
      <c r="A2049" t="s">
        <v>168</v>
      </c>
      <c r="B2049" s="28" t="s">
        <v>3202</v>
      </c>
      <c r="C2049" s="27" t="s">
        <v>3203</v>
      </c>
      <c r="D2049" s="35">
        <v>249.89999999999998</v>
      </c>
      <c r="E2049" s="36" t="s">
        <v>724</v>
      </c>
      <c r="F2049" s="28" t="s">
        <v>14</v>
      </c>
      <c r="G2049" s="36" t="s">
        <v>12368</v>
      </c>
      <c r="H2049" s="37">
        <v>3.42</v>
      </c>
    </row>
    <row r="2050" spans="1:8">
      <c r="A2050" t="s">
        <v>168</v>
      </c>
      <c r="B2050" s="28" t="s">
        <v>3165</v>
      </c>
      <c r="C2050" s="27" t="s">
        <v>12369</v>
      </c>
      <c r="D2050" s="35">
        <v>425.92</v>
      </c>
      <c r="E2050" s="36" t="s">
        <v>5979</v>
      </c>
      <c r="F2050" s="28" t="s">
        <v>14</v>
      </c>
      <c r="G2050" s="36" t="s">
        <v>12370</v>
      </c>
      <c r="H2050" s="37">
        <v>3.69</v>
      </c>
    </row>
    <row r="2051" spans="1:8">
      <c r="A2051" t="s">
        <v>168</v>
      </c>
      <c r="B2051" s="28" t="s">
        <v>3235</v>
      </c>
      <c r="C2051" s="27" t="s">
        <v>3236</v>
      </c>
      <c r="D2051" s="35">
        <v>462.84</v>
      </c>
      <c r="E2051" s="36" t="s">
        <v>5979</v>
      </c>
      <c r="F2051" s="28" t="s">
        <v>14</v>
      </c>
      <c r="G2051" s="36" t="s">
        <v>12371</v>
      </c>
      <c r="H2051" s="37">
        <v>3.81</v>
      </c>
    </row>
    <row r="2052" spans="1:8">
      <c r="A2052" t="s">
        <v>168</v>
      </c>
      <c r="B2052" s="28" t="s">
        <v>3069</v>
      </c>
      <c r="C2052" s="27" t="s">
        <v>12372</v>
      </c>
      <c r="D2052" s="35">
        <v>205.95</v>
      </c>
      <c r="E2052" s="36" t="s">
        <v>5979</v>
      </c>
      <c r="F2052" s="28" t="s">
        <v>14</v>
      </c>
      <c r="G2052" s="36" t="s">
        <v>12373</v>
      </c>
      <c r="H2052" s="37">
        <v>2.91</v>
      </c>
    </row>
    <row r="2053" spans="1:8">
      <c r="A2053" t="s">
        <v>168</v>
      </c>
      <c r="B2053" s="28" t="s">
        <v>3167</v>
      </c>
      <c r="C2053" s="27" t="s">
        <v>3168</v>
      </c>
      <c r="D2053" s="35">
        <v>437.21999999999997</v>
      </c>
      <c r="E2053" s="36" t="s">
        <v>5979</v>
      </c>
      <c r="F2053" s="28" t="s">
        <v>14</v>
      </c>
      <c r="G2053" s="36" t="s">
        <v>12374</v>
      </c>
      <c r="H2053" s="37">
        <v>3.51</v>
      </c>
    </row>
    <row r="2054" spans="1:8">
      <c r="A2054" t="s">
        <v>168</v>
      </c>
      <c r="B2054" s="28" t="s">
        <v>3237</v>
      </c>
      <c r="C2054" s="27" t="s">
        <v>3238</v>
      </c>
      <c r="D2054" s="35">
        <v>474.14</v>
      </c>
      <c r="E2054" s="36" t="s">
        <v>5979</v>
      </c>
      <c r="F2054" s="28" t="s">
        <v>14</v>
      </c>
      <c r="G2054" s="36" t="s">
        <v>12375</v>
      </c>
      <c r="H2054" s="37">
        <v>3.63</v>
      </c>
    </row>
    <row r="2055" spans="1:8">
      <c r="A2055" t="s">
        <v>168</v>
      </c>
      <c r="B2055" s="28" t="s">
        <v>3204</v>
      </c>
      <c r="C2055" s="27" t="s">
        <v>3205</v>
      </c>
      <c r="D2055" s="35">
        <v>261.21999999999997</v>
      </c>
      <c r="E2055" s="36" t="s">
        <v>5979</v>
      </c>
      <c r="F2055" s="28" t="s">
        <v>14</v>
      </c>
      <c r="G2055" s="36" t="s">
        <v>12376</v>
      </c>
      <c r="H2055" s="37">
        <v>3.28</v>
      </c>
    </row>
    <row r="2056" spans="1:8">
      <c r="A2056" t="s">
        <v>168</v>
      </c>
      <c r="B2056" s="28" t="s">
        <v>3169</v>
      </c>
      <c r="C2056" s="27" t="s">
        <v>3170</v>
      </c>
      <c r="D2056" s="35">
        <v>437.21999999999997</v>
      </c>
      <c r="E2056" s="36" t="s">
        <v>5979</v>
      </c>
      <c r="F2056" s="28" t="s">
        <v>14</v>
      </c>
      <c r="G2056" s="36" t="s">
        <v>12377</v>
      </c>
      <c r="H2056" s="37">
        <v>3.51</v>
      </c>
    </row>
    <row r="2057" spans="1:8">
      <c r="A2057" t="s">
        <v>168</v>
      </c>
      <c r="B2057" s="28" t="s">
        <v>3239</v>
      </c>
      <c r="C2057" s="27" t="s">
        <v>3240</v>
      </c>
      <c r="D2057" s="35">
        <v>474.14</v>
      </c>
      <c r="E2057" s="36" t="s">
        <v>5979</v>
      </c>
      <c r="F2057" s="28" t="s">
        <v>14</v>
      </c>
      <c r="G2057" s="36" t="s">
        <v>12378</v>
      </c>
      <c r="H2057" s="37">
        <v>3.63</v>
      </c>
    </row>
    <row r="2058" spans="1:8">
      <c r="A2058" t="s">
        <v>168</v>
      </c>
      <c r="B2058" s="28" t="s">
        <v>3072</v>
      </c>
      <c r="C2058" s="27" t="s">
        <v>12379</v>
      </c>
      <c r="D2058" s="35">
        <v>203.04</v>
      </c>
      <c r="E2058" s="36" t="s">
        <v>5979</v>
      </c>
      <c r="F2058" s="28" t="s">
        <v>14</v>
      </c>
      <c r="G2058" s="36" t="s">
        <v>12380</v>
      </c>
      <c r="H2058" s="37">
        <v>2.93</v>
      </c>
    </row>
    <row r="2059" spans="1:8">
      <c r="A2059" t="s">
        <v>168</v>
      </c>
      <c r="B2059" s="28" t="s">
        <v>3079</v>
      </c>
      <c r="C2059" s="27" t="s">
        <v>12381</v>
      </c>
      <c r="D2059" s="35">
        <v>276.94</v>
      </c>
      <c r="E2059" s="36" t="s">
        <v>5979</v>
      </c>
      <c r="F2059" s="28" t="s">
        <v>14</v>
      </c>
      <c r="G2059" s="36" t="s">
        <v>12382</v>
      </c>
      <c r="H2059" s="37">
        <v>2.93</v>
      </c>
    </row>
    <row r="2060" spans="1:8">
      <c r="A2060" t="s">
        <v>168</v>
      </c>
      <c r="B2060" s="28" t="s">
        <v>3171</v>
      </c>
      <c r="C2060" s="27" t="s">
        <v>12383</v>
      </c>
      <c r="D2060" s="35">
        <v>435.84999999999997</v>
      </c>
      <c r="E2060" s="36" t="s">
        <v>5979</v>
      </c>
      <c r="F2060" s="28" t="s">
        <v>14</v>
      </c>
      <c r="G2060" s="36" t="s">
        <v>12384</v>
      </c>
      <c r="H2060" s="37">
        <v>3.53</v>
      </c>
    </row>
    <row r="2061" spans="1:8">
      <c r="A2061" t="s">
        <v>168</v>
      </c>
      <c r="B2061" s="28" t="s">
        <v>3241</v>
      </c>
      <c r="C2061" s="27" t="s">
        <v>12385</v>
      </c>
      <c r="D2061" s="35">
        <v>471.40999999999997</v>
      </c>
      <c r="E2061" s="36" t="s">
        <v>5979</v>
      </c>
      <c r="F2061" s="28" t="s">
        <v>14</v>
      </c>
      <c r="G2061" s="36" t="s">
        <v>12386</v>
      </c>
      <c r="H2061" s="37">
        <v>3.7</v>
      </c>
    </row>
    <row r="2062" spans="1:8">
      <c r="A2062" t="s">
        <v>168</v>
      </c>
      <c r="B2062" s="28" t="s">
        <v>3206</v>
      </c>
      <c r="C2062" s="27" t="s">
        <v>3207</v>
      </c>
      <c r="D2062" s="35">
        <v>258.44</v>
      </c>
      <c r="E2062" s="36" t="s">
        <v>5979</v>
      </c>
      <c r="F2062" s="28" t="s">
        <v>14</v>
      </c>
      <c r="G2062" s="36" t="s">
        <v>12387</v>
      </c>
      <c r="H2062" s="37">
        <v>3.3</v>
      </c>
    </row>
    <row r="2063" spans="1:8">
      <c r="A2063" t="s">
        <v>168</v>
      </c>
      <c r="B2063" s="28" t="s">
        <v>3173</v>
      </c>
      <c r="C2063" s="27" t="s">
        <v>12388</v>
      </c>
      <c r="D2063" s="35">
        <v>435.84999999999997</v>
      </c>
      <c r="E2063" s="36" t="s">
        <v>5979</v>
      </c>
      <c r="F2063" s="28" t="s">
        <v>14</v>
      </c>
      <c r="G2063" s="36" t="s">
        <v>12389</v>
      </c>
      <c r="H2063" s="37">
        <v>3.53</v>
      </c>
    </row>
    <row r="2064" spans="1:8">
      <c r="A2064" t="s">
        <v>168</v>
      </c>
      <c r="B2064" s="28" t="s">
        <v>3243</v>
      </c>
      <c r="C2064" s="27" t="s">
        <v>12390</v>
      </c>
      <c r="D2064" s="35">
        <v>471.40999999999997</v>
      </c>
      <c r="E2064" s="36" t="s">
        <v>5979</v>
      </c>
      <c r="F2064" s="28" t="s">
        <v>14</v>
      </c>
      <c r="G2064" s="36" t="s">
        <v>12391</v>
      </c>
      <c r="H2064" s="37">
        <v>3.7</v>
      </c>
    </row>
    <row r="2065" spans="1:8">
      <c r="A2065" t="s">
        <v>168</v>
      </c>
      <c r="B2065" s="28" t="s">
        <v>3075</v>
      </c>
      <c r="C2065" s="27" t="s">
        <v>12392</v>
      </c>
      <c r="D2065" s="35">
        <v>194.51</v>
      </c>
      <c r="E2065" s="36" t="s">
        <v>5979</v>
      </c>
      <c r="F2065" s="28" t="s">
        <v>14</v>
      </c>
      <c r="G2065" s="36" t="s">
        <v>12393</v>
      </c>
      <c r="H2065" s="37">
        <v>2.93</v>
      </c>
    </row>
    <row r="2066" spans="1:8">
      <c r="A2066" t="s">
        <v>168</v>
      </c>
      <c r="B2066" s="28" t="s">
        <v>3175</v>
      </c>
      <c r="C2066" s="27" t="s">
        <v>12394</v>
      </c>
      <c r="D2066" s="35">
        <v>425.92</v>
      </c>
      <c r="E2066" s="36" t="s">
        <v>5979</v>
      </c>
      <c r="F2066" s="28" t="s">
        <v>14</v>
      </c>
      <c r="G2066" s="36" t="s">
        <v>12395</v>
      </c>
      <c r="H2066" s="37">
        <v>3.53</v>
      </c>
    </row>
    <row r="2067" spans="1:8">
      <c r="A2067" t="s">
        <v>168</v>
      </c>
      <c r="B2067" s="28" t="s">
        <v>3245</v>
      </c>
      <c r="C2067" s="27" t="s">
        <v>3246</v>
      </c>
      <c r="D2067" s="35">
        <v>462.84</v>
      </c>
      <c r="E2067" s="36" t="s">
        <v>5979</v>
      </c>
      <c r="F2067" s="28" t="s">
        <v>14</v>
      </c>
      <c r="G2067" s="36" t="s">
        <v>12396</v>
      </c>
      <c r="H2067" s="37">
        <v>3.65</v>
      </c>
    </row>
    <row r="2068" spans="1:8">
      <c r="A2068" t="s">
        <v>168</v>
      </c>
      <c r="B2068" s="28" t="s">
        <v>3208</v>
      </c>
      <c r="C2068" s="27" t="s">
        <v>3209</v>
      </c>
      <c r="D2068" s="35">
        <v>249.89999999999998</v>
      </c>
      <c r="E2068" s="36" t="s">
        <v>5979</v>
      </c>
      <c r="F2068" s="28" t="s">
        <v>14</v>
      </c>
      <c r="G2068" s="36" t="s">
        <v>12397</v>
      </c>
      <c r="H2068" s="37">
        <v>3.3</v>
      </c>
    </row>
    <row r="2069" spans="1:8">
      <c r="A2069" t="s">
        <v>168</v>
      </c>
      <c r="B2069" s="28" t="s">
        <v>3177</v>
      </c>
      <c r="C2069" s="27" t="s">
        <v>12398</v>
      </c>
      <c r="D2069" s="35">
        <v>425.92</v>
      </c>
      <c r="E2069" s="36" t="s">
        <v>5979</v>
      </c>
      <c r="F2069" s="28" t="s">
        <v>14</v>
      </c>
      <c r="G2069" s="36" t="s">
        <v>12399</v>
      </c>
      <c r="H2069" s="37">
        <v>3.53</v>
      </c>
    </row>
    <row r="2070" spans="1:8">
      <c r="A2070" t="s">
        <v>168</v>
      </c>
      <c r="B2070" s="28" t="s">
        <v>3247</v>
      </c>
      <c r="C2070" s="27" t="s">
        <v>12400</v>
      </c>
      <c r="D2070" s="35">
        <v>462.84</v>
      </c>
      <c r="E2070" s="36" t="s">
        <v>5979</v>
      </c>
      <c r="F2070" s="28" t="s">
        <v>14</v>
      </c>
      <c r="G2070" s="36" t="s">
        <v>12401</v>
      </c>
      <c r="H2070" s="37">
        <v>3.65</v>
      </c>
    </row>
    <row r="2071" spans="1:8">
      <c r="A2071" t="s">
        <v>168</v>
      </c>
      <c r="B2071" s="28" t="s">
        <v>3083</v>
      </c>
      <c r="C2071" s="27" t="s">
        <v>12402</v>
      </c>
      <c r="D2071" s="35">
        <v>288.23</v>
      </c>
      <c r="E2071" s="36" t="s">
        <v>5979</v>
      </c>
      <c r="F2071" s="28" t="s">
        <v>14</v>
      </c>
      <c r="G2071" s="36" t="s">
        <v>12403</v>
      </c>
      <c r="H2071" s="37">
        <v>3.19</v>
      </c>
    </row>
    <row r="2072" spans="1:8">
      <c r="A2072" t="s">
        <v>168</v>
      </c>
      <c r="B2072" s="28" t="s">
        <v>3086</v>
      </c>
      <c r="C2072" s="27" t="s">
        <v>12404</v>
      </c>
      <c r="D2072" s="35">
        <v>285.32</v>
      </c>
      <c r="E2072" s="36" t="s">
        <v>5979</v>
      </c>
      <c r="F2072" s="28" t="s">
        <v>14</v>
      </c>
      <c r="G2072" s="36" t="s">
        <v>12405</v>
      </c>
      <c r="H2072" s="37">
        <v>3.45</v>
      </c>
    </row>
    <row r="2073" spans="1:8">
      <c r="A2073" t="s">
        <v>168</v>
      </c>
      <c r="B2073" s="28" t="s">
        <v>3089</v>
      </c>
      <c r="C2073" s="27" t="s">
        <v>12406</v>
      </c>
      <c r="D2073" s="35">
        <v>276.94</v>
      </c>
      <c r="E2073" s="36" t="s">
        <v>5979</v>
      </c>
      <c r="F2073" s="28" t="s">
        <v>14</v>
      </c>
      <c r="G2073" s="36" t="s">
        <v>12407</v>
      </c>
      <c r="H2073" s="37">
        <v>3.45</v>
      </c>
    </row>
    <row r="2074" spans="1:8">
      <c r="A2074" t="s">
        <v>168</v>
      </c>
      <c r="B2074" s="28" t="s">
        <v>3540</v>
      </c>
      <c r="C2074" s="27" t="s">
        <v>12408</v>
      </c>
      <c r="D2074" s="35">
        <v>224.67999999999998</v>
      </c>
      <c r="E2074" s="36" t="s">
        <v>4028</v>
      </c>
      <c r="F2074" s="28" t="s">
        <v>14</v>
      </c>
      <c r="G2074" s="36" t="s">
        <v>12409</v>
      </c>
      <c r="H2074" s="37">
        <v>3.09</v>
      </c>
    </row>
    <row r="2075" spans="1:8">
      <c r="A2075" t="s">
        <v>168</v>
      </c>
      <c r="B2075" s="28" t="s">
        <v>3091</v>
      </c>
      <c r="C2075" s="27" t="s">
        <v>3092</v>
      </c>
      <c r="D2075" s="35">
        <v>837.62</v>
      </c>
      <c r="E2075" s="36" t="s">
        <v>5979</v>
      </c>
      <c r="F2075" s="28" t="s">
        <v>14</v>
      </c>
      <c r="G2075" s="36" t="s">
        <v>12410</v>
      </c>
      <c r="H2075" s="37">
        <v>9.48</v>
      </c>
    </row>
    <row r="2076" spans="1:8">
      <c r="A2076" t="s">
        <v>168</v>
      </c>
      <c r="B2076" s="28" t="s">
        <v>3098</v>
      </c>
      <c r="C2076" s="27" t="s">
        <v>3099</v>
      </c>
      <c r="D2076" s="35">
        <v>909.97</v>
      </c>
      <c r="E2076" s="36" t="s">
        <v>5979</v>
      </c>
      <c r="F2076" s="28" t="s">
        <v>14</v>
      </c>
      <c r="G2076" s="36" t="s">
        <v>12411</v>
      </c>
      <c r="H2076" s="37">
        <v>11</v>
      </c>
    </row>
    <row r="2077" spans="1:8">
      <c r="A2077" t="s">
        <v>168</v>
      </c>
      <c r="B2077" s="28" t="s">
        <v>3093</v>
      </c>
      <c r="C2077" s="27" t="s">
        <v>12412</v>
      </c>
      <c r="D2077" s="35">
        <v>837.62</v>
      </c>
      <c r="E2077" s="36" t="s">
        <v>5979</v>
      </c>
      <c r="F2077" s="28" t="s">
        <v>14</v>
      </c>
      <c r="G2077" s="36" t="s">
        <v>12413</v>
      </c>
      <c r="H2077" s="37">
        <v>11</v>
      </c>
    </row>
    <row r="2078" spans="1:8">
      <c r="A2078" t="s">
        <v>168</v>
      </c>
      <c r="B2078" s="28" t="s">
        <v>3101</v>
      </c>
      <c r="C2078" s="27" t="s">
        <v>12414</v>
      </c>
      <c r="D2078" s="35">
        <v>909.97</v>
      </c>
      <c r="E2078" s="36" t="s">
        <v>724</v>
      </c>
      <c r="F2078" s="28" t="s">
        <v>14</v>
      </c>
      <c r="G2078" s="36" t="s">
        <v>12415</v>
      </c>
      <c r="H2078" s="37">
        <v>10.88</v>
      </c>
    </row>
    <row r="2079" spans="1:8">
      <c r="A2079" t="s">
        <v>168</v>
      </c>
      <c r="B2079" s="28" t="s">
        <v>3095</v>
      </c>
      <c r="C2079" s="27" t="s">
        <v>12416</v>
      </c>
      <c r="D2079" s="35">
        <v>814.87</v>
      </c>
      <c r="E2079" s="36" t="s">
        <v>5979</v>
      </c>
      <c r="F2079" s="28" t="s">
        <v>14</v>
      </c>
      <c r="G2079" s="36" t="s">
        <v>12417</v>
      </c>
      <c r="H2079" s="37">
        <v>10.5</v>
      </c>
    </row>
    <row r="2080" spans="1:8">
      <c r="A2080" t="s">
        <v>168</v>
      </c>
      <c r="B2080" s="28" t="s">
        <v>3104</v>
      </c>
      <c r="C2080" s="27" t="s">
        <v>12418</v>
      </c>
      <c r="D2080" s="35">
        <v>885.86</v>
      </c>
      <c r="E2080" s="36" t="s">
        <v>5979</v>
      </c>
      <c r="F2080" s="28" t="s">
        <v>14</v>
      </c>
      <c r="G2080" s="36" t="s">
        <v>12419</v>
      </c>
      <c r="H2080" s="37">
        <v>10.81</v>
      </c>
    </row>
    <row r="2081" spans="1:8">
      <c r="A2081" t="s">
        <v>168</v>
      </c>
      <c r="B2081" s="28" t="s">
        <v>5298</v>
      </c>
      <c r="C2081" s="27" t="s">
        <v>12420</v>
      </c>
      <c r="D2081" s="35">
        <v>126.84</v>
      </c>
      <c r="E2081" s="36" t="s">
        <v>617</v>
      </c>
      <c r="F2081" s="28" t="s">
        <v>14</v>
      </c>
      <c r="G2081" s="36" t="s">
        <v>12421</v>
      </c>
      <c r="H2081" s="37">
        <v>1.1200000000000001</v>
      </c>
    </row>
    <row r="2082" spans="1:8">
      <c r="A2082" t="s">
        <v>168</v>
      </c>
      <c r="B2082" s="28" t="s">
        <v>5300</v>
      </c>
      <c r="C2082" s="27" t="s">
        <v>12422</v>
      </c>
      <c r="D2082" s="35">
        <v>192.98</v>
      </c>
      <c r="E2082" s="36" t="s">
        <v>617</v>
      </c>
      <c r="F2082" s="28" t="s">
        <v>14</v>
      </c>
      <c r="G2082" s="36" t="s">
        <v>12423</v>
      </c>
      <c r="H2082" s="37">
        <v>2.25</v>
      </c>
    </row>
    <row r="2083" spans="1:8">
      <c r="A2083" t="s">
        <v>168</v>
      </c>
      <c r="B2083" s="28" t="s">
        <v>5302</v>
      </c>
      <c r="C2083" s="27" t="s">
        <v>12424</v>
      </c>
      <c r="D2083" s="35">
        <v>241.23</v>
      </c>
      <c r="E2083" s="36" t="s">
        <v>617</v>
      </c>
      <c r="F2083" s="28" t="s">
        <v>14</v>
      </c>
      <c r="G2083" s="36" t="s">
        <v>12425</v>
      </c>
      <c r="H2083" s="37">
        <v>2.98</v>
      </c>
    </row>
    <row r="2084" spans="1:8">
      <c r="A2084" t="s">
        <v>168</v>
      </c>
      <c r="B2084" s="28" t="s">
        <v>5308</v>
      </c>
      <c r="C2084" s="27" t="s">
        <v>12426</v>
      </c>
      <c r="D2084" s="35">
        <v>624.37</v>
      </c>
      <c r="E2084" s="36" t="s">
        <v>617</v>
      </c>
      <c r="F2084" s="28" t="s">
        <v>14</v>
      </c>
      <c r="G2084" s="36" t="s">
        <v>12427</v>
      </c>
      <c r="H2084" s="37">
        <v>8.9499999999999993</v>
      </c>
    </row>
    <row r="2085" spans="1:8">
      <c r="A2085" t="s">
        <v>168</v>
      </c>
      <c r="B2085" s="28" t="s">
        <v>5310</v>
      </c>
      <c r="C2085" s="27" t="s">
        <v>12428</v>
      </c>
      <c r="D2085" s="35">
        <v>1146.78</v>
      </c>
      <c r="E2085" s="36" t="s">
        <v>617</v>
      </c>
      <c r="F2085" s="28" t="s">
        <v>14</v>
      </c>
      <c r="G2085" s="36" t="s">
        <v>12429</v>
      </c>
      <c r="H2085" s="37">
        <v>16.05</v>
      </c>
    </row>
    <row r="2086" spans="1:8">
      <c r="A2086" t="s">
        <v>168</v>
      </c>
      <c r="B2086" s="28" t="s">
        <v>5236</v>
      </c>
      <c r="C2086" s="27" t="s">
        <v>5237</v>
      </c>
      <c r="D2086" s="35">
        <v>15.59</v>
      </c>
      <c r="E2086" s="36" t="s">
        <v>5979</v>
      </c>
      <c r="F2086" s="28" t="s">
        <v>14</v>
      </c>
      <c r="G2086" s="36" t="s">
        <v>12430</v>
      </c>
      <c r="H2086" s="37">
        <v>1.2</v>
      </c>
    </row>
    <row r="2087" spans="1:8">
      <c r="A2087" t="s">
        <v>168</v>
      </c>
      <c r="B2087" s="28" t="s">
        <v>5703</v>
      </c>
      <c r="C2087" s="27" t="s">
        <v>12431</v>
      </c>
      <c r="D2087" s="35">
        <v>232.95</v>
      </c>
      <c r="E2087" s="36" t="s">
        <v>92</v>
      </c>
      <c r="F2087" s="28" t="s">
        <v>14</v>
      </c>
      <c r="G2087" s="36" t="s">
        <v>12432</v>
      </c>
      <c r="H2087" s="37">
        <v>2.4300000000000002</v>
      </c>
    </row>
    <row r="2088" spans="1:8">
      <c r="A2088" t="s">
        <v>168</v>
      </c>
      <c r="B2088" s="28" t="s">
        <v>5743</v>
      </c>
      <c r="C2088" s="27" t="s">
        <v>5744</v>
      </c>
      <c r="D2088" s="35">
        <v>199.87</v>
      </c>
      <c r="E2088" s="36" t="s">
        <v>617</v>
      </c>
      <c r="F2088" s="28" t="s">
        <v>14</v>
      </c>
      <c r="G2088" s="36" t="s">
        <v>12433</v>
      </c>
      <c r="H2088" s="37">
        <v>8.5</v>
      </c>
    </row>
    <row r="2089" spans="1:8">
      <c r="A2089" t="s">
        <v>168</v>
      </c>
      <c r="B2089" s="28" t="s">
        <v>5705</v>
      </c>
      <c r="C2089" s="27" t="s">
        <v>12434</v>
      </c>
      <c r="D2089" s="35">
        <v>232.95</v>
      </c>
      <c r="E2089" s="36" t="s">
        <v>92</v>
      </c>
      <c r="F2089" s="28" t="s">
        <v>14</v>
      </c>
      <c r="G2089" s="36" t="s">
        <v>12435</v>
      </c>
      <c r="H2089" s="37">
        <v>2.4</v>
      </c>
    </row>
    <row r="2090" spans="1:8">
      <c r="A2090" t="s">
        <v>168</v>
      </c>
      <c r="B2090" s="28" t="s">
        <v>5746</v>
      </c>
      <c r="C2090" s="27" t="s">
        <v>5747</v>
      </c>
      <c r="D2090" s="35">
        <v>199.87</v>
      </c>
      <c r="E2090" s="36" t="s">
        <v>617</v>
      </c>
      <c r="F2090" s="28" t="s">
        <v>14</v>
      </c>
      <c r="G2090" s="36" t="s">
        <v>12436</v>
      </c>
      <c r="H2090" s="37">
        <v>8.5</v>
      </c>
    </row>
    <row r="2091" spans="1:8">
      <c r="A2091" t="s">
        <v>168</v>
      </c>
      <c r="B2091" s="28" t="s">
        <v>5707</v>
      </c>
      <c r="C2091" s="27" t="s">
        <v>5708</v>
      </c>
      <c r="D2091" s="35">
        <v>337.71</v>
      </c>
      <c r="E2091" s="36" t="s">
        <v>92</v>
      </c>
      <c r="F2091" s="28" t="s">
        <v>14</v>
      </c>
      <c r="G2091" s="36" t="s">
        <v>12437</v>
      </c>
      <c r="H2091" s="37">
        <v>5.3</v>
      </c>
    </row>
    <row r="2092" spans="1:8">
      <c r="A2092" t="s">
        <v>168</v>
      </c>
      <c r="B2092" s="28" t="s">
        <v>5709</v>
      </c>
      <c r="C2092" s="27" t="s">
        <v>5710</v>
      </c>
      <c r="D2092" s="35">
        <v>337.71</v>
      </c>
      <c r="E2092" s="36" t="s">
        <v>617</v>
      </c>
      <c r="F2092" s="28" t="s">
        <v>14</v>
      </c>
      <c r="G2092" s="36" t="s">
        <v>12438</v>
      </c>
      <c r="H2092" s="37">
        <v>5.3</v>
      </c>
    </row>
    <row r="2093" spans="1:8">
      <c r="A2093" t="s">
        <v>168</v>
      </c>
      <c r="B2093" s="28" t="s">
        <v>5711</v>
      </c>
      <c r="C2093" s="27" t="s">
        <v>5712</v>
      </c>
      <c r="D2093" s="35">
        <v>394.21999999999997</v>
      </c>
      <c r="E2093" s="36" t="s">
        <v>617</v>
      </c>
      <c r="F2093" s="28" t="s">
        <v>14</v>
      </c>
      <c r="G2093" s="36" t="s">
        <v>12439</v>
      </c>
      <c r="H2093" s="37">
        <v>7.28</v>
      </c>
    </row>
    <row r="2094" spans="1:8">
      <c r="A2094" t="s">
        <v>168</v>
      </c>
      <c r="B2094" s="28" t="s">
        <v>933</v>
      </c>
      <c r="C2094" s="27" t="s">
        <v>12440</v>
      </c>
      <c r="D2094" s="35">
        <v>6.79</v>
      </c>
      <c r="E2094" s="36" t="s">
        <v>11597</v>
      </c>
      <c r="F2094" s="28" t="s">
        <v>14</v>
      </c>
      <c r="G2094" s="36" t="s">
        <v>12441</v>
      </c>
      <c r="H2094" s="37">
        <v>0.13</v>
      </c>
    </row>
    <row r="2095" spans="1:8">
      <c r="A2095" t="s">
        <v>168</v>
      </c>
      <c r="B2095" s="28" t="s">
        <v>5293</v>
      </c>
      <c r="C2095" s="27" t="s">
        <v>5294</v>
      </c>
      <c r="D2095" s="35">
        <v>18.200000000000003</v>
      </c>
      <c r="E2095" s="36" t="s">
        <v>5979</v>
      </c>
      <c r="F2095" s="28" t="s">
        <v>14</v>
      </c>
      <c r="G2095" s="36" t="s">
        <v>12442</v>
      </c>
      <c r="H2095" s="37">
        <v>0.27800000000000002</v>
      </c>
    </row>
    <row r="2096" spans="1:8">
      <c r="A2096" t="s">
        <v>168</v>
      </c>
      <c r="B2096" s="28" t="s">
        <v>5278</v>
      </c>
      <c r="C2096" s="27" t="s">
        <v>5279</v>
      </c>
      <c r="D2096" s="35">
        <v>19.87</v>
      </c>
      <c r="E2096" s="36" t="s">
        <v>5979</v>
      </c>
      <c r="F2096" s="28" t="s">
        <v>14</v>
      </c>
      <c r="G2096" s="36" t="s">
        <v>12443</v>
      </c>
      <c r="H2096" s="37">
        <v>0.37</v>
      </c>
    </row>
    <row r="2097" spans="1:8">
      <c r="A2097" t="s">
        <v>168</v>
      </c>
      <c r="B2097" s="28" t="s">
        <v>5272</v>
      </c>
      <c r="C2097" s="27" t="s">
        <v>5273</v>
      </c>
      <c r="D2097" s="35">
        <v>7.74</v>
      </c>
      <c r="E2097" s="36" t="s">
        <v>5979</v>
      </c>
      <c r="F2097" s="28" t="s">
        <v>14</v>
      </c>
      <c r="G2097" s="36" t="s">
        <v>12444</v>
      </c>
      <c r="H2097" s="37">
        <v>7.0000000000000007E-2</v>
      </c>
    </row>
    <row r="2098" spans="1:8">
      <c r="A2098" t="s">
        <v>168</v>
      </c>
      <c r="B2098" s="28" t="s">
        <v>5290</v>
      </c>
      <c r="C2098" s="27" t="s">
        <v>12445</v>
      </c>
      <c r="D2098" s="35">
        <v>17.110000000000003</v>
      </c>
      <c r="E2098" s="36" t="s">
        <v>5979</v>
      </c>
      <c r="F2098" s="28" t="s">
        <v>14</v>
      </c>
      <c r="G2098" s="36" t="s">
        <v>12446</v>
      </c>
      <c r="H2098" s="37">
        <v>0.2</v>
      </c>
    </row>
    <row r="2099" spans="1:8">
      <c r="A2099" t="s">
        <v>168</v>
      </c>
      <c r="B2099" s="28" t="s">
        <v>5275</v>
      </c>
      <c r="C2099" s="27" t="s">
        <v>5276</v>
      </c>
      <c r="D2099" s="35">
        <v>12.12</v>
      </c>
      <c r="E2099" s="36" t="s">
        <v>5979</v>
      </c>
      <c r="F2099" s="28" t="s">
        <v>14</v>
      </c>
      <c r="G2099" s="36" t="s">
        <v>12447</v>
      </c>
      <c r="H2099" s="37">
        <v>0.1</v>
      </c>
    </row>
    <row r="2100" spans="1:8">
      <c r="A2100" t="s">
        <v>168</v>
      </c>
      <c r="B2100" s="28" t="s">
        <v>5287</v>
      </c>
      <c r="C2100" s="27" t="s">
        <v>5288</v>
      </c>
      <c r="D2100" s="35">
        <v>8.59</v>
      </c>
      <c r="E2100" s="36" t="s">
        <v>5979</v>
      </c>
      <c r="F2100" s="28" t="s">
        <v>14</v>
      </c>
      <c r="G2100" s="36" t="s">
        <v>12448</v>
      </c>
      <c r="H2100" s="37">
        <v>9.1999999999999998E-2</v>
      </c>
    </row>
    <row r="2101" spans="1:8">
      <c r="A2101" t="s">
        <v>168</v>
      </c>
      <c r="B2101" s="28" t="s">
        <v>5284</v>
      </c>
      <c r="C2101" s="27" t="s">
        <v>5285</v>
      </c>
      <c r="D2101" s="35">
        <v>5.38</v>
      </c>
      <c r="E2101" s="36" t="s">
        <v>5979</v>
      </c>
      <c r="F2101" s="28" t="s">
        <v>14</v>
      </c>
      <c r="G2101" s="36" t="s">
        <v>12449</v>
      </c>
      <c r="H2101" s="37">
        <v>6.8000000000000005E-2</v>
      </c>
    </row>
    <row r="2102" spans="1:8">
      <c r="A2102" t="s">
        <v>168</v>
      </c>
      <c r="B2102" s="28" t="s">
        <v>5269</v>
      </c>
      <c r="C2102" s="27" t="s">
        <v>5270</v>
      </c>
      <c r="D2102" s="35">
        <v>3.0399999999999996</v>
      </c>
      <c r="E2102" s="36" t="s">
        <v>5979</v>
      </c>
      <c r="F2102" s="28" t="s">
        <v>14</v>
      </c>
      <c r="G2102" s="36" t="s">
        <v>12450</v>
      </c>
      <c r="H2102" s="37">
        <v>3.2000000000000001E-2</v>
      </c>
    </row>
    <row r="2103" spans="1:8">
      <c r="A2103" t="s">
        <v>168</v>
      </c>
      <c r="B2103" s="28" t="s">
        <v>5296</v>
      </c>
      <c r="C2103" s="27" t="s">
        <v>5297</v>
      </c>
      <c r="D2103" s="35">
        <v>109.31</v>
      </c>
      <c r="E2103" s="36" t="s">
        <v>5979</v>
      </c>
      <c r="F2103" s="28" t="s">
        <v>14</v>
      </c>
      <c r="G2103" s="36" t="s">
        <v>12451</v>
      </c>
      <c r="H2103" s="37">
        <v>1.6060000000000001</v>
      </c>
    </row>
    <row r="2104" spans="1:8">
      <c r="A2104" t="s">
        <v>168</v>
      </c>
      <c r="B2104" s="28" t="s">
        <v>5281</v>
      </c>
      <c r="C2104" s="27" t="s">
        <v>5282</v>
      </c>
      <c r="D2104" s="35">
        <v>136.34</v>
      </c>
      <c r="E2104" s="36" t="s">
        <v>5979</v>
      </c>
      <c r="F2104" s="28" t="s">
        <v>14</v>
      </c>
      <c r="G2104" s="36" t="s">
        <v>12452</v>
      </c>
      <c r="H2104" s="37">
        <v>1.6</v>
      </c>
    </row>
    <row r="2105" spans="1:8">
      <c r="A2105" t="s">
        <v>168</v>
      </c>
      <c r="B2105" s="28" t="s">
        <v>5575</v>
      </c>
      <c r="C2105" s="27" t="s">
        <v>5576</v>
      </c>
      <c r="D2105" s="35">
        <v>184.69</v>
      </c>
      <c r="E2105" s="36" t="s">
        <v>617</v>
      </c>
      <c r="F2105" s="28" t="s">
        <v>14</v>
      </c>
      <c r="G2105" s="36" t="s">
        <v>12453</v>
      </c>
      <c r="H2105" s="37">
        <v>1.1100000000000001</v>
      </c>
    </row>
    <row r="2106" spans="1:8">
      <c r="A2106" t="s">
        <v>168</v>
      </c>
      <c r="B2106" s="28" t="s">
        <v>5577</v>
      </c>
      <c r="C2106" s="27" t="s">
        <v>5578</v>
      </c>
      <c r="D2106" s="35">
        <v>184.69</v>
      </c>
      <c r="E2106" s="36" t="s">
        <v>162</v>
      </c>
      <c r="F2106" s="28" t="s">
        <v>14</v>
      </c>
      <c r="G2106" s="36" t="s">
        <v>12454</v>
      </c>
      <c r="H2106" s="37">
        <v>1.1100000000000001</v>
      </c>
    </row>
    <row r="2107" spans="1:8">
      <c r="A2107" t="s">
        <v>168</v>
      </c>
      <c r="B2107" s="28" t="s">
        <v>5579</v>
      </c>
      <c r="C2107" s="27" t="s">
        <v>5580</v>
      </c>
      <c r="D2107" s="35">
        <v>224.67999999999998</v>
      </c>
      <c r="E2107" s="36" t="s">
        <v>617</v>
      </c>
      <c r="F2107" s="28" t="s">
        <v>14</v>
      </c>
      <c r="G2107" s="36" t="s">
        <v>12455</v>
      </c>
      <c r="H2107" s="37">
        <v>1.1100000000000001</v>
      </c>
    </row>
    <row r="2108" spans="1:8">
      <c r="A2108" t="s">
        <v>168</v>
      </c>
      <c r="B2108" s="28" t="s">
        <v>5581</v>
      </c>
      <c r="C2108" s="27" t="s">
        <v>5582</v>
      </c>
      <c r="D2108" s="35">
        <v>224.67999999999998</v>
      </c>
      <c r="E2108" s="36" t="s">
        <v>617</v>
      </c>
      <c r="F2108" s="28" t="s">
        <v>14</v>
      </c>
      <c r="G2108" s="36" t="s">
        <v>12456</v>
      </c>
      <c r="H2108" s="37">
        <v>2.42</v>
      </c>
    </row>
    <row r="2109" spans="1:8">
      <c r="A2109" t="s">
        <v>168</v>
      </c>
      <c r="B2109" s="28" t="s">
        <v>5583</v>
      </c>
      <c r="C2109" s="27" t="s">
        <v>5584</v>
      </c>
      <c r="D2109" s="35">
        <v>296.36</v>
      </c>
      <c r="E2109" s="36" t="s">
        <v>617</v>
      </c>
      <c r="F2109" s="28" t="s">
        <v>14</v>
      </c>
      <c r="G2109" s="36" t="s">
        <v>12457</v>
      </c>
      <c r="H2109" s="37">
        <v>1.1100000000000001</v>
      </c>
    </row>
    <row r="2110" spans="1:8">
      <c r="A2110" t="s">
        <v>168</v>
      </c>
      <c r="B2110" s="28" t="s">
        <v>5254</v>
      </c>
      <c r="C2110" s="27" t="s">
        <v>5255</v>
      </c>
      <c r="D2110" s="35">
        <v>16.290000000000003</v>
      </c>
      <c r="E2110" s="36" t="s">
        <v>5979</v>
      </c>
      <c r="F2110" s="28" t="s">
        <v>14</v>
      </c>
      <c r="G2110" s="36" t="s">
        <v>12458</v>
      </c>
      <c r="H2110" s="37">
        <v>0.34</v>
      </c>
    </row>
    <row r="2111" spans="1:8">
      <c r="A2111" t="s">
        <v>168</v>
      </c>
      <c r="B2111" s="28" t="s">
        <v>5264</v>
      </c>
      <c r="C2111" s="27" t="s">
        <v>5265</v>
      </c>
      <c r="D2111" s="35">
        <v>16.290000000000003</v>
      </c>
      <c r="E2111" s="36" t="s">
        <v>5979</v>
      </c>
      <c r="F2111" s="28" t="s">
        <v>14</v>
      </c>
      <c r="G2111" s="36" t="s">
        <v>12459</v>
      </c>
      <c r="H2111" s="37">
        <v>0.39900000000000002</v>
      </c>
    </row>
    <row r="2112" spans="1:8">
      <c r="A2112" t="s">
        <v>168</v>
      </c>
      <c r="B2112" s="28" t="s">
        <v>5252</v>
      </c>
      <c r="C2112" s="27" t="s">
        <v>5253</v>
      </c>
      <c r="D2112" s="35">
        <v>16.290000000000003</v>
      </c>
      <c r="E2112" s="36" t="s">
        <v>5979</v>
      </c>
      <c r="F2112" s="28" t="s">
        <v>14</v>
      </c>
      <c r="G2112" s="36" t="s">
        <v>12460</v>
      </c>
      <c r="H2112" s="37">
        <v>0.39</v>
      </c>
    </row>
    <row r="2113" spans="1:8">
      <c r="A2113" t="s">
        <v>168</v>
      </c>
      <c r="B2113" s="28" t="s">
        <v>5242</v>
      </c>
      <c r="C2113" s="27" t="s">
        <v>5243</v>
      </c>
      <c r="D2113" s="35">
        <v>10.23</v>
      </c>
      <c r="E2113" s="36" t="s">
        <v>5979</v>
      </c>
      <c r="F2113" s="28" t="s">
        <v>14</v>
      </c>
      <c r="G2113" s="36" t="s">
        <v>12461</v>
      </c>
      <c r="H2113" s="37">
        <v>0.13600000000000001</v>
      </c>
    </row>
    <row r="2114" spans="1:8">
      <c r="A2114" t="s">
        <v>168</v>
      </c>
      <c r="B2114" s="28" t="s">
        <v>5244</v>
      </c>
      <c r="C2114" s="27" t="s">
        <v>5245</v>
      </c>
      <c r="D2114" s="35">
        <v>10.23</v>
      </c>
      <c r="E2114" s="36" t="s">
        <v>5979</v>
      </c>
      <c r="F2114" s="28" t="s">
        <v>14</v>
      </c>
      <c r="G2114" s="36" t="s">
        <v>12462</v>
      </c>
      <c r="H2114" s="37">
        <v>0.11799999999999999</v>
      </c>
    </row>
    <row r="2115" spans="1:8">
      <c r="A2115" t="s">
        <v>168</v>
      </c>
      <c r="B2115" s="28" t="s">
        <v>5246</v>
      </c>
      <c r="C2115" s="27" t="s">
        <v>5247</v>
      </c>
      <c r="D2115" s="35">
        <v>10.23</v>
      </c>
      <c r="E2115" s="36" t="s">
        <v>5979</v>
      </c>
      <c r="F2115" s="28" t="s">
        <v>14</v>
      </c>
      <c r="G2115" s="36" t="s">
        <v>12463</v>
      </c>
      <c r="H2115" s="37">
        <v>1</v>
      </c>
    </row>
    <row r="2116" spans="1:8">
      <c r="A2116" t="s">
        <v>168</v>
      </c>
      <c r="B2116" s="28" t="s">
        <v>5248</v>
      </c>
      <c r="C2116" s="27" t="s">
        <v>5249</v>
      </c>
      <c r="D2116" s="35">
        <v>14.76</v>
      </c>
      <c r="E2116" s="36" t="s">
        <v>5979</v>
      </c>
      <c r="F2116" s="28" t="s">
        <v>14</v>
      </c>
      <c r="G2116" s="36" t="s">
        <v>12464</v>
      </c>
      <c r="H2116" s="37">
        <v>0.2</v>
      </c>
    </row>
    <row r="2117" spans="1:8">
      <c r="A2117" t="s">
        <v>168</v>
      </c>
      <c r="B2117" s="28" t="s">
        <v>5250</v>
      </c>
      <c r="C2117" s="27" t="s">
        <v>5251</v>
      </c>
      <c r="D2117" s="35">
        <v>10.23</v>
      </c>
      <c r="E2117" s="36" t="s">
        <v>5979</v>
      </c>
      <c r="F2117" s="28" t="s">
        <v>14</v>
      </c>
      <c r="G2117" s="36" t="s">
        <v>12465</v>
      </c>
      <c r="H2117" s="37">
        <v>0.09</v>
      </c>
    </row>
    <row r="2118" spans="1:8">
      <c r="A2118" t="s">
        <v>168</v>
      </c>
      <c r="B2118" s="28" t="s">
        <v>5238</v>
      </c>
      <c r="C2118" s="27" t="s">
        <v>5239</v>
      </c>
      <c r="D2118" s="35">
        <v>6.24</v>
      </c>
      <c r="E2118" s="36" t="s">
        <v>5979</v>
      </c>
      <c r="F2118" s="28" t="s">
        <v>14</v>
      </c>
      <c r="G2118" s="36" t="s">
        <v>12466</v>
      </c>
      <c r="H2118" s="37">
        <v>0.09</v>
      </c>
    </row>
    <row r="2119" spans="1:8">
      <c r="A2119" t="s">
        <v>168</v>
      </c>
      <c r="B2119" s="28" t="s">
        <v>5240</v>
      </c>
      <c r="C2119" s="27" t="s">
        <v>5241</v>
      </c>
      <c r="D2119" s="35">
        <v>6.24</v>
      </c>
      <c r="E2119" s="36" t="s">
        <v>5979</v>
      </c>
      <c r="F2119" s="28" t="s">
        <v>14</v>
      </c>
      <c r="G2119" s="36" t="s">
        <v>12467</v>
      </c>
      <c r="H2119" s="37">
        <v>0.10199999999999999</v>
      </c>
    </row>
    <row r="2120" spans="1:8">
      <c r="A2120" t="s">
        <v>168</v>
      </c>
      <c r="B2120" s="28" t="s">
        <v>5256</v>
      </c>
      <c r="C2120" s="27" t="s">
        <v>5257</v>
      </c>
      <c r="D2120" s="35">
        <v>78.190000000000012</v>
      </c>
      <c r="E2120" s="36" t="s">
        <v>5979</v>
      </c>
      <c r="F2120" s="28" t="s">
        <v>14</v>
      </c>
      <c r="G2120" s="36" t="s">
        <v>12468</v>
      </c>
      <c r="H2120" s="37">
        <v>1.5</v>
      </c>
    </row>
    <row r="2121" spans="1:8">
      <c r="A2121" t="s">
        <v>168</v>
      </c>
      <c r="B2121" s="28" t="s">
        <v>5258</v>
      </c>
      <c r="C2121" s="27" t="s">
        <v>5259</v>
      </c>
      <c r="D2121" s="35">
        <v>78.190000000000012</v>
      </c>
      <c r="E2121" s="36" t="s">
        <v>5979</v>
      </c>
      <c r="F2121" s="28" t="s">
        <v>14</v>
      </c>
      <c r="G2121" s="36" t="s">
        <v>12469</v>
      </c>
      <c r="H2121" s="37">
        <v>1.5089999999999999</v>
      </c>
    </row>
    <row r="2122" spans="1:8">
      <c r="A2122" t="s">
        <v>168</v>
      </c>
      <c r="B2122" s="28" t="s">
        <v>3081</v>
      </c>
      <c r="C2122" s="27" t="s">
        <v>12470</v>
      </c>
      <c r="D2122" s="35">
        <v>225.19</v>
      </c>
      <c r="E2122" s="36" t="s">
        <v>5979</v>
      </c>
      <c r="F2122" s="28" t="s">
        <v>14</v>
      </c>
      <c r="G2122" s="36" t="s">
        <v>12471</v>
      </c>
      <c r="H2122" s="37">
        <v>2.94</v>
      </c>
    </row>
    <row r="2123" spans="1:8">
      <c r="A2123" t="s">
        <v>168</v>
      </c>
      <c r="B2123" s="28" t="s">
        <v>5260</v>
      </c>
      <c r="C2123" s="27" t="s">
        <v>5261</v>
      </c>
      <c r="D2123" s="35">
        <v>78.190000000000012</v>
      </c>
      <c r="E2123" s="36" t="s">
        <v>5979</v>
      </c>
      <c r="F2123" s="28" t="s">
        <v>14</v>
      </c>
      <c r="G2123" s="36" t="s">
        <v>12472</v>
      </c>
      <c r="H2123" s="37">
        <v>1.03</v>
      </c>
    </row>
    <row r="2124" spans="1:8">
      <c r="A2124" t="s">
        <v>168</v>
      </c>
      <c r="B2124" s="28" t="s">
        <v>5262</v>
      </c>
      <c r="C2124" s="27" t="s">
        <v>5263</v>
      </c>
      <c r="D2124" s="35">
        <v>171.75</v>
      </c>
      <c r="E2124" s="36" t="s">
        <v>5979</v>
      </c>
      <c r="F2124" s="28" t="s">
        <v>14</v>
      </c>
      <c r="G2124" s="36" t="s">
        <v>12473</v>
      </c>
      <c r="H2124" s="37">
        <v>1.8</v>
      </c>
    </row>
    <row r="2125" spans="1:8">
      <c r="A2125" t="s">
        <v>168</v>
      </c>
      <c r="B2125" s="28" t="s">
        <v>253</v>
      </c>
      <c r="C2125" s="27" t="s">
        <v>12474</v>
      </c>
      <c r="D2125" s="35">
        <v>27.03</v>
      </c>
      <c r="E2125" s="36" t="s">
        <v>92</v>
      </c>
      <c r="F2125" s="28" t="s">
        <v>14</v>
      </c>
      <c r="G2125" s="36" t="s">
        <v>12475</v>
      </c>
      <c r="H2125" s="37">
        <v>0.32</v>
      </c>
    </row>
    <row r="2126" spans="1:8">
      <c r="A2126" t="s">
        <v>168</v>
      </c>
      <c r="B2126" s="28" t="s">
        <v>952</v>
      </c>
      <c r="C2126" s="27" t="s">
        <v>12476</v>
      </c>
      <c r="D2126" s="35">
        <v>4.2799999999999994</v>
      </c>
      <c r="E2126" s="36" t="s">
        <v>92</v>
      </c>
      <c r="F2126" s="28" t="s">
        <v>14</v>
      </c>
      <c r="G2126" s="36" t="s">
        <v>12477</v>
      </c>
      <c r="H2126" s="37">
        <v>0.05</v>
      </c>
    </row>
    <row r="2127" spans="1:8">
      <c r="A2127" t="s">
        <v>168</v>
      </c>
      <c r="B2127" s="28" t="s">
        <v>954</v>
      </c>
      <c r="C2127" s="27" t="s">
        <v>12478</v>
      </c>
      <c r="D2127" s="35">
        <v>4.04</v>
      </c>
      <c r="E2127" s="36" t="s">
        <v>92</v>
      </c>
      <c r="F2127" s="28" t="s">
        <v>14</v>
      </c>
      <c r="G2127" s="36" t="s">
        <v>12479</v>
      </c>
      <c r="H2127" s="37">
        <v>4.3999999999999997E-2</v>
      </c>
    </row>
    <row r="2128" spans="1:8">
      <c r="A2128" t="s">
        <v>168</v>
      </c>
      <c r="B2128" s="28" t="s">
        <v>948</v>
      </c>
      <c r="C2128" s="27" t="s">
        <v>12480</v>
      </c>
      <c r="D2128" s="35">
        <v>3.6799999999999997</v>
      </c>
      <c r="E2128" s="36" t="s">
        <v>92</v>
      </c>
      <c r="F2128" s="28" t="s">
        <v>14</v>
      </c>
      <c r="G2128" s="36" t="s">
        <v>12481</v>
      </c>
      <c r="H2128" s="37">
        <v>3.6299999999999999E-2</v>
      </c>
    </row>
    <row r="2129" spans="1:8">
      <c r="A2129" t="s">
        <v>168</v>
      </c>
      <c r="B2129" s="28" t="s">
        <v>950</v>
      </c>
      <c r="C2129" s="27" t="s">
        <v>12482</v>
      </c>
      <c r="D2129" s="35">
        <v>3.54</v>
      </c>
      <c r="E2129" s="36" t="s">
        <v>92</v>
      </c>
      <c r="F2129" s="28" t="s">
        <v>14</v>
      </c>
      <c r="G2129" s="36" t="s">
        <v>12483</v>
      </c>
      <c r="H2129" s="37">
        <v>3.2000000000000001E-2</v>
      </c>
    </row>
    <row r="2130" spans="1:8">
      <c r="A2130" t="s">
        <v>168</v>
      </c>
      <c r="B2130" s="28" t="s">
        <v>944</v>
      </c>
      <c r="C2130" s="27" t="s">
        <v>12484</v>
      </c>
      <c r="D2130" s="35">
        <v>4.84</v>
      </c>
      <c r="E2130" s="36" t="s">
        <v>92</v>
      </c>
      <c r="F2130" s="28" t="s">
        <v>14</v>
      </c>
      <c r="G2130" s="36" t="s">
        <v>12485</v>
      </c>
      <c r="H2130" s="37">
        <v>5.2299999999999999E-2</v>
      </c>
    </row>
    <row r="2131" spans="1:8">
      <c r="A2131" t="s">
        <v>168</v>
      </c>
      <c r="B2131" s="28" t="s">
        <v>946</v>
      </c>
      <c r="C2131" s="27" t="s">
        <v>12486</v>
      </c>
      <c r="D2131" s="35">
        <v>4.42</v>
      </c>
      <c r="E2131" s="36" t="s">
        <v>64</v>
      </c>
      <c r="F2131" s="28" t="s">
        <v>14</v>
      </c>
      <c r="G2131" s="36" t="s">
        <v>12487</v>
      </c>
      <c r="H2131" s="37">
        <v>4.4299999999999999E-2</v>
      </c>
    </row>
    <row r="2132" spans="1:8">
      <c r="A2132" t="s">
        <v>168</v>
      </c>
      <c r="B2132" s="28" t="s">
        <v>6849</v>
      </c>
      <c r="C2132" s="27" t="s">
        <v>12488</v>
      </c>
      <c r="D2132" s="35">
        <v>19.310000000000002</v>
      </c>
      <c r="E2132" s="36" t="s">
        <v>74</v>
      </c>
      <c r="F2132" s="28" t="s">
        <v>14</v>
      </c>
      <c r="G2132" s="36" t="s">
        <v>12489</v>
      </c>
      <c r="H2132" s="37">
        <v>0.5</v>
      </c>
    </row>
    <row r="2133" spans="1:8">
      <c r="A2133" t="s">
        <v>168</v>
      </c>
      <c r="B2133" s="28" t="s">
        <v>935</v>
      </c>
      <c r="C2133" s="27" t="s">
        <v>12490</v>
      </c>
      <c r="D2133" s="35">
        <v>3.4</v>
      </c>
      <c r="E2133" s="36" t="s">
        <v>64</v>
      </c>
      <c r="F2133" s="28" t="s">
        <v>14</v>
      </c>
      <c r="G2133" s="36" t="s">
        <v>12491</v>
      </c>
      <c r="H2133" s="37">
        <v>4.1000000000000002E-2</v>
      </c>
    </row>
    <row r="2134" spans="1:8">
      <c r="A2134" t="s">
        <v>168</v>
      </c>
      <c r="B2134" s="28" t="s">
        <v>940</v>
      </c>
      <c r="C2134" s="27" t="s">
        <v>12492</v>
      </c>
      <c r="D2134" s="35">
        <v>3.8699999999999997</v>
      </c>
      <c r="E2134" s="36" t="s">
        <v>64</v>
      </c>
      <c r="F2134" s="28" t="s">
        <v>14</v>
      </c>
      <c r="G2134" s="36" t="s">
        <v>12493</v>
      </c>
      <c r="H2134" s="37">
        <v>4.9599999999999998E-2</v>
      </c>
    </row>
    <row r="2135" spans="1:8">
      <c r="A2135" t="s">
        <v>168</v>
      </c>
      <c r="B2135" s="28" t="s">
        <v>942</v>
      </c>
      <c r="C2135" s="27" t="s">
        <v>12494</v>
      </c>
      <c r="D2135" s="35">
        <v>3.73</v>
      </c>
      <c r="E2135" s="36" t="s">
        <v>64</v>
      </c>
      <c r="F2135" s="28" t="s">
        <v>14</v>
      </c>
      <c r="G2135" s="36" t="s">
        <v>12495</v>
      </c>
      <c r="H2135" s="37">
        <v>4.4999999999999998E-2</v>
      </c>
    </row>
    <row r="2136" spans="1:8">
      <c r="A2136" t="s">
        <v>168</v>
      </c>
      <c r="B2136" s="28" t="s">
        <v>938</v>
      </c>
      <c r="C2136" s="27" t="s">
        <v>12496</v>
      </c>
      <c r="D2136" s="35">
        <v>3.11</v>
      </c>
      <c r="E2136" s="36" t="s">
        <v>64</v>
      </c>
      <c r="F2136" s="28" t="s">
        <v>14</v>
      </c>
      <c r="G2136" s="36" t="s">
        <v>12497</v>
      </c>
      <c r="H2136" s="37">
        <v>3.49E-2</v>
      </c>
    </row>
    <row r="2137" spans="1:8">
      <c r="A2137" t="s">
        <v>168</v>
      </c>
      <c r="B2137" s="28" t="s">
        <v>5095</v>
      </c>
      <c r="C2137" s="27" t="s">
        <v>5096</v>
      </c>
      <c r="D2137" s="35">
        <v>3.96</v>
      </c>
      <c r="E2137" s="36" t="s">
        <v>11849</v>
      </c>
      <c r="F2137" s="28" t="s">
        <v>14</v>
      </c>
      <c r="G2137" s="36" t="s">
        <v>12498</v>
      </c>
      <c r="H2137" s="37">
        <v>0.01</v>
      </c>
    </row>
    <row r="2138" spans="1:8">
      <c r="A2138" t="s">
        <v>168</v>
      </c>
      <c r="B2138" s="28" t="s">
        <v>5126</v>
      </c>
      <c r="C2138" s="27" t="s">
        <v>5127</v>
      </c>
      <c r="D2138" s="35">
        <v>17.950000000000003</v>
      </c>
      <c r="E2138" s="36" t="s">
        <v>11849</v>
      </c>
      <c r="F2138" s="28" t="s">
        <v>14</v>
      </c>
      <c r="G2138" s="36" t="s">
        <v>12499</v>
      </c>
      <c r="H2138" s="37">
        <v>0.11</v>
      </c>
    </row>
    <row r="2139" spans="1:8">
      <c r="A2139" t="s">
        <v>168</v>
      </c>
      <c r="B2139" s="28" t="s">
        <v>5129</v>
      </c>
      <c r="C2139" s="27" t="s">
        <v>5130</v>
      </c>
      <c r="D2139" s="35">
        <v>19.190000000000001</v>
      </c>
      <c r="E2139" s="36" t="s">
        <v>11849</v>
      </c>
      <c r="F2139" s="28" t="s">
        <v>14</v>
      </c>
      <c r="G2139" s="36" t="s">
        <v>12500</v>
      </c>
      <c r="H2139" s="37">
        <v>0.17</v>
      </c>
    </row>
    <row r="2140" spans="1:8">
      <c r="A2140" t="s">
        <v>168</v>
      </c>
      <c r="B2140" s="28" t="s">
        <v>5132</v>
      </c>
      <c r="C2140" s="27" t="s">
        <v>5133</v>
      </c>
      <c r="D2140" s="35">
        <v>22.48</v>
      </c>
      <c r="E2140" s="36" t="s">
        <v>11849</v>
      </c>
      <c r="F2140" s="28" t="s">
        <v>14</v>
      </c>
      <c r="G2140" s="36" t="s">
        <v>12501</v>
      </c>
      <c r="H2140" s="37">
        <v>0.23</v>
      </c>
    </row>
    <row r="2141" spans="1:8">
      <c r="A2141" t="s">
        <v>168</v>
      </c>
      <c r="B2141" s="28" t="s">
        <v>5143</v>
      </c>
      <c r="C2141" s="27" t="s">
        <v>5144</v>
      </c>
      <c r="D2141" s="35">
        <v>22.48</v>
      </c>
      <c r="E2141" s="36" t="s">
        <v>11849</v>
      </c>
      <c r="F2141" s="28" t="s">
        <v>14</v>
      </c>
      <c r="G2141" s="36" t="s">
        <v>12502</v>
      </c>
      <c r="H2141" s="37">
        <v>0.14000000000000001</v>
      </c>
    </row>
    <row r="2142" spans="1:8">
      <c r="A2142" t="s">
        <v>168</v>
      </c>
      <c r="B2142" s="28" t="s">
        <v>5148</v>
      </c>
      <c r="C2142" s="27" t="s">
        <v>5149</v>
      </c>
      <c r="D2142" s="35">
        <v>23.58</v>
      </c>
      <c r="E2142" s="36" t="s">
        <v>11849</v>
      </c>
      <c r="F2142" s="28" t="s">
        <v>14</v>
      </c>
      <c r="G2142" s="36" t="s">
        <v>12503</v>
      </c>
      <c r="H2142" s="37">
        <v>0.25</v>
      </c>
    </row>
    <row r="2143" spans="1:8">
      <c r="A2143" t="s">
        <v>168</v>
      </c>
      <c r="B2143" s="28" t="s">
        <v>5137</v>
      </c>
      <c r="C2143" s="27" t="s">
        <v>5138</v>
      </c>
      <c r="D2143" s="35">
        <v>22.48</v>
      </c>
      <c r="E2143" s="36" t="s">
        <v>11849</v>
      </c>
      <c r="F2143" s="28" t="s">
        <v>14</v>
      </c>
      <c r="G2143" s="36" t="s">
        <v>12504</v>
      </c>
      <c r="H2143" s="37">
        <v>0.33</v>
      </c>
    </row>
    <row r="2144" spans="1:8">
      <c r="A2144" t="s">
        <v>168</v>
      </c>
      <c r="B2144" s="28" t="s">
        <v>5150</v>
      </c>
      <c r="C2144" s="27" t="s">
        <v>5151</v>
      </c>
      <c r="D2144" s="35">
        <v>23.58</v>
      </c>
      <c r="E2144" s="36" t="s">
        <v>11849</v>
      </c>
      <c r="F2144" s="28" t="s">
        <v>14</v>
      </c>
      <c r="G2144" s="36" t="s">
        <v>12505</v>
      </c>
      <c r="H2144" s="37">
        <v>0.29499999999999998</v>
      </c>
    </row>
    <row r="2145" spans="1:8">
      <c r="A2145" t="s">
        <v>168</v>
      </c>
      <c r="B2145" s="28" t="s">
        <v>5146</v>
      </c>
      <c r="C2145" s="27" t="s">
        <v>5147</v>
      </c>
      <c r="D2145" s="35">
        <v>23.58</v>
      </c>
      <c r="E2145" s="36" t="s">
        <v>11849</v>
      </c>
      <c r="F2145" s="28" t="s">
        <v>14</v>
      </c>
      <c r="G2145" s="36" t="s">
        <v>12506</v>
      </c>
      <c r="H2145" s="37">
        <v>0.2</v>
      </c>
    </row>
    <row r="2146" spans="1:8">
      <c r="A2146" t="s">
        <v>168</v>
      </c>
      <c r="B2146" s="28" t="s">
        <v>5093</v>
      </c>
      <c r="C2146" s="27" t="s">
        <v>5094</v>
      </c>
      <c r="D2146" s="35">
        <v>4.5699999999999994</v>
      </c>
      <c r="E2146" s="36" t="s">
        <v>11849</v>
      </c>
      <c r="F2146" s="28" t="s">
        <v>14</v>
      </c>
      <c r="G2146" s="36" t="s">
        <v>12507</v>
      </c>
      <c r="H2146" s="37">
        <v>1.2999999999999999E-2</v>
      </c>
    </row>
    <row r="2147" spans="1:8">
      <c r="A2147" t="s">
        <v>168</v>
      </c>
      <c r="B2147" s="28" t="s">
        <v>4537</v>
      </c>
      <c r="C2147" s="27" t="s">
        <v>12508</v>
      </c>
      <c r="D2147" s="35">
        <v>785.65</v>
      </c>
      <c r="E2147" s="36" t="s">
        <v>617</v>
      </c>
      <c r="F2147" s="28" t="s">
        <v>14</v>
      </c>
      <c r="G2147" s="36" t="s">
        <v>12509</v>
      </c>
      <c r="H2147" s="37">
        <v>10.62</v>
      </c>
    </row>
    <row r="2148" spans="1:8">
      <c r="A2148" t="s">
        <v>168</v>
      </c>
      <c r="B2148" s="28" t="s">
        <v>4632</v>
      </c>
      <c r="C2148" s="27" t="s">
        <v>12510</v>
      </c>
      <c r="D2148" s="35">
        <v>934.5</v>
      </c>
      <c r="E2148" s="36" t="s">
        <v>617</v>
      </c>
      <c r="F2148" s="28" t="s">
        <v>14</v>
      </c>
      <c r="G2148" s="36" t="s">
        <v>12511</v>
      </c>
      <c r="H2148" s="37">
        <v>23.5</v>
      </c>
    </row>
    <row r="2149" spans="1:8">
      <c r="A2149" t="s">
        <v>168</v>
      </c>
      <c r="B2149" s="28" t="s">
        <v>4851</v>
      </c>
      <c r="C2149" s="27" t="s">
        <v>4852</v>
      </c>
      <c r="D2149" s="35">
        <v>1529.93</v>
      </c>
      <c r="E2149" s="36" t="s">
        <v>617</v>
      </c>
      <c r="F2149" s="28" t="s">
        <v>14</v>
      </c>
      <c r="G2149" s="36" t="s">
        <v>12512</v>
      </c>
      <c r="H2149" s="37">
        <v>13</v>
      </c>
    </row>
    <row r="2150" spans="1:8">
      <c r="A2150" t="s">
        <v>168</v>
      </c>
      <c r="B2150" s="28" t="s">
        <v>4857</v>
      </c>
      <c r="C2150" s="27" t="s">
        <v>4858</v>
      </c>
      <c r="D2150" s="35">
        <v>1529.93</v>
      </c>
      <c r="E2150" s="36" t="s">
        <v>617</v>
      </c>
      <c r="F2150" s="28" t="s">
        <v>14</v>
      </c>
      <c r="G2150" s="36" t="s">
        <v>12513</v>
      </c>
      <c r="H2150" s="37">
        <v>13</v>
      </c>
    </row>
    <row r="2151" spans="1:8">
      <c r="A2151" t="s">
        <v>168</v>
      </c>
      <c r="B2151" s="28" t="s">
        <v>4853</v>
      </c>
      <c r="C2151" s="27" t="s">
        <v>4854</v>
      </c>
      <c r="D2151" s="35">
        <v>1529.93</v>
      </c>
      <c r="E2151" s="36" t="s">
        <v>617</v>
      </c>
      <c r="F2151" s="28" t="s">
        <v>14</v>
      </c>
      <c r="G2151" s="36" t="s">
        <v>12514</v>
      </c>
      <c r="H2151" s="37">
        <v>13</v>
      </c>
    </row>
    <row r="2152" spans="1:8">
      <c r="A2152" t="s">
        <v>168</v>
      </c>
      <c r="B2152" s="28" t="s">
        <v>4855</v>
      </c>
      <c r="C2152" s="27" t="s">
        <v>4856</v>
      </c>
      <c r="D2152" s="35">
        <v>1529.93</v>
      </c>
      <c r="E2152" s="36" t="s">
        <v>617</v>
      </c>
      <c r="F2152" s="28" t="s">
        <v>14</v>
      </c>
      <c r="G2152" s="36" t="s">
        <v>12515</v>
      </c>
      <c r="H2152" s="37">
        <v>13</v>
      </c>
    </row>
    <row r="2153" spans="1:8">
      <c r="A2153" t="s">
        <v>168</v>
      </c>
      <c r="B2153" s="28" t="s">
        <v>4545</v>
      </c>
      <c r="C2153" s="27" t="s">
        <v>4546</v>
      </c>
      <c r="D2153" s="35">
        <v>785.65</v>
      </c>
      <c r="E2153" s="36" t="s">
        <v>617</v>
      </c>
      <c r="F2153" s="28" t="s">
        <v>14</v>
      </c>
      <c r="G2153" s="36" t="s">
        <v>12516</v>
      </c>
      <c r="H2153" s="37">
        <v>10.62</v>
      </c>
    </row>
    <row r="2154" spans="1:8">
      <c r="A2154" t="s">
        <v>168</v>
      </c>
      <c r="B2154" s="28" t="s">
        <v>4641</v>
      </c>
      <c r="C2154" s="27" t="s">
        <v>4642</v>
      </c>
      <c r="D2154" s="35">
        <v>934.5</v>
      </c>
      <c r="E2154" s="36" t="s">
        <v>617</v>
      </c>
      <c r="F2154" s="28" t="s">
        <v>14</v>
      </c>
      <c r="G2154" s="36" t="s">
        <v>12517</v>
      </c>
      <c r="H2154" s="37">
        <v>10.65</v>
      </c>
    </row>
    <row r="2155" spans="1:8">
      <c r="A2155" t="s">
        <v>168</v>
      </c>
      <c r="B2155" s="28" t="s">
        <v>4540</v>
      </c>
      <c r="C2155" s="27" t="s">
        <v>4541</v>
      </c>
      <c r="D2155" s="35">
        <v>785.65</v>
      </c>
      <c r="E2155" s="36" t="s">
        <v>617</v>
      </c>
      <c r="F2155" s="28" t="s">
        <v>14</v>
      </c>
      <c r="G2155" s="36" t="s">
        <v>12518</v>
      </c>
      <c r="H2155" s="37">
        <v>10.62</v>
      </c>
    </row>
    <row r="2156" spans="1:8">
      <c r="A2156" t="s">
        <v>168</v>
      </c>
      <c r="B2156" s="28" t="s">
        <v>4635</v>
      </c>
      <c r="C2156" s="27" t="s">
        <v>4636</v>
      </c>
      <c r="D2156" s="35">
        <v>934.5</v>
      </c>
      <c r="E2156" s="36" t="s">
        <v>617</v>
      </c>
      <c r="F2156" s="28" t="s">
        <v>14</v>
      </c>
      <c r="G2156" s="36" t="s">
        <v>12519</v>
      </c>
      <c r="H2156" s="37">
        <v>10.65</v>
      </c>
    </row>
    <row r="2157" spans="1:8">
      <c r="A2157" t="s">
        <v>168</v>
      </c>
      <c r="B2157" s="28" t="s">
        <v>4543</v>
      </c>
      <c r="C2157" s="27" t="s">
        <v>4544</v>
      </c>
      <c r="D2157" s="35">
        <v>785.65</v>
      </c>
      <c r="E2157" s="36" t="s">
        <v>617</v>
      </c>
      <c r="F2157" s="28" t="s">
        <v>14</v>
      </c>
      <c r="G2157" s="36" t="s">
        <v>12520</v>
      </c>
      <c r="H2157" s="37">
        <v>10.62</v>
      </c>
    </row>
    <row r="2158" spans="1:8">
      <c r="A2158" t="s">
        <v>168</v>
      </c>
      <c r="B2158" s="28" t="s">
        <v>4638</v>
      </c>
      <c r="C2158" s="27" t="s">
        <v>12521</v>
      </c>
      <c r="D2158" s="35">
        <v>934.5</v>
      </c>
      <c r="E2158" s="36" t="s">
        <v>617</v>
      </c>
      <c r="F2158" s="28" t="s">
        <v>14</v>
      </c>
      <c r="G2158" s="36" t="s">
        <v>12522</v>
      </c>
      <c r="H2158" s="37">
        <v>10.65</v>
      </c>
    </row>
    <row r="2159" spans="1:8">
      <c r="A2159" t="s">
        <v>168</v>
      </c>
      <c r="B2159" s="28" t="s">
        <v>4548</v>
      </c>
      <c r="C2159" s="27" t="s">
        <v>12523</v>
      </c>
      <c r="D2159" s="35">
        <v>1805.58</v>
      </c>
      <c r="E2159" s="36" t="s">
        <v>617</v>
      </c>
      <c r="F2159" s="28" t="s">
        <v>14</v>
      </c>
      <c r="G2159" s="36" t="s">
        <v>12524</v>
      </c>
      <c r="H2159" s="37">
        <v>23.5</v>
      </c>
    </row>
    <row r="2160" spans="1:8">
      <c r="A2160" t="s">
        <v>168</v>
      </c>
      <c r="B2160" s="28" t="s">
        <v>4644</v>
      </c>
      <c r="C2160" s="27" t="s">
        <v>12525</v>
      </c>
      <c r="D2160" s="35">
        <v>2219.0600000000004</v>
      </c>
      <c r="E2160" s="36" t="s">
        <v>617</v>
      </c>
      <c r="F2160" s="28" t="s">
        <v>14</v>
      </c>
      <c r="G2160" s="36" t="s">
        <v>12526</v>
      </c>
      <c r="H2160" s="37">
        <v>25.9</v>
      </c>
    </row>
    <row r="2161" spans="1:8">
      <c r="A2161" t="s">
        <v>168</v>
      </c>
      <c r="B2161" s="28" t="s">
        <v>4859</v>
      </c>
      <c r="C2161" s="27" t="s">
        <v>4860</v>
      </c>
      <c r="D2161" s="35">
        <v>2797.96</v>
      </c>
      <c r="E2161" s="36" t="s">
        <v>617</v>
      </c>
      <c r="F2161" s="28" t="s">
        <v>14</v>
      </c>
      <c r="G2161" s="36" t="s">
        <v>12527</v>
      </c>
      <c r="H2161" s="37">
        <v>28.3</v>
      </c>
    </row>
    <row r="2162" spans="1:8">
      <c r="A2162" t="s">
        <v>168</v>
      </c>
      <c r="B2162" s="28" t="s">
        <v>4865</v>
      </c>
      <c r="C2162" s="27" t="s">
        <v>4866</v>
      </c>
      <c r="D2162" s="35">
        <v>2797.96</v>
      </c>
      <c r="E2162" s="36" t="s">
        <v>617</v>
      </c>
      <c r="F2162" s="28" t="s">
        <v>14</v>
      </c>
      <c r="G2162" s="36" t="s">
        <v>12528</v>
      </c>
      <c r="H2162" s="37">
        <v>28.3</v>
      </c>
    </row>
    <row r="2163" spans="1:8">
      <c r="A2163" t="s">
        <v>168</v>
      </c>
      <c r="B2163" s="28" t="s">
        <v>4861</v>
      </c>
      <c r="C2163" s="27" t="s">
        <v>4862</v>
      </c>
      <c r="D2163" s="35">
        <v>2797.96</v>
      </c>
      <c r="E2163" s="36" t="s">
        <v>617</v>
      </c>
      <c r="F2163" s="28" t="s">
        <v>14</v>
      </c>
      <c r="G2163" s="36" t="s">
        <v>12529</v>
      </c>
      <c r="H2163" s="37">
        <v>24.7</v>
      </c>
    </row>
    <row r="2164" spans="1:8">
      <c r="A2164" t="s">
        <v>168</v>
      </c>
      <c r="B2164" s="28" t="s">
        <v>4863</v>
      </c>
      <c r="C2164" s="27" t="s">
        <v>4864</v>
      </c>
      <c r="D2164" s="35">
        <v>2797.96</v>
      </c>
      <c r="E2164" s="36" t="s">
        <v>617</v>
      </c>
      <c r="F2164" s="28" t="s">
        <v>14</v>
      </c>
      <c r="G2164" s="36" t="s">
        <v>12530</v>
      </c>
      <c r="H2164" s="37">
        <v>28.3</v>
      </c>
    </row>
    <row r="2165" spans="1:8">
      <c r="A2165" t="s">
        <v>168</v>
      </c>
      <c r="B2165" s="28" t="s">
        <v>4552</v>
      </c>
      <c r="C2165" s="27" t="s">
        <v>12531</v>
      </c>
      <c r="D2165" s="35">
        <v>1805.58</v>
      </c>
      <c r="E2165" s="36" t="s">
        <v>617</v>
      </c>
      <c r="F2165" s="28" t="s">
        <v>14</v>
      </c>
      <c r="G2165" s="36" t="s">
        <v>12532</v>
      </c>
      <c r="H2165" s="37">
        <v>28</v>
      </c>
    </row>
    <row r="2166" spans="1:8">
      <c r="A2166" t="s">
        <v>168</v>
      </c>
      <c r="B2166" s="28" t="s">
        <v>4649</v>
      </c>
      <c r="C2166" s="27" t="s">
        <v>4650</v>
      </c>
      <c r="D2166" s="35">
        <v>2219.0600000000004</v>
      </c>
      <c r="E2166" s="36" t="s">
        <v>617</v>
      </c>
      <c r="F2166" s="28" t="s">
        <v>14</v>
      </c>
      <c r="G2166" s="36" t="s">
        <v>12533</v>
      </c>
      <c r="H2166" s="37">
        <v>28</v>
      </c>
    </row>
    <row r="2167" spans="1:8">
      <c r="A2167" t="s">
        <v>168</v>
      </c>
      <c r="B2167" s="28" t="s">
        <v>4550</v>
      </c>
      <c r="C2167" s="27" t="s">
        <v>12534</v>
      </c>
      <c r="D2167" s="35">
        <v>1805.58</v>
      </c>
      <c r="E2167" s="36" t="s">
        <v>617</v>
      </c>
      <c r="F2167" s="28" t="s">
        <v>14</v>
      </c>
      <c r="G2167" s="36" t="s">
        <v>12535</v>
      </c>
      <c r="H2167" s="37">
        <v>28</v>
      </c>
    </row>
    <row r="2168" spans="1:8">
      <c r="A2168" t="s">
        <v>168</v>
      </c>
      <c r="B2168" s="28" t="s">
        <v>4647</v>
      </c>
      <c r="C2168" s="27" t="s">
        <v>12536</v>
      </c>
      <c r="D2168" s="35">
        <v>2219.0600000000004</v>
      </c>
      <c r="E2168" s="36" t="s">
        <v>617</v>
      </c>
      <c r="F2168" s="28" t="s">
        <v>14</v>
      </c>
      <c r="G2168" s="36" t="s">
        <v>12537</v>
      </c>
      <c r="H2168" s="37">
        <v>28</v>
      </c>
    </row>
    <row r="2169" spans="1:8">
      <c r="A2169" t="s">
        <v>168</v>
      </c>
      <c r="B2169" s="28" t="s">
        <v>4574</v>
      </c>
      <c r="C2169" s="27" t="s">
        <v>4575</v>
      </c>
      <c r="D2169" s="35">
        <v>121.31</v>
      </c>
      <c r="E2169" s="36" t="s">
        <v>617</v>
      </c>
      <c r="F2169" s="28" t="s">
        <v>14</v>
      </c>
      <c r="G2169" s="36" t="s">
        <v>12538</v>
      </c>
      <c r="H2169" s="37">
        <v>0.53</v>
      </c>
    </row>
    <row r="2170" spans="1:8">
      <c r="A2170" t="s">
        <v>168</v>
      </c>
      <c r="B2170" s="28" t="s">
        <v>4784</v>
      </c>
      <c r="C2170" s="27" t="s">
        <v>4785</v>
      </c>
      <c r="D2170" s="35">
        <v>1054.01</v>
      </c>
      <c r="E2170" s="36" t="s">
        <v>617</v>
      </c>
      <c r="F2170" s="28" t="s">
        <v>14</v>
      </c>
      <c r="G2170" s="36" t="s">
        <v>12539</v>
      </c>
      <c r="H2170" s="37">
        <v>2</v>
      </c>
    </row>
    <row r="2171" spans="1:8">
      <c r="A2171" t="s">
        <v>168</v>
      </c>
      <c r="B2171" s="28" t="s">
        <v>4554</v>
      </c>
      <c r="C2171" s="27" t="s">
        <v>12540</v>
      </c>
      <c r="D2171" s="35">
        <v>1805.58</v>
      </c>
      <c r="E2171" s="36" t="s">
        <v>617</v>
      </c>
      <c r="F2171" s="28" t="s">
        <v>14</v>
      </c>
      <c r="G2171" s="36" t="s">
        <v>12541</v>
      </c>
      <c r="H2171" s="37">
        <v>26.7</v>
      </c>
    </row>
    <row r="2172" spans="1:8">
      <c r="A2172" t="s">
        <v>168</v>
      </c>
      <c r="B2172" s="28" t="s">
        <v>4651</v>
      </c>
      <c r="C2172" s="27" t="s">
        <v>12542</v>
      </c>
      <c r="D2172" s="35">
        <v>2219.0600000000004</v>
      </c>
      <c r="E2172" s="36" t="s">
        <v>617</v>
      </c>
      <c r="F2172" s="28" t="s">
        <v>14</v>
      </c>
      <c r="G2172" s="36" t="s">
        <v>12543</v>
      </c>
      <c r="H2172" s="37">
        <v>26.7</v>
      </c>
    </row>
    <row r="2173" spans="1:8">
      <c r="A2173" t="s">
        <v>168</v>
      </c>
      <c r="B2173" s="28" t="s">
        <v>4867</v>
      </c>
      <c r="C2173" s="27" t="s">
        <v>4868</v>
      </c>
      <c r="D2173" s="35">
        <v>2797.96</v>
      </c>
      <c r="E2173" s="36" t="s">
        <v>617</v>
      </c>
      <c r="F2173" s="28" t="s">
        <v>14</v>
      </c>
      <c r="G2173" s="36" t="s">
        <v>12544</v>
      </c>
      <c r="H2173" s="37">
        <v>28.5</v>
      </c>
    </row>
    <row r="2174" spans="1:8">
      <c r="A2174" t="s">
        <v>168</v>
      </c>
      <c r="B2174" s="28" t="s">
        <v>4874</v>
      </c>
      <c r="C2174" s="27" t="s">
        <v>4875</v>
      </c>
      <c r="D2174" s="35">
        <v>2797.96</v>
      </c>
      <c r="E2174" s="36" t="s">
        <v>617</v>
      </c>
      <c r="F2174" s="28" t="s">
        <v>14</v>
      </c>
      <c r="G2174" s="36" t="s">
        <v>12545</v>
      </c>
      <c r="H2174" s="37">
        <v>28.5</v>
      </c>
    </row>
    <row r="2175" spans="1:8">
      <c r="A2175" t="s">
        <v>168</v>
      </c>
      <c r="B2175" s="28" t="s">
        <v>4870</v>
      </c>
      <c r="C2175" s="27" t="s">
        <v>4871</v>
      </c>
      <c r="D2175" s="35">
        <v>2797.96</v>
      </c>
      <c r="E2175" s="36" t="s">
        <v>617</v>
      </c>
      <c r="F2175" s="28" t="s">
        <v>14</v>
      </c>
      <c r="G2175" s="36" t="s">
        <v>12546</v>
      </c>
      <c r="H2175" s="37">
        <v>28.5</v>
      </c>
    </row>
    <row r="2176" spans="1:8">
      <c r="A2176" t="s">
        <v>168</v>
      </c>
      <c r="B2176" s="28" t="s">
        <v>4558</v>
      </c>
      <c r="C2176" s="27" t="s">
        <v>12547</v>
      </c>
      <c r="D2176" s="35">
        <v>1805.58</v>
      </c>
      <c r="E2176" s="36" t="s">
        <v>617</v>
      </c>
      <c r="F2176" s="28" t="s">
        <v>14</v>
      </c>
      <c r="G2176" s="36" t="s">
        <v>12548</v>
      </c>
      <c r="H2176" s="37">
        <v>26.7</v>
      </c>
    </row>
    <row r="2177" spans="1:8">
      <c r="A2177" t="s">
        <v>168</v>
      </c>
      <c r="B2177" s="28" t="s">
        <v>4656</v>
      </c>
      <c r="C2177" s="27" t="s">
        <v>4657</v>
      </c>
      <c r="D2177" s="35">
        <v>2219.0600000000004</v>
      </c>
      <c r="E2177" s="36" t="s">
        <v>617</v>
      </c>
      <c r="F2177" s="28" t="s">
        <v>14</v>
      </c>
      <c r="G2177" s="36" t="s">
        <v>12549</v>
      </c>
      <c r="H2177" s="37">
        <v>26.7</v>
      </c>
    </row>
    <row r="2178" spans="1:8">
      <c r="A2178" t="s">
        <v>168</v>
      </c>
      <c r="B2178" s="28" t="s">
        <v>4556</v>
      </c>
      <c r="C2178" s="27" t="s">
        <v>12550</v>
      </c>
      <c r="D2178" s="35">
        <v>1805.58</v>
      </c>
      <c r="E2178" s="36" t="s">
        <v>617</v>
      </c>
      <c r="F2178" s="28" t="s">
        <v>14</v>
      </c>
      <c r="G2178" s="36" t="s">
        <v>12551</v>
      </c>
      <c r="H2178" s="37">
        <v>26.7</v>
      </c>
    </row>
    <row r="2179" spans="1:8">
      <c r="A2179" t="s">
        <v>168</v>
      </c>
      <c r="B2179" s="28" t="s">
        <v>4654</v>
      </c>
      <c r="C2179" s="27" t="s">
        <v>4655</v>
      </c>
      <c r="D2179" s="35">
        <v>2219.0600000000004</v>
      </c>
      <c r="E2179" s="36" t="s">
        <v>617</v>
      </c>
      <c r="F2179" s="28" t="s">
        <v>14</v>
      </c>
      <c r="G2179" s="36" t="s">
        <v>12552</v>
      </c>
      <c r="H2179" s="37">
        <v>26.7</v>
      </c>
    </row>
    <row r="2180" spans="1:8">
      <c r="A2180" t="s">
        <v>168</v>
      </c>
      <c r="B2180" s="28" t="s">
        <v>4872</v>
      </c>
      <c r="C2180" s="27" t="s">
        <v>4873</v>
      </c>
      <c r="D2180" s="35">
        <v>2797.96</v>
      </c>
      <c r="E2180" s="36" t="s">
        <v>617</v>
      </c>
      <c r="F2180" s="28" t="s">
        <v>14</v>
      </c>
      <c r="G2180" s="36" t="s">
        <v>12553</v>
      </c>
      <c r="H2180" s="37">
        <v>28.5</v>
      </c>
    </row>
    <row r="2181" spans="1:8">
      <c r="A2181" t="s">
        <v>168</v>
      </c>
      <c r="B2181" s="28" t="s">
        <v>4482</v>
      </c>
      <c r="C2181" s="27" t="s">
        <v>12554</v>
      </c>
      <c r="D2181" s="35">
        <v>82.72</v>
      </c>
      <c r="E2181" s="36" t="s">
        <v>617</v>
      </c>
      <c r="F2181" s="28" t="s">
        <v>14</v>
      </c>
      <c r="G2181" s="36" t="s">
        <v>12555</v>
      </c>
      <c r="H2181" s="37">
        <v>0.53</v>
      </c>
    </row>
    <row r="2182" spans="1:8">
      <c r="A2182" t="s">
        <v>168</v>
      </c>
      <c r="B2182" s="28" t="s">
        <v>4578</v>
      </c>
      <c r="C2182" s="27" t="s">
        <v>4579</v>
      </c>
      <c r="D2182" s="35">
        <v>121.31</v>
      </c>
      <c r="E2182" s="36" t="s">
        <v>617</v>
      </c>
      <c r="F2182" s="28" t="s">
        <v>14</v>
      </c>
      <c r="G2182" s="36" t="s">
        <v>12556</v>
      </c>
      <c r="H2182" s="37">
        <v>0.53</v>
      </c>
    </row>
    <row r="2183" spans="1:8">
      <c r="A2183" t="s">
        <v>168</v>
      </c>
      <c r="B2183" s="28" t="s">
        <v>4790</v>
      </c>
      <c r="C2183" s="27" t="s">
        <v>4791</v>
      </c>
      <c r="D2183" s="35">
        <v>741.53</v>
      </c>
      <c r="E2183" s="36" t="s">
        <v>617</v>
      </c>
      <c r="F2183" s="28" t="s">
        <v>14</v>
      </c>
      <c r="G2183" s="36" t="s">
        <v>12557</v>
      </c>
      <c r="H2183" s="37">
        <v>2</v>
      </c>
    </row>
    <row r="2184" spans="1:8">
      <c r="A2184" t="s">
        <v>168</v>
      </c>
      <c r="B2184" s="28" t="s">
        <v>4480</v>
      </c>
      <c r="C2184" s="27" t="s">
        <v>12558</v>
      </c>
      <c r="D2184" s="35">
        <v>82.72</v>
      </c>
      <c r="E2184" s="36" t="s">
        <v>617</v>
      </c>
      <c r="F2184" s="28" t="s">
        <v>14</v>
      </c>
      <c r="G2184" s="36" t="s">
        <v>12559</v>
      </c>
      <c r="H2184" s="37">
        <v>0.53</v>
      </c>
    </row>
    <row r="2185" spans="1:8">
      <c r="A2185" t="s">
        <v>168</v>
      </c>
      <c r="B2185" s="28" t="s">
        <v>4576</v>
      </c>
      <c r="C2185" s="27" t="s">
        <v>4577</v>
      </c>
      <c r="D2185" s="35">
        <v>121.31</v>
      </c>
      <c r="E2185" s="36" t="s">
        <v>617</v>
      </c>
      <c r="F2185" s="28" t="s">
        <v>14</v>
      </c>
      <c r="G2185" s="36" t="s">
        <v>12560</v>
      </c>
      <c r="H2185" s="37">
        <v>0.53</v>
      </c>
    </row>
    <row r="2186" spans="1:8">
      <c r="A2186" t="s">
        <v>168</v>
      </c>
      <c r="B2186" s="28" t="s">
        <v>4786</v>
      </c>
      <c r="C2186" s="27" t="s">
        <v>4787</v>
      </c>
      <c r="D2186" s="35">
        <v>741.53</v>
      </c>
      <c r="E2186" s="36" t="s">
        <v>617</v>
      </c>
      <c r="F2186" s="28" t="s">
        <v>14</v>
      </c>
      <c r="G2186" s="36" t="s">
        <v>12561</v>
      </c>
      <c r="H2186" s="37">
        <v>2</v>
      </c>
    </row>
    <row r="2187" spans="1:8">
      <c r="A2187" t="s">
        <v>168</v>
      </c>
      <c r="B2187" s="28" t="s">
        <v>4788</v>
      </c>
      <c r="C2187" s="27" t="s">
        <v>4789</v>
      </c>
      <c r="D2187" s="35">
        <v>741.53</v>
      </c>
      <c r="E2187" s="36" t="s">
        <v>617</v>
      </c>
      <c r="F2187" s="28" t="s">
        <v>14</v>
      </c>
      <c r="G2187" s="36" t="s">
        <v>12562</v>
      </c>
      <c r="H2187" s="37">
        <v>2</v>
      </c>
    </row>
    <row r="2188" spans="1:8">
      <c r="A2188" t="s">
        <v>168</v>
      </c>
      <c r="B2188" s="28" t="s">
        <v>4580</v>
      </c>
      <c r="C2188" s="27" t="s">
        <v>4581</v>
      </c>
      <c r="D2188" s="35">
        <v>130.26999999999998</v>
      </c>
      <c r="E2188" s="36" t="s">
        <v>617</v>
      </c>
      <c r="F2188" s="28" t="s">
        <v>14</v>
      </c>
      <c r="G2188" s="36" t="s">
        <v>12563</v>
      </c>
      <c r="H2188" s="37">
        <v>0.82</v>
      </c>
    </row>
    <row r="2189" spans="1:8">
      <c r="A2189" t="s">
        <v>168</v>
      </c>
      <c r="B2189" s="28" t="s">
        <v>4793</v>
      </c>
      <c r="C2189" s="27" t="s">
        <v>4794</v>
      </c>
      <c r="D2189" s="35">
        <v>749.81</v>
      </c>
      <c r="E2189" s="36" t="s">
        <v>617</v>
      </c>
      <c r="F2189" s="28" t="s">
        <v>14</v>
      </c>
      <c r="G2189" s="36" t="s">
        <v>12564</v>
      </c>
      <c r="H2189" s="37">
        <v>2.5</v>
      </c>
    </row>
    <row r="2190" spans="1:8">
      <c r="A2190" t="s">
        <v>168</v>
      </c>
      <c r="B2190" s="28" t="s">
        <v>4560</v>
      </c>
      <c r="C2190" s="27" t="s">
        <v>12565</v>
      </c>
      <c r="D2190" s="35">
        <v>5237.5</v>
      </c>
      <c r="E2190" s="36" t="s">
        <v>12566</v>
      </c>
      <c r="F2190" s="28" t="s">
        <v>14</v>
      </c>
      <c r="G2190" s="36" t="s">
        <v>12567</v>
      </c>
      <c r="H2190" s="37">
        <v>53</v>
      </c>
    </row>
    <row r="2191" spans="1:8">
      <c r="A2191" t="s">
        <v>168</v>
      </c>
      <c r="B2191" s="28" t="s">
        <v>4658</v>
      </c>
      <c r="C2191" s="27" t="s">
        <v>12568</v>
      </c>
      <c r="D2191" s="35">
        <v>6560.68</v>
      </c>
      <c r="E2191" s="36" t="s">
        <v>12566</v>
      </c>
      <c r="F2191" s="28" t="s">
        <v>14</v>
      </c>
      <c r="G2191" s="36" t="s">
        <v>12569</v>
      </c>
      <c r="H2191" s="37">
        <v>45</v>
      </c>
    </row>
    <row r="2192" spans="1:8">
      <c r="A2192" t="s">
        <v>168</v>
      </c>
      <c r="B2192" s="28" t="s">
        <v>4565</v>
      </c>
      <c r="C2192" s="27" t="s">
        <v>12570</v>
      </c>
      <c r="D2192" s="35">
        <v>5237.5</v>
      </c>
      <c r="E2192" s="36" t="s">
        <v>12566</v>
      </c>
      <c r="F2192" s="28" t="s">
        <v>14</v>
      </c>
      <c r="G2192" s="36" t="s">
        <v>12571</v>
      </c>
      <c r="H2192" s="37">
        <v>1</v>
      </c>
    </row>
    <row r="2193" spans="1:8">
      <c r="A2193" t="s">
        <v>168</v>
      </c>
      <c r="B2193" s="28" t="s">
        <v>4563</v>
      </c>
      <c r="C2193" s="27" t="s">
        <v>12572</v>
      </c>
      <c r="D2193" s="35">
        <v>5237.5</v>
      </c>
      <c r="E2193" s="36" t="s">
        <v>12566</v>
      </c>
      <c r="F2193" s="28" t="s">
        <v>14</v>
      </c>
      <c r="G2193" s="36" t="s">
        <v>12573</v>
      </c>
      <c r="H2193" s="37">
        <v>60</v>
      </c>
    </row>
    <row r="2194" spans="1:8">
      <c r="A2194" t="s">
        <v>168</v>
      </c>
      <c r="B2194" s="28" t="s">
        <v>4489</v>
      </c>
      <c r="C2194" s="27" t="s">
        <v>12574</v>
      </c>
      <c r="D2194" s="35">
        <v>93.06</v>
      </c>
      <c r="E2194" s="36" t="s">
        <v>617</v>
      </c>
      <c r="F2194" s="28" t="s">
        <v>14</v>
      </c>
      <c r="G2194" s="36" t="s">
        <v>12575</v>
      </c>
      <c r="H2194" s="37">
        <v>0.81</v>
      </c>
    </row>
    <row r="2195" spans="1:8">
      <c r="A2195" t="s">
        <v>168</v>
      </c>
      <c r="B2195" s="28" t="s">
        <v>4584</v>
      </c>
      <c r="C2195" s="27" t="s">
        <v>4585</v>
      </c>
      <c r="D2195" s="35">
        <v>130.26999999999998</v>
      </c>
      <c r="E2195" s="36" t="s">
        <v>617</v>
      </c>
      <c r="F2195" s="28" t="s">
        <v>14</v>
      </c>
      <c r="G2195" s="36" t="s">
        <v>12576</v>
      </c>
      <c r="H2195" s="37">
        <v>0.82</v>
      </c>
    </row>
    <row r="2196" spans="1:8">
      <c r="A2196" t="s">
        <v>168</v>
      </c>
      <c r="B2196" s="28" t="s">
        <v>4799</v>
      </c>
      <c r="C2196" s="27" t="s">
        <v>4800</v>
      </c>
      <c r="D2196" s="35">
        <v>749.81</v>
      </c>
      <c r="E2196" s="36" t="s">
        <v>617</v>
      </c>
      <c r="F2196" s="28" t="s">
        <v>14</v>
      </c>
      <c r="G2196" s="36" t="s">
        <v>12577</v>
      </c>
      <c r="H2196" s="37">
        <v>2.5</v>
      </c>
    </row>
    <row r="2197" spans="1:8">
      <c r="A2197" t="s">
        <v>168</v>
      </c>
      <c r="B2197" s="28" t="s">
        <v>4487</v>
      </c>
      <c r="C2197" s="27" t="s">
        <v>4488</v>
      </c>
      <c r="D2197" s="35">
        <v>93.06</v>
      </c>
      <c r="E2197" s="36" t="s">
        <v>617</v>
      </c>
      <c r="F2197" s="28" t="s">
        <v>14</v>
      </c>
      <c r="G2197" s="36" t="s">
        <v>12578</v>
      </c>
      <c r="H2197" s="37">
        <v>0.81</v>
      </c>
    </row>
    <row r="2198" spans="1:8">
      <c r="A2198" t="s">
        <v>168</v>
      </c>
      <c r="B2198" s="28" t="s">
        <v>4582</v>
      </c>
      <c r="C2198" s="27" t="s">
        <v>4583</v>
      </c>
      <c r="D2198" s="35">
        <v>130.26999999999998</v>
      </c>
      <c r="E2198" s="36" t="s">
        <v>617</v>
      </c>
      <c r="F2198" s="28" t="s">
        <v>14</v>
      </c>
      <c r="G2198" s="36" t="s">
        <v>12579</v>
      </c>
      <c r="H2198" s="37">
        <v>0.82</v>
      </c>
    </row>
    <row r="2199" spans="1:8">
      <c r="A2199" t="s">
        <v>168</v>
      </c>
      <c r="B2199" s="28" t="s">
        <v>4795</v>
      </c>
      <c r="C2199" s="27" t="s">
        <v>4796</v>
      </c>
      <c r="D2199" s="35">
        <v>749.81</v>
      </c>
      <c r="E2199" s="36" t="s">
        <v>617</v>
      </c>
      <c r="F2199" s="28" t="s">
        <v>14</v>
      </c>
      <c r="G2199" s="36" t="s">
        <v>12580</v>
      </c>
      <c r="H2199" s="37">
        <v>2.5</v>
      </c>
    </row>
    <row r="2200" spans="1:8">
      <c r="A2200" t="s">
        <v>168</v>
      </c>
      <c r="B2200" s="28" t="s">
        <v>4797</v>
      </c>
      <c r="C2200" s="27" t="s">
        <v>4798</v>
      </c>
      <c r="D2200" s="35">
        <v>749.81</v>
      </c>
      <c r="E2200" s="36" t="s">
        <v>617</v>
      </c>
      <c r="F2200" s="28" t="s">
        <v>14</v>
      </c>
      <c r="G2200" s="36" t="s">
        <v>12581</v>
      </c>
      <c r="H2200" s="37">
        <v>2.5</v>
      </c>
    </row>
    <row r="2201" spans="1:8">
      <c r="A2201" t="s">
        <v>168</v>
      </c>
      <c r="B2201" s="28" t="s">
        <v>4586</v>
      </c>
      <c r="C2201" s="27" t="s">
        <v>12582</v>
      </c>
      <c r="D2201" s="35">
        <v>130.26999999999998</v>
      </c>
      <c r="E2201" s="36" t="s">
        <v>617</v>
      </c>
      <c r="F2201" s="28" t="s">
        <v>14</v>
      </c>
      <c r="G2201" s="36" t="s">
        <v>12583</v>
      </c>
      <c r="H2201" s="37">
        <v>0.8</v>
      </c>
    </row>
    <row r="2202" spans="1:8">
      <c r="A2202" t="s">
        <v>168</v>
      </c>
      <c r="B2202" s="28" t="s">
        <v>4802</v>
      </c>
      <c r="C2202" s="27" t="s">
        <v>4803</v>
      </c>
      <c r="D2202" s="35">
        <v>749.81</v>
      </c>
      <c r="E2202" s="36" t="s">
        <v>617</v>
      </c>
      <c r="F2202" s="28" t="s">
        <v>14</v>
      </c>
      <c r="G2202" s="36" t="s">
        <v>12584</v>
      </c>
      <c r="H2202" s="37">
        <v>0.87</v>
      </c>
    </row>
    <row r="2203" spans="1:8">
      <c r="A2203" t="s">
        <v>168</v>
      </c>
      <c r="B2203" s="28" t="s">
        <v>4808</v>
      </c>
      <c r="C2203" s="27" t="s">
        <v>4809</v>
      </c>
      <c r="D2203" s="35">
        <v>749.81</v>
      </c>
      <c r="E2203" s="36" t="s">
        <v>617</v>
      </c>
      <c r="F2203" s="28" t="s">
        <v>14</v>
      </c>
      <c r="G2203" s="36" t="s">
        <v>12585</v>
      </c>
      <c r="H2203" s="37">
        <v>0.87</v>
      </c>
    </row>
    <row r="2204" spans="1:8">
      <c r="A2204" t="s">
        <v>168</v>
      </c>
      <c r="B2204" s="28" t="s">
        <v>4804</v>
      </c>
      <c r="C2204" s="27" t="s">
        <v>4805</v>
      </c>
      <c r="D2204" s="35">
        <v>749.81</v>
      </c>
      <c r="E2204" s="36" t="s">
        <v>617</v>
      </c>
      <c r="F2204" s="28" t="s">
        <v>14</v>
      </c>
      <c r="G2204" s="36" t="s">
        <v>12586</v>
      </c>
      <c r="H2204" s="37">
        <v>0.87</v>
      </c>
    </row>
    <row r="2205" spans="1:8">
      <c r="A2205" t="s">
        <v>168</v>
      </c>
      <c r="B2205" s="28" t="s">
        <v>4806</v>
      </c>
      <c r="C2205" s="27" t="s">
        <v>4807</v>
      </c>
      <c r="D2205" s="35">
        <v>1054.01</v>
      </c>
      <c r="E2205" s="36" t="s">
        <v>617</v>
      </c>
      <c r="F2205" s="28" t="s">
        <v>14</v>
      </c>
      <c r="G2205" s="36" t="s">
        <v>12587</v>
      </c>
      <c r="H2205" s="37">
        <v>0.87</v>
      </c>
    </row>
    <row r="2206" spans="1:8">
      <c r="A2206" t="s">
        <v>168</v>
      </c>
      <c r="B2206" s="28" t="s">
        <v>4495</v>
      </c>
      <c r="C2206" s="27" t="s">
        <v>4496</v>
      </c>
      <c r="D2206" s="35">
        <v>93.06</v>
      </c>
      <c r="E2206" s="36" t="s">
        <v>724</v>
      </c>
      <c r="F2206" s="28" t="s">
        <v>14</v>
      </c>
      <c r="G2206" s="36" t="s">
        <v>12588</v>
      </c>
      <c r="H2206" s="37">
        <v>0.78</v>
      </c>
    </row>
    <row r="2207" spans="1:8">
      <c r="A2207" t="s">
        <v>168</v>
      </c>
      <c r="B2207" s="28" t="s">
        <v>4591</v>
      </c>
      <c r="C2207" s="27" t="s">
        <v>4592</v>
      </c>
      <c r="D2207" s="35">
        <v>130.26999999999998</v>
      </c>
      <c r="E2207" s="36" t="s">
        <v>617</v>
      </c>
      <c r="F2207" s="28" t="s">
        <v>14</v>
      </c>
      <c r="G2207" s="36" t="s">
        <v>12589</v>
      </c>
      <c r="H2207" s="37">
        <v>0.8</v>
      </c>
    </row>
    <row r="2208" spans="1:8">
      <c r="A2208" t="s">
        <v>168</v>
      </c>
      <c r="B2208" s="28" t="s">
        <v>4493</v>
      </c>
      <c r="C2208" s="27" t="s">
        <v>4494</v>
      </c>
      <c r="D2208" s="35">
        <v>93.06</v>
      </c>
      <c r="E2208" s="36" t="s">
        <v>617</v>
      </c>
      <c r="F2208" s="28" t="s">
        <v>14</v>
      </c>
      <c r="G2208" s="36" t="s">
        <v>12590</v>
      </c>
      <c r="H2208" s="37">
        <v>0.78</v>
      </c>
    </row>
    <row r="2209" spans="1:8">
      <c r="A2209" t="s">
        <v>168</v>
      </c>
      <c r="B2209" s="28" t="s">
        <v>4589</v>
      </c>
      <c r="C2209" s="27" t="s">
        <v>4590</v>
      </c>
      <c r="D2209" s="35">
        <v>130.26999999999998</v>
      </c>
      <c r="E2209" s="36" t="s">
        <v>617</v>
      </c>
      <c r="F2209" s="28" t="s">
        <v>14</v>
      </c>
      <c r="G2209" s="36" t="s">
        <v>12591</v>
      </c>
      <c r="H2209" s="37">
        <v>0.8</v>
      </c>
    </row>
    <row r="2210" spans="1:8">
      <c r="A2210" t="s">
        <v>168</v>
      </c>
      <c r="B2210" s="28" t="s">
        <v>4567</v>
      </c>
      <c r="C2210" s="27" t="s">
        <v>4568</v>
      </c>
      <c r="D2210" s="35">
        <v>11701.69</v>
      </c>
      <c r="E2210" s="36" t="s">
        <v>617</v>
      </c>
      <c r="F2210" s="28" t="s">
        <v>14</v>
      </c>
      <c r="G2210" s="36" t="s">
        <v>12592</v>
      </c>
      <c r="H2210" s="37">
        <v>120</v>
      </c>
    </row>
    <row r="2211" spans="1:8">
      <c r="A2211" t="s">
        <v>168</v>
      </c>
      <c r="B2211" s="28" t="s">
        <v>4661</v>
      </c>
      <c r="C2211" s="27" t="s">
        <v>4662</v>
      </c>
      <c r="D2211" s="35">
        <v>14623.65</v>
      </c>
      <c r="E2211" s="36" t="s">
        <v>617</v>
      </c>
      <c r="F2211" s="28" t="s">
        <v>14</v>
      </c>
      <c r="G2211" s="36" t="s">
        <v>12593</v>
      </c>
      <c r="H2211" s="37">
        <v>120</v>
      </c>
    </row>
    <row r="2212" spans="1:8">
      <c r="A2212" t="s">
        <v>168</v>
      </c>
      <c r="B2212" s="28" t="s">
        <v>4572</v>
      </c>
      <c r="C2212" s="27" t="s">
        <v>4573</v>
      </c>
      <c r="D2212" s="35">
        <v>11701.69</v>
      </c>
      <c r="E2212" s="36" t="s">
        <v>617</v>
      </c>
      <c r="F2212" s="28" t="s">
        <v>14</v>
      </c>
      <c r="G2212" s="36" t="s">
        <v>12594</v>
      </c>
      <c r="H2212" s="37">
        <v>1</v>
      </c>
    </row>
    <row r="2213" spans="1:8">
      <c r="A2213" t="s">
        <v>168</v>
      </c>
      <c r="B2213" s="28" t="s">
        <v>4570</v>
      </c>
      <c r="C2213" s="27" t="s">
        <v>4571</v>
      </c>
      <c r="D2213" s="35">
        <v>11701.69</v>
      </c>
      <c r="E2213" s="36" t="s">
        <v>617</v>
      </c>
      <c r="F2213" s="28" t="s">
        <v>14</v>
      </c>
      <c r="G2213" s="36" t="s">
        <v>12595</v>
      </c>
      <c r="H2213" s="37">
        <v>1</v>
      </c>
    </row>
    <row r="2214" spans="1:8">
      <c r="A2214" t="s">
        <v>168</v>
      </c>
      <c r="B2214" s="28" t="s">
        <v>4593</v>
      </c>
      <c r="C2214" s="27" t="s">
        <v>4594</v>
      </c>
      <c r="D2214" s="35">
        <v>183.32999999999998</v>
      </c>
      <c r="E2214" s="36" t="s">
        <v>617</v>
      </c>
      <c r="F2214" s="28" t="s">
        <v>14</v>
      </c>
      <c r="G2214" s="36" t="s">
        <v>12596</v>
      </c>
      <c r="H2214" s="37">
        <v>1.35</v>
      </c>
    </row>
    <row r="2215" spans="1:8">
      <c r="A2215" t="s">
        <v>168</v>
      </c>
      <c r="B2215" s="28" t="s">
        <v>4810</v>
      </c>
      <c r="C2215" s="27" t="s">
        <v>4811</v>
      </c>
      <c r="D2215" s="35">
        <v>778.75</v>
      </c>
      <c r="E2215" s="36" t="s">
        <v>617</v>
      </c>
      <c r="F2215" s="28" t="s">
        <v>14</v>
      </c>
      <c r="G2215" s="36" t="s">
        <v>12597</v>
      </c>
      <c r="H2215" s="37">
        <v>2.4500000000000002</v>
      </c>
    </row>
    <row r="2216" spans="1:8">
      <c r="A2216" t="s">
        <v>168</v>
      </c>
      <c r="B2216" s="28" t="s">
        <v>4816</v>
      </c>
      <c r="C2216" s="27" t="s">
        <v>4817</v>
      </c>
      <c r="D2216" s="35">
        <v>778.75</v>
      </c>
      <c r="E2216" s="36" t="s">
        <v>617</v>
      </c>
      <c r="F2216" s="28" t="s">
        <v>14</v>
      </c>
      <c r="G2216" s="36" t="s">
        <v>4818</v>
      </c>
      <c r="H2216" s="37">
        <v>2.4500000000000002</v>
      </c>
    </row>
    <row r="2217" spans="1:8">
      <c r="A2217" t="s">
        <v>168</v>
      </c>
      <c r="B2217" s="28" t="s">
        <v>4812</v>
      </c>
      <c r="C2217" s="27" t="s">
        <v>4813</v>
      </c>
      <c r="D2217" s="35">
        <v>778.75</v>
      </c>
      <c r="E2217" s="36" t="s">
        <v>617</v>
      </c>
      <c r="F2217" s="28" t="s">
        <v>14</v>
      </c>
      <c r="G2217" s="36" t="s">
        <v>12598</v>
      </c>
      <c r="H2217" s="37">
        <v>2.4500000000000002</v>
      </c>
    </row>
    <row r="2218" spans="1:8">
      <c r="A2218" t="s">
        <v>168</v>
      </c>
      <c r="B2218" s="28" t="s">
        <v>4814</v>
      </c>
      <c r="C2218" s="27" t="s">
        <v>4815</v>
      </c>
      <c r="D2218" s="35">
        <v>778.75</v>
      </c>
      <c r="E2218" s="36" t="s">
        <v>617</v>
      </c>
      <c r="F2218" s="28" t="s">
        <v>14</v>
      </c>
      <c r="G2218" s="36" t="s">
        <v>12599</v>
      </c>
      <c r="H2218" s="37">
        <v>2.4500000000000002</v>
      </c>
    </row>
    <row r="2219" spans="1:8">
      <c r="A2219" t="s">
        <v>168</v>
      </c>
      <c r="B2219" s="28" t="s">
        <v>4501</v>
      </c>
      <c r="C2219" s="27" t="s">
        <v>4502</v>
      </c>
      <c r="D2219" s="35">
        <v>132.35999999999999</v>
      </c>
      <c r="E2219" s="36" t="s">
        <v>617</v>
      </c>
      <c r="F2219" s="28" t="s">
        <v>14</v>
      </c>
      <c r="G2219" s="36" t="s">
        <v>4504</v>
      </c>
      <c r="H2219" s="37">
        <v>1.33</v>
      </c>
    </row>
    <row r="2220" spans="1:8">
      <c r="A2220" t="s">
        <v>168</v>
      </c>
      <c r="B2220" s="28" t="s">
        <v>4598</v>
      </c>
      <c r="C2220" s="27" t="s">
        <v>4599</v>
      </c>
      <c r="D2220" s="35">
        <v>183.32999999999998</v>
      </c>
      <c r="E2220" s="36" t="s">
        <v>724</v>
      </c>
      <c r="F2220" s="28" t="s">
        <v>14</v>
      </c>
      <c r="G2220" s="36" t="s">
        <v>12600</v>
      </c>
      <c r="H2220" s="37">
        <v>1.35</v>
      </c>
    </row>
    <row r="2221" spans="1:8">
      <c r="A2221" t="s">
        <v>168</v>
      </c>
      <c r="B2221" s="28" t="s">
        <v>4499</v>
      </c>
      <c r="C2221" s="27" t="s">
        <v>4500</v>
      </c>
      <c r="D2221" s="35">
        <v>132.35999999999999</v>
      </c>
      <c r="E2221" s="36" t="s">
        <v>617</v>
      </c>
      <c r="F2221" s="28" t="s">
        <v>14</v>
      </c>
      <c r="G2221" s="36" t="s">
        <v>12601</v>
      </c>
      <c r="H2221" s="37">
        <v>1.33</v>
      </c>
    </row>
    <row r="2222" spans="1:8">
      <c r="A2222" t="s">
        <v>168</v>
      </c>
      <c r="B2222" s="28" t="s">
        <v>4596</v>
      </c>
      <c r="C2222" s="27" t="s">
        <v>4597</v>
      </c>
      <c r="D2222" s="35">
        <v>183.32999999999998</v>
      </c>
      <c r="E2222" s="36" t="s">
        <v>617</v>
      </c>
      <c r="F2222" s="28" t="s">
        <v>14</v>
      </c>
      <c r="G2222" s="36" t="s">
        <v>12602</v>
      </c>
      <c r="H2222" s="37">
        <v>1.35</v>
      </c>
    </row>
    <row r="2223" spans="1:8">
      <c r="A2223" t="s">
        <v>168</v>
      </c>
      <c r="B2223" s="28" t="s">
        <v>4600</v>
      </c>
      <c r="C2223" s="27" t="s">
        <v>12603</v>
      </c>
      <c r="D2223" s="35">
        <v>183.32999999999998</v>
      </c>
      <c r="E2223" s="36" t="s">
        <v>617</v>
      </c>
      <c r="F2223" s="28" t="s">
        <v>14</v>
      </c>
      <c r="G2223" s="36" t="s">
        <v>12604</v>
      </c>
      <c r="H2223" s="37">
        <v>1.27</v>
      </c>
    </row>
    <row r="2224" spans="1:8">
      <c r="A2224" t="s">
        <v>168</v>
      </c>
      <c r="B2224" s="28" t="s">
        <v>4819</v>
      </c>
      <c r="C2224" s="27" t="s">
        <v>4820</v>
      </c>
      <c r="D2224" s="35">
        <v>778.75</v>
      </c>
      <c r="E2224" s="36" t="s">
        <v>162</v>
      </c>
      <c r="F2224" s="28" t="s">
        <v>14</v>
      </c>
      <c r="G2224" s="36" t="s">
        <v>12605</v>
      </c>
      <c r="H2224" s="37">
        <v>2.39</v>
      </c>
    </row>
    <row r="2225" spans="1:8">
      <c r="A2225" t="s">
        <v>168</v>
      </c>
      <c r="B2225" s="28" t="s">
        <v>4825</v>
      </c>
      <c r="C2225" s="27" t="s">
        <v>4826</v>
      </c>
      <c r="D2225" s="35">
        <v>778.75</v>
      </c>
      <c r="E2225" s="36" t="s">
        <v>617</v>
      </c>
      <c r="F2225" s="28" t="s">
        <v>14</v>
      </c>
      <c r="G2225" s="36" t="s">
        <v>9385</v>
      </c>
      <c r="H2225" s="37">
        <v>2.39</v>
      </c>
    </row>
    <row r="2226" spans="1:8">
      <c r="A2226" t="s">
        <v>168</v>
      </c>
      <c r="B2226" s="28" t="s">
        <v>4821</v>
      </c>
      <c r="C2226" s="27" t="s">
        <v>4822</v>
      </c>
      <c r="D2226" s="35">
        <v>778.75</v>
      </c>
      <c r="E2226" s="36" t="s">
        <v>617</v>
      </c>
      <c r="F2226" s="28" t="s">
        <v>14</v>
      </c>
      <c r="G2226" s="36" t="s">
        <v>12606</v>
      </c>
      <c r="H2226" s="37">
        <v>2.39</v>
      </c>
    </row>
    <row r="2227" spans="1:8">
      <c r="A2227" t="s">
        <v>168</v>
      </c>
      <c r="B2227" s="28" t="s">
        <v>4823</v>
      </c>
      <c r="C2227" s="27" t="s">
        <v>4824</v>
      </c>
      <c r="D2227" s="35">
        <v>1067.1400000000001</v>
      </c>
      <c r="E2227" s="36" t="s">
        <v>617</v>
      </c>
      <c r="F2227" s="28" t="s">
        <v>14</v>
      </c>
      <c r="G2227" s="36" t="s">
        <v>12607</v>
      </c>
      <c r="H2227" s="37">
        <v>2.39</v>
      </c>
    </row>
    <row r="2228" spans="1:8">
      <c r="A2228" t="s">
        <v>168</v>
      </c>
      <c r="B2228" s="28" t="s">
        <v>4509</v>
      </c>
      <c r="C2228" s="27" t="s">
        <v>4510</v>
      </c>
      <c r="D2228" s="35">
        <v>132.35999999999999</v>
      </c>
      <c r="E2228" s="36" t="s">
        <v>617</v>
      </c>
      <c r="F2228" s="28" t="s">
        <v>14</v>
      </c>
      <c r="G2228" s="36" t="s">
        <v>12608</v>
      </c>
      <c r="H2228" s="37">
        <v>1.27</v>
      </c>
    </row>
    <row r="2229" spans="1:8">
      <c r="A2229" t="s">
        <v>168</v>
      </c>
      <c r="B2229" s="28" t="s">
        <v>4604</v>
      </c>
      <c r="C2229" s="27" t="s">
        <v>4605</v>
      </c>
      <c r="D2229" s="35">
        <v>183.32999999999998</v>
      </c>
      <c r="E2229" s="36" t="s">
        <v>617</v>
      </c>
      <c r="F2229" s="28" t="s">
        <v>14</v>
      </c>
      <c r="G2229" s="36" t="s">
        <v>12609</v>
      </c>
      <c r="H2229" s="37">
        <v>1.27</v>
      </c>
    </row>
    <row r="2230" spans="1:8">
      <c r="A2230" t="s">
        <v>168</v>
      </c>
      <c r="B2230" s="28" t="s">
        <v>4507</v>
      </c>
      <c r="C2230" s="27" t="s">
        <v>4508</v>
      </c>
      <c r="D2230" s="35">
        <v>132.35999999999999</v>
      </c>
      <c r="E2230" s="36" t="s">
        <v>617</v>
      </c>
      <c r="F2230" s="28" t="s">
        <v>14</v>
      </c>
      <c r="G2230" s="36" t="s">
        <v>12610</v>
      </c>
      <c r="H2230" s="37">
        <v>1.27</v>
      </c>
    </row>
    <row r="2231" spans="1:8">
      <c r="A2231" t="s">
        <v>168</v>
      </c>
      <c r="B2231" s="28" t="s">
        <v>4602</v>
      </c>
      <c r="C2231" s="27" t="s">
        <v>4603</v>
      </c>
      <c r="D2231" s="35">
        <v>183.32999999999998</v>
      </c>
      <c r="E2231" s="36" t="s">
        <v>617</v>
      </c>
      <c r="F2231" s="28" t="s">
        <v>14</v>
      </c>
      <c r="G2231" s="36" t="s">
        <v>12611</v>
      </c>
      <c r="H2231" s="37">
        <v>1.27</v>
      </c>
    </row>
    <row r="2232" spans="1:8">
      <c r="A2232" t="s">
        <v>168</v>
      </c>
      <c r="B2232" s="28" t="s">
        <v>4606</v>
      </c>
      <c r="C2232" s="27" t="s">
        <v>12612</v>
      </c>
      <c r="D2232" s="35">
        <v>228.84</v>
      </c>
      <c r="E2232" s="36" t="s">
        <v>617</v>
      </c>
      <c r="F2232" s="28" t="s">
        <v>14</v>
      </c>
      <c r="G2232" s="36" t="s">
        <v>12613</v>
      </c>
      <c r="H2232" s="37">
        <v>1.865</v>
      </c>
    </row>
    <row r="2233" spans="1:8">
      <c r="A2233" t="s">
        <v>168</v>
      </c>
      <c r="B2233" s="28" t="s">
        <v>4827</v>
      </c>
      <c r="C2233" s="27" t="s">
        <v>4828</v>
      </c>
      <c r="D2233" s="35">
        <v>854.56999999999994</v>
      </c>
      <c r="E2233" s="36" t="s">
        <v>617</v>
      </c>
      <c r="F2233" s="28" t="s">
        <v>14</v>
      </c>
      <c r="G2233" s="36" t="s">
        <v>12614</v>
      </c>
      <c r="H2233" s="37">
        <v>2.09</v>
      </c>
    </row>
    <row r="2234" spans="1:8">
      <c r="A2234" t="s">
        <v>168</v>
      </c>
      <c r="B2234" s="28" t="s">
        <v>4833</v>
      </c>
      <c r="C2234" s="27" t="s">
        <v>4834</v>
      </c>
      <c r="D2234" s="35">
        <v>854.56999999999994</v>
      </c>
      <c r="E2234" s="36" t="s">
        <v>617</v>
      </c>
      <c r="F2234" s="28" t="s">
        <v>14</v>
      </c>
      <c r="G2234" s="36" t="s">
        <v>12615</v>
      </c>
      <c r="H2234" s="37">
        <v>2.09</v>
      </c>
    </row>
    <row r="2235" spans="1:8">
      <c r="A2235" t="s">
        <v>168</v>
      </c>
      <c r="B2235" s="28" t="s">
        <v>4831</v>
      </c>
      <c r="C2235" s="27" t="s">
        <v>4832</v>
      </c>
      <c r="D2235" s="35">
        <v>854.56999999999994</v>
      </c>
      <c r="E2235" s="36" t="s">
        <v>617</v>
      </c>
      <c r="F2235" s="28" t="s">
        <v>14</v>
      </c>
      <c r="G2235" s="36" t="s">
        <v>12616</v>
      </c>
      <c r="H2235" s="37">
        <v>2.09</v>
      </c>
    </row>
    <row r="2236" spans="1:8">
      <c r="A2236" t="s">
        <v>168</v>
      </c>
      <c r="B2236" s="28" t="s">
        <v>4513</v>
      </c>
      <c r="C2236" s="27" t="s">
        <v>12617</v>
      </c>
      <c r="D2236" s="35">
        <v>186.09</v>
      </c>
      <c r="E2236" s="36" t="s">
        <v>617</v>
      </c>
      <c r="F2236" s="28" t="s">
        <v>14</v>
      </c>
      <c r="G2236" s="36" t="s">
        <v>12618</v>
      </c>
      <c r="H2236" s="37">
        <v>1.9</v>
      </c>
    </row>
    <row r="2237" spans="1:8">
      <c r="A2237" t="s">
        <v>168</v>
      </c>
      <c r="B2237" s="28" t="s">
        <v>4516</v>
      </c>
      <c r="C2237" s="27" t="s">
        <v>12619</v>
      </c>
      <c r="D2237" s="35">
        <v>186.09</v>
      </c>
      <c r="E2237" s="36" t="s">
        <v>617</v>
      </c>
      <c r="F2237" s="28" t="s">
        <v>14</v>
      </c>
      <c r="G2237" s="36" t="s">
        <v>12620</v>
      </c>
      <c r="H2237" s="37">
        <v>1.9</v>
      </c>
    </row>
    <row r="2238" spans="1:8">
      <c r="A2238" t="s">
        <v>168</v>
      </c>
      <c r="B2238" s="28" t="s">
        <v>4611</v>
      </c>
      <c r="C2238" s="27" t="s">
        <v>12621</v>
      </c>
      <c r="D2238" s="35">
        <v>228.84</v>
      </c>
      <c r="E2238" s="36" t="s">
        <v>617</v>
      </c>
      <c r="F2238" s="28" t="s">
        <v>14</v>
      </c>
      <c r="G2238" s="36" t="s">
        <v>12622</v>
      </c>
      <c r="H2238" s="37">
        <v>1.92</v>
      </c>
    </row>
    <row r="2239" spans="1:8">
      <c r="A2239" t="s">
        <v>168</v>
      </c>
      <c r="B2239" s="28" t="s">
        <v>4609</v>
      </c>
      <c r="C2239" s="27" t="s">
        <v>12623</v>
      </c>
      <c r="D2239" s="35">
        <v>228.84</v>
      </c>
      <c r="E2239" s="36" t="s">
        <v>617</v>
      </c>
      <c r="F2239" s="28" t="s">
        <v>14</v>
      </c>
      <c r="G2239" s="36" t="s">
        <v>12624</v>
      </c>
      <c r="H2239" s="37">
        <v>1.92</v>
      </c>
    </row>
    <row r="2240" spans="1:8">
      <c r="A2240" t="s">
        <v>168</v>
      </c>
      <c r="B2240" s="28" t="s">
        <v>4829</v>
      </c>
      <c r="C2240" s="27" t="s">
        <v>4830</v>
      </c>
      <c r="D2240" s="35">
        <v>854.56999999999994</v>
      </c>
      <c r="E2240" s="36" t="s">
        <v>617</v>
      </c>
      <c r="F2240" s="28" t="s">
        <v>14</v>
      </c>
      <c r="G2240" s="36" t="s">
        <v>12625</v>
      </c>
      <c r="H2240" s="37">
        <v>2.5</v>
      </c>
    </row>
    <row r="2241" spans="1:8">
      <c r="A2241" t="s">
        <v>168</v>
      </c>
      <c r="B2241" s="28" t="s">
        <v>4519</v>
      </c>
      <c r="C2241" s="27" t="s">
        <v>12626</v>
      </c>
      <c r="D2241" s="35">
        <v>583.03</v>
      </c>
      <c r="E2241" s="36" t="s">
        <v>12566</v>
      </c>
      <c r="F2241" s="28" t="s">
        <v>14</v>
      </c>
      <c r="G2241" s="36" t="s">
        <v>12627</v>
      </c>
      <c r="H2241" s="37">
        <v>7.87</v>
      </c>
    </row>
    <row r="2242" spans="1:8">
      <c r="A2242" t="s">
        <v>168</v>
      </c>
      <c r="B2242" s="28" t="s">
        <v>4613</v>
      </c>
      <c r="C2242" s="27" t="s">
        <v>12628</v>
      </c>
      <c r="D2242" s="35">
        <v>701.56999999999994</v>
      </c>
      <c r="E2242" s="36" t="s">
        <v>12566</v>
      </c>
      <c r="F2242" s="28" t="s">
        <v>14</v>
      </c>
      <c r="G2242" s="36" t="s">
        <v>12629</v>
      </c>
      <c r="H2242" s="37">
        <v>7.73</v>
      </c>
    </row>
    <row r="2243" spans="1:8">
      <c r="A2243" t="s">
        <v>168</v>
      </c>
      <c r="B2243" s="28" t="s">
        <v>4841</v>
      </c>
      <c r="C2243" s="27" t="s">
        <v>4842</v>
      </c>
      <c r="D2243" s="35">
        <v>1295.5899999999999</v>
      </c>
      <c r="E2243" s="36" t="s">
        <v>617</v>
      </c>
      <c r="F2243" s="28" t="s">
        <v>14</v>
      </c>
      <c r="G2243" s="36" t="s">
        <v>12630</v>
      </c>
      <c r="H2243" s="37">
        <v>10.6</v>
      </c>
    </row>
    <row r="2244" spans="1:8">
      <c r="A2244" t="s">
        <v>168</v>
      </c>
      <c r="B2244" s="28" t="s">
        <v>4837</v>
      </c>
      <c r="C2244" s="27" t="s">
        <v>4838</v>
      </c>
      <c r="D2244" s="35">
        <v>1295.5899999999999</v>
      </c>
      <c r="E2244" s="36" t="s">
        <v>617</v>
      </c>
      <c r="F2244" s="28" t="s">
        <v>14</v>
      </c>
      <c r="G2244" s="36" t="s">
        <v>12631</v>
      </c>
      <c r="H2244" s="37">
        <v>10.6</v>
      </c>
    </row>
    <row r="2245" spans="1:8">
      <c r="A2245" t="s">
        <v>168</v>
      </c>
      <c r="B2245" s="28" t="s">
        <v>4839</v>
      </c>
      <c r="C2245" s="27" t="s">
        <v>4840</v>
      </c>
      <c r="D2245" s="35">
        <v>1295.5899999999999</v>
      </c>
      <c r="E2245" s="36" t="s">
        <v>617</v>
      </c>
      <c r="F2245" s="28" t="s">
        <v>14</v>
      </c>
      <c r="G2245" s="36" t="s">
        <v>12632</v>
      </c>
      <c r="H2245" s="37">
        <v>10.6</v>
      </c>
    </row>
    <row r="2246" spans="1:8">
      <c r="A2246" t="s">
        <v>168</v>
      </c>
      <c r="B2246" s="28" t="s">
        <v>4525</v>
      </c>
      <c r="C2246" s="27" t="s">
        <v>4526</v>
      </c>
      <c r="D2246" s="35">
        <v>583.03</v>
      </c>
      <c r="E2246" s="36" t="s">
        <v>12566</v>
      </c>
      <c r="F2246" s="28" t="s">
        <v>14</v>
      </c>
      <c r="G2246" s="36" t="s">
        <v>12633</v>
      </c>
      <c r="H2246" s="37">
        <v>7.87</v>
      </c>
    </row>
    <row r="2247" spans="1:8">
      <c r="A2247" t="s">
        <v>168</v>
      </c>
      <c r="B2247" s="28" t="s">
        <v>4620</v>
      </c>
      <c r="C2247" s="27" t="s">
        <v>12634</v>
      </c>
      <c r="D2247" s="35">
        <v>701.56999999999994</v>
      </c>
      <c r="E2247" s="36" t="s">
        <v>12566</v>
      </c>
      <c r="F2247" s="28" t="s">
        <v>14</v>
      </c>
      <c r="G2247" s="36" t="s">
        <v>12635</v>
      </c>
      <c r="H2247" s="37">
        <v>7.73</v>
      </c>
    </row>
    <row r="2248" spans="1:8">
      <c r="A2248" t="s">
        <v>168</v>
      </c>
      <c r="B2248" s="28" t="s">
        <v>4521</v>
      </c>
      <c r="C2248" s="27" t="s">
        <v>4522</v>
      </c>
      <c r="D2248" s="35">
        <v>583.03</v>
      </c>
      <c r="E2248" s="36" t="s">
        <v>12566</v>
      </c>
      <c r="F2248" s="28" t="s">
        <v>14</v>
      </c>
      <c r="G2248" s="36" t="s">
        <v>12636</v>
      </c>
      <c r="H2248" s="37">
        <v>7.87</v>
      </c>
    </row>
    <row r="2249" spans="1:8">
      <c r="A2249" t="s">
        <v>168</v>
      </c>
      <c r="B2249" s="28" t="s">
        <v>4616</v>
      </c>
      <c r="C2249" s="27" t="s">
        <v>12637</v>
      </c>
      <c r="D2249" s="35">
        <v>701.56999999999994</v>
      </c>
      <c r="E2249" s="36" t="s">
        <v>12566</v>
      </c>
      <c r="F2249" s="28" t="s">
        <v>14</v>
      </c>
      <c r="G2249" s="36" t="s">
        <v>12638</v>
      </c>
      <c r="H2249" s="37">
        <v>7.73</v>
      </c>
    </row>
    <row r="2250" spans="1:8">
      <c r="A2250" t="s">
        <v>168</v>
      </c>
      <c r="B2250" s="28" t="s">
        <v>4523</v>
      </c>
      <c r="C2250" s="27" t="s">
        <v>4524</v>
      </c>
      <c r="D2250" s="35">
        <v>583.03</v>
      </c>
      <c r="E2250" s="36" t="s">
        <v>12566</v>
      </c>
      <c r="F2250" s="28" t="s">
        <v>14</v>
      </c>
      <c r="G2250" s="36" t="s">
        <v>12639</v>
      </c>
      <c r="H2250" s="37">
        <v>7.87</v>
      </c>
    </row>
    <row r="2251" spans="1:8">
      <c r="A2251" t="s">
        <v>168</v>
      </c>
      <c r="B2251" s="28" t="s">
        <v>4618</v>
      </c>
      <c r="C2251" s="27" t="s">
        <v>12640</v>
      </c>
      <c r="D2251" s="35">
        <v>701.56999999999994</v>
      </c>
      <c r="E2251" s="36" t="s">
        <v>12566</v>
      </c>
      <c r="F2251" s="28" t="s">
        <v>14</v>
      </c>
      <c r="G2251" s="36" t="s">
        <v>12641</v>
      </c>
      <c r="H2251" s="37">
        <v>7.73</v>
      </c>
    </row>
    <row r="2252" spans="1:8">
      <c r="A2252" t="s">
        <v>168</v>
      </c>
      <c r="B2252" s="28" t="s">
        <v>4527</v>
      </c>
      <c r="C2252" s="27" t="s">
        <v>12642</v>
      </c>
      <c r="D2252" s="35">
        <v>662.55</v>
      </c>
      <c r="E2252" s="36" t="s">
        <v>617</v>
      </c>
      <c r="F2252" s="28" t="s">
        <v>14</v>
      </c>
      <c r="G2252" s="36" t="s">
        <v>12643</v>
      </c>
      <c r="H2252" s="37">
        <v>8.23</v>
      </c>
    </row>
    <row r="2253" spans="1:8">
      <c r="A2253" t="s">
        <v>168</v>
      </c>
      <c r="B2253" s="28" t="s">
        <v>4622</v>
      </c>
      <c r="C2253" s="27" t="s">
        <v>12644</v>
      </c>
      <c r="D2253" s="35">
        <v>709.85</v>
      </c>
      <c r="E2253" s="36" t="s">
        <v>617</v>
      </c>
      <c r="F2253" s="28" t="s">
        <v>14</v>
      </c>
      <c r="G2253" s="36" t="s">
        <v>12645</v>
      </c>
      <c r="H2253" s="37">
        <v>8.3000000000000007</v>
      </c>
    </row>
    <row r="2254" spans="1:8">
      <c r="A2254" t="s">
        <v>168</v>
      </c>
      <c r="B2254" s="28" t="s">
        <v>4843</v>
      </c>
      <c r="C2254" s="27" t="s">
        <v>4844</v>
      </c>
      <c r="D2254" s="35">
        <v>1295.5899999999999</v>
      </c>
      <c r="E2254" s="36" t="s">
        <v>617</v>
      </c>
      <c r="F2254" s="28" t="s">
        <v>14</v>
      </c>
      <c r="G2254" s="36" t="s">
        <v>12646</v>
      </c>
      <c r="H2254" s="37">
        <v>10.7</v>
      </c>
    </row>
    <row r="2255" spans="1:8">
      <c r="A2255" t="s">
        <v>168</v>
      </c>
      <c r="B2255" s="28" t="s">
        <v>4849</v>
      </c>
      <c r="C2255" s="27" t="s">
        <v>4850</v>
      </c>
      <c r="D2255" s="35">
        <v>1295.5899999999999</v>
      </c>
      <c r="E2255" s="36" t="s">
        <v>617</v>
      </c>
      <c r="F2255" s="28" t="s">
        <v>14</v>
      </c>
      <c r="G2255" s="36" t="s">
        <v>12647</v>
      </c>
      <c r="H2255" s="37">
        <v>10.7</v>
      </c>
    </row>
    <row r="2256" spans="1:8">
      <c r="A2256" t="s">
        <v>168</v>
      </c>
      <c r="B2256" s="28" t="s">
        <v>4845</v>
      </c>
      <c r="C2256" s="27" t="s">
        <v>4846</v>
      </c>
      <c r="D2256" s="35">
        <v>1295.5899999999999</v>
      </c>
      <c r="E2256" s="36" t="s">
        <v>617</v>
      </c>
      <c r="F2256" s="28" t="s">
        <v>14</v>
      </c>
      <c r="G2256" s="36" t="s">
        <v>12648</v>
      </c>
      <c r="H2256" s="37">
        <v>10.7</v>
      </c>
    </row>
    <row r="2257" spans="1:8">
      <c r="A2257" t="s">
        <v>168</v>
      </c>
      <c r="B2257" s="28" t="s">
        <v>4847</v>
      </c>
      <c r="C2257" s="27" t="s">
        <v>4848</v>
      </c>
      <c r="D2257" s="35">
        <v>1295.5899999999999</v>
      </c>
      <c r="E2257" s="36" t="s">
        <v>617</v>
      </c>
      <c r="F2257" s="28" t="s">
        <v>14</v>
      </c>
      <c r="G2257" s="36" t="s">
        <v>12649</v>
      </c>
      <c r="H2257" s="37">
        <v>10.7</v>
      </c>
    </row>
    <row r="2258" spans="1:8">
      <c r="A2258" t="s">
        <v>168</v>
      </c>
      <c r="B2258" s="28" t="s">
        <v>4534</v>
      </c>
      <c r="C2258" s="27" t="s">
        <v>4535</v>
      </c>
      <c r="D2258" s="35">
        <v>602.33000000000004</v>
      </c>
      <c r="E2258" s="36" t="s">
        <v>617</v>
      </c>
      <c r="F2258" s="28" t="s">
        <v>14</v>
      </c>
      <c r="G2258" s="36" t="s">
        <v>12650</v>
      </c>
      <c r="H2258" s="37">
        <v>8.23</v>
      </c>
    </row>
    <row r="2259" spans="1:8">
      <c r="A2259" t="s">
        <v>168</v>
      </c>
      <c r="B2259" s="28" t="s">
        <v>4629</v>
      </c>
      <c r="C2259" s="27" t="s">
        <v>12651</v>
      </c>
      <c r="D2259" s="35">
        <v>709.85</v>
      </c>
      <c r="E2259" s="36" t="s">
        <v>617</v>
      </c>
      <c r="F2259" s="28" t="s">
        <v>14</v>
      </c>
      <c r="G2259" s="36" t="s">
        <v>12652</v>
      </c>
      <c r="H2259" s="37">
        <v>8.26</v>
      </c>
    </row>
    <row r="2260" spans="1:8">
      <c r="A2260" t="s">
        <v>168</v>
      </c>
      <c r="B2260" s="28" t="s">
        <v>4529</v>
      </c>
      <c r="C2260" s="27" t="s">
        <v>4530</v>
      </c>
      <c r="D2260" s="35">
        <v>602.33000000000004</v>
      </c>
      <c r="E2260" s="36" t="s">
        <v>617</v>
      </c>
      <c r="F2260" s="28" t="s">
        <v>14</v>
      </c>
      <c r="G2260" s="36" t="s">
        <v>12653</v>
      </c>
      <c r="H2260" s="37">
        <v>8.23</v>
      </c>
    </row>
    <row r="2261" spans="1:8">
      <c r="A2261" t="s">
        <v>168</v>
      </c>
      <c r="B2261" s="28" t="s">
        <v>4624</v>
      </c>
      <c r="C2261" s="27" t="s">
        <v>12654</v>
      </c>
      <c r="D2261" s="35">
        <v>709.85</v>
      </c>
      <c r="E2261" s="36" t="s">
        <v>617</v>
      </c>
      <c r="F2261" s="28" t="s">
        <v>14</v>
      </c>
      <c r="G2261" s="36" t="s">
        <v>12655</v>
      </c>
      <c r="H2261" s="37">
        <v>8.26</v>
      </c>
    </row>
    <row r="2262" spans="1:8">
      <c r="A2262" t="s">
        <v>168</v>
      </c>
      <c r="B2262" s="28" t="s">
        <v>4532</v>
      </c>
      <c r="C2262" s="27" t="s">
        <v>4533</v>
      </c>
      <c r="D2262" s="35">
        <v>602.33000000000004</v>
      </c>
      <c r="E2262" s="36" t="s">
        <v>617</v>
      </c>
      <c r="F2262" s="28" t="s">
        <v>14</v>
      </c>
      <c r="G2262" s="36" t="s">
        <v>12656</v>
      </c>
      <c r="H2262" s="37">
        <v>8.23</v>
      </c>
    </row>
    <row r="2263" spans="1:8">
      <c r="A2263" t="s">
        <v>168</v>
      </c>
      <c r="B2263" s="28" t="s">
        <v>4627</v>
      </c>
      <c r="C2263" s="27" t="s">
        <v>12657</v>
      </c>
      <c r="D2263" s="35">
        <v>709.85</v>
      </c>
      <c r="E2263" s="36" t="s">
        <v>617</v>
      </c>
      <c r="F2263" s="28" t="s">
        <v>14</v>
      </c>
      <c r="G2263" s="36" t="s">
        <v>12658</v>
      </c>
      <c r="H2263" s="37">
        <v>8.26</v>
      </c>
    </row>
    <row r="2264" spans="1:8">
      <c r="A2264" t="s">
        <v>168</v>
      </c>
      <c r="B2264" s="28" t="s">
        <v>4419</v>
      </c>
      <c r="C2264" s="27" t="s">
        <v>12659</v>
      </c>
      <c r="D2264" s="35">
        <v>924.86</v>
      </c>
      <c r="E2264" s="36" t="s">
        <v>617</v>
      </c>
      <c r="F2264" s="28" t="s">
        <v>14</v>
      </c>
      <c r="G2264" s="36" t="s">
        <v>12660</v>
      </c>
      <c r="H2264" s="37">
        <v>10.61</v>
      </c>
    </row>
    <row r="2265" spans="1:8">
      <c r="A2265" t="s">
        <v>168</v>
      </c>
      <c r="B2265" s="28" t="s">
        <v>4210</v>
      </c>
      <c r="C2265" s="27" t="s">
        <v>4211</v>
      </c>
      <c r="D2265" s="35">
        <v>79.28</v>
      </c>
      <c r="E2265" s="36" t="s">
        <v>617</v>
      </c>
      <c r="F2265" s="28" t="s">
        <v>14</v>
      </c>
      <c r="G2265" s="36" t="s">
        <v>12661</v>
      </c>
      <c r="H2265" s="37">
        <v>0.5</v>
      </c>
    </row>
    <row r="2266" spans="1:8">
      <c r="A2266" t="s">
        <v>168</v>
      </c>
      <c r="B2266" s="28" t="s">
        <v>4478</v>
      </c>
      <c r="C2266" s="27" t="s">
        <v>12662</v>
      </c>
      <c r="D2266" s="35">
        <v>82.72</v>
      </c>
      <c r="E2266" s="36" t="s">
        <v>617</v>
      </c>
      <c r="F2266" s="28" t="s">
        <v>14</v>
      </c>
      <c r="G2266" s="36" t="s">
        <v>12663</v>
      </c>
      <c r="H2266" s="37">
        <v>0.53</v>
      </c>
    </row>
    <row r="2267" spans="1:8">
      <c r="A2267" t="s">
        <v>168</v>
      </c>
      <c r="B2267" s="28" t="s">
        <v>4485</v>
      </c>
      <c r="C2267" s="27" t="s">
        <v>12664</v>
      </c>
      <c r="D2267" s="35">
        <v>93.06</v>
      </c>
      <c r="E2267" s="36" t="s">
        <v>617</v>
      </c>
      <c r="F2267" s="28" t="s">
        <v>14</v>
      </c>
      <c r="G2267" s="36" t="s">
        <v>12665</v>
      </c>
      <c r="H2267" s="37">
        <v>0.81</v>
      </c>
    </row>
    <row r="2268" spans="1:8">
      <c r="A2268" t="s">
        <v>168</v>
      </c>
      <c r="B2268" s="28" t="s">
        <v>4229</v>
      </c>
      <c r="C2268" s="27" t="s">
        <v>4230</v>
      </c>
      <c r="D2268" s="35">
        <v>88.240000000000009</v>
      </c>
      <c r="E2268" s="36" t="s">
        <v>617</v>
      </c>
      <c r="F2268" s="28" t="s">
        <v>14</v>
      </c>
      <c r="G2268" s="36" t="s">
        <v>12666</v>
      </c>
      <c r="H2268" s="37">
        <v>0.77</v>
      </c>
    </row>
    <row r="2269" spans="1:8">
      <c r="A2269" t="s">
        <v>168</v>
      </c>
      <c r="B2269" s="28" t="s">
        <v>4491</v>
      </c>
      <c r="C2269" s="27" t="s">
        <v>12667</v>
      </c>
      <c r="D2269" s="35">
        <v>93.06</v>
      </c>
      <c r="E2269" s="36" t="s">
        <v>617</v>
      </c>
      <c r="F2269" s="28" t="s">
        <v>14</v>
      </c>
      <c r="G2269" s="36" t="s">
        <v>12668</v>
      </c>
      <c r="H2269" s="37">
        <v>0.78</v>
      </c>
    </row>
    <row r="2270" spans="1:8">
      <c r="A2270" t="s">
        <v>168</v>
      </c>
      <c r="B2270" s="28" t="s">
        <v>4497</v>
      </c>
      <c r="C2270" s="27" t="s">
        <v>12669</v>
      </c>
      <c r="D2270" s="35">
        <v>132.35999999999999</v>
      </c>
      <c r="E2270" s="36" t="s">
        <v>617</v>
      </c>
      <c r="F2270" s="28" t="s">
        <v>14</v>
      </c>
      <c r="G2270" s="36" t="s">
        <v>12670</v>
      </c>
      <c r="H2270" s="37">
        <v>1.33</v>
      </c>
    </row>
    <row r="2271" spans="1:8">
      <c r="A2271" t="s">
        <v>168</v>
      </c>
      <c r="B2271" s="28" t="s">
        <v>4505</v>
      </c>
      <c r="C2271" s="27" t="s">
        <v>12671</v>
      </c>
      <c r="D2271" s="35">
        <v>132.35999999999999</v>
      </c>
      <c r="E2271" s="36" t="s">
        <v>617</v>
      </c>
      <c r="F2271" s="28" t="s">
        <v>14</v>
      </c>
      <c r="G2271" s="36" t="s">
        <v>12672</v>
      </c>
      <c r="H2271" s="37">
        <v>1.27</v>
      </c>
    </row>
    <row r="2272" spans="1:8">
      <c r="A2272" t="s">
        <v>168</v>
      </c>
      <c r="B2272" s="28" t="s">
        <v>4321</v>
      </c>
      <c r="C2272" s="27" t="s">
        <v>4322</v>
      </c>
      <c r="D2272" s="35">
        <v>1791.79</v>
      </c>
      <c r="E2272" s="36" t="s">
        <v>617</v>
      </c>
      <c r="F2272" s="28" t="s">
        <v>14</v>
      </c>
      <c r="G2272" s="36" t="s">
        <v>12673</v>
      </c>
      <c r="H2272" s="37">
        <v>26.7</v>
      </c>
    </row>
    <row r="2273" spans="1:8">
      <c r="A2273" t="s">
        <v>168</v>
      </c>
      <c r="B2273" s="28" t="s">
        <v>4511</v>
      </c>
      <c r="C2273" s="27" t="s">
        <v>12674</v>
      </c>
      <c r="D2273" s="35">
        <v>186.09</v>
      </c>
      <c r="E2273" s="36" t="s">
        <v>617</v>
      </c>
      <c r="F2273" s="28" t="s">
        <v>14</v>
      </c>
      <c r="G2273" s="36" t="s">
        <v>12675</v>
      </c>
      <c r="H2273" s="37">
        <v>1.9</v>
      </c>
    </row>
    <row r="2274" spans="1:8">
      <c r="A2274" t="s">
        <v>168</v>
      </c>
      <c r="B2274" s="28" t="s">
        <v>4678</v>
      </c>
      <c r="C2274" s="27" t="s">
        <v>4679</v>
      </c>
      <c r="D2274" s="35">
        <v>1268.05</v>
      </c>
      <c r="E2274" s="36" t="s">
        <v>617</v>
      </c>
      <c r="F2274" s="28" t="s">
        <v>14</v>
      </c>
      <c r="G2274" s="36" t="s">
        <v>12676</v>
      </c>
      <c r="H2274" s="37">
        <v>11.05</v>
      </c>
    </row>
    <row r="2275" spans="1:8">
      <c r="A2275" t="s">
        <v>168</v>
      </c>
      <c r="B2275" s="28" t="s">
        <v>4681</v>
      </c>
      <c r="C2275" s="27" t="s">
        <v>4682</v>
      </c>
      <c r="D2275" s="35">
        <v>2577.42</v>
      </c>
      <c r="E2275" s="36" t="s">
        <v>617</v>
      </c>
      <c r="F2275" s="28" t="s">
        <v>14</v>
      </c>
      <c r="G2275" s="36" t="s">
        <v>12677</v>
      </c>
      <c r="H2275" s="37">
        <v>24.67</v>
      </c>
    </row>
    <row r="2276" spans="1:8">
      <c r="A2276" t="s">
        <v>168</v>
      </c>
      <c r="B2276" s="28" t="s">
        <v>4683</v>
      </c>
      <c r="C2276" s="27" t="s">
        <v>12678</v>
      </c>
      <c r="D2276" s="35">
        <v>2577.42</v>
      </c>
      <c r="E2276" s="36" t="s">
        <v>617</v>
      </c>
      <c r="F2276" s="28" t="s">
        <v>14</v>
      </c>
      <c r="G2276" s="36" t="s">
        <v>12679</v>
      </c>
      <c r="H2276" s="37">
        <v>27.17</v>
      </c>
    </row>
    <row r="2277" spans="1:8">
      <c r="A2277" t="s">
        <v>168</v>
      </c>
      <c r="B2277" s="28" t="s">
        <v>4664</v>
      </c>
      <c r="C2277" s="27" t="s">
        <v>4665</v>
      </c>
      <c r="D2277" s="35">
        <v>403.84999999999997</v>
      </c>
      <c r="E2277" s="36" t="s">
        <v>617</v>
      </c>
      <c r="F2277" s="28" t="s">
        <v>14</v>
      </c>
      <c r="G2277" s="36" t="s">
        <v>12680</v>
      </c>
      <c r="H2277" s="37">
        <v>0.88400000000000001</v>
      </c>
    </row>
    <row r="2278" spans="1:8">
      <c r="A2278" t="s">
        <v>168</v>
      </c>
      <c r="B2278" s="28" t="s">
        <v>4666</v>
      </c>
      <c r="C2278" s="27" t="s">
        <v>4667</v>
      </c>
      <c r="D2278" s="35">
        <v>403.84999999999997</v>
      </c>
      <c r="E2278" s="36" t="s">
        <v>617</v>
      </c>
      <c r="F2278" s="28" t="s">
        <v>14</v>
      </c>
      <c r="G2278" s="36" t="s">
        <v>12681</v>
      </c>
      <c r="H2278" s="37">
        <v>0.88400000000000001</v>
      </c>
    </row>
    <row r="2279" spans="1:8">
      <c r="A2279" t="s">
        <v>168</v>
      </c>
      <c r="B2279" s="28" t="s">
        <v>4668</v>
      </c>
      <c r="C2279" s="27" t="s">
        <v>4669</v>
      </c>
      <c r="D2279" s="35">
        <v>432.78999999999996</v>
      </c>
      <c r="E2279" s="36" t="s">
        <v>617</v>
      </c>
      <c r="F2279" s="28" t="s">
        <v>14</v>
      </c>
      <c r="G2279" s="36" t="s">
        <v>12682</v>
      </c>
      <c r="H2279" s="37">
        <v>0.88400000000000001</v>
      </c>
    </row>
    <row r="2280" spans="1:8">
      <c r="A2280" t="s">
        <v>168</v>
      </c>
      <c r="B2280" s="28" t="s">
        <v>4670</v>
      </c>
      <c r="C2280" s="27" t="s">
        <v>12683</v>
      </c>
      <c r="D2280" s="35">
        <v>432.78999999999996</v>
      </c>
      <c r="E2280" s="36" t="s">
        <v>617</v>
      </c>
      <c r="F2280" s="28" t="s">
        <v>14</v>
      </c>
      <c r="G2280" s="36" t="s">
        <v>12684</v>
      </c>
      <c r="H2280" s="37">
        <v>1.67</v>
      </c>
    </row>
    <row r="2281" spans="1:8">
      <c r="A2281" t="s">
        <v>168</v>
      </c>
      <c r="B2281" s="28" t="s">
        <v>4672</v>
      </c>
      <c r="C2281" s="27" t="s">
        <v>4673</v>
      </c>
      <c r="D2281" s="35">
        <v>500.34</v>
      </c>
      <c r="E2281" s="36" t="s">
        <v>617</v>
      </c>
      <c r="F2281" s="28" t="s">
        <v>14</v>
      </c>
      <c r="G2281" s="36" t="s">
        <v>12685</v>
      </c>
      <c r="H2281" s="37">
        <v>2.5</v>
      </c>
    </row>
    <row r="2282" spans="1:8">
      <c r="A2282" t="s">
        <v>168</v>
      </c>
      <c r="B2282" s="28" t="s">
        <v>4674</v>
      </c>
      <c r="C2282" s="27" t="s">
        <v>4675</v>
      </c>
      <c r="D2282" s="35">
        <v>1015.83</v>
      </c>
      <c r="E2282" s="36" t="s">
        <v>617</v>
      </c>
      <c r="F2282" s="28" t="s">
        <v>14</v>
      </c>
      <c r="G2282" s="36" t="s">
        <v>12686</v>
      </c>
      <c r="H2282" s="37">
        <v>8.3000000000000007</v>
      </c>
    </row>
    <row r="2283" spans="1:8">
      <c r="A2283" t="s">
        <v>168</v>
      </c>
      <c r="B2283" s="28" t="s">
        <v>4676</v>
      </c>
      <c r="C2283" s="27" t="s">
        <v>4677</v>
      </c>
      <c r="D2283" s="35">
        <v>1024.0899999999999</v>
      </c>
      <c r="E2283" s="36" t="s">
        <v>617</v>
      </c>
      <c r="F2283" s="28" t="s">
        <v>14</v>
      </c>
      <c r="G2283" s="36" t="s">
        <v>12687</v>
      </c>
      <c r="H2283" s="37">
        <v>8.7899999999999991</v>
      </c>
    </row>
    <row r="2284" spans="1:8">
      <c r="A2284" t="s">
        <v>168</v>
      </c>
      <c r="B2284" s="28" t="s">
        <v>4172</v>
      </c>
      <c r="C2284" s="27" t="s">
        <v>12688</v>
      </c>
      <c r="D2284" s="35">
        <v>73.06</v>
      </c>
      <c r="E2284" s="36" t="s">
        <v>617</v>
      </c>
      <c r="F2284" s="28" t="s">
        <v>14</v>
      </c>
      <c r="G2284" s="36" t="s">
        <v>12689</v>
      </c>
      <c r="H2284" s="37">
        <v>0.44</v>
      </c>
    </row>
    <row r="2285" spans="1:8">
      <c r="A2285" t="s">
        <v>168</v>
      </c>
      <c r="B2285" s="28" t="s">
        <v>4192</v>
      </c>
      <c r="C2285" s="27" t="s">
        <v>12690</v>
      </c>
      <c r="D2285" s="35">
        <v>77.89</v>
      </c>
      <c r="E2285" s="36" t="s">
        <v>617</v>
      </c>
      <c r="F2285" s="28" t="s">
        <v>14</v>
      </c>
      <c r="G2285" s="36" t="s">
        <v>12691</v>
      </c>
      <c r="H2285" s="37">
        <v>0.45</v>
      </c>
    </row>
    <row r="2286" spans="1:8">
      <c r="A2286" t="s">
        <v>168</v>
      </c>
      <c r="B2286" s="28" t="s">
        <v>4177</v>
      </c>
      <c r="C2286" s="27" t="s">
        <v>12692</v>
      </c>
      <c r="D2286" s="35">
        <v>73.06</v>
      </c>
      <c r="E2286" s="36" t="s">
        <v>617</v>
      </c>
      <c r="F2286" s="28" t="s">
        <v>14</v>
      </c>
      <c r="G2286" s="36" t="s">
        <v>12693</v>
      </c>
      <c r="H2286" s="37">
        <v>0.44</v>
      </c>
    </row>
    <row r="2287" spans="1:8">
      <c r="A2287" t="s">
        <v>168</v>
      </c>
      <c r="B2287" s="28" t="s">
        <v>4196</v>
      </c>
      <c r="C2287" s="27" t="s">
        <v>12694</v>
      </c>
      <c r="D2287" s="35">
        <v>77.89</v>
      </c>
      <c r="E2287" s="36" t="s">
        <v>162</v>
      </c>
      <c r="F2287" s="28" t="s">
        <v>14</v>
      </c>
      <c r="G2287" s="36" t="s">
        <v>12695</v>
      </c>
      <c r="H2287" s="37">
        <v>0.45</v>
      </c>
    </row>
    <row r="2288" spans="1:8">
      <c r="A2288" t="s">
        <v>168</v>
      </c>
      <c r="B2288" s="28" t="s">
        <v>4175</v>
      </c>
      <c r="C2288" s="27" t="s">
        <v>12696</v>
      </c>
      <c r="D2288" s="35">
        <v>73.06</v>
      </c>
      <c r="E2288" s="36" t="s">
        <v>617</v>
      </c>
      <c r="F2288" s="28" t="s">
        <v>14</v>
      </c>
      <c r="G2288" s="36" t="s">
        <v>12697</v>
      </c>
      <c r="H2288" s="37">
        <v>0.44</v>
      </c>
    </row>
    <row r="2289" spans="1:8">
      <c r="A2289" t="s">
        <v>168</v>
      </c>
      <c r="B2289" s="28" t="s">
        <v>4194</v>
      </c>
      <c r="C2289" s="27" t="s">
        <v>12698</v>
      </c>
      <c r="D2289" s="35">
        <v>77.89</v>
      </c>
      <c r="E2289" s="36" t="s">
        <v>617</v>
      </c>
      <c r="F2289" s="28" t="s">
        <v>14</v>
      </c>
      <c r="G2289" s="36" t="s">
        <v>12699</v>
      </c>
      <c r="H2289" s="37">
        <v>0.45</v>
      </c>
    </row>
    <row r="2290" spans="1:8">
      <c r="A2290" t="s">
        <v>168</v>
      </c>
      <c r="B2290" s="28" t="s">
        <v>4179</v>
      </c>
      <c r="C2290" s="27" t="s">
        <v>12700</v>
      </c>
      <c r="D2290" s="35">
        <v>75.820000000000007</v>
      </c>
      <c r="E2290" s="36" t="s">
        <v>617</v>
      </c>
      <c r="F2290" s="28" t="s">
        <v>14</v>
      </c>
      <c r="G2290" s="36" t="s">
        <v>12701</v>
      </c>
      <c r="H2290" s="37">
        <v>0.55000000000000004</v>
      </c>
    </row>
    <row r="2291" spans="1:8">
      <c r="A2291" t="s">
        <v>168</v>
      </c>
      <c r="B2291" s="28" t="s">
        <v>4198</v>
      </c>
      <c r="C2291" s="27" t="s">
        <v>12702</v>
      </c>
      <c r="D2291" s="35">
        <v>80.660000000000011</v>
      </c>
      <c r="E2291" s="36" t="s">
        <v>617</v>
      </c>
      <c r="F2291" s="28" t="s">
        <v>14</v>
      </c>
      <c r="G2291" s="36" t="s">
        <v>12703</v>
      </c>
      <c r="H2291" s="37">
        <v>0.56000000000000005</v>
      </c>
    </row>
    <row r="2292" spans="1:8">
      <c r="A2292" t="s">
        <v>168</v>
      </c>
      <c r="B2292" s="28" t="s">
        <v>4184</v>
      </c>
      <c r="C2292" s="27" t="s">
        <v>12704</v>
      </c>
      <c r="D2292" s="35">
        <v>75.820000000000007</v>
      </c>
      <c r="E2292" s="36" t="s">
        <v>617</v>
      </c>
      <c r="F2292" s="28" t="s">
        <v>14</v>
      </c>
      <c r="G2292" s="36" t="s">
        <v>12705</v>
      </c>
      <c r="H2292" s="37">
        <v>0.55000000000000004</v>
      </c>
    </row>
    <row r="2293" spans="1:8">
      <c r="A2293" t="s">
        <v>168</v>
      </c>
      <c r="B2293" s="28" t="s">
        <v>4202</v>
      </c>
      <c r="C2293" s="27" t="s">
        <v>12706</v>
      </c>
      <c r="D2293" s="35">
        <v>80.660000000000011</v>
      </c>
      <c r="E2293" s="36" t="s">
        <v>617</v>
      </c>
      <c r="F2293" s="28" t="s">
        <v>14</v>
      </c>
      <c r="G2293" s="36" t="s">
        <v>12707</v>
      </c>
      <c r="H2293" s="37">
        <v>0.56000000000000005</v>
      </c>
    </row>
    <row r="2294" spans="1:8">
      <c r="A2294" t="s">
        <v>168</v>
      </c>
      <c r="B2294" s="28" t="s">
        <v>4182</v>
      </c>
      <c r="C2294" s="27" t="s">
        <v>12708</v>
      </c>
      <c r="D2294" s="35">
        <v>75.820000000000007</v>
      </c>
      <c r="E2294" s="36" t="s">
        <v>617</v>
      </c>
      <c r="F2294" s="28" t="s">
        <v>14</v>
      </c>
      <c r="G2294" s="36" t="s">
        <v>12709</v>
      </c>
      <c r="H2294" s="37">
        <v>0.55000000000000004</v>
      </c>
    </row>
    <row r="2295" spans="1:8">
      <c r="A2295" t="s">
        <v>168</v>
      </c>
      <c r="B2295" s="28" t="s">
        <v>4200</v>
      </c>
      <c r="C2295" s="27" t="s">
        <v>12710</v>
      </c>
      <c r="D2295" s="35">
        <v>80.660000000000011</v>
      </c>
      <c r="E2295" s="36" t="s">
        <v>617</v>
      </c>
      <c r="F2295" s="28" t="s">
        <v>14</v>
      </c>
      <c r="G2295" s="36" t="s">
        <v>12711</v>
      </c>
      <c r="H2295" s="37">
        <v>0.56000000000000005</v>
      </c>
    </row>
    <row r="2296" spans="1:8">
      <c r="A2296" t="s">
        <v>168</v>
      </c>
      <c r="B2296" s="28" t="s">
        <v>4186</v>
      </c>
      <c r="C2296" s="27" t="s">
        <v>12712</v>
      </c>
      <c r="D2296" s="35">
        <v>91.67</v>
      </c>
      <c r="E2296" s="36" t="s">
        <v>617</v>
      </c>
      <c r="F2296" s="28" t="s">
        <v>14</v>
      </c>
      <c r="G2296" s="36" t="s">
        <v>12713</v>
      </c>
      <c r="H2296" s="37">
        <v>0.79</v>
      </c>
    </row>
    <row r="2297" spans="1:8">
      <c r="A2297" t="s">
        <v>168</v>
      </c>
      <c r="B2297" s="28" t="s">
        <v>4204</v>
      </c>
      <c r="C2297" s="27" t="s">
        <v>12714</v>
      </c>
      <c r="D2297" s="35">
        <v>99.27000000000001</v>
      </c>
      <c r="E2297" s="36" t="s">
        <v>617</v>
      </c>
      <c r="F2297" s="28" t="s">
        <v>14</v>
      </c>
      <c r="G2297" s="36" t="s">
        <v>12715</v>
      </c>
      <c r="H2297" s="37">
        <v>0.79</v>
      </c>
    </row>
    <row r="2298" spans="1:8">
      <c r="A2298" t="s">
        <v>168</v>
      </c>
      <c r="B2298" s="28" t="s">
        <v>4190</v>
      </c>
      <c r="C2298" s="27" t="s">
        <v>12716</v>
      </c>
      <c r="D2298" s="35">
        <v>91.67</v>
      </c>
      <c r="E2298" s="36" t="s">
        <v>617</v>
      </c>
      <c r="F2298" s="28" t="s">
        <v>14</v>
      </c>
      <c r="G2298" s="36" t="s">
        <v>12717</v>
      </c>
      <c r="H2298" s="37">
        <v>0.82199999999999995</v>
      </c>
    </row>
    <row r="2299" spans="1:8">
      <c r="A2299" t="s">
        <v>168</v>
      </c>
      <c r="B2299" s="28" t="s">
        <v>4208</v>
      </c>
      <c r="C2299" s="27" t="s">
        <v>12718</v>
      </c>
      <c r="D2299" s="35">
        <v>99.27000000000001</v>
      </c>
      <c r="E2299" s="36" t="s">
        <v>617</v>
      </c>
      <c r="F2299" s="28" t="s">
        <v>14</v>
      </c>
      <c r="G2299" s="36" t="s">
        <v>12719</v>
      </c>
      <c r="H2299" s="37">
        <v>0.82199999999999995</v>
      </c>
    </row>
    <row r="2300" spans="1:8">
      <c r="A2300" t="s">
        <v>168</v>
      </c>
      <c r="B2300" s="28" t="s">
        <v>4188</v>
      </c>
      <c r="C2300" s="27" t="s">
        <v>12720</v>
      </c>
      <c r="D2300" s="35">
        <v>91.67</v>
      </c>
      <c r="E2300" s="36" t="s">
        <v>617</v>
      </c>
      <c r="F2300" s="28" t="s">
        <v>14</v>
      </c>
      <c r="G2300" s="36" t="s">
        <v>12721</v>
      </c>
      <c r="H2300" s="37">
        <v>0.82199999999999995</v>
      </c>
    </row>
    <row r="2301" spans="1:8">
      <c r="A2301" t="s">
        <v>168</v>
      </c>
      <c r="B2301" s="28" t="s">
        <v>4206</v>
      </c>
      <c r="C2301" s="27" t="s">
        <v>12722</v>
      </c>
      <c r="D2301" s="35">
        <v>99.27000000000001</v>
      </c>
      <c r="E2301" s="36" t="s">
        <v>617</v>
      </c>
      <c r="F2301" s="28" t="s">
        <v>14</v>
      </c>
      <c r="G2301" s="36" t="s">
        <v>12723</v>
      </c>
      <c r="H2301" s="37">
        <v>0.82199999999999995</v>
      </c>
    </row>
    <row r="2302" spans="1:8">
      <c r="A2302" t="s">
        <v>168</v>
      </c>
      <c r="B2302" s="28" t="s">
        <v>4884</v>
      </c>
      <c r="C2302" s="27" t="s">
        <v>4885</v>
      </c>
      <c r="D2302" s="35">
        <v>93.740000000000009</v>
      </c>
      <c r="E2302" s="36" t="s">
        <v>5979</v>
      </c>
      <c r="F2302" s="28" t="s">
        <v>14</v>
      </c>
      <c r="G2302" s="36" t="s">
        <v>12724</v>
      </c>
      <c r="H2302" s="37">
        <v>1.6120000000000001</v>
      </c>
    </row>
    <row r="2303" spans="1:8">
      <c r="A2303" t="s">
        <v>168</v>
      </c>
      <c r="B2303" s="28" t="s">
        <v>3991</v>
      </c>
      <c r="C2303" s="27" t="s">
        <v>12725</v>
      </c>
      <c r="D2303" s="35">
        <v>86.26</v>
      </c>
      <c r="E2303" s="36" t="s">
        <v>617</v>
      </c>
      <c r="F2303" s="28" t="s">
        <v>14</v>
      </c>
      <c r="G2303" s="36" t="s">
        <v>12726</v>
      </c>
      <c r="H2303" s="37">
        <v>1</v>
      </c>
    </row>
    <row r="2304" spans="1:8">
      <c r="A2304" t="s">
        <v>168</v>
      </c>
      <c r="B2304" s="28" t="s">
        <v>3845</v>
      </c>
      <c r="C2304" s="27" t="s">
        <v>12727</v>
      </c>
      <c r="D2304" s="35">
        <v>90.29</v>
      </c>
      <c r="E2304" s="36" t="s">
        <v>4028</v>
      </c>
      <c r="F2304" s="28" t="s">
        <v>14</v>
      </c>
      <c r="G2304" s="36" t="s">
        <v>12728</v>
      </c>
      <c r="H2304" s="37">
        <v>1.28</v>
      </c>
    </row>
    <row r="2305" spans="1:8">
      <c r="A2305" t="s">
        <v>168</v>
      </c>
      <c r="B2305" s="28" t="s">
        <v>3853</v>
      </c>
      <c r="C2305" s="27" t="s">
        <v>3854</v>
      </c>
      <c r="D2305" s="35">
        <v>90.29</v>
      </c>
      <c r="E2305" s="36" t="s">
        <v>4028</v>
      </c>
      <c r="F2305" s="28" t="s">
        <v>14</v>
      </c>
      <c r="G2305" s="36" t="s">
        <v>12729</v>
      </c>
      <c r="H2305" s="37">
        <v>1.3</v>
      </c>
    </row>
    <row r="2306" spans="1:8">
      <c r="A2306" t="s">
        <v>168</v>
      </c>
      <c r="B2306" s="28" t="s">
        <v>3851</v>
      </c>
      <c r="C2306" s="27" t="s">
        <v>3852</v>
      </c>
      <c r="D2306" s="35">
        <v>90.29</v>
      </c>
      <c r="E2306" s="36" t="s">
        <v>4028</v>
      </c>
      <c r="F2306" s="28" t="s">
        <v>14</v>
      </c>
      <c r="G2306" s="36" t="s">
        <v>12730</v>
      </c>
      <c r="H2306" s="37">
        <v>1.3</v>
      </c>
    </row>
    <row r="2307" spans="1:8">
      <c r="A2307" t="s">
        <v>168</v>
      </c>
      <c r="B2307" s="28" t="s">
        <v>3849</v>
      </c>
      <c r="C2307" s="27" t="s">
        <v>3850</v>
      </c>
      <c r="D2307" s="35">
        <v>90.29</v>
      </c>
      <c r="E2307" s="36" t="s">
        <v>4028</v>
      </c>
      <c r="F2307" s="28" t="s">
        <v>14</v>
      </c>
      <c r="G2307" s="36" t="s">
        <v>12731</v>
      </c>
      <c r="H2307" s="37">
        <v>1.29</v>
      </c>
    </row>
    <row r="2308" spans="1:8">
      <c r="A2308" t="s">
        <v>168</v>
      </c>
      <c r="B2308" s="28" t="s">
        <v>3847</v>
      </c>
      <c r="C2308" s="27" t="s">
        <v>3848</v>
      </c>
      <c r="D2308" s="35">
        <v>90.29</v>
      </c>
      <c r="E2308" s="36" t="s">
        <v>4028</v>
      </c>
      <c r="F2308" s="28" t="s">
        <v>14</v>
      </c>
      <c r="G2308" s="36" t="s">
        <v>12732</v>
      </c>
      <c r="H2308" s="37">
        <v>1.28</v>
      </c>
    </row>
    <row r="2309" spans="1:8">
      <c r="A2309" t="s">
        <v>168</v>
      </c>
      <c r="B2309" s="28" t="s">
        <v>3855</v>
      </c>
      <c r="C2309" s="27" t="s">
        <v>12733</v>
      </c>
      <c r="D2309" s="35">
        <v>90.29</v>
      </c>
      <c r="E2309" s="36" t="s">
        <v>4028</v>
      </c>
      <c r="F2309" s="28" t="s">
        <v>14</v>
      </c>
      <c r="G2309" s="36" t="s">
        <v>12734</v>
      </c>
      <c r="H2309" s="37">
        <v>1.28</v>
      </c>
    </row>
    <row r="2310" spans="1:8">
      <c r="A2310" t="s">
        <v>168</v>
      </c>
      <c r="B2310" s="28" t="s">
        <v>3863</v>
      </c>
      <c r="C2310" s="27" t="s">
        <v>3864</v>
      </c>
      <c r="D2310" s="35">
        <v>90.29</v>
      </c>
      <c r="E2310" s="36" t="s">
        <v>4028</v>
      </c>
      <c r="F2310" s="28" t="s">
        <v>14</v>
      </c>
      <c r="G2310" s="36" t="s">
        <v>12735</v>
      </c>
      <c r="H2310" s="37">
        <v>1.3</v>
      </c>
    </row>
    <row r="2311" spans="1:8">
      <c r="A2311" t="s">
        <v>168</v>
      </c>
      <c r="B2311" s="28" t="s">
        <v>3861</v>
      </c>
      <c r="C2311" s="27" t="s">
        <v>3862</v>
      </c>
      <c r="D2311" s="35">
        <v>90.29</v>
      </c>
      <c r="E2311" s="36" t="s">
        <v>4028</v>
      </c>
      <c r="F2311" s="28" t="s">
        <v>14</v>
      </c>
      <c r="G2311" s="36" t="s">
        <v>12736</v>
      </c>
      <c r="H2311" s="37">
        <v>1.3</v>
      </c>
    </row>
    <row r="2312" spans="1:8">
      <c r="A2312" t="s">
        <v>168</v>
      </c>
      <c r="B2312" s="28" t="s">
        <v>3859</v>
      </c>
      <c r="C2312" s="27" t="s">
        <v>3860</v>
      </c>
      <c r="D2312" s="35">
        <v>90.29</v>
      </c>
      <c r="E2312" s="36" t="s">
        <v>4028</v>
      </c>
      <c r="F2312" s="28" t="s">
        <v>14</v>
      </c>
      <c r="G2312" s="36" t="s">
        <v>12737</v>
      </c>
      <c r="H2312" s="37">
        <v>1.29</v>
      </c>
    </row>
    <row r="2313" spans="1:8">
      <c r="A2313" t="s">
        <v>168</v>
      </c>
      <c r="B2313" s="28" t="s">
        <v>3857</v>
      </c>
      <c r="C2313" s="27" t="s">
        <v>3858</v>
      </c>
      <c r="D2313" s="35">
        <v>90.29</v>
      </c>
      <c r="E2313" s="36" t="s">
        <v>4028</v>
      </c>
      <c r="F2313" s="28" t="s">
        <v>14</v>
      </c>
      <c r="G2313" s="36" t="s">
        <v>12738</v>
      </c>
      <c r="H2313" s="37">
        <v>1.28</v>
      </c>
    </row>
    <row r="2314" spans="1:8">
      <c r="A2314" t="s">
        <v>168</v>
      </c>
      <c r="B2314" s="28" t="s">
        <v>3865</v>
      </c>
      <c r="C2314" s="27" t="s">
        <v>12739</v>
      </c>
      <c r="D2314" s="35">
        <v>90.29</v>
      </c>
      <c r="E2314" s="36" t="s">
        <v>4028</v>
      </c>
      <c r="F2314" s="28" t="s">
        <v>14</v>
      </c>
      <c r="G2314" s="36" t="s">
        <v>12740</v>
      </c>
      <c r="H2314" s="37">
        <v>1.23</v>
      </c>
    </row>
    <row r="2315" spans="1:8">
      <c r="A2315" t="s">
        <v>168</v>
      </c>
      <c r="B2315" s="28" t="s">
        <v>3873</v>
      </c>
      <c r="C2315" s="27" t="s">
        <v>3874</v>
      </c>
      <c r="D2315" s="35">
        <v>90.29</v>
      </c>
      <c r="E2315" s="36" t="s">
        <v>4028</v>
      </c>
      <c r="F2315" s="28" t="s">
        <v>14</v>
      </c>
      <c r="G2315" s="36" t="s">
        <v>12741</v>
      </c>
      <c r="H2315" s="37">
        <v>1.25</v>
      </c>
    </row>
    <row r="2316" spans="1:8">
      <c r="A2316" t="s">
        <v>168</v>
      </c>
      <c r="B2316" s="28" t="s">
        <v>3871</v>
      </c>
      <c r="C2316" s="27" t="s">
        <v>3872</v>
      </c>
      <c r="D2316" s="35">
        <v>90.29</v>
      </c>
      <c r="E2316" s="36" t="s">
        <v>4028</v>
      </c>
      <c r="F2316" s="28" t="s">
        <v>14</v>
      </c>
      <c r="G2316" s="36" t="s">
        <v>12742</v>
      </c>
      <c r="H2316" s="37">
        <v>1.25</v>
      </c>
    </row>
    <row r="2317" spans="1:8">
      <c r="A2317" t="s">
        <v>168</v>
      </c>
      <c r="B2317" s="28" t="s">
        <v>3869</v>
      </c>
      <c r="C2317" s="27" t="s">
        <v>3870</v>
      </c>
      <c r="D2317" s="35">
        <v>90.29</v>
      </c>
      <c r="E2317" s="36" t="s">
        <v>4028</v>
      </c>
      <c r="F2317" s="28" t="s">
        <v>14</v>
      </c>
      <c r="G2317" s="36" t="s">
        <v>12743</v>
      </c>
      <c r="H2317" s="37">
        <v>1.24</v>
      </c>
    </row>
    <row r="2318" spans="1:8">
      <c r="A2318" t="s">
        <v>168</v>
      </c>
      <c r="B2318" s="28" t="s">
        <v>3867</v>
      </c>
      <c r="C2318" s="27" t="s">
        <v>3868</v>
      </c>
      <c r="D2318" s="35">
        <v>90.29</v>
      </c>
      <c r="E2318" s="36" t="s">
        <v>4028</v>
      </c>
      <c r="F2318" s="28" t="s">
        <v>14</v>
      </c>
      <c r="G2318" s="36" t="s">
        <v>12744</v>
      </c>
      <c r="H2318" s="37">
        <v>1.23</v>
      </c>
    </row>
    <row r="2319" spans="1:8">
      <c r="A2319" t="s">
        <v>168</v>
      </c>
      <c r="B2319" s="28" t="s">
        <v>3885</v>
      </c>
      <c r="C2319" s="27" t="s">
        <v>12745</v>
      </c>
      <c r="D2319" s="35">
        <v>198.5</v>
      </c>
      <c r="E2319" s="36" t="s">
        <v>4028</v>
      </c>
      <c r="F2319" s="28" t="s">
        <v>14</v>
      </c>
      <c r="G2319" s="36" t="s">
        <v>12746</v>
      </c>
      <c r="H2319" s="37">
        <v>2.76</v>
      </c>
    </row>
    <row r="2320" spans="1:8">
      <c r="A2320" t="s">
        <v>168</v>
      </c>
      <c r="B2320" s="28" t="s">
        <v>3881</v>
      </c>
      <c r="C2320" s="27" t="s">
        <v>12747</v>
      </c>
      <c r="D2320" s="35">
        <v>198.5</v>
      </c>
      <c r="E2320" s="36" t="s">
        <v>4028</v>
      </c>
      <c r="F2320" s="28" t="s">
        <v>14</v>
      </c>
      <c r="G2320" s="36" t="s">
        <v>12748</v>
      </c>
      <c r="H2320" s="37">
        <v>2.74</v>
      </c>
    </row>
    <row r="2321" spans="1:8">
      <c r="A2321" t="s">
        <v>168</v>
      </c>
      <c r="B2321" s="28" t="s">
        <v>3879</v>
      </c>
      <c r="C2321" s="27" t="s">
        <v>12749</v>
      </c>
      <c r="D2321" s="35">
        <v>198.5</v>
      </c>
      <c r="E2321" s="36" t="s">
        <v>4028</v>
      </c>
      <c r="F2321" s="28" t="s">
        <v>14</v>
      </c>
      <c r="G2321" s="36" t="s">
        <v>12750</v>
      </c>
      <c r="H2321" s="37">
        <v>2.72</v>
      </c>
    </row>
    <row r="2322" spans="1:8">
      <c r="A2322" t="s">
        <v>168</v>
      </c>
      <c r="B2322" s="28" t="s">
        <v>3883</v>
      </c>
      <c r="C2322" s="27" t="s">
        <v>12751</v>
      </c>
      <c r="D2322" s="35">
        <v>198.5</v>
      </c>
      <c r="E2322" s="36" t="s">
        <v>4028</v>
      </c>
      <c r="F2322" s="28" t="s">
        <v>14</v>
      </c>
      <c r="G2322" s="36" t="s">
        <v>12752</v>
      </c>
      <c r="H2322" s="37">
        <v>2.75</v>
      </c>
    </row>
    <row r="2323" spans="1:8">
      <c r="A2323" t="s">
        <v>168</v>
      </c>
      <c r="B2323" s="28" t="s">
        <v>3875</v>
      </c>
      <c r="C2323" s="27" t="s">
        <v>12753</v>
      </c>
      <c r="D2323" s="35">
        <v>198.5</v>
      </c>
      <c r="E2323" s="36" t="s">
        <v>4028</v>
      </c>
      <c r="F2323" s="28" t="s">
        <v>14</v>
      </c>
      <c r="G2323" s="36" t="s">
        <v>12754</v>
      </c>
      <c r="H2323" s="37">
        <v>2.71</v>
      </c>
    </row>
    <row r="2324" spans="1:8">
      <c r="A2324" t="s">
        <v>168</v>
      </c>
      <c r="B2324" s="28" t="s">
        <v>3877</v>
      </c>
      <c r="C2324" s="27" t="s">
        <v>12755</v>
      </c>
      <c r="D2324" s="35">
        <v>198.5</v>
      </c>
      <c r="E2324" s="36" t="s">
        <v>4028</v>
      </c>
      <c r="F2324" s="28" t="s">
        <v>14</v>
      </c>
      <c r="G2324" s="36" t="s">
        <v>12756</v>
      </c>
      <c r="H2324" s="37">
        <v>2.72</v>
      </c>
    </row>
    <row r="2325" spans="1:8">
      <c r="A2325" t="s">
        <v>168</v>
      </c>
      <c r="B2325" s="28" t="s">
        <v>3897</v>
      </c>
      <c r="C2325" s="27" t="s">
        <v>12757</v>
      </c>
      <c r="D2325" s="35">
        <v>198.5</v>
      </c>
      <c r="E2325" s="36" t="s">
        <v>4028</v>
      </c>
      <c r="F2325" s="28" t="s">
        <v>14</v>
      </c>
      <c r="G2325" s="36" t="s">
        <v>12758</v>
      </c>
      <c r="H2325" s="37">
        <v>2.66</v>
      </c>
    </row>
    <row r="2326" spans="1:8">
      <c r="A2326" t="s">
        <v>168</v>
      </c>
      <c r="B2326" s="28" t="s">
        <v>3893</v>
      </c>
      <c r="C2326" s="27" t="s">
        <v>12759</v>
      </c>
      <c r="D2326" s="35">
        <v>198.5</v>
      </c>
      <c r="E2326" s="36" t="s">
        <v>4028</v>
      </c>
      <c r="F2326" s="28" t="s">
        <v>14</v>
      </c>
      <c r="G2326" s="36" t="s">
        <v>12760</v>
      </c>
      <c r="H2326" s="37">
        <v>2.64</v>
      </c>
    </row>
    <row r="2327" spans="1:8">
      <c r="A2327" t="s">
        <v>168</v>
      </c>
      <c r="B2327" s="28" t="s">
        <v>3895</v>
      </c>
      <c r="C2327" s="27" t="s">
        <v>12761</v>
      </c>
      <c r="D2327" s="35">
        <v>198.5</v>
      </c>
      <c r="E2327" s="36" t="s">
        <v>4028</v>
      </c>
      <c r="F2327" s="28" t="s">
        <v>14</v>
      </c>
      <c r="G2327" s="36" t="s">
        <v>12762</v>
      </c>
      <c r="H2327" s="37">
        <v>2.65</v>
      </c>
    </row>
    <row r="2328" spans="1:8">
      <c r="A2328" t="s">
        <v>168</v>
      </c>
      <c r="B2328" s="28" t="s">
        <v>3889</v>
      </c>
      <c r="C2328" s="27" t="s">
        <v>12763</v>
      </c>
      <c r="D2328" s="35">
        <v>198.5</v>
      </c>
      <c r="E2328" s="36" t="s">
        <v>4028</v>
      </c>
      <c r="F2328" s="28" t="s">
        <v>14</v>
      </c>
      <c r="G2328" s="36" t="s">
        <v>12764</v>
      </c>
      <c r="H2328" s="37">
        <v>2.62</v>
      </c>
    </row>
    <row r="2329" spans="1:8">
      <c r="A2329" t="s">
        <v>168</v>
      </c>
      <c r="B2329" s="28" t="s">
        <v>3891</v>
      </c>
      <c r="C2329" s="27" t="s">
        <v>12765</v>
      </c>
      <c r="D2329" s="35">
        <v>198.5</v>
      </c>
      <c r="E2329" s="36" t="s">
        <v>4028</v>
      </c>
      <c r="F2329" s="28" t="s">
        <v>14</v>
      </c>
      <c r="G2329" s="36" t="s">
        <v>12766</v>
      </c>
      <c r="H2329" s="37">
        <v>2.62</v>
      </c>
    </row>
    <row r="2330" spans="1:8">
      <c r="A2330" t="s">
        <v>168</v>
      </c>
      <c r="B2330" s="28" t="s">
        <v>3887</v>
      </c>
      <c r="C2330" s="27" t="s">
        <v>12767</v>
      </c>
      <c r="D2330" s="35">
        <v>198.5</v>
      </c>
      <c r="E2330" s="36" t="s">
        <v>4028</v>
      </c>
      <c r="F2330" s="28" t="s">
        <v>14</v>
      </c>
      <c r="G2330" s="36" t="s">
        <v>12768</v>
      </c>
      <c r="H2330" s="37">
        <v>2.61</v>
      </c>
    </row>
    <row r="2331" spans="1:8">
      <c r="A2331" t="s">
        <v>168</v>
      </c>
      <c r="B2331" s="28" t="s">
        <v>3901</v>
      </c>
      <c r="C2331" s="27" t="s">
        <v>12769</v>
      </c>
      <c r="D2331" s="35">
        <v>454.86</v>
      </c>
      <c r="E2331" s="36" t="s">
        <v>4028</v>
      </c>
      <c r="F2331" s="28" t="s">
        <v>14</v>
      </c>
      <c r="G2331" s="36" t="s">
        <v>12770</v>
      </c>
      <c r="H2331" s="37">
        <v>5.57</v>
      </c>
    </row>
    <row r="2332" spans="1:8">
      <c r="A2332" t="s">
        <v>168</v>
      </c>
      <c r="B2332" s="28" t="s">
        <v>3905</v>
      </c>
      <c r="C2332" s="27" t="s">
        <v>3906</v>
      </c>
      <c r="D2332" s="35">
        <v>454.86</v>
      </c>
      <c r="E2332" s="36" t="s">
        <v>4028</v>
      </c>
      <c r="F2332" s="28" t="s">
        <v>14</v>
      </c>
      <c r="G2332" s="36" t="s">
        <v>12771</v>
      </c>
      <c r="H2332" s="37">
        <v>5.7</v>
      </c>
    </row>
    <row r="2333" spans="1:8">
      <c r="A2333" t="s">
        <v>168</v>
      </c>
      <c r="B2333" s="28" t="s">
        <v>3903</v>
      </c>
      <c r="C2333" s="27" t="s">
        <v>12772</v>
      </c>
      <c r="D2333" s="35">
        <v>454.86</v>
      </c>
      <c r="E2333" s="36" t="s">
        <v>4028</v>
      </c>
      <c r="F2333" s="28" t="s">
        <v>14</v>
      </c>
      <c r="G2333" s="36" t="s">
        <v>12773</v>
      </c>
      <c r="H2333" s="37">
        <v>5.61</v>
      </c>
    </row>
    <row r="2334" spans="1:8">
      <c r="A2334" t="s">
        <v>168</v>
      </c>
      <c r="B2334" s="28" t="s">
        <v>3899</v>
      </c>
      <c r="C2334" s="27" t="s">
        <v>12774</v>
      </c>
      <c r="D2334" s="35">
        <v>454.86</v>
      </c>
      <c r="E2334" s="36" t="s">
        <v>4028</v>
      </c>
      <c r="F2334" s="28" t="s">
        <v>14</v>
      </c>
      <c r="G2334" s="36" t="s">
        <v>12775</v>
      </c>
      <c r="H2334" s="37">
        <v>5.55</v>
      </c>
    </row>
    <row r="2335" spans="1:8">
      <c r="A2335" t="s">
        <v>168</v>
      </c>
      <c r="B2335" s="28" t="s">
        <v>3937</v>
      </c>
      <c r="C2335" s="27" t="s">
        <v>12776</v>
      </c>
      <c r="D2335" s="35">
        <v>238.47</v>
      </c>
      <c r="E2335" s="36" t="s">
        <v>4028</v>
      </c>
      <c r="F2335" s="28" t="s">
        <v>14</v>
      </c>
      <c r="G2335" s="36" t="s">
        <v>12777</v>
      </c>
      <c r="H2335" s="37">
        <v>2.82</v>
      </c>
    </row>
    <row r="2336" spans="1:8">
      <c r="A2336" t="s">
        <v>168</v>
      </c>
      <c r="B2336" s="28" t="s">
        <v>3933</v>
      </c>
      <c r="C2336" s="27" t="s">
        <v>12778</v>
      </c>
      <c r="D2336" s="35">
        <v>238.47</v>
      </c>
      <c r="E2336" s="36" t="s">
        <v>4028</v>
      </c>
      <c r="F2336" s="28" t="s">
        <v>14</v>
      </c>
      <c r="G2336" s="36" t="s">
        <v>12779</v>
      </c>
      <c r="H2336" s="37">
        <v>2.8</v>
      </c>
    </row>
    <row r="2337" spans="1:8">
      <c r="A2337" t="s">
        <v>168</v>
      </c>
      <c r="B2337" s="28" t="s">
        <v>3931</v>
      </c>
      <c r="C2337" s="27" t="s">
        <v>12780</v>
      </c>
      <c r="D2337" s="35">
        <v>238.47</v>
      </c>
      <c r="E2337" s="36" t="s">
        <v>4028</v>
      </c>
      <c r="F2337" s="28" t="s">
        <v>14</v>
      </c>
      <c r="G2337" s="36" t="s">
        <v>12781</v>
      </c>
      <c r="H2337" s="37">
        <v>2.78</v>
      </c>
    </row>
    <row r="2338" spans="1:8">
      <c r="A2338" t="s">
        <v>168</v>
      </c>
      <c r="B2338" s="28" t="s">
        <v>3935</v>
      </c>
      <c r="C2338" s="27" t="s">
        <v>12782</v>
      </c>
      <c r="D2338" s="35">
        <v>238.47</v>
      </c>
      <c r="E2338" s="36" t="s">
        <v>4028</v>
      </c>
      <c r="F2338" s="28" t="s">
        <v>14</v>
      </c>
      <c r="G2338" s="36" t="s">
        <v>12783</v>
      </c>
      <c r="H2338" s="37">
        <v>2.8</v>
      </c>
    </row>
    <row r="2339" spans="1:8">
      <c r="A2339" t="s">
        <v>168</v>
      </c>
      <c r="B2339" s="28" t="s">
        <v>3927</v>
      </c>
      <c r="C2339" s="27" t="s">
        <v>12784</v>
      </c>
      <c r="D2339" s="35">
        <v>238.47</v>
      </c>
      <c r="E2339" s="36" t="s">
        <v>4028</v>
      </c>
      <c r="F2339" s="28" t="s">
        <v>14</v>
      </c>
      <c r="G2339" s="36" t="s">
        <v>12785</v>
      </c>
      <c r="H2339" s="37">
        <v>2.77</v>
      </c>
    </row>
    <row r="2340" spans="1:8">
      <c r="A2340" t="s">
        <v>168</v>
      </c>
      <c r="B2340" s="28" t="s">
        <v>3929</v>
      </c>
      <c r="C2340" s="27" t="s">
        <v>12786</v>
      </c>
      <c r="D2340" s="35">
        <v>238.47</v>
      </c>
      <c r="E2340" s="36" t="s">
        <v>4028</v>
      </c>
      <c r="F2340" s="28" t="s">
        <v>14</v>
      </c>
      <c r="G2340" s="36" t="s">
        <v>12787</v>
      </c>
      <c r="H2340" s="37">
        <v>2.78</v>
      </c>
    </row>
    <row r="2341" spans="1:8">
      <c r="A2341" t="s">
        <v>168</v>
      </c>
      <c r="B2341" s="28" t="s">
        <v>3643</v>
      </c>
      <c r="C2341" s="27" t="s">
        <v>12788</v>
      </c>
      <c r="D2341" s="35">
        <v>70.300000000000011</v>
      </c>
      <c r="E2341" s="36" t="s">
        <v>4028</v>
      </c>
      <c r="F2341" s="28" t="s">
        <v>14</v>
      </c>
      <c r="G2341" s="36" t="s">
        <v>12789</v>
      </c>
      <c r="H2341" s="37">
        <v>1.29</v>
      </c>
    </row>
    <row r="2342" spans="1:8">
      <c r="A2342" t="s">
        <v>168</v>
      </c>
      <c r="B2342" s="28" t="s">
        <v>3639</v>
      </c>
      <c r="C2342" s="27" t="s">
        <v>12790</v>
      </c>
      <c r="D2342" s="35">
        <v>70.300000000000011</v>
      </c>
      <c r="E2342" s="36" t="s">
        <v>4028</v>
      </c>
      <c r="F2342" s="28" t="s">
        <v>14</v>
      </c>
      <c r="G2342" s="36" t="s">
        <v>12791</v>
      </c>
      <c r="H2342" s="37">
        <v>1.28</v>
      </c>
    </row>
    <row r="2343" spans="1:8">
      <c r="A2343" t="s">
        <v>168</v>
      </c>
      <c r="B2343" s="28" t="s">
        <v>3641</v>
      </c>
      <c r="C2343" s="27" t="s">
        <v>12792</v>
      </c>
      <c r="D2343" s="35">
        <v>70.300000000000011</v>
      </c>
      <c r="E2343" s="36" t="s">
        <v>4028</v>
      </c>
      <c r="F2343" s="28" t="s">
        <v>14</v>
      </c>
      <c r="G2343" s="36" t="s">
        <v>12793</v>
      </c>
      <c r="H2343" s="37">
        <v>1.28</v>
      </c>
    </row>
    <row r="2344" spans="1:8">
      <c r="A2344" t="s">
        <v>168</v>
      </c>
      <c r="B2344" s="28" t="s">
        <v>3651</v>
      </c>
      <c r="C2344" s="27" t="s">
        <v>3652</v>
      </c>
      <c r="D2344" s="35">
        <v>70.300000000000011</v>
      </c>
      <c r="E2344" s="36" t="s">
        <v>4028</v>
      </c>
      <c r="F2344" s="28" t="s">
        <v>14</v>
      </c>
      <c r="G2344" s="36" t="s">
        <v>12794</v>
      </c>
      <c r="H2344" s="37">
        <v>1.3</v>
      </c>
    </row>
    <row r="2345" spans="1:8">
      <c r="A2345" t="s">
        <v>168</v>
      </c>
      <c r="B2345" s="28" t="s">
        <v>3645</v>
      </c>
      <c r="C2345" s="27" t="s">
        <v>3646</v>
      </c>
      <c r="D2345" s="35">
        <v>70.300000000000011</v>
      </c>
      <c r="E2345" s="36" t="s">
        <v>4028</v>
      </c>
      <c r="F2345" s="28" t="s">
        <v>14</v>
      </c>
      <c r="G2345" s="36" t="s">
        <v>12795</v>
      </c>
      <c r="H2345" s="37">
        <v>1.28</v>
      </c>
    </row>
    <row r="2346" spans="1:8">
      <c r="A2346" t="s">
        <v>168</v>
      </c>
      <c r="B2346" s="28" t="s">
        <v>3647</v>
      </c>
      <c r="C2346" s="27" t="s">
        <v>3648</v>
      </c>
      <c r="D2346" s="35">
        <v>70.300000000000011</v>
      </c>
      <c r="E2346" s="36" t="s">
        <v>4028</v>
      </c>
      <c r="F2346" s="28" t="s">
        <v>14</v>
      </c>
      <c r="G2346" s="36" t="s">
        <v>12796</v>
      </c>
      <c r="H2346" s="37">
        <v>1.28</v>
      </c>
    </row>
    <row r="2347" spans="1:8">
      <c r="A2347" t="s">
        <v>168</v>
      </c>
      <c r="B2347" s="28" t="s">
        <v>3649</v>
      </c>
      <c r="C2347" s="27" t="s">
        <v>3650</v>
      </c>
      <c r="D2347" s="35">
        <v>70.300000000000011</v>
      </c>
      <c r="E2347" s="36" t="s">
        <v>4028</v>
      </c>
      <c r="F2347" s="28" t="s">
        <v>14</v>
      </c>
      <c r="G2347" s="36" t="s">
        <v>12797</v>
      </c>
      <c r="H2347" s="37">
        <v>1.28</v>
      </c>
    </row>
    <row r="2348" spans="1:8">
      <c r="A2348" t="s">
        <v>168</v>
      </c>
      <c r="B2348" s="28" t="s">
        <v>3659</v>
      </c>
      <c r="C2348" s="27" t="s">
        <v>3660</v>
      </c>
      <c r="D2348" s="35">
        <v>70.300000000000011</v>
      </c>
      <c r="E2348" s="36" t="s">
        <v>4028</v>
      </c>
      <c r="F2348" s="28" t="s">
        <v>14</v>
      </c>
      <c r="G2348" s="36" t="s">
        <v>12798</v>
      </c>
      <c r="H2348" s="37">
        <v>1.24</v>
      </c>
    </row>
    <row r="2349" spans="1:8">
      <c r="A2349" t="s">
        <v>168</v>
      </c>
      <c r="B2349" s="28" t="s">
        <v>3653</v>
      </c>
      <c r="C2349" s="27" t="s">
        <v>12799</v>
      </c>
      <c r="D2349" s="35">
        <v>70.300000000000011</v>
      </c>
      <c r="E2349" s="36" t="s">
        <v>4028</v>
      </c>
      <c r="F2349" s="28" t="s">
        <v>14</v>
      </c>
      <c r="G2349" s="36" t="s">
        <v>12800</v>
      </c>
      <c r="H2349" s="37">
        <v>1.23</v>
      </c>
    </row>
    <row r="2350" spans="1:8">
      <c r="A2350" t="s">
        <v>168</v>
      </c>
      <c r="B2350" s="28" t="s">
        <v>3655</v>
      </c>
      <c r="C2350" s="27" t="s">
        <v>3656</v>
      </c>
      <c r="D2350" s="35">
        <v>70.300000000000011</v>
      </c>
      <c r="E2350" s="36" t="s">
        <v>4028</v>
      </c>
      <c r="F2350" s="28" t="s">
        <v>14</v>
      </c>
      <c r="G2350" s="36" t="s">
        <v>12801</v>
      </c>
      <c r="H2350" s="37">
        <v>1.23</v>
      </c>
    </row>
    <row r="2351" spans="1:8">
      <c r="A2351" t="s">
        <v>168</v>
      </c>
      <c r="B2351" s="28" t="s">
        <v>3657</v>
      </c>
      <c r="C2351" s="27" t="s">
        <v>12802</v>
      </c>
      <c r="D2351" s="35">
        <v>70.300000000000011</v>
      </c>
      <c r="E2351" s="36" t="s">
        <v>4028</v>
      </c>
      <c r="F2351" s="28" t="s">
        <v>14</v>
      </c>
      <c r="G2351" s="36" t="s">
        <v>12803</v>
      </c>
      <c r="H2351" s="37">
        <v>1.23</v>
      </c>
    </row>
    <row r="2352" spans="1:8">
      <c r="A2352" t="s">
        <v>168</v>
      </c>
      <c r="B2352" s="28" t="s">
        <v>3669</v>
      </c>
      <c r="C2352" s="27" t="s">
        <v>12804</v>
      </c>
      <c r="D2352" s="35">
        <v>144.73999999999998</v>
      </c>
      <c r="E2352" s="36" t="s">
        <v>4028</v>
      </c>
      <c r="F2352" s="28" t="s">
        <v>14</v>
      </c>
      <c r="G2352" s="36" t="s">
        <v>12805</v>
      </c>
      <c r="H2352" s="37">
        <v>2.74</v>
      </c>
    </row>
    <row r="2353" spans="1:8">
      <c r="A2353" t="s">
        <v>168</v>
      </c>
      <c r="B2353" s="28" t="s">
        <v>3667</v>
      </c>
      <c r="C2353" s="27" t="s">
        <v>12806</v>
      </c>
      <c r="D2353" s="35">
        <v>144.73999999999998</v>
      </c>
      <c r="E2353" s="36" t="s">
        <v>4028</v>
      </c>
      <c r="F2353" s="28" t="s">
        <v>14</v>
      </c>
      <c r="G2353" s="36" t="s">
        <v>12807</v>
      </c>
      <c r="H2353" s="37">
        <v>2.72</v>
      </c>
    </row>
    <row r="2354" spans="1:8">
      <c r="A2354" t="s">
        <v>168</v>
      </c>
      <c r="B2354" s="28" t="s">
        <v>3661</v>
      </c>
      <c r="C2354" s="27" t="s">
        <v>12808</v>
      </c>
      <c r="D2354" s="35">
        <v>144.73999999999998</v>
      </c>
      <c r="E2354" s="36" t="s">
        <v>4028</v>
      </c>
      <c r="F2354" s="28" t="s">
        <v>14</v>
      </c>
      <c r="G2354" s="36" t="s">
        <v>12809</v>
      </c>
      <c r="H2354" s="37">
        <v>2.71</v>
      </c>
    </row>
    <row r="2355" spans="1:8">
      <c r="A2355" t="s">
        <v>168</v>
      </c>
      <c r="B2355" s="28" t="s">
        <v>3663</v>
      </c>
      <c r="C2355" s="27" t="s">
        <v>12810</v>
      </c>
      <c r="D2355" s="35">
        <v>144.73999999999998</v>
      </c>
      <c r="E2355" s="36" t="s">
        <v>4028</v>
      </c>
      <c r="F2355" s="28" t="s">
        <v>14</v>
      </c>
      <c r="G2355" s="36" t="s">
        <v>12811</v>
      </c>
      <c r="H2355" s="37">
        <v>2.71</v>
      </c>
    </row>
    <row r="2356" spans="1:8">
      <c r="A2356" t="s">
        <v>168</v>
      </c>
      <c r="B2356" s="28" t="s">
        <v>3665</v>
      </c>
      <c r="C2356" s="27" t="s">
        <v>12812</v>
      </c>
      <c r="D2356" s="35">
        <v>144.73999999999998</v>
      </c>
      <c r="E2356" s="36" t="s">
        <v>4028</v>
      </c>
      <c r="F2356" s="28" t="s">
        <v>14</v>
      </c>
      <c r="G2356" s="36" t="s">
        <v>12813</v>
      </c>
      <c r="H2356" s="37">
        <v>2.72</v>
      </c>
    </row>
    <row r="2357" spans="1:8">
      <c r="A2357" t="s">
        <v>168</v>
      </c>
      <c r="B2357" s="28" t="s">
        <v>3679</v>
      </c>
      <c r="C2357" s="27" t="s">
        <v>12814</v>
      </c>
      <c r="D2357" s="35">
        <v>144.73999999999998</v>
      </c>
      <c r="E2357" s="36" t="s">
        <v>4028</v>
      </c>
      <c r="F2357" s="28" t="s">
        <v>14</v>
      </c>
      <c r="G2357" s="36" t="s">
        <v>12815</v>
      </c>
      <c r="H2357" s="37">
        <v>2.64</v>
      </c>
    </row>
    <row r="2358" spans="1:8">
      <c r="A2358" t="s">
        <v>168</v>
      </c>
      <c r="B2358" s="28" t="s">
        <v>3677</v>
      </c>
      <c r="C2358" s="27" t="s">
        <v>12816</v>
      </c>
      <c r="D2358" s="35">
        <v>144.73999999999998</v>
      </c>
      <c r="E2358" s="36" t="s">
        <v>4028</v>
      </c>
      <c r="F2358" s="28" t="s">
        <v>14</v>
      </c>
      <c r="G2358" s="36" t="s">
        <v>12817</v>
      </c>
      <c r="H2358" s="37">
        <v>2.62</v>
      </c>
    </row>
    <row r="2359" spans="1:8">
      <c r="A2359" t="s">
        <v>168</v>
      </c>
      <c r="B2359" s="28" t="s">
        <v>3671</v>
      </c>
      <c r="C2359" s="27" t="s">
        <v>12818</v>
      </c>
      <c r="D2359" s="35">
        <v>144.73999999999998</v>
      </c>
      <c r="E2359" s="36" t="s">
        <v>4028</v>
      </c>
      <c r="F2359" s="28" t="s">
        <v>14</v>
      </c>
      <c r="G2359" s="36" t="s">
        <v>12819</v>
      </c>
      <c r="H2359" s="37">
        <v>2.61</v>
      </c>
    </row>
    <row r="2360" spans="1:8">
      <c r="A2360" t="s">
        <v>168</v>
      </c>
      <c r="B2360" s="28" t="s">
        <v>3673</v>
      </c>
      <c r="C2360" s="27" t="s">
        <v>12820</v>
      </c>
      <c r="D2360" s="35">
        <v>144.73999999999998</v>
      </c>
      <c r="E2360" s="36" t="s">
        <v>4028</v>
      </c>
      <c r="F2360" s="28" t="s">
        <v>14</v>
      </c>
      <c r="G2360" s="36" t="s">
        <v>12821</v>
      </c>
      <c r="H2360" s="37">
        <v>2.61</v>
      </c>
    </row>
    <row r="2361" spans="1:8">
      <c r="A2361" t="s">
        <v>168</v>
      </c>
      <c r="B2361" s="28" t="s">
        <v>3675</v>
      </c>
      <c r="C2361" s="27" t="s">
        <v>12822</v>
      </c>
      <c r="D2361" s="35">
        <v>144.73999999999998</v>
      </c>
      <c r="E2361" s="36" t="s">
        <v>4028</v>
      </c>
      <c r="F2361" s="28" t="s">
        <v>14</v>
      </c>
      <c r="G2361" s="36" t="s">
        <v>12823</v>
      </c>
      <c r="H2361" s="37">
        <v>2.62</v>
      </c>
    </row>
    <row r="2362" spans="1:8">
      <c r="A2362" t="s">
        <v>168</v>
      </c>
      <c r="B2362" s="28" t="s">
        <v>3687</v>
      </c>
      <c r="C2362" s="27" t="s">
        <v>3688</v>
      </c>
      <c r="D2362" s="35">
        <v>370.78</v>
      </c>
      <c r="E2362" s="36" t="s">
        <v>4028</v>
      </c>
      <c r="F2362" s="28" t="s">
        <v>14</v>
      </c>
      <c r="G2362" s="36" t="s">
        <v>12824</v>
      </c>
      <c r="H2362" s="37">
        <v>5.61</v>
      </c>
    </row>
    <row r="2363" spans="1:8">
      <c r="A2363" t="s">
        <v>168</v>
      </c>
      <c r="B2363" s="28" t="s">
        <v>3681</v>
      </c>
      <c r="C2363" s="27" t="s">
        <v>12825</v>
      </c>
      <c r="D2363" s="35">
        <v>370.78</v>
      </c>
      <c r="E2363" s="36" t="s">
        <v>4028</v>
      </c>
      <c r="F2363" s="28" t="s">
        <v>14</v>
      </c>
      <c r="G2363" s="36" t="s">
        <v>12826</v>
      </c>
      <c r="H2363" s="37">
        <v>5.55</v>
      </c>
    </row>
    <row r="2364" spans="1:8">
      <c r="A2364" t="s">
        <v>168</v>
      </c>
      <c r="B2364" s="28" t="s">
        <v>3683</v>
      </c>
      <c r="C2364" s="27" t="s">
        <v>3684</v>
      </c>
      <c r="D2364" s="35">
        <v>370.78</v>
      </c>
      <c r="E2364" s="36" t="s">
        <v>4028</v>
      </c>
      <c r="F2364" s="28" t="s">
        <v>14</v>
      </c>
      <c r="G2364" s="36" t="s">
        <v>12827</v>
      </c>
      <c r="H2364" s="37">
        <v>5.59</v>
      </c>
    </row>
    <row r="2365" spans="1:8">
      <c r="A2365" t="s">
        <v>168</v>
      </c>
      <c r="B2365" s="28" t="s">
        <v>3685</v>
      </c>
      <c r="C2365" s="27" t="s">
        <v>3686</v>
      </c>
      <c r="D2365" s="35">
        <v>370.78</v>
      </c>
      <c r="E2365" s="36" t="s">
        <v>4028</v>
      </c>
      <c r="F2365" s="28" t="s">
        <v>14</v>
      </c>
      <c r="G2365" s="36" t="s">
        <v>12828</v>
      </c>
      <c r="H2365" s="37">
        <v>5.57</v>
      </c>
    </row>
    <row r="2366" spans="1:8">
      <c r="A2366" t="s">
        <v>168</v>
      </c>
      <c r="B2366" s="28" t="s">
        <v>3994</v>
      </c>
      <c r="C2366" s="27" t="s">
        <v>3995</v>
      </c>
      <c r="D2366" s="35">
        <v>54.22</v>
      </c>
      <c r="E2366" s="36" t="s">
        <v>4028</v>
      </c>
      <c r="F2366" s="28" t="s">
        <v>14</v>
      </c>
      <c r="G2366" s="36" t="s">
        <v>12829</v>
      </c>
      <c r="H2366" s="37">
        <v>1</v>
      </c>
    </row>
    <row r="2367" spans="1:8">
      <c r="A2367" t="s">
        <v>168</v>
      </c>
      <c r="B2367" s="28" t="s">
        <v>3998</v>
      </c>
      <c r="C2367" s="27" t="s">
        <v>3999</v>
      </c>
      <c r="D2367" s="35">
        <v>53.989999999999995</v>
      </c>
      <c r="E2367" s="36" t="s">
        <v>4028</v>
      </c>
      <c r="F2367" s="28" t="s">
        <v>14</v>
      </c>
      <c r="G2367" s="36" t="s">
        <v>12830</v>
      </c>
      <c r="H2367" s="37">
        <v>1</v>
      </c>
    </row>
    <row r="2368" spans="1:8">
      <c r="A2368" t="s">
        <v>168</v>
      </c>
      <c r="B2368" s="28" t="s">
        <v>3996</v>
      </c>
      <c r="C2368" s="27" t="s">
        <v>12831</v>
      </c>
      <c r="D2368" s="35">
        <v>52.199999999999996</v>
      </c>
      <c r="E2368" s="36" t="s">
        <v>4028</v>
      </c>
      <c r="F2368" s="28" t="s">
        <v>14</v>
      </c>
      <c r="G2368" s="36" t="s">
        <v>12832</v>
      </c>
      <c r="H2368" s="37">
        <v>1</v>
      </c>
    </row>
    <row r="2369" spans="1:8">
      <c r="A2369" t="s">
        <v>168</v>
      </c>
      <c r="B2369" s="28" t="s">
        <v>3397</v>
      </c>
      <c r="C2369" s="27" t="s">
        <v>12833</v>
      </c>
      <c r="D2369" s="35">
        <v>1303.19</v>
      </c>
      <c r="E2369" s="36" t="s">
        <v>5979</v>
      </c>
      <c r="F2369" s="28" t="s">
        <v>14</v>
      </c>
      <c r="G2369" s="36" t="s">
        <v>12834</v>
      </c>
      <c r="H2369" s="37">
        <v>10.06</v>
      </c>
    </row>
    <row r="2370" spans="1:8">
      <c r="A2370" t="s">
        <v>168</v>
      </c>
      <c r="B2370" s="28" t="s">
        <v>3399</v>
      </c>
      <c r="C2370" s="27" t="s">
        <v>12835</v>
      </c>
      <c r="D2370" s="35">
        <v>1303.19</v>
      </c>
      <c r="E2370" s="36" t="s">
        <v>5979</v>
      </c>
      <c r="F2370" s="28" t="s">
        <v>14</v>
      </c>
      <c r="G2370" s="36" t="s">
        <v>12836</v>
      </c>
      <c r="H2370" s="37">
        <v>9.92</v>
      </c>
    </row>
    <row r="2371" spans="1:8">
      <c r="A2371" t="s">
        <v>168</v>
      </c>
      <c r="B2371" s="28" t="s">
        <v>2881</v>
      </c>
      <c r="C2371" s="27" t="s">
        <v>12837</v>
      </c>
      <c r="D2371" s="35">
        <v>9.93</v>
      </c>
      <c r="E2371" s="36" t="s">
        <v>5979</v>
      </c>
      <c r="F2371" s="28" t="s">
        <v>14</v>
      </c>
      <c r="G2371" s="36" t="s">
        <v>12838</v>
      </c>
      <c r="H2371" s="37">
        <v>130</v>
      </c>
    </row>
    <row r="2372" spans="1:8">
      <c r="A2372" t="s">
        <v>168</v>
      </c>
      <c r="B2372" s="28" t="s">
        <v>5392</v>
      </c>
      <c r="C2372" s="27" t="s">
        <v>12839</v>
      </c>
      <c r="D2372" s="35">
        <v>5.95</v>
      </c>
      <c r="E2372" s="36" t="s">
        <v>5979</v>
      </c>
      <c r="F2372" s="28" t="s">
        <v>14</v>
      </c>
      <c r="G2372" s="36" t="s">
        <v>12840</v>
      </c>
      <c r="H2372" s="37">
        <v>1.4E-2</v>
      </c>
    </row>
    <row r="2373" spans="1:8">
      <c r="A2373" t="s">
        <v>168</v>
      </c>
      <c r="B2373" s="28" t="s">
        <v>3390</v>
      </c>
      <c r="C2373" s="27" t="s">
        <v>3391</v>
      </c>
      <c r="D2373" s="35">
        <v>582.06999999999994</v>
      </c>
      <c r="E2373" s="36" t="s">
        <v>5979</v>
      </c>
      <c r="F2373" s="28" t="s">
        <v>14</v>
      </c>
      <c r="G2373" s="36" t="s">
        <v>12841</v>
      </c>
      <c r="H2373" s="37">
        <v>5.69</v>
      </c>
    </row>
    <row r="2374" spans="1:8">
      <c r="A2374" t="s">
        <v>168</v>
      </c>
      <c r="B2374" s="28" t="s">
        <v>3392</v>
      </c>
      <c r="C2374" s="27" t="s">
        <v>12842</v>
      </c>
      <c r="D2374" s="35">
        <v>1533.22</v>
      </c>
      <c r="E2374" s="36" t="s">
        <v>5979</v>
      </c>
      <c r="F2374" s="28" t="s">
        <v>14</v>
      </c>
      <c r="G2374" s="36" t="s">
        <v>12843</v>
      </c>
      <c r="H2374" s="37">
        <v>14</v>
      </c>
    </row>
    <row r="2375" spans="1:8">
      <c r="A2375" t="s">
        <v>168</v>
      </c>
      <c r="B2375" s="28" t="s">
        <v>3915</v>
      </c>
      <c r="C2375" s="27" t="s">
        <v>12844</v>
      </c>
      <c r="D2375" s="35">
        <v>912.46</v>
      </c>
      <c r="E2375" s="36" t="s">
        <v>4028</v>
      </c>
      <c r="F2375" s="28" t="s">
        <v>14</v>
      </c>
      <c r="G2375" s="36" t="s">
        <v>12845</v>
      </c>
      <c r="H2375" s="37">
        <v>1</v>
      </c>
    </row>
    <row r="2376" spans="1:8">
      <c r="A2376" t="s">
        <v>168</v>
      </c>
      <c r="B2376" s="28" t="s">
        <v>3913</v>
      </c>
      <c r="C2376" s="27" t="s">
        <v>12846</v>
      </c>
      <c r="D2376" s="35">
        <v>912.46</v>
      </c>
      <c r="E2376" s="36" t="s">
        <v>4028</v>
      </c>
      <c r="F2376" s="28" t="s">
        <v>14</v>
      </c>
      <c r="G2376" s="36" t="s">
        <v>12847</v>
      </c>
      <c r="H2376" s="37">
        <v>1</v>
      </c>
    </row>
    <row r="2377" spans="1:8">
      <c r="A2377" t="s">
        <v>168</v>
      </c>
      <c r="B2377" s="28" t="s">
        <v>3907</v>
      </c>
      <c r="C2377" s="27" t="s">
        <v>12848</v>
      </c>
      <c r="D2377" s="35">
        <v>912.46</v>
      </c>
      <c r="E2377" s="36" t="s">
        <v>4028</v>
      </c>
      <c r="F2377" s="28" t="s">
        <v>14</v>
      </c>
      <c r="G2377" s="36" t="s">
        <v>12849</v>
      </c>
      <c r="H2377" s="37">
        <v>10.82</v>
      </c>
    </row>
    <row r="2378" spans="1:8">
      <c r="A2378" t="s">
        <v>168</v>
      </c>
      <c r="B2378" s="28" t="s">
        <v>3909</v>
      </c>
      <c r="C2378" s="27" t="s">
        <v>3910</v>
      </c>
      <c r="D2378" s="35">
        <v>912.46</v>
      </c>
      <c r="E2378" s="36" t="s">
        <v>4028</v>
      </c>
      <c r="F2378" s="28" t="s">
        <v>14</v>
      </c>
      <c r="G2378" s="36" t="s">
        <v>12850</v>
      </c>
      <c r="H2378" s="37">
        <v>1</v>
      </c>
    </row>
    <row r="2379" spans="1:8">
      <c r="A2379" t="s">
        <v>168</v>
      </c>
      <c r="B2379" s="28" t="s">
        <v>3911</v>
      </c>
      <c r="C2379" s="27" t="s">
        <v>12851</v>
      </c>
      <c r="D2379" s="35">
        <v>912.46</v>
      </c>
      <c r="E2379" s="36" t="s">
        <v>4028</v>
      </c>
      <c r="F2379" s="28" t="s">
        <v>14</v>
      </c>
      <c r="G2379" s="36" t="s">
        <v>12852</v>
      </c>
      <c r="H2379" s="37">
        <v>1</v>
      </c>
    </row>
    <row r="2380" spans="1:8">
      <c r="A2380" t="s">
        <v>168</v>
      </c>
      <c r="B2380" s="28" t="s">
        <v>3925</v>
      </c>
      <c r="C2380" s="27" t="s">
        <v>3926</v>
      </c>
      <c r="D2380" s="35">
        <v>981.37</v>
      </c>
      <c r="E2380" s="36" t="s">
        <v>4028</v>
      </c>
      <c r="F2380" s="28" t="s">
        <v>14</v>
      </c>
      <c r="G2380" s="36" t="s">
        <v>12853</v>
      </c>
      <c r="H2380" s="37">
        <v>1</v>
      </c>
    </row>
    <row r="2381" spans="1:8">
      <c r="A2381" t="s">
        <v>168</v>
      </c>
      <c r="B2381" s="28" t="s">
        <v>3923</v>
      </c>
      <c r="C2381" s="27" t="s">
        <v>12854</v>
      </c>
      <c r="D2381" s="35">
        <v>981.37</v>
      </c>
      <c r="E2381" s="36" t="s">
        <v>4028</v>
      </c>
      <c r="F2381" s="28" t="s">
        <v>14</v>
      </c>
      <c r="G2381" s="36" t="s">
        <v>12855</v>
      </c>
      <c r="H2381" s="37">
        <v>1</v>
      </c>
    </row>
    <row r="2382" spans="1:8">
      <c r="A2382" t="s">
        <v>168</v>
      </c>
      <c r="B2382" s="28" t="s">
        <v>3917</v>
      </c>
      <c r="C2382" s="27" t="s">
        <v>12856</v>
      </c>
      <c r="D2382" s="35">
        <v>981.37</v>
      </c>
      <c r="E2382" s="36" t="s">
        <v>4028</v>
      </c>
      <c r="F2382" s="28" t="s">
        <v>14</v>
      </c>
      <c r="G2382" s="36" t="s">
        <v>12857</v>
      </c>
      <c r="H2382" s="37">
        <v>11.03</v>
      </c>
    </row>
    <row r="2383" spans="1:8">
      <c r="A2383" t="s">
        <v>168</v>
      </c>
      <c r="B2383" s="28" t="s">
        <v>3919</v>
      </c>
      <c r="C2383" s="27" t="s">
        <v>3920</v>
      </c>
      <c r="D2383" s="35">
        <v>981.37</v>
      </c>
      <c r="E2383" s="36" t="s">
        <v>4028</v>
      </c>
      <c r="F2383" s="28" t="s">
        <v>14</v>
      </c>
      <c r="G2383" s="36" t="s">
        <v>12858</v>
      </c>
      <c r="H2383" s="37">
        <v>11.03</v>
      </c>
    </row>
    <row r="2384" spans="1:8">
      <c r="A2384" t="s">
        <v>168</v>
      </c>
      <c r="B2384" s="28" t="s">
        <v>3921</v>
      </c>
      <c r="C2384" s="27" t="s">
        <v>12859</v>
      </c>
      <c r="D2384" s="35">
        <v>981.37</v>
      </c>
      <c r="E2384" s="36" t="s">
        <v>4028</v>
      </c>
      <c r="F2384" s="28" t="s">
        <v>14</v>
      </c>
      <c r="G2384" s="36" t="s">
        <v>12860</v>
      </c>
      <c r="H2384" s="37">
        <v>11.03</v>
      </c>
    </row>
    <row r="2385" spans="1:8">
      <c r="A2385" t="s">
        <v>168</v>
      </c>
      <c r="B2385" s="28" t="s">
        <v>3768</v>
      </c>
      <c r="C2385" s="27" t="s">
        <v>3769</v>
      </c>
      <c r="D2385" s="35">
        <v>770.48</v>
      </c>
      <c r="E2385" s="36" t="s">
        <v>4028</v>
      </c>
      <c r="F2385" s="28" t="s">
        <v>14</v>
      </c>
      <c r="G2385" s="36" t="s">
        <v>12861</v>
      </c>
      <c r="H2385" s="37">
        <v>1</v>
      </c>
    </row>
    <row r="2386" spans="1:8">
      <c r="A2386" t="s">
        <v>168</v>
      </c>
      <c r="B2386" s="28" t="s">
        <v>3766</v>
      </c>
      <c r="C2386" s="27" t="s">
        <v>12862</v>
      </c>
      <c r="D2386" s="35">
        <v>770.48</v>
      </c>
      <c r="E2386" s="36" t="s">
        <v>4028</v>
      </c>
      <c r="F2386" s="28" t="s">
        <v>14</v>
      </c>
      <c r="G2386" s="36" t="s">
        <v>12863</v>
      </c>
      <c r="H2386" s="37">
        <v>10.55</v>
      </c>
    </row>
    <row r="2387" spans="1:8">
      <c r="A2387" t="s">
        <v>168</v>
      </c>
      <c r="B2387" s="28" t="s">
        <v>3760</v>
      </c>
      <c r="C2387" s="27" t="s">
        <v>12864</v>
      </c>
      <c r="D2387" s="35">
        <v>770.48</v>
      </c>
      <c r="E2387" s="36" t="s">
        <v>4028</v>
      </c>
      <c r="F2387" s="28" t="s">
        <v>14</v>
      </c>
      <c r="G2387" s="36" t="s">
        <v>12865</v>
      </c>
      <c r="H2387" s="37">
        <v>10.55</v>
      </c>
    </row>
    <row r="2388" spans="1:8">
      <c r="A2388" t="s">
        <v>168</v>
      </c>
      <c r="B2388" s="28" t="s">
        <v>3762</v>
      </c>
      <c r="C2388" s="27" t="s">
        <v>3763</v>
      </c>
      <c r="D2388" s="35">
        <v>770.48</v>
      </c>
      <c r="E2388" s="36" t="s">
        <v>4028</v>
      </c>
      <c r="F2388" s="28" t="s">
        <v>14</v>
      </c>
      <c r="G2388" s="36" t="s">
        <v>12866</v>
      </c>
      <c r="H2388" s="37">
        <v>10.55</v>
      </c>
    </row>
    <row r="2389" spans="1:8">
      <c r="A2389" t="s">
        <v>168</v>
      </c>
      <c r="B2389" s="28" t="s">
        <v>3764</v>
      </c>
      <c r="C2389" s="27" t="s">
        <v>12867</v>
      </c>
      <c r="D2389" s="35">
        <v>770.48</v>
      </c>
      <c r="E2389" s="36" t="s">
        <v>4028</v>
      </c>
      <c r="F2389" s="28" t="s">
        <v>14</v>
      </c>
      <c r="G2389" s="36" t="s">
        <v>12868</v>
      </c>
      <c r="H2389" s="37">
        <v>10.55</v>
      </c>
    </row>
    <row r="2390" spans="1:8">
      <c r="A2390" t="s">
        <v>168</v>
      </c>
      <c r="B2390" s="28" t="s">
        <v>3778</v>
      </c>
      <c r="C2390" s="27" t="s">
        <v>3779</v>
      </c>
      <c r="D2390" s="35">
        <v>842.17</v>
      </c>
      <c r="E2390" s="36" t="s">
        <v>4028</v>
      </c>
      <c r="F2390" s="28" t="s">
        <v>14</v>
      </c>
      <c r="G2390" s="36" t="s">
        <v>12869</v>
      </c>
      <c r="H2390" s="37">
        <v>1</v>
      </c>
    </row>
    <row r="2391" spans="1:8">
      <c r="A2391" t="s">
        <v>168</v>
      </c>
      <c r="B2391" s="28" t="s">
        <v>3776</v>
      </c>
      <c r="C2391" s="27" t="s">
        <v>12870</v>
      </c>
      <c r="D2391" s="35">
        <v>842.17</v>
      </c>
      <c r="E2391" s="36" t="s">
        <v>4028</v>
      </c>
      <c r="F2391" s="28" t="s">
        <v>14</v>
      </c>
      <c r="G2391" s="36" t="s">
        <v>12871</v>
      </c>
      <c r="H2391" s="37">
        <v>1</v>
      </c>
    </row>
    <row r="2392" spans="1:8">
      <c r="A2392" t="s">
        <v>168</v>
      </c>
      <c r="B2392" s="28" t="s">
        <v>3770</v>
      </c>
      <c r="C2392" s="27" t="s">
        <v>12872</v>
      </c>
      <c r="D2392" s="35">
        <v>842.17</v>
      </c>
      <c r="E2392" s="36" t="s">
        <v>4028</v>
      </c>
      <c r="F2392" s="28" t="s">
        <v>14</v>
      </c>
      <c r="G2392" s="36" t="s">
        <v>12873</v>
      </c>
      <c r="H2392" s="37">
        <v>11.03</v>
      </c>
    </row>
    <row r="2393" spans="1:8">
      <c r="A2393" t="s">
        <v>168</v>
      </c>
      <c r="B2393" s="28" t="s">
        <v>3772</v>
      </c>
      <c r="C2393" s="27" t="s">
        <v>12874</v>
      </c>
      <c r="D2393" s="35">
        <v>842.17</v>
      </c>
      <c r="E2393" s="36" t="s">
        <v>4028</v>
      </c>
      <c r="F2393" s="28" t="s">
        <v>14</v>
      </c>
      <c r="G2393" s="36" t="s">
        <v>12875</v>
      </c>
      <c r="H2393" s="37">
        <v>1</v>
      </c>
    </row>
    <row r="2394" spans="1:8">
      <c r="A2394" t="s">
        <v>168</v>
      </c>
      <c r="B2394" s="28" t="s">
        <v>3774</v>
      </c>
      <c r="C2394" s="27" t="s">
        <v>12876</v>
      </c>
      <c r="D2394" s="35">
        <v>842.17</v>
      </c>
      <c r="E2394" s="36" t="s">
        <v>4028</v>
      </c>
      <c r="F2394" s="28" t="s">
        <v>14</v>
      </c>
      <c r="G2394" s="36" t="s">
        <v>12877</v>
      </c>
      <c r="H2394" s="37">
        <v>11.2</v>
      </c>
    </row>
    <row r="2395" spans="1:8">
      <c r="A2395" t="s">
        <v>168</v>
      </c>
      <c r="B2395" s="28" t="s">
        <v>184</v>
      </c>
      <c r="C2395" s="27" t="s">
        <v>12878</v>
      </c>
      <c r="D2395" s="35">
        <v>26.2</v>
      </c>
      <c r="E2395" s="36" t="s">
        <v>1553</v>
      </c>
      <c r="F2395" s="28" t="s">
        <v>14</v>
      </c>
      <c r="G2395" s="36" t="s">
        <v>12879</v>
      </c>
      <c r="H2395" s="37">
        <v>0.31</v>
      </c>
    </row>
    <row r="2396" spans="1:8">
      <c r="A2396" t="s">
        <v>168</v>
      </c>
      <c r="B2396" s="28" t="s">
        <v>186</v>
      </c>
      <c r="C2396" s="27" t="s">
        <v>12880</v>
      </c>
      <c r="D2396" s="35">
        <v>38.89</v>
      </c>
      <c r="E2396" s="36" t="s">
        <v>92</v>
      </c>
      <c r="F2396" s="28" t="s">
        <v>14</v>
      </c>
      <c r="G2396" s="36" t="s">
        <v>12881</v>
      </c>
      <c r="H2396" s="37">
        <v>0.37</v>
      </c>
    </row>
    <row r="2397" spans="1:8">
      <c r="A2397" t="s">
        <v>168</v>
      </c>
      <c r="B2397" s="28" t="s">
        <v>3577</v>
      </c>
      <c r="C2397" s="27" t="s">
        <v>12882</v>
      </c>
      <c r="D2397" s="35">
        <v>395.78</v>
      </c>
      <c r="E2397" s="36" t="s">
        <v>4028</v>
      </c>
      <c r="F2397" s="28" t="s">
        <v>14</v>
      </c>
      <c r="G2397" s="36" t="s">
        <v>12883</v>
      </c>
      <c r="H2397" s="37">
        <v>6.625</v>
      </c>
    </row>
    <row r="2398" spans="1:8">
      <c r="A2398" t="s">
        <v>168</v>
      </c>
      <c r="B2398" s="28" t="s">
        <v>4955</v>
      </c>
      <c r="C2398" s="27" t="s">
        <v>12884</v>
      </c>
      <c r="D2398" s="35">
        <v>2.21</v>
      </c>
      <c r="E2398" s="36" t="s">
        <v>5979</v>
      </c>
      <c r="F2398" s="28" t="s">
        <v>14</v>
      </c>
      <c r="G2398" s="36" t="s">
        <v>12885</v>
      </c>
      <c r="H2398" s="37">
        <v>6.0000000000000001E-3</v>
      </c>
    </row>
    <row r="2399" spans="1:8">
      <c r="A2399" t="s">
        <v>168</v>
      </c>
      <c r="B2399" s="28" t="s">
        <v>5610</v>
      </c>
      <c r="C2399" s="27" t="s">
        <v>12886</v>
      </c>
      <c r="D2399" s="35">
        <v>237.09</v>
      </c>
      <c r="E2399" s="36" t="s">
        <v>617</v>
      </c>
      <c r="F2399" s="28" t="s">
        <v>14</v>
      </c>
      <c r="G2399" s="36" t="s">
        <v>12887</v>
      </c>
      <c r="H2399" s="37">
        <v>2.98</v>
      </c>
    </row>
    <row r="2400" spans="1:8">
      <c r="A2400" t="s">
        <v>168</v>
      </c>
      <c r="B2400" s="28" t="s">
        <v>985</v>
      </c>
      <c r="C2400" s="27" t="s">
        <v>12888</v>
      </c>
      <c r="D2400" s="35">
        <v>291.58999999999997</v>
      </c>
      <c r="E2400" s="36" t="s">
        <v>74</v>
      </c>
      <c r="F2400" s="28" t="s">
        <v>14</v>
      </c>
      <c r="G2400" s="36" t="s">
        <v>12889</v>
      </c>
      <c r="H2400" s="37">
        <v>7.15</v>
      </c>
    </row>
    <row r="2401" spans="1:8">
      <c r="A2401" t="s">
        <v>168</v>
      </c>
      <c r="B2401" s="28" t="s">
        <v>964</v>
      </c>
      <c r="C2401" s="27" t="s">
        <v>12890</v>
      </c>
      <c r="D2401" s="35">
        <v>17.110000000000003</v>
      </c>
      <c r="E2401" s="36" t="s">
        <v>74</v>
      </c>
      <c r="F2401" s="28" t="s">
        <v>14</v>
      </c>
      <c r="G2401" s="36" t="s">
        <v>12891</v>
      </c>
      <c r="H2401" s="37">
        <v>0.1</v>
      </c>
    </row>
    <row r="2402" spans="1:8">
      <c r="A2402" t="s">
        <v>168</v>
      </c>
      <c r="B2402" s="28" t="s">
        <v>966</v>
      </c>
      <c r="C2402" s="27" t="s">
        <v>12892</v>
      </c>
      <c r="D2402" s="35">
        <v>20.150000000000002</v>
      </c>
      <c r="E2402" s="36" t="s">
        <v>74</v>
      </c>
      <c r="F2402" s="28" t="s">
        <v>14</v>
      </c>
      <c r="G2402" s="36" t="s">
        <v>12893</v>
      </c>
      <c r="H2402" s="37">
        <v>0.14000000000000001</v>
      </c>
    </row>
    <row r="2403" spans="1:8">
      <c r="A2403" t="s">
        <v>168</v>
      </c>
      <c r="B2403" s="28" t="s">
        <v>969</v>
      </c>
      <c r="C2403" s="27" t="s">
        <v>12894</v>
      </c>
      <c r="D2403" s="35">
        <v>25.09</v>
      </c>
      <c r="E2403" s="36" t="s">
        <v>74</v>
      </c>
      <c r="F2403" s="28" t="s">
        <v>14</v>
      </c>
      <c r="G2403" s="36" t="s">
        <v>12895</v>
      </c>
      <c r="H2403" s="37">
        <v>0.25</v>
      </c>
    </row>
    <row r="2404" spans="1:8">
      <c r="A2404" t="s">
        <v>168</v>
      </c>
      <c r="B2404" s="28" t="s">
        <v>972</v>
      </c>
      <c r="C2404" s="27" t="s">
        <v>12896</v>
      </c>
      <c r="D2404" s="35">
        <v>34.21</v>
      </c>
      <c r="E2404" s="36" t="s">
        <v>74</v>
      </c>
      <c r="F2404" s="28" t="s">
        <v>14</v>
      </c>
      <c r="G2404" s="36" t="s">
        <v>12897</v>
      </c>
      <c r="H2404" s="37">
        <v>0.34</v>
      </c>
    </row>
    <row r="2405" spans="1:8">
      <c r="A2405" t="s">
        <v>168</v>
      </c>
      <c r="B2405" s="28" t="s">
        <v>975</v>
      </c>
      <c r="C2405" s="27" t="s">
        <v>12898</v>
      </c>
      <c r="D2405" s="35">
        <v>38.07</v>
      </c>
      <c r="E2405" s="36" t="s">
        <v>74</v>
      </c>
      <c r="F2405" s="28" t="s">
        <v>14</v>
      </c>
      <c r="G2405" s="36" t="s">
        <v>12899</v>
      </c>
      <c r="H2405" s="37">
        <v>0.372</v>
      </c>
    </row>
    <row r="2406" spans="1:8">
      <c r="A2406" t="s">
        <v>168</v>
      </c>
      <c r="B2406" s="28" t="s">
        <v>978</v>
      </c>
      <c r="C2406" s="27" t="s">
        <v>12900</v>
      </c>
      <c r="D2406" s="35">
        <v>53.78</v>
      </c>
      <c r="E2406" s="36" t="s">
        <v>74</v>
      </c>
      <c r="F2406" s="28" t="s">
        <v>14</v>
      </c>
      <c r="G2406" s="36" t="s">
        <v>12901</v>
      </c>
      <c r="H2406" s="37">
        <v>0.62</v>
      </c>
    </row>
    <row r="2407" spans="1:8">
      <c r="A2407" t="s">
        <v>168</v>
      </c>
      <c r="B2407" s="28" t="s">
        <v>981</v>
      </c>
      <c r="C2407" s="27" t="s">
        <v>12902</v>
      </c>
      <c r="D2407" s="35">
        <v>189.54</v>
      </c>
      <c r="E2407" s="36" t="s">
        <v>74</v>
      </c>
      <c r="F2407" s="28" t="s">
        <v>14</v>
      </c>
      <c r="G2407" s="36" t="s">
        <v>12903</v>
      </c>
      <c r="H2407" s="37">
        <v>4.88</v>
      </c>
    </row>
    <row r="2408" spans="1:8">
      <c r="A2408" t="s">
        <v>168</v>
      </c>
      <c r="B2408" s="28" t="s">
        <v>983</v>
      </c>
      <c r="C2408" s="27" t="s">
        <v>12904</v>
      </c>
      <c r="D2408" s="35">
        <v>188.09</v>
      </c>
      <c r="E2408" s="36" t="s">
        <v>74</v>
      </c>
      <c r="F2408" s="28" t="s">
        <v>14</v>
      </c>
      <c r="G2408" s="36" t="s">
        <v>12905</v>
      </c>
      <c r="H2408" s="37">
        <v>5.79</v>
      </c>
    </row>
    <row r="2409" spans="1:8">
      <c r="A2409" t="s">
        <v>168</v>
      </c>
      <c r="B2409" s="28" t="s">
        <v>6839</v>
      </c>
      <c r="C2409" s="27" t="s">
        <v>6840</v>
      </c>
      <c r="D2409" s="35">
        <v>33.919999999999995</v>
      </c>
      <c r="E2409" s="36" t="s">
        <v>74</v>
      </c>
      <c r="F2409" s="28" t="s">
        <v>14</v>
      </c>
      <c r="G2409" s="36" t="s">
        <v>12906</v>
      </c>
      <c r="H2409" s="37">
        <v>0.9</v>
      </c>
    </row>
    <row r="2410" spans="1:8">
      <c r="A2410" t="s">
        <v>168</v>
      </c>
      <c r="B2410" s="28" t="s">
        <v>6843</v>
      </c>
      <c r="C2410" s="27" t="s">
        <v>6844</v>
      </c>
      <c r="D2410" s="35">
        <v>54.58</v>
      </c>
      <c r="E2410" s="36" t="s">
        <v>74</v>
      </c>
      <c r="F2410" s="28" t="s">
        <v>14</v>
      </c>
      <c r="G2410" s="36" t="s">
        <v>12907</v>
      </c>
      <c r="H2410" s="37">
        <v>1.5</v>
      </c>
    </row>
    <row r="2411" spans="1:8">
      <c r="A2411" t="s">
        <v>168</v>
      </c>
      <c r="B2411" s="28" t="s">
        <v>6841</v>
      </c>
      <c r="C2411" s="27" t="s">
        <v>6842</v>
      </c>
      <c r="D2411" s="35">
        <v>45.769999999999996</v>
      </c>
      <c r="E2411" s="36" t="s">
        <v>74</v>
      </c>
      <c r="F2411" s="28" t="s">
        <v>14</v>
      </c>
      <c r="G2411" s="36" t="s">
        <v>12908</v>
      </c>
      <c r="H2411" s="37">
        <v>1.3</v>
      </c>
    </row>
    <row r="2412" spans="1:8">
      <c r="A2412" t="s">
        <v>168</v>
      </c>
      <c r="B2412" s="28" t="s">
        <v>6845</v>
      </c>
      <c r="C2412" s="27" t="s">
        <v>6846</v>
      </c>
      <c r="D2412" s="35">
        <v>69.61</v>
      </c>
      <c r="E2412" s="36" t="s">
        <v>74</v>
      </c>
      <c r="F2412" s="28" t="s">
        <v>14</v>
      </c>
      <c r="G2412" s="36" t="s">
        <v>12909</v>
      </c>
      <c r="H2412" s="37">
        <v>2.2000000000000002</v>
      </c>
    </row>
    <row r="2413" spans="1:8">
      <c r="A2413" t="s">
        <v>168</v>
      </c>
      <c r="B2413" s="28" t="s">
        <v>6852</v>
      </c>
      <c r="C2413" s="27" t="s">
        <v>12910</v>
      </c>
      <c r="D2413" s="35">
        <v>21.270000000000003</v>
      </c>
      <c r="E2413" s="36" t="s">
        <v>74</v>
      </c>
      <c r="F2413" s="28" t="s">
        <v>14</v>
      </c>
      <c r="G2413" s="36" t="s">
        <v>12911</v>
      </c>
      <c r="H2413" s="37">
        <v>0.7</v>
      </c>
    </row>
    <row r="2414" spans="1:8">
      <c r="A2414" t="s">
        <v>168</v>
      </c>
      <c r="B2414" s="28" t="s">
        <v>6847</v>
      </c>
      <c r="C2414" s="27" t="s">
        <v>6848</v>
      </c>
      <c r="D2414" s="35">
        <v>18.200000000000003</v>
      </c>
      <c r="E2414" s="36" t="s">
        <v>74</v>
      </c>
      <c r="F2414" s="28" t="s">
        <v>14</v>
      </c>
      <c r="G2414" s="36" t="s">
        <v>12912</v>
      </c>
      <c r="H2414" s="37">
        <v>0.4</v>
      </c>
    </row>
    <row r="2415" spans="1:8">
      <c r="A2415" t="s">
        <v>168</v>
      </c>
      <c r="B2415" s="28" t="s">
        <v>6856</v>
      </c>
      <c r="C2415" s="27" t="s">
        <v>6857</v>
      </c>
      <c r="D2415" s="35">
        <v>34.78</v>
      </c>
      <c r="E2415" s="36" t="s">
        <v>74</v>
      </c>
      <c r="F2415" s="28" t="s">
        <v>14</v>
      </c>
      <c r="G2415" s="36" t="s">
        <v>12913</v>
      </c>
      <c r="H2415" s="37">
        <v>1.2</v>
      </c>
    </row>
    <row r="2416" spans="1:8">
      <c r="A2416" t="s">
        <v>168</v>
      </c>
      <c r="B2416" s="28" t="s">
        <v>6854</v>
      </c>
      <c r="C2416" s="27" t="s">
        <v>6855</v>
      </c>
      <c r="D2416" s="35">
        <v>28.970000000000002</v>
      </c>
      <c r="E2416" s="36" t="s">
        <v>74</v>
      </c>
      <c r="F2416" s="28" t="s">
        <v>14</v>
      </c>
      <c r="G2416" s="36" t="s">
        <v>12914</v>
      </c>
      <c r="H2416" s="37">
        <v>1</v>
      </c>
    </row>
    <row r="2417" spans="1:8">
      <c r="A2417" t="s">
        <v>168</v>
      </c>
      <c r="B2417" s="28" t="s">
        <v>6858</v>
      </c>
      <c r="C2417" s="27" t="s">
        <v>6859</v>
      </c>
      <c r="D2417" s="35">
        <v>44.14</v>
      </c>
      <c r="E2417" s="36" t="s">
        <v>74</v>
      </c>
      <c r="F2417" s="28" t="s">
        <v>14</v>
      </c>
      <c r="G2417" s="36" t="s">
        <v>12915</v>
      </c>
      <c r="H2417" s="37">
        <v>1.7</v>
      </c>
    </row>
    <row r="2418" spans="1:8">
      <c r="A2418" t="s">
        <v>168</v>
      </c>
      <c r="B2418" s="28" t="s">
        <v>6860</v>
      </c>
      <c r="C2418" s="27" t="s">
        <v>6861</v>
      </c>
      <c r="D2418" s="35">
        <v>109.60000000000001</v>
      </c>
      <c r="E2418" s="36" t="s">
        <v>74</v>
      </c>
      <c r="F2418" s="28" t="s">
        <v>14</v>
      </c>
      <c r="G2418" s="36" t="s">
        <v>12916</v>
      </c>
      <c r="H2418" s="37">
        <v>3</v>
      </c>
    </row>
    <row r="2419" spans="1:8">
      <c r="A2419" t="s">
        <v>168</v>
      </c>
      <c r="B2419" s="28" t="s">
        <v>6862</v>
      </c>
      <c r="C2419" s="27" t="s">
        <v>6863</v>
      </c>
      <c r="D2419" s="35">
        <v>150.26</v>
      </c>
      <c r="E2419" s="36" t="s">
        <v>74</v>
      </c>
      <c r="F2419" s="28" t="s">
        <v>14</v>
      </c>
      <c r="G2419" s="36" t="s">
        <v>12917</v>
      </c>
      <c r="H2419" s="37">
        <v>4</v>
      </c>
    </row>
    <row r="2420" spans="1:8">
      <c r="A2420" t="s">
        <v>168</v>
      </c>
      <c r="B2420" s="28" t="s">
        <v>6864</v>
      </c>
      <c r="C2420" s="27" t="s">
        <v>6865</v>
      </c>
      <c r="D2420" s="35">
        <v>268.8</v>
      </c>
      <c r="E2420" s="36" t="s">
        <v>74</v>
      </c>
      <c r="F2420" s="28" t="s">
        <v>14</v>
      </c>
      <c r="G2420" s="36" t="s">
        <v>12918</v>
      </c>
      <c r="H2420" s="37">
        <v>6.5</v>
      </c>
    </row>
    <row r="2421" spans="1:8">
      <c r="A2421" t="s">
        <v>168</v>
      </c>
      <c r="B2421" s="28" t="s">
        <v>5716</v>
      </c>
      <c r="C2421" s="27" t="s">
        <v>12919</v>
      </c>
      <c r="D2421" s="35">
        <v>1744.52</v>
      </c>
      <c r="E2421" s="36" t="s">
        <v>617</v>
      </c>
      <c r="F2421" s="28" t="s">
        <v>14</v>
      </c>
      <c r="G2421" s="36" t="s">
        <v>5718</v>
      </c>
      <c r="H2421" s="37">
        <v>10.7</v>
      </c>
    </row>
    <row r="2422" spans="1:8">
      <c r="A2422" t="s">
        <v>168</v>
      </c>
      <c r="B2422" s="28" t="s">
        <v>5719</v>
      </c>
      <c r="C2422" s="27" t="s">
        <v>12920</v>
      </c>
      <c r="D2422" s="35">
        <v>2425.8200000000002</v>
      </c>
      <c r="E2422" s="36" t="s">
        <v>617</v>
      </c>
      <c r="F2422" s="28" t="s">
        <v>14</v>
      </c>
      <c r="G2422" s="36" t="s">
        <v>12921</v>
      </c>
      <c r="H2422" s="37">
        <v>14.68</v>
      </c>
    </row>
    <row r="2423" spans="1:8">
      <c r="A2423" t="s">
        <v>168</v>
      </c>
      <c r="B2423" s="28" t="s">
        <v>3441</v>
      </c>
      <c r="C2423" s="27" t="s">
        <v>3442</v>
      </c>
      <c r="D2423" s="35">
        <v>29.520000000000003</v>
      </c>
      <c r="E2423" s="36" t="s">
        <v>5979</v>
      </c>
      <c r="F2423" s="28" t="s">
        <v>14</v>
      </c>
      <c r="G2423" s="36" t="s">
        <v>12922</v>
      </c>
      <c r="H2423" s="37">
        <v>0.18099999999999999</v>
      </c>
    </row>
    <row r="2424" spans="1:8">
      <c r="A2424" t="s">
        <v>168</v>
      </c>
      <c r="B2424" s="28" t="s">
        <v>5739</v>
      </c>
      <c r="C2424" s="27" t="s">
        <v>12923</v>
      </c>
      <c r="D2424" s="35">
        <v>1653.96</v>
      </c>
      <c r="E2424" s="36" t="s">
        <v>617</v>
      </c>
      <c r="F2424" s="28" t="s">
        <v>14</v>
      </c>
      <c r="G2424" s="36" t="s">
        <v>12924</v>
      </c>
      <c r="H2424" s="37">
        <v>30.8</v>
      </c>
    </row>
    <row r="2425" spans="1:8">
      <c r="A2425" t="s">
        <v>168</v>
      </c>
      <c r="B2425" s="28" t="s">
        <v>5689</v>
      </c>
      <c r="C2425" s="27" t="s">
        <v>12925</v>
      </c>
      <c r="D2425" s="35">
        <v>77.89</v>
      </c>
      <c r="E2425" s="36" t="s">
        <v>92</v>
      </c>
      <c r="F2425" s="28" t="s">
        <v>14</v>
      </c>
      <c r="G2425" s="36" t="s">
        <v>12926</v>
      </c>
      <c r="H2425" s="37">
        <v>0.45</v>
      </c>
    </row>
    <row r="2426" spans="1:8">
      <c r="A2426" t="s">
        <v>168</v>
      </c>
      <c r="B2426" s="28" t="s">
        <v>5691</v>
      </c>
      <c r="C2426" s="27" t="s">
        <v>12927</v>
      </c>
      <c r="D2426" s="35">
        <v>124.08</v>
      </c>
      <c r="E2426" s="36" t="s">
        <v>92</v>
      </c>
      <c r="F2426" s="28" t="s">
        <v>14</v>
      </c>
      <c r="G2426" s="36" t="s">
        <v>12928</v>
      </c>
      <c r="H2426" s="37">
        <v>1.8</v>
      </c>
    </row>
    <row r="2427" spans="1:8">
      <c r="A2427" t="s">
        <v>168</v>
      </c>
      <c r="B2427" s="28" t="s">
        <v>5721</v>
      </c>
      <c r="C2427" s="27" t="s">
        <v>5722</v>
      </c>
      <c r="D2427" s="35">
        <v>191.6</v>
      </c>
      <c r="E2427" s="36" t="s">
        <v>617</v>
      </c>
      <c r="F2427" s="28" t="s">
        <v>14</v>
      </c>
      <c r="G2427" s="36" t="s">
        <v>12929</v>
      </c>
      <c r="H2427" s="37">
        <v>2.09</v>
      </c>
    </row>
    <row r="2428" spans="1:8">
      <c r="A2428" t="s">
        <v>168</v>
      </c>
      <c r="B2428" s="28" t="s">
        <v>5694</v>
      </c>
      <c r="C2428" s="27" t="s">
        <v>12930</v>
      </c>
      <c r="D2428" s="35">
        <v>124.08</v>
      </c>
      <c r="E2428" s="36" t="s">
        <v>92</v>
      </c>
      <c r="F2428" s="28" t="s">
        <v>14</v>
      </c>
      <c r="G2428" s="36" t="s">
        <v>12931</v>
      </c>
      <c r="H2428" s="37">
        <v>2.48</v>
      </c>
    </row>
    <row r="2429" spans="1:8">
      <c r="A2429" t="s">
        <v>168</v>
      </c>
      <c r="B2429" s="28" t="s">
        <v>5723</v>
      </c>
      <c r="C2429" s="27" t="s">
        <v>12932</v>
      </c>
      <c r="D2429" s="35">
        <v>191.6</v>
      </c>
      <c r="E2429" s="36" t="s">
        <v>617</v>
      </c>
      <c r="F2429" s="28" t="s">
        <v>14</v>
      </c>
      <c r="G2429" s="36" t="s">
        <v>12933</v>
      </c>
      <c r="H2429" s="37">
        <v>2.04</v>
      </c>
    </row>
    <row r="2430" spans="1:8">
      <c r="A2430" t="s">
        <v>168</v>
      </c>
      <c r="B2430" s="28" t="s">
        <v>5681</v>
      </c>
      <c r="C2430" s="27" t="s">
        <v>12934</v>
      </c>
      <c r="D2430" s="35">
        <v>159.91</v>
      </c>
      <c r="E2430" s="36" t="s">
        <v>92</v>
      </c>
      <c r="F2430" s="28" t="s">
        <v>14</v>
      </c>
      <c r="G2430" s="36" t="s">
        <v>12935</v>
      </c>
      <c r="H2430" s="37">
        <v>1.7150000000000001</v>
      </c>
    </row>
    <row r="2431" spans="1:8">
      <c r="A2431" t="s">
        <v>168</v>
      </c>
      <c r="B2431" s="28" t="s">
        <v>5725</v>
      </c>
      <c r="C2431" s="27" t="s">
        <v>5726</v>
      </c>
      <c r="D2431" s="35">
        <v>257.77</v>
      </c>
      <c r="E2431" s="36" t="s">
        <v>617</v>
      </c>
      <c r="F2431" s="28" t="s">
        <v>14</v>
      </c>
      <c r="G2431" s="36" t="s">
        <v>12936</v>
      </c>
      <c r="H2431" s="37">
        <v>4.21</v>
      </c>
    </row>
    <row r="2432" spans="1:8">
      <c r="A2432" t="s">
        <v>168</v>
      </c>
      <c r="B2432" s="28" t="s">
        <v>5728</v>
      </c>
      <c r="C2432" s="27" t="s">
        <v>12937</v>
      </c>
      <c r="D2432" s="35">
        <v>257.77</v>
      </c>
      <c r="E2432" s="36" t="s">
        <v>617</v>
      </c>
      <c r="F2432" s="28" t="s">
        <v>14</v>
      </c>
      <c r="G2432" s="36" t="s">
        <v>12938</v>
      </c>
      <c r="H2432" s="37">
        <v>4.1100000000000003</v>
      </c>
    </row>
    <row r="2433" spans="1:8">
      <c r="A2433" t="s">
        <v>168</v>
      </c>
      <c r="B2433" s="28" t="s">
        <v>5731</v>
      </c>
      <c r="C2433" s="27" t="s">
        <v>12939</v>
      </c>
      <c r="D2433" s="35">
        <v>326.7</v>
      </c>
      <c r="E2433" s="36" t="s">
        <v>617</v>
      </c>
      <c r="F2433" s="28" t="s">
        <v>14</v>
      </c>
      <c r="G2433" s="36" t="s">
        <v>12940</v>
      </c>
      <c r="H2433" s="37">
        <v>5.5</v>
      </c>
    </row>
    <row r="2434" spans="1:8">
      <c r="A2434" t="s">
        <v>168</v>
      </c>
      <c r="B2434" s="28" t="s">
        <v>5734</v>
      </c>
      <c r="C2434" s="27" t="s">
        <v>12941</v>
      </c>
      <c r="D2434" s="35">
        <v>930.37</v>
      </c>
      <c r="E2434" s="36" t="s">
        <v>617</v>
      </c>
      <c r="F2434" s="28" t="s">
        <v>14</v>
      </c>
      <c r="G2434" s="36" t="s">
        <v>12942</v>
      </c>
      <c r="H2434" s="37">
        <v>18.54</v>
      </c>
    </row>
    <row r="2435" spans="1:8">
      <c r="A2435" t="s">
        <v>168</v>
      </c>
      <c r="B2435" s="28" t="s">
        <v>5737</v>
      </c>
      <c r="C2435" s="27" t="s">
        <v>12943</v>
      </c>
      <c r="D2435" s="35">
        <v>949.66</v>
      </c>
      <c r="E2435" s="36" t="s">
        <v>617</v>
      </c>
      <c r="F2435" s="28" t="s">
        <v>14</v>
      </c>
      <c r="G2435" s="36" t="s">
        <v>12944</v>
      </c>
      <c r="H2435" s="37">
        <v>19.16</v>
      </c>
    </row>
    <row r="2436" spans="1:8">
      <c r="A2436" t="s">
        <v>168</v>
      </c>
      <c r="B2436" s="28" t="s">
        <v>5697</v>
      </c>
      <c r="C2436" s="27" t="s">
        <v>12945</v>
      </c>
      <c r="D2436" s="35">
        <v>75.440000000000012</v>
      </c>
      <c r="E2436" s="36" t="s">
        <v>92</v>
      </c>
      <c r="F2436" s="28" t="s">
        <v>14</v>
      </c>
      <c r="G2436" s="36" t="s">
        <v>12946</v>
      </c>
      <c r="H2436" s="37">
        <v>0.71</v>
      </c>
    </row>
    <row r="2437" spans="1:8">
      <c r="A2437" t="s">
        <v>168</v>
      </c>
      <c r="B2437" s="28" t="s">
        <v>5700</v>
      </c>
      <c r="C2437" s="27" t="s">
        <v>12947</v>
      </c>
      <c r="D2437" s="35">
        <v>66.86</v>
      </c>
      <c r="E2437" s="36" t="s">
        <v>92</v>
      </c>
      <c r="F2437" s="28" t="s">
        <v>14</v>
      </c>
      <c r="G2437" s="36" t="s">
        <v>12948</v>
      </c>
      <c r="H2437" s="37">
        <v>0.45</v>
      </c>
    </row>
    <row r="2438" spans="1:8">
      <c r="A2438" t="s">
        <v>168</v>
      </c>
      <c r="B2438" s="28" t="s">
        <v>1010</v>
      </c>
      <c r="C2438" s="27" t="s">
        <v>12949</v>
      </c>
      <c r="D2438" s="35">
        <v>128.19999999999999</v>
      </c>
      <c r="E2438" s="36" t="s">
        <v>1553</v>
      </c>
      <c r="F2438" s="28" t="s">
        <v>14</v>
      </c>
      <c r="G2438" s="36" t="s">
        <v>12950</v>
      </c>
      <c r="H2438" s="37">
        <v>0.51100000000000001</v>
      </c>
    </row>
    <row r="2439" spans="1:8">
      <c r="A2439" t="s">
        <v>168</v>
      </c>
      <c r="B2439" s="28" t="s">
        <v>1006</v>
      </c>
      <c r="C2439" s="27" t="s">
        <v>12951</v>
      </c>
      <c r="D2439" s="35">
        <v>128.19999999999999</v>
      </c>
      <c r="E2439" s="36" t="s">
        <v>1553</v>
      </c>
      <c r="F2439" s="28" t="s">
        <v>14</v>
      </c>
      <c r="G2439" s="36" t="s">
        <v>12952</v>
      </c>
      <c r="H2439" s="37">
        <v>0.51100000000000001</v>
      </c>
    </row>
    <row r="2440" spans="1:8">
      <c r="A2440" t="s">
        <v>168</v>
      </c>
      <c r="B2440" s="28" t="s">
        <v>1008</v>
      </c>
      <c r="C2440" s="27" t="s">
        <v>12953</v>
      </c>
      <c r="D2440" s="35">
        <v>115.80000000000001</v>
      </c>
      <c r="E2440" s="36" t="s">
        <v>1553</v>
      </c>
      <c r="F2440" s="28" t="s">
        <v>14</v>
      </c>
      <c r="G2440" s="36" t="s">
        <v>12954</v>
      </c>
      <c r="H2440" s="37">
        <v>0.51100000000000001</v>
      </c>
    </row>
    <row r="2441" spans="1:8">
      <c r="A2441" t="s">
        <v>168</v>
      </c>
      <c r="B2441" s="28" t="s">
        <v>1003</v>
      </c>
      <c r="C2441" s="27" t="s">
        <v>12955</v>
      </c>
      <c r="D2441" s="35">
        <v>115.80000000000001</v>
      </c>
      <c r="E2441" s="36" t="s">
        <v>1553</v>
      </c>
      <c r="F2441" s="28" t="s">
        <v>14</v>
      </c>
      <c r="G2441" s="36" t="s">
        <v>12956</v>
      </c>
      <c r="H2441" s="37">
        <v>0.27300000000000002</v>
      </c>
    </row>
    <row r="2442" spans="1:8">
      <c r="A2442" t="s">
        <v>168</v>
      </c>
      <c r="B2442" s="28" t="s">
        <v>3525</v>
      </c>
      <c r="C2442" s="27" t="s">
        <v>3526</v>
      </c>
      <c r="D2442" s="35">
        <v>671.26</v>
      </c>
      <c r="E2442" s="36" t="s">
        <v>617</v>
      </c>
      <c r="F2442" s="28" t="s">
        <v>14</v>
      </c>
      <c r="G2442" s="36" t="s">
        <v>12957</v>
      </c>
      <c r="H2442" s="37">
        <v>10.74</v>
      </c>
    </row>
    <row r="2443" spans="1:8">
      <c r="A2443" t="s">
        <v>168</v>
      </c>
      <c r="B2443" s="28" t="s">
        <v>3527</v>
      </c>
      <c r="C2443" s="27" t="s">
        <v>3528</v>
      </c>
      <c r="D2443" s="35">
        <v>1336.96</v>
      </c>
      <c r="E2443" s="36" t="s">
        <v>617</v>
      </c>
      <c r="F2443" s="28" t="s">
        <v>14</v>
      </c>
      <c r="G2443" s="36" t="s">
        <v>12958</v>
      </c>
      <c r="H2443" s="37">
        <v>0.68</v>
      </c>
    </row>
    <row r="2444" spans="1:8">
      <c r="A2444" t="s">
        <v>168</v>
      </c>
      <c r="B2444" s="28" t="s">
        <v>3499</v>
      </c>
      <c r="C2444" s="27" t="s">
        <v>3500</v>
      </c>
      <c r="D2444" s="35">
        <v>167.67</v>
      </c>
      <c r="E2444" s="36" t="s">
        <v>617</v>
      </c>
      <c r="F2444" s="28" t="s">
        <v>14</v>
      </c>
      <c r="G2444" s="36" t="s">
        <v>12959</v>
      </c>
      <c r="H2444" s="37">
        <v>0.41099999999999998</v>
      </c>
    </row>
    <row r="2445" spans="1:8">
      <c r="A2445" t="s">
        <v>168</v>
      </c>
      <c r="B2445" s="28" t="s">
        <v>3529</v>
      </c>
      <c r="C2445" s="27" t="s">
        <v>3530</v>
      </c>
      <c r="D2445" s="35">
        <v>1336.96</v>
      </c>
      <c r="E2445" s="36" t="s">
        <v>617</v>
      </c>
      <c r="F2445" s="28" t="s">
        <v>14</v>
      </c>
      <c r="G2445" s="36" t="s">
        <v>12960</v>
      </c>
      <c r="H2445" s="37">
        <v>1E-3</v>
      </c>
    </row>
    <row r="2446" spans="1:8">
      <c r="A2446" t="s">
        <v>168</v>
      </c>
      <c r="B2446" s="28" t="s">
        <v>3502</v>
      </c>
      <c r="C2446" s="27" t="s">
        <v>3503</v>
      </c>
      <c r="D2446" s="35">
        <v>167.67</v>
      </c>
      <c r="E2446" s="36" t="s">
        <v>617</v>
      </c>
      <c r="F2446" s="28" t="s">
        <v>14</v>
      </c>
      <c r="G2446" s="36" t="s">
        <v>3504</v>
      </c>
      <c r="H2446" s="37">
        <v>0.78700000000000003</v>
      </c>
    </row>
    <row r="2447" spans="1:8">
      <c r="A2447" t="s">
        <v>168</v>
      </c>
      <c r="B2447" s="28" t="s">
        <v>3505</v>
      </c>
      <c r="C2447" s="27" t="s">
        <v>3506</v>
      </c>
      <c r="D2447" s="35">
        <v>167.67</v>
      </c>
      <c r="E2447" s="36" t="s">
        <v>617</v>
      </c>
      <c r="F2447" s="28" t="s">
        <v>14</v>
      </c>
      <c r="G2447" s="36" t="s">
        <v>3507</v>
      </c>
      <c r="H2447" s="37">
        <v>0.62</v>
      </c>
    </row>
    <row r="2448" spans="1:8">
      <c r="A2448" t="s">
        <v>168</v>
      </c>
      <c r="B2448" s="28" t="s">
        <v>3508</v>
      </c>
      <c r="C2448" s="27" t="s">
        <v>3509</v>
      </c>
      <c r="D2448" s="35">
        <v>224.89999999999998</v>
      </c>
      <c r="E2448" s="36" t="s">
        <v>617</v>
      </c>
      <c r="F2448" s="28" t="s">
        <v>14</v>
      </c>
      <c r="G2448" s="36" t="s">
        <v>3511</v>
      </c>
      <c r="H2448" s="37">
        <v>1.19</v>
      </c>
    </row>
    <row r="2449" spans="1:8">
      <c r="A2449" t="s">
        <v>168</v>
      </c>
      <c r="B2449" s="28" t="s">
        <v>3512</v>
      </c>
      <c r="C2449" s="27" t="s">
        <v>3513</v>
      </c>
      <c r="D2449" s="35">
        <v>143.35999999999999</v>
      </c>
      <c r="E2449" s="36" t="s">
        <v>617</v>
      </c>
      <c r="F2449" s="28" t="s">
        <v>14</v>
      </c>
      <c r="G2449" s="36" t="s">
        <v>3514</v>
      </c>
      <c r="H2449" s="37">
        <v>1.23</v>
      </c>
    </row>
    <row r="2450" spans="1:8">
      <c r="A2450" t="s">
        <v>168</v>
      </c>
      <c r="B2450" s="28" t="s">
        <v>3515</v>
      </c>
      <c r="C2450" s="27" t="s">
        <v>3516</v>
      </c>
      <c r="D2450" s="35">
        <v>176.45</v>
      </c>
      <c r="E2450" s="36" t="s">
        <v>617</v>
      </c>
      <c r="F2450" s="28" t="s">
        <v>14</v>
      </c>
      <c r="G2450" s="36" t="s">
        <v>3518</v>
      </c>
      <c r="H2450" s="37">
        <v>1.93</v>
      </c>
    </row>
    <row r="2451" spans="1:8">
      <c r="A2451" t="s">
        <v>168</v>
      </c>
      <c r="B2451" s="28" t="s">
        <v>3519</v>
      </c>
      <c r="C2451" s="27" t="s">
        <v>3520</v>
      </c>
      <c r="D2451" s="35">
        <v>527.89</v>
      </c>
      <c r="E2451" s="36" t="s">
        <v>617</v>
      </c>
      <c r="F2451" s="28" t="s">
        <v>14</v>
      </c>
      <c r="G2451" s="36" t="s">
        <v>3521</v>
      </c>
      <c r="H2451" s="37">
        <v>8.9090000000000007</v>
      </c>
    </row>
    <row r="2452" spans="1:8">
      <c r="A2452" t="s">
        <v>168</v>
      </c>
      <c r="B2452" s="28" t="s">
        <v>3522</v>
      </c>
      <c r="C2452" s="27" t="s">
        <v>3523</v>
      </c>
      <c r="D2452" s="35">
        <v>545.83000000000004</v>
      </c>
      <c r="E2452" s="36" t="s">
        <v>617</v>
      </c>
      <c r="F2452" s="28" t="s">
        <v>14</v>
      </c>
      <c r="G2452" s="36" t="s">
        <v>3524</v>
      </c>
      <c r="H2452" s="37">
        <v>9.6999999999999993</v>
      </c>
    </row>
    <row r="2453" spans="1:8">
      <c r="A2453" t="s">
        <v>168</v>
      </c>
      <c r="B2453" s="28" t="s">
        <v>5179</v>
      </c>
      <c r="C2453" s="27" t="s">
        <v>5180</v>
      </c>
      <c r="D2453" s="35">
        <v>23.19</v>
      </c>
      <c r="E2453" s="36" t="s">
        <v>617</v>
      </c>
      <c r="F2453" s="28" t="s">
        <v>5</v>
      </c>
      <c r="G2453" s="36" t="s">
        <v>5182</v>
      </c>
      <c r="H2453" s="37">
        <v>3.4000000000000002E-2</v>
      </c>
    </row>
    <row r="2454" spans="1:8">
      <c r="A2454" t="s">
        <v>168</v>
      </c>
      <c r="B2454" s="28" t="s">
        <v>4927</v>
      </c>
      <c r="C2454" s="27" t="s">
        <v>4928</v>
      </c>
      <c r="D2454" s="35">
        <v>85.48</v>
      </c>
      <c r="E2454" s="36" t="s">
        <v>617</v>
      </c>
      <c r="F2454" s="28" t="s">
        <v>14</v>
      </c>
      <c r="G2454" s="36" t="s">
        <v>4930</v>
      </c>
      <c r="H2454" s="37">
        <v>1.21</v>
      </c>
    </row>
    <row r="2455" spans="1:8">
      <c r="A2455" t="s">
        <v>168</v>
      </c>
      <c r="B2455" s="28" t="s">
        <v>4952</v>
      </c>
      <c r="C2455" s="27" t="s">
        <v>4953</v>
      </c>
      <c r="D2455" s="35">
        <v>2.76</v>
      </c>
      <c r="E2455" s="36" t="s">
        <v>5979</v>
      </c>
      <c r="F2455" s="28" t="s">
        <v>14</v>
      </c>
      <c r="G2455" s="36" t="s">
        <v>12961</v>
      </c>
      <c r="H2455" s="37">
        <v>6.0000000000000001E-3</v>
      </c>
    </row>
    <row r="2456" spans="1:8">
      <c r="A2456" t="s">
        <v>168</v>
      </c>
      <c r="B2456" s="28" t="s">
        <v>5370</v>
      </c>
      <c r="C2456" s="27" t="s">
        <v>5371</v>
      </c>
      <c r="D2456" s="35">
        <v>28.55</v>
      </c>
      <c r="E2456" s="36" t="s">
        <v>4028</v>
      </c>
      <c r="F2456" s="28" t="s">
        <v>14</v>
      </c>
      <c r="G2456" s="36" t="s">
        <v>12962</v>
      </c>
      <c r="H2456" s="37">
        <v>1</v>
      </c>
    </row>
    <row r="2457" spans="1:8">
      <c r="A2457" t="s">
        <v>168</v>
      </c>
      <c r="B2457" s="28" t="s">
        <v>5364</v>
      </c>
      <c r="C2457" s="27" t="s">
        <v>5365</v>
      </c>
      <c r="D2457" s="35">
        <v>25.810000000000002</v>
      </c>
      <c r="E2457" s="36" t="s">
        <v>4028</v>
      </c>
      <c r="F2457" s="28" t="s">
        <v>14</v>
      </c>
      <c r="G2457" s="36" t="s">
        <v>12963</v>
      </c>
      <c r="H2457" s="37">
        <v>1</v>
      </c>
    </row>
    <row r="2458" spans="1:8">
      <c r="A2458" t="s">
        <v>168</v>
      </c>
      <c r="B2458" s="28" t="s">
        <v>5366</v>
      </c>
      <c r="C2458" s="27" t="s">
        <v>5367</v>
      </c>
      <c r="D2458" s="35">
        <v>25.810000000000002</v>
      </c>
      <c r="E2458" s="36" t="s">
        <v>4028</v>
      </c>
      <c r="F2458" s="28" t="s">
        <v>14</v>
      </c>
      <c r="G2458" s="36" t="s">
        <v>12964</v>
      </c>
      <c r="H2458" s="37">
        <v>0.26</v>
      </c>
    </row>
    <row r="2459" spans="1:8">
      <c r="A2459" t="s">
        <v>168</v>
      </c>
      <c r="B2459" s="28" t="s">
        <v>5368</v>
      </c>
      <c r="C2459" s="27" t="s">
        <v>5369</v>
      </c>
      <c r="D2459" s="35">
        <v>28.55</v>
      </c>
      <c r="E2459" s="36" t="s">
        <v>4028</v>
      </c>
      <c r="F2459" s="28" t="s">
        <v>14</v>
      </c>
      <c r="G2459" s="36" t="s">
        <v>12965</v>
      </c>
      <c r="H2459" s="37">
        <v>1</v>
      </c>
    </row>
    <row r="2460" spans="1:8">
      <c r="A2460" t="s">
        <v>168</v>
      </c>
      <c r="B2460" s="28" t="s">
        <v>5373</v>
      </c>
      <c r="C2460" s="27" t="s">
        <v>5374</v>
      </c>
      <c r="D2460" s="35">
        <v>36</v>
      </c>
      <c r="E2460" s="36" t="s">
        <v>4028</v>
      </c>
      <c r="F2460" s="28" t="s">
        <v>14</v>
      </c>
      <c r="G2460" s="36" t="s">
        <v>12966</v>
      </c>
      <c r="H2460" s="37">
        <v>1</v>
      </c>
    </row>
    <row r="2461" spans="1:8">
      <c r="A2461" t="s">
        <v>168</v>
      </c>
      <c r="B2461" s="28" t="s">
        <v>251</v>
      </c>
      <c r="C2461" s="27" t="s">
        <v>12967</v>
      </c>
      <c r="D2461" s="35">
        <v>33.369999999999997</v>
      </c>
      <c r="E2461" s="36" t="s">
        <v>92</v>
      </c>
      <c r="F2461" s="28" t="s">
        <v>14</v>
      </c>
      <c r="G2461" s="36" t="s">
        <v>12968</v>
      </c>
      <c r="H2461" s="37">
        <v>0.26</v>
      </c>
    </row>
    <row r="2462" spans="1:8">
      <c r="A2462" t="s">
        <v>168</v>
      </c>
      <c r="B2462" s="28" t="s">
        <v>261</v>
      </c>
      <c r="C2462" s="27" t="s">
        <v>12969</v>
      </c>
      <c r="D2462" s="35">
        <v>515.51</v>
      </c>
      <c r="E2462" s="36" t="s">
        <v>628</v>
      </c>
      <c r="F2462" s="28" t="s">
        <v>14</v>
      </c>
      <c r="G2462" s="36" t="s">
        <v>12970</v>
      </c>
      <c r="H2462" s="37">
        <v>1.5</v>
      </c>
    </row>
    <row r="2463" spans="1:8">
      <c r="A2463" t="s">
        <v>168</v>
      </c>
      <c r="B2463" s="28" t="s">
        <v>270</v>
      </c>
      <c r="C2463" s="27" t="s">
        <v>271</v>
      </c>
      <c r="D2463" s="35">
        <v>158.54</v>
      </c>
      <c r="E2463" s="36" t="s">
        <v>92</v>
      </c>
      <c r="F2463" s="28" t="s">
        <v>269</v>
      </c>
      <c r="G2463" s="36" t="s">
        <v>12971</v>
      </c>
      <c r="H2463" s="37">
        <v>1.615</v>
      </c>
    </row>
    <row r="2464" spans="1:8">
      <c r="A2464" t="s">
        <v>168</v>
      </c>
      <c r="B2464" s="28" t="s">
        <v>178</v>
      </c>
      <c r="C2464" s="27" t="s">
        <v>12972</v>
      </c>
      <c r="D2464" s="35">
        <v>28.14</v>
      </c>
      <c r="E2464" s="36" t="s">
        <v>92</v>
      </c>
      <c r="F2464" s="28" t="s">
        <v>177</v>
      </c>
      <c r="G2464" s="36" t="s">
        <v>12973</v>
      </c>
      <c r="H2464" s="37">
        <v>0.183</v>
      </c>
    </row>
    <row r="2465" spans="1:8">
      <c r="A2465" t="s">
        <v>168</v>
      </c>
      <c r="B2465" s="28" t="s">
        <v>5520</v>
      </c>
      <c r="C2465" s="27" t="s">
        <v>5521</v>
      </c>
      <c r="D2465" s="35">
        <v>865.58</v>
      </c>
      <c r="E2465" s="36" t="s">
        <v>617</v>
      </c>
      <c r="F2465" s="28" t="s">
        <v>14</v>
      </c>
      <c r="G2465" s="36" t="s">
        <v>12974</v>
      </c>
      <c r="H2465" s="37">
        <v>13</v>
      </c>
    </row>
    <row r="2466" spans="1:8">
      <c r="A2466" t="s">
        <v>168</v>
      </c>
      <c r="B2466" s="28" t="s">
        <v>5518</v>
      </c>
      <c r="C2466" s="27" t="s">
        <v>5519</v>
      </c>
      <c r="D2466" s="35">
        <v>865.58</v>
      </c>
      <c r="E2466" s="36" t="s">
        <v>617</v>
      </c>
      <c r="F2466" s="28" t="s">
        <v>14</v>
      </c>
      <c r="G2466" s="36" t="s">
        <v>12975</v>
      </c>
      <c r="H2466" s="37">
        <v>13</v>
      </c>
    </row>
    <row r="2467" spans="1:8">
      <c r="A2467" t="s">
        <v>168</v>
      </c>
      <c r="B2467" s="28" t="s">
        <v>5565</v>
      </c>
      <c r="C2467" s="27" t="s">
        <v>5566</v>
      </c>
      <c r="D2467" s="35">
        <v>1124.72</v>
      </c>
      <c r="E2467" s="36" t="s">
        <v>617</v>
      </c>
      <c r="F2467" s="28" t="s">
        <v>14</v>
      </c>
      <c r="G2467" s="36" t="s">
        <v>12976</v>
      </c>
      <c r="H2467" s="37">
        <v>13</v>
      </c>
    </row>
    <row r="2468" spans="1:8">
      <c r="A2468" t="s">
        <v>168</v>
      </c>
      <c r="B2468" s="28" t="s">
        <v>5563</v>
      </c>
      <c r="C2468" s="27" t="s">
        <v>12977</v>
      </c>
      <c r="D2468" s="35">
        <v>1124.72</v>
      </c>
      <c r="E2468" s="36" t="s">
        <v>617</v>
      </c>
      <c r="F2468" s="28" t="s">
        <v>14</v>
      </c>
      <c r="G2468" s="36" t="s">
        <v>12978</v>
      </c>
      <c r="H2468" s="37">
        <v>10.66</v>
      </c>
    </row>
    <row r="2469" spans="1:8">
      <c r="A2469" t="s">
        <v>168</v>
      </c>
      <c r="B2469" s="28" t="s">
        <v>5524</v>
      </c>
      <c r="C2469" s="27" t="s">
        <v>5525</v>
      </c>
      <c r="D2469" s="35">
        <v>1957.2</v>
      </c>
      <c r="E2469" s="36" t="s">
        <v>617</v>
      </c>
      <c r="F2469" s="28" t="s">
        <v>14</v>
      </c>
      <c r="G2469" s="36" t="s">
        <v>12979</v>
      </c>
      <c r="H2469" s="37">
        <v>26.9</v>
      </c>
    </row>
    <row r="2470" spans="1:8">
      <c r="A2470" t="s">
        <v>168</v>
      </c>
      <c r="B2470" s="28" t="s">
        <v>5522</v>
      </c>
      <c r="C2470" s="27" t="s">
        <v>5523</v>
      </c>
      <c r="D2470" s="35">
        <v>1957.2</v>
      </c>
      <c r="E2470" s="36" t="s">
        <v>617</v>
      </c>
      <c r="F2470" s="28" t="s">
        <v>14</v>
      </c>
      <c r="G2470" s="36" t="s">
        <v>12980</v>
      </c>
      <c r="H2470" s="37">
        <v>26.9</v>
      </c>
    </row>
    <row r="2471" spans="1:8">
      <c r="A2471" t="s">
        <v>168</v>
      </c>
      <c r="B2471" s="28" t="s">
        <v>5569</v>
      </c>
      <c r="C2471" s="27" t="s">
        <v>5570</v>
      </c>
      <c r="D2471" s="35">
        <v>2412.0200000000004</v>
      </c>
      <c r="E2471" s="36" t="s">
        <v>617</v>
      </c>
      <c r="F2471" s="28" t="s">
        <v>14</v>
      </c>
      <c r="G2471" s="36" t="s">
        <v>12981</v>
      </c>
      <c r="H2471" s="37">
        <v>26.9</v>
      </c>
    </row>
    <row r="2472" spans="1:8">
      <c r="A2472" t="s">
        <v>168</v>
      </c>
      <c r="B2472" s="28" t="s">
        <v>5567</v>
      </c>
      <c r="C2472" s="27" t="s">
        <v>5568</v>
      </c>
      <c r="D2472" s="35">
        <v>2412.0200000000004</v>
      </c>
      <c r="E2472" s="36" t="s">
        <v>617</v>
      </c>
      <c r="F2472" s="28" t="s">
        <v>14</v>
      </c>
      <c r="G2472" s="36" t="s">
        <v>12982</v>
      </c>
      <c r="H2472" s="37">
        <v>26.9</v>
      </c>
    </row>
    <row r="2473" spans="1:8">
      <c r="A2473" t="s">
        <v>168</v>
      </c>
      <c r="B2473" s="28" t="s">
        <v>5532</v>
      </c>
      <c r="C2473" s="27" t="s">
        <v>5533</v>
      </c>
      <c r="D2473" s="35">
        <v>173.69</v>
      </c>
      <c r="E2473" s="36" t="s">
        <v>617</v>
      </c>
      <c r="F2473" s="28" t="s">
        <v>14</v>
      </c>
      <c r="G2473" s="36" t="s">
        <v>12983</v>
      </c>
      <c r="H2473" s="37">
        <v>0.86</v>
      </c>
    </row>
    <row r="2474" spans="1:8">
      <c r="A2474" t="s">
        <v>168</v>
      </c>
      <c r="B2474" s="28" t="s">
        <v>5530</v>
      </c>
      <c r="C2474" s="27" t="s">
        <v>5531</v>
      </c>
      <c r="D2474" s="35">
        <v>173.69</v>
      </c>
      <c r="E2474" s="36" t="s">
        <v>617</v>
      </c>
      <c r="F2474" s="28" t="s">
        <v>14</v>
      </c>
      <c r="G2474" s="36" t="s">
        <v>12984</v>
      </c>
      <c r="H2474" s="37">
        <v>0.87</v>
      </c>
    </row>
    <row r="2475" spans="1:8">
      <c r="A2475" t="s">
        <v>168</v>
      </c>
      <c r="B2475" s="28" t="s">
        <v>5528</v>
      </c>
      <c r="C2475" s="27" t="s">
        <v>5529</v>
      </c>
      <c r="D2475" s="35">
        <v>1957.2</v>
      </c>
      <c r="E2475" s="36" t="s">
        <v>617</v>
      </c>
      <c r="F2475" s="28" t="s">
        <v>14</v>
      </c>
      <c r="G2475" s="36" t="s">
        <v>12985</v>
      </c>
      <c r="H2475" s="37">
        <v>29.4</v>
      </c>
    </row>
    <row r="2476" spans="1:8">
      <c r="A2476" t="s">
        <v>168</v>
      </c>
      <c r="B2476" s="28" t="s">
        <v>5526</v>
      </c>
      <c r="C2476" s="27" t="s">
        <v>5527</v>
      </c>
      <c r="D2476" s="35">
        <v>1957.2</v>
      </c>
      <c r="E2476" s="36" t="s">
        <v>617</v>
      </c>
      <c r="F2476" s="28" t="s">
        <v>14</v>
      </c>
      <c r="G2476" s="36" t="s">
        <v>12986</v>
      </c>
      <c r="H2476" s="37">
        <v>29.4</v>
      </c>
    </row>
    <row r="2477" spans="1:8">
      <c r="A2477" t="s">
        <v>168</v>
      </c>
      <c r="B2477" s="28" t="s">
        <v>5573</v>
      </c>
      <c r="C2477" s="27" t="s">
        <v>5574</v>
      </c>
      <c r="D2477" s="35">
        <v>2412.0200000000004</v>
      </c>
      <c r="E2477" s="36" t="s">
        <v>617</v>
      </c>
      <c r="F2477" s="28" t="s">
        <v>14</v>
      </c>
      <c r="G2477" s="36" t="s">
        <v>12987</v>
      </c>
      <c r="H2477" s="37">
        <v>29.4</v>
      </c>
    </row>
    <row r="2478" spans="1:8">
      <c r="A2478" t="s">
        <v>168</v>
      </c>
      <c r="B2478" s="28" t="s">
        <v>5571</v>
      </c>
      <c r="C2478" s="27" t="s">
        <v>5572</v>
      </c>
      <c r="D2478" s="35">
        <v>2412.0200000000004</v>
      </c>
      <c r="E2478" s="36" t="s">
        <v>617</v>
      </c>
      <c r="F2478" s="28" t="s">
        <v>14</v>
      </c>
      <c r="G2478" s="36" t="s">
        <v>12988</v>
      </c>
      <c r="H2478" s="37">
        <v>25.7</v>
      </c>
    </row>
    <row r="2479" spans="1:8">
      <c r="A2479" t="s">
        <v>168</v>
      </c>
      <c r="B2479" s="28" t="s">
        <v>5489</v>
      </c>
      <c r="C2479" s="27" t="s">
        <v>5490</v>
      </c>
      <c r="D2479" s="35">
        <v>141.98999999999998</v>
      </c>
      <c r="E2479" s="36" t="s">
        <v>617</v>
      </c>
      <c r="F2479" s="28" t="s">
        <v>14</v>
      </c>
      <c r="G2479" s="36" t="s">
        <v>12989</v>
      </c>
      <c r="H2479" s="37">
        <v>1.1000000000000001</v>
      </c>
    </row>
    <row r="2480" spans="1:8">
      <c r="A2480" t="s">
        <v>168</v>
      </c>
      <c r="B2480" s="28" t="s">
        <v>5487</v>
      </c>
      <c r="C2480" s="27" t="s">
        <v>5488</v>
      </c>
      <c r="D2480" s="35">
        <v>141.98999999999998</v>
      </c>
      <c r="E2480" s="36" t="s">
        <v>617</v>
      </c>
      <c r="F2480" s="28" t="s">
        <v>14</v>
      </c>
      <c r="G2480" s="36" t="s">
        <v>12990</v>
      </c>
      <c r="H2480" s="37">
        <v>1.1100000000000001</v>
      </c>
    </row>
    <row r="2481" spans="1:8">
      <c r="A2481" t="s">
        <v>168</v>
      </c>
      <c r="B2481" s="28" t="s">
        <v>5536</v>
      </c>
      <c r="C2481" s="27" t="s">
        <v>5537</v>
      </c>
      <c r="D2481" s="35">
        <v>184.69</v>
      </c>
      <c r="E2481" s="36" t="s">
        <v>617</v>
      </c>
      <c r="F2481" s="28" t="s">
        <v>14</v>
      </c>
      <c r="G2481" s="36" t="s">
        <v>12991</v>
      </c>
      <c r="H2481" s="37">
        <v>1.1499999999999999</v>
      </c>
    </row>
    <row r="2482" spans="1:8">
      <c r="A2482" t="s">
        <v>168</v>
      </c>
      <c r="B2482" s="28" t="s">
        <v>5534</v>
      </c>
      <c r="C2482" s="27" t="s">
        <v>5535</v>
      </c>
      <c r="D2482" s="35">
        <v>184.69</v>
      </c>
      <c r="E2482" s="36" t="s">
        <v>617</v>
      </c>
      <c r="F2482" s="28" t="s">
        <v>14</v>
      </c>
      <c r="G2482" s="36" t="s">
        <v>12992</v>
      </c>
      <c r="H2482" s="37">
        <v>1.1599999999999999</v>
      </c>
    </row>
    <row r="2483" spans="1:8">
      <c r="A2483" t="s">
        <v>168</v>
      </c>
      <c r="B2483" s="28" t="s">
        <v>5493</v>
      </c>
      <c r="C2483" s="27" t="s">
        <v>5494</v>
      </c>
      <c r="D2483" s="35">
        <v>141.98999999999998</v>
      </c>
      <c r="E2483" s="36" t="s">
        <v>617</v>
      </c>
      <c r="F2483" s="28" t="s">
        <v>14</v>
      </c>
      <c r="G2483" s="36" t="s">
        <v>12993</v>
      </c>
      <c r="H2483" s="37">
        <v>1.08</v>
      </c>
    </row>
    <row r="2484" spans="1:8">
      <c r="A2484" t="s">
        <v>168</v>
      </c>
      <c r="B2484" s="28" t="s">
        <v>5491</v>
      </c>
      <c r="C2484" s="27" t="s">
        <v>5492</v>
      </c>
      <c r="D2484" s="35">
        <v>141.98999999999998</v>
      </c>
      <c r="E2484" s="36" t="s">
        <v>617</v>
      </c>
      <c r="F2484" s="28" t="s">
        <v>14</v>
      </c>
      <c r="G2484" s="36" t="s">
        <v>12994</v>
      </c>
      <c r="H2484" s="37">
        <v>1.0900000000000001</v>
      </c>
    </row>
    <row r="2485" spans="1:8">
      <c r="A2485" t="s">
        <v>168</v>
      </c>
      <c r="B2485" s="28" t="s">
        <v>5540</v>
      </c>
      <c r="C2485" s="27" t="s">
        <v>5541</v>
      </c>
      <c r="D2485" s="35">
        <v>184.69</v>
      </c>
      <c r="E2485" s="36" t="s">
        <v>617</v>
      </c>
      <c r="F2485" s="28" t="s">
        <v>14</v>
      </c>
      <c r="G2485" s="36" t="s">
        <v>12995</v>
      </c>
      <c r="H2485" s="37">
        <v>1.1100000000000001</v>
      </c>
    </row>
    <row r="2486" spans="1:8">
      <c r="A2486" t="s">
        <v>168</v>
      </c>
      <c r="B2486" s="28" t="s">
        <v>5538</v>
      </c>
      <c r="C2486" s="27" t="s">
        <v>12996</v>
      </c>
      <c r="D2486" s="35">
        <v>184.69</v>
      </c>
      <c r="E2486" s="36" t="s">
        <v>617</v>
      </c>
      <c r="F2486" s="28" t="s">
        <v>14</v>
      </c>
      <c r="G2486" s="36" t="s">
        <v>12997</v>
      </c>
      <c r="H2486" s="37">
        <v>1.1200000000000001</v>
      </c>
    </row>
    <row r="2487" spans="1:8">
      <c r="A2487" t="s">
        <v>168</v>
      </c>
      <c r="B2487" s="28" t="s">
        <v>5497</v>
      </c>
      <c r="C2487" s="27" t="s">
        <v>5498</v>
      </c>
      <c r="D2487" s="35">
        <v>158.54</v>
      </c>
      <c r="E2487" s="36" t="s">
        <v>617</v>
      </c>
      <c r="F2487" s="28" t="s">
        <v>14</v>
      </c>
      <c r="G2487" s="36" t="s">
        <v>12998</v>
      </c>
      <c r="H2487" s="37">
        <v>1.66</v>
      </c>
    </row>
    <row r="2488" spans="1:8">
      <c r="A2488" t="s">
        <v>168</v>
      </c>
      <c r="B2488" s="28" t="s">
        <v>5495</v>
      </c>
      <c r="C2488" s="27" t="s">
        <v>5496</v>
      </c>
      <c r="D2488" s="35">
        <v>158.54</v>
      </c>
      <c r="E2488" s="36" t="s">
        <v>617</v>
      </c>
      <c r="F2488" s="28" t="s">
        <v>14</v>
      </c>
      <c r="G2488" s="36" t="s">
        <v>12999</v>
      </c>
      <c r="H2488" s="37">
        <v>1.67</v>
      </c>
    </row>
    <row r="2489" spans="1:8">
      <c r="A2489" t="s">
        <v>168</v>
      </c>
      <c r="B2489" s="28" t="s">
        <v>5544</v>
      </c>
      <c r="C2489" s="27" t="s">
        <v>5545</v>
      </c>
      <c r="D2489" s="35">
        <v>224.67999999999998</v>
      </c>
      <c r="E2489" s="36" t="s">
        <v>617</v>
      </c>
      <c r="F2489" s="28" t="s">
        <v>14</v>
      </c>
      <c r="G2489" s="36" t="s">
        <v>13000</v>
      </c>
      <c r="H2489" s="37">
        <v>1.71</v>
      </c>
    </row>
    <row r="2490" spans="1:8">
      <c r="A2490" t="s">
        <v>168</v>
      </c>
      <c r="B2490" s="28" t="s">
        <v>5542</v>
      </c>
      <c r="C2490" s="27" t="s">
        <v>5543</v>
      </c>
      <c r="D2490" s="35">
        <v>224.67999999999998</v>
      </c>
      <c r="E2490" s="36" t="s">
        <v>617</v>
      </c>
      <c r="F2490" s="28" t="s">
        <v>14</v>
      </c>
      <c r="G2490" s="36" t="s">
        <v>13001</v>
      </c>
      <c r="H2490" s="37">
        <v>1.72</v>
      </c>
    </row>
    <row r="2491" spans="1:8">
      <c r="A2491" t="s">
        <v>168</v>
      </c>
      <c r="B2491" s="28" t="s">
        <v>199</v>
      </c>
      <c r="C2491" s="27" t="s">
        <v>13002</v>
      </c>
      <c r="D2491" s="35">
        <v>63.43</v>
      </c>
      <c r="E2491" s="36" t="s">
        <v>92</v>
      </c>
      <c r="F2491" s="28" t="s">
        <v>14</v>
      </c>
      <c r="G2491" s="36" t="s">
        <v>13003</v>
      </c>
      <c r="H2491" s="37">
        <v>0.85</v>
      </c>
    </row>
    <row r="2492" spans="1:8">
      <c r="A2492" t="s">
        <v>168</v>
      </c>
      <c r="B2492" s="28" t="s">
        <v>5499</v>
      </c>
      <c r="C2492" s="27" t="s">
        <v>5500</v>
      </c>
      <c r="D2492" s="35">
        <v>158.54</v>
      </c>
      <c r="E2492" s="36" t="s">
        <v>617</v>
      </c>
      <c r="F2492" s="28" t="s">
        <v>14</v>
      </c>
      <c r="G2492" s="36" t="s">
        <v>13004</v>
      </c>
      <c r="H2492" s="37">
        <v>1.56</v>
      </c>
    </row>
    <row r="2493" spans="1:8">
      <c r="A2493" t="s">
        <v>168</v>
      </c>
      <c r="B2493" s="28" t="s">
        <v>5502</v>
      </c>
      <c r="C2493" s="27" t="s">
        <v>5503</v>
      </c>
      <c r="D2493" s="35">
        <v>158.54</v>
      </c>
      <c r="E2493" s="36" t="s">
        <v>617</v>
      </c>
      <c r="F2493" s="28" t="s">
        <v>14</v>
      </c>
      <c r="G2493" s="36" t="s">
        <v>5504</v>
      </c>
      <c r="H2493" s="37">
        <v>1.55</v>
      </c>
    </row>
    <row r="2494" spans="1:8">
      <c r="A2494" t="s">
        <v>168</v>
      </c>
      <c r="B2494" s="28" t="s">
        <v>5548</v>
      </c>
      <c r="C2494" s="27" t="s">
        <v>13005</v>
      </c>
      <c r="D2494" s="35">
        <v>224.67999999999998</v>
      </c>
      <c r="E2494" s="36" t="s">
        <v>617</v>
      </c>
      <c r="F2494" s="28" t="s">
        <v>14</v>
      </c>
      <c r="G2494" s="36" t="s">
        <v>13006</v>
      </c>
      <c r="H2494" s="37">
        <v>1.6</v>
      </c>
    </row>
    <row r="2495" spans="1:8">
      <c r="A2495" t="s">
        <v>168</v>
      </c>
      <c r="B2495" s="28" t="s">
        <v>5546</v>
      </c>
      <c r="C2495" s="27" t="s">
        <v>13007</v>
      </c>
      <c r="D2495" s="35">
        <v>224.67999999999998</v>
      </c>
      <c r="E2495" s="36" t="s">
        <v>617</v>
      </c>
      <c r="F2495" s="28" t="s">
        <v>14</v>
      </c>
      <c r="G2495" s="36" t="s">
        <v>13008</v>
      </c>
      <c r="H2495" s="37">
        <v>1.61</v>
      </c>
    </row>
    <row r="2496" spans="1:8">
      <c r="A2496" t="s">
        <v>168</v>
      </c>
      <c r="B2496" s="28" t="s">
        <v>5507</v>
      </c>
      <c r="C2496" s="27" t="s">
        <v>5508</v>
      </c>
      <c r="D2496" s="35">
        <v>227.42999999999998</v>
      </c>
      <c r="E2496" s="36" t="s">
        <v>617</v>
      </c>
      <c r="F2496" s="28" t="s">
        <v>14</v>
      </c>
      <c r="G2496" s="36" t="s">
        <v>5509</v>
      </c>
      <c r="H2496" s="37">
        <v>2.21</v>
      </c>
    </row>
    <row r="2497" spans="1:8">
      <c r="A2497" t="s">
        <v>168</v>
      </c>
      <c r="B2497" s="28" t="s">
        <v>5505</v>
      </c>
      <c r="C2497" s="27" t="s">
        <v>5506</v>
      </c>
      <c r="D2497" s="35">
        <v>227.42999999999998</v>
      </c>
      <c r="E2497" s="36" t="s">
        <v>617</v>
      </c>
      <c r="F2497" s="28" t="s">
        <v>14</v>
      </c>
      <c r="G2497" s="36" t="s">
        <v>13009</v>
      </c>
      <c r="H2497" s="37">
        <v>2.2200000000000002</v>
      </c>
    </row>
    <row r="2498" spans="1:8">
      <c r="A2498" t="s">
        <v>168</v>
      </c>
      <c r="B2498" s="28" t="s">
        <v>5550</v>
      </c>
      <c r="C2498" s="27" t="s">
        <v>13010</v>
      </c>
      <c r="D2498" s="35">
        <v>296.36</v>
      </c>
      <c r="E2498" s="36" t="s">
        <v>617</v>
      </c>
      <c r="F2498" s="28" t="s">
        <v>14</v>
      </c>
      <c r="G2498" s="36" t="s">
        <v>13011</v>
      </c>
      <c r="H2498" s="37">
        <v>2.25</v>
      </c>
    </row>
    <row r="2499" spans="1:8">
      <c r="A2499" t="s">
        <v>168</v>
      </c>
      <c r="B2499" s="28" t="s">
        <v>5553</v>
      </c>
      <c r="C2499" s="27" t="s">
        <v>5554</v>
      </c>
      <c r="D2499" s="35">
        <v>296.36</v>
      </c>
      <c r="E2499" s="36" t="s">
        <v>617</v>
      </c>
      <c r="F2499" s="28" t="s">
        <v>14</v>
      </c>
      <c r="G2499" s="36" t="s">
        <v>13012</v>
      </c>
      <c r="H2499" s="37">
        <v>2.2400000000000002</v>
      </c>
    </row>
    <row r="2500" spans="1:8">
      <c r="A2500" t="s">
        <v>168</v>
      </c>
      <c r="B2500" s="28" t="s">
        <v>5512</v>
      </c>
      <c r="C2500" s="27" t="s">
        <v>5513</v>
      </c>
      <c r="D2500" s="35">
        <v>657.47</v>
      </c>
      <c r="E2500" s="36" t="s">
        <v>617</v>
      </c>
      <c r="F2500" s="28" t="s">
        <v>14</v>
      </c>
      <c r="G2500" s="36" t="s">
        <v>13013</v>
      </c>
      <c r="H2500" s="37">
        <v>7.81</v>
      </c>
    </row>
    <row r="2501" spans="1:8">
      <c r="A2501" t="s">
        <v>168</v>
      </c>
      <c r="B2501" s="28" t="s">
        <v>5510</v>
      </c>
      <c r="C2501" s="27" t="s">
        <v>5511</v>
      </c>
      <c r="D2501" s="35">
        <v>657.47</v>
      </c>
      <c r="E2501" s="36" t="s">
        <v>617</v>
      </c>
      <c r="F2501" s="28" t="s">
        <v>14</v>
      </c>
      <c r="G2501" s="36" t="s">
        <v>13014</v>
      </c>
      <c r="H2501" s="37">
        <v>7.82</v>
      </c>
    </row>
    <row r="2502" spans="1:8">
      <c r="A2502" t="s">
        <v>168</v>
      </c>
      <c r="B2502" s="28" t="s">
        <v>5557</v>
      </c>
      <c r="C2502" s="27" t="s">
        <v>5558</v>
      </c>
      <c r="D2502" s="35">
        <v>854.56999999999994</v>
      </c>
      <c r="E2502" s="36" t="s">
        <v>617</v>
      </c>
      <c r="F2502" s="28" t="s">
        <v>14</v>
      </c>
      <c r="G2502" s="36" t="s">
        <v>9385</v>
      </c>
      <c r="H2502" s="37">
        <v>7.66</v>
      </c>
    </row>
    <row r="2503" spans="1:8">
      <c r="A2503" t="s">
        <v>168</v>
      </c>
      <c r="B2503" s="28" t="s">
        <v>5555</v>
      </c>
      <c r="C2503" s="27" t="s">
        <v>13015</v>
      </c>
      <c r="D2503" s="35">
        <v>854.56999999999994</v>
      </c>
      <c r="E2503" s="36" t="s">
        <v>617</v>
      </c>
      <c r="F2503" s="28" t="s">
        <v>14</v>
      </c>
      <c r="G2503" s="36" t="s">
        <v>13016</v>
      </c>
      <c r="H2503" s="37">
        <v>7.67</v>
      </c>
    </row>
    <row r="2504" spans="1:8">
      <c r="A2504" t="s">
        <v>168</v>
      </c>
      <c r="B2504" s="28" t="s">
        <v>5516</v>
      </c>
      <c r="C2504" s="27" t="s">
        <v>5517</v>
      </c>
      <c r="D2504" s="35">
        <v>672.62</v>
      </c>
      <c r="E2504" s="36" t="s">
        <v>617</v>
      </c>
      <c r="F2504" s="28" t="s">
        <v>14</v>
      </c>
      <c r="G2504" s="36" t="s">
        <v>13017</v>
      </c>
      <c r="H2504" s="37">
        <v>8.31</v>
      </c>
    </row>
    <row r="2505" spans="1:8">
      <c r="A2505" t="s">
        <v>168</v>
      </c>
      <c r="B2505" s="28" t="s">
        <v>5514</v>
      </c>
      <c r="C2505" s="27" t="s">
        <v>5515</v>
      </c>
      <c r="D2505" s="35">
        <v>672.62</v>
      </c>
      <c r="E2505" s="36" t="s">
        <v>617</v>
      </c>
      <c r="F2505" s="28" t="s">
        <v>14</v>
      </c>
      <c r="G2505" s="36" t="s">
        <v>13018</v>
      </c>
      <c r="H2505" s="37">
        <v>8.32</v>
      </c>
    </row>
    <row r="2506" spans="1:8">
      <c r="A2506" t="s">
        <v>168</v>
      </c>
      <c r="B2506" s="28" t="s">
        <v>5561</v>
      </c>
      <c r="C2506" s="27" t="s">
        <v>5562</v>
      </c>
      <c r="D2506" s="35">
        <v>873.86</v>
      </c>
      <c r="E2506" s="36" t="s">
        <v>617</v>
      </c>
      <c r="F2506" s="28" t="s">
        <v>14</v>
      </c>
      <c r="G2506" s="36" t="s">
        <v>13019</v>
      </c>
      <c r="H2506" s="37">
        <v>8.23</v>
      </c>
    </row>
    <row r="2507" spans="1:8">
      <c r="A2507" t="s">
        <v>168</v>
      </c>
      <c r="B2507" s="28" t="s">
        <v>5559</v>
      </c>
      <c r="C2507" s="27" t="s">
        <v>13020</v>
      </c>
      <c r="D2507" s="35">
        <v>873.86</v>
      </c>
      <c r="E2507" s="36" t="s">
        <v>617</v>
      </c>
      <c r="F2507" s="28" t="s">
        <v>14</v>
      </c>
      <c r="G2507" s="36" t="s">
        <v>13021</v>
      </c>
      <c r="H2507" s="37">
        <v>8.24</v>
      </c>
    </row>
    <row r="2508" spans="1:8">
      <c r="A2508" t="s">
        <v>168</v>
      </c>
      <c r="B2508" s="28" t="s">
        <v>8449</v>
      </c>
      <c r="C2508" s="27" t="s">
        <v>8450</v>
      </c>
      <c r="D2508" s="35">
        <v>46.879999999999995</v>
      </c>
      <c r="E2508" s="36" t="s">
        <v>7878</v>
      </c>
      <c r="F2508" s="28" t="s">
        <v>177</v>
      </c>
      <c r="G2508" s="36" t="s">
        <v>13022</v>
      </c>
      <c r="H2508" s="37">
        <v>0.3</v>
      </c>
    </row>
    <row r="2509" spans="1:8">
      <c r="A2509" t="s">
        <v>168</v>
      </c>
      <c r="B2509" s="28" t="s">
        <v>8454</v>
      </c>
      <c r="C2509" s="27" t="s">
        <v>8455</v>
      </c>
      <c r="D2509" s="35">
        <v>46.879999999999995</v>
      </c>
      <c r="E2509" s="36" t="s">
        <v>7878</v>
      </c>
      <c r="F2509" s="28" t="s">
        <v>177</v>
      </c>
      <c r="G2509" s="36" t="s">
        <v>8456</v>
      </c>
      <c r="H2509" s="37">
        <v>0.3</v>
      </c>
    </row>
    <row r="2510" spans="1:8">
      <c r="A2510" t="s">
        <v>168</v>
      </c>
      <c r="B2510" s="28" t="s">
        <v>8460</v>
      </c>
      <c r="C2510" s="27" t="s">
        <v>8461</v>
      </c>
      <c r="D2510" s="35">
        <v>46.879999999999995</v>
      </c>
      <c r="E2510" s="36" t="s">
        <v>7878</v>
      </c>
      <c r="F2510" s="28" t="s">
        <v>177</v>
      </c>
      <c r="G2510" s="36" t="s">
        <v>13023</v>
      </c>
      <c r="H2510" s="37">
        <v>0.2</v>
      </c>
    </row>
    <row r="2511" spans="1:8">
      <c r="A2511" t="s">
        <v>168</v>
      </c>
      <c r="B2511" s="28" t="s">
        <v>8442</v>
      </c>
      <c r="C2511" s="27" t="s">
        <v>13024</v>
      </c>
      <c r="D2511" s="35">
        <v>46.879999999999995</v>
      </c>
      <c r="E2511" s="36" t="s">
        <v>7878</v>
      </c>
      <c r="F2511" s="28" t="s">
        <v>177</v>
      </c>
      <c r="G2511" s="36" t="s">
        <v>8444</v>
      </c>
      <c r="H2511" s="37">
        <v>0.2</v>
      </c>
    </row>
    <row r="2512" spans="1:8">
      <c r="A2512" t="s">
        <v>168</v>
      </c>
      <c r="B2512" s="28" t="s">
        <v>8468</v>
      </c>
      <c r="C2512" s="27" t="s">
        <v>8469</v>
      </c>
      <c r="D2512" s="35">
        <v>62.86</v>
      </c>
      <c r="E2512" s="36" t="s">
        <v>7878</v>
      </c>
      <c r="F2512" s="28" t="s">
        <v>177</v>
      </c>
      <c r="G2512" s="36" t="s">
        <v>8470</v>
      </c>
      <c r="H2512" s="37">
        <v>0.34</v>
      </c>
    </row>
    <row r="2513" spans="1:8">
      <c r="A2513" t="s">
        <v>168</v>
      </c>
      <c r="B2513" s="28" t="s">
        <v>3252</v>
      </c>
      <c r="C2513" s="27" t="s">
        <v>13025</v>
      </c>
      <c r="D2513" s="35">
        <v>93.740000000000009</v>
      </c>
      <c r="E2513" s="36" t="s">
        <v>617</v>
      </c>
      <c r="F2513" s="28" t="s">
        <v>14</v>
      </c>
      <c r="G2513" s="36" t="s">
        <v>13026</v>
      </c>
      <c r="H2513" s="37">
        <v>1.032</v>
      </c>
    </row>
    <row r="2514" spans="1:8">
      <c r="A2514" t="s">
        <v>168</v>
      </c>
      <c r="B2514" s="28" t="s">
        <v>3255</v>
      </c>
      <c r="C2514" s="27" t="s">
        <v>13027</v>
      </c>
      <c r="D2514" s="35">
        <v>93.740000000000009</v>
      </c>
      <c r="E2514" s="36" t="s">
        <v>617</v>
      </c>
      <c r="F2514" s="28" t="s">
        <v>14</v>
      </c>
      <c r="G2514" s="36" t="s">
        <v>3257</v>
      </c>
      <c r="H2514" s="37">
        <v>0.89</v>
      </c>
    </row>
    <row r="2515" spans="1:8">
      <c r="A2515" t="s">
        <v>168</v>
      </c>
      <c r="B2515" s="28" t="s">
        <v>3258</v>
      </c>
      <c r="C2515" s="27" t="s">
        <v>13028</v>
      </c>
      <c r="D2515" s="35">
        <v>93.740000000000009</v>
      </c>
      <c r="E2515" s="36" t="s">
        <v>617</v>
      </c>
      <c r="F2515" s="28" t="s">
        <v>14</v>
      </c>
      <c r="G2515" s="36" t="s">
        <v>13029</v>
      </c>
      <c r="H2515" s="37">
        <v>0.94</v>
      </c>
    </row>
    <row r="2516" spans="1:8">
      <c r="A2516" t="s">
        <v>168</v>
      </c>
      <c r="B2516" s="28" t="s">
        <v>3261</v>
      </c>
      <c r="C2516" s="27" t="s">
        <v>13030</v>
      </c>
      <c r="D2516" s="35">
        <v>93.740000000000009</v>
      </c>
      <c r="E2516" s="36" t="s">
        <v>617</v>
      </c>
      <c r="F2516" s="28" t="s">
        <v>14</v>
      </c>
      <c r="G2516" s="36" t="s">
        <v>13031</v>
      </c>
      <c r="H2516" s="37">
        <v>0.86</v>
      </c>
    </row>
    <row r="2517" spans="1:8">
      <c r="A2517" t="s">
        <v>168</v>
      </c>
      <c r="B2517" s="28" t="s">
        <v>4361</v>
      </c>
      <c r="C2517" s="27" t="s">
        <v>13032</v>
      </c>
      <c r="D2517" s="35">
        <v>126.13000000000001</v>
      </c>
      <c r="E2517" s="36" t="s">
        <v>617</v>
      </c>
      <c r="F2517" s="28" t="s">
        <v>14</v>
      </c>
      <c r="G2517" s="36" t="s">
        <v>13033</v>
      </c>
      <c r="H2517" s="37">
        <v>0.8</v>
      </c>
    </row>
    <row r="2518" spans="1:8">
      <c r="A2518" t="s">
        <v>168</v>
      </c>
      <c r="B2518" s="28" t="s">
        <v>4713</v>
      </c>
      <c r="C2518" s="27" t="s">
        <v>4714</v>
      </c>
      <c r="D2518" s="35">
        <v>886.26</v>
      </c>
      <c r="E2518" s="36" t="s">
        <v>617</v>
      </c>
      <c r="F2518" s="28" t="s">
        <v>14</v>
      </c>
      <c r="G2518" s="36" t="s">
        <v>9385</v>
      </c>
      <c r="H2518" s="37">
        <v>1.804</v>
      </c>
    </row>
    <row r="2519" spans="1:8">
      <c r="A2519" t="s">
        <v>168</v>
      </c>
      <c r="B2519" s="28" t="s">
        <v>4706</v>
      </c>
      <c r="C2519" s="27" t="s">
        <v>4707</v>
      </c>
      <c r="D2519" s="35">
        <v>886.26</v>
      </c>
      <c r="E2519" s="36" t="s">
        <v>617</v>
      </c>
      <c r="F2519" s="28" t="s">
        <v>14</v>
      </c>
      <c r="G2519" s="36" t="s">
        <v>4708</v>
      </c>
      <c r="H2519" s="37">
        <v>1.804</v>
      </c>
    </row>
    <row r="2520" spans="1:8">
      <c r="A2520" t="s">
        <v>168</v>
      </c>
      <c r="B2520" s="28" t="s">
        <v>4709</v>
      </c>
      <c r="C2520" s="27" t="s">
        <v>4710</v>
      </c>
      <c r="D2520" s="35">
        <v>886.26</v>
      </c>
      <c r="E2520" s="36" t="s">
        <v>617</v>
      </c>
      <c r="F2520" s="28" t="s">
        <v>14</v>
      </c>
      <c r="G2520" s="36" t="s">
        <v>9385</v>
      </c>
      <c r="H2520" s="37">
        <v>1.804</v>
      </c>
    </row>
    <row r="2521" spans="1:8">
      <c r="A2521" t="s">
        <v>168</v>
      </c>
      <c r="B2521" s="28" t="s">
        <v>4711</v>
      </c>
      <c r="C2521" s="27" t="s">
        <v>4712</v>
      </c>
      <c r="D2521" s="35">
        <v>886.26</v>
      </c>
      <c r="E2521" s="36" t="s">
        <v>617</v>
      </c>
      <c r="F2521" s="28" t="s">
        <v>14</v>
      </c>
      <c r="G2521" s="36" t="s">
        <v>13034</v>
      </c>
      <c r="H2521" s="37">
        <v>1.804</v>
      </c>
    </row>
    <row r="2522" spans="1:8">
      <c r="A2522" t="s">
        <v>168</v>
      </c>
      <c r="B2522" s="28" t="s">
        <v>4233</v>
      </c>
      <c r="C2522" s="27" t="s">
        <v>13035</v>
      </c>
      <c r="D2522" s="35">
        <v>88.240000000000009</v>
      </c>
      <c r="E2522" s="36" t="s">
        <v>617</v>
      </c>
      <c r="F2522" s="28" t="s">
        <v>14</v>
      </c>
      <c r="G2522" s="36" t="s">
        <v>4236</v>
      </c>
      <c r="H2522" s="37">
        <v>0.77</v>
      </c>
    </row>
    <row r="2523" spans="1:8">
      <c r="A2523" t="s">
        <v>168</v>
      </c>
      <c r="B2523" s="28" t="s">
        <v>4366</v>
      </c>
      <c r="C2523" s="27" t="s">
        <v>13036</v>
      </c>
      <c r="D2523" s="35">
        <v>126.13000000000001</v>
      </c>
      <c r="E2523" s="36" t="s">
        <v>617</v>
      </c>
      <c r="F2523" s="28" t="s">
        <v>14</v>
      </c>
      <c r="G2523" s="36" t="s">
        <v>4369</v>
      </c>
      <c r="H2523" s="37">
        <v>1.1000000000000001</v>
      </c>
    </row>
    <row r="2524" spans="1:8">
      <c r="A2524" t="s">
        <v>168</v>
      </c>
      <c r="B2524" s="28" t="s">
        <v>4231</v>
      </c>
      <c r="C2524" s="27" t="s">
        <v>4232</v>
      </c>
      <c r="D2524" s="35">
        <v>88.240000000000009</v>
      </c>
      <c r="E2524" s="36" t="s">
        <v>617</v>
      </c>
      <c r="F2524" s="28" t="s">
        <v>14</v>
      </c>
      <c r="G2524" s="36" t="s">
        <v>13037</v>
      </c>
      <c r="H2524" s="37">
        <v>0.77</v>
      </c>
    </row>
    <row r="2525" spans="1:8">
      <c r="A2525" t="s">
        <v>168</v>
      </c>
      <c r="B2525" s="28" t="s">
        <v>4364</v>
      </c>
      <c r="C2525" s="27" t="s">
        <v>4365</v>
      </c>
      <c r="D2525" s="35">
        <v>126.13000000000001</v>
      </c>
      <c r="E2525" s="36" t="s">
        <v>162</v>
      </c>
      <c r="F2525" s="28" t="s">
        <v>14</v>
      </c>
      <c r="G2525" s="36" t="s">
        <v>13038</v>
      </c>
      <c r="H2525" s="37">
        <v>0.8</v>
      </c>
    </row>
    <row r="2526" spans="1:8">
      <c r="A2526" t="s">
        <v>168</v>
      </c>
      <c r="B2526" s="28" t="s">
        <v>4247</v>
      </c>
      <c r="C2526" s="27" t="s">
        <v>4248</v>
      </c>
      <c r="D2526" s="35">
        <v>108.91000000000001</v>
      </c>
      <c r="E2526" s="36" t="s">
        <v>617</v>
      </c>
      <c r="F2526" s="28" t="s">
        <v>14</v>
      </c>
      <c r="G2526" s="36" t="s">
        <v>13039</v>
      </c>
      <c r="H2526" s="37">
        <v>1.25</v>
      </c>
    </row>
    <row r="2527" spans="1:8">
      <c r="A2527" t="s">
        <v>168</v>
      </c>
      <c r="B2527" s="28" t="s">
        <v>4377</v>
      </c>
      <c r="C2527" s="27" t="s">
        <v>13040</v>
      </c>
      <c r="D2527" s="35">
        <v>147.51999999999998</v>
      </c>
      <c r="E2527" s="36" t="s">
        <v>617</v>
      </c>
      <c r="F2527" s="28" t="s">
        <v>14</v>
      </c>
      <c r="G2527" s="36" t="s">
        <v>13041</v>
      </c>
      <c r="H2527" s="37">
        <v>1.27</v>
      </c>
    </row>
    <row r="2528" spans="1:8">
      <c r="A2528" t="s">
        <v>168</v>
      </c>
      <c r="B2528" s="28" t="s">
        <v>4731</v>
      </c>
      <c r="C2528" s="27" t="s">
        <v>4732</v>
      </c>
      <c r="D2528" s="35">
        <v>908.31</v>
      </c>
      <c r="E2528" s="36" t="s">
        <v>617</v>
      </c>
      <c r="F2528" s="28" t="s">
        <v>14</v>
      </c>
      <c r="G2528" s="36" t="s">
        <v>9385</v>
      </c>
      <c r="H2528" s="37">
        <v>2.3620000000000001</v>
      </c>
    </row>
    <row r="2529" spans="1:8">
      <c r="A2529" t="s">
        <v>168</v>
      </c>
      <c r="B2529" s="28" t="s">
        <v>4726</v>
      </c>
      <c r="C2529" s="27" t="s">
        <v>4727</v>
      </c>
      <c r="D2529" s="35">
        <v>908.31</v>
      </c>
      <c r="E2529" s="36" t="s">
        <v>617</v>
      </c>
      <c r="F2529" s="28" t="s">
        <v>14</v>
      </c>
      <c r="G2529" s="36" t="s">
        <v>9385</v>
      </c>
      <c r="H2529" s="37">
        <v>2.3620000000000001</v>
      </c>
    </row>
    <row r="2530" spans="1:8">
      <c r="A2530" t="s">
        <v>168</v>
      </c>
      <c r="B2530" s="28" t="s">
        <v>4728</v>
      </c>
      <c r="C2530" s="27" t="s">
        <v>4729</v>
      </c>
      <c r="D2530" s="35">
        <v>908.31</v>
      </c>
      <c r="E2530" s="36" t="s">
        <v>617</v>
      </c>
      <c r="F2530" s="28" t="s">
        <v>14</v>
      </c>
      <c r="G2530" s="36" t="s">
        <v>4730</v>
      </c>
      <c r="H2530" s="37">
        <v>2.3620000000000001</v>
      </c>
    </row>
    <row r="2531" spans="1:8">
      <c r="A2531" t="s">
        <v>168</v>
      </c>
      <c r="B2531" s="28" t="s">
        <v>4723</v>
      </c>
      <c r="C2531" s="27" t="s">
        <v>4724</v>
      </c>
      <c r="D2531" s="35">
        <v>908.31</v>
      </c>
      <c r="E2531" s="36" t="s">
        <v>617</v>
      </c>
      <c r="F2531" s="28" t="s">
        <v>14</v>
      </c>
      <c r="G2531" s="36" t="s">
        <v>4725</v>
      </c>
      <c r="H2531" s="37">
        <v>2.3620000000000001</v>
      </c>
    </row>
    <row r="2532" spans="1:8">
      <c r="A2532" t="s">
        <v>168</v>
      </c>
      <c r="B2532" s="28" t="s">
        <v>4253</v>
      </c>
      <c r="C2532" s="27" t="s">
        <v>4254</v>
      </c>
      <c r="D2532" s="35">
        <v>108.91000000000001</v>
      </c>
      <c r="E2532" s="36" t="s">
        <v>617</v>
      </c>
      <c r="F2532" s="28" t="s">
        <v>14</v>
      </c>
      <c r="G2532" s="36" t="s">
        <v>4256</v>
      </c>
      <c r="H2532" s="37">
        <v>1.25</v>
      </c>
    </row>
    <row r="2533" spans="1:8">
      <c r="A2533" t="s">
        <v>168</v>
      </c>
      <c r="B2533" s="28" t="s">
        <v>4382</v>
      </c>
      <c r="C2533" s="27" t="s">
        <v>4383</v>
      </c>
      <c r="D2533" s="35">
        <v>147.51999999999998</v>
      </c>
      <c r="E2533" s="36" t="s">
        <v>617</v>
      </c>
      <c r="F2533" s="28" t="s">
        <v>14</v>
      </c>
      <c r="G2533" s="36" t="s">
        <v>4384</v>
      </c>
      <c r="H2533" s="37">
        <v>1.27</v>
      </c>
    </row>
    <row r="2534" spans="1:8">
      <c r="A2534" t="s">
        <v>168</v>
      </c>
      <c r="B2534" s="28" t="s">
        <v>4250</v>
      </c>
      <c r="C2534" s="27" t="s">
        <v>4251</v>
      </c>
      <c r="D2534" s="35">
        <v>108.91000000000001</v>
      </c>
      <c r="E2534" s="36" t="s">
        <v>617</v>
      </c>
      <c r="F2534" s="28" t="s">
        <v>14</v>
      </c>
      <c r="G2534" s="36" t="s">
        <v>4252</v>
      </c>
      <c r="H2534" s="37">
        <v>1.25</v>
      </c>
    </row>
    <row r="2535" spans="1:8">
      <c r="A2535" t="s">
        <v>168</v>
      </c>
      <c r="B2535" s="28" t="s">
        <v>4379</v>
      </c>
      <c r="C2535" s="27" t="s">
        <v>4380</v>
      </c>
      <c r="D2535" s="35">
        <v>147.51999999999998</v>
      </c>
      <c r="E2535" s="36" t="s">
        <v>617</v>
      </c>
      <c r="F2535" s="28" t="s">
        <v>14</v>
      </c>
      <c r="G2535" s="36" t="s">
        <v>4381</v>
      </c>
      <c r="H2535" s="37">
        <v>1.27</v>
      </c>
    </row>
    <row r="2536" spans="1:8">
      <c r="A2536" t="s">
        <v>168</v>
      </c>
      <c r="B2536" s="28" t="s">
        <v>4237</v>
      </c>
      <c r="C2536" s="27" t="s">
        <v>4238</v>
      </c>
      <c r="D2536" s="35">
        <v>108.91000000000001</v>
      </c>
      <c r="E2536" s="36" t="s">
        <v>617</v>
      </c>
      <c r="F2536" s="28" t="s">
        <v>14</v>
      </c>
      <c r="G2536" s="36" t="s">
        <v>13042</v>
      </c>
      <c r="H2536" s="37">
        <v>1.31</v>
      </c>
    </row>
    <row r="2537" spans="1:8">
      <c r="A2537" t="s">
        <v>168</v>
      </c>
      <c r="B2537" s="28" t="s">
        <v>4370</v>
      </c>
      <c r="C2537" s="27" t="s">
        <v>4371</v>
      </c>
      <c r="D2537" s="35">
        <v>147.51999999999998</v>
      </c>
      <c r="E2537" s="36" t="s">
        <v>617</v>
      </c>
      <c r="F2537" s="28" t="s">
        <v>14</v>
      </c>
      <c r="G2537" s="36" t="s">
        <v>13043</v>
      </c>
      <c r="H2537" s="37">
        <v>1.37</v>
      </c>
    </row>
    <row r="2538" spans="1:8">
      <c r="A2538" t="s">
        <v>168</v>
      </c>
      <c r="B2538" s="28" t="s">
        <v>4721</v>
      </c>
      <c r="C2538" s="27" t="s">
        <v>4722</v>
      </c>
      <c r="D2538" s="35">
        <v>908.31</v>
      </c>
      <c r="E2538" s="36" t="s">
        <v>617</v>
      </c>
      <c r="F2538" s="28" t="s">
        <v>14</v>
      </c>
      <c r="G2538" s="36" t="s">
        <v>9385</v>
      </c>
      <c r="H2538" s="37">
        <v>2.4260000000000002</v>
      </c>
    </row>
    <row r="2539" spans="1:8">
      <c r="A2539" t="s">
        <v>168</v>
      </c>
      <c r="B2539" s="28" t="s">
        <v>4719</v>
      </c>
      <c r="C2539" s="27" t="s">
        <v>4720</v>
      </c>
      <c r="D2539" s="35">
        <v>908.31</v>
      </c>
      <c r="E2539" s="36" t="s">
        <v>617</v>
      </c>
      <c r="F2539" s="28" t="s">
        <v>14</v>
      </c>
      <c r="G2539" s="36" t="s">
        <v>9385</v>
      </c>
      <c r="H2539" s="37">
        <v>2.4260000000000002</v>
      </c>
    </row>
    <row r="2540" spans="1:8">
      <c r="A2540" t="s">
        <v>168</v>
      </c>
      <c r="B2540" s="28" t="s">
        <v>4715</v>
      </c>
      <c r="C2540" s="27" t="s">
        <v>4716</v>
      </c>
      <c r="D2540" s="35">
        <v>908.31</v>
      </c>
      <c r="E2540" s="36" t="s">
        <v>617</v>
      </c>
      <c r="F2540" s="28" t="s">
        <v>14</v>
      </c>
      <c r="G2540" s="36" t="s">
        <v>9385</v>
      </c>
      <c r="H2540" s="37">
        <v>2.4260000000000002</v>
      </c>
    </row>
    <row r="2541" spans="1:8">
      <c r="A2541" t="s">
        <v>168</v>
      </c>
      <c r="B2541" s="28" t="s">
        <v>4717</v>
      </c>
      <c r="C2541" s="27" t="s">
        <v>4718</v>
      </c>
      <c r="D2541" s="35">
        <v>908.31</v>
      </c>
      <c r="E2541" s="36" t="s">
        <v>617</v>
      </c>
      <c r="F2541" s="28" t="s">
        <v>14</v>
      </c>
      <c r="G2541" s="36" t="s">
        <v>9385</v>
      </c>
      <c r="H2541" s="37">
        <v>2.4260000000000002</v>
      </c>
    </row>
    <row r="2542" spans="1:8">
      <c r="A2542" t="s">
        <v>168</v>
      </c>
      <c r="B2542" s="28" t="s">
        <v>4243</v>
      </c>
      <c r="C2542" s="27" t="s">
        <v>13044</v>
      </c>
      <c r="D2542" s="35">
        <v>108.91000000000001</v>
      </c>
      <c r="E2542" s="36" t="s">
        <v>617</v>
      </c>
      <c r="F2542" s="28" t="s">
        <v>14</v>
      </c>
      <c r="G2542" s="36" t="s">
        <v>4246</v>
      </c>
      <c r="H2542" s="37">
        <v>1.31</v>
      </c>
    </row>
    <row r="2543" spans="1:8">
      <c r="A2543" t="s">
        <v>168</v>
      </c>
      <c r="B2543" s="28" t="s">
        <v>4374</v>
      </c>
      <c r="C2543" s="27" t="s">
        <v>4375</v>
      </c>
      <c r="D2543" s="35">
        <v>147.51999999999998</v>
      </c>
      <c r="E2543" s="36" t="s">
        <v>617</v>
      </c>
      <c r="F2543" s="28" t="s">
        <v>14</v>
      </c>
      <c r="G2543" s="36" t="s">
        <v>4376</v>
      </c>
      <c r="H2543" s="37">
        <v>1.37</v>
      </c>
    </row>
    <row r="2544" spans="1:8">
      <c r="A2544" t="s">
        <v>168</v>
      </c>
      <c r="B2544" s="28" t="s">
        <v>4240</v>
      </c>
      <c r="C2544" s="27" t="s">
        <v>4241</v>
      </c>
      <c r="D2544" s="35">
        <v>108.91000000000001</v>
      </c>
      <c r="E2544" s="36" t="s">
        <v>617</v>
      </c>
      <c r="F2544" s="28" t="s">
        <v>14</v>
      </c>
      <c r="G2544" s="36" t="s">
        <v>4242</v>
      </c>
      <c r="H2544" s="37">
        <v>1.31</v>
      </c>
    </row>
    <row r="2545" spans="1:8">
      <c r="A2545" t="s">
        <v>168</v>
      </c>
      <c r="B2545" s="28" t="s">
        <v>4372</v>
      </c>
      <c r="C2545" s="27" t="s">
        <v>4373</v>
      </c>
      <c r="D2545" s="35">
        <v>147.51999999999998</v>
      </c>
      <c r="E2545" s="36" t="s">
        <v>617</v>
      </c>
      <c r="F2545" s="28" t="s">
        <v>14</v>
      </c>
      <c r="G2545" s="36" t="s">
        <v>13045</v>
      </c>
      <c r="H2545" s="37">
        <v>1.37</v>
      </c>
    </row>
    <row r="2546" spans="1:8">
      <c r="A2546" t="s">
        <v>168</v>
      </c>
      <c r="B2546" s="28" t="s">
        <v>4343</v>
      </c>
      <c r="C2546" s="27" t="s">
        <v>13046</v>
      </c>
      <c r="D2546" s="35">
        <v>115.11</v>
      </c>
      <c r="E2546" s="36" t="s">
        <v>617</v>
      </c>
      <c r="F2546" s="28" t="s">
        <v>14</v>
      </c>
      <c r="G2546" s="36" t="s">
        <v>13047</v>
      </c>
      <c r="H2546" s="37">
        <v>0.53</v>
      </c>
    </row>
    <row r="2547" spans="1:8">
      <c r="A2547" t="s">
        <v>168</v>
      </c>
      <c r="B2547" s="28" t="s">
        <v>4686</v>
      </c>
      <c r="C2547" s="27" t="s">
        <v>4687</v>
      </c>
      <c r="D2547" s="35">
        <v>876.62</v>
      </c>
      <c r="E2547" s="36" t="s">
        <v>617</v>
      </c>
      <c r="F2547" s="28" t="s">
        <v>14</v>
      </c>
      <c r="G2547" s="36" t="s">
        <v>13048</v>
      </c>
      <c r="H2547" s="37">
        <v>1.554</v>
      </c>
    </row>
    <row r="2548" spans="1:8">
      <c r="A2548" t="s">
        <v>168</v>
      </c>
      <c r="B2548" s="28" t="s">
        <v>4692</v>
      </c>
      <c r="C2548" s="27" t="s">
        <v>4693</v>
      </c>
      <c r="D2548" s="35">
        <v>876.62</v>
      </c>
      <c r="E2548" s="36" t="s">
        <v>617</v>
      </c>
      <c r="F2548" s="28" t="s">
        <v>14</v>
      </c>
      <c r="G2548" s="36" t="s">
        <v>9385</v>
      </c>
      <c r="H2548" s="37">
        <v>1.554</v>
      </c>
    </row>
    <row r="2549" spans="1:8">
      <c r="A2549" t="s">
        <v>168</v>
      </c>
      <c r="B2549" s="28" t="s">
        <v>4688</v>
      </c>
      <c r="C2549" s="27" t="s">
        <v>4689</v>
      </c>
      <c r="D2549" s="35">
        <v>876.62</v>
      </c>
      <c r="E2549" s="36" t="s">
        <v>617</v>
      </c>
      <c r="F2549" s="28" t="s">
        <v>14</v>
      </c>
      <c r="G2549" s="36" t="s">
        <v>9385</v>
      </c>
      <c r="H2549" s="37">
        <v>1.554</v>
      </c>
    </row>
    <row r="2550" spans="1:8">
      <c r="A2550" t="s">
        <v>168</v>
      </c>
      <c r="B2550" s="28" t="s">
        <v>4690</v>
      </c>
      <c r="C2550" s="27" t="s">
        <v>4691</v>
      </c>
      <c r="D2550" s="35">
        <v>876.62</v>
      </c>
      <c r="E2550" s="36" t="s">
        <v>617</v>
      </c>
      <c r="F2550" s="28" t="s">
        <v>14</v>
      </c>
      <c r="G2550" s="36" t="s">
        <v>9385</v>
      </c>
      <c r="H2550" s="37">
        <v>1.554</v>
      </c>
    </row>
    <row r="2551" spans="1:8">
      <c r="A2551" t="s">
        <v>168</v>
      </c>
      <c r="B2551" s="28" t="s">
        <v>4336</v>
      </c>
      <c r="C2551" s="27" t="s">
        <v>4337</v>
      </c>
      <c r="D2551" s="35">
        <v>10171.800000000001</v>
      </c>
      <c r="E2551" s="36" t="s">
        <v>617</v>
      </c>
      <c r="F2551" s="28" t="s">
        <v>14</v>
      </c>
      <c r="G2551" s="36" t="s">
        <v>13049</v>
      </c>
      <c r="H2551" s="37">
        <v>123.5</v>
      </c>
    </row>
    <row r="2552" spans="1:8">
      <c r="A2552" t="s">
        <v>168</v>
      </c>
      <c r="B2552" s="28" t="s">
        <v>4454</v>
      </c>
      <c r="C2552" s="27" t="s">
        <v>4455</v>
      </c>
      <c r="D2552" s="35">
        <v>12694.050000000001</v>
      </c>
      <c r="E2552" s="36" t="s">
        <v>617</v>
      </c>
      <c r="F2552" s="28" t="s">
        <v>14</v>
      </c>
      <c r="G2552" s="36" t="s">
        <v>13050</v>
      </c>
      <c r="H2552" s="37">
        <v>1</v>
      </c>
    </row>
    <row r="2553" spans="1:8">
      <c r="A2553" t="s">
        <v>168</v>
      </c>
      <c r="B2553" s="28" t="s">
        <v>4341</v>
      </c>
      <c r="C2553" s="27" t="s">
        <v>4342</v>
      </c>
      <c r="D2553" s="35">
        <v>10171.800000000001</v>
      </c>
      <c r="E2553" s="36" t="s">
        <v>617</v>
      </c>
      <c r="F2553" s="28" t="s">
        <v>14</v>
      </c>
      <c r="G2553" s="36" t="s">
        <v>13051</v>
      </c>
      <c r="H2553" s="37">
        <v>123.5</v>
      </c>
    </row>
    <row r="2554" spans="1:8">
      <c r="A2554" t="s">
        <v>168</v>
      </c>
      <c r="B2554" s="28" t="s">
        <v>4458</v>
      </c>
      <c r="C2554" s="27" t="s">
        <v>4459</v>
      </c>
      <c r="D2554" s="35">
        <v>12694.050000000001</v>
      </c>
      <c r="E2554" s="36" t="s">
        <v>617</v>
      </c>
      <c r="F2554" s="28" t="s">
        <v>14</v>
      </c>
      <c r="G2554" s="36" t="s">
        <v>13052</v>
      </c>
      <c r="H2554" s="37">
        <v>1</v>
      </c>
    </row>
    <row r="2555" spans="1:8">
      <c r="A2555" t="s">
        <v>168</v>
      </c>
      <c r="B2555" s="28" t="s">
        <v>4338</v>
      </c>
      <c r="C2555" s="27" t="s">
        <v>4339</v>
      </c>
      <c r="D2555" s="35">
        <v>10171.800000000001</v>
      </c>
      <c r="E2555" s="36" t="s">
        <v>617</v>
      </c>
      <c r="F2555" s="28" t="s">
        <v>14</v>
      </c>
      <c r="G2555" s="36" t="s">
        <v>4340</v>
      </c>
      <c r="H2555" s="37">
        <v>123.5</v>
      </c>
    </row>
    <row r="2556" spans="1:8">
      <c r="A2556" t="s">
        <v>168</v>
      </c>
      <c r="B2556" s="28" t="s">
        <v>4456</v>
      </c>
      <c r="C2556" s="27" t="s">
        <v>4457</v>
      </c>
      <c r="D2556" s="35">
        <v>12694.050000000001</v>
      </c>
      <c r="E2556" s="36" t="s">
        <v>162</v>
      </c>
      <c r="F2556" s="28" t="s">
        <v>14</v>
      </c>
      <c r="G2556" s="36" t="s">
        <v>13053</v>
      </c>
      <c r="H2556" s="37">
        <v>1</v>
      </c>
    </row>
    <row r="2557" spans="1:8">
      <c r="A2557" t="s">
        <v>168</v>
      </c>
      <c r="B2557" s="28" t="s">
        <v>4215</v>
      </c>
      <c r="C2557" s="27" t="s">
        <v>4216</v>
      </c>
      <c r="D2557" s="35">
        <v>79.28</v>
      </c>
      <c r="E2557" s="36" t="s">
        <v>617</v>
      </c>
      <c r="F2557" s="28" t="s">
        <v>14</v>
      </c>
      <c r="G2557" s="36" t="s">
        <v>4218</v>
      </c>
      <c r="H2557" s="37">
        <v>0.55400000000000005</v>
      </c>
    </row>
    <row r="2558" spans="1:8">
      <c r="A2558" t="s">
        <v>168</v>
      </c>
      <c r="B2558" s="28" t="s">
        <v>4348</v>
      </c>
      <c r="C2558" s="27" t="s">
        <v>4349</v>
      </c>
      <c r="D2558" s="35">
        <v>115.11</v>
      </c>
      <c r="E2558" s="36" t="s">
        <v>617</v>
      </c>
      <c r="F2558" s="28" t="s">
        <v>14</v>
      </c>
      <c r="G2558" s="36" t="s">
        <v>4351</v>
      </c>
      <c r="H2558" s="37">
        <v>0.53</v>
      </c>
    </row>
    <row r="2559" spans="1:8">
      <c r="A2559" t="s">
        <v>168</v>
      </c>
      <c r="B2559" s="28" t="s">
        <v>4213</v>
      </c>
      <c r="C2559" s="27" t="s">
        <v>4214</v>
      </c>
      <c r="D2559" s="35">
        <v>79.28</v>
      </c>
      <c r="E2559" s="36" t="s">
        <v>617</v>
      </c>
      <c r="F2559" s="28" t="s">
        <v>14</v>
      </c>
      <c r="G2559" s="36" t="s">
        <v>13054</v>
      </c>
      <c r="H2559" s="37">
        <v>0.5</v>
      </c>
    </row>
    <row r="2560" spans="1:8">
      <c r="A2560" t="s">
        <v>168</v>
      </c>
      <c r="B2560" s="28" t="s">
        <v>4345</v>
      </c>
      <c r="C2560" s="27" t="s">
        <v>4346</v>
      </c>
      <c r="D2560" s="35">
        <v>115.11</v>
      </c>
      <c r="E2560" s="36" t="s">
        <v>617</v>
      </c>
      <c r="F2560" s="28" t="s">
        <v>14</v>
      </c>
      <c r="G2560" s="36" t="s">
        <v>4347</v>
      </c>
      <c r="H2560" s="37">
        <v>0.53</v>
      </c>
    </row>
    <row r="2561" spans="1:8">
      <c r="A2561" t="s">
        <v>168</v>
      </c>
      <c r="B2561" s="28" t="s">
        <v>4257</v>
      </c>
      <c r="C2561" s="27" t="s">
        <v>13055</v>
      </c>
      <c r="D2561" s="35">
        <v>166.78</v>
      </c>
      <c r="E2561" s="36" t="s">
        <v>617</v>
      </c>
      <c r="F2561" s="28" t="s">
        <v>14</v>
      </c>
      <c r="G2561" s="36" t="s">
        <v>13056</v>
      </c>
      <c r="H2561" s="37">
        <v>1.87</v>
      </c>
    </row>
    <row r="2562" spans="1:8">
      <c r="A2562" t="s">
        <v>168</v>
      </c>
      <c r="B2562" s="28" t="s">
        <v>4267</v>
      </c>
      <c r="C2562" s="27" t="s">
        <v>13057</v>
      </c>
      <c r="D2562" s="35">
        <v>338.92</v>
      </c>
      <c r="E2562" s="36" t="s">
        <v>617</v>
      </c>
      <c r="F2562" s="28" t="s">
        <v>14</v>
      </c>
      <c r="G2562" s="36" t="s">
        <v>4269</v>
      </c>
      <c r="H2562" s="37">
        <v>3.37</v>
      </c>
    </row>
    <row r="2563" spans="1:8">
      <c r="A2563" t="s">
        <v>168</v>
      </c>
      <c r="B2563" s="28" t="s">
        <v>4270</v>
      </c>
      <c r="C2563" s="27" t="s">
        <v>13058</v>
      </c>
      <c r="D2563" s="35">
        <v>338.92</v>
      </c>
      <c r="E2563" s="36" t="s">
        <v>617</v>
      </c>
      <c r="F2563" s="28" t="s">
        <v>14</v>
      </c>
      <c r="G2563" s="36" t="s">
        <v>4272</v>
      </c>
      <c r="H2563" s="37">
        <v>3.37</v>
      </c>
    </row>
    <row r="2564" spans="1:8">
      <c r="A2564" t="s">
        <v>168</v>
      </c>
      <c r="B2564" s="28" t="s">
        <v>4273</v>
      </c>
      <c r="C2564" s="27" t="s">
        <v>13059</v>
      </c>
      <c r="D2564" s="35">
        <v>338.92</v>
      </c>
      <c r="E2564" s="36" t="s">
        <v>617</v>
      </c>
      <c r="F2564" s="28" t="s">
        <v>14</v>
      </c>
      <c r="G2564" s="36" t="s">
        <v>4275</v>
      </c>
      <c r="H2564" s="37">
        <v>3.42</v>
      </c>
    </row>
    <row r="2565" spans="1:8">
      <c r="A2565" t="s">
        <v>168</v>
      </c>
      <c r="B2565" s="28" t="s">
        <v>4385</v>
      </c>
      <c r="C2565" s="27" t="s">
        <v>13060</v>
      </c>
      <c r="D2565" s="35">
        <v>205.39999999999998</v>
      </c>
      <c r="E2565" s="36" t="s">
        <v>617</v>
      </c>
      <c r="F2565" s="28" t="s">
        <v>14</v>
      </c>
      <c r="G2565" s="36" t="s">
        <v>13061</v>
      </c>
      <c r="H2565" s="37">
        <v>1.91</v>
      </c>
    </row>
    <row r="2566" spans="1:8">
      <c r="A2566" t="s">
        <v>168</v>
      </c>
      <c r="B2566" s="28" t="s">
        <v>4741</v>
      </c>
      <c r="C2566" s="27" t="s">
        <v>4742</v>
      </c>
      <c r="D2566" s="35">
        <v>1015.83</v>
      </c>
      <c r="E2566" s="36" t="s">
        <v>617</v>
      </c>
      <c r="F2566" s="28" t="s">
        <v>14</v>
      </c>
      <c r="G2566" s="36" t="s">
        <v>13062</v>
      </c>
      <c r="H2566" s="37">
        <v>3.1680000000000001</v>
      </c>
    </row>
    <row r="2567" spans="1:8">
      <c r="A2567" t="s">
        <v>168</v>
      </c>
      <c r="B2567" s="28" t="s">
        <v>4739</v>
      </c>
      <c r="C2567" s="27" t="s">
        <v>4740</v>
      </c>
      <c r="D2567" s="35">
        <v>1015.83</v>
      </c>
      <c r="E2567" s="36" t="s">
        <v>617</v>
      </c>
      <c r="F2567" s="28" t="s">
        <v>14</v>
      </c>
      <c r="G2567" s="36" t="s">
        <v>9385</v>
      </c>
      <c r="H2567" s="37">
        <v>3.1680000000000001</v>
      </c>
    </row>
    <row r="2568" spans="1:8">
      <c r="A2568" t="s">
        <v>168</v>
      </c>
      <c r="B2568" s="28" t="s">
        <v>4733</v>
      </c>
      <c r="C2568" s="27" t="s">
        <v>13063</v>
      </c>
      <c r="D2568" s="35">
        <v>1015.83</v>
      </c>
      <c r="E2568" s="36" t="s">
        <v>617</v>
      </c>
      <c r="F2568" s="28" t="s">
        <v>14</v>
      </c>
      <c r="G2568" s="36" t="s">
        <v>4736</v>
      </c>
      <c r="H2568" s="37">
        <v>3.1680000000000001</v>
      </c>
    </row>
    <row r="2569" spans="1:8">
      <c r="A2569" t="s">
        <v>168</v>
      </c>
      <c r="B2569" s="28" t="s">
        <v>4737</v>
      </c>
      <c r="C2569" s="27" t="s">
        <v>4738</v>
      </c>
      <c r="D2569" s="35">
        <v>1015.83</v>
      </c>
      <c r="E2569" s="36" t="s">
        <v>617</v>
      </c>
      <c r="F2569" s="28" t="s">
        <v>14</v>
      </c>
      <c r="G2569" s="36" t="s">
        <v>9385</v>
      </c>
      <c r="H2569" s="37">
        <v>3.1680000000000001</v>
      </c>
    </row>
    <row r="2570" spans="1:8">
      <c r="A2570" t="s">
        <v>168</v>
      </c>
      <c r="B2570" s="28" t="s">
        <v>4263</v>
      </c>
      <c r="C2570" s="27" t="s">
        <v>13064</v>
      </c>
      <c r="D2570" s="35">
        <v>166.78</v>
      </c>
      <c r="E2570" s="36" t="s">
        <v>617</v>
      </c>
      <c r="F2570" s="28" t="s">
        <v>14</v>
      </c>
      <c r="G2570" s="36" t="s">
        <v>4266</v>
      </c>
      <c r="H2570" s="37">
        <v>1.71</v>
      </c>
    </row>
    <row r="2571" spans="1:8">
      <c r="A2571" t="s">
        <v>168</v>
      </c>
      <c r="B2571" s="28" t="s">
        <v>4391</v>
      </c>
      <c r="C2571" s="27" t="s">
        <v>13065</v>
      </c>
      <c r="D2571" s="35">
        <v>205.39999999999998</v>
      </c>
      <c r="E2571" s="36" t="s">
        <v>617</v>
      </c>
      <c r="F2571" s="28" t="s">
        <v>14</v>
      </c>
      <c r="G2571" s="36" t="s">
        <v>4394</v>
      </c>
      <c r="H2571" s="37">
        <v>1.91</v>
      </c>
    </row>
    <row r="2572" spans="1:8">
      <c r="A2572" t="s">
        <v>168</v>
      </c>
      <c r="B2572" s="28" t="s">
        <v>4260</v>
      </c>
      <c r="C2572" s="27" t="s">
        <v>13066</v>
      </c>
      <c r="D2572" s="35">
        <v>166.78</v>
      </c>
      <c r="E2572" s="36" t="s">
        <v>617</v>
      </c>
      <c r="F2572" s="28" t="s">
        <v>14</v>
      </c>
      <c r="G2572" s="36" t="s">
        <v>4262</v>
      </c>
      <c r="H2572" s="37">
        <v>1.87</v>
      </c>
    </row>
    <row r="2573" spans="1:8">
      <c r="A2573" t="s">
        <v>168</v>
      </c>
      <c r="B2573" s="28" t="s">
        <v>4388</v>
      </c>
      <c r="C2573" s="27" t="s">
        <v>13067</v>
      </c>
      <c r="D2573" s="35">
        <v>205.39999999999998</v>
      </c>
      <c r="E2573" s="36" t="s">
        <v>617</v>
      </c>
      <c r="F2573" s="28" t="s">
        <v>14</v>
      </c>
      <c r="G2573" s="36" t="s">
        <v>4390</v>
      </c>
      <c r="H2573" s="37">
        <v>1.91</v>
      </c>
    </row>
    <row r="2574" spans="1:8">
      <c r="A2574" t="s">
        <v>168</v>
      </c>
      <c r="B2574" s="28" t="s">
        <v>4276</v>
      </c>
      <c r="C2574" s="27" t="s">
        <v>4277</v>
      </c>
      <c r="D2574" s="35">
        <v>576.13</v>
      </c>
      <c r="E2574" s="36" t="s">
        <v>617</v>
      </c>
      <c r="F2574" s="28" t="s">
        <v>14</v>
      </c>
      <c r="G2574" s="36" t="s">
        <v>13068</v>
      </c>
      <c r="H2574" s="37">
        <v>7.62</v>
      </c>
    </row>
    <row r="2575" spans="1:8">
      <c r="A2575" t="s">
        <v>168</v>
      </c>
      <c r="B2575" s="28" t="s">
        <v>4395</v>
      </c>
      <c r="C2575" s="27" t="s">
        <v>13069</v>
      </c>
      <c r="D2575" s="35">
        <v>694.67</v>
      </c>
      <c r="E2575" s="36" t="s">
        <v>617</v>
      </c>
      <c r="F2575" s="28" t="s">
        <v>14</v>
      </c>
      <c r="G2575" s="36" t="s">
        <v>13070</v>
      </c>
      <c r="H2575" s="37">
        <v>7</v>
      </c>
    </row>
    <row r="2576" spans="1:8">
      <c r="A2576" t="s">
        <v>168</v>
      </c>
      <c r="B2576" s="28" t="s">
        <v>4743</v>
      </c>
      <c r="C2576" s="27" t="s">
        <v>4744</v>
      </c>
      <c r="D2576" s="35">
        <v>1474.78</v>
      </c>
      <c r="E2576" s="36" t="s">
        <v>617</v>
      </c>
      <c r="F2576" s="28" t="s">
        <v>14</v>
      </c>
      <c r="G2576" s="36" t="s">
        <v>9385</v>
      </c>
      <c r="H2576" s="37">
        <v>10.6</v>
      </c>
    </row>
    <row r="2577" spans="1:8">
      <c r="A2577" t="s">
        <v>168</v>
      </c>
      <c r="B2577" s="28" t="s">
        <v>4749</v>
      </c>
      <c r="C2577" s="27" t="s">
        <v>4750</v>
      </c>
      <c r="D2577" s="35">
        <v>1474.78</v>
      </c>
      <c r="E2577" s="36" t="s">
        <v>617</v>
      </c>
      <c r="F2577" s="28" t="s">
        <v>14</v>
      </c>
      <c r="G2577" s="36" t="s">
        <v>9385</v>
      </c>
      <c r="H2577" s="37">
        <v>10.6</v>
      </c>
    </row>
    <row r="2578" spans="1:8">
      <c r="A2578" t="s">
        <v>168</v>
      </c>
      <c r="B2578" s="28" t="s">
        <v>4747</v>
      </c>
      <c r="C2578" s="27" t="s">
        <v>4748</v>
      </c>
      <c r="D2578" s="35">
        <v>1474.78</v>
      </c>
      <c r="E2578" s="36" t="s">
        <v>617</v>
      </c>
      <c r="F2578" s="28" t="s">
        <v>14</v>
      </c>
      <c r="G2578" s="36" t="s">
        <v>9385</v>
      </c>
      <c r="H2578" s="37">
        <v>10.6</v>
      </c>
    </row>
    <row r="2579" spans="1:8">
      <c r="A2579" t="s">
        <v>168</v>
      </c>
      <c r="B2579" s="28" t="s">
        <v>4745</v>
      </c>
      <c r="C2579" s="27" t="s">
        <v>4746</v>
      </c>
      <c r="D2579" s="35">
        <v>1474.78</v>
      </c>
      <c r="E2579" s="36" t="s">
        <v>617</v>
      </c>
      <c r="F2579" s="28" t="s">
        <v>14</v>
      </c>
      <c r="G2579" s="36" t="s">
        <v>9385</v>
      </c>
      <c r="H2579" s="37">
        <v>10.6</v>
      </c>
    </row>
    <row r="2580" spans="1:8">
      <c r="A2580" t="s">
        <v>168</v>
      </c>
      <c r="B2580" s="28" t="s">
        <v>4284</v>
      </c>
      <c r="C2580" s="27" t="s">
        <v>4285</v>
      </c>
      <c r="D2580" s="35">
        <v>576.13</v>
      </c>
      <c r="E2580" s="36" t="s">
        <v>617</v>
      </c>
      <c r="F2580" s="28" t="s">
        <v>14</v>
      </c>
      <c r="G2580" s="36" t="s">
        <v>4286</v>
      </c>
      <c r="H2580" s="37">
        <v>7.62</v>
      </c>
    </row>
    <row r="2581" spans="1:8">
      <c r="A2581" t="s">
        <v>168</v>
      </c>
      <c r="B2581" s="28" t="s">
        <v>4405</v>
      </c>
      <c r="C2581" s="27" t="s">
        <v>4406</v>
      </c>
      <c r="D2581" s="35">
        <v>694.67</v>
      </c>
      <c r="E2581" s="36" t="s">
        <v>617</v>
      </c>
      <c r="F2581" s="28" t="s">
        <v>14</v>
      </c>
      <c r="G2581" s="36" t="s">
        <v>4407</v>
      </c>
      <c r="H2581" s="37">
        <v>9.6</v>
      </c>
    </row>
    <row r="2582" spans="1:8">
      <c r="A2582" t="s">
        <v>168</v>
      </c>
      <c r="B2582" s="28" t="s">
        <v>4278</v>
      </c>
      <c r="C2582" s="27" t="s">
        <v>4279</v>
      </c>
      <c r="D2582" s="35">
        <v>576.13</v>
      </c>
      <c r="E2582" s="36" t="s">
        <v>617</v>
      </c>
      <c r="F2582" s="28" t="s">
        <v>14</v>
      </c>
      <c r="G2582" s="36" t="s">
        <v>4280</v>
      </c>
      <c r="H2582" s="37">
        <v>7.62</v>
      </c>
    </row>
    <row r="2583" spans="1:8">
      <c r="A2583" t="s">
        <v>168</v>
      </c>
      <c r="B2583" s="28" t="s">
        <v>4398</v>
      </c>
      <c r="C2583" s="27" t="s">
        <v>4399</v>
      </c>
      <c r="D2583" s="35">
        <v>694.67</v>
      </c>
      <c r="E2583" s="36" t="s">
        <v>617</v>
      </c>
      <c r="F2583" s="28" t="s">
        <v>14</v>
      </c>
      <c r="G2583" s="36" t="s">
        <v>4400</v>
      </c>
      <c r="H2583" s="37">
        <v>9.6</v>
      </c>
    </row>
    <row r="2584" spans="1:8">
      <c r="A2584" t="s">
        <v>168</v>
      </c>
      <c r="B2584" s="28" t="s">
        <v>4281</v>
      </c>
      <c r="C2584" s="27" t="s">
        <v>4282</v>
      </c>
      <c r="D2584" s="35">
        <v>576.13</v>
      </c>
      <c r="E2584" s="36" t="s">
        <v>617</v>
      </c>
      <c r="F2584" s="28" t="s">
        <v>14</v>
      </c>
      <c r="G2584" s="36" t="s">
        <v>4283</v>
      </c>
      <c r="H2584" s="37">
        <v>7.62</v>
      </c>
    </row>
    <row r="2585" spans="1:8">
      <c r="A2585" t="s">
        <v>168</v>
      </c>
      <c r="B2585" s="28" t="s">
        <v>4401</v>
      </c>
      <c r="C2585" s="27" t="s">
        <v>4402</v>
      </c>
      <c r="D2585" s="35">
        <v>694.67</v>
      </c>
      <c r="E2585" s="36" t="s">
        <v>724</v>
      </c>
      <c r="F2585" s="28" t="s">
        <v>14</v>
      </c>
      <c r="G2585" s="36" t="s">
        <v>4404</v>
      </c>
      <c r="H2585" s="37">
        <v>9.6</v>
      </c>
    </row>
    <row r="2586" spans="1:8">
      <c r="A2586" t="s">
        <v>168</v>
      </c>
      <c r="B2586" s="28" t="s">
        <v>4287</v>
      </c>
      <c r="C2586" s="27" t="s">
        <v>4288</v>
      </c>
      <c r="D2586" s="35">
        <v>594.05999999999995</v>
      </c>
      <c r="E2586" s="36" t="s">
        <v>617</v>
      </c>
      <c r="F2586" s="28" t="s">
        <v>14</v>
      </c>
      <c r="G2586" s="36" t="s">
        <v>13071</v>
      </c>
      <c r="H2586" s="37">
        <v>8.26</v>
      </c>
    </row>
    <row r="2587" spans="1:8">
      <c r="A2587" t="s">
        <v>168</v>
      </c>
      <c r="B2587" s="28" t="s">
        <v>4408</v>
      </c>
      <c r="C2587" s="27" t="s">
        <v>13072</v>
      </c>
      <c r="D2587" s="35">
        <v>700.18999999999994</v>
      </c>
      <c r="E2587" s="36" t="s">
        <v>617</v>
      </c>
      <c r="F2587" s="28" t="s">
        <v>14</v>
      </c>
      <c r="G2587" s="36" t="s">
        <v>13073</v>
      </c>
      <c r="H2587" s="37">
        <v>9.6999999999999993</v>
      </c>
    </row>
    <row r="2588" spans="1:8">
      <c r="A2588" t="s">
        <v>168</v>
      </c>
      <c r="B2588" s="28" t="s">
        <v>4751</v>
      </c>
      <c r="C2588" s="27" t="s">
        <v>4752</v>
      </c>
      <c r="D2588" s="35">
        <v>1474.78</v>
      </c>
      <c r="E2588" s="36" t="s">
        <v>724</v>
      </c>
      <c r="F2588" s="28" t="s">
        <v>14</v>
      </c>
      <c r="G2588" s="36" t="s">
        <v>13074</v>
      </c>
      <c r="H2588" s="37">
        <v>10.7</v>
      </c>
    </row>
    <row r="2589" spans="1:8">
      <c r="A2589" t="s">
        <v>168</v>
      </c>
      <c r="B2589" s="28" t="s">
        <v>4757</v>
      </c>
      <c r="C2589" s="27" t="s">
        <v>4758</v>
      </c>
      <c r="D2589" s="35">
        <v>1474.78</v>
      </c>
      <c r="E2589" s="36" t="s">
        <v>617</v>
      </c>
      <c r="F2589" s="28" t="s">
        <v>14</v>
      </c>
      <c r="G2589" s="36" t="s">
        <v>9385</v>
      </c>
      <c r="H2589" s="37">
        <v>10.7</v>
      </c>
    </row>
    <row r="2590" spans="1:8">
      <c r="A2590" t="s">
        <v>168</v>
      </c>
      <c r="B2590" s="28" t="s">
        <v>4753</v>
      </c>
      <c r="C2590" s="27" t="s">
        <v>4754</v>
      </c>
      <c r="D2590" s="35">
        <v>1474.78</v>
      </c>
      <c r="E2590" s="36" t="s">
        <v>617</v>
      </c>
      <c r="F2590" s="28" t="s">
        <v>14</v>
      </c>
      <c r="G2590" s="36" t="s">
        <v>9385</v>
      </c>
      <c r="H2590" s="37">
        <v>10.7</v>
      </c>
    </row>
    <row r="2591" spans="1:8">
      <c r="A2591" t="s">
        <v>168</v>
      </c>
      <c r="B2591" s="28" t="s">
        <v>4755</v>
      </c>
      <c r="C2591" s="27" t="s">
        <v>4756</v>
      </c>
      <c r="D2591" s="35">
        <v>1474.78</v>
      </c>
      <c r="E2591" s="36" t="s">
        <v>617</v>
      </c>
      <c r="F2591" s="28" t="s">
        <v>14</v>
      </c>
      <c r="G2591" s="36" t="s">
        <v>9385</v>
      </c>
      <c r="H2591" s="37">
        <v>10.7</v>
      </c>
    </row>
    <row r="2592" spans="1:8">
      <c r="A2592" t="s">
        <v>168</v>
      </c>
      <c r="B2592" s="28" t="s">
        <v>4295</v>
      </c>
      <c r="C2592" s="27" t="s">
        <v>13075</v>
      </c>
      <c r="D2592" s="35">
        <v>594.05999999999995</v>
      </c>
      <c r="E2592" s="36" t="s">
        <v>617</v>
      </c>
      <c r="F2592" s="28" t="s">
        <v>14</v>
      </c>
      <c r="G2592" s="36" t="s">
        <v>13076</v>
      </c>
      <c r="H2592" s="37">
        <v>7.5</v>
      </c>
    </row>
    <row r="2593" spans="1:8">
      <c r="A2593" t="s">
        <v>168</v>
      </c>
      <c r="B2593" s="28" t="s">
        <v>4417</v>
      </c>
      <c r="C2593" s="27" t="s">
        <v>4418</v>
      </c>
      <c r="D2593" s="35">
        <v>700.18999999999994</v>
      </c>
      <c r="E2593" s="36" t="s">
        <v>617</v>
      </c>
      <c r="F2593" s="28" t="s">
        <v>14</v>
      </c>
      <c r="G2593" s="36" t="s">
        <v>13077</v>
      </c>
      <c r="H2593" s="37">
        <v>9.6999999999999993</v>
      </c>
    </row>
    <row r="2594" spans="1:8">
      <c r="A2594" t="s">
        <v>168</v>
      </c>
      <c r="B2594" s="28" t="s">
        <v>4289</v>
      </c>
      <c r="C2594" s="27" t="s">
        <v>4290</v>
      </c>
      <c r="D2594" s="35">
        <v>594.05999999999995</v>
      </c>
      <c r="E2594" s="36" t="s">
        <v>617</v>
      </c>
      <c r="F2594" s="28" t="s">
        <v>14</v>
      </c>
      <c r="G2594" s="36" t="s">
        <v>4291</v>
      </c>
      <c r="H2594" s="37">
        <v>8.26</v>
      </c>
    </row>
    <row r="2595" spans="1:8">
      <c r="A2595" t="s">
        <v>168</v>
      </c>
      <c r="B2595" s="28" t="s">
        <v>4411</v>
      </c>
      <c r="C2595" s="27" t="s">
        <v>4412</v>
      </c>
      <c r="D2595" s="35">
        <v>700.18999999999994</v>
      </c>
      <c r="E2595" s="36" t="s">
        <v>617</v>
      </c>
      <c r="F2595" s="28" t="s">
        <v>14</v>
      </c>
      <c r="G2595" s="36" t="s">
        <v>13078</v>
      </c>
      <c r="H2595" s="37">
        <v>9.6999999999999993</v>
      </c>
    </row>
    <row r="2596" spans="1:8">
      <c r="A2596" t="s">
        <v>168</v>
      </c>
      <c r="B2596" s="28" t="s">
        <v>4292</v>
      </c>
      <c r="C2596" s="27" t="s">
        <v>4293</v>
      </c>
      <c r="D2596" s="35">
        <v>594.05999999999995</v>
      </c>
      <c r="E2596" s="36" t="s">
        <v>617</v>
      </c>
      <c r="F2596" s="28" t="s">
        <v>14</v>
      </c>
      <c r="G2596" s="36" t="s">
        <v>13079</v>
      </c>
      <c r="H2596" s="37">
        <v>8.26</v>
      </c>
    </row>
    <row r="2597" spans="1:8">
      <c r="A2597" t="s">
        <v>168</v>
      </c>
      <c r="B2597" s="28" t="s">
        <v>4413</v>
      </c>
      <c r="C2597" s="27" t="s">
        <v>4414</v>
      </c>
      <c r="D2597" s="35">
        <v>700.18999999999994</v>
      </c>
      <c r="E2597" s="36" t="s">
        <v>617</v>
      </c>
      <c r="F2597" s="28" t="s">
        <v>14</v>
      </c>
      <c r="G2597" s="36" t="s">
        <v>4416</v>
      </c>
      <c r="H2597" s="37">
        <v>9.6999999999999993</v>
      </c>
    </row>
    <row r="2598" spans="1:8">
      <c r="A2598" t="s">
        <v>168</v>
      </c>
      <c r="B2598" s="28" t="s">
        <v>4219</v>
      </c>
      <c r="C2598" s="27" t="s">
        <v>4220</v>
      </c>
      <c r="D2598" s="35">
        <v>88.240000000000009</v>
      </c>
      <c r="E2598" s="36" t="s">
        <v>617</v>
      </c>
      <c r="F2598" s="28" t="s">
        <v>14</v>
      </c>
      <c r="G2598" s="36" t="s">
        <v>13080</v>
      </c>
      <c r="H2598" s="37">
        <v>0.81</v>
      </c>
    </row>
    <row r="2599" spans="1:8">
      <c r="A2599" t="s">
        <v>168</v>
      </c>
      <c r="B2599" s="28" t="s">
        <v>4352</v>
      </c>
      <c r="C2599" s="27" t="s">
        <v>13081</v>
      </c>
      <c r="D2599" s="35">
        <v>126.13000000000001</v>
      </c>
      <c r="E2599" s="36" t="s">
        <v>617</v>
      </c>
      <c r="F2599" s="28" t="s">
        <v>14</v>
      </c>
      <c r="G2599" s="36" t="s">
        <v>13082</v>
      </c>
      <c r="H2599" s="37">
        <v>0.83</v>
      </c>
    </row>
    <row r="2600" spans="1:8">
      <c r="A2600" t="s">
        <v>168</v>
      </c>
      <c r="B2600" s="28" t="s">
        <v>4699</v>
      </c>
      <c r="C2600" s="27" t="s">
        <v>4700</v>
      </c>
      <c r="D2600" s="35">
        <v>886.26</v>
      </c>
      <c r="E2600" s="36" t="s">
        <v>617</v>
      </c>
      <c r="F2600" s="28" t="s">
        <v>14</v>
      </c>
      <c r="G2600" s="36" t="s">
        <v>4702</v>
      </c>
      <c r="H2600" s="37">
        <v>1.84</v>
      </c>
    </row>
    <row r="2601" spans="1:8">
      <c r="A2601" t="s">
        <v>168</v>
      </c>
      <c r="B2601" s="28" t="s">
        <v>4703</v>
      </c>
      <c r="C2601" s="27" t="s">
        <v>13083</v>
      </c>
      <c r="D2601" s="35">
        <v>886.26</v>
      </c>
      <c r="E2601" s="36" t="s">
        <v>617</v>
      </c>
      <c r="F2601" s="28" t="s">
        <v>14</v>
      </c>
      <c r="G2601" s="36" t="s">
        <v>4705</v>
      </c>
      <c r="H2601" s="37">
        <v>1.84</v>
      </c>
    </row>
    <row r="2602" spans="1:8">
      <c r="A2602" t="s">
        <v>168</v>
      </c>
      <c r="B2602" s="28" t="s">
        <v>4694</v>
      </c>
      <c r="C2602" s="27" t="s">
        <v>4695</v>
      </c>
      <c r="D2602" s="35">
        <v>886.26</v>
      </c>
      <c r="E2602" s="36" t="s">
        <v>617</v>
      </c>
      <c r="F2602" s="28" t="s">
        <v>14</v>
      </c>
      <c r="G2602" s="36" t="s">
        <v>4696</v>
      </c>
      <c r="H2602" s="37">
        <v>1.84</v>
      </c>
    </row>
    <row r="2603" spans="1:8">
      <c r="A2603" t="s">
        <v>168</v>
      </c>
      <c r="B2603" s="28" t="s">
        <v>4697</v>
      </c>
      <c r="C2603" s="27" t="s">
        <v>4698</v>
      </c>
      <c r="D2603" s="35">
        <v>886.26</v>
      </c>
      <c r="E2603" s="36" t="s">
        <v>617</v>
      </c>
      <c r="F2603" s="28" t="s">
        <v>14</v>
      </c>
      <c r="G2603" s="36" t="s">
        <v>9385</v>
      </c>
      <c r="H2603" s="37">
        <v>1.84</v>
      </c>
    </row>
    <row r="2604" spans="1:8">
      <c r="A2604" t="s">
        <v>168</v>
      </c>
      <c r="B2604" s="28" t="s">
        <v>4225</v>
      </c>
      <c r="C2604" s="27" t="s">
        <v>4226</v>
      </c>
      <c r="D2604" s="35">
        <v>88.240000000000009</v>
      </c>
      <c r="E2604" s="36" t="s">
        <v>617</v>
      </c>
      <c r="F2604" s="28" t="s">
        <v>14</v>
      </c>
      <c r="G2604" s="36" t="s">
        <v>4228</v>
      </c>
      <c r="H2604" s="37">
        <v>0.81</v>
      </c>
    </row>
    <row r="2605" spans="1:8">
      <c r="A2605" t="s">
        <v>168</v>
      </c>
      <c r="B2605" s="28" t="s">
        <v>4357</v>
      </c>
      <c r="C2605" s="27" t="s">
        <v>13084</v>
      </c>
      <c r="D2605" s="35">
        <v>126.13000000000001</v>
      </c>
      <c r="E2605" s="36" t="s">
        <v>617</v>
      </c>
      <c r="F2605" s="28" t="s">
        <v>14</v>
      </c>
      <c r="G2605" s="36" t="s">
        <v>4360</v>
      </c>
      <c r="H2605" s="37">
        <v>0.83</v>
      </c>
    </row>
    <row r="2606" spans="1:8">
      <c r="A2606" t="s">
        <v>168</v>
      </c>
      <c r="B2606" s="28" t="s">
        <v>4222</v>
      </c>
      <c r="C2606" s="27" t="s">
        <v>4223</v>
      </c>
      <c r="D2606" s="35">
        <v>88.240000000000009</v>
      </c>
      <c r="E2606" s="36" t="s">
        <v>617</v>
      </c>
      <c r="F2606" s="28" t="s">
        <v>14</v>
      </c>
      <c r="G2606" s="36" t="s">
        <v>4224</v>
      </c>
      <c r="H2606" s="37">
        <v>0.81399999999999995</v>
      </c>
    </row>
    <row r="2607" spans="1:8">
      <c r="A2607" t="s">
        <v>168</v>
      </c>
      <c r="B2607" s="28" t="s">
        <v>4355</v>
      </c>
      <c r="C2607" s="27" t="s">
        <v>4356</v>
      </c>
      <c r="D2607" s="35">
        <v>126.13000000000001</v>
      </c>
      <c r="E2607" s="36" t="s">
        <v>617</v>
      </c>
      <c r="F2607" s="28" t="s">
        <v>14</v>
      </c>
      <c r="G2607" s="36" t="s">
        <v>13085</v>
      </c>
      <c r="H2607" s="37">
        <v>0.83</v>
      </c>
    </row>
    <row r="2608" spans="1:8">
      <c r="A2608" t="s">
        <v>168</v>
      </c>
      <c r="B2608" s="28" t="s">
        <v>4298</v>
      </c>
      <c r="C2608" s="27" t="s">
        <v>4299</v>
      </c>
      <c r="D2608" s="35">
        <v>777.39</v>
      </c>
      <c r="E2608" s="36" t="s">
        <v>617</v>
      </c>
      <c r="F2608" s="28" t="s">
        <v>14</v>
      </c>
      <c r="G2608" s="36" t="s">
        <v>13086</v>
      </c>
      <c r="H2608" s="37">
        <v>10.55</v>
      </c>
    </row>
    <row r="2609" spans="1:8">
      <c r="A2609" t="s">
        <v>168</v>
      </c>
      <c r="B2609" s="28" t="s">
        <v>4759</v>
      </c>
      <c r="C2609" s="27" t="s">
        <v>4760</v>
      </c>
      <c r="D2609" s="35">
        <v>1709.09</v>
      </c>
      <c r="E2609" s="36" t="s">
        <v>617</v>
      </c>
      <c r="F2609" s="28" t="s">
        <v>14</v>
      </c>
      <c r="G2609" s="36" t="s">
        <v>9385</v>
      </c>
      <c r="H2609" s="37">
        <v>14</v>
      </c>
    </row>
    <row r="2610" spans="1:8">
      <c r="A2610" t="s">
        <v>168</v>
      </c>
      <c r="B2610" s="28" t="s">
        <v>4765</v>
      </c>
      <c r="C2610" s="27" t="s">
        <v>4766</v>
      </c>
      <c r="D2610" s="35">
        <v>1709.09</v>
      </c>
      <c r="E2610" s="36" t="s">
        <v>617</v>
      </c>
      <c r="F2610" s="28" t="s">
        <v>14</v>
      </c>
      <c r="G2610" s="36" t="s">
        <v>9385</v>
      </c>
      <c r="H2610" s="37">
        <v>14</v>
      </c>
    </row>
    <row r="2611" spans="1:8">
      <c r="A2611" t="s">
        <v>168</v>
      </c>
      <c r="B2611" s="28" t="s">
        <v>4761</v>
      </c>
      <c r="C2611" s="27" t="s">
        <v>4762</v>
      </c>
      <c r="D2611" s="35">
        <v>1709.09</v>
      </c>
      <c r="E2611" s="36" t="s">
        <v>617</v>
      </c>
      <c r="F2611" s="28" t="s">
        <v>14</v>
      </c>
      <c r="G2611" s="36" t="s">
        <v>9385</v>
      </c>
      <c r="H2611" s="37">
        <v>14</v>
      </c>
    </row>
    <row r="2612" spans="1:8">
      <c r="A2612" t="s">
        <v>168</v>
      </c>
      <c r="B2612" s="28" t="s">
        <v>4763</v>
      </c>
      <c r="C2612" s="27" t="s">
        <v>4764</v>
      </c>
      <c r="D2612" s="35">
        <v>1709.09</v>
      </c>
      <c r="E2612" s="36" t="s">
        <v>617</v>
      </c>
      <c r="F2612" s="28" t="s">
        <v>14</v>
      </c>
      <c r="G2612" s="36" t="s">
        <v>13087</v>
      </c>
      <c r="H2612" s="37">
        <v>14</v>
      </c>
    </row>
    <row r="2613" spans="1:8">
      <c r="A2613" t="s">
        <v>168</v>
      </c>
      <c r="B2613" s="28" t="s">
        <v>4308</v>
      </c>
      <c r="C2613" s="27" t="s">
        <v>4309</v>
      </c>
      <c r="D2613" s="35">
        <v>777.39</v>
      </c>
      <c r="E2613" s="36" t="s">
        <v>617</v>
      </c>
      <c r="F2613" s="28" t="s">
        <v>14</v>
      </c>
      <c r="G2613" s="36" t="s">
        <v>4311</v>
      </c>
      <c r="H2613" s="37">
        <v>10.55</v>
      </c>
    </row>
    <row r="2614" spans="1:8">
      <c r="A2614" t="s">
        <v>168</v>
      </c>
      <c r="B2614" s="28" t="s">
        <v>4427</v>
      </c>
      <c r="C2614" s="27" t="s">
        <v>4428</v>
      </c>
      <c r="D2614" s="35">
        <v>924.86</v>
      </c>
      <c r="E2614" s="36" t="s">
        <v>617</v>
      </c>
      <c r="F2614" s="28" t="s">
        <v>14</v>
      </c>
      <c r="G2614" s="36" t="s">
        <v>4430</v>
      </c>
      <c r="H2614" s="37">
        <v>10.61</v>
      </c>
    </row>
    <row r="2615" spans="1:8">
      <c r="A2615" t="s">
        <v>168</v>
      </c>
      <c r="B2615" s="28" t="s">
        <v>4301</v>
      </c>
      <c r="C2615" s="27" t="s">
        <v>4302</v>
      </c>
      <c r="D2615" s="35">
        <v>777.39</v>
      </c>
      <c r="E2615" s="36" t="s">
        <v>617</v>
      </c>
      <c r="F2615" s="28" t="s">
        <v>14</v>
      </c>
      <c r="G2615" s="36" t="s">
        <v>4303</v>
      </c>
      <c r="H2615" s="37">
        <v>10.55</v>
      </c>
    </row>
    <row r="2616" spans="1:8">
      <c r="A2616" t="s">
        <v>168</v>
      </c>
      <c r="B2616" s="28" t="s">
        <v>4421</v>
      </c>
      <c r="C2616" s="27" t="s">
        <v>4422</v>
      </c>
      <c r="D2616" s="35">
        <v>924.86</v>
      </c>
      <c r="E2616" s="36" t="s">
        <v>617</v>
      </c>
      <c r="F2616" s="28" t="s">
        <v>14</v>
      </c>
      <c r="G2616" s="36" t="s">
        <v>4423</v>
      </c>
      <c r="H2616" s="37">
        <v>10.61</v>
      </c>
    </row>
    <row r="2617" spans="1:8">
      <c r="A2617" t="s">
        <v>168</v>
      </c>
      <c r="B2617" s="28" t="s">
        <v>4304</v>
      </c>
      <c r="C2617" s="27" t="s">
        <v>4305</v>
      </c>
      <c r="D2617" s="35">
        <v>777.39</v>
      </c>
      <c r="E2617" s="36" t="s">
        <v>617</v>
      </c>
      <c r="F2617" s="28" t="s">
        <v>14</v>
      </c>
      <c r="G2617" s="36" t="s">
        <v>4307</v>
      </c>
      <c r="H2617" s="37">
        <v>10.55</v>
      </c>
    </row>
    <row r="2618" spans="1:8">
      <c r="A2618" t="s">
        <v>168</v>
      </c>
      <c r="B2618" s="28" t="s">
        <v>4424</v>
      </c>
      <c r="C2618" s="27" t="s">
        <v>4425</v>
      </c>
      <c r="D2618" s="35">
        <v>924.86</v>
      </c>
      <c r="E2618" s="36" t="s">
        <v>617</v>
      </c>
      <c r="F2618" s="28" t="s">
        <v>14</v>
      </c>
      <c r="G2618" s="36" t="s">
        <v>4426</v>
      </c>
      <c r="H2618" s="37">
        <v>10.61</v>
      </c>
    </row>
    <row r="2619" spans="1:8">
      <c r="A2619" t="s">
        <v>168</v>
      </c>
      <c r="B2619" s="28" t="s">
        <v>4312</v>
      </c>
      <c r="C2619" s="27" t="s">
        <v>4313</v>
      </c>
      <c r="D2619" s="35">
        <v>1791.79</v>
      </c>
      <c r="E2619" s="36" t="s">
        <v>617</v>
      </c>
      <c r="F2619" s="28" t="s">
        <v>14</v>
      </c>
      <c r="G2619" s="36" t="s">
        <v>13088</v>
      </c>
      <c r="H2619" s="37">
        <v>24.2</v>
      </c>
    </row>
    <row r="2620" spans="1:8">
      <c r="A2620" t="s">
        <v>168</v>
      </c>
      <c r="B2620" s="28" t="s">
        <v>4431</v>
      </c>
      <c r="C2620" s="27" t="s">
        <v>4432</v>
      </c>
      <c r="D2620" s="35">
        <v>2205.2900000000004</v>
      </c>
      <c r="E2620" s="36" t="s">
        <v>617</v>
      </c>
      <c r="F2620" s="28" t="s">
        <v>14</v>
      </c>
      <c r="G2620" s="36" t="s">
        <v>13089</v>
      </c>
      <c r="H2620" s="37">
        <v>29</v>
      </c>
    </row>
    <row r="2621" spans="1:8">
      <c r="A2621" t="s">
        <v>168</v>
      </c>
      <c r="B2621" s="28" t="s">
        <v>4767</v>
      </c>
      <c r="C2621" s="27" t="s">
        <v>4768</v>
      </c>
      <c r="D2621" s="35">
        <v>2977.13</v>
      </c>
      <c r="E2621" s="36" t="s">
        <v>617</v>
      </c>
      <c r="F2621" s="28" t="s">
        <v>14</v>
      </c>
      <c r="G2621" s="36" t="s">
        <v>9385</v>
      </c>
      <c r="H2621" s="37">
        <v>30</v>
      </c>
    </row>
    <row r="2622" spans="1:8">
      <c r="A2622" t="s">
        <v>168</v>
      </c>
      <c r="B2622" s="28" t="s">
        <v>4774</v>
      </c>
      <c r="C2622" s="27" t="s">
        <v>4775</v>
      </c>
      <c r="D2622" s="35">
        <v>2977.13</v>
      </c>
      <c r="E2622" s="36" t="s">
        <v>617</v>
      </c>
      <c r="F2622" s="28" t="s">
        <v>14</v>
      </c>
      <c r="G2622" s="36" t="s">
        <v>9385</v>
      </c>
      <c r="H2622" s="37">
        <v>30</v>
      </c>
    </row>
    <row r="2623" spans="1:8">
      <c r="A2623" t="s">
        <v>168</v>
      </c>
      <c r="B2623" s="28" t="s">
        <v>4769</v>
      </c>
      <c r="C2623" s="27" t="s">
        <v>4770</v>
      </c>
      <c r="D2623" s="35">
        <v>2977.13</v>
      </c>
      <c r="E2623" s="36" t="s">
        <v>617</v>
      </c>
      <c r="F2623" s="28" t="s">
        <v>14</v>
      </c>
      <c r="G2623" s="36" t="s">
        <v>9385</v>
      </c>
      <c r="H2623" s="37">
        <v>30</v>
      </c>
    </row>
    <row r="2624" spans="1:8">
      <c r="A2624" t="s">
        <v>168</v>
      </c>
      <c r="B2624" s="28" t="s">
        <v>4771</v>
      </c>
      <c r="C2624" s="27" t="s">
        <v>4772</v>
      </c>
      <c r="D2624" s="35">
        <v>2977.13</v>
      </c>
      <c r="E2624" s="36" t="s">
        <v>617</v>
      </c>
      <c r="F2624" s="28" t="s">
        <v>14</v>
      </c>
      <c r="G2624" s="36" t="s">
        <v>4773</v>
      </c>
      <c r="H2624" s="37">
        <v>30</v>
      </c>
    </row>
    <row r="2625" spans="1:8">
      <c r="A2625" t="s">
        <v>168</v>
      </c>
      <c r="B2625" s="28" t="s">
        <v>4318</v>
      </c>
      <c r="C2625" s="27" t="s">
        <v>4319</v>
      </c>
      <c r="D2625" s="35">
        <v>1791.79</v>
      </c>
      <c r="E2625" s="36" t="s">
        <v>617</v>
      </c>
      <c r="F2625" s="28" t="s">
        <v>14</v>
      </c>
      <c r="G2625" s="36" t="s">
        <v>4320</v>
      </c>
      <c r="H2625" s="37">
        <v>24.2</v>
      </c>
    </row>
    <row r="2626" spans="1:8">
      <c r="A2626" t="s">
        <v>168</v>
      </c>
      <c r="B2626" s="28" t="s">
        <v>4435</v>
      </c>
      <c r="C2626" s="27" t="s">
        <v>4436</v>
      </c>
      <c r="D2626" s="35">
        <v>2205.2900000000004</v>
      </c>
      <c r="E2626" s="36" t="s">
        <v>617</v>
      </c>
      <c r="F2626" s="28" t="s">
        <v>14</v>
      </c>
      <c r="G2626" s="36" t="s">
        <v>4437</v>
      </c>
      <c r="H2626" s="37">
        <v>29</v>
      </c>
    </row>
    <row r="2627" spans="1:8">
      <c r="A2627" t="s">
        <v>168</v>
      </c>
      <c r="B2627" s="28" t="s">
        <v>4315</v>
      </c>
      <c r="C2627" s="27" t="s">
        <v>4316</v>
      </c>
      <c r="D2627" s="35">
        <v>1791.79</v>
      </c>
      <c r="E2627" s="36" t="s">
        <v>617</v>
      </c>
      <c r="F2627" s="28" t="s">
        <v>14</v>
      </c>
      <c r="G2627" s="36" t="s">
        <v>4317</v>
      </c>
      <c r="H2627" s="37">
        <v>24.2</v>
      </c>
    </row>
    <row r="2628" spans="1:8">
      <c r="A2628" t="s">
        <v>168</v>
      </c>
      <c r="B2628" s="28" t="s">
        <v>4433</v>
      </c>
      <c r="C2628" s="27" t="s">
        <v>4434</v>
      </c>
      <c r="D2628" s="35">
        <v>2205.2900000000004</v>
      </c>
      <c r="E2628" s="36" t="s">
        <v>617</v>
      </c>
      <c r="F2628" s="28" t="s">
        <v>14</v>
      </c>
      <c r="G2628" s="36" t="s">
        <v>13090</v>
      </c>
      <c r="H2628" s="37">
        <v>29</v>
      </c>
    </row>
    <row r="2629" spans="1:8">
      <c r="A2629" t="s">
        <v>168</v>
      </c>
      <c r="B2629" s="28" t="s">
        <v>4438</v>
      </c>
      <c r="C2629" s="27" t="s">
        <v>13091</v>
      </c>
      <c r="D2629" s="35">
        <v>2205.2900000000004</v>
      </c>
      <c r="E2629" s="36" t="s">
        <v>617</v>
      </c>
      <c r="F2629" s="28" t="s">
        <v>14</v>
      </c>
      <c r="G2629" s="36" t="s">
        <v>13092</v>
      </c>
      <c r="H2629" s="37">
        <v>26.7</v>
      </c>
    </row>
    <row r="2630" spans="1:8">
      <c r="A2630" t="s">
        <v>168</v>
      </c>
      <c r="B2630" s="28" t="s">
        <v>4776</v>
      </c>
      <c r="C2630" s="27" t="s">
        <v>4777</v>
      </c>
      <c r="D2630" s="35">
        <v>2977.13</v>
      </c>
      <c r="E2630" s="36" t="s">
        <v>617</v>
      </c>
      <c r="F2630" s="28" t="s">
        <v>14</v>
      </c>
      <c r="G2630" s="36" t="s">
        <v>13093</v>
      </c>
      <c r="H2630" s="37">
        <v>28</v>
      </c>
    </row>
    <row r="2631" spans="1:8">
      <c r="A2631" t="s">
        <v>168</v>
      </c>
      <c r="B2631" s="28" t="s">
        <v>4782</v>
      </c>
      <c r="C2631" s="27" t="s">
        <v>4783</v>
      </c>
      <c r="D2631" s="35">
        <v>2977.13</v>
      </c>
      <c r="E2631" s="36" t="s">
        <v>617</v>
      </c>
      <c r="F2631" s="28" t="s">
        <v>14</v>
      </c>
      <c r="G2631" s="36" t="s">
        <v>9385</v>
      </c>
      <c r="H2631" s="37">
        <v>32</v>
      </c>
    </row>
    <row r="2632" spans="1:8">
      <c r="A2632" t="s">
        <v>168</v>
      </c>
      <c r="B2632" s="28" t="s">
        <v>4778</v>
      </c>
      <c r="C2632" s="27" t="s">
        <v>4779</v>
      </c>
      <c r="D2632" s="35">
        <v>2977.13</v>
      </c>
      <c r="E2632" s="36" t="s">
        <v>617</v>
      </c>
      <c r="F2632" s="28" t="s">
        <v>14</v>
      </c>
      <c r="G2632" s="36" t="s">
        <v>9385</v>
      </c>
      <c r="H2632" s="37">
        <v>32</v>
      </c>
    </row>
    <row r="2633" spans="1:8">
      <c r="A2633" t="s">
        <v>168</v>
      </c>
      <c r="B2633" s="28" t="s">
        <v>4780</v>
      </c>
      <c r="C2633" s="27" t="s">
        <v>4781</v>
      </c>
      <c r="D2633" s="35">
        <v>2977.13</v>
      </c>
      <c r="E2633" s="36" t="s">
        <v>617</v>
      </c>
      <c r="F2633" s="28" t="s">
        <v>14</v>
      </c>
      <c r="G2633" s="36" t="s">
        <v>9385</v>
      </c>
      <c r="H2633" s="37">
        <v>32</v>
      </c>
    </row>
    <row r="2634" spans="1:8">
      <c r="A2634" t="s">
        <v>168</v>
      </c>
      <c r="B2634" s="28" t="s">
        <v>4325</v>
      </c>
      <c r="C2634" s="27" t="s">
        <v>4326</v>
      </c>
      <c r="D2634" s="35">
        <v>1791.79</v>
      </c>
      <c r="E2634" s="36" t="s">
        <v>617</v>
      </c>
      <c r="F2634" s="28" t="s">
        <v>14</v>
      </c>
      <c r="G2634" s="36" t="s">
        <v>13094</v>
      </c>
      <c r="H2634" s="37">
        <v>36.700000000000003</v>
      </c>
    </row>
    <row r="2635" spans="1:8">
      <c r="A2635" t="s">
        <v>168</v>
      </c>
      <c r="B2635" s="28" t="s">
        <v>4444</v>
      </c>
      <c r="C2635" s="27" t="s">
        <v>4445</v>
      </c>
      <c r="D2635" s="35">
        <v>2205.2900000000004</v>
      </c>
      <c r="E2635" s="36" t="s">
        <v>617</v>
      </c>
      <c r="F2635" s="28" t="s">
        <v>14</v>
      </c>
      <c r="G2635" s="36" t="s">
        <v>4447</v>
      </c>
      <c r="H2635" s="37">
        <v>26.7</v>
      </c>
    </row>
    <row r="2636" spans="1:8">
      <c r="A2636" t="s">
        <v>168</v>
      </c>
      <c r="B2636" s="28" t="s">
        <v>4323</v>
      </c>
      <c r="C2636" s="27" t="s">
        <v>4324</v>
      </c>
      <c r="D2636" s="35">
        <v>1791.79</v>
      </c>
      <c r="E2636" s="36" t="s">
        <v>617</v>
      </c>
      <c r="F2636" s="28" t="s">
        <v>14</v>
      </c>
      <c r="G2636" s="36" t="s">
        <v>13095</v>
      </c>
      <c r="H2636" s="37">
        <v>36.700000000000003</v>
      </c>
    </row>
    <row r="2637" spans="1:8">
      <c r="A2637" t="s">
        <v>168</v>
      </c>
      <c r="B2637" s="28" t="s">
        <v>4441</v>
      </c>
      <c r="C2637" s="27" t="s">
        <v>4442</v>
      </c>
      <c r="D2637" s="35">
        <v>2205.2900000000004</v>
      </c>
      <c r="E2637" s="36" t="s">
        <v>617</v>
      </c>
      <c r="F2637" s="28" t="s">
        <v>14</v>
      </c>
      <c r="G2637" s="36" t="s">
        <v>4443</v>
      </c>
      <c r="H2637" s="37">
        <v>26.7</v>
      </c>
    </row>
    <row r="2638" spans="1:8">
      <c r="A2638" t="s">
        <v>168</v>
      </c>
      <c r="B2638" s="28" t="s">
        <v>4328</v>
      </c>
      <c r="C2638" s="27" t="s">
        <v>13096</v>
      </c>
      <c r="D2638" s="35">
        <v>4575.93</v>
      </c>
      <c r="E2638" s="36" t="s">
        <v>162</v>
      </c>
      <c r="F2638" s="28" t="s">
        <v>14</v>
      </c>
      <c r="G2638" s="36" t="s">
        <v>4330</v>
      </c>
      <c r="H2638" s="37">
        <v>54.5</v>
      </c>
    </row>
    <row r="2639" spans="1:8">
      <c r="A2639" t="s">
        <v>168</v>
      </c>
      <c r="B2639" s="28" t="s">
        <v>4448</v>
      </c>
      <c r="C2639" s="27" t="s">
        <v>13097</v>
      </c>
      <c r="D2639" s="35">
        <v>5637.22</v>
      </c>
      <c r="E2639" s="36" t="s">
        <v>617</v>
      </c>
      <c r="F2639" s="28" t="s">
        <v>14</v>
      </c>
      <c r="G2639" s="36" t="s">
        <v>13098</v>
      </c>
      <c r="H2639" s="37">
        <v>54.43</v>
      </c>
    </row>
    <row r="2640" spans="1:8">
      <c r="A2640" t="s">
        <v>168</v>
      </c>
      <c r="B2640" s="28" t="s">
        <v>4333</v>
      </c>
      <c r="C2640" s="27" t="s">
        <v>4334</v>
      </c>
      <c r="D2640" s="35">
        <v>4575.93</v>
      </c>
      <c r="E2640" s="36" t="s">
        <v>617</v>
      </c>
      <c r="F2640" s="28" t="s">
        <v>14</v>
      </c>
      <c r="G2640" s="36" t="s">
        <v>4335</v>
      </c>
      <c r="H2640" s="37">
        <v>54.5</v>
      </c>
    </row>
    <row r="2641" spans="1:8">
      <c r="A2641" t="s">
        <v>168</v>
      </c>
      <c r="B2641" s="28" t="s">
        <v>4452</v>
      </c>
      <c r="C2641" s="27" t="s">
        <v>4453</v>
      </c>
      <c r="D2641" s="35">
        <v>5637.22</v>
      </c>
      <c r="E2641" s="36" t="s">
        <v>617</v>
      </c>
      <c r="F2641" s="28" t="s">
        <v>14</v>
      </c>
      <c r="G2641" s="36" t="s">
        <v>13099</v>
      </c>
      <c r="H2641" s="37">
        <v>54.43</v>
      </c>
    </row>
    <row r="2642" spans="1:8">
      <c r="A2642" t="s">
        <v>168</v>
      </c>
      <c r="B2642" s="28" t="s">
        <v>4331</v>
      </c>
      <c r="C2642" s="27" t="s">
        <v>4332</v>
      </c>
      <c r="D2642" s="35">
        <v>4575.93</v>
      </c>
      <c r="E2642" s="36" t="s">
        <v>617</v>
      </c>
      <c r="F2642" s="28" t="s">
        <v>14</v>
      </c>
      <c r="G2642" s="36" t="s">
        <v>13100</v>
      </c>
      <c r="H2642" s="37">
        <v>54.5</v>
      </c>
    </row>
    <row r="2643" spans="1:8">
      <c r="A2643" t="s">
        <v>168</v>
      </c>
      <c r="B2643" s="28" t="s">
        <v>4450</v>
      </c>
      <c r="C2643" s="27" t="s">
        <v>4451</v>
      </c>
      <c r="D2643" s="35">
        <v>5637.22</v>
      </c>
      <c r="E2643" s="36" t="s">
        <v>617</v>
      </c>
      <c r="F2643" s="28" t="s">
        <v>14</v>
      </c>
      <c r="G2643" s="36" t="s">
        <v>13101</v>
      </c>
      <c r="H2643" s="37">
        <v>54.43</v>
      </c>
    </row>
    <row r="2644" spans="1:8">
      <c r="A2644" t="s">
        <v>168</v>
      </c>
      <c r="B2644" s="28" t="s">
        <v>4462</v>
      </c>
      <c r="C2644" s="27" t="s">
        <v>4463</v>
      </c>
      <c r="D2644" s="35">
        <v>399.71999999999997</v>
      </c>
      <c r="E2644" s="36" t="s">
        <v>617</v>
      </c>
      <c r="F2644" s="28" t="s">
        <v>14</v>
      </c>
      <c r="G2644" s="36" t="s">
        <v>9385</v>
      </c>
      <c r="H2644" s="37">
        <v>1.28</v>
      </c>
    </row>
    <row r="2645" spans="1:8">
      <c r="A2645" t="s">
        <v>168</v>
      </c>
      <c r="B2645" s="28" t="s">
        <v>4466</v>
      </c>
      <c r="C2645" s="27" t="s">
        <v>4467</v>
      </c>
      <c r="D2645" s="35">
        <v>419.02</v>
      </c>
      <c r="E2645" s="36" t="s">
        <v>617</v>
      </c>
      <c r="F2645" s="28" t="s">
        <v>14</v>
      </c>
      <c r="G2645" s="36" t="s">
        <v>13102</v>
      </c>
      <c r="H2645" s="37">
        <v>2</v>
      </c>
    </row>
    <row r="2646" spans="1:8">
      <c r="A2646" t="s">
        <v>168</v>
      </c>
      <c r="B2646" s="28" t="s">
        <v>4464</v>
      </c>
      <c r="C2646" s="27" t="s">
        <v>4465</v>
      </c>
      <c r="D2646" s="35">
        <v>419.02</v>
      </c>
      <c r="E2646" s="36" t="s">
        <v>617</v>
      </c>
      <c r="F2646" s="28" t="s">
        <v>14</v>
      </c>
      <c r="G2646" s="36" t="s">
        <v>9385</v>
      </c>
      <c r="H2646" s="37">
        <v>1.37</v>
      </c>
    </row>
    <row r="2647" spans="1:8">
      <c r="A2647" t="s">
        <v>168</v>
      </c>
      <c r="B2647" s="28" t="s">
        <v>4468</v>
      </c>
      <c r="C2647" s="27" t="s">
        <v>4469</v>
      </c>
      <c r="D2647" s="35">
        <v>478.3</v>
      </c>
      <c r="E2647" s="36" t="s">
        <v>617</v>
      </c>
      <c r="F2647" s="28" t="s">
        <v>14</v>
      </c>
      <c r="G2647" s="36" t="s">
        <v>13103</v>
      </c>
      <c r="H2647" s="37">
        <v>2.5</v>
      </c>
    </row>
    <row r="2648" spans="1:8">
      <c r="A2648" t="s">
        <v>168</v>
      </c>
      <c r="B2648" s="28" t="s">
        <v>4470</v>
      </c>
      <c r="C2648" s="27" t="s">
        <v>4471</v>
      </c>
      <c r="D2648" s="35">
        <v>1014.4399999999999</v>
      </c>
      <c r="E2648" s="36" t="s">
        <v>617</v>
      </c>
      <c r="F2648" s="28" t="s">
        <v>14</v>
      </c>
      <c r="G2648" s="36" t="s">
        <v>13104</v>
      </c>
      <c r="H2648" s="37">
        <v>8.76</v>
      </c>
    </row>
    <row r="2649" spans="1:8">
      <c r="A2649" t="s">
        <v>168</v>
      </c>
      <c r="B2649" s="28" t="s">
        <v>4460</v>
      </c>
      <c r="C2649" s="27" t="s">
        <v>4461</v>
      </c>
      <c r="D2649" s="35">
        <v>399.71999999999997</v>
      </c>
      <c r="E2649" s="36" t="s">
        <v>617</v>
      </c>
      <c r="F2649" s="28" t="s">
        <v>14</v>
      </c>
      <c r="G2649" s="36" t="s">
        <v>13105</v>
      </c>
      <c r="H2649" s="37">
        <v>1.2</v>
      </c>
    </row>
    <row r="2650" spans="1:8">
      <c r="A2650" t="s">
        <v>168</v>
      </c>
      <c r="B2650" s="28" t="s">
        <v>4472</v>
      </c>
      <c r="C2650" s="27" t="s">
        <v>4473</v>
      </c>
      <c r="D2650" s="35">
        <v>1254.25</v>
      </c>
      <c r="E2650" s="36" t="s">
        <v>617</v>
      </c>
      <c r="F2650" s="28" t="s">
        <v>14</v>
      </c>
      <c r="G2650" s="36" t="s">
        <v>13106</v>
      </c>
      <c r="H2650" s="37">
        <v>12.5</v>
      </c>
    </row>
    <row r="2651" spans="1:8">
      <c r="A2651" t="s">
        <v>168</v>
      </c>
      <c r="B2651" s="28" t="s">
        <v>4474</v>
      </c>
      <c r="C2651" s="27" t="s">
        <v>4475</v>
      </c>
      <c r="D2651" s="35">
        <v>2563.63</v>
      </c>
      <c r="E2651" s="36" t="s">
        <v>617</v>
      </c>
      <c r="F2651" s="28" t="s">
        <v>14</v>
      </c>
      <c r="G2651" s="36" t="s">
        <v>13107</v>
      </c>
      <c r="H2651" s="37">
        <v>29</v>
      </c>
    </row>
    <row r="2652" spans="1:8">
      <c r="A2652" t="s">
        <v>168</v>
      </c>
      <c r="B2652" s="28" t="s">
        <v>4476</v>
      </c>
      <c r="C2652" s="27" t="s">
        <v>4477</v>
      </c>
      <c r="D2652" s="35">
        <v>2563.63</v>
      </c>
      <c r="E2652" s="36" t="s">
        <v>617</v>
      </c>
      <c r="F2652" s="28" t="s">
        <v>14</v>
      </c>
      <c r="G2652" s="36" t="s">
        <v>13108</v>
      </c>
      <c r="H2652" s="37">
        <v>31</v>
      </c>
    </row>
    <row r="2653" spans="1:8">
      <c r="A2653" t="s">
        <v>168</v>
      </c>
      <c r="B2653" s="28" t="s">
        <v>4141</v>
      </c>
      <c r="C2653" s="27" t="s">
        <v>13109</v>
      </c>
      <c r="D2653" s="35">
        <v>118.28</v>
      </c>
      <c r="E2653" s="36" t="s">
        <v>1290</v>
      </c>
      <c r="F2653" s="28" t="s">
        <v>14</v>
      </c>
      <c r="G2653" s="36" t="s">
        <v>13110</v>
      </c>
      <c r="H2653" s="37">
        <v>0.56000000000000005</v>
      </c>
    </row>
    <row r="2654" spans="1:8">
      <c r="A2654" t="s">
        <v>168</v>
      </c>
      <c r="B2654" s="28" t="s">
        <v>4149</v>
      </c>
      <c r="C2654" s="27" t="s">
        <v>13111</v>
      </c>
      <c r="D2654" s="35">
        <v>79.28</v>
      </c>
      <c r="E2654" s="36" t="s">
        <v>617</v>
      </c>
      <c r="F2654" s="28" t="s">
        <v>14</v>
      </c>
      <c r="G2654" s="36" t="s">
        <v>13112</v>
      </c>
      <c r="H2654" s="37">
        <v>0.8</v>
      </c>
    </row>
    <row r="2655" spans="1:8">
      <c r="A2655" t="s">
        <v>168</v>
      </c>
      <c r="B2655" s="28" t="s">
        <v>4153</v>
      </c>
      <c r="C2655" s="27" t="s">
        <v>13113</v>
      </c>
      <c r="D2655" s="35">
        <v>79.28</v>
      </c>
      <c r="E2655" s="36" t="s">
        <v>162</v>
      </c>
      <c r="F2655" s="28" t="s">
        <v>14</v>
      </c>
      <c r="G2655" s="36" t="s">
        <v>13114</v>
      </c>
      <c r="H2655" s="37">
        <v>0.82199999999999995</v>
      </c>
    </row>
    <row r="2656" spans="1:8">
      <c r="A2656" t="s">
        <v>168</v>
      </c>
      <c r="B2656" s="28" t="s">
        <v>4170</v>
      </c>
      <c r="C2656" s="27" t="s">
        <v>13115</v>
      </c>
      <c r="D2656" s="35">
        <v>94.440000000000012</v>
      </c>
      <c r="E2656" s="36" t="s">
        <v>617</v>
      </c>
      <c r="F2656" s="28" t="s">
        <v>14</v>
      </c>
      <c r="G2656" s="36" t="s">
        <v>13116</v>
      </c>
      <c r="H2656" s="37">
        <v>0.8</v>
      </c>
    </row>
    <row r="2657" spans="1:8">
      <c r="A2657" t="s">
        <v>168</v>
      </c>
      <c r="B2657" s="28" t="s">
        <v>4151</v>
      </c>
      <c r="C2657" s="27" t="s">
        <v>13117</v>
      </c>
      <c r="D2657" s="35">
        <v>79.28</v>
      </c>
      <c r="E2657" s="36" t="s">
        <v>617</v>
      </c>
      <c r="F2657" s="28" t="s">
        <v>14</v>
      </c>
      <c r="G2657" s="36" t="s">
        <v>13118</v>
      </c>
      <c r="H2657" s="37">
        <v>0.82199999999999995</v>
      </c>
    </row>
    <row r="2658" spans="1:8">
      <c r="A2658" t="s">
        <v>168</v>
      </c>
      <c r="B2658" s="28" t="s">
        <v>4168</v>
      </c>
      <c r="C2658" s="27" t="s">
        <v>13119</v>
      </c>
      <c r="D2658" s="35">
        <v>94.440000000000012</v>
      </c>
      <c r="E2658" s="36" t="s">
        <v>617</v>
      </c>
      <c r="F2658" s="28" t="s">
        <v>14</v>
      </c>
      <c r="G2658" s="36" t="s">
        <v>13120</v>
      </c>
      <c r="H2658" s="37">
        <v>0.8</v>
      </c>
    </row>
    <row r="2659" spans="1:8">
      <c r="A2659" t="s">
        <v>168</v>
      </c>
      <c r="B2659" s="28" t="s">
        <v>4155</v>
      </c>
      <c r="C2659" s="27" t="s">
        <v>13121</v>
      </c>
      <c r="D2659" s="35">
        <v>65.490000000000009</v>
      </c>
      <c r="E2659" s="36" t="s">
        <v>617</v>
      </c>
      <c r="F2659" s="28" t="s">
        <v>14</v>
      </c>
      <c r="G2659" s="36" t="s">
        <v>13122</v>
      </c>
      <c r="H2659" s="37">
        <v>0.45</v>
      </c>
    </row>
    <row r="2660" spans="1:8">
      <c r="A2660" t="s">
        <v>168</v>
      </c>
      <c r="B2660" s="28" t="s">
        <v>4135</v>
      </c>
      <c r="C2660" s="27" t="s">
        <v>13123</v>
      </c>
      <c r="D2660" s="35">
        <v>59.85</v>
      </c>
      <c r="E2660" s="36" t="s">
        <v>617</v>
      </c>
      <c r="F2660" s="28" t="s">
        <v>14</v>
      </c>
      <c r="G2660" s="36" t="s">
        <v>13124</v>
      </c>
      <c r="H2660" s="37">
        <v>0.45</v>
      </c>
    </row>
    <row r="2661" spans="1:8">
      <c r="A2661" t="s">
        <v>168</v>
      </c>
      <c r="B2661" s="28" t="s">
        <v>4139</v>
      </c>
      <c r="C2661" s="27" t="s">
        <v>13125</v>
      </c>
      <c r="D2661" s="35">
        <v>59.85</v>
      </c>
      <c r="E2661" s="36" t="s">
        <v>617</v>
      </c>
      <c r="F2661" s="28" t="s">
        <v>14</v>
      </c>
      <c r="G2661" s="36" t="s">
        <v>13126</v>
      </c>
      <c r="H2661" s="37">
        <v>0.45</v>
      </c>
    </row>
    <row r="2662" spans="1:8">
      <c r="A2662" t="s">
        <v>168</v>
      </c>
      <c r="B2662" s="28" t="s">
        <v>4160</v>
      </c>
      <c r="C2662" s="27" t="s">
        <v>13127</v>
      </c>
      <c r="D2662" s="35">
        <v>65.490000000000009</v>
      </c>
      <c r="E2662" s="36" t="s">
        <v>92</v>
      </c>
      <c r="F2662" s="28" t="s">
        <v>14</v>
      </c>
      <c r="G2662" s="36" t="s">
        <v>13128</v>
      </c>
      <c r="H2662" s="37">
        <v>0.45</v>
      </c>
    </row>
    <row r="2663" spans="1:8">
      <c r="A2663" t="s">
        <v>168</v>
      </c>
      <c r="B2663" s="28" t="s">
        <v>4137</v>
      </c>
      <c r="C2663" s="27" t="s">
        <v>13129</v>
      </c>
      <c r="D2663" s="35">
        <v>59.85</v>
      </c>
      <c r="E2663" s="36" t="s">
        <v>617</v>
      </c>
      <c r="F2663" s="28" t="s">
        <v>14</v>
      </c>
      <c r="G2663" s="36" t="s">
        <v>13130</v>
      </c>
      <c r="H2663" s="37">
        <v>0.45</v>
      </c>
    </row>
    <row r="2664" spans="1:8">
      <c r="A2664" t="s">
        <v>168</v>
      </c>
      <c r="B2664" s="28" t="s">
        <v>4158</v>
      </c>
      <c r="C2664" s="27" t="s">
        <v>13131</v>
      </c>
      <c r="D2664" s="35">
        <v>65.490000000000009</v>
      </c>
      <c r="E2664" s="36" t="s">
        <v>617</v>
      </c>
      <c r="F2664" s="28" t="s">
        <v>14</v>
      </c>
      <c r="G2664" s="36" t="s">
        <v>13132</v>
      </c>
      <c r="H2664" s="37">
        <v>0.45</v>
      </c>
    </row>
    <row r="2665" spans="1:8">
      <c r="A2665" t="s">
        <v>168</v>
      </c>
      <c r="B2665" s="28" t="s">
        <v>4162</v>
      </c>
      <c r="C2665" s="27" t="s">
        <v>13133</v>
      </c>
      <c r="D2665" s="35">
        <v>103.44000000000001</v>
      </c>
      <c r="E2665" s="36" t="s">
        <v>617</v>
      </c>
      <c r="F2665" s="28" t="s">
        <v>14</v>
      </c>
      <c r="G2665" s="36" t="s">
        <v>13134</v>
      </c>
      <c r="H2665" s="37">
        <v>0.56000000000000005</v>
      </c>
    </row>
    <row r="2666" spans="1:8">
      <c r="A2666" t="s">
        <v>168</v>
      </c>
      <c r="B2666" s="28" t="s">
        <v>4146</v>
      </c>
      <c r="C2666" s="27" t="s">
        <v>13135</v>
      </c>
      <c r="D2666" s="35">
        <v>62.059999999999995</v>
      </c>
      <c r="E2666" s="36" t="s">
        <v>617</v>
      </c>
      <c r="F2666" s="28" t="s">
        <v>14</v>
      </c>
      <c r="G2666" s="36" t="s">
        <v>13136</v>
      </c>
      <c r="H2666" s="37">
        <v>0.56000000000000005</v>
      </c>
    </row>
    <row r="2667" spans="1:8">
      <c r="A2667" t="s">
        <v>168</v>
      </c>
      <c r="B2667" s="28" t="s">
        <v>4166</v>
      </c>
      <c r="C2667" s="27" t="s">
        <v>13137</v>
      </c>
      <c r="D2667" s="35">
        <v>70.300000000000011</v>
      </c>
      <c r="E2667" s="36" t="s">
        <v>617</v>
      </c>
      <c r="F2667" s="28" t="s">
        <v>14</v>
      </c>
      <c r="G2667" s="36" t="s">
        <v>13138</v>
      </c>
      <c r="H2667" s="37">
        <v>0.56000000000000005</v>
      </c>
    </row>
    <row r="2668" spans="1:8">
      <c r="A2668" t="s">
        <v>168</v>
      </c>
      <c r="B2668" s="28" t="s">
        <v>4144</v>
      </c>
      <c r="C2668" s="27" t="s">
        <v>13139</v>
      </c>
      <c r="D2668" s="35">
        <v>62.059999999999995</v>
      </c>
      <c r="E2668" s="36" t="s">
        <v>617</v>
      </c>
      <c r="F2668" s="28" t="s">
        <v>14</v>
      </c>
      <c r="G2668" s="36" t="s">
        <v>13140</v>
      </c>
      <c r="H2668" s="37">
        <v>0.56000000000000005</v>
      </c>
    </row>
    <row r="2669" spans="1:8">
      <c r="A2669" t="s">
        <v>168</v>
      </c>
      <c r="B2669" s="28" t="s">
        <v>4164</v>
      </c>
      <c r="C2669" s="27" t="s">
        <v>13141</v>
      </c>
      <c r="D2669" s="35">
        <v>70.300000000000011</v>
      </c>
      <c r="E2669" s="36" t="s">
        <v>617</v>
      </c>
      <c r="F2669" s="28" t="s">
        <v>14</v>
      </c>
      <c r="G2669" s="36" t="s">
        <v>13142</v>
      </c>
      <c r="H2669" s="37">
        <v>0.56000000000000005</v>
      </c>
    </row>
    <row r="2670" spans="1:8">
      <c r="A2670" t="s">
        <v>168</v>
      </c>
      <c r="B2670" s="28" t="s">
        <v>5687</v>
      </c>
      <c r="C2670" s="27" t="s">
        <v>13143</v>
      </c>
      <c r="D2670" s="35">
        <v>457.64</v>
      </c>
      <c r="E2670" s="36" t="s">
        <v>92</v>
      </c>
      <c r="F2670" s="28" t="s">
        <v>14</v>
      </c>
      <c r="G2670" s="36" t="s">
        <v>13144</v>
      </c>
      <c r="H2670" s="37">
        <v>6.4</v>
      </c>
    </row>
    <row r="2671" spans="1:8">
      <c r="A2671" t="s">
        <v>168</v>
      </c>
      <c r="B2671" s="28" t="s">
        <v>5676</v>
      </c>
      <c r="C2671" s="27" t="s">
        <v>13145</v>
      </c>
      <c r="D2671" s="35">
        <v>124.08</v>
      </c>
      <c r="E2671" s="36" t="s">
        <v>92</v>
      </c>
      <c r="F2671" s="28" t="s">
        <v>14</v>
      </c>
      <c r="G2671" s="36" t="s">
        <v>13146</v>
      </c>
      <c r="H2671" s="37">
        <v>0.68</v>
      </c>
    </row>
    <row r="2672" spans="1:8">
      <c r="A2672" t="s">
        <v>168</v>
      </c>
      <c r="B2672" s="28" t="s">
        <v>5679</v>
      </c>
      <c r="C2672" s="27" t="s">
        <v>13147</v>
      </c>
      <c r="D2672" s="35">
        <v>159.91</v>
      </c>
      <c r="E2672" s="36" t="s">
        <v>92</v>
      </c>
      <c r="F2672" s="28" t="s">
        <v>14</v>
      </c>
      <c r="G2672" s="36" t="s">
        <v>13148</v>
      </c>
      <c r="H2672" s="37">
        <v>2.11</v>
      </c>
    </row>
    <row r="2673" spans="1:8">
      <c r="A2673" t="s">
        <v>168</v>
      </c>
      <c r="B2673" s="28" t="s">
        <v>3021</v>
      </c>
      <c r="C2673" s="27" t="s">
        <v>13149</v>
      </c>
      <c r="D2673" s="35">
        <v>56.82</v>
      </c>
      <c r="E2673" s="36" t="s">
        <v>5979</v>
      </c>
      <c r="F2673" s="28" t="s">
        <v>14</v>
      </c>
      <c r="G2673" s="36" t="s">
        <v>13150</v>
      </c>
      <c r="H2673" s="37">
        <v>0.83199999999999996</v>
      </c>
    </row>
    <row r="2674" spans="1:8">
      <c r="A2674" t="s">
        <v>168</v>
      </c>
      <c r="B2674" s="28" t="s">
        <v>3014</v>
      </c>
      <c r="C2674" s="27" t="s">
        <v>13151</v>
      </c>
      <c r="D2674" s="35">
        <v>49.93</v>
      </c>
      <c r="E2674" s="36" t="s">
        <v>5979</v>
      </c>
      <c r="F2674" s="28" t="s">
        <v>14</v>
      </c>
      <c r="G2674" s="36" t="s">
        <v>13152</v>
      </c>
      <c r="H2674" s="37">
        <v>20</v>
      </c>
    </row>
    <row r="2675" spans="1:8">
      <c r="A2675" t="s">
        <v>168</v>
      </c>
      <c r="B2675" s="28" t="s">
        <v>2840</v>
      </c>
      <c r="C2675" s="27" t="s">
        <v>13153</v>
      </c>
      <c r="D2675" s="35">
        <v>10.64</v>
      </c>
      <c r="E2675" s="36" t="s">
        <v>5979</v>
      </c>
      <c r="F2675" s="28" t="s">
        <v>14</v>
      </c>
      <c r="G2675" s="36" t="s">
        <v>13154</v>
      </c>
      <c r="H2675" s="37">
        <v>18</v>
      </c>
    </row>
    <row r="2676" spans="1:8">
      <c r="A2676" t="s">
        <v>168</v>
      </c>
      <c r="B2676" s="28" t="s">
        <v>4879</v>
      </c>
      <c r="C2676" s="27" t="s">
        <v>4880</v>
      </c>
      <c r="D2676" s="35">
        <v>8.02</v>
      </c>
      <c r="E2676" s="36" t="s">
        <v>5979</v>
      </c>
      <c r="F2676" s="28" t="s">
        <v>14</v>
      </c>
      <c r="G2676" s="36" t="s">
        <v>13155</v>
      </c>
      <c r="H2676" s="37">
        <v>4.2000000000000003E-2</v>
      </c>
    </row>
    <row r="2677" spans="1:8">
      <c r="A2677" t="s">
        <v>168</v>
      </c>
      <c r="B2677" s="28" t="s">
        <v>4881</v>
      </c>
      <c r="C2677" s="27" t="s">
        <v>4882</v>
      </c>
      <c r="D2677" s="35">
        <v>8.2899999999999991</v>
      </c>
      <c r="E2677" s="36" t="s">
        <v>5979</v>
      </c>
      <c r="F2677" s="28" t="s">
        <v>14</v>
      </c>
      <c r="G2677" s="36" t="s">
        <v>13156</v>
      </c>
      <c r="H2677" s="37">
        <v>0.01</v>
      </c>
    </row>
    <row r="2678" spans="1:8">
      <c r="A2678" t="s">
        <v>168</v>
      </c>
      <c r="B2678" s="28" t="s">
        <v>5003</v>
      </c>
      <c r="C2678" s="27" t="s">
        <v>5004</v>
      </c>
      <c r="D2678" s="35">
        <v>8.59</v>
      </c>
      <c r="E2678" s="36" t="s">
        <v>5979</v>
      </c>
      <c r="F2678" s="28" t="s">
        <v>14</v>
      </c>
      <c r="G2678" s="36" t="s">
        <v>13157</v>
      </c>
      <c r="H2678" s="37">
        <v>3.1E-2</v>
      </c>
    </row>
    <row r="2679" spans="1:8">
      <c r="A2679" t="s">
        <v>168</v>
      </c>
      <c r="B2679" s="28" t="s">
        <v>6546</v>
      </c>
      <c r="C2679" s="27" t="s">
        <v>6547</v>
      </c>
      <c r="D2679" s="35">
        <v>406.06</v>
      </c>
      <c r="E2679" s="36" t="s">
        <v>617</v>
      </c>
      <c r="F2679" s="28" t="s">
        <v>14</v>
      </c>
      <c r="G2679" s="36" t="s">
        <v>13158</v>
      </c>
      <c r="H2679" s="37">
        <v>1</v>
      </c>
    </row>
    <row r="2680" spans="1:8">
      <c r="A2680" t="s">
        <v>168</v>
      </c>
      <c r="B2680" s="28" t="s">
        <v>6549</v>
      </c>
      <c r="C2680" s="27" t="s">
        <v>13159</v>
      </c>
      <c r="D2680" s="35">
        <v>451.4</v>
      </c>
      <c r="E2680" s="36" t="s">
        <v>1290</v>
      </c>
      <c r="F2680" s="28" t="s">
        <v>14</v>
      </c>
      <c r="G2680" s="36" t="s">
        <v>13160</v>
      </c>
      <c r="H2680" s="37">
        <v>6.4999999999999997E-3</v>
      </c>
    </row>
    <row r="2681" spans="1:8">
      <c r="A2681" t="s">
        <v>168</v>
      </c>
      <c r="B2681" s="28" t="s">
        <v>6552</v>
      </c>
      <c r="C2681" s="27" t="s">
        <v>13161</v>
      </c>
      <c r="D2681" s="35">
        <v>580.68999999999994</v>
      </c>
      <c r="E2681" s="36" t="s">
        <v>1290</v>
      </c>
      <c r="F2681" s="28" t="s">
        <v>14</v>
      </c>
      <c r="G2681" s="36" t="s">
        <v>13162</v>
      </c>
      <c r="H2681" s="37">
        <v>4.1000000000000002E-2</v>
      </c>
    </row>
    <row r="2682" spans="1:8">
      <c r="A2682" t="s">
        <v>168</v>
      </c>
      <c r="B2682" s="28" t="s">
        <v>6555</v>
      </c>
      <c r="C2682" s="27" t="s">
        <v>13163</v>
      </c>
      <c r="D2682" s="35">
        <v>721.14</v>
      </c>
      <c r="E2682" s="36" t="s">
        <v>1290</v>
      </c>
      <c r="F2682" s="28" t="s">
        <v>14</v>
      </c>
      <c r="G2682" s="36" t="s">
        <v>13164</v>
      </c>
      <c r="H2682" s="37">
        <v>1</v>
      </c>
    </row>
    <row r="2683" spans="1:8">
      <c r="A2683" t="s">
        <v>168</v>
      </c>
      <c r="B2683" s="28" t="s">
        <v>6560</v>
      </c>
      <c r="C2683" s="27" t="s">
        <v>6561</v>
      </c>
      <c r="D2683" s="35">
        <v>837.62</v>
      </c>
      <c r="E2683" s="36" t="s">
        <v>617</v>
      </c>
      <c r="F2683" s="28" t="s">
        <v>14</v>
      </c>
      <c r="G2683" s="36" t="s">
        <v>13165</v>
      </c>
      <c r="H2683" s="37">
        <v>1</v>
      </c>
    </row>
    <row r="2684" spans="1:8">
      <c r="A2684" t="s">
        <v>168</v>
      </c>
      <c r="B2684" s="28" t="s">
        <v>6558</v>
      </c>
      <c r="C2684" s="27" t="s">
        <v>6559</v>
      </c>
      <c r="D2684" s="35">
        <v>769.51</v>
      </c>
      <c r="E2684" s="36" t="s">
        <v>617</v>
      </c>
      <c r="F2684" s="28" t="s">
        <v>14</v>
      </c>
      <c r="G2684" s="36" t="s">
        <v>13166</v>
      </c>
      <c r="H2684" s="37">
        <v>1</v>
      </c>
    </row>
    <row r="2685" spans="1:8">
      <c r="A2685" t="s">
        <v>168</v>
      </c>
      <c r="B2685" s="28" t="s">
        <v>208</v>
      </c>
      <c r="C2685" s="27" t="s">
        <v>13167</v>
      </c>
      <c r="D2685" s="35">
        <v>25.92</v>
      </c>
      <c r="E2685" s="36" t="s">
        <v>92</v>
      </c>
      <c r="F2685" s="28" t="s">
        <v>14</v>
      </c>
      <c r="G2685" s="36" t="s">
        <v>13168</v>
      </c>
      <c r="H2685" s="37">
        <v>0.24</v>
      </c>
    </row>
    <row r="2686" spans="1:8">
      <c r="A2686" t="s">
        <v>168</v>
      </c>
      <c r="B2686" s="28" t="s">
        <v>987</v>
      </c>
      <c r="C2686" s="27" t="s">
        <v>13169</v>
      </c>
      <c r="D2686" s="35">
        <v>253.64</v>
      </c>
      <c r="E2686" s="36" t="s">
        <v>628</v>
      </c>
      <c r="F2686" s="28" t="s">
        <v>14</v>
      </c>
      <c r="G2686" s="36" t="s">
        <v>13170</v>
      </c>
      <c r="H2686" s="37">
        <v>0.25</v>
      </c>
    </row>
    <row r="2687" spans="1:8">
      <c r="A2687" t="s">
        <v>168</v>
      </c>
      <c r="B2687" s="28" t="s">
        <v>989</v>
      </c>
      <c r="C2687" s="27" t="s">
        <v>13171</v>
      </c>
      <c r="D2687" s="35">
        <v>410.76</v>
      </c>
      <c r="E2687" s="36" t="s">
        <v>628</v>
      </c>
      <c r="F2687" s="28" t="s">
        <v>14</v>
      </c>
      <c r="G2687" s="36" t="s">
        <v>13172</v>
      </c>
      <c r="H2687" s="37">
        <v>0.4</v>
      </c>
    </row>
    <row r="2688" spans="1:8">
      <c r="A2688" t="s">
        <v>168</v>
      </c>
      <c r="B2688" s="28" t="s">
        <v>203</v>
      </c>
      <c r="C2688" s="27" t="s">
        <v>13173</v>
      </c>
      <c r="D2688" s="35">
        <v>23.990000000000002</v>
      </c>
      <c r="E2688" s="36" t="s">
        <v>92</v>
      </c>
      <c r="F2688" s="28" t="s">
        <v>14</v>
      </c>
      <c r="G2688" s="36" t="s">
        <v>13174</v>
      </c>
      <c r="H2688" s="37">
        <v>0.19</v>
      </c>
    </row>
    <row r="2689" spans="1:8">
      <c r="A2689" t="s">
        <v>168</v>
      </c>
      <c r="B2689" s="28" t="s">
        <v>4129</v>
      </c>
      <c r="C2689" s="27" t="s">
        <v>4130</v>
      </c>
      <c r="D2689" s="35">
        <v>188.09</v>
      </c>
      <c r="E2689" s="36" t="s">
        <v>4028</v>
      </c>
      <c r="F2689" s="28" t="s">
        <v>14</v>
      </c>
      <c r="G2689" s="36" t="s">
        <v>13175</v>
      </c>
      <c r="H2689" s="37">
        <v>1.43</v>
      </c>
    </row>
    <row r="2690" spans="1:8">
      <c r="A2690" t="s">
        <v>168</v>
      </c>
      <c r="B2690" s="28" t="s">
        <v>4126</v>
      </c>
      <c r="C2690" s="27" t="s">
        <v>4127</v>
      </c>
      <c r="D2690" s="35">
        <v>188.09</v>
      </c>
      <c r="E2690" s="36" t="s">
        <v>4028</v>
      </c>
      <c r="F2690" s="28" t="s">
        <v>14</v>
      </c>
      <c r="G2690" s="36" t="s">
        <v>13176</v>
      </c>
      <c r="H2690" s="37">
        <v>1.42</v>
      </c>
    </row>
    <row r="2691" spans="1:8">
      <c r="A2691" t="s">
        <v>168</v>
      </c>
      <c r="B2691" s="28" t="s">
        <v>4133</v>
      </c>
      <c r="C2691" s="27" t="s">
        <v>4134</v>
      </c>
      <c r="D2691" s="35">
        <v>188.09</v>
      </c>
      <c r="E2691" s="36" t="s">
        <v>4028</v>
      </c>
      <c r="F2691" s="28" t="s">
        <v>14</v>
      </c>
      <c r="G2691" s="36" t="s">
        <v>13177</v>
      </c>
      <c r="H2691" s="37">
        <v>1.39</v>
      </c>
    </row>
    <row r="2692" spans="1:8">
      <c r="A2692" t="s">
        <v>168</v>
      </c>
      <c r="B2692" s="28" t="s">
        <v>4131</v>
      </c>
      <c r="C2692" s="27" t="s">
        <v>4132</v>
      </c>
      <c r="D2692" s="35">
        <v>188.09</v>
      </c>
      <c r="E2692" s="36" t="s">
        <v>4028</v>
      </c>
      <c r="F2692" s="28" t="s">
        <v>14</v>
      </c>
      <c r="G2692" s="36" t="s">
        <v>13178</v>
      </c>
      <c r="H2692" s="37">
        <v>1.38</v>
      </c>
    </row>
    <row r="2693" spans="1:8">
      <c r="A2693" t="s">
        <v>168</v>
      </c>
      <c r="B2693" s="28" t="s">
        <v>3394</v>
      </c>
      <c r="C2693" s="27" t="s">
        <v>13179</v>
      </c>
      <c r="D2693" s="35">
        <v>1725.35</v>
      </c>
      <c r="E2693" s="36" t="s">
        <v>5979</v>
      </c>
      <c r="F2693" s="28" t="s">
        <v>14</v>
      </c>
      <c r="G2693" s="36" t="s">
        <v>13180</v>
      </c>
      <c r="H2693" s="37">
        <v>10.130000000000001</v>
      </c>
    </row>
    <row r="2694" spans="1:8">
      <c r="A2694" t="s">
        <v>168</v>
      </c>
      <c r="B2694" s="28" t="s">
        <v>991</v>
      </c>
      <c r="C2694" s="27" t="s">
        <v>13181</v>
      </c>
      <c r="D2694" s="35">
        <v>202.64999999999998</v>
      </c>
      <c r="E2694" s="36" t="s">
        <v>628</v>
      </c>
      <c r="F2694" s="28" t="s">
        <v>14</v>
      </c>
      <c r="G2694" s="36" t="s">
        <v>13182</v>
      </c>
      <c r="H2694" s="37">
        <v>0.15</v>
      </c>
    </row>
    <row r="2695" spans="1:8">
      <c r="A2695" t="s">
        <v>168</v>
      </c>
      <c r="B2695" s="28" t="s">
        <v>997</v>
      </c>
      <c r="C2695" s="27" t="s">
        <v>998</v>
      </c>
      <c r="D2695" s="35">
        <v>687.79</v>
      </c>
      <c r="E2695" s="36" t="s">
        <v>628</v>
      </c>
      <c r="F2695" s="28" t="s">
        <v>14</v>
      </c>
      <c r="G2695" s="36" t="s">
        <v>13183</v>
      </c>
      <c r="H2695" s="37">
        <v>0.5</v>
      </c>
    </row>
    <row r="2696" spans="1:8">
      <c r="A2696" t="s">
        <v>168</v>
      </c>
      <c r="B2696" s="28" t="s">
        <v>995</v>
      </c>
      <c r="C2696" s="27" t="s">
        <v>13184</v>
      </c>
      <c r="D2696" s="35">
        <v>202.64999999999998</v>
      </c>
      <c r="E2696" s="36" t="s">
        <v>628</v>
      </c>
      <c r="F2696" s="28" t="s">
        <v>14</v>
      </c>
      <c r="G2696" s="36" t="s">
        <v>13185</v>
      </c>
      <c r="H2696" s="37">
        <v>0.18</v>
      </c>
    </row>
    <row r="2697" spans="1:8">
      <c r="A2697" t="s">
        <v>168</v>
      </c>
      <c r="B2697" s="28" t="s">
        <v>1001</v>
      </c>
      <c r="C2697" s="27" t="s">
        <v>1002</v>
      </c>
      <c r="D2697" s="35">
        <v>713.98</v>
      </c>
      <c r="E2697" s="36" t="s">
        <v>628</v>
      </c>
      <c r="F2697" s="28" t="s">
        <v>14</v>
      </c>
      <c r="G2697" s="36" t="s">
        <v>13186</v>
      </c>
      <c r="H2697" s="37">
        <v>0.5</v>
      </c>
    </row>
    <row r="2698" spans="1:8">
      <c r="A2698" t="s">
        <v>168</v>
      </c>
      <c r="B2698" s="28" t="s">
        <v>993</v>
      </c>
      <c r="C2698" s="27" t="s">
        <v>994</v>
      </c>
      <c r="D2698" s="35">
        <v>202.64999999999998</v>
      </c>
      <c r="E2698" s="36" t="s">
        <v>628</v>
      </c>
      <c r="F2698" s="28" t="s">
        <v>14</v>
      </c>
      <c r="G2698" s="36" t="s">
        <v>13187</v>
      </c>
      <c r="H2698" s="37">
        <v>0.15</v>
      </c>
    </row>
    <row r="2699" spans="1:8">
      <c r="A2699" t="s">
        <v>168</v>
      </c>
      <c r="B2699" s="28" t="s">
        <v>999</v>
      </c>
      <c r="C2699" s="27" t="s">
        <v>1000</v>
      </c>
      <c r="D2699" s="35">
        <v>713.98</v>
      </c>
      <c r="E2699" s="36" t="s">
        <v>628</v>
      </c>
      <c r="F2699" s="28" t="s">
        <v>14</v>
      </c>
      <c r="G2699" s="36" t="s">
        <v>13188</v>
      </c>
      <c r="H2699" s="37">
        <v>0.5</v>
      </c>
    </row>
    <row r="2700" spans="1:8">
      <c r="A2700" t="s">
        <v>168</v>
      </c>
      <c r="B2700" s="28" t="s">
        <v>267</v>
      </c>
      <c r="C2700" s="27" t="s">
        <v>268</v>
      </c>
      <c r="D2700" s="35">
        <v>130.95999999999998</v>
      </c>
      <c r="E2700" s="36" t="s">
        <v>628</v>
      </c>
      <c r="F2700" s="28" t="s">
        <v>269</v>
      </c>
      <c r="G2700" s="36" t="s">
        <v>13189</v>
      </c>
      <c r="H2700" s="37">
        <v>1.5</v>
      </c>
    </row>
    <row r="2701" spans="1:8">
      <c r="A2701" t="s">
        <v>168</v>
      </c>
      <c r="B2701" s="28" t="s">
        <v>3270</v>
      </c>
      <c r="C2701" s="27" t="s">
        <v>13190</v>
      </c>
      <c r="D2701" s="35">
        <v>160.44999999999999</v>
      </c>
      <c r="E2701" s="36" t="s">
        <v>5979</v>
      </c>
      <c r="F2701" s="28" t="s">
        <v>14</v>
      </c>
      <c r="G2701" s="36" t="s">
        <v>13191</v>
      </c>
      <c r="H2701" s="37">
        <v>1.69</v>
      </c>
    </row>
    <row r="2702" spans="1:8">
      <c r="A2702" t="s">
        <v>168</v>
      </c>
      <c r="B2702" s="28" t="s">
        <v>3285</v>
      </c>
      <c r="C2702" s="27" t="s">
        <v>13192</v>
      </c>
      <c r="D2702" s="35">
        <v>160.44999999999999</v>
      </c>
      <c r="E2702" s="36" t="s">
        <v>5979</v>
      </c>
      <c r="F2702" s="28" t="s">
        <v>14</v>
      </c>
      <c r="G2702" s="36" t="s">
        <v>13193</v>
      </c>
      <c r="H2702" s="37">
        <v>1.7</v>
      </c>
    </row>
    <row r="2703" spans="1:8">
      <c r="A2703" t="s">
        <v>168</v>
      </c>
      <c r="B2703" s="28" t="s">
        <v>3969</v>
      </c>
      <c r="C2703" s="27" t="s">
        <v>13194</v>
      </c>
      <c r="D2703" s="35">
        <v>1488.58</v>
      </c>
      <c r="E2703" s="36" t="s">
        <v>4028</v>
      </c>
      <c r="F2703" s="28" t="s">
        <v>14</v>
      </c>
      <c r="G2703" s="36" t="s">
        <v>13195</v>
      </c>
      <c r="H2703" s="37">
        <v>20.8</v>
      </c>
    </row>
    <row r="2704" spans="1:8">
      <c r="A2704" t="s">
        <v>168</v>
      </c>
      <c r="B2704" s="28" t="s">
        <v>3967</v>
      </c>
      <c r="C2704" s="27" t="s">
        <v>13196</v>
      </c>
      <c r="D2704" s="35">
        <v>1488.58</v>
      </c>
      <c r="E2704" s="36" t="s">
        <v>4028</v>
      </c>
      <c r="F2704" s="28" t="s">
        <v>14</v>
      </c>
      <c r="G2704" s="36" t="s">
        <v>13197</v>
      </c>
      <c r="H2704" s="37">
        <v>1</v>
      </c>
    </row>
    <row r="2705" spans="1:8">
      <c r="A2705" t="s">
        <v>168</v>
      </c>
      <c r="B2705" s="28" t="s">
        <v>3959</v>
      </c>
      <c r="C2705" s="27" t="s">
        <v>13198</v>
      </c>
      <c r="D2705" s="35">
        <v>1488.58</v>
      </c>
      <c r="E2705" s="36" t="s">
        <v>4028</v>
      </c>
      <c r="F2705" s="28" t="s">
        <v>14</v>
      </c>
      <c r="G2705" s="36" t="s">
        <v>13199</v>
      </c>
      <c r="H2705" s="37">
        <v>20.56</v>
      </c>
    </row>
    <row r="2706" spans="1:8">
      <c r="A2706" t="s">
        <v>168</v>
      </c>
      <c r="B2706" s="28" t="s">
        <v>3962</v>
      </c>
      <c r="C2706" s="27" t="s">
        <v>13200</v>
      </c>
      <c r="D2706" s="35">
        <v>1488.58</v>
      </c>
      <c r="E2706" s="36" t="s">
        <v>4028</v>
      </c>
      <c r="F2706" s="28" t="s">
        <v>14</v>
      </c>
      <c r="G2706" s="36" t="s">
        <v>13201</v>
      </c>
      <c r="H2706" s="37">
        <v>20.56</v>
      </c>
    </row>
    <row r="2707" spans="1:8">
      <c r="A2707" t="s">
        <v>168</v>
      </c>
      <c r="B2707" s="28" t="s">
        <v>3965</v>
      </c>
      <c r="C2707" s="27" t="s">
        <v>13202</v>
      </c>
      <c r="D2707" s="35">
        <v>1488.58</v>
      </c>
      <c r="E2707" s="36" t="s">
        <v>4028</v>
      </c>
      <c r="F2707" s="28" t="s">
        <v>14</v>
      </c>
      <c r="G2707" s="36" t="s">
        <v>13203</v>
      </c>
      <c r="H2707" s="37">
        <v>20.61</v>
      </c>
    </row>
    <row r="2708" spans="1:8">
      <c r="A2708" t="s">
        <v>168</v>
      </c>
      <c r="B2708" s="28" t="s">
        <v>3979</v>
      </c>
      <c r="C2708" s="27" t="s">
        <v>3980</v>
      </c>
      <c r="D2708" s="35">
        <v>7470.34</v>
      </c>
      <c r="E2708" s="36" t="s">
        <v>4028</v>
      </c>
      <c r="F2708" s="28" t="s">
        <v>14</v>
      </c>
      <c r="G2708" s="36" t="s">
        <v>13204</v>
      </c>
      <c r="H2708" s="37">
        <v>1</v>
      </c>
    </row>
    <row r="2709" spans="1:8">
      <c r="A2709" t="s">
        <v>168</v>
      </c>
      <c r="B2709" s="28" t="s">
        <v>3975</v>
      </c>
      <c r="C2709" s="27" t="s">
        <v>3976</v>
      </c>
      <c r="D2709" s="35">
        <v>7470.34</v>
      </c>
      <c r="E2709" s="36" t="s">
        <v>4028</v>
      </c>
      <c r="F2709" s="28" t="s">
        <v>14</v>
      </c>
      <c r="G2709" s="36" t="s">
        <v>13205</v>
      </c>
      <c r="H2709" s="37">
        <v>21</v>
      </c>
    </row>
    <row r="2710" spans="1:8">
      <c r="A2710" t="s">
        <v>168</v>
      </c>
      <c r="B2710" s="28" t="s">
        <v>3977</v>
      </c>
      <c r="C2710" s="27" t="s">
        <v>13206</v>
      </c>
      <c r="D2710" s="35">
        <v>7470.34</v>
      </c>
      <c r="E2710" s="36" t="s">
        <v>4028</v>
      </c>
      <c r="F2710" s="28" t="s">
        <v>14</v>
      </c>
      <c r="G2710" s="36" t="s">
        <v>13207</v>
      </c>
      <c r="H2710" s="37">
        <v>21</v>
      </c>
    </row>
    <row r="2711" spans="1:8">
      <c r="A2711" t="s">
        <v>168</v>
      </c>
      <c r="B2711" s="28" t="s">
        <v>3971</v>
      </c>
      <c r="C2711" s="27" t="s">
        <v>3972</v>
      </c>
      <c r="D2711" s="35">
        <v>7470.34</v>
      </c>
      <c r="E2711" s="36" t="s">
        <v>4028</v>
      </c>
      <c r="F2711" s="28" t="s">
        <v>14</v>
      </c>
      <c r="G2711" s="36" t="s">
        <v>13208</v>
      </c>
      <c r="H2711" s="37">
        <v>21</v>
      </c>
    </row>
    <row r="2712" spans="1:8">
      <c r="A2712" t="s">
        <v>168</v>
      </c>
      <c r="B2712" s="28" t="s">
        <v>3973</v>
      </c>
      <c r="C2712" s="27" t="s">
        <v>3974</v>
      </c>
      <c r="D2712" s="35">
        <v>7470.34</v>
      </c>
      <c r="E2712" s="36" t="s">
        <v>4028</v>
      </c>
      <c r="F2712" s="28" t="s">
        <v>14</v>
      </c>
      <c r="G2712" s="36" t="s">
        <v>13209</v>
      </c>
      <c r="H2712" s="37">
        <v>21</v>
      </c>
    </row>
    <row r="2713" spans="1:8">
      <c r="A2713" t="s">
        <v>168</v>
      </c>
      <c r="B2713" s="28" t="s">
        <v>3989</v>
      </c>
      <c r="C2713" s="27" t="s">
        <v>3990</v>
      </c>
      <c r="D2713" s="35">
        <v>7470.34</v>
      </c>
      <c r="E2713" s="36" t="s">
        <v>4028</v>
      </c>
      <c r="F2713" s="28" t="s">
        <v>14</v>
      </c>
      <c r="G2713" s="36" t="s">
        <v>13210</v>
      </c>
      <c r="H2713" s="37">
        <v>49</v>
      </c>
    </row>
    <row r="2714" spans="1:8">
      <c r="A2714" t="s">
        <v>168</v>
      </c>
      <c r="B2714" s="28" t="s">
        <v>3985</v>
      </c>
      <c r="C2714" s="27" t="s">
        <v>3986</v>
      </c>
      <c r="D2714" s="35">
        <v>7470.34</v>
      </c>
      <c r="E2714" s="36" t="s">
        <v>4028</v>
      </c>
      <c r="F2714" s="28" t="s">
        <v>14</v>
      </c>
      <c r="G2714" s="36" t="s">
        <v>13211</v>
      </c>
      <c r="H2714" s="37">
        <v>49</v>
      </c>
    </row>
    <row r="2715" spans="1:8">
      <c r="A2715" t="s">
        <v>168</v>
      </c>
      <c r="B2715" s="28" t="s">
        <v>3987</v>
      </c>
      <c r="C2715" s="27" t="s">
        <v>13212</v>
      </c>
      <c r="D2715" s="35">
        <v>7470.34</v>
      </c>
      <c r="E2715" s="36" t="s">
        <v>4028</v>
      </c>
      <c r="F2715" s="28" t="s">
        <v>14</v>
      </c>
      <c r="G2715" s="36" t="s">
        <v>13213</v>
      </c>
      <c r="H2715" s="37">
        <v>1</v>
      </c>
    </row>
    <row r="2716" spans="1:8">
      <c r="A2716" t="s">
        <v>168</v>
      </c>
      <c r="B2716" s="28" t="s">
        <v>3981</v>
      </c>
      <c r="C2716" s="27" t="s">
        <v>3982</v>
      </c>
      <c r="D2716" s="35">
        <v>7470.34</v>
      </c>
      <c r="E2716" s="36" t="s">
        <v>4028</v>
      </c>
      <c r="F2716" s="28" t="s">
        <v>14</v>
      </c>
      <c r="G2716" s="36" t="s">
        <v>13214</v>
      </c>
      <c r="H2716" s="37">
        <v>21</v>
      </c>
    </row>
    <row r="2717" spans="1:8">
      <c r="A2717" t="s">
        <v>168</v>
      </c>
      <c r="B2717" s="28" t="s">
        <v>3983</v>
      </c>
      <c r="C2717" s="27" t="s">
        <v>3984</v>
      </c>
      <c r="D2717" s="35">
        <v>7470.34</v>
      </c>
      <c r="E2717" s="36" t="s">
        <v>4028</v>
      </c>
      <c r="F2717" s="28" t="s">
        <v>14</v>
      </c>
      <c r="G2717" s="36" t="s">
        <v>13215</v>
      </c>
      <c r="H2717" s="37">
        <v>1</v>
      </c>
    </row>
    <row r="2718" spans="1:8">
      <c r="A2718" t="s">
        <v>168</v>
      </c>
      <c r="B2718" s="28" t="s">
        <v>3941</v>
      </c>
      <c r="C2718" s="27" t="s">
        <v>3942</v>
      </c>
      <c r="D2718" s="35">
        <v>900.04</v>
      </c>
      <c r="E2718" s="36" t="s">
        <v>4028</v>
      </c>
      <c r="F2718" s="28" t="s">
        <v>14</v>
      </c>
      <c r="G2718" s="36" t="s">
        <v>13216</v>
      </c>
      <c r="H2718" s="37">
        <v>1</v>
      </c>
    </row>
    <row r="2719" spans="1:8">
      <c r="A2719" t="s">
        <v>168</v>
      </c>
      <c r="B2719" s="28" t="s">
        <v>3947</v>
      </c>
      <c r="C2719" s="27" t="s">
        <v>13217</v>
      </c>
      <c r="D2719" s="35">
        <v>900.04</v>
      </c>
      <c r="E2719" s="36" t="s">
        <v>4028</v>
      </c>
      <c r="F2719" s="28" t="s">
        <v>14</v>
      </c>
      <c r="G2719" s="36" t="s">
        <v>13218</v>
      </c>
      <c r="H2719" s="37">
        <v>13.5</v>
      </c>
    </row>
    <row r="2720" spans="1:8">
      <c r="A2720" t="s">
        <v>168</v>
      </c>
      <c r="B2720" s="28" t="s">
        <v>3945</v>
      </c>
      <c r="C2720" s="27" t="s">
        <v>13219</v>
      </c>
      <c r="D2720" s="35">
        <v>900.04</v>
      </c>
      <c r="E2720" s="36" t="s">
        <v>4028</v>
      </c>
      <c r="F2720" s="28" t="s">
        <v>14</v>
      </c>
      <c r="G2720" s="36" t="s">
        <v>13220</v>
      </c>
      <c r="H2720" s="37">
        <v>13.5</v>
      </c>
    </row>
    <row r="2721" spans="1:8">
      <c r="A2721" t="s">
        <v>168</v>
      </c>
      <c r="B2721" s="28" t="s">
        <v>3939</v>
      </c>
      <c r="C2721" s="27" t="s">
        <v>13221</v>
      </c>
      <c r="D2721" s="35">
        <v>900.04</v>
      </c>
      <c r="E2721" s="36" t="s">
        <v>4028</v>
      </c>
      <c r="F2721" s="28" t="s">
        <v>14</v>
      </c>
      <c r="G2721" s="36" t="s">
        <v>13222</v>
      </c>
      <c r="H2721" s="37">
        <v>13.5</v>
      </c>
    </row>
    <row r="2722" spans="1:8">
      <c r="A2722" t="s">
        <v>168</v>
      </c>
      <c r="B2722" s="28" t="s">
        <v>3943</v>
      </c>
      <c r="C2722" s="27" t="s">
        <v>13223</v>
      </c>
      <c r="D2722" s="35">
        <v>900.04</v>
      </c>
      <c r="E2722" s="36" t="s">
        <v>4028</v>
      </c>
      <c r="F2722" s="28" t="s">
        <v>14</v>
      </c>
      <c r="G2722" s="36" t="s">
        <v>13224</v>
      </c>
      <c r="H2722" s="37">
        <v>10.92</v>
      </c>
    </row>
    <row r="2723" spans="1:8">
      <c r="A2723" t="s">
        <v>168</v>
      </c>
      <c r="B2723" s="28" t="s">
        <v>3957</v>
      </c>
      <c r="C2723" s="27" t="s">
        <v>13225</v>
      </c>
      <c r="D2723" s="35">
        <v>951.04</v>
      </c>
      <c r="E2723" s="36" t="s">
        <v>4028</v>
      </c>
      <c r="F2723" s="28" t="s">
        <v>14</v>
      </c>
      <c r="G2723" s="36" t="s">
        <v>13226</v>
      </c>
      <c r="H2723" s="37">
        <v>11.5</v>
      </c>
    </row>
    <row r="2724" spans="1:8">
      <c r="A2724" t="s">
        <v>168</v>
      </c>
      <c r="B2724" s="28" t="s">
        <v>3955</v>
      </c>
      <c r="C2724" s="27" t="s">
        <v>13227</v>
      </c>
      <c r="D2724" s="35">
        <v>951.04</v>
      </c>
      <c r="E2724" s="36" t="s">
        <v>4028</v>
      </c>
      <c r="F2724" s="28" t="s">
        <v>14</v>
      </c>
      <c r="G2724" s="36" t="s">
        <v>13228</v>
      </c>
      <c r="H2724" s="37">
        <v>11.48</v>
      </c>
    </row>
    <row r="2725" spans="1:8">
      <c r="A2725" t="s">
        <v>168</v>
      </c>
      <c r="B2725" s="28" t="s">
        <v>3949</v>
      </c>
      <c r="C2725" s="27" t="s">
        <v>13229</v>
      </c>
      <c r="D2725" s="35">
        <v>951.04</v>
      </c>
      <c r="E2725" s="36" t="s">
        <v>4028</v>
      </c>
      <c r="F2725" s="28" t="s">
        <v>14</v>
      </c>
      <c r="G2725" s="36" t="s">
        <v>13230</v>
      </c>
      <c r="H2725" s="37">
        <v>11.26</v>
      </c>
    </row>
    <row r="2726" spans="1:8">
      <c r="A2726" t="s">
        <v>168</v>
      </c>
      <c r="B2726" s="28" t="s">
        <v>3951</v>
      </c>
      <c r="C2726" s="27" t="s">
        <v>3952</v>
      </c>
      <c r="D2726" s="35">
        <v>951.04</v>
      </c>
      <c r="E2726" s="36" t="s">
        <v>4028</v>
      </c>
      <c r="F2726" s="28" t="s">
        <v>14</v>
      </c>
      <c r="G2726" s="36" t="s">
        <v>13231</v>
      </c>
      <c r="H2726" s="37">
        <v>11.32</v>
      </c>
    </row>
    <row r="2727" spans="1:8">
      <c r="A2727" t="s">
        <v>168</v>
      </c>
      <c r="B2727" s="28" t="s">
        <v>3953</v>
      </c>
      <c r="C2727" s="27" t="s">
        <v>13232</v>
      </c>
      <c r="D2727" s="35">
        <v>951.04</v>
      </c>
      <c r="E2727" s="36" t="s">
        <v>4028</v>
      </c>
      <c r="F2727" s="28" t="s">
        <v>14</v>
      </c>
      <c r="G2727" s="36" t="s">
        <v>13233</v>
      </c>
      <c r="H2727" s="37">
        <v>11.38</v>
      </c>
    </row>
    <row r="2728" spans="1:8">
      <c r="A2728" t="s">
        <v>168</v>
      </c>
      <c r="B2728" s="28" t="s">
        <v>4010</v>
      </c>
      <c r="C2728" s="27" t="s">
        <v>4011</v>
      </c>
      <c r="D2728" s="35">
        <v>257.77</v>
      </c>
      <c r="E2728" s="36" t="s">
        <v>4028</v>
      </c>
      <c r="F2728" s="28" t="s">
        <v>14</v>
      </c>
      <c r="G2728" s="36" t="s">
        <v>13234</v>
      </c>
      <c r="H2728" s="37">
        <v>2.5</v>
      </c>
    </row>
    <row r="2729" spans="1:8">
      <c r="A2729" t="s">
        <v>168</v>
      </c>
      <c r="B2729" s="28" t="s">
        <v>4006</v>
      </c>
      <c r="C2729" s="27" t="s">
        <v>4007</v>
      </c>
      <c r="D2729" s="35">
        <v>257.77</v>
      </c>
      <c r="E2729" s="36" t="s">
        <v>4028</v>
      </c>
      <c r="F2729" s="28" t="s">
        <v>14</v>
      </c>
      <c r="G2729" s="36" t="s">
        <v>13235</v>
      </c>
      <c r="H2729" s="37">
        <v>2.48</v>
      </c>
    </row>
    <row r="2730" spans="1:8">
      <c r="A2730" t="s">
        <v>168</v>
      </c>
      <c r="B2730" s="28" t="s">
        <v>4002</v>
      </c>
      <c r="C2730" s="27" t="s">
        <v>4003</v>
      </c>
      <c r="D2730" s="35">
        <v>257.77</v>
      </c>
      <c r="E2730" s="36" t="s">
        <v>4028</v>
      </c>
      <c r="F2730" s="28" t="s">
        <v>14</v>
      </c>
      <c r="G2730" s="36" t="s">
        <v>13236</v>
      </c>
      <c r="H2730" s="37">
        <v>2.46</v>
      </c>
    </row>
    <row r="2731" spans="1:8">
      <c r="A2731" t="s">
        <v>168</v>
      </c>
      <c r="B2731" s="28" t="s">
        <v>4004</v>
      </c>
      <c r="C2731" s="27" t="s">
        <v>4005</v>
      </c>
      <c r="D2731" s="35">
        <v>257.77</v>
      </c>
      <c r="E2731" s="36" t="s">
        <v>4028</v>
      </c>
      <c r="F2731" s="28" t="s">
        <v>14</v>
      </c>
      <c r="G2731" s="36" t="s">
        <v>13237</v>
      </c>
      <c r="H2731" s="37">
        <v>2.46</v>
      </c>
    </row>
    <row r="2732" spans="1:8">
      <c r="A2732" t="s">
        <v>168</v>
      </c>
      <c r="B2732" s="28" t="s">
        <v>4008</v>
      </c>
      <c r="C2732" s="27" t="s">
        <v>4009</v>
      </c>
      <c r="D2732" s="35">
        <v>257.77</v>
      </c>
      <c r="E2732" s="36" t="s">
        <v>4028</v>
      </c>
      <c r="F2732" s="28" t="s">
        <v>14</v>
      </c>
      <c r="G2732" s="36" t="s">
        <v>13238</v>
      </c>
      <c r="H2732" s="37">
        <v>2.4900000000000002</v>
      </c>
    </row>
    <row r="2733" spans="1:8">
      <c r="A2733" t="s">
        <v>168</v>
      </c>
      <c r="B2733" s="28" t="s">
        <v>4000</v>
      </c>
      <c r="C2733" s="27" t="s">
        <v>13239</v>
      </c>
      <c r="D2733" s="35">
        <v>414.74</v>
      </c>
      <c r="E2733" s="36" t="s">
        <v>4028</v>
      </c>
      <c r="F2733" s="28" t="s">
        <v>14</v>
      </c>
      <c r="G2733" s="36" t="s">
        <v>13240</v>
      </c>
      <c r="H2733" s="37">
        <v>2.4500000000000002</v>
      </c>
    </row>
    <row r="2734" spans="1:8">
      <c r="A2734" t="s">
        <v>168</v>
      </c>
      <c r="B2734" s="28" t="s">
        <v>4074</v>
      </c>
      <c r="C2734" s="27" t="s">
        <v>13241</v>
      </c>
      <c r="D2734" s="35">
        <v>410.76</v>
      </c>
      <c r="E2734" s="36" t="s">
        <v>4028</v>
      </c>
      <c r="F2734" s="28" t="s">
        <v>14</v>
      </c>
      <c r="G2734" s="36" t="s">
        <v>13242</v>
      </c>
      <c r="H2734" s="37">
        <v>3.4</v>
      </c>
    </row>
    <row r="2735" spans="1:8">
      <c r="A2735" t="s">
        <v>168</v>
      </c>
      <c r="B2735" s="28" t="s">
        <v>4070</v>
      </c>
      <c r="C2735" s="27" t="s">
        <v>13243</v>
      </c>
      <c r="D2735" s="35">
        <v>410.76</v>
      </c>
      <c r="E2735" s="36" t="s">
        <v>4028</v>
      </c>
      <c r="F2735" s="28" t="s">
        <v>14</v>
      </c>
      <c r="G2735" s="36" t="s">
        <v>13244</v>
      </c>
      <c r="H2735" s="37">
        <v>3.4</v>
      </c>
    </row>
    <row r="2736" spans="1:8">
      <c r="A2736" t="s">
        <v>168</v>
      </c>
      <c r="B2736" s="28" t="s">
        <v>4068</v>
      </c>
      <c r="C2736" s="27" t="s">
        <v>13245</v>
      </c>
      <c r="D2736" s="35">
        <v>410.76</v>
      </c>
      <c r="E2736" s="36" t="s">
        <v>4028</v>
      </c>
      <c r="F2736" s="28" t="s">
        <v>14</v>
      </c>
      <c r="G2736" s="36" t="s">
        <v>13246</v>
      </c>
      <c r="H2736" s="37">
        <v>3.38</v>
      </c>
    </row>
    <row r="2737" spans="1:8">
      <c r="A2737" t="s">
        <v>168</v>
      </c>
      <c r="B2737" s="28" t="s">
        <v>4072</v>
      </c>
      <c r="C2737" s="27" t="s">
        <v>13247</v>
      </c>
      <c r="D2737" s="35">
        <v>410.76</v>
      </c>
      <c r="E2737" s="36" t="s">
        <v>4028</v>
      </c>
      <c r="F2737" s="28" t="s">
        <v>14</v>
      </c>
      <c r="G2737" s="36" t="s">
        <v>13248</v>
      </c>
      <c r="H2737" s="37">
        <v>3.4</v>
      </c>
    </row>
    <row r="2738" spans="1:8">
      <c r="A2738" t="s">
        <v>168</v>
      </c>
      <c r="B2738" s="28" t="s">
        <v>4064</v>
      </c>
      <c r="C2738" s="27" t="s">
        <v>13249</v>
      </c>
      <c r="D2738" s="35">
        <v>410.76</v>
      </c>
      <c r="E2738" s="36" t="s">
        <v>4028</v>
      </c>
      <c r="F2738" s="28" t="s">
        <v>14</v>
      </c>
      <c r="G2738" s="36" t="s">
        <v>13250</v>
      </c>
      <c r="H2738" s="37">
        <v>3.38</v>
      </c>
    </row>
    <row r="2739" spans="1:8">
      <c r="A2739" t="s">
        <v>168</v>
      </c>
      <c r="B2739" s="28" t="s">
        <v>4066</v>
      </c>
      <c r="C2739" s="27" t="s">
        <v>13251</v>
      </c>
      <c r="D2739" s="35">
        <v>410.76</v>
      </c>
      <c r="E2739" s="36" t="s">
        <v>4028</v>
      </c>
      <c r="F2739" s="28" t="s">
        <v>14</v>
      </c>
      <c r="G2739" s="36" t="s">
        <v>13252</v>
      </c>
      <c r="H2739" s="37">
        <v>3.39</v>
      </c>
    </row>
    <row r="2740" spans="1:8">
      <c r="A2740" t="s">
        <v>168</v>
      </c>
      <c r="B2740" s="28" t="s">
        <v>4022</v>
      </c>
      <c r="C2740" s="27" t="s">
        <v>4023</v>
      </c>
      <c r="D2740" s="35">
        <v>257.77</v>
      </c>
      <c r="E2740" s="36" t="s">
        <v>4028</v>
      </c>
      <c r="F2740" s="28" t="s">
        <v>14</v>
      </c>
      <c r="G2740" s="36" t="s">
        <v>13253</v>
      </c>
      <c r="H2740" s="37">
        <v>2.4700000000000002</v>
      </c>
    </row>
    <row r="2741" spans="1:8">
      <c r="A2741" t="s">
        <v>168</v>
      </c>
      <c r="B2741" s="28" t="s">
        <v>4018</v>
      </c>
      <c r="C2741" s="27" t="s">
        <v>4019</v>
      </c>
      <c r="D2741" s="35">
        <v>257.77</v>
      </c>
      <c r="E2741" s="36" t="s">
        <v>4028</v>
      </c>
      <c r="F2741" s="28" t="s">
        <v>14</v>
      </c>
      <c r="G2741" s="36" t="s">
        <v>13254</v>
      </c>
      <c r="H2741" s="37">
        <v>2.4500000000000002</v>
      </c>
    </row>
    <row r="2742" spans="1:8">
      <c r="A2742" t="s">
        <v>168</v>
      </c>
      <c r="B2742" s="28" t="s">
        <v>4016</v>
      </c>
      <c r="C2742" s="27" t="s">
        <v>4017</v>
      </c>
      <c r="D2742" s="35">
        <v>257.77</v>
      </c>
      <c r="E2742" s="36" t="s">
        <v>4028</v>
      </c>
      <c r="F2742" s="28" t="s">
        <v>14</v>
      </c>
      <c r="G2742" s="36" t="s">
        <v>13255</v>
      </c>
      <c r="H2742" s="37">
        <v>2.4300000000000002</v>
      </c>
    </row>
    <row r="2743" spans="1:8">
      <c r="A2743" t="s">
        <v>168</v>
      </c>
      <c r="B2743" s="28" t="s">
        <v>4020</v>
      </c>
      <c r="C2743" s="27" t="s">
        <v>4021</v>
      </c>
      <c r="D2743" s="35">
        <v>257.77</v>
      </c>
      <c r="E2743" s="36" t="s">
        <v>4028</v>
      </c>
      <c r="F2743" s="28" t="s">
        <v>14</v>
      </c>
      <c r="G2743" s="36" t="s">
        <v>13256</v>
      </c>
      <c r="H2743" s="37">
        <v>2.46</v>
      </c>
    </row>
    <row r="2744" spans="1:8">
      <c r="A2744" t="s">
        <v>168</v>
      </c>
      <c r="B2744" s="28" t="s">
        <v>4012</v>
      </c>
      <c r="C2744" s="27" t="s">
        <v>13257</v>
      </c>
      <c r="D2744" s="35">
        <v>424.46999999999997</v>
      </c>
      <c r="E2744" s="36" t="s">
        <v>4028</v>
      </c>
      <c r="F2744" s="28" t="s">
        <v>14</v>
      </c>
      <c r="G2744" s="36" t="s">
        <v>13258</v>
      </c>
      <c r="H2744" s="37">
        <v>2.42</v>
      </c>
    </row>
    <row r="2745" spans="1:8">
      <c r="A2745" t="s">
        <v>168</v>
      </c>
      <c r="B2745" s="28" t="s">
        <v>4014</v>
      </c>
      <c r="C2745" s="27" t="s">
        <v>4015</v>
      </c>
      <c r="D2745" s="35">
        <v>257.77</v>
      </c>
      <c r="E2745" s="36" t="s">
        <v>4028</v>
      </c>
      <c r="F2745" s="28" t="s">
        <v>14</v>
      </c>
      <c r="G2745" s="36" t="s">
        <v>13259</v>
      </c>
      <c r="H2745" s="37">
        <v>3</v>
      </c>
    </row>
    <row r="2746" spans="1:8">
      <c r="A2746" t="s">
        <v>168</v>
      </c>
      <c r="B2746" s="28" t="s">
        <v>4086</v>
      </c>
      <c r="C2746" s="27" t="s">
        <v>13260</v>
      </c>
      <c r="D2746" s="35">
        <v>410.76</v>
      </c>
      <c r="E2746" s="36" t="s">
        <v>4028</v>
      </c>
      <c r="F2746" s="28" t="s">
        <v>14</v>
      </c>
      <c r="G2746" s="36" t="s">
        <v>13261</v>
      </c>
      <c r="H2746" s="37">
        <v>3.3</v>
      </c>
    </row>
    <row r="2747" spans="1:8">
      <c r="A2747" t="s">
        <v>168</v>
      </c>
      <c r="B2747" s="28" t="s">
        <v>4082</v>
      </c>
      <c r="C2747" s="27" t="s">
        <v>13262</v>
      </c>
      <c r="D2747" s="35">
        <v>410.76</v>
      </c>
      <c r="E2747" s="36" t="s">
        <v>4028</v>
      </c>
      <c r="F2747" s="28" t="s">
        <v>14</v>
      </c>
      <c r="G2747" s="36" t="s">
        <v>13263</v>
      </c>
      <c r="H2747" s="37">
        <v>3.3</v>
      </c>
    </row>
    <row r="2748" spans="1:8">
      <c r="A2748" t="s">
        <v>168</v>
      </c>
      <c r="B2748" s="28" t="s">
        <v>4080</v>
      </c>
      <c r="C2748" s="27" t="s">
        <v>13264</v>
      </c>
      <c r="D2748" s="35">
        <v>410.76</v>
      </c>
      <c r="E2748" s="36" t="s">
        <v>4028</v>
      </c>
      <c r="F2748" s="28" t="s">
        <v>14</v>
      </c>
      <c r="G2748" s="36" t="s">
        <v>13265</v>
      </c>
      <c r="H2748" s="37">
        <v>3.3</v>
      </c>
    </row>
    <row r="2749" spans="1:8">
      <c r="A2749" t="s">
        <v>168</v>
      </c>
      <c r="B2749" s="28" t="s">
        <v>4084</v>
      </c>
      <c r="C2749" s="27" t="s">
        <v>13266</v>
      </c>
      <c r="D2749" s="35">
        <v>410.76</v>
      </c>
      <c r="E2749" s="36" t="s">
        <v>4028</v>
      </c>
      <c r="F2749" s="28" t="s">
        <v>14</v>
      </c>
      <c r="G2749" s="36" t="s">
        <v>13267</v>
      </c>
      <c r="H2749" s="37">
        <v>3.3</v>
      </c>
    </row>
    <row r="2750" spans="1:8">
      <c r="A2750" t="s">
        <v>168</v>
      </c>
      <c r="B2750" s="28" t="s">
        <v>4076</v>
      </c>
      <c r="C2750" s="27" t="s">
        <v>13268</v>
      </c>
      <c r="D2750" s="35">
        <v>410.76</v>
      </c>
      <c r="E2750" s="36" t="s">
        <v>4028</v>
      </c>
      <c r="F2750" s="28" t="s">
        <v>14</v>
      </c>
      <c r="G2750" s="36" t="s">
        <v>13269</v>
      </c>
      <c r="H2750" s="37">
        <v>3.3</v>
      </c>
    </row>
    <row r="2751" spans="1:8">
      <c r="A2751" t="s">
        <v>168</v>
      </c>
      <c r="B2751" s="28" t="s">
        <v>4078</v>
      </c>
      <c r="C2751" s="27" t="s">
        <v>13270</v>
      </c>
      <c r="D2751" s="35">
        <v>410.76</v>
      </c>
      <c r="E2751" s="36" t="s">
        <v>4028</v>
      </c>
      <c r="F2751" s="28" t="s">
        <v>14</v>
      </c>
      <c r="G2751" s="36" t="s">
        <v>13271</v>
      </c>
      <c r="H2751" s="37">
        <v>3.9729999999999999</v>
      </c>
    </row>
    <row r="2752" spans="1:8">
      <c r="A2752" t="s">
        <v>168</v>
      </c>
      <c r="B2752" s="28" t="s">
        <v>4037</v>
      </c>
      <c r="C2752" s="27" t="s">
        <v>4038</v>
      </c>
      <c r="D2752" s="35">
        <v>272.93</v>
      </c>
      <c r="E2752" s="36" t="s">
        <v>4028</v>
      </c>
      <c r="F2752" s="28" t="s">
        <v>14</v>
      </c>
      <c r="G2752" s="36" t="s">
        <v>13272</v>
      </c>
      <c r="H2752" s="37">
        <v>3.73</v>
      </c>
    </row>
    <row r="2753" spans="1:8">
      <c r="A2753" t="s">
        <v>168</v>
      </c>
      <c r="B2753" s="28" t="s">
        <v>4033</v>
      </c>
      <c r="C2753" s="27" t="s">
        <v>4034</v>
      </c>
      <c r="D2753" s="35">
        <v>272.93</v>
      </c>
      <c r="E2753" s="36" t="s">
        <v>4028</v>
      </c>
      <c r="F2753" s="28" t="s">
        <v>14</v>
      </c>
      <c r="G2753" s="36" t="s">
        <v>13273</v>
      </c>
      <c r="H2753" s="37">
        <v>3.71</v>
      </c>
    </row>
    <row r="2754" spans="1:8">
      <c r="A2754" t="s">
        <v>168</v>
      </c>
      <c r="B2754" s="28" t="s">
        <v>4030</v>
      </c>
      <c r="C2754" s="27" t="s">
        <v>4031</v>
      </c>
      <c r="D2754" s="35">
        <v>272.93</v>
      </c>
      <c r="E2754" s="36" t="s">
        <v>4028</v>
      </c>
      <c r="F2754" s="28" t="s">
        <v>14</v>
      </c>
      <c r="G2754" s="36" t="s">
        <v>4032</v>
      </c>
      <c r="H2754" s="37">
        <v>3.69</v>
      </c>
    </row>
    <row r="2755" spans="1:8">
      <c r="A2755" t="s">
        <v>168</v>
      </c>
      <c r="B2755" s="28" t="s">
        <v>4035</v>
      </c>
      <c r="C2755" s="27" t="s">
        <v>4036</v>
      </c>
      <c r="D2755" s="35">
        <v>272.93</v>
      </c>
      <c r="E2755" s="36" t="s">
        <v>4028</v>
      </c>
      <c r="F2755" s="28" t="s">
        <v>14</v>
      </c>
      <c r="G2755" s="36" t="s">
        <v>13274</v>
      </c>
      <c r="H2755" s="37">
        <v>3.72</v>
      </c>
    </row>
    <row r="2756" spans="1:8">
      <c r="A2756" t="s">
        <v>168</v>
      </c>
      <c r="B2756" s="28" t="s">
        <v>4024</v>
      </c>
      <c r="C2756" s="27" t="s">
        <v>13275</v>
      </c>
      <c r="D2756" s="35">
        <v>480.77</v>
      </c>
      <c r="E2756" s="36" t="s">
        <v>4028</v>
      </c>
      <c r="F2756" s="28" t="s">
        <v>14</v>
      </c>
      <c r="G2756" s="36" t="s">
        <v>13276</v>
      </c>
      <c r="H2756" s="37">
        <v>3.68</v>
      </c>
    </row>
    <row r="2757" spans="1:8">
      <c r="A2757" t="s">
        <v>168</v>
      </c>
      <c r="B2757" s="28" t="s">
        <v>4026</v>
      </c>
      <c r="C2757" s="27" t="s">
        <v>4027</v>
      </c>
      <c r="D2757" s="35">
        <v>272.93</v>
      </c>
      <c r="E2757" s="36" t="s">
        <v>4028</v>
      </c>
      <c r="F2757" s="28" t="s">
        <v>14</v>
      </c>
      <c r="G2757" s="36" t="s">
        <v>4029</v>
      </c>
      <c r="H2757" s="37">
        <v>3.69</v>
      </c>
    </row>
    <row r="2758" spans="1:8">
      <c r="A2758" t="s">
        <v>168</v>
      </c>
      <c r="B2758" s="28" t="s">
        <v>4094</v>
      </c>
      <c r="C2758" s="27" t="s">
        <v>4095</v>
      </c>
      <c r="D2758" s="35">
        <v>464.51</v>
      </c>
      <c r="E2758" s="36" t="s">
        <v>4028</v>
      </c>
      <c r="F2758" s="28" t="s">
        <v>14</v>
      </c>
      <c r="G2758" s="36" t="s">
        <v>13277</v>
      </c>
      <c r="H2758" s="37">
        <v>1</v>
      </c>
    </row>
    <row r="2759" spans="1:8">
      <c r="A2759" t="s">
        <v>168</v>
      </c>
      <c r="B2759" s="28" t="s">
        <v>4092</v>
      </c>
      <c r="C2759" s="27" t="s">
        <v>4093</v>
      </c>
      <c r="D2759" s="35">
        <v>464.51</v>
      </c>
      <c r="E2759" s="36" t="s">
        <v>4028</v>
      </c>
      <c r="F2759" s="28" t="s">
        <v>14</v>
      </c>
      <c r="G2759" s="36" t="s">
        <v>13278</v>
      </c>
      <c r="H2759" s="37">
        <v>1</v>
      </c>
    </row>
    <row r="2760" spans="1:8">
      <c r="A2760" t="s">
        <v>168</v>
      </c>
      <c r="B2760" s="28" t="s">
        <v>4096</v>
      </c>
      <c r="C2760" s="27" t="s">
        <v>4097</v>
      </c>
      <c r="D2760" s="35">
        <v>464.51</v>
      </c>
      <c r="E2760" s="36" t="s">
        <v>4028</v>
      </c>
      <c r="F2760" s="28" t="s">
        <v>14</v>
      </c>
      <c r="G2760" s="36" t="s">
        <v>13279</v>
      </c>
      <c r="H2760" s="37">
        <v>1</v>
      </c>
    </row>
    <row r="2761" spans="1:8">
      <c r="A2761" t="s">
        <v>168</v>
      </c>
      <c r="B2761" s="28" t="s">
        <v>4088</v>
      </c>
      <c r="C2761" s="27" t="s">
        <v>4089</v>
      </c>
      <c r="D2761" s="35">
        <v>464.51</v>
      </c>
      <c r="E2761" s="36" t="s">
        <v>4028</v>
      </c>
      <c r="F2761" s="28" t="s">
        <v>14</v>
      </c>
      <c r="G2761" s="36" t="s">
        <v>13280</v>
      </c>
      <c r="H2761" s="37">
        <v>5.6</v>
      </c>
    </row>
    <row r="2762" spans="1:8">
      <c r="A2762" t="s">
        <v>168</v>
      </c>
      <c r="B2762" s="28" t="s">
        <v>4090</v>
      </c>
      <c r="C2762" s="27" t="s">
        <v>4091</v>
      </c>
      <c r="D2762" s="35">
        <v>464.51</v>
      </c>
      <c r="E2762" s="36" t="s">
        <v>4028</v>
      </c>
      <c r="F2762" s="28" t="s">
        <v>14</v>
      </c>
      <c r="G2762" s="36" t="s">
        <v>13281</v>
      </c>
      <c r="H2762" s="37">
        <v>5.61</v>
      </c>
    </row>
    <row r="2763" spans="1:8">
      <c r="A2763" t="s">
        <v>168</v>
      </c>
      <c r="B2763" s="28" t="s">
        <v>4098</v>
      </c>
      <c r="C2763" s="27" t="s">
        <v>4099</v>
      </c>
      <c r="D2763" s="35">
        <v>464.51</v>
      </c>
      <c r="E2763" s="36" t="s">
        <v>4028</v>
      </c>
      <c r="F2763" s="28" t="s">
        <v>14</v>
      </c>
      <c r="G2763" s="36" t="s">
        <v>4100</v>
      </c>
      <c r="H2763" s="37">
        <v>1</v>
      </c>
    </row>
    <row r="2764" spans="1:8">
      <c r="A2764" t="s">
        <v>168</v>
      </c>
      <c r="B2764" s="28" t="s">
        <v>4049</v>
      </c>
      <c r="C2764" s="27" t="s">
        <v>4050</v>
      </c>
      <c r="D2764" s="35">
        <v>272.93</v>
      </c>
      <c r="E2764" s="36" t="s">
        <v>4028</v>
      </c>
      <c r="F2764" s="28" t="s">
        <v>14</v>
      </c>
      <c r="G2764" s="36" t="s">
        <v>13282</v>
      </c>
      <c r="H2764" s="37">
        <v>3.69</v>
      </c>
    </row>
    <row r="2765" spans="1:8">
      <c r="A2765" t="s">
        <v>168</v>
      </c>
      <c r="B2765" s="28" t="s">
        <v>4045</v>
      </c>
      <c r="C2765" s="27" t="s">
        <v>13283</v>
      </c>
      <c r="D2765" s="35">
        <v>272.93</v>
      </c>
      <c r="E2765" s="36" t="s">
        <v>4028</v>
      </c>
      <c r="F2765" s="28" t="s">
        <v>14</v>
      </c>
      <c r="G2765" s="36" t="s">
        <v>13284</v>
      </c>
      <c r="H2765" s="37">
        <v>3.68</v>
      </c>
    </row>
    <row r="2766" spans="1:8">
      <c r="A2766" t="s">
        <v>168</v>
      </c>
      <c r="B2766" s="28" t="s">
        <v>4047</v>
      </c>
      <c r="C2766" s="27" t="s">
        <v>4048</v>
      </c>
      <c r="D2766" s="35">
        <v>272.93</v>
      </c>
      <c r="E2766" s="36" t="s">
        <v>4028</v>
      </c>
      <c r="F2766" s="28" t="s">
        <v>14</v>
      </c>
      <c r="G2766" s="36" t="s">
        <v>13285</v>
      </c>
      <c r="H2766" s="37">
        <v>3.69</v>
      </c>
    </row>
    <row r="2767" spans="1:8">
      <c r="A2767" t="s">
        <v>168</v>
      </c>
      <c r="B2767" s="28" t="s">
        <v>4041</v>
      </c>
      <c r="C2767" s="27" t="s">
        <v>13286</v>
      </c>
      <c r="D2767" s="35">
        <v>272.93</v>
      </c>
      <c r="E2767" s="36" t="s">
        <v>4028</v>
      </c>
      <c r="F2767" s="28" t="s">
        <v>14</v>
      </c>
      <c r="G2767" s="36" t="s">
        <v>13287</v>
      </c>
      <c r="H2767" s="37">
        <v>4.05</v>
      </c>
    </row>
    <row r="2768" spans="1:8">
      <c r="A2768" t="s">
        <v>168</v>
      </c>
      <c r="B2768" s="28" t="s">
        <v>4043</v>
      </c>
      <c r="C2768" s="27" t="s">
        <v>13288</v>
      </c>
      <c r="D2768" s="35">
        <v>449.45</v>
      </c>
      <c r="E2768" s="36" t="s">
        <v>4028</v>
      </c>
      <c r="F2768" s="28" t="s">
        <v>14</v>
      </c>
      <c r="G2768" s="36" t="s">
        <v>13289</v>
      </c>
      <c r="H2768" s="37">
        <v>3.69</v>
      </c>
    </row>
    <row r="2769" spans="1:8">
      <c r="A2769" t="s">
        <v>168</v>
      </c>
      <c r="B2769" s="28" t="s">
        <v>4039</v>
      </c>
      <c r="C2769" s="27" t="s">
        <v>13290</v>
      </c>
      <c r="D2769" s="35">
        <v>446.87</v>
      </c>
      <c r="E2769" s="36" t="s">
        <v>4028</v>
      </c>
      <c r="F2769" s="28" t="s">
        <v>14</v>
      </c>
      <c r="G2769" s="36" t="s">
        <v>13291</v>
      </c>
      <c r="H2769" s="37">
        <v>3.65</v>
      </c>
    </row>
    <row r="2770" spans="1:8">
      <c r="A2770" t="s">
        <v>168</v>
      </c>
      <c r="B2770" s="28" t="s">
        <v>4101</v>
      </c>
      <c r="C2770" s="27" t="s">
        <v>4102</v>
      </c>
      <c r="D2770" s="35">
        <v>837.14</v>
      </c>
      <c r="E2770" s="36" t="s">
        <v>4028</v>
      </c>
      <c r="F2770" s="28" t="s">
        <v>14</v>
      </c>
      <c r="G2770" s="36" t="s">
        <v>13292</v>
      </c>
      <c r="H2770" s="37">
        <v>5.51</v>
      </c>
    </row>
    <row r="2771" spans="1:8">
      <c r="A2771" t="s">
        <v>168</v>
      </c>
      <c r="B2771" s="28" t="s">
        <v>4108</v>
      </c>
      <c r="C2771" s="27" t="s">
        <v>4109</v>
      </c>
      <c r="D2771" s="35">
        <v>464.51</v>
      </c>
      <c r="E2771" s="36" t="s">
        <v>4028</v>
      </c>
      <c r="F2771" s="28" t="s">
        <v>14</v>
      </c>
      <c r="G2771" s="36" t="s">
        <v>13293</v>
      </c>
      <c r="H2771" s="37">
        <v>5.51</v>
      </c>
    </row>
    <row r="2772" spans="1:8">
      <c r="A2772" t="s">
        <v>168</v>
      </c>
      <c r="B2772" s="28" t="s">
        <v>4106</v>
      </c>
      <c r="C2772" s="27" t="s">
        <v>4107</v>
      </c>
      <c r="D2772" s="35">
        <v>464.51</v>
      </c>
      <c r="E2772" s="36" t="s">
        <v>4028</v>
      </c>
      <c r="F2772" s="28" t="s">
        <v>14</v>
      </c>
      <c r="G2772" s="36" t="s">
        <v>13294</v>
      </c>
      <c r="H2772" s="37">
        <v>6.3769999999999998</v>
      </c>
    </row>
    <row r="2773" spans="1:8">
      <c r="A2773" t="s">
        <v>168</v>
      </c>
      <c r="B2773" s="28" t="s">
        <v>4110</v>
      </c>
      <c r="C2773" s="27" t="s">
        <v>4111</v>
      </c>
      <c r="D2773" s="35">
        <v>464.51</v>
      </c>
      <c r="E2773" s="36" t="s">
        <v>4028</v>
      </c>
      <c r="F2773" s="28" t="s">
        <v>14</v>
      </c>
      <c r="G2773" s="36" t="s">
        <v>13295</v>
      </c>
      <c r="H2773" s="37">
        <v>5.51</v>
      </c>
    </row>
    <row r="2774" spans="1:8">
      <c r="A2774" t="s">
        <v>168</v>
      </c>
      <c r="B2774" s="28" t="s">
        <v>4104</v>
      </c>
      <c r="C2774" s="27" t="s">
        <v>4105</v>
      </c>
      <c r="D2774" s="35">
        <v>464.51</v>
      </c>
      <c r="E2774" s="36" t="s">
        <v>4028</v>
      </c>
      <c r="F2774" s="28" t="s">
        <v>14</v>
      </c>
      <c r="G2774" s="36" t="s">
        <v>13296</v>
      </c>
      <c r="H2774" s="37">
        <v>6.4</v>
      </c>
    </row>
    <row r="2775" spans="1:8">
      <c r="A2775" t="s">
        <v>168</v>
      </c>
      <c r="B2775" s="28" t="s">
        <v>4112</v>
      </c>
      <c r="C2775" s="27" t="s">
        <v>4113</v>
      </c>
      <c r="D2775" s="35">
        <v>464.51</v>
      </c>
      <c r="E2775" s="36" t="s">
        <v>4028</v>
      </c>
      <c r="F2775" s="28" t="s">
        <v>14</v>
      </c>
      <c r="G2775" s="36" t="s">
        <v>13297</v>
      </c>
      <c r="H2775" s="37">
        <v>5.51</v>
      </c>
    </row>
    <row r="2776" spans="1:8">
      <c r="A2776" t="s">
        <v>168</v>
      </c>
      <c r="B2776" s="28" t="s">
        <v>4062</v>
      </c>
      <c r="C2776" s="27" t="s">
        <v>13298</v>
      </c>
      <c r="D2776" s="35">
        <v>509.98</v>
      </c>
      <c r="E2776" s="36" t="s">
        <v>4028</v>
      </c>
      <c r="F2776" s="28" t="s">
        <v>14</v>
      </c>
      <c r="G2776" s="36" t="s">
        <v>13299</v>
      </c>
      <c r="H2776" s="37">
        <v>6.96</v>
      </c>
    </row>
    <row r="2777" spans="1:8">
      <c r="A2777" t="s">
        <v>168</v>
      </c>
      <c r="B2777" s="28" t="s">
        <v>4057</v>
      </c>
      <c r="C2777" s="27" t="s">
        <v>4058</v>
      </c>
      <c r="D2777" s="35">
        <v>509.98</v>
      </c>
      <c r="E2777" s="36" t="s">
        <v>4028</v>
      </c>
      <c r="F2777" s="28" t="s">
        <v>14</v>
      </c>
      <c r="G2777" s="36" t="s">
        <v>13300</v>
      </c>
      <c r="H2777" s="37">
        <v>6.89</v>
      </c>
    </row>
    <row r="2778" spans="1:8">
      <c r="A2778" t="s">
        <v>168</v>
      </c>
      <c r="B2778" s="28" t="s">
        <v>4055</v>
      </c>
      <c r="C2778" s="27" t="s">
        <v>13301</v>
      </c>
      <c r="D2778" s="35">
        <v>509.98</v>
      </c>
      <c r="E2778" s="36" t="s">
        <v>4028</v>
      </c>
      <c r="F2778" s="28" t="s">
        <v>14</v>
      </c>
      <c r="G2778" s="36" t="s">
        <v>13302</v>
      </c>
      <c r="H2778" s="37">
        <v>6.83</v>
      </c>
    </row>
    <row r="2779" spans="1:8">
      <c r="A2779" t="s">
        <v>168</v>
      </c>
      <c r="B2779" s="28" t="s">
        <v>4059</v>
      </c>
      <c r="C2779" s="27" t="s">
        <v>13303</v>
      </c>
      <c r="D2779" s="35">
        <v>509.98</v>
      </c>
      <c r="E2779" s="36" t="s">
        <v>4028</v>
      </c>
      <c r="F2779" s="28" t="s">
        <v>14</v>
      </c>
      <c r="G2779" s="36" t="s">
        <v>13304</v>
      </c>
      <c r="H2779" s="37">
        <v>6.92</v>
      </c>
    </row>
    <row r="2780" spans="1:8">
      <c r="A2780" t="s">
        <v>168</v>
      </c>
      <c r="B2780" s="28" t="s">
        <v>4051</v>
      </c>
      <c r="C2780" s="27" t="s">
        <v>13305</v>
      </c>
      <c r="D2780" s="35">
        <v>509.98</v>
      </c>
      <c r="E2780" s="36" t="s">
        <v>4028</v>
      </c>
      <c r="F2780" s="28" t="s">
        <v>14</v>
      </c>
      <c r="G2780" s="36" t="s">
        <v>13306</v>
      </c>
      <c r="H2780" s="37">
        <v>6.77</v>
      </c>
    </row>
    <row r="2781" spans="1:8">
      <c r="A2781" t="s">
        <v>168</v>
      </c>
      <c r="B2781" s="28" t="s">
        <v>4053</v>
      </c>
      <c r="C2781" s="27" t="s">
        <v>13307</v>
      </c>
      <c r="D2781" s="35">
        <v>509.98</v>
      </c>
      <c r="E2781" s="36" t="s">
        <v>4028</v>
      </c>
      <c r="F2781" s="28" t="s">
        <v>14</v>
      </c>
      <c r="G2781" s="36" t="s">
        <v>13308</v>
      </c>
      <c r="H2781" s="37">
        <v>6.79</v>
      </c>
    </row>
    <row r="2782" spans="1:8">
      <c r="A2782" t="s">
        <v>168</v>
      </c>
      <c r="B2782" s="28" t="s">
        <v>4124</v>
      </c>
      <c r="C2782" s="27" t="s">
        <v>4125</v>
      </c>
      <c r="D2782" s="35">
        <v>760.84</v>
      </c>
      <c r="E2782" s="36" t="s">
        <v>4028</v>
      </c>
      <c r="F2782" s="28" t="s">
        <v>14</v>
      </c>
      <c r="G2782" s="36" t="s">
        <v>13309</v>
      </c>
      <c r="H2782" s="37">
        <v>9.61</v>
      </c>
    </row>
    <row r="2783" spans="1:8">
      <c r="A2783" t="s">
        <v>168</v>
      </c>
      <c r="B2783" s="28" t="s">
        <v>4120</v>
      </c>
      <c r="C2783" s="27" t="s">
        <v>4121</v>
      </c>
      <c r="D2783" s="35">
        <v>760.84</v>
      </c>
      <c r="E2783" s="36" t="s">
        <v>4028</v>
      </c>
      <c r="F2783" s="28" t="s">
        <v>14</v>
      </c>
      <c r="G2783" s="36" t="s">
        <v>13310</v>
      </c>
      <c r="H2783" s="37">
        <v>9.61</v>
      </c>
    </row>
    <row r="2784" spans="1:8">
      <c r="A2784" t="s">
        <v>168</v>
      </c>
      <c r="B2784" s="28" t="s">
        <v>4118</v>
      </c>
      <c r="C2784" s="27" t="s">
        <v>4119</v>
      </c>
      <c r="D2784" s="35">
        <v>760.84</v>
      </c>
      <c r="E2784" s="36" t="s">
        <v>4028</v>
      </c>
      <c r="F2784" s="28" t="s">
        <v>14</v>
      </c>
      <c r="G2784" s="36" t="s">
        <v>13311</v>
      </c>
      <c r="H2784" s="37">
        <v>9.61</v>
      </c>
    </row>
    <row r="2785" spans="1:8">
      <c r="A2785" t="s">
        <v>168</v>
      </c>
      <c r="B2785" s="28" t="s">
        <v>4122</v>
      </c>
      <c r="C2785" s="27" t="s">
        <v>4123</v>
      </c>
      <c r="D2785" s="35">
        <v>760.84</v>
      </c>
      <c r="E2785" s="36" t="s">
        <v>4028</v>
      </c>
      <c r="F2785" s="28" t="s">
        <v>14</v>
      </c>
      <c r="G2785" s="36" t="s">
        <v>13312</v>
      </c>
      <c r="H2785" s="37">
        <v>9.61</v>
      </c>
    </row>
    <row r="2786" spans="1:8">
      <c r="A2786" t="s">
        <v>168</v>
      </c>
      <c r="B2786" s="28" t="s">
        <v>4114</v>
      </c>
      <c r="C2786" s="27" t="s">
        <v>4115</v>
      </c>
      <c r="D2786" s="35">
        <v>760.84</v>
      </c>
      <c r="E2786" s="36" t="s">
        <v>4028</v>
      </c>
      <c r="F2786" s="28" t="s">
        <v>14</v>
      </c>
      <c r="G2786" s="36" t="s">
        <v>13313</v>
      </c>
      <c r="H2786" s="37">
        <v>9.61</v>
      </c>
    </row>
    <row r="2787" spans="1:8">
      <c r="A2787" t="s">
        <v>168</v>
      </c>
      <c r="B2787" s="28" t="s">
        <v>4116</v>
      </c>
      <c r="C2787" s="27" t="s">
        <v>13314</v>
      </c>
      <c r="D2787" s="35">
        <v>760.84</v>
      </c>
      <c r="E2787" s="36" t="s">
        <v>4028</v>
      </c>
      <c r="F2787" s="28" t="s">
        <v>14</v>
      </c>
      <c r="G2787" s="36" t="s">
        <v>13315</v>
      </c>
      <c r="H2787" s="37">
        <v>11</v>
      </c>
    </row>
    <row r="2788" spans="1:8">
      <c r="A2788" t="s">
        <v>168</v>
      </c>
      <c r="B2788" s="28" t="s">
        <v>3823</v>
      </c>
      <c r="C2788" s="27" t="s">
        <v>13316</v>
      </c>
      <c r="D2788" s="35">
        <v>1441.72</v>
      </c>
      <c r="E2788" s="36" t="s">
        <v>4028</v>
      </c>
      <c r="F2788" s="28" t="s">
        <v>14</v>
      </c>
      <c r="G2788" s="36" t="s">
        <v>13317</v>
      </c>
      <c r="H2788" s="37">
        <v>1</v>
      </c>
    </row>
    <row r="2789" spans="1:8">
      <c r="A2789" t="s">
        <v>168</v>
      </c>
      <c r="B2789" s="28" t="s">
        <v>3821</v>
      </c>
      <c r="C2789" s="27" t="s">
        <v>3822</v>
      </c>
      <c r="D2789" s="35">
        <v>1441.72</v>
      </c>
      <c r="E2789" s="36" t="s">
        <v>4028</v>
      </c>
      <c r="F2789" s="28" t="s">
        <v>14</v>
      </c>
      <c r="G2789" s="36" t="s">
        <v>13318</v>
      </c>
      <c r="H2789" s="37">
        <v>1</v>
      </c>
    </row>
    <row r="2790" spans="1:8">
      <c r="A2790" t="s">
        <v>168</v>
      </c>
      <c r="B2790" s="28" t="s">
        <v>3815</v>
      </c>
      <c r="C2790" s="27" t="s">
        <v>13319</v>
      </c>
      <c r="D2790" s="35">
        <v>1441.72</v>
      </c>
      <c r="E2790" s="36" t="s">
        <v>4028</v>
      </c>
      <c r="F2790" s="28" t="s">
        <v>14</v>
      </c>
      <c r="G2790" s="36" t="s">
        <v>13320</v>
      </c>
      <c r="H2790" s="37">
        <v>21.12</v>
      </c>
    </row>
    <row r="2791" spans="1:8">
      <c r="A2791" t="s">
        <v>168</v>
      </c>
      <c r="B2791" s="28" t="s">
        <v>3817</v>
      </c>
      <c r="C2791" s="27" t="s">
        <v>3818</v>
      </c>
      <c r="D2791" s="35">
        <v>1441.72</v>
      </c>
      <c r="E2791" s="36" t="s">
        <v>4028</v>
      </c>
      <c r="F2791" s="28" t="s">
        <v>14</v>
      </c>
      <c r="G2791" s="36" t="s">
        <v>13321</v>
      </c>
      <c r="H2791" s="37">
        <v>1</v>
      </c>
    </row>
    <row r="2792" spans="1:8">
      <c r="A2792" t="s">
        <v>168</v>
      </c>
      <c r="B2792" s="28" t="s">
        <v>3819</v>
      </c>
      <c r="C2792" s="27" t="s">
        <v>13322</v>
      </c>
      <c r="D2792" s="35">
        <v>1441.72</v>
      </c>
      <c r="E2792" s="36" t="s">
        <v>4028</v>
      </c>
      <c r="F2792" s="28" t="s">
        <v>14</v>
      </c>
      <c r="G2792" s="36" t="s">
        <v>13323</v>
      </c>
      <c r="H2792" s="37">
        <v>1</v>
      </c>
    </row>
    <row r="2793" spans="1:8">
      <c r="A2793" t="s">
        <v>168</v>
      </c>
      <c r="B2793" s="28" t="s">
        <v>3833</v>
      </c>
      <c r="C2793" s="27" t="s">
        <v>3834</v>
      </c>
      <c r="D2793" s="35">
        <v>6409.06</v>
      </c>
      <c r="E2793" s="36" t="s">
        <v>4028</v>
      </c>
      <c r="F2793" s="28" t="s">
        <v>14</v>
      </c>
      <c r="G2793" s="36" t="s">
        <v>13324</v>
      </c>
      <c r="H2793" s="37">
        <v>23</v>
      </c>
    </row>
    <row r="2794" spans="1:8">
      <c r="A2794" t="s">
        <v>168</v>
      </c>
      <c r="B2794" s="28" t="s">
        <v>3829</v>
      </c>
      <c r="C2794" s="27" t="s">
        <v>3830</v>
      </c>
      <c r="D2794" s="35">
        <v>6409.06</v>
      </c>
      <c r="E2794" s="36" t="s">
        <v>4028</v>
      </c>
      <c r="F2794" s="28" t="s">
        <v>14</v>
      </c>
      <c r="G2794" s="36" t="s">
        <v>13325</v>
      </c>
      <c r="H2794" s="37">
        <v>23</v>
      </c>
    </row>
    <row r="2795" spans="1:8">
      <c r="A2795" t="s">
        <v>168</v>
      </c>
      <c r="B2795" s="28" t="s">
        <v>3831</v>
      </c>
      <c r="C2795" s="27" t="s">
        <v>3832</v>
      </c>
      <c r="D2795" s="35">
        <v>6409.06</v>
      </c>
      <c r="E2795" s="36" t="s">
        <v>4028</v>
      </c>
      <c r="F2795" s="28" t="s">
        <v>14</v>
      </c>
      <c r="G2795" s="36" t="s">
        <v>13326</v>
      </c>
      <c r="H2795" s="37">
        <v>23</v>
      </c>
    </row>
    <row r="2796" spans="1:8">
      <c r="A2796" t="s">
        <v>168</v>
      </c>
      <c r="B2796" s="28" t="s">
        <v>3825</v>
      </c>
      <c r="C2796" s="27" t="s">
        <v>3826</v>
      </c>
      <c r="D2796" s="35">
        <v>6409.06</v>
      </c>
      <c r="E2796" s="36" t="s">
        <v>4028</v>
      </c>
      <c r="F2796" s="28" t="s">
        <v>14</v>
      </c>
      <c r="G2796" s="36" t="s">
        <v>13327</v>
      </c>
      <c r="H2796" s="37">
        <v>23</v>
      </c>
    </row>
    <row r="2797" spans="1:8">
      <c r="A2797" t="s">
        <v>168</v>
      </c>
      <c r="B2797" s="28" t="s">
        <v>3827</v>
      </c>
      <c r="C2797" s="27" t="s">
        <v>3828</v>
      </c>
      <c r="D2797" s="35">
        <v>6409.06</v>
      </c>
      <c r="E2797" s="36" t="s">
        <v>4028</v>
      </c>
      <c r="F2797" s="28" t="s">
        <v>14</v>
      </c>
      <c r="G2797" s="36" t="s">
        <v>13328</v>
      </c>
      <c r="H2797" s="37">
        <v>23</v>
      </c>
    </row>
    <row r="2798" spans="1:8">
      <c r="A2798" t="s">
        <v>168</v>
      </c>
      <c r="B2798" s="28" t="s">
        <v>3843</v>
      </c>
      <c r="C2798" s="27" t="s">
        <v>3844</v>
      </c>
      <c r="D2798" s="35">
        <v>6409.06</v>
      </c>
      <c r="E2798" s="36" t="s">
        <v>4028</v>
      </c>
      <c r="F2798" s="28" t="s">
        <v>14</v>
      </c>
      <c r="G2798" s="36" t="s">
        <v>13329</v>
      </c>
      <c r="H2798" s="37">
        <v>49</v>
      </c>
    </row>
    <row r="2799" spans="1:8">
      <c r="A2799" t="s">
        <v>168</v>
      </c>
      <c r="B2799" s="28" t="s">
        <v>3839</v>
      </c>
      <c r="C2799" s="27" t="s">
        <v>3840</v>
      </c>
      <c r="D2799" s="35">
        <v>6409.06</v>
      </c>
      <c r="E2799" s="36" t="s">
        <v>4028</v>
      </c>
      <c r="F2799" s="28" t="s">
        <v>14</v>
      </c>
      <c r="G2799" s="36" t="s">
        <v>13330</v>
      </c>
      <c r="H2799" s="37">
        <v>49</v>
      </c>
    </row>
    <row r="2800" spans="1:8">
      <c r="A2800" t="s">
        <v>168</v>
      </c>
      <c r="B2800" s="28" t="s">
        <v>3841</v>
      </c>
      <c r="C2800" s="27" t="s">
        <v>13331</v>
      </c>
      <c r="D2800" s="35">
        <v>6409.06</v>
      </c>
      <c r="E2800" s="36" t="s">
        <v>4028</v>
      </c>
      <c r="F2800" s="28" t="s">
        <v>14</v>
      </c>
      <c r="G2800" s="36" t="s">
        <v>13332</v>
      </c>
      <c r="H2800" s="37">
        <v>1</v>
      </c>
    </row>
    <row r="2801" spans="1:8">
      <c r="A2801" t="s">
        <v>168</v>
      </c>
      <c r="B2801" s="28" t="s">
        <v>3835</v>
      </c>
      <c r="C2801" s="27" t="s">
        <v>13333</v>
      </c>
      <c r="D2801" s="35">
        <v>6409.06</v>
      </c>
      <c r="E2801" s="36" t="s">
        <v>4028</v>
      </c>
      <c r="F2801" s="28" t="s">
        <v>14</v>
      </c>
      <c r="G2801" s="36" t="s">
        <v>13334</v>
      </c>
      <c r="H2801" s="37">
        <v>1</v>
      </c>
    </row>
    <row r="2802" spans="1:8">
      <c r="A2802" t="s">
        <v>168</v>
      </c>
      <c r="B2802" s="28" t="s">
        <v>3837</v>
      </c>
      <c r="C2802" s="27" t="s">
        <v>3838</v>
      </c>
      <c r="D2802" s="35">
        <v>6409.06</v>
      </c>
      <c r="E2802" s="36" t="s">
        <v>4028</v>
      </c>
      <c r="F2802" s="28" t="s">
        <v>14</v>
      </c>
      <c r="G2802" s="36" t="s">
        <v>13335</v>
      </c>
      <c r="H2802" s="37">
        <v>1</v>
      </c>
    </row>
    <row r="2803" spans="1:8">
      <c r="A2803" t="s">
        <v>168</v>
      </c>
      <c r="B2803" s="28" t="s">
        <v>3802</v>
      </c>
      <c r="C2803" s="27" t="s">
        <v>13336</v>
      </c>
      <c r="D2803" s="35">
        <v>758.09</v>
      </c>
      <c r="E2803" s="36" t="s">
        <v>4028</v>
      </c>
      <c r="F2803" s="28" t="s">
        <v>14</v>
      </c>
      <c r="G2803" s="36" t="s">
        <v>13337</v>
      </c>
      <c r="H2803" s="37">
        <v>1</v>
      </c>
    </row>
    <row r="2804" spans="1:8">
      <c r="A2804" t="s">
        <v>168</v>
      </c>
      <c r="B2804" s="28" t="s">
        <v>3800</v>
      </c>
      <c r="C2804" s="27" t="s">
        <v>13338</v>
      </c>
      <c r="D2804" s="35">
        <v>758.09</v>
      </c>
      <c r="E2804" s="36" t="s">
        <v>4028</v>
      </c>
      <c r="F2804" s="28" t="s">
        <v>14</v>
      </c>
      <c r="G2804" s="36" t="s">
        <v>13339</v>
      </c>
      <c r="H2804" s="37">
        <v>1</v>
      </c>
    </row>
    <row r="2805" spans="1:8">
      <c r="A2805" t="s">
        <v>168</v>
      </c>
      <c r="B2805" s="28" t="s">
        <v>3794</v>
      </c>
      <c r="C2805" s="27" t="s">
        <v>3795</v>
      </c>
      <c r="D2805" s="35">
        <v>758.09</v>
      </c>
      <c r="E2805" s="36" t="s">
        <v>4028</v>
      </c>
      <c r="F2805" s="28" t="s">
        <v>14</v>
      </c>
      <c r="G2805" s="36" t="s">
        <v>13340</v>
      </c>
      <c r="H2805" s="37">
        <v>10.53</v>
      </c>
    </row>
    <row r="2806" spans="1:8">
      <c r="A2806" t="s">
        <v>168</v>
      </c>
      <c r="B2806" s="28" t="s">
        <v>3796</v>
      </c>
      <c r="C2806" s="27" t="s">
        <v>3797</v>
      </c>
      <c r="D2806" s="35">
        <v>758.09</v>
      </c>
      <c r="E2806" s="36" t="s">
        <v>4028</v>
      </c>
      <c r="F2806" s="28" t="s">
        <v>14</v>
      </c>
      <c r="G2806" s="36" t="s">
        <v>13341</v>
      </c>
      <c r="H2806" s="37">
        <v>1</v>
      </c>
    </row>
    <row r="2807" spans="1:8">
      <c r="A2807" t="s">
        <v>168</v>
      </c>
      <c r="B2807" s="28" t="s">
        <v>3798</v>
      </c>
      <c r="C2807" s="27" t="s">
        <v>13342</v>
      </c>
      <c r="D2807" s="35">
        <v>758.09</v>
      </c>
      <c r="E2807" s="36" t="s">
        <v>4028</v>
      </c>
      <c r="F2807" s="28" t="s">
        <v>14</v>
      </c>
      <c r="G2807" s="36" t="s">
        <v>13343</v>
      </c>
      <c r="H2807" s="37">
        <v>1</v>
      </c>
    </row>
    <row r="2808" spans="1:8">
      <c r="A2808" t="s">
        <v>168</v>
      </c>
      <c r="B2808" s="28" t="s">
        <v>3813</v>
      </c>
      <c r="C2808" s="27" t="s">
        <v>13344</v>
      </c>
      <c r="D2808" s="35">
        <v>799.43</v>
      </c>
      <c r="E2808" s="36" t="s">
        <v>4028</v>
      </c>
      <c r="F2808" s="28" t="s">
        <v>14</v>
      </c>
      <c r="G2808" s="36" t="s">
        <v>13345</v>
      </c>
      <c r="H2808" s="37">
        <v>1</v>
      </c>
    </row>
    <row r="2809" spans="1:8">
      <c r="A2809" t="s">
        <v>168</v>
      </c>
      <c r="B2809" s="28" t="s">
        <v>3811</v>
      </c>
      <c r="C2809" s="27" t="s">
        <v>13346</v>
      </c>
      <c r="D2809" s="35">
        <v>799.43</v>
      </c>
      <c r="E2809" s="36" t="s">
        <v>4028</v>
      </c>
      <c r="F2809" s="28" t="s">
        <v>14</v>
      </c>
      <c r="G2809" s="36" t="s">
        <v>13347</v>
      </c>
      <c r="H2809" s="37">
        <v>9</v>
      </c>
    </row>
    <row r="2810" spans="1:8">
      <c r="A2810" t="s">
        <v>168</v>
      </c>
      <c r="B2810" s="28" t="s">
        <v>3804</v>
      </c>
      <c r="C2810" s="27" t="s">
        <v>3805</v>
      </c>
      <c r="D2810" s="35">
        <v>799.43</v>
      </c>
      <c r="E2810" s="36" t="s">
        <v>4028</v>
      </c>
      <c r="F2810" s="28" t="s">
        <v>14</v>
      </c>
      <c r="G2810" s="36" t="s">
        <v>13348</v>
      </c>
      <c r="H2810" s="37">
        <v>9</v>
      </c>
    </row>
    <row r="2811" spans="1:8">
      <c r="A2811" t="s">
        <v>168</v>
      </c>
      <c r="B2811" s="28" t="s">
        <v>3807</v>
      </c>
      <c r="C2811" s="27" t="s">
        <v>3808</v>
      </c>
      <c r="D2811" s="35">
        <v>799.43</v>
      </c>
      <c r="E2811" s="36" t="s">
        <v>4028</v>
      </c>
      <c r="F2811" s="28" t="s">
        <v>14</v>
      </c>
      <c r="G2811" s="36" t="s">
        <v>13349</v>
      </c>
      <c r="H2811" s="37">
        <v>9</v>
      </c>
    </row>
    <row r="2812" spans="1:8">
      <c r="A2812" t="s">
        <v>168</v>
      </c>
      <c r="B2812" s="28" t="s">
        <v>3809</v>
      </c>
      <c r="C2812" s="27" t="s">
        <v>13350</v>
      </c>
      <c r="D2812" s="35">
        <v>799.43</v>
      </c>
      <c r="E2812" s="36" t="s">
        <v>4028</v>
      </c>
      <c r="F2812" s="28" t="s">
        <v>14</v>
      </c>
      <c r="G2812" s="36" t="s">
        <v>13351</v>
      </c>
      <c r="H2812" s="37">
        <v>9</v>
      </c>
    </row>
    <row r="2813" spans="1:8">
      <c r="A2813" t="s">
        <v>168</v>
      </c>
      <c r="B2813" s="28" t="s">
        <v>3444</v>
      </c>
      <c r="C2813" s="27" t="s">
        <v>13352</v>
      </c>
      <c r="D2813" s="35">
        <v>384.7</v>
      </c>
      <c r="E2813" s="36" t="s">
        <v>617</v>
      </c>
      <c r="F2813" s="28" t="s">
        <v>14</v>
      </c>
      <c r="G2813" s="36" t="s">
        <v>13353</v>
      </c>
      <c r="H2813" s="37">
        <v>2.2799999999999998</v>
      </c>
    </row>
    <row r="2814" spans="1:8">
      <c r="A2814" t="s">
        <v>168</v>
      </c>
      <c r="B2814" s="28" t="s">
        <v>3449</v>
      </c>
      <c r="C2814" s="27" t="s">
        <v>3450</v>
      </c>
      <c r="D2814" s="35">
        <v>384.7</v>
      </c>
      <c r="E2814" s="36" t="s">
        <v>617</v>
      </c>
      <c r="F2814" s="28" t="s">
        <v>14</v>
      </c>
      <c r="G2814" s="36" t="s">
        <v>13354</v>
      </c>
      <c r="H2814" s="37">
        <v>2.2799999999999998</v>
      </c>
    </row>
    <row r="2815" spans="1:8">
      <c r="A2815" t="s">
        <v>168</v>
      </c>
      <c r="B2815" s="28" t="s">
        <v>3447</v>
      </c>
      <c r="C2815" s="27" t="s">
        <v>13355</v>
      </c>
      <c r="D2815" s="35">
        <v>384.7</v>
      </c>
      <c r="E2815" s="36" t="s">
        <v>617</v>
      </c>
      <c r="F2815" s="28" t="s">
        <v>14</v>
      </c>
      <c r="G2815" s="36" t="s">
        <v>13356</v>
      </c>
      <c r="H2815" s="37">
        <v>2.21</v>
      </c>
    </row>
    <row r="2816" spans="1:8">
      <c r="A2816" t="s">
        <v>168</v>
      </c>
      <c r="B2816" s="28" t="s">
        <v>3451</v>
      </c>
      <c r="C2816" s="27" t="s">
        <v>13357</v>
      </c>
      <c r="D2816" s="35">
        <v>384.7</v>
      </c>
      <c r="E2816" s="36" t="s">
        <v>617</v>
      </c>
      <c r="F2816" s="28" t="s">
        <v>14</v>
      </c>
      <c r="G2816" s="36" t="s">
        <v>13358</v>
      </c>
      <c r="H2816" s="37">
        <v>2.14</v>
      </c>
    </row>
    <row r="2817" spans="1:8">
      <c r="A2817" t="s">
        <v>168</v>
      </c>
      <c r="B2817" s="28" t="s">
        <v>3456</v>
      </c>
      <c r="C2817" s="27" t="s">
        <v>3457</v>
      </c>
      <c r="D2817" s="35">
        <v>384.7</v>
      </c>
      <c r="E2817" s="36" t="s">
        <v>617</v>
      </c>
      <c r="F2817" s="28" t="s">
        <v>14</v>
      </c>
      <c r="G2817" s="36" t="s">
        <v>13359</v>
      </c>
      <c r="H2817" s="37">
        <v>2.3359999999999999</v>
      </c>
    </row>
    <row r="2818" spans="1:8">
      <c r="A2818" t="s">
        <v>168</v>
      </c>
      <c r="B2818" s="28" t="s">
        <v>3454</v>
      </c>
      <c r="C2818" s="27" t="s">
        <v>13360</v>
      </c>
      <c r="D2818" s="35">
        <v>384.7</v>
      </c>
      <c r="E2818" s="36" t="s">
        <v>617</v>
      </c>
      <c r="F2818" s="28" t="s">
        <v>14</v>
      </c>
      <c r="G2818" s="36" t="s">
        <v>13361</v>
      </c>
      <c r="H2818" s="37">
        <v>2.3359999999999999</v>
      </c>
    </row>
    <row r="2819" spans="1:8">
      <c r="A2819" t="s">
        <v>168</v>
      </c>
      <c r="B2819" s="28" t="s">
        <v>3458</v>
      </c>
      <c r="C2819" s="27" t="s">
        <v>13362</v>
      </c>
      <c r="D2819" s="35">
        <v>411.71</v>
      </c>
      <c r="E2819" s="36" t="s">
        <v>617</v>
      </c>
      <c r="F2819" s="28" t="s">
        <v>14</v>
      </c>
      <c r="G2819" s="36" t="s">
        <v>13363</v>
      </c>
      <c r="H2819" s="37">
        <v>2.91</v>
      </c>
    </row>
    <row r="2820" spans="1:8">
      <c r="A2820" t="s">
        <v>168</v>
      </c>
      <c r="B2820" s="28" t="s">
        <v>3463</v>
      </c>
      <c r="C2820" s="27" t="s">
        <v>3464</v>
      </c>
      <c r="D2820" s="35">
        <v>411.71</v>
      </c>
      <c r="E2820" s="36" t="s">
        <v>617</v>
      </c>
      <c r="F2820" s="28" t="s">
        <v>14</v>
      </c>
      <c r="G2820" s="36" t="s">
        <v>13364</v>
      </c>
      <c r="H2820" s="37">
        <v>3.35</v>
      </c>
    </row>
    <row r="2821" spans="1:8">
      <c r="A2821" t="s">
        <v>168</v>
      </c>
      <c r="B2821" s="28" t="s">
        <v>3461</v>
      </c>
      <c r="C2821" s="27" t="s">
        <v>3462</v>
      </c>
      <c r="D2821" s="35">
        <v>411.71</v>
      </c>
      <c r="E2821" s="36" t="s">
        <v>617</v>
      </c>
      <c r="F2821" s="28" t="s">
        <v>14</v>
      </c>
      <c r="G2821" s="36" t="s">
        <v>13365</v>
      </c>
      <c r="H2821" s="37">
        <v>3.35</v>
      </c>
    </row>
    <row r="2822" spans="1:8">
      <c r="A2822" t="s">
        <v>168</v>
      </c>
      <c r="B2822" s="28" t="s">
        <v>3465</v>
      </c>
      <c r="C2822" s="27" t="s">
        <v>13366</v>
      </c>
      <c r="D2822" s="35">
        <v>411.71</v>
      </c>
      <c r="E2822" s="36" t="s">
        <v>617</v>
      </c>
      <c r="F2822" s="28" t="s">
        <v>14</v>
      </c>
      <c r="G2822" s="36" t="s">
        <v>13367</v>
      </c>
      <c r="H2822" s="37">
        <v>2.83</v>
      </c>
    </row>
    <row r="2823" spans="1:8">
      <c r="A2823" t="s">
        <v>168</v>
      </c>
      <c r="B2823" s="28" t="s">
        <v>3470</v>
      </c>
      <c r="C2823" s="27" t="s">
        <v>3471</v>
      </c>
      <c r="D2823" s="35">
        <v>411.71</v>
      </c>
      <c r="E2823" s="36" t="s">
        <v>617</v>
      </c>
      <c r="F2823" s="28" t="s">
        <v>14</v>
      </c>
      <c r="G2823" s="36" t="s">
        <v>13368</v>
      </c>
      <c r="H2823" s="37">
        <v>3.35</v>
      </c>
    </row>
    <row r="2824" spans="1:8">
      <c r="A2824" t="s">
        <v>168</v>
      </c>
      <c r="B2824" s="28" t="s">
        <v>3468</v>
      </c>
      <c r="C2824" s="27" t="s">
        <v>3469</v>
      </c>
      <c r="D2824" s="35">
        <v>411.71</v>
      </c>
      <c r="E2824" s="36" t="s">
        <v>617</v>
      </c>
      <c r="F2824" s="28" t="s">
        <v>14</v>
      </c>
      <c r="G2824" s="36" t="s">
        <v>13369</v>
      </c>
      <c r="H2824" s="37">
        <v>3.35</v>
      </c>
    </row>
    <row r="2825" spans="1:8">
      <c r="A2825" t="s">
        <v>168</v>
      </c>
      <c r="B2825" s="28" t="s">
        <v>3472</v>
      </c>
      <c r="C2825" s="27" t="s">
        <v>13370</v>
      </c>
      <c r="D2825" s="35">
        <v>474.14</v>
      </c>
      <c r="E2825" s="36" t="s">
        <v>617</v>
      </c>
      <c r="F2825" s="28" t="s">
        <v>14</v>
      </c>
      <c r="G2825" s="36" t="s">
        <v>13371</v>
      </c>
      <c r="H2825" s="37">
        <v>3.57</v>
      </c>
    </row>
    <row r="2826" spans="1:8">
      <c r="A2826" t="s">
        <v>168</v>
      </c>
      <c r="B2826" s="28" t="s">
        <v>3477</v>
      </c>
      <c r="C2826" s="27" t="s">
        <v>3478</v>
      </c>
      <c r="D2826" s="35">
        <v>474.14</v>
      </c>
      <c r="E2826" s="36" t="s">
        <v>617</v>
      </c>
      <c r="F2826" s="28" t="s">
        <v>14</v>
      </c>
      <c r="G2826" s="36" t="s">
        <v>13372</v>
      </c>
      <c r="H2826" s="37">
        <v>4</v>
      </c>
    </row>
    <row r="2827" spans="1:8">
      <c r="A2827" t="s">
        <v>168</v>
      </c>
      <c r="B2827" s="28" t="s">
        <v>3475</v>
      </c>
      <c r="C2827" s="27" t="s">
        <v>3476</v>
      </c>
      <c r="D2827" s="35">
        <v>474.14</v>
      </c>
      <c r="E2827" s="36" t="s">
        <v>617</v>
      </c>
      <c r="F2827" s="28" t="s">
        <v>14</v>
      </c>
      <c r="G2827" s="36" t="s">
        <v>13373</v>
      </c>
      <c r="H2827" s="37">
        <v>3.57</v>
      </c>
    </row>
    <row r="2828" spans="1:8">
      <c r="A2828" t="s">
        <v>168</v>
      </c>
      <c r="B2828" s="28" t="s">
        <v>3402</v>
      </c>
      <c r="C2828" s="27" t="s">
        <v>13374</v>
      </c>
      <c r="D2828" s="35">
        <v>114.97</v>
      </c>
      <c r="E2828" s="36" t="s">
        <v>5979</v>
      </c>
      <c r="F2828" s="28" t="s">
        <v>14</v>
      </c>
      <c r="G2828" s="36" t="s">
        <v>13375</v>
      </c>
      <c r="H2828" s="37">
        <v>0.63</v>
      </c>
    </row>
    <row r="2829" spans="1:8">
      <c r="A2829" t="s">
        <v>168</v>
      </c>
      <c r="B2829" s="28" t="s">
        <v>3404</v>
      </c>
      <c r="C2829" s="27" t="s">
        <v>13376</v>
      </c>
      <c r="D2829" s="35">
        <v>110.71000000000001</v>
      </c>
      <c r="E2829" s="36" t="s">
        <v>5979</v>
      </c>
      <c r="F2829" s="28" t="s">
        <v>14</v>
      </c>
      <c r="G2829" s="36" t="s">
        <v>13377</v>
      </c>
      <c r="H2829" s="37">
        <v>0.6</v>
      </c>
    </row>
    <row r="2830" spans="1:8">
      <c r="A2830" t="s">
        <v>168</v>
      </c>
      <c r="B2830" s="28" t="s">
        <v>3406</v>
      </c>
      <c r="C2830" s="27" t="s">
        <v>13378</v>
      </c>
      <c r="D2830" s="35">
        <v>114.97</v>
      </c>
      <c r="E2830" s="36" t="s">
        <v>5979</v>
      </c>
      <c r="F2830" s="28" t="s">
        <v>14</v>
      </c>
      <c r="G2830" s="36" t="s">
        <v>13379</v>
      </c>
      <c r="H2830" s="37">
        <v>0.59</v>
      </c>
    </row>
    <row r="2831" spans="1:8">
      <c r="A2831" t="s">
        <v>168</v>
      </c>
      <c r="B2831" s="28" t="s">
        <v>3413</v>
      </c>
      <c r="C2831" s="27" t="s">
        <v>13380</v>
      </c>
      <c r="D2831" s="35">
        <v>127.79</v>
      </c>
      <c r="E2831" s="36" t="s">
        <v>5979</v>
      </c>
      <c r="F2831" s="28" t="s">
        <v>14</v>
      </c>
      <c r="G2831" s="36" t="s">
        <v>13381</v>
      </c>
      <c r="H2831" s="37">
        <v>1.1120000000000001</v>
      </c>
    </row>
    <row r="2832" spans="1:8">
      <c r="A2832" t="s">
        <v>168</v>
      </c>
      <c r="B2832" s="28" t="s">
        <v>3416</v>
      </c>
      <c r="C2832" s="27" t="s">
        <v>13382</v>
      </c>
      <c r="D2832" s="35">
        <v>122.15</v>
      </c>
      <c r="E2832" s="36" t="s">
        <v>5979</v>
      </c>
      <c r="F2832" s="28" t="s">
        <v>14</v>
      </c>
      <c r="G2832" s="36" t="s">
        <v>13383</v>
      </c>
      <c r="H2832" s="37">
        <v>1.1100000000000001</v>
      </c>
    </row>
    <row r="2833" spans="1:8">
      <c r="A2833" t="s">
        <v>168</v>
      </c>
      <c r="B2833" s="28" t="s">
        <v>3418</v>
      </c>
      <c r="C2833" s="27" t="s">
        <v>13384</v>
      </c>
      <c r="D2833" s="35">
        <v>127.79</v>
      </c>
      <c r="E2833" s="36" t="s">
        <v>5979</v>
      </c>
      <c r="F2833" s="28" t="s">
        <v>14</v>
      </c>
      <c r="G2833" s="36" t="s">
        <v>13385</v>
      </c>
      <c r="H2833" s="37">
        <v>1.1080000000000001</v>
      </c>
    </row>
    <row r="2834" spans="1:8">
      <c r="A2834" t="s">
        <v>168</v>
      </c>
      <c r="B2834" s="28" t="s">
        <v>3411</v>
      </c>
      <c r="C2834" s="27" t="s">
        <v>13386</v>
      </c>
      <c r="D2834" s="35">
        <v>127.79</v>
      </c>
      <c r="E2834" s="36" t="s">
        <v>5979</v>
      </c>
      <c r="F2834" s="28" t="s">
        <v>14</v>
      </c>
      <c r="G2834" s="36" t="s">
        <v>13387</v>
      </c>
      <c r="H2834" s="37">
        <v>1.1100000000000001</v>
      </c>
    </row>
    <row r="2835" spans="1:8">
      <c r="A2835" t="s">
        <v>168</v>
      </c>
      <c r="B2835" s="28" t="s">
        <v>3420</v>
      </c>
      <c r="C2835" s="27" t="s">
        <v>13388</v>
      </c>
      <c r="D2835" s="35">
        <v>222.89999999999998</v>
      </c>
      <c r="E2835" s="36" t="s">
        <v>5979</v>
      </c>
      <c r="F2835" s="28" t="s">
        <v>14</v>
      </c>
      <c r="G2835" s="36" t="s">
        <v>13389</v>
      </c>
      <c r="H2835" s="37">
        <v>1.57</v>
      </c>
    </row>
    <row r="2836" spans="1:8">
      <c r="A2836" t="s">
        <v>168</v>
      </c>
      <c r="B2836" s="28" t="s">
        <v>3422</v>
      </c>
      <c r="C2836" s="27" t="s">
        <v>13390</v>
      </c>
      <c r="D2836" s="35">
        <v>214.35</v>
      </c>
      <c r="E2836" s="36" t="s">
        <v>5979</v>
      </c>
      <c r="F2836" s="28" t="s">
        <v>14</v>
      </c>
      <c r="G2836" s="36" t="s">
        <v>13391</v>
      </c>
      <c r="H2836" s="37">
        <v>1.55</v>
      </c>
    </row>
    <row r="2837" spans="1:8">
      <c r="A2837" t="s">
        <v>168</v>
      </c>
      <c r="B2837" s="28" t="s">
        <v>3425</v>
      </c>
      <c r="C2837" s="27" t="s">
        <v>13392</v>
      </c>
      <c r="D2837" s="35">
        <v>222.89999999999998</v>
      </c>
      <c r="E2837" s="36" t="s">
        <v>5979</v>
      </c>
      <c r="F2837" s="28" t="s">
        <v>14</v>
      </c>
      <c r="G2837" s="36" t="s">
        <v>13393</v>
      </c>
      <c r="H2837" s="37">
        <v>1.52</v>
      </c>
    </row>
    <row r="2838" spans="1:8">
      <c r="A2838" t="s">
        <v>168</v>
      </c>
      <c r="B2838" s="28" t="s">
        <v>3427</v>
      </c>
      <c r="C2838" s="27" t="s">
        <v>13394</v>
      </c>
      <c r="D2838" s="35">
        <v>582.06999999999994</v>
      </c>
      <c r="E2838" s="36" t="s">
        <v>5979</v>
      </c>
      <c r="F2838" s="28" t="s">
        <v>14</v>
      </c>
      <c r="G2838" s="36" t="s">
        <v>13395</v>
      </c>
      <c r="H2838" s="37">
        <v>4.0999999999999996</v>
      </c>
    </row>
    <row r="2839" spans="1:8">
      <c r="A2839" t="s">
        <v>168</v>
      </c>
      <c r="B2839" s="28" t="s">
        <v>3430</v>
      </c>
      <c r="C2839" s="27" t="s">
        <v>13396</v>
      </c>
      <c r="D2839" s="35">
        <v>582.06999999999994</v>
      </c>
      <c r="E2839" s="36" t="s">
        <v>5979</v>
      </c>
      <c r="F2839" s="28" t="s">
        <v>14</v>
      </c>
      <c r="G2839" s="36" t="s">
        <v>13397</v>
      </c>
      <c r="H2839" s="37">
        <v>3.34</v>
      </c>
    </row>
    <row r="2840" spans="1:8">
      <c r="A2840" t="s">
        <v>168</v>
      </c>
      <c r="B2840" s="28" t="s">
        <v>3437</v>
      </c>
      <c r="C2840" s="27" t="s">
        <v>13398</v>
      </c>
      <c r="D2840" s="35">
        <v>998.04</v>
      </c>
      <c r="E2840" s="36" t="s">
        <v>5979</v>
      </c>
      <c r="F2840" s="28" t="s">
        <v>14</v>
      </c>
      <c r="G2840" s="36" t="s">
        <v>13399</v>
      </c>
      <c r="H2840" s="37">
        <v>4.01</v>
      </c>
    </row>
    <row r="2841" spans="1:8">
      <c r="A2841" t="s">
        <v>168</v>
      </c>
      <c r="B2841" s="28" t="s">
        <v>3439</v>
      </c>
      <c r="C2841" s="27" t="s">
        <v>13400</v>
      </c>
      <c r="D2841" s="35">
        <v>786.47</v>
      </c>
      <c r="E2841" s="36" t="s">
        <v>5979</v>
      </c>
      <c r="F2841" s="28" t="s">
        <v>14</v>
      </c>
      <c r="G2841" s="36" t="s">
        <v>13401</v>
      </c>
      <c r="H2841" s="37">
        <v>4</v>
      </c>
    </row>
    <row r="2842" spans="1:8">
      <c r="A2842" t="s">
        <v>168</v>
      </c>
      <c r="B2842" s="28" t="s">
        <v>3432</v>
      </c>
      <c r="C2842" s="27" t="s">
        <v>13402</v>
      </c>
      <c r="D2842" s="35">
        <v>758.09</v>
      </c>
      <c r="E2842" s="36" t="s">
        <v>5979</v>
      </c>
      <c r="F2842" s="28" t="s">
        <v>14</v>
      </c>
      <c r="G2842" s="36" t="s">
        <v>13403</v>
      </c>
      <c r="H2842" s="37">
        <v>6.93</v>
      </c>
    </row>
    <row r="2843" spans="1:8">
      <c r="A2843" t="s">
        <v>168</v>
      </c>
      <c r="B2843" s="28" t="s">
        <v>3435</v>
      </c>
      <c r="C2843" s="27" t="s">
        <v>13404</v>
      </c>
      <c r="D2843" s="35">
        <v>675.81</v>
      </c>
      <c r="E2843" s="36" t="s">
        <v>5979</v>
      </c>
      <c r="F2843" s="28" t="s">
        <v>14</v>
      </c>
      <c r="G2843" s="36" t="s">
        <v>13405</v>
      </c>
      <c r="H2843" s="37">
        <v>6.39</v>
      </c>
    </row>
    <row r="2844" spans="1:8">
      <c r="A2844" t="s">
        <v>168</v>
      </c>
      <c r="B2844" s="28" t="s">
        <v>3484</v>
      </c>
      <c r="C2844" s="27" t="s">
        <v>13406</v>
      </c>
      <c r="D2844" s="35">
        <v>369.38</v>
      </c>
      <c r="E2844" s="36" t="s">
        <v>617</v>
      </c>
      <c r="F2844" s="28" t="s">
        <v>14</v>
      </c>
      <c r="G2844" s="36" t="s">
        <v>13407</v>
      </c>
      <c r="H2844" s="37">
        <v>1.37</v>
      </c>
    </row>
    <row r="2845" spans="1:8">
      <c r="A2845" t="s">
        <v>168</v>
      </c>
      <c r="B2845" s="28" t="s">
        <v>3489</v>
      </c>
      <c r="C2845" s="27" t="s">
        <v>13408</v>
      </c>
      <c r="D2845" s="35">
        <v>530.66</v>
      </c>
      <c r="E2845" s="36" t="s">
        <v>617</v>
      </c>
      <c r="F2845" s="28" t="s">
        <v>14</v>
      </c>
      <c r="G2845" s="36" t="s">
        <v>13409</v>
      </c>
      <c r="H2845" s="37">
        <v>1.86</v>
      </c>
    </row>
    <row r="2846" spans="1:8">
      <c r="A2846" t="s">
        <v>168</v>
      </c>
      <c r="B2846" s="28" t="s">
        <v>3486</v>
      </c>
      <c r="C2846" s="27" t="s">
        <v>13410</v>
      </c>
      <c r="D2846" s="35">
        <v>483.8</v>
      </c>
      <c r="E2846" s="36" t="s">
        <v>617</v>
      </c>
      <c r="F2846" s="28" t="s">
        <v>14</v>
      </c>
      <c r="G2846" s="36" t="s">
        <v>13411</v>
      </c>
      <c r="H2846" s="37">
        <v>1.94</v>
      </c>
    </row>
    <row r="2847" spans="1:8">
      <c r="A2847" t="s">
        <v>168</v>
      </c>
      <c r="B2847" s="28" t="s">
        <v>3479</v>
      </c>
      <c r="C2847" s="27" t="s">
        <v>13412</v>
      </c>
      <c r="D2847" s="35">
        <v>277.05</v>
      </c>
      <c r="E2847" s="36" t="s">
        <v>617</v>
      </c>
      <c r="F2847" s="28" t="s">
        <v>14</v>
      </c>
      <c r="G2847" s="36" t="s">
        <v>13413</v>
      </c>
      <c r="H2847" s="37">
        <v>1</v>
      </c>
    </row>
    <row r="2848" spans="1:8">
      <c r="A2848" t="s">
        <v>168</v>
      </c>
      <c r="B2848" s="28" t="s">
        <v>3491</v>
      </c>
      <c r="C2848" s="27" t="s">
        <v>13414</v>
      </c>
      <c r="D2848" s="35">
        <v>645.04999999999995</v>
      </c>
      <c r="E2848" s="36" t="s">
        <v>617</v>
      </c>
      <c r="F2848" s="28" t="s">
        <v>14</v>
      </c>
      <c r="G2848" s="36" t="s">
        <v>13415</v>
      </c>
      <c r="H2848" s="37">
        <v>2.48</v>
      </c>
    </row>
    <row r="2849" spans="1:8">
      <c r="A2849" t="s">
        <v>168</v>
      </c>
      <c r="B2849" s="28" t="s">
        <v>3493</v>
      </c>
      <c r="C2849" s="27" t="s">
        <v>13416</v>
      </c>
      <c r="D2849" s="35">
        <v>1197.75</v>
      </c>
      <c r="E2849" s="36" t="s">
        <v>617</v>
      </c>
      <c r="F2849" s="28" t="s">
        <v>14</v>
      </c>
      <c r="G2849" s="36" t="s">
        <v>13417</v>
      </c>
      <c r="H2849" s="37">
        <v>8.18</v>
      </c>
    </row>
    <row r="2850" spans="1:8">
      <c r="A2850" t="s">
        <v>168</v>
      </c>
      <c r="B2850" s="28" t="s">
        <v>3495</v>
      </c>
      <c r="C2850" s="27" t="s">
        <v>13418</v>
      </c>
      <c r="D2850" s="35">
        <v>1563</v>
      </c>
      <c r="E2850" s="36" t="s">
        <v>617</v>
      </c>
      <c r="F2850" s="28" t="s">
        <v>14</v>
      </c>
      <c r="G2850" s="36" t="s">
        <v>13419</v>
      </c>
      <c r="H2850" s="37">
        <v>8.67</v>
      </c>
    </row>
    <row r="2851" spans="1:8">
      <c r="A2851" t="s">
        <v>168</v>
      </c>
      <c r="B2851" s="28" t="s">
        <v>3482</v>
      </c>
      <c r="C2851" s="27" t="s">
        <v>13420</v>
      </c>
      <c r="D2851" s="35">
        <v>345.96999999999997</v>
      </c>
      <c r="E2851" s="36" t="s">
        <v>617</v>
      </c>
      <c r="F2851" s="28" t="s">
        <v>14</v>
      </c>
      <c r="G2851" s="36" t="s">
        <v>13421</v>
      </c>
      <c r="H2851" s="37">
        <v>1.41</v>
      </c>
    </row>
    <row r="2852" spans="1:8">
      <c r="A2852" t="s">
        <v>168</v>
      </c>
      <c r="B2852" s="28" t="s">
        <v>3497</v>
      </c>
      <c r="C2852" s="27" t="s">
        <v>13422</v>
      </c>
      <c r="D2852" s="35">
        <v>1972.36</v>
      </c>
      <c r="E2852" s="36" t="s">
        <v>617</v>
      </c>
      <c r="F2852" s="28" t="s">
        <v>14</v>
      </c>
      <c r="G2852" s="36" t="s">
        <v>13423</v>
      </c>
      <c r="H2852" s="37">
        <v>10.96</v>
      </c>
    </row>
    <row r="2853" spans="1:8">
      <c r="A2853" t="s">
        <v>168</v>
      </c>
      <c r="B2853" s="28" t="s">
        <v>5608</v>
      </c>
      <c r="C2853" s="27" t="s">
        <v>13424</v>
      </c>
      <c r="D2853" s="35">
        <v>1612.61</v>
      </c>
      <c r="E2853" s="36" t="s">
        <v>617</v>
      </c>
      <c r="F2853" s="28" t="s">
        <v>14</v>
      </c>
      <c r="G2853" s="36" t="s">
        <v>13425</v>
      </c>
      <c r="H2853" s="37">
        <v>20.13</v>
      </c>
    </row>
    <row r="2854" spans="1:8">
      <c r="A2854" t="s">
        <v>168</v>
      </c>
      <c r="B2854" s="28" t="s">
        <v>5606</v>
      </c>
      <c r="C2854" s="27" t="s">
        <v>13426</v>
      </c>
      <c r="D2854" s="35">
        <v>975.84</v>
      </c>
      <c r="E2854" s="36" t="s">
        <v>617</v>
      </c>
      <c r="F2854" s="28" t="s">
        <v>14</v>
      </c>
      <c r="G2854" s="36" t="s">
        <v>13427</v>
      </c>
      <c r="H2854" s="37">
        <v>11.41</v>
      </c>
    </row>
    <row r="2855" spans="1:8">
      <c r="A2855" t="s">
        <v>168</v>
      </c>
      <c r="B2855" s="28" t="s">
        <v>210</v>
      </c>
      <c r="C2855" s="27" t="s">
        <v>13428</v>
      </c>
      <c r="D2855" s="35">
        <v>22.37</v>
      </c>
      <c r="E2855" s="36" t="s">
        <v>1015</v>
      </c>
      <c r="F2855" s="28" t="s">
        <v>14</v>
      </c>
      <c r="G2855" s="36" t="s">
        <v>13429</v>
      </c>
      <c r="H2855" s="37">
        <v>0.12</v>
      </c>
    </row>
    <row r="2856" spans="1:8">
      <c r="A2856" t="s">
        <v>168</v>
      </c>
      <c r="B2856" s="28" t="s">
        <v>4835</v>
      </c>
      <c r="C2856" s="27" t="s">
        <v>4836</v>
      </c>
      <c r="D2856" s="35">
        <v>1295.5899999999999</v>
      </c>
      <c r="E2856" s="36" t="s">
        <v>617</v>
      </c>
      <c r="F2856" s="28" t="s">
        <v>14</v>
      </c>
      <c r="G2856" s="36" t="s">
        <v>13430</v>
      </c>
      <c r="H2856" s="37">
        <v>10.6</v>
      </c>
    </row>
    <row r="2857" spans="1:8">
      <c r="A2857" t="s">
        <v>168</v>
      </c>
      <c r="B2857" s="28" t="s">
        <v>5084</v>
      </c>
      <c r="C2857" s="27" t="s">
        <v>5085</v>
      </c>
      <c r="D2857" s="35">
        <v>19.420000000000002</v>
      </c>
      <c r="E2857" s="36" t="s">
        <v>4028</v>
      </c>
      <c r="F2857" s="28" t="s">
        <v>14</v>
      </c>
      <c r="G2857" s="36" t="s">
        <v>13431</v>
      </c>
      <c r="H2857" s="37">
        <v>0.11600000000000001</v>
      </c>
    </row>
    <row r="2858" spans="1:8">
      <c r="A2858" t="s">
        <v>168</v>
      </c>
      <c r="B2858" s="28" t="s">
        <v>3574</v>
      </c>
      <c r="C2858" s="27" t="s">
        <v>13432</v>
      </c>
      <c r="D2858" s="35">
        <v>175.59</v>
      </c>
      <c r="E2858" s="36" t="s">
        <v>4028</v>
      </c>
      <c r="F2858" s="28" t="s">
        <v>14</v>
      </c>
      <c r="G2858" s="36" t="s">
        <v>13433</v>
      </c>
      <c r="H2858" s="37">
        <v>6.2</v>
      </c>
    </row>
    <row r="2859" spans="1:8">
      <c r="A2859" t="s">
        <v>168</v>
      </c>
      <c r="B2859" s="28" t="s">
        <v>5134</v>
      </c>
      <c r="C2859" s="27" t="s">
        <v>5135</v>
      </c>
      <c r="D2859" s="35">
        <v>10.5</v>
      </c>
      <c r="E2859" s="36" t="s">
        <v>11849</v>
      </c>
      <c r="F2859" s="28" t="s">
        <v>14</v>
      </c>
      <c r="G2859" s="36" t="s">
        <v>13434</v>
      </c>
      <c r="H2859" s="37">
        <v>0.28000000000000003</v>
      </c>
    </row>
    <row r="2860" spans="1:8">
      <c r="A2860" t="s">
        <v>168</v>
      </c>
      <c r="B2860" s="28" t="s">
        <v>5079</v>
      </c>
      <c r="C2860" s="27" t="s">
        <v>5080</v>
      </c>
      <c r="D2860" s="35">
        <v>196.79999999999998</v>
      </c>
      <c r="E2860" s="36" t="s">
        <v>4028</v>
      </c>
      <c r="F2860" s="28" t="s">
        <v>14</v>
      </c>
      <c r="G2860" s="36" t="s">
        <v>13435</v>
      </c>
      <c r="H2860" s="37">
        <v>2.1280000000000001</v>
      </c>
    </row>
    <row r="2861" spans="1:8">
      <c r="A2861" t="s">
        <v>168</v>
      </c>
      <c r="B2861" s="28" t="s">
        <v>3033</v>
      </c>
      <c r="C2861" s="27" t="s">
        <v>13436</v>
      </c>
      <c r="D2861" s="35">
        <v>49.93</v>
      </c>
      <c r="E2861" s="36" t="s">
        <v>5979</v>
      </c>
      <c r="F2861" s="28" t="s">
        <v>14</v>
      </c>
      <c r="G2861" s="36" t="s">
        <v>13437</v>
      </c>
      <c r="H2861" s="37">
        <v>0.82499999999999996</v>
      </c>
    </row>
    <row r="2862" spans="1:8">
      <c r="A2862" t="s">
        <v>168</v>
      </c>
      <c r="B2862" s="28" t="s">
        <v>5430</v>
      </c>
      <c r="C2862" s="27" t="s">
        <v>13438</v>
      </c>
      <c r="D2862" s="35">
        <v>14.67</v>
      </c>
      <c r="E2862" s="36" t="s">
        <v>5979</v>
      </c>
      <c r="F2862" s="28" t="s">
        <v>14</v>
      </c>
      <c r="G2862" s="36" t="s">
        <v>13439</v>
      </c>
      <c r="H2862" s="37">
        <v>8.3000000000000004E-2</v>
      </c>
    </row>
    <row r="2863" spans="1:8">
      <c r="A2863" t="s">
        <v>168</v>
      </c>
      <c r="B2863" s="28" t="s">
        <v>5073</v>
      </c>
      <c r="C2863" s="27" t="s">
        <v>13440</v>
      </c>
      <c r="D2863" s="35">
        <v>119.41000000000001</v>
      </c>
      <c r="E2863" s="36" t="s">
        <v>4028</v>
      </c>
      <c r="F2863" s="28" t="s">
        <v>14</v>
      </c>
      <c r="G2863" s="36" t="s">
        <v>13441</v>
      </c>
      <c r="H2863" s="37">
        <v>1.39</v>
      </c>
    </row>
    <row r="2864" spans="1:8">
      <c r="A2864" t="s">
        <v>168</v>
      </c>
      <c r="B2864" s="28" t="s">
        <v>5081</v>
      </c>
      <c r="C2864" s="27" t="s">
        <v>13442</v>
      </c>
      <c r="D2864" s="35">
        <v>22.82</v>
      </c>
      <c r="E2864" s="36" t="s">
        <v>4028</v>
      </c>
      <c r="F2864" s="28" t="s">
        <v>14</v>
      </c>
      <c r="G2864" s="36" t="s">
        <v>13443</v>
      </c>
      <c r="H2864" s="37">
        <v>1.2</v>
      </c>
    </row>
    <row r="2865" spans="1:8">
      <c r="A2865" t="s">
        <v>168</v>
      </c>
      <c r="B2865" s="28" t="s">
        <v>5062</v>
      </c>
      <c r="C2865" s="27" t="s">
        <v>13444</v>
      </c>
      <c r="D2865" s="35">
        <v>4.83</v>
      </c>
      <c r="E2865" s="36" t="s">
        <v>4028</v>
      </c>
      <c r="F2865" s="28" t="s">
        <v>14</v>
      </c>
      <c r="G2865" s="36" t="s">
        <v>13445</v>
      </c>
      <c r="H2865" s="37">
        <v>1.7999999999999999E-2</v>
      </c>
    </row>
    <row r="2866" spans="1:8">
      <c r="A2866" t="s">
        <v>168</v>
      </c>
      <c r="B2866" s="28" t="s">
        <v>3249</v>
      </c>
      <c r="C2866" s="27" t="s">
        <v>13446</v>
      </c>
      <c r="D2866" s="35">
        <v>83.25</v>
      </c>
      <c r="E2866" s="36" t="s">
        <v>5979</v>
      </c>
      <c r="F2866" s="28" t="s">
        <v>14</v>
      </c>
      <c r="G2866" s="36" t="s">
        <v>13447</v>
      </c>
      <c r="H2866" s="37">
        <v>2.5</v>
      </c>
    </row>
    <row r="2867" spans="1:8">
      <c r="A2867" t="s">
        <v>168</v>
      </c>
      <c r="B2867" s="28" t="s">
        <v>5032</v>
      </c>
      <c r="C2867" s="27" t="s">
        <v>5033</v>
      </c>
      <c r="D2867" s="35">
        <v>21.110000000000003</v>
      </c>
      <c r="E2867" s="36" t="s">
        <v>4028</v>
      </c>
      <c r="F2867" s="28" t="s">
        <v>14</v>
      </c>
      <c r="G2867" s="36" t="s">
        <v>13448</v>
      </c>
      <c r="H2867" s="37">
        <v>0.15</v>
      </c>
    </row>
    <row r="2868" spans="1:8">
      <c r="A2868" t="s">
        <v>168</v>
      </c>
      <c r="B2868" s="28" t="s">
        <v>5034</v>
      </c>
      <c r="C2868" s="27" t="s">
        <v>5035</v>
      </c>
      <c r="D2868" s="35">
        <v>32.669999999999995</v>
      </c>
      <c r="E2868" s="36" t="s">
        <v>4028</v>
      </c>
      <c r="F2868" s="28" t="s">
        <v>14</v>
      </c>
      <c r="G2868" s="36" t="s">
        <v>13449</v>
      </c>
      <c r="H2868" s="37">
        <v>0.2</v>
      </c>
    </row>
    <row r="2869" spans="1:8">
      <c r="A2869" t="s">
        <v>168</v>
      </c>
      <c r="B2869" s="28" t="s">
        <v>5071</v>
      </c>
      <c r="C2869" s="27" t="s">
        <v>13450</v>
      </c>
      <c r="D2869" s="35">
        <v>142.91999999999999</v>
      </c>
      <c r="E2869" s="36" t="s">
        <v>4028</v>
      </c>
      <c r="F2869" s="28" t="s">
        <v>14</v>
      </c>
      <c r="G2869" s="36" t="s">
        <v>13451</v>
      </c>
      <c r="H2869" s="37">
        <v>1.43</v>
      </c>
    </row>
    <row r="2870" spans="1:8">
      <c r="A2870" t="s">
        <v>5928</v>
      </c>
      <c r="B2870" s="28" t="s">
        <v>6981</v>
      </c>
      <c r="C2870" s="27" t="s">
        <v>13452</v>
      </c>
      <c r="D2870" s="35">
        <v>32.809999999999995</v>
      </c>
      <c r="E2870" s="36" t="s">
        <v>6904</v>
      </c>
      <c r="F2870" s="28" t="s">
        <v>14</v>
      </c>
      <c r="G2870" s="36" t="s">
        <v>13453</v>
      </c>
      <c r="H2870" s="37">
        <v>0.68</v>
      </c>
    </row>
    <row r="2871" spans="1:8">
      <c r="A2871" t="s">
        <v>5928</v>
      </c>
      <c r="B2871" s="28" t="s">
        <v>6991</v>
      </c>
      <c r="C2871" s="27" t="s">
        <v>13454</v>
      </c>
      <c r="D2871" s="35">
        <v>40.799999999999997</v>
      </c>
      <c r="E2871" s="36" t="s">
        <v>6904</v>
      </c>
      <c r="F2871" s="28" t="s">
        <v>14</v>
      </c>
      <c r="G2871" s="36" t="s">
        <v>13455</v>
      </c>
      <c r="H2871" s="37">
        <v>1</v>
      </c>
    </row>
    <row r="2872" spans="1:8">
      <c r="A2872" t="s">
        <v>5928</v>
      </c>
      <c r="B2872" s="28" t="s">
        <v>6896</v>
      </c>
      <c r="C2872" s="27" t="s">
        <v>13456</v>
      </c>
      <c r="D2872" s="35">
        <v>49.3</v>
      </c>
      <c r="E2872" s="36" t="s">
        <v>6904</v>
      </c>
      <c r="F2872" s="28" t="s">
        <v>14</v>
      </c>
      <c r="G2872" s="36" t="s">
        <v>13457</v>
      </c>
      <c r="H2872" s="37">
        <v>1.18</v>
      </c>
    </row>
    <row r="2873" spans="1:8">
      <c r="A2873" t="s">
        <v>5928</v>
      </c>
      <c r="B2873" s="28" t="s">
        <v>6906</v>
      </c>
      <c r="C2873" s="27" t="s">
        <v>13458</v>
      </c>
      <c r="D2873" s="35">
        <v>57.15</v>
      </c>
      <c r="E2873" s="36" t="s">
        <v>6904</v>
      </c>
      <c r="F2873" s="28" t="s">
        <v>14</v>
      </c>
      <c r="G2873" s="36" t="s">
        <v>13459</v>
      </c>
      <c r="H2873" s="37">
        <v>1.8</v>
      </c>
    </row>
    <row r="2874" spans="1:8">
      <c r="A2874" t="s">
        <v>5928</v>
      </c>
      <c r="B2874" s="28" t="s">
        <v>6928</v>
      </c>
      <c r="C2874" s="27" t="s">
        <v>13460</v>
      </c>
      <c r="D2874" s="35">
        <v>70.190000000000012</v>
      </c>
      <c r="E2874" s="36" t="s">
        <v>6904</v>
      </c>
      <c r="F2874" s="28" t="s">
        <v>14</v>
      </c>
      <c r="G2874" s="36" t="s">
        <v>13461</v>
      </c>
      <c r="H2874" s="37">
        <v>1.5</v>
      </c>
    </row>
    <row r="2875" spans="1:8">
      <c r="A2875" t="s">
        <v>5928</v>
      </c>
      <c r="B2875" s="28" t="s">
        <v>6932</v>
      </c>
      <c r="C2875" s="27" t="s">
        <v>13462</v>
      </c>
      <c r="D2875" s="35">
        <v>71.42</v>
      </c>
      <c r="E2875" s="36" t="s">
        <v>6904</v>
      </c>
      <c r="F2875" s="28" t="s">
        <v>14</v>
      </c>
      <c r="G2875" s="36" t="s">
        <v>13463</v>
      </c>
      <c r="H2875" s="37">
        <v>2.3199999999999998</v>
      </c>
    </row>
    <row r="2876" spans="1:8">
      <c r="A2876" t="s">
        <v>5928</v>
      </c>
      <c r="B2876" s="28" t="s">
        <v>6936</v>
      </c>
      <c r="C2876" s="27" t="s">
        <v>13464</v>
      </c>
      <c r="D2876" s="35">
        <v>78.550000000000011</v>
      </c>
      <c r="E2876" s="36" t="s">
        <v>6904</v>
      </c>
      <c r="F2876" s="28" t="s">
        <v>14</v>
      </c>
      <c r="G2876" s="36" t="s">
        <v>13465</v>
      </c>
      <c r="H2876" s="37">
        <v>2.48</v>
      </c>
    </row>
    <row r="2877" spans="1:8">
      <c r="A2877" t="s">
        <v>5928</v>
      </c>
      <c r="B2877" s="28" t="s">
        <v>6940</v>
      </c>
      <c r="C2877" s="27" t="s">
        <v>13466</v>
      </c>
      <c r="D2877" s="35">
        <v>88.79</v>
      </c>
      <c r="E2877" s="36" t="s">
        <v>6904</v>
      </c>
      <c r="F2877" s="28" t="s">
        <v>14</v>
      </c>
      <c r="G2877" s="36" t="s">
        <v>13467</v>
      </c>
      <c r="H2877" s="37">
        <v>2.78</v>
      </c>
    </row>
    <row r="2878" spans="1:8">
      <c r="A2878" t="s">
        <v>5928</v>
      </c>
      <c r="B2878" s="28" t="s">
        <v>6967</v>
      </c>
      <c r="C2878" s="27" t="s">
        <v>13468</v>
      </c>
      <c r="D2878" s="35">
        <v>120.88000000000001</v>
      </c>
      <c r="E2878" s="36" t="s">
        <v>6904</v>
      </c>
      <c r="F2878" s="28" t="s">
        <v>14</v>
      </c>
      <c r="G2878" s="36" t="s">
        <v>13469</v>
      </c>
      <c r="H2878" s="37">
        <v>4.16</v>
      </c>
    </row>
    <row r="2879" spans="1:8">
      <c r="A2879" t="s">
        <v>5928</v>
      </c>
      <c r="B2879" s="28" t="s">
        <v>6972</v>
      </c>
      <c r="C2879" s="27" t="s">
        <v>13470</v>
      </c>
      <c r="D2879" s="35">
        <v>141.76999999999998</v>
      </c>
      <c r="E2879" s="36" t="s">
        <v>6904</v>
      </c>
      <c r="F2879" s="28" t="s">
        <v>14</v>
      </c>
      <c r="G2879" s="36" t="s">
        <v>13471</v>
      </c>
      <c r="H2879" s="37">
        <v>4.7300000000000004</v>
      </c>
    </row>
    <row r="2880" spans="1:8">
      <c r="A2880" t="s">
        <v>5928</v>
      </c>
      <c r="B2880" s="28" t="s">
        <v>6956</v>
      </c>
      <c r="C2880" s="27" t="s">
        <v>13472</v>
      </c>
      <c r="D2880" s="35">
        <v>158.44</v>
      </c>
      <c r="E2880" s="36" t="s">
        <v>6904</v>
      </c>
      <c r="F2880" s="28" t="s">
        <v>14</v>
      </c>
      <c r="G2880" s="36" t="s">
        <v>13473</v>
      </c>
      <c r="H2880" s="37">
        <v>5.64</v>
      </c>
    </row>
    <row r="2881" spans="1:8">
      <c r="A2881" t="s">
        <v>5928</v>
      </c>
      <c r="B2881" s="28" t="s">
        <v>6963</v>
      </c>
      <c r="C2881" s="27" t="s">
        <v>13474</v>
      </c>
      <c r="D2881" s="35">
        <v>240.5</v>
      </c>
      <c r="E2881" s="36" t="s">
        <v>6904</v>
      </c>
      <c r="F2881" s="28" t="s">
        <v>14</v>
      </c>
      <c r="G2881" s="36" t="s">
        <v>13475</v>
      </c>
      <c r="H2881" s="37">
        <v>6</v>
      </c>
    </row>
    <row r="2882" spans="1:8">
      <c r="A2882" t="s">
        <v>5928</v>
      </c>
      <c r="B2882" s="28" t="s">
        <v>7118</v>
      </c>
      <c r="C2882" s="27" t="s">
        <v>7119</v>
      </c>
      <c r="D2882" s="35">
        <v>31.32</v>
      </c>
      <c r="E2882" s="36" t="s">
        <v>9547</v>
      </c>
      <c r="F2882" s="28" t="s">
        <v>1483</v>
      </c>
      <c r="G2882" s="36" t="s">
        <v>13476</v>
      </c>
      <c r="H2882" s="37">
        <v>0.12</v>
      </c>
    </row>
    <row r="2883" spans="1:8">
      <c r="A2883" t="s">
        <v>5928</v>
      </c>
      <c r="B2883" s="28" t="s">
        <v>7121</v>
      </c>
      <c r="C2883" s="27" t="s">
        <v>7122</v>
      </c>
      <c r="D2883" s="35">
        <v>35.089999999999996</v>
      </c>
      <c r="E2883" s="36" t="s">
        <v>9547</v>
      </c>
      <c r="F2883" s="28" t="s">
        <v>1483</v>
      </c>
      <c r="G2883" s="36" t="s">
        <v>13477</v>
      </c>
      <c r="H2883" s="37">
        <v>0.14000000000000001</v>
      </c>
    </row>
    <row r="2884" spans="1:8">
      <c r="A2884" t="s">
        <v>5928</v>
      </c>
      <c r="B2884" s="28" t="s">
        <v>7541</v>
      </c>
      <c r="C2884" s="27" t="s">
        <v>13478</v>
      </c>
      <c r="D2884" s="35">
        <v>16.690000000000001</v>
      </c>
      <c r="E2884" s="36" t="s">
        <v>9547</v>
      </c>
      <c r="F2884" s="28" t="s">
        <v>14</v>
      </c>
      <c r="G2884" s="36" t="s">
        <v>13479</v>
      </c>
      <c r="H2884" s="37">
        <v>0.09</v>
      </c>
    </row>
    <row r="2885" spans="1:8">
      <c r="A2885" t="s">
        <v>5928</v>
      </c>
      <c r="B2885" s="28" t="s">
        <v>7550</v>
      </c>
      <c r="C2885" s="27" t="s">
        <v>13480</v>
      </c>
      <c r="D2885" s="35">
        <v>16.690000000000001</v>
      </c>
      <c r="E2885" s="36" t="s">
        <v>9547</v>
      </c>
      <c r="F2885" s="28" t="s">
        <v>14</v>
      </c>
      <c r="G2885" s="36" t="s">
        <v>13481</v>
      </c>
      <c r="H2885" s="37">
        <v>0.8</v>
      </c>
    </row>
    <row r="2886" spans="1:8">
      <c r="A2886" t="s">
        <v>5928</v>
      </c>
      <c r="B2886" s="28" t="s">
        <v>7509</v>
      </c>
      <c r="C2886" s="27" t="s">
        <v>13482</v>
      </c>
      <c r="D2886" s="35">
        <v>16.690000000000001</v>
      </c>
      <c r="E2886" s="36" t="s">
        <v>9547</v>
      </c>
      <c r="F2886" s="28" t="s">
        <v>14</v>
      </c>
      <c r="G2886" s="36" t="s">
        <v>13483</v>
      </c>
      <c r="H2886" s="37">
        <v>4.7E-2</v>
      </c>
    </row>
    <row r="2887" spans="1:8">
      <c r="A2887" t="s">
        <v>5928</v>
      </c>
      <c r="B2887" s="28" t="s">
        <v>7109</v>
      </c>
      <c r="C2887" s="27" t="s">
        <v>13484</v>
      </c>
      <c r="D2887" s="35">
        <v>42.04</v>
      </c>
      <c r="E2887" s="36" t="s">
        <v>9547</v>
      </c>
      <c r="F2887" s="28" t="s">
        <v>1483</v>
      </c>
      <c r="G2887" s="36" t="s">
        <v>13485</v>
      </c>
      <c r="H2887" s="37">
        <v>0.56000000000000005</v>
      </c>
    </row>
    <row r="2888" spans="1:8">
      <c r="A2888" t="s">
        <v>5928</v>
      </c>
      <c r="B2888" s="28" t="s">
        <v>7513</v>
      </c>
      <c r="C2888" s="27" t="s">
        <v>13486</v>
      </c>
      <c r="D2888" s="35">
        <v>16.690000000000001</v>
      </c>
      <c r="E2888" s="36" t="s">
        <v>9547</v>
      </c>
      <c r="F2888" s="28" t="s">
        <v>14</v>
      </c>
      <c r="G2888" s="36" t="s">
        <v>13487</v>
      </c>
      <c r="H2888" s="37">
        <v>4.7E-2</v>
      </c>
    </row>
    <row r="2889" spans="1:8">
      <c r="A2889" t="s">
        <v>5928</v>
      </c>
      <c r="B2889" s="28" t="s">
        <v>7521</v>
      </c>
      <c r="C2889" s="27" t="s">
        <v>13488</v>
      </c>
      <c r="D2889" s="35">
        <v>16.690000000000001</v>
      </c>
      <c r="E2889" s="36" t="s">
        <v>9547</v>
      </c>
      <c r="F2889" s="28" t="s">
        <v>14</v>
      </c>
      <c r="G2889" s="36" t="s">
        <v>13489</v>
      </c>
      <c r="H2889" s="37">
        <v>8.7999999999999995E-2</v>
      </c>
    </row>
    <row r="2890" spans="1:8">
      <c r="A2890" t="s">
        <v>5928</v>
      </c>
      <c r="B2890" s="28" t="s">
        <v>7523</v>
      </c>
      <c r="C2890" s="27" t="s">
        <v>13490</v>
      </c>
      <c r="D2890" s="35">
        <v>16.690000000000001</v>
      </c>
      <c r="E2890" s="36" t="s">
        <v>9547</v>
      </c>
      <c r="F2890" s="28" t="s">
        <v>14</v>
      </c>
      <c r="G2890" s="36" t="s">
        <v>13491</v>
      </c>
      <c r="H2890" s="37">
        <v>0.08</v>
      </c>
    </row>
    <row r="2891" spans="1:8">
      <c r="A2891" t="s">
        <v>5928</v>
      </c>
      <c r="B2891" s="28" t="s">
        <v>7112</v>
      </c>
      <c r="C2891" s="27" t="s">
        <v>13492</v>
      </c>
      <c r="D2891" s="35">
        <v>42.04</v>
      </c>
      <c r="E2891" s="36" t="s">
        <v>9547</v>
      </c>
      <c r="F2891" s="28" t="s">
        <v>1483</v>
      </c>
      <c r="G2891" s="36" t="s">
        <v>13493</v>
      </c>
      <c r="H2891" s="37">
        <v>0.56000000000000005</v>
      </c>
    </row>
    <row r="2892" spans="1:8">
      <c r="A2892" t="s">
        <v>5928</v>
      </c>
      <c r="B2892" s="28" t="s">
        <v>7525</v>
      </c>
      <c r="C2892" s="27" t="s">
        <v>13494</v>
      </c>
      <c r="D2892" s="35">
        <v>16.690000000000001</v>
      </c>
      <c r="E2892" s="36" t="s">
        <v>9547</v>
      </c>
      <c r="F2892" s="28" t="s">
        <v>14</v>
      </c>
      <c r="G2892" s="36" t="s">
        <v>13495</v>
      </c>
      <c r="H2892" s="37">
        <v>7.8E-2</v>
      </c>
    </row>
    <row r="2893" spans="1:8">
      <c r="A2893" t="s">
        <v>5928</v>
      </c>
      <c r="B2893" s="28" t="s">
        <v>7115</v>
      </c>
      <c r="C2893" s="27" t="s">
        <v>13496</v>
      </c>
      <c r="D2893" s="35">
        <v>68.210000000000008</v>
      </c>
      <c r="E2893" s="36" t="s">
        <v>9547</v>
      </c>
      <c r="F2893" s="28" t="s">
        <v>1483</v>
      </c>
      <c r="G2893" s="36" t="s">
        <v>13497</v>
      </c>
      <c r="H2893" s="37">
        <v>0.64</v>
      </c>
    </row>
    <row r="2894" spans="1:8">
      <c r="A2894" t="s">
        <v>5928</v>
      </c>
      <c r="B2894" s="28" t="s">
        <v>7527</v>
      </c>
      <c r="C2894" s="27" t="s">
        <v>13498</v>
      </c>
      <c r="D2894" s="35">
        <v>16.690000000000001</v>
      </c>
      <c r="E2894" s="36" t="s">
        <v>9547</v>
      </c>
      <c r="F2894" s="28" t="s">
        <v>14</v>
      </c>
      <c r="G2894" s="36" t="s">
        <v>13499</v>
      </c>
      <c r="H2894" s="37">
        <v>7.6999999999999999E-2</v>
      </c>
    </row>
    <row r="2895" spans="1:8">
      <c r="A2895" t="s">
        <v>5928</v>
      </c>
      <c r="B2895" s="28" t="s">
        <v>7537</v>
      </c>
      <c r="C2895" s="27" t="s">
        <v>13500</v>
      </c>
      <c r="D2895" s="35">
        <v>16.690000000000001</v>
      </c>
      <c r="E2895" s="36" t="s">
        <v>9547</v>
      </c>
      <c r="F2895" s="28" t="s">
        <v>14</v>
      </c>
      <c r="G2895" s="36" t="s">
        <v>13501</v>
      </c>
      <c r="H2895" s="37">
        <v>0.1</v>
      </c>
    </row>
    <row r="2896" spans="1:8">
      <c r="A2896" t="s">
        <v>5928</v>
      </c>
      <c r="B2896" s="28" t="s">
        <v>7539</v>
      </c>
      <c r="C2896" s="27" t="s">
        <v>13502</v>
      </c>
      <c r="D2896" s="35">
        <v>16.690000000000001</v>
      </c>
      <c r="E2896" s="36" t="s">
        <v>9547</v>
      </c>
      <c r="F2896" s="28" t="s">
        <v>14</v>
      </c>
      <c r="G2896" s="36" t="s">
        <v>13503</v>
      </c>
      <c r="H2896" s="37">
        <v>0.10199999999999999</v>
      </c>
    </row>
    <row r="2897" spans="1:8">
      <c r="A2897" t="s">
        <v>5928</v>
      </c>
      <c r="B2897" s="28" t="s">
        <v>7282</v>
      </c>
      <c r="C2897" s="27" t="s">
        <v>13504</v>
      </c>
      <c r="D2897" s="35">
        <v>25.1</v>
      </c>
      <c r="E2897" s="36" t="s">
        <v>64</v>
      </c>
      <c r="F2897" s="28" t="s">
        <v>5</v>
      </c>
      <c r="G2897" s="36" t="s">
        <v>13505</v>
      </c>
      <c r="H2897" s="37">
        <v>0.29299999999999998</v>
      </c>
    </row>
    <row r="2898" spans="1:8">
      <c r="A2898" t="s">
        <v>5928</v>
      </c>
      <c r="B2898" s="28" t="s">
        <v>7096</v>
      </c>
      <c r="C2898" s="27" t="s">
        <v>13506</v>
      </c>
      <c r="D2898" s="35">
        <v>17.53</v>
      </c>
      <c r="E2898" s="36" t="s">
        <v>64</v>
      </c>
      <c r="F2898" s="28" t="s">
        <v>7093</v>
      </c>
      <c r="G2898" s="36" t="s">
        <v>13507</v>
      </c>
      <c r="H2898" s="37">
        <v>0.13</v>
      </c>
    </row>
    <row r="2899" spans="1:8">
      <c r="A2899" t="s">
        <v>5928</v>
      </c>
      <c r="B2899" s="28" t="s">
        <v>7301</v>
      </c>
      <c r="C2899" s="27" t="s">
        <v>13508</v>
      </c>
      <c r="D2899" s="35">
        <v>36.489999999999995</v>
      </c>
      <c r="E2899" s="36" t="s">
        <v>64</v>
      </c>
      <c r="F2899" s="28" t="s">
        <v>5</v>
      </c>
      <c r="G2899" s="36" t="s">
        <v>13509</v>
      </c>
      <c r="H2899" s="37">
        <v>0.33</v>
      </c>
    </row>
    <row r="2900" spans="1:8">
      <c r="A2900" t="s">
        <v>5928</v>
      </c>
      <c r="B2900" s="28" t="s">
        <v>7100</v>
      </c>
      <c r="C2900" s="27" t="s">
        <v>7101</v>
      </c>
      <c r="D2900" s="35">
        <v>27.740000000000002</v>
      </c>
      <c r="E2900" s="36" t="s">
        <v>64</v>
      </c>
      <c r="F2900" s="28" t="s">
        <v>7093</v>
      </c>
      <c r="G2900" s="36" t="s">
        <v>13510</v>
      </c>
      <c r="H2900" s="37">
        <v>0.2</v>
      </c>
    </row>
    <row r="2901" spans="1:8">
      <c r="A2901" t="s">
        <v>5928</v>
      </c>
      <c r="B2901" s="28" t="s">
        <v>7308</v>
      </c>
      <c r="C2901" s="27" t="s">
        <v>13511</v>
      </c>
      <c r="D2901" s="35">
        <v>61.23</v>
      </c>
      <c r="E2901" s="36" t="s">
        <v>64</v>
      </c>
      <c r="F2901" s="28" t="s">
        <v>5</v>
      </c>
      <c r="G2901" s="36" t="s">
        <v>13512</v>
      </c>
      <c r="H2901" s="37">
        <v>0.61</v>
      </c>
    </row>
    <row r="2902" spans="1:8">
      <c r="A2902" t="s">
        <v>5928</v>
      </c>
      <c r="B2902" s="28" t="s">
        <v>7102</v>
      </c>
      <c r="C2902" s="27" t="s">
        <v>13513</v>
      </c>
      <c r="D2902" s="35">
        <v>54.82</v>
      </c>
      <c r="E2902" s="36" t="s">
        <v>64</v>
      </c>
      <c r="F2902" s="28" t="s">
        <v>2745</v>
      </c>
      <c r="G2902" s="36" t="s">
        <v>13514</v>
      </c>
      <c r="H2902" s="37">
        <v>0.72</v>
      </c>
    </row>
    <row r="2903" spans="1:8">
      <c r="A2903" t="s">
        <v>5928</v>
      </c>
      <c r="B2903" s="28" t="s">
        <v>7315</v>
      </c>
      <c r="C2903" s="27" t="s">
        <v>13515</v>
      </c>
      <c r="D2903" s="35">
        <v>89.820000000000007</v>
      </c>
      <c r="E2903" s="36" t="s">
        <v>64</v>
      </c>
      <c r="F2903" s="28" t="s">
        <v>7093</v>
      </c>
      <c r="G2903" s="36" t="s">
        <v>13516</v>
      </c>
      <c r="H2903" s="37">
        <v>0.82</v>
      </c>
    </row>
    <row r="2904" spans="1:8">
      <c r="A2904" t="s">
        <v>5928</v>
      </c>
      <c r="B2904" s="28" t="s">
        <v>7104</v>
      </c>
      <c r="C2904" s="27" t="s">
        <v>13517</v>
      </c>
      <c r="D2904" s="35">
        <v>60.65</v>
      </c>
      <c r="E2904" s="36" t="s">
        <v>64</v>
      </c>
      <c r="F2904" s="28" t="s">
        <v>2745</v>
      </c>
      <c r="G2904" s="36" t="s">
        <v>13518</v>
      </c>
      <c r="H2904" s="37">
        <v>0.77</v>
      </c>
    </row>
    <row r="2905" spans="1:8">
      <c r="A2905" t="s">
        <v>5928</v>
      </c>
      <c r="B2905" s="28" t="s">
        <v>7268</v>
      </c>
      <c r="C2905" s="27" t="s">
        <v>13519</v>
      </c>
      <c r="D2905" s="35">
        <v>102.5</v>
      </c>
      <c r="E2905" s="36" t="s">
        <v>64</v>
      </c>
      <c r="F2905" s="28" t="s">
        <v>7093</v>
      </c>
      <c r="G2905" s="36" t="s">
        <v>13520</v>
      </c>
      <c r="H2905" s="37">
        <v>1.39</v>
      </c>
    </row>
    <row r="2906" spans="1:8">
      <c r="A2906" t="s">
        <v>5928</v>
      </c>
      <c r="B2906" s="28" t="s">
        <v>7088</v>
      </c>
      <c r="C2906" s="27" t="s">
        <v>13521</v>
      </c>
      <c r="D2906" s="35">
        <v>91.300000000000011</v>
      </c>
      <c r="E2906" s="36" t="s">
        <v>64</v>
      </c>
      <c r="F2906" s="28" t="s">
        <v>2745</v>
      </c>
      <c r="G2906" s="36" t="s">
        <v>13522</v>
      </c>
      <c r="H2906" s="37">
        <v>1.2</v>
      </c>
    </row>
    <row r="2907" spans="1:8">
      <c r="A2907" t="s">
        <v>5928</v>
      </c>
      <c r="B2907" s="28" t="s">
        <v>7265</v>
      </c>
      <c r="C2907" s="27" t="s">
        <v>13523</v>
      </c>
      <c r="D2907" s="35">
        <v>126.37</v>
      </c>
      <c r="E2907" s="36" t="s">
        <v>64</v>
      </c>
      <c r="F2907" s="28" t="s">
        <v>5</v>
      </c>
      <c r="G2907" s="36" t="s">
        <v>13524</v>
      </c>
      <c r="H2907" s="37">
        <v>1.7949999999999999</v>
      </c>
    </row>
    <row r="2908" spans="1:8">
      <c r="A2908" t="s">
        <v>5928</v>
      </c>
      <c r="B2908" s="28" t="s">
        <v>7091</v>
      </c>
      <c r="C2908" s="27" t="s">
        <v>13525</v>
      </c>
      <c r="D2908" s="35">
        <v>116.34</v>
      </c>
      <c r="E2908" s="36" t="s">
        <v>64</v>
      </c>
      <c r="F2908" s="28" t="s">
        <v>7093</v>
      </c>
      <c r="G2908" s="36" t="s">
        <v>13526</v>
      </c>
      <c r="H2908" s="37">
        <v>1.58</v>
      </c>
    </row>
    <row r="2909" spans="1:8">
      <c r="A2909" t="s">
        <v>5928</v>
      </c>
      <c r="B2909" s="28" t="s">
        <v>7288</v>
      </c>
      <c r="C2909" s="27" t="s">
        <v>13527</v>
      </c>
      <c r="D2909" s="35">
        <v>190.54</v>
      </c>
      <c r="E2909" s="36" t="s">
        <v>64</v>
      </c>
      <c r="F2909" s="28" t="s">
        <v>5</v>
      </c>
      <c r="G2909" s="36" t="s">
        <v>13528</v>
      </c>
      <c r="H2909" s="37">
        <v>1</v>
      </c>
    </row>
    <row r="2910" spans="1:8">
      <c r="A2910" t="s">
        <v>5928</v>
      </c>
      <c r="B2910" s="28" t="s">
        <v>7094</v>
      </c>
      <c r="C2910" s="27" t="s">
        <v>7095</v>
      </c>
      <c r="D2910" s="35">
        <v>179.23999999999998</v>
      </c>
      <c r="E2910" s="36" t="s">
        <v>64</v>
      </c>
      <c r="F2910" s="28" t="s">
        <v>7093</v>
      </c>
      <c r="G2910" s="36" t="s">
        <v>13529</v>
      </c>
      <c r="H2910" s="37">
        <v>2.97</v>
      </c>
    </row>
    <row r="2911" spans="1:8">
      <c r="A2911" t="s">
        <v>5928</v>
      </c>
      <c r="B2911" s="28" t="s">
        <v>7290</v>
      </c>
      <c r="C2911" s="27" t="s">
        <v>13530</v>
      </c>
      <c r="D2911" s="35">
        <v>241.98999999999998</v>
      </c>
      <c r="E2911" s="36" t="s">
        <v>64</v>
      </c>
      <c r="F2911" s="28" t="s">
        <v>5</v>
      </c>
      <c r="G2911" s="36" t="s">
        <v>13531</v>
      </c>
      <c r="H2911" s="37">
        <v>3.77</v>
      </c>
    </row>
    <row r="2912" spans="1:8">
      <c r="A2912" t="s">
        <v>5928</v>
      </c>
      <c r="B2912" s="28" t="s">
        <v>7098</v>
      </c>
      <c r="C2912" s="27" t="s">
        <v>7099</v>
      </c>
      <c r="D2912" s="35">
        <v>297.17</v>
      </c>
      <c r="E2912" s="36" t="s">
        <v>64</v>
      </c>
      <c r="F2912" s="28" t="s">
        <v>7093</v>
      </c>
      <c r="G2912" s="36" t="s">
        <v>13532</v>
      </c>
      <c r="H2912" s="37">
        <v>4.3</v>
      </c>
    </row>
    <row r="2913" spans="1:8">
      <c r="A2913" t="s">
        <v>5928</v>
      </c>
      <c r="B2913" s="28" t="s">
        <v>7294</v>
      </c>
      <c r="C2913" s="27" t="s">
        <v>13533</v>
      </c>
      <c r="D2913" s="35">
        <v>360.82</v>
      </c>
      <c r="E2913" s="36" t="s">
        <v>64</v>
      </c>
      <c r="F2913" s="28" t="s">
        <v>7093</v>
      </c>
      <c r="G2913" s="36" t="s">
        <v>13534</v>
      </c>
      <c r="H2913" s="37">
        <v>6.9</v>
      </c>
    </row>
    <row r="2914" spans="1:8">
      <c r="A2914" t="s">
        <v>5928</v>
      </c>
      <c r="B2914" s="28" t="s">
        <v>6996</v>
      </c>
      <c r="C2914" s="27" t="s">
        <v>13535</v>
      </c>
      <c r="D2914" s="35">
        <v>45.4</v>
      </c>
      <c r="E2914" s="36" t="s">
        <v>6904</v>
      </c>
      <c r="F2914" s="28" t="s">
        <v>14</v>
      </c>
      <c r="G2914" s="36" t="s">
        <v>13536</v>
      </c>
      <c r="H2914" s="37">
        <v>1.1100000000000001</v>
      </c>
    </row>
    <row r="2915" spans="1:8">
      <c r="A2915" t="s">
        <v>5928</v>
      </c>
      <c r="B2915" s="28" t="s">
        <v>6911</v>
      </c>
      <c r="C2915" s="27" t="s">
        <v>13537</v>
      </c>
      <c r="D2915" s="35">
        <v>63.25</v>
      </c>
      <c r="E2915" s="36" t="s">
        <v>6904</v>
      </c>
      <c r="F2915" s="28" t="s">
        <v>14</v>
      </c>
      <c r="G2915" s="36" t="s">
        <v>13538</v>
      </c>
      <c r="H2915" s="37">
        <v>1.72</v>
      </c>
    </row>
    <row r="2916" spans="1:8">
      <c r="A2916" t="s">
        <v>5928</v>
      </c>
      <c r="B2916" s="28" t="s">
        <v>6915</v>
      </c>
      <c r="C2916" s="27" t="s">
        <v>13539</v>
      </c>
      <c r="D2916" s="35">
        <v>71.240000000000009</v>
      </c>
      <c r="E2916" s="36" t="s">
        <v>6904</v>
      </c>
      <c r="F2916" s="28" t="s">
        <v>14</v>
      </c>
      <c r="G2916" s="36" t="s">
        <v>13540</v>
      </c>
      <c r="H2916" s="37">
        <v>1.92</v>
      </c>
    </row>
    <row r="2917" spans="1:8">
      <c r="A2917" t="s">
        <v>5928</v>
      </c>
      <c r="B2917" s="28" t="s">
        <v>6922</v>
      </c>
      <c r="C2917" s="27" t="s">
        <v>13541</v>
      </c>
      <c r="D2917" s="35">
        <v>83.12</v>
      </c>
      <c r="E2917" s="36" t="s">
        <v>6904</v>
      </c>
      <c r="F2917" s="28" t="s">
        <v>14</v>
      </c>
      <c r="G2917" s="36" t="s">
        <v>13542</v>
      </c>
      <c r="H2917" s="37">
        <v>2.16</v>
      </c>
    </row>
    <row r="2918" spans="1:8">
      <c r="A2918" t="s">
        <v>5928</v>
      </c>
      <c r="B2918" s="28" t="s">
        <v>6945</v>
      </c>
      <c r="C2918" s="27" t="s">
        <v>13543</v>
      </c>
      <c r="D2918" s="35">
        <v>92.03</v>
      </c>
      <c r="E2918" s="36" t="s">
        <v>6904</v>
      </c>
      <c r="F2918" s="28" t="s">
        <v>14</v>
      </c>
      <c r="G2918" s="36" t="s">
        <v>13544</v>
      </c>
      <c r="H2918" s="37">
        <v>3.2</v>
      </c>
    </row>
    <row r="2919" spans="1:8">
      <c r="A2919" t="s">
        <v>5928</v>
      </c>
      <c r="B2919" s="28" t="s">
        <v>6951</v>
      </c>
      <c r="C2919" s="27" t="s">
        <v>13545</v>
      </c>
      <c r="D2919" s="35">
        <v>113.97</v>
      </c>
      <c r="E2919" s="36" t="s">
        <v>6904</v>
      </c>
      <c r="F2919" s="28" t="s">
        <v>14</v>
      </c>
      <c r="G2919" s="36" t="s">
        <v>13546</v>
      </c>
      <c r="H2919" s="37">
        <v>3.85</v>
      </c>
    </row>
    <row r="2920" spans="1:8">
      <c r="A2920" t="s">
        <v>5928</v>
      </c>
      <c r="B2920" s="28" t="s">
        <v>7533</v>
      </c>
      <c r="C2920" s="27" t="s">
        <v>13547</v>
      </c>
      <c r="D2920" s="35">
        <v>16.690000000000001</v>
      </c>
      <c r="E2920" s="36" t="s">
        <v>9547</v>
      </c>
      <c r="F2920" s="28" t="s">
        <v>14</v>
      </c>
      <c r="G2920" s="36" t="s">
        <v>13548</v>
      </c>
      <c r="H2920" s="37">
        <v>0.10199999999999999</v>
      </c>
    </row>
    <row r="2921" spans="1:8">
      <c r="A2921" t="s">
        <v>5928</v>
      </c>
      <c r="B2921" s="28" t="s">
        <v>7535</v>
      </c>
      <c r="C2921" s="27" t="s">
        <v>13549</v>
      </c>
      <c r="D2921" s="35">
        <v>16.690000000000001</v>
      </c>
      <c r="E2921" s="36" t="s">
        <v>9547</v>
      </c>
      <c r="F2921" s="28" t="s">
        <v>14</v>
      </c>
      <c r="G2921" s="36" t="s">
        <v>13550</v>
      </c>
      <c r="H2921" s="37">
        <v>0.10199999999999999</v>
      </c>
    </row>
    <row r="2922" spans="1:8">
      <c r="A2922" t="s">
        <v>5928</v>
      </c>
      <c r="B2922" s="28" t="s">
        <v>7106</v>
      </c>
      <c r="C2922" s="27" t="s">
        <v>7107</v>
      </c>
      <c r="D2922" s="35">
        <v>38.96</v>
      </c>
      <c r="E2922" s="36" t="s">
        <v>9547</v>
      </c>
      <c r="F2922" s="28" t="s">
        <v>1483</v>
      </c>
      <c r="G2922" s="36" t="s">
        <v>13551</v>
      </c>
      <c r="H2922" s="37">
        <v>0.36</v>
      </c>
    </row>
    <row r="2923" spans="1:8">
      <c r="A2923" t="s">
        <v>5928</v>
      </c>
      <c r="B2923" s="28" t="s">
        <v>7552</v>
      </c>
      <c r="C2923" s="27" t="s">
        <v>13552</v>
      </c>
      <c r="D2923" s="35">
        <v>16.690000000000001</v>
      </c>
      <c r="E2923" s="36" t="s">
        <v>9547</v>
      </c>
      <c r="F2923" s="28" t="s">
        <v>14</v>
      </c>
      <c r="G2923" s="36" t="s">
        <v>13553</v>
      </c>
      <c r="H2923" s="37">
        <v>0.03</v>
      </c>
    </row>
    <row r="2924" spans="1:8">
      <c r="A2924" t="s">
        <v>5928</v>
      </c>
      <c r="B2924" s="28" t="s">
        <v>7515</v>
      </c>
      <c r="C2924" s="27" t="s">
        <v>13554</v>
      </c>
      <c r="D2924" s="35">
        <v>16.690000000000001</v>
      </c>
      <c r="E2924" s="36" t="s">
        <v>9547</v>
      </c>
      <c r="F2924" s="28" t="s">
        <v>14</v>
      </c>
      <c r="G2924" s="36" t="s">
        <v>13555</v>
      </c>
      <c r="H2924" s="37">
        <v>4.4999999999999998E-2</v>
      </c>
    </row>
    <row r="2925" spans="1:8">
      <c r="A2925" t="s">
        <v>5928</v>
      </c>
      <c r="B2925" s="28" t="s">
        <v>7517</v>
      </c>
      <c r="C2925" s="27" t="s">
        <v>13556</v>
      </c>
      <c r="D2925" s="35">
        <v>16.690000000000001</v>
      </c>
      <c r="E2925" s="36" t="s">
        <v>9547</v>
      </c>
      <c r="F2925" s="28" t="s">
        <v>14</v>
      </c>
      <c r="G2925" s="36" t="s">
        <v>13557</v>
      </c>
      <c r="H2925" s="37">
        <v>4.3999999999999997E-2</v>
      </c>
    </row>
    <row r="2926" spans="1:8">
      <c r="A2926" t="s">
        <v>5928</v>
      </c>
      <c r="B2926" s="28" t="s">
        <v>7519</v>
      </c>
      <c r="C2926" s="27" t="s">
        <v>13558</v>
      </c>
      <c r="D2926" s="35">
        <v>16.690000000000001</v>
      </c>
      <c r="E2926" s="36" t="s">
        <v>9547</v>
      </c>
      <c r="F2926" s="28" t="s">
        <v>14</v>
      </c>
      <c r="G2926" s="36" t="s">
        <v>13559</v>
      </c>
      <c r="H2926" s="37">
        <v>1</v>
      </c>
    </row>
    <row r="2927" spans="1:8">
      <c r="A2927" t="s">
        <v>5928</v>
      </c>
      <c r="B2927" s="28" t="s">
        <v>7023</v>
      </c>
      <c r="C2927" s="27" t="s">
        <v>13560</v>
      </c>
      <c r="D2927" s="35">
        <v>70.040000000000006</v>
      </c>
      <c r="E2927" s="36" t="s">
        <v>6904</v>
      </c>
      <c r="F2927" s="28" t="s">
        <v>14</v>
      </c>
      <c r="G2927" s="36" t="s">
        <v>13561</v>
      </c>
      <c r="H2927" s="37">
        <v>2.21</v>
      </c>
    </row>
    <row r="2928" spans="1:8">
      <c r="A2928" t="s">
        <v>5928</v>
      </c>
      <c r="B2928" s="28" t="s">
        <v>7036</v>
      </c>
      <c r="C2928" s="27" t="s">
        <v>13562</v>
      </c>
      <c r="D2928" s="35">
        <v>82.18</v>
      </c>
      <c r="E2928" s="36" t="s">
        <v>6904</v>
      </c>
      <c r="F2928" s="28" t="s">
        <v>14</v>
      </c>
      <c r="G2928" s="36" t="s">
        <v>13563</v>
      </c>
      <c r="H2928" s="37">
        <v>2.41</v>
      </c>
    </row>
    <row r="2929" spans="1:8">
      <c r="A2929" t="s">
        <v>5928</v>
      </c>
      <c r="B2929" s="28" t="s">
        <v>7047</v>
      </c>
      <c r="C2929" s="27" t="s">
        <v>13564</v>
      </c>
      <c r="D2929" s="35">
        <v>93.350000000000009</v>
      </c>
      <c r="E2929" s="36" t="s">
        <v>6904</v>
      </c>
      <c r="F2929" s="28" t="s">
        <v>14</v>
      </c>
      <c r="G2929" s="36" t="s">
        <v>13565</v>
      </c>
      <c r="H2929" s="37">
        <v>2.63</v>
      </c>
    </row>
    <row r="2930" spans="1:8">
      <c r="A2930" t="s">
        <v>5928</v>
      </c>
      <c r="B2930" s="28" t="s">
        <v>7061</v>
      </c>
      <c r="C2930" s="27" t="s">
        <v>13566</v>
      </c>
      <c r="D2930" s="35">
        <v>138.41999999999999</v>
      </c>
      <c r="E2930" s="36" t="s">
        <v>6904</v>
      </c>
      <c r="F2930" s="28" t="s">
        <v>14</v>
      </c>
      <c r="G2930" s="36" t="s">
        <v>13567</v>
      </c>
      <c r="H2930" s="37">
        <v>4.03</v>
      </c>
    </row>
    <row r="2931" spans="1:8">
      <c r="A2931" t="s">
        <v>5928</v>
      </c>
      <c r="B2931" s="28" t="s">
        <v>7063</v>
      </c>
      <c r="C2931" s="27" t="s">
        <v>13568</v>
      </c>
      <c r="D2931" s="35">
        <v>163.04999999999998</v>
      </c>
      <c r="E2931" s="36" t="s">
        <v>6904</v>
      </c>
      <c r="F2931" s="28" t="s">
        <v>14</v>
      </c>
      <c r="G2931" s="36" t="s">
        <v>13569</v>
      </c>
      <c r="H2931" s="37">
        <v>4.6399999999999997</v>
      </c>
    </row>
    <row r="2932" spans="1:8">
      <c r="A2932" t="s">
        <v>5928</v>
      </c>
      <c r="B2932" s="28" t="s">
        <v>7529</v>
      </c>
      <c r="C2932" s="27" t="s">
        <v>13570</v>
      </c>
      <c r="D2932" s="35">
        <v>16.690000000000001</v>
      </c>
      <c r="E2932" s="36" t="s">
        <v>9547</v>
      </c>
      <c r="F2932" s="28" t="s">
        <v>14</v>
      </c>
      <c r="G2932" s="36" t="s">
        <v>13571</v>
      </c>
      <c r="H2932" s="37">
        <v>0.08</v>
      </c>
    </row>
    <row r="2933" spans="1:8">
      <c r="A2933" t="s">
        <v>5928</v>
      </c>
      <c r="B2933" s="28" t="s">
        <v>7131</v>
      </c>
      <c r="C2933" s="27" t="s">
        <v>13572</v>
      </c>
      <c r="D2933" s="35">
        <v>43.68</v>
      </c>
      <c r="E2933" s="36" t="s">
        <v>9547</v>
      </c>
      <c r="F2933" s="28" t="s">
        <v>7127</v>
      </c>
      <c r="G2933" s="36" t="s">
        <v>13573</v>
      </c>
      <c r="H2933" s="37">
        <v>0.46</v>
      </c>
    </row>
    <row r="2934" spans="1:8">
      <c r="A2934" t="s">
        <v>5928</v>
      </c>
      <c r="B2934" s="28" t="s">
        <v>7531</v>
      </c>
      <c r="C2934" s="27" t="s">
        <v>13574</v>
      </c>
      <c r="D2934" s="35">
        <v>16.690000000000001</v>
      </c>
      <c r="E2934" s="36" t="s">
        <v>9547</v>
      </c>
      <c r="F2934" s="28" t="s">
        <v>14</v>
      </c>
      <c r="G2934" s="36" t="s">
        <v>13575</v>
      </c>
      <c r="H2934" s="37">
        <v>6.8000000000000005E-2</v>
      </c>
    </row>
    <row r="2935" spans="1:8">
      <c r="A2935" t="s">
        <v>5928</v>
      </c>
      <c r="B2935" s="28" t="s">
        <v>7566</v>
      </c>
      <c r="C2935" s="27" t="s">
        <v>13576</v>
      </c>
      <c r="D2935" s="35">
        <v>16.690000000000001</v>
      </c>
      <c r="E2935" s="36" t="s">
        <v>9547</v>
      </c>
      <c r="F2935" s="28" t="s">
        <v>14</v>
      </c>
      <c r="G2935" s="36" t="s">
        <v>13577</v>
      </c>
      <c r="H2935" s="37">
        <v>8.2000000000000003E-2</v>
      </c>
    </row>
    <row r="2936" spans="1:8">
      <c r="A2936" t="s">
        <v>5928</v>
      </c>
      <c r="B2936" s="28" t="s">
        <v>7568</v>
      </c>
      <c r="C2936" s="27" t="s">
        <v>13578</v>
      </c>
      <c r="D2936" s="35">
        <v>16.690000000000001</v>
      </c>
      <c r="E2936" s="36" t="s">
        <v>9547</v>
      </c>
      <c r="F2936" s="28" t="s">
        <v>14</v>
      </c>
      <c r="G2936" s="36" t="s">
        <v>13579</v>
      </c>
      <c r="H2936" s="37">
        <v>0.08</v>
      </c>
    </row>
    <row r="2937" spans="1:8">
      <c r="A2937" t="s">
        <v>5928</v>
      </c>
      <c r="B2937" s="28" t="s">
        <v>7134</v>
      </c>
      <c r="C2937" s="27" t="s">
        <v>13580</v>
      </c>
      <c r="D2937" s="35">
        <v>73.490000000000009</v>
      </c>
      <c r="E2937" s="36" t="s">
        <v>13581</v>
      </c>
      <c r="F2937" s="28" t="s">
        <v>7127</v>
      </c>
      <c r="G2937" s="36" t="s">
        <v>13582</v>
      </c>
      <c r="H2937" s="37">
        <v>0.6</v>
      </c>
    </row>
    <row r="2938" spans="1:8">
      <c r="A2938" t="s">
        <v>5928</v>
      </c>
      <c r="B2938" s="28" t="s">
        <v>7575</v>
      </c>
      <c r="C2938" s="27" t="s">
        <v>13583</v>
      </c>
      <c r="D2938" s="35">
        <v>16.690000000000001</v>
      </c>
      <c r="E2938" s="36" t="s">
        <v>9547</v>
      </c>
      <c r="F2938" s="28" t="s">
        <v>14</v>
      </c>
      <c r="G2938" s="36" t="s">
        <v>13584</v>
      </c>
      <c r="H2938" s="37">
        <v>7.8E-2</v>
      </c>
    </row>
    <row r="2939" spans="1:8">
      <c r="A2939" t="s">
        <v>5928</v>
      </c>
      <c r="B2939" s="28" t="s">
        <v>7008</v>
      </c>
      <c r="C2939" s="27" t="s">
        <v>13585</v>
      </c>
      <c r="D2939" s="35">
        <v>55.16</v>
      </c>
      <c r="E2939" s="36" t="s">
        <v>6904</v>
      </c>
      <c r="F2939" s="28" t="s">
        <v>14</v>
      </c>
      <c r="G2939" s="36" t="s">
        <v>13586</v>
      </c>
      <c r="H2939" s="37">
        <v>1.57</v>
      </c>
    </row>
    <row r="2940" spans="1:8">
      <c r="A2940" t="s">
        <v>5928</v>
      </c>
      <c r="B2940" s="28" t="s">
        <v>7020</v>
      </c>
      <c r="C2940" s="27" t="s">
        <v>13587</v>
      </c>
      <c r="D2940" s="35">
        <v>69.940000000000012</v>
      </c>
      <c r="E2940" s="36" t="s">
        <v>6904</v>
      </c>
      <c r="F2940" s="28" t="s">
        <v>14</v>
      </c>
      <c r="G2940" s="36" t="s">
        <v>13588</v>
      </c>
      <c r="H2940" s="37">
        <v>1.77</v>
      </c>
    </row>
    <row r="2941" spans="1:8">
      <c r="A2941" t="s">
        <v>5928</v>
      </c>
      <c r="B2941" s="28" t="s">
        <v>7058</v>
      </c>
      <c r="C2941" s="27" t="s">
        <v>13589</v>
      </c>
      <c r="D2941" s="35">
        <v>108.31</v>
      </c>
      <c r="E2941" s="36" t="s">
        <v>6904</v>
      </c>
      <c r="F2941" s="28" t="s">
        <v>14</v>
      </c>
      <c r="G2941" s="36" t="s">
        <v>13590</v>
      </c>
      <c r="H2941" s="37">
        <v>3.55</v>
      </c>
    </row>
    <row r="2942" spans="1:8">
      <c r="A2942" t="s">
        <v>5928</v>
      </c>
      <c r="B2942" s="28" t="s">
        <v>7591</v>
      </c>
      <c r="C2942" s="27" t="s">
        <v>13591</v>
      </c>
      <c r="D2942" s="35">
        <v>16.690000000000001</v>
      </c>
      <c r="E2942" s="36" t="s">
        <v>9547</v>
      </c>
      <c r="F2942" s="28" t="s">
        <v>14</v>
      </c>
      <c r="G2942" s="36" t="s">
        <v>13592</v>
      </c>
      <c r="H2942" s="37">
        <v>7.5999999999999998E-2</v>
      </c>
    </row>
    <row r="2943" spans="1:8">
      <c r="A2943" t="s">
        <v>5928</v>
      </c>
      <c r="B2943" s="28" t="s">
        <v>7124</v>
      </c>
      <c r="C2943" s="27" t="s">
        <v>13593</v>
      </c>
      <c r="D2943" s="35">
        <v>40.25</v>
      </c>
      <c r="E2943" s="36" t="s">
        <v>13581</v>
      </c>
      <c r="F2943" s="28" t="s">
        <v>7127</v>
      </c>
      <c r="G2943" s="36" t="s">
        <v>13594</v>
      </c>
      <c r="H2943" s="37">
        <v>0.23599999999999999</v>
      </c>
    </row>
    <row r="2944" spans="1:8">
      <c r="A2944" t="s">
        <v>5928</v>
      </c>
      <c r="B2944" s="28" t="s">
        <v>7593</v>
      </c>
      <c r="C2944" s="27" t="s">
        <v>13595</v>
      </c>
      <c r="D2944" s="35">
        <v>16.690000000000001</v>
      </c>
      <c r="E2944" s="36" t="s">
        <v>9547</v>
      </c>
      <c r="F2944" s="28" t="s">
        <v>14</v>
      </c>
      <c r="G2944" s="36" t="s">
        <v>13596</v>
      </c>
      <c r="H2944" s="37">
        <v>7.3999999999999996E-2</v>
      </c>
    </row>
    <row r="2945" spans="1:8">
      <c r="A2945" t="s">
        <v>5928</v>
      </c>
      <c r="B2945" s="28" t="s">
        <v>7554</v>
      </c>
      <c r="C2945" s="27" t="s">
        <v>13597</v>
      </c>
      <c r="D2945" s="35">
        <v>16.690000000000001</v>
      </c>
      <c r="E2945" s="36" t="s">
        <v>9547</v>
      </c>
      <c r="F2945" s="28" t="s">
        <v>14</v>
      </c>
      <c r="G2945" s="36" t="s">
        <v>13598</v>
      </c>
      <c r="H2945" s="37">
        <v>4.5999999999999999E-2</v>
      </c>
    </row>
    <row r="2946" spans="1:8">
      <c r="A2946" t="s">
        <v>5928</v>
      </c>
      <c r="B2946" s="28" t="s">
        <v>7560</v>
      </c>
      <c r="C2946" s="27" t="s">
        <v>13599</v>
      </c>
      <c r="D2946" s="35">
        <v>16.690000000000001</v>
      </c>
      <c r="E2946" s="36" t="s">
        <v>9547</v>
      </c>
      <c r="F2946" s="28" t="s">
        <v>14</v>
      </c>
      <c r="G2946" s="36" t="s">
        <v>13600</v>
      </c>
      <c r="H2946" s="37">
        <v>4.4999999999999998E-2</v>
      </c>
    </row>
    <row r="2947" spans="1:8">
      <c r="A2947" t="s">
        <v>5928</v>
      </c>
      <c r="B2947" s="28" t="s">
        <v>7583</v>
      </c>
      <c r="C2947" s="27" t="s">
        <v>13601</v>
      </c>
      <c r="D2947" s="35">
        <v>16.690000000000001</v>
      </c>
      <c r="E2947" s="36" t="s">
        <v>9547</v>
      </c>
      <c r="F2947" s="28" t="s">
        <v>14</v>
      </c>
      <c r="G2947" s="36" t="s">
        <v>13602</v>
      </c>
      <c r="H2947" s="37">
        <v>7.4999999999999997E-2</v>
      </c>
    </row>
    <row r="2948" spans="1:8">
      <c r="A2948" t="s">
        <v>5928</v>
      </c>
      <c r="B2948" s="28" t="s">
        <v>13603</v>
      </c>
      <c r="C2948" s="27" t="s">
        <v>13604</v>
      </c>
      <c r="D2948" s="35">
        <v>128.78</v>
      </c>
      <c r="E2948" s="36" t="s">
        <v>6904</v>
      </c>
      <c r="F2948" s="28" t="s">
        <v>14</v>
      </c>
      <c r="G2948" s="36" t="s">
        <v>13605</v>
      </c>
      <c r="H2948" s="37">
        <v>2.4</v>
      </c>
    </row>
    <row r="2949" spans="1:8">
      <c r="A2949" t="s">
        <v>5928</v>
      </c>
      <c r="B2949" s="28" t="s">
        <v>13606</v>
      </c>
      <c r="C2949" s="27" t="s">
        <v>13607</v>
      </c>
      <c r="D2949" s="35">
        <v>107.81</v>
      </c>
      <c r="E2949" s="36" t="s">
        <v>6904</v>
      </c>
      <c r="F2949" s="28" t="s">
        <v>14</v>
      </c>
      <c r="G2949" s="36" t="s">
        <v>13608</v>
      </c>
      <c r="H2949" s="37">
        <v>2.58</v>
      </c>
    </row>
    <row r="2950" spans="1:8">
      <c r="A2950" t="s">
        <v>5928</v>
      </c>
      <c r="B2950" s="28" t="s">
        <v>13609</v>
      </c>
      <c r="C2950" s="27" t="s">
        <v>13610</v>
      </c>
      <c r="D2950" s="35">
        <v>138.23999999999998</v>
      </c>
      <c r="E2950" s="36" t="s">
        <v>6904</v>
      </c>
      <c r="F2950" s="28" t="s">
        <v>14</v>
      </c>
      <c r="G2950" s="36" t="s">
        <v>13611</v>
      </c>
      <c r="H2950" s="37">
        <v>2.6</v>
      </c>
    </row>
    <row r="2951" spans="1:8">
      <c r="A2951" t="s">
        <v>5928</v>
      </c>
      <c r="B2951" s="28" t="s">
        <v>7497</v>
      </c>
      <c r="C2951" s="27" t="s">
        <v>13612</v>
      </c>
      <c r="D2951" s="35">
        <v>115.69000000000001</v>
      </c>
      <c r="E2951" s="36" t="s">
        <v>6904</v>
      </c>
      <c r="F2951" s="28" t="s">
        <v>14</v>
      </c>
      <c r="G2951" s="36" t="s">
        <v>13613</v>
      </c>
      <c r="H2951" s="37">
        <v>2.76</v>
      </c>
    </row>
    <row r="2952" spans="1:8">
      <c r="A2952" t="s">
        <v>5928</v>
      </c>
      <c r="B2952" s="28" t="s">
        <v>13614</v>
      </c>
      <c r="C2952" s="27" t="s">
        <v>13615</v>
      </c>
      <c r="D2952" s="35">
        <v>121.37</v>
      </c>
      <c r="E2952" s="36" t="s">
        <v>6904</v>
      </c>
      <c r="F2952" s="28" t="s">
        <v>14</v>
      </c>
      <c r="G2952" s="36" t="s">
        <v>13616</v>
      </c>
      <c r="H2952" s="37">
        <v>2.84</v>
      </c>
    </row>
    <row r="2953" spans="1:8">
      <c r="A2953" t="s">
        <v>5928</v>
      </c>
      <c r="B2953" s="28" t="s">
        <v>13617</v>
      </c>
      <c r="C2953" s="27" t="s">
        <v>13618</v>
      </c>
      <c r="D2953" s="35">
        <v>152.10999999999999</v>
      </c>
      <c r="E2953" s="36" t="s">
        <v>6904</v>
      </c>
      <c r="F2953" s="28" t="s">
        <v>14</v>
      </c>
      <c r="G2953" s="36" t="s">
        <v>13619</v>
      </c>
      <c r="H2953" s="37">
        <v>2.7</v>
      </c>
    </row>
    <row r="2954" spans="1:8">
      <c r="A2954" t="s">
        <v>5928</v>
      </c>
      <c r="B2954" s="28" t="s">
        <v>13620</v>
      </c>
      <c r="C2954" s="27" t="s">
        <v>13621</v>
      </c>
      <c r="D2954" s="35">
        <v>193.59</v>
      </c>
      <c r="E2954" s="36" t="s">
        <v>6904</v>
      </c>
      <c r="F2954" s="28" t="s">
        <v>14</v>
      </c>
      <c r="G2954" s="36" t="s">
        <v>13622</v>
      </c>
      <c r="H2954" s="37">
        <v>5</v>
      </c>
    </row>
    <row r="2955" spans="1:8">
      <c r="A2955" t="s">
        <v>5928</v>
      </c>
      <c r="B2955" s="28" t="s">
        <v>13623</v>
      </c>
      <c r="C2955" s="27" t="s">
        <v>13624</v>
      </c>
      <c r="D2955" s="35">
        <v>179.29</v>
      </c>
      <c r="E2955" s="36" t="s">
        <v>6904</v>
      </c>
      <c r="F2955" s="28" t="s">
        <v>14</v>
      </c>
      <c r="G2955" s="36" t="s">
        <v>13625</v>
      </c>
      <c r="H2955" s="37">
        <v>5</v>
      </c>
    </row>
    <row r="2956" spans="1:8">
      <c r="A2956" t="s">
        <v>5928</v>
      </c>
      <c r="B2956" s="28" t="s">
        <v>7136</v>
      </c>
      <c r="C2956" s="27" t="s">
        <v>13626</v>
      </c>
      <c r="D2956" s="35">
        <v>101.12</v>
      </c>
      <c r="E2956" s="36" t="s">
        <v>1635</v>
      </c>
      <c r="F2956" s="28" t="s">
        <v>1483</v>
      </c>
      <c r="G2956" s="36" t="s">
        <v>13627</v>
      </c>
      <c r="H2956" s="37">
        <v>0.57999999999999996</v>
      </c>
    </row>
    <row r="2957" spans="1:8">
      <c r="A2957" t="s">
        <v>5928</v>
      </c>
      <c r="B2957" s="28" t="s">
        <v>7598</v>
      </c>
      <c r="C2957" s="27" t="s">
        <v>13628</v>
      </c>
      <c r="D2957" s="35">
        <v>16.690000000000001</v>
      </c>
      <c r="E2957" s="36" t="s">
        <v>9547</v>
      </c>
      <c r="F2957" s="28" t="s">
        <v>14</v>
      </c>
      <c r="G2957" s="36" t="s">
        <v>13629</v>
      </c>
      <c r="H2957" s="37">
        <v>7.4999999999999997E-2</v>
      </c>
    </row>
    <row r="2958" spans="1:8">
      <c r="A2958" t="s">
        <v>5928</v>
      </c>
      <c r="B2958" s="28" t="s">
        <v>7600</v>
      </c>
      <c r="C2958" s="27" t="s">
        <v>13630</v>
      </c>
      <c r="D2958" s="35">
        <v>16.690000000000001</v>
      </c>
      <c r="E2958" s="36" t="s">
        <v>9547</v>
      </c>
      <c r="F2958" s="28" t="s">
        <v>14</v>
      </c>
      <c r="G2958" s="36" t="s">
        <v>13631</v>
      </c>
      <c r="H2958" s="37">
        <v>8.7999999999999995E-2</v>
      </c>
    </row>
    <row r="2959" spans="1:8">
      <c r="A2959" t="s">
        <v>5928</v>
      </c>
      <c r="B2959" s="28" t="s">
        <v>7602</v>
      </c>
      <c r="C2959" s="27" t="s">
        <v>13632</v>
      </c>
      <c r="D2959" s="35">
        <v>16.690000000000001</v>
      </c>
      <c r="E2959" s="36" t="s">
        <v>9547</v>
      </c>
      <c r="F2959" s="28" t="s">
        <v>14</v>
      </c>
      <c r="G2959" s="36" t="s">
        <v>13633</v>
      </c>
      <c r="H2959" s="37">
        <v>1</v>
      </c>
    </row>
    <row r="2960" spans="1:8">
      <c r="A2960" t="s">
        <v>5928</v>
      </c>
      <c r="B2960" s="28" t="s">
        <v>7604</v>
      </c>
      <c r="C2960" s="27" t="s">
        <v>13634</v>
      </c>
      <c r="D2960" s="35">
        <v>16.690000000000001</v>
      </c>
      <c r="E2960" s="36" t="s">
        <v>9547</v>
      </c>
      <c r="F2960" s="28" t="s">
        <v>14</v>
      </c>
      <c r="G2960" s="36" t="s">
        <v>13635</v>
      </c>
      <c r="H2960" s="37">
        <v>7.4999999999999997E-2</v>
      </c>
    </row>
    <row r="2961" spans="1:8">
      <c r="A2961" t="s">
        <v>5928</v>
      </c>
      <c r="B2961" s="28" t="s">
        <v>7606</v>
      </c>
      <c r="C2961" s="27" t="s">
        <v>13636</v>
      </c>
      <c r="D2961" s="35">
        <v>16.690000000000001</v>
      </c>
      <c r="E2961" s="36" t="s">
        <v>9547</v>
      </c>
      <c r="F2961" s="28" t="s">
        <v>14</v>
      </c>
      <c r="G2961" s="36" t="s">
        <v>13637</v>
      </c>
      <c r="H2961" s="37">
        <v>1</v>
      </c>
    </row>
    <row r="2962" spans="1:8">
      <c r="A2962" t="s">
        <v>5928</v>
      </c>
      <c r="B2962" s="28" t="s">
        <v>7284</v>
      </c>
      <c r="C2962" s="27" t="s">
        <v>13638</v>
      </c>
      <c r="D2962" s="35">
        <v>26.44</v>
      </c>
      <c r="E2962" s="36" t="s">
        <v>64</v>
      </c>
      <c r="F2962" s="28" t="s">
        <v>5</v>
      </c>
      <c r="G2962" s="36" t="s">
        <v>13639</v>
      </c>
      <c r="H2962" s="37">
        <v>0.22</v>
      </c>
    </row>
    <row r="2963" spans="1:8">
      <c r="A2963" t="s">
        <v>5928</v>
      </c>
      <c r="B2963" s="28" t="s">
        <v>7278</v>
      </c>
      <c r="C2963" s="27" t="s">
        <v>13640</v>
      </c>
      <c r="D2963" s="35">
        <v>21.64</v>
      </c>
      <c r="E2963" s="36" t="s">
        <v>64</v>
      </c>
      <c r="F2963" s="28" t="s">
        <v>5</v>
      </c>
      <c r="G2963" s="36" t="s">
        <v>13641</v>
      </c>
      <c r="H2963" s="37">
        <v>0.17</v>
      </c>
    </row>
    <row r="2964" spans="1:8">
      <c r="A2964" t="s">
        <v>5928</v>
      </c>
      <c r="B2964" s="28" t="s">
        <v>7299</v>
      </c>
      <c r="C2964" s="27" t="s">
        <v>13642</v>
      </c>
      <c r="D2964" s="35">
        <v>32.22</v>
      </c>
      <c r="E2964" s="36" t="s">
        <v>64</v>
      </c>
      <c r="F2964" s="28" t="s">
        <v>5</v>
      </c>
      <c r="G2964" s="36" t="s">
        <v>13643</v>
      </c>
      <c r="H2964" s="37">
        <v>0.28000000000000003</v>
      </c>
    </row>
    <row r="2965" spans="1:8">
      <c r="A2965" t="s">
        <v>5928</v>
      </c>
      <c r="B2965" s="28" t="s">
        <v>13644</v>
      </c>
      <c r="C2965" s="27" t="s">
        <v>13645</v>
      </c>
      <c r="D2965" s="35">
        <v>93.660000000000011</v>
      </c>
      <c r="E2965" s="36" t="s">
        <v>64</v>
      </c>
      <c r="F2965" s="28" t="s">
        <v>7093</v>
      </c>
      <c r="G2965" s="36" t="s">
        <v>13646</v>
      </c>
      <c r="H2965" s="37">
        <v>0.128</v>
      </c>
    </row>
    <row r="2966" spans="1:8">
      <c r="A2966" t="s">
        <v>5928</v>
      </c>
      <c r="B2966" s="28" t="s">
        <v>7303</v>
      </c>
      <c r="C2966" s="27" t="s">
        <v>13647</v>
      </c>
      <c r="D2966" s="35">
        <v>35.53</v>
      </c>
      <c r="E2966" s="36" t="s">
        <v>64</v>
      </c>
      <c r="F2966" s="28" t="s">
        <v>5</v>
      </c>
      <c r="G2966" s="36" t="s">
        <v>13648</v>
      </c>
      <c r="H2966" s="37">
        <v>0.35</v>
      </c>
    </row>
    <row r="2967" spans="1:8">
      <c r="A2967" t="s">
        <v>5928</v>
      </c>
      <c r="B2967" s="28" t="s">
        <v>7310</v>
      </c>
      <c r="C2967" s="27" t="s">
        <v>13649</v>
      </c>
      <c r="D2967" s="35">
        <v>60.53</v>
      </c>
      <c r="E2967" s="36" t="s">
        <v>64</v>
      </c>
      <c r="F2967" s="28" t="s">
        <v>5</v>
      </c>
      <c r="G2967" s="36" t="s">
        <v>13650</v>
      </c>
      <c r="H2967" s="37">
        <v>0.59</v>
      </c>
    </row>
    <row r="2968" spans="1:8">
      <c r="A2968" t="s">
        <v>5928</v>
      </c>
      <c r="B2968" s="28" t="s">
        <v>6979</v>
      </c>
      <c r="C2968" s="27" t="s">
        <v>13651</v>
      </c>
      <c r="D2968" s="35">
        <v>34.809999999999995</v>
      </c>
      <c r="E2968" s="36" t="s">
        <v>6904</v>
      </c>
      <c r="F2968" s="28" t="s">
        <v>14</v>
      </c>
      <c r="G2968" s="36" t="s">
        <v>13652</v>
      </c>
      <c r="H2968" s="37">
        <v>0.68</v>
      </c>
    </row>
    <row r="2969" spans="1:8">
      <c r="A2969" t="s">
        <v>5928</v>
      </c>
      <c r="B2969" s="28" t="s">
        <v>6983</v>
      </c>
      <c r="C2969" s="27" t="s">
        <v>13653</v>
      </c>
      <c r="D2969" s="35">
        <v>34.11</v>
      </c>
      <c r="E2969" s="36" t="s">
        <v>6904</v>
      </c>
      <c r="F2969" s="28" t="s">
        <v>14</v>
      </c>
      <c r="G2969" s="36" t="s">
        <v>13654</v>
      </c>
      <c r="H2969" s="37">
        <v>0.75</v>
      </c>
    </row>
    <row r="2970" spans="1:8">
      <c r="A2970" t="s">
        <v>5928</v>
      </c>
      <c r="B2970" s="28" t="s">
        <v>6985</v>
      </c>
      <c r="C2970" s="27" t="s">
        <v>13655</v>
      </c>
      <c r="D2970" s="35">
        <v>35.08</v>
      </c>
      <c r="E2970" s="36" t="s">
        <v>6904</v>
      </c>
      <c r="F2970" s="28" t="s">
        <v>14</v>
      </c>
      <c r="G2970" s="36" t="s">
        <v>13656</v>
      </c>
      <c r="H2970" s="37">
        <v>0.75</v>
      </c>
    </row>
    <row r="2971" spans="1:8">
      <c r="A2971" t="s">
        <v>5928</v>
      </c>
      <c r="B2971" s="28" t="s">
        <v>6987</v>
      </c>
      <c r="C2971" s="27" t="s">
        <v>13657</v>
      </c>
      <c r="D2971" s="35">
        <v>43.53</v>
      </c>
      <c r="E2971" s="36" t="s">
        <v>6904</v>
      </c>
      <c r="F2971" s="28" t="s">
        <v>14</v>
      </c>
      <c r="G2971" s="36" t="s">
        <v>13658</v>
      </c>
      <c r="H2971" s="37">
        <v>0.76</v>
      </c>
    </row>
    <row r="2972" spans="1:8">
      <c r="A2972" t="s">
        <v>5928</v>
      </c>
      <c r="B2972" s="28" t="s">
        <v>6989</v>
      </c>
      <c r="C2972" s="27" t="s">
        <v>13659</v>
      </c>
      <c r="D2972" s="35">
        <v>34.93</v>
      </c>
      <c r="E2972" s="36" t="s">
        <v>6904</v>
      </c>
      <c r="F2972" s="28" t="s">
        <v>14</v>
      </c>
      <c r="G2972" s="36" t="s">
        <v>13660</v>
      </c>
      <c r="H2972" s="37">
        <v>1.06</v>
      </c>
    </row>
    <row r="2973" spans="1:8">
      <c r="A2973" t="s">
        <v>5928</v>
      </c>
      <c r="B2973" s="28" t="s">
        <v>6995</v>
      </c>
      <c r="C2973" s="27" t="s">
        <v>13661</v>
      </c>
      <c r="D2973" s="35">
        <v>43.86</v>
      </c>
      <c r="E2973" s="36" t="s">
        <v>6904</v>
      </c>
      <c r="F2973" s="28" t="s">
        <v>14</v>
      </c>
      <c r="G2973" s="36" t="s">
        <v>13662</v>
      </c>
      <c r="H2973" s="37">
        <v>1.1200000000000001</v>
      </c>
    </row>
    <row r="2974" spans="1:8">
      <c r="A2974" t="s">
        <v>5928</v>
      </c>
      <c r="B2974" s="28" t="s">
        <v>7000</v>
      </c>
      <c r="C2974" s="27" t="s">
        <v>13663</v>
      </c>
      <c r="D2974" s="35">
        <v>50.199999999999996</v>
      </c>
      <c r="E2974" s="36" t="s">
        <v>6904</v>
      </c>
      <c r="F2974" s="28" t="s">
        <v>14</v>
      </c>
      <c r="G2974" s="36" t="s">
        <v>13664</v>
      </c>
      <c r="H2974" s="37">
        <v>1.28</v>
      </c>
    </row>
    <row r="2975" spans="1:8">
      <c r="A2975" t="s">
        <v>5928</v>
      </c>
      <c r="B2975" s="28" t="s">
        <v>6899</v>
      </c>
      <c r="C2975" s="27" t="s">
        <v>6900</v>
      </c>
      <c r="D2975" s="35">
        <v>50.72</v>
      </c>
      <c r="E2975" s="36" t="s">
        <v>6904</v>
      </c>
      <c r="F2975" s="28" t="s">
        <v>14</v>
      </c>
      <c r="G2975" s="36" t="s">
        <v>13665</v>
      </c>
      <c r="H2975" s="37">
        <v>1.18</v>
      </c>
    </row>
    <row r="2976" spans="1:8">
      <c r="A2976" t="s">
        <v>5928</v>
      </c>
      <c r="B2976" s="28" t="s">
        <v>6902</v>
      </c>
      <c r="C2976" s="27" t="s">
        <v>13666</v>
      </c>
      <c r="D2976" s="35">
        <v>50.75</v>
      </c>
      <c r="E2976" s="36" t="s">
        <v>6904</v>
      </c>
      <c r="F2976" s="28" t="s">
        <v>14</v>
      </c>
      <c r="G2976" s="36" t="s">
        <v>13667</v>
      </c>
      <c r="H2976" s="37">
        <v>1.28</v>
      </c>
    </row>
    <row r="2977" spans="1:8">
      <c r="A2977" t="s">
        <v>5928</v>
      </c>
      <c r="B2977" s="28" t="s">
        <v>6908</v>
      </c>
      <c r="C2977" s="27" t="s">
        <v>13668</v>
      </c>
      <c r="D2977" s="35">
        <v>54.91</v>
      </c>
      <c r="E2977" s="36" t="s">
        <v>6904</v>
      </c>
      <c r="F2977" s="28" t="s">
        <v>14</v>
      </c>
      <c r="G2977" s="36" t="s">
        <v>13669</v>
      </c>
      <c r="H2977" s="37">
        <v>1.39</v>
      </c>
    </row>
    <row r="2978" spans="1:8">
      <c r="A2978" t="s">
        <v>5928</v>
      </c>
      <c r="B2978" s="28" t="s">
        <v>6913</v>
      </c>
      <c r="C2978" s="27" t="s">
        <v>6914</v>
      </c>
      <c r="D2978" s="35">
        <v>74.070000000000007</v>
      </c>
      <c r="E2978" s="36" t="s">
        <v>6904</v>
      </c>
      <c r="F2978" s="28" t="s">
        <v>14</v>
      </c>
      <c r="G2978" s="36" t="s">
        <v>13670</v>
      </c>
      <c r="H2978" s="37">
        <v>1.89</v>
      </c>
    </row>
    <row r="2979" spans="1:8">
      <c r="A2979" t="s">
        <v>5928</v>
      </c>
      <c r="B2979" s="28" t="s">
        <v>6920</v>
      </c>
      <c r="C2979" s="27" t="s">
        <v>6921</v>
      </c>
      <c r="D2979" s="35">
        <v>88.72</v>
      </c>
      <c r="E2979" s="36" t="s">
        <v>6904</v>
      </c>
      <c r="F2979" s="28" t="s">
        <v>14</v>
      </c>
      <c r="G2979" s="36" t="s">
        <v>13671</v>
      </c>
      <c r="H2979" s="37">
        <v>2.19</v>
      </c>
    </row>
    <row r="2980" spans="1:8">
      <c r="A2980" t="s">
        <v>5928</v>
      </c>
      <c r="B2980" s="28" t="s">
        <v>6926</v>
      </c>
      <c r="C2980" s="27" t="s">
        <v>13672</v>
      </c>
      <c r="D2980" s="35">
        <v>99.87</v>
      </c>
      <c r="E2980" s="36" t="s">
        <v>6904</v>
      </c>
      <c r="F2980" s="28" t="s">
        <v>14</v>
      </c>
      <c r="G2980" s="36" t="s">
        <v>13673</v>
      </c>
      <c r="H2980" s="37">
        <v>2.59</v>
      </c>
    </row>
    <row r="2981" spans="1:8">
      <c r="A2981" t="s">
        <v>5928</v>
      </c>
      <c r="B2981" s="28" t="s">
        <v>6930</v>
      </c>
      <c r="C2981" s="27" t="s">
        <v>13674</v>
      </c>
      <c r="D2981" s="35">
        <v>71.25</v>
      </c>
      <c r="E2981" s="36" t="s">
        <v>6904</v>
      </c>
      <c r="F2981" s="28" t="s">
        <v>14</v>
      </c>
      <c r="G2981" s="36" t="s">
        <v>13675</v>
      </c>
      <c r="H2981" s="37">
        <v>1.5</v>
      </c>
    </row>
    <row r="2982" spans="1:8">
      <c r="A2982" t="s">
        <v>5928</v>
      </c>
      <c r="B2982" s="28" t="s">
        <v>6934</v>
      </c>
      <c r="C2982" s="27" t="s">
        <v>13676</v>
      </c>
      <c r="D2982" s="35">
        <v>81.36</v>
      </c>
      <c r="E2982" s="36" t="s">
        <v>6904</v>
      </c>
      <c r="F2982" s="28" t="s">
        <v>14</v>
      </c>
      <c r="G2982" s="36" t="s">
        <v>13677</v>
      </c>
      <c r="H2982" s="37">
        <v>2.6</v>
      </c>
    </row>
    <row r="2983" spans="1:8">
      <c r="A2983" t="s">
        <v>5928</v>
      </c>
      <c r="B2983" s="28" t="s">
        <v>6938</v>
      </c>
      <c r="C2983" s="27" t="s">
        <v>13678</v>
      </c>
      <c r="D2983" s="35">
        <v>97.01</v>
      </c>
      <c r="E2983" s="36" t="s">
        <v>6904</v>
      </c>
      <c r="F2983" s="28" t="s">
        <v>14</v>
      </c>
      <c r="G2983" s="36" t="s">
        <v>13679</v>
      </c>
      <c r="H2983" s="37">
        <v>2.7</v>
      </c>
    </row>
    <row r="2984" spans="1:8">
      <c r="A2984" t="s">
        <v>5928</v>
      </c>
      <c r="B2984" s="28" t="s">
        <v>6942</v>
      </c>
      <c r="C2984" s="27" t="s">
        <v>13680</v>
      </c>
      <c r="D2984" s="35">
        <v>118.57000000000001</v>
      </c>
      <c r="E2984" s="36" t="s">
        <v>6904</v>
      </c>
      <c r="F2984" s="28" t="s">
        <v>14</v>
      </c>
      <c r="G2984" s="36" t="s">
        <v>13681</v>
      </c>
      <c r="H2984" s="37">
        <v>3.16</v>
      </c>
    </row>
    <row r="2985" spans="1:8">
      <c r="A2985" t="s">
        <v>5928</v>
      </c>
      <c r="B2985" s="28" t="s">
        <v>6949</v>
      </c>
      <c r="C2985" s="27" t="s">
        <v>13682</v>
      </c>
      <c r="D2985" s="35">
        <v>136.41999999999999</v>
      </c>
      <c r="E2985" s="36" t="s">
        <v>6904</v>
      </c>
      <c r="F2985" s="28" t="s">
        <v>14</v>
      </c>
      <c r="G2985" s="36" t="s">
        <v>13683</v>
      </c>
      <c r="H2985" s="37">
        <v>1</v>
      </c>
    </row>
    <row r="2986" spans="1:8">
      <c r="A2986" t="s">
        <v>5928</v>
      </c>
      <c r="B2986" s="28" t="s">
        <v>6970</v>
      </c>
      <c r="C2986" s="27" t="s">
        <v>13684</v>
      </c>
      <c r="D2986" s="35">
        <v>154.28</v>
      </c>
      <c r="E2986" s="36" t="s">
        <v>6904</v>
      </c>
      <c r="F2986" s="28" t="s">
        <v>14</v>
      </c>
      <c r="G2986" s="36" t="s">
        <v>13685</v>
      </c>
      <c r="H2986" s="37">
        <v>4.16</v>
      </c>
    </row>
    <row r="2987" spans="1:8">
      <c r="A2987" t="s">
        <v>5928</v>
      </c>
      <c r="B2987" s="28" t="s">
        <v>6974</v>
      </c>
      <c r="C2987" s="27" t="s">
        <v>13686</v>
      </c>
      <c r="D2987" s="35">
        <v>199.25</v>
      </c>
      <c r="E2987" s="36" t="s">
        <v>6904</v>
      </c>
      <c r="F2987" s="28" t="s">
        <v>14</v>
      </c>
      <c r="G2987" s="36" t="s">
        <v>13687</v>
      </c>
      <c r="H2987" s="37">
        <v>4.16</v>
      </c>
    </row>
    <row r="2988" spans="1:8">
      <c r="A2988" t="s">
        <v>5928</v>
      </c>
      <c r="B2988" s="28" t="s">
        <v>6961</v>
      </c>
      <c r="C2988" s="27" t="s">
        <v>13688</v>
      </c>
      <c r="D2988" s="35">
        <v>233.04999999999998</v>
      </c>
      <c r="E2988" s="36" t="s">
        <v>6904</v>
      </c>
      <c r="F2988" s="28" t="s">
        <v>14</v>
      </c>
      <c r="G2988" s="36" t="s">
        <v>13689</v>
      </c>
      <c r="H2988" s="37">
        <v>4.16</v>
      </c>
    </row>
    <row r="2989" spans="1:8">
      <c r="A2989" t="s">
        <v>5928</v>
      </c>
      <c r="B2989" s="28" t="s">
        <v>7543</v>
      </c>
      <c r="C2989" s="27" t="s">
        <v>13690</v>
      </c>
      <c r="D2989" s="35">
        <v>16.690000000000001</v>
      </c>
      <c r="E2989" s="36" t="s">
        <v>9547</v>
      </c>
      <c r="F2989" s="28" t="s">
        <v>14</v>
      </c>
      <c r="G2989" s="36" t="s">
        <v>13691</v>
      </c>
      <c r="H2989" s="37">
        <v>2.1999999999999999E-2</v>
      </c>
    </row>
    <row r="2990" spans="1:8">
      <c r="A2990" t="s">
        <v>5928</v>
      </c>
      <c r="B2990" s="28" t="s">
        <v>7545</v>
      </c>
      <c r="C2990" s="27" t="s">
        <v>13692</v>
      </c>
      <c r="D2990" s="35">
        <v>16.690000000000001</v>
      </c>
      <c r="E2990" s="36" t="s">
        <v>9547</v>
      </c>
      <c r="F2990" s="28" t="s">
        <v>14</v>
      </c>
      <c r="G2990" s="36" t="s">
        <v>13693</v>
      </c>
      <c r="H2990" s="37">
        <v>1</v>
      </c>
    </row>
    <row r="2991" spans="1:8">
      <c r="A2991" t="s">
        <v>5928</v>
      </c>
      <c r="B2991" s="28" t="s">
        <v>7548</v>
      </c>
      <c r="C2991" s="27" t="s">
        <v>13694</v>
      </c>
      <c r="D2991" s="35">
        <v>16.690000000000001</v>
      </c>
      <c r="E2991" s="36" t="s">
        <v>9547</v>
      </c>
      <c r="F2991" s="28" t="s">
        <v>14</v>
      </c>
      <c r="G2991" s="36" t="s">
        <v>13695</v>
      </c>
      <c r="H2991" s="37">
        <v>2.7E-2</v>
      </c>
    </row>
    <row r="2992" spans="1:8">
      <c r="A2992" t="s">
        <v>5928</v>
      </c>
      <c r="B2992" s="28" t="s">
        <v>7511</v>
      </c>
      <c r="C2992" s="27" t="s">
        <v>13696</v>
      </c>
      <c r="D2992" s="35">
        <v>16.690000000000001</v>
      </c>
      <c r="E2992" s="36" t="s">
        <v>9547</v>
      </c>
      <c r="F2992" s="28" t="s">
        <v>14</v>
      </c>
      <c r="G2992" s="36" t="s">
        <v>13697</v>
      </c>
      <c r="H2992" s="37">
        <v>4.7E-2</v>
      </c>
    </row>
    <row r="2993" spans="1:8">
      <c r="A2993" t="s">
        <v>5928</v>
      </c>
      <c r="B2993" s="28" t="s">
        <v>7317</v>
      </c>
      <c r="C2993" s="27" t="s">
        <v>13698</v>
      </c>
      <c r="D2993" s="35">
        <v>89.570000000000007</v>
      </c>
      <c r="E2993" s="36" t="s">
        <v>64</v>
      </c>
      <c r="F2993" s="28" t="s">
        <v>5</v>
      </c>
      <c r="G2993" s="36" t="s">
        <v>13699</v>
      </c>
      <c r="H2993" s="37">
        <v>0.9</v>
      </c>
    </row>
    <row r="2994" spans="1:8">
      <c r="A2994" t="s">
        <v>5928</v>
      </c>
      <c r="B2994" s="28" t="s">
        <v>7270</v>
      </c>
      <c r="C2994" s="27" t="s">
        <v>13700</v>
      </c>
      <c r="D2994" s="35">
        <v>104.27000000000001</v>
      </c>
      <c r="E2994" s="36" t="s">
        <v>64</v>
      </c>
      <c r="F2994" s="28" t="s">
        <v>5</v>
      </c>
      <c r="G2994" s="36" t="s">
        <v>13701</v>
      </c>
      <c r="H2994" s="37">
        <v>1.47</v>
      </c>
    </row>
    <row r="2995" spans="1:8">
      <c r="A2995" t="s">
        <v>5928</v>
      </c>
      <c r="B2995" s="28" t="s">
        <v>7262</v>
      </c>
      <c r="C2995" s="27" t="s">
        <v>13702</v>
      </c>
      <c r="D2995" s="35">
        <v>132.47</v>
      </c>
      <c r="E2995" s="36" t="s">
        <v>64</v>
      </c>
      <c r="F2995" s="28" t="s">
        <v>7093</v>
      </c>
      <c r="G2995" s="36" t="s">
        <v>13703</v>
      </c>
      <c r="H2995" s="37">
        <v>1</v>
      </c>
    </row>
    <row r="2996" spans="1:8">
      <c r="A2996" t="s">
        <v>5928</v>
      </c>
      <c r="B2996" s="28" t="s">
        <v>7286</v>
      </c>
      <c r="C2996" s="27" t="s">
        <v>13704</v>
      </c>
      <c r="D2996" s="35">
        <v>204.22</v>
      </c>
      <c r="E2996" s="36" t="s">
        <v>64</v>
      </c>
      <c r="F2996" s="28" t="s">
        <v>7093</v>
      </c>
      <c r="G2996" s="36" t="s">
        <v>13705</v>
      </c>
      <c r="H2996" s="37">
        <v>2.98</v>
      </c>
    </row>
    <row r="2997" spans="1:8">
      <c r="A2997" t="s">
        <v>5928</v>
      </c>
      <c r="B2997" s="28" t="s">
        <v>7292</v>
      </c>
      <c r="C2997" s="27" t="s">
        <v>13706</v>
      </c>
      <c r="D2997" s="35">
        <v>298.03999999999996</v>
      </c>
      <c r="E2997" s="36" t="s">
        <v>64</v>
      </c>
      <c r="F2997" s="28" t="s">
        <v>7093</v>
      </c>
      <c r="G2997" s="36" t="s">
        <v>13707</v>
      </c>
      <c r="H2997" s="37">
        <v>3.77</v>
      </c>
    </row>
    <row r="2998" spans="1:8">
      <c r="A2998" t="s">
        <v>5928</v>
      </c>
      <c r="B2998" s="28" t="s">
        <v>7011</v>
      </c>
      <c r="C2998" s="27" t="s">
        <v>13708</v>
      </c>
      <c r="D2998" s="35">
        <v>61.37</v>
      </c>
      <c r="E2998" s="36" t="s">
        <v>6904</v>
      </c>
      <c r="F2998" s="28" t="s">
        <v>14</v>
      </c>
      <c r="G2998" s="36" t="s">
        <v>13709</v>
      </c>
      <c r="H2998" s="37">
        <v>1.68</v>
      </c>
    </row>
    <row r="2999" spans="1:8">
      <c r="A2999" t="s">
        <v>5928</v>
      </c>
      <c r="B2999" s="28" t="s">
        <v>7014</v>
      </c>
      <c r="C2999" s="27" t="s">
        <v>13710</v>
      </c>
      <c r="D2999" s="35">
        <v>68.03</v>
      </c>
      <c r="E2999" s="36" t="s">
        <v>6904</v>
      </c>
      <c r="F2999" s="28" t="s">
        <v>14</v>
      </c>
      <c r="G2999" s="36" t="s">
        <v>13711</v>
      </c>
      <c r="H2999" s="37">
        <v>1.86</v>
      </c>
    </row>
    <row r="3000" spans="1:8">
      <c r="A3000" t="s">
        <v>5928</v>
      </c>
      <c r="B3000" s="28" t="s">
        <v>7025</v>
      </c>
      <c r="C3000" s="27" t="s">
        <v>13712</v>
      </c>
      <c r="D3000" s="35">
        <v>72.790000000000006</v>
      </c>
      <c r="E3000" s="36" t="s">
        <v>6904</v>
      </c>
      <c r="F3000" s="28" t="s">
        <v>14</v>
      </c>
      <c r="G3000" s="36" t="s">
        <v>13713</v>
      </c>
      <c r="H3000" s="37">
        <v>2.35</v>
      </c>
    </row>
    <row r="3001" spans="1:8">
      <c r="A3001" t="s">
        <v>5928</v>
      </c>
      <c r="B3001" s="28" t="s">
        <v>7028</v>
      </c>
      <c r="C3001" s="27" t="s">
        <v>13714</v>
      </c>
      <c r="D3001" s="35">
        <v>79.31</v>
      </c>
      <c r="E3001" s="36" t="s">
        <v>6904</v>
      </c>
      <c r="F3001" s="28" t="s">
        <v>14</v>
      </c>
      <c r="G3001" s="36" t="s">
        <v>13715</v>
      </c>
      <c r="H3001" s="37">
        <v>2.44</v>
      </c>
    </row>
    <row r="3002" spans="1:8">
      <c r="A3002" t="s">
        <v>5928</v>
      </c>
      <c r="B3002" s="28" t="s">
        <v>7031</v>
      </c>
      <c r="C3002" s="27" t="s">
        <v>13716</v>
      </c>
      <c r="D3002" s="35">
        <v>88.820000000000007</v>
      </c>
      <c r="E3002" s="36" t="s">
        <v>6904</v>
      </c>
      <c r="F3002" s="28" t="s">
        <v>14</v>
      </c>
      <c r="G3002" s="36" t="s">
        <v>13717</v>
      </c>
      <c r="H3002" s="37">
        <v>5.5</v>
      </c>
    </row>
    <row r="3003" spans="1:8">
      <c r="A3003" t="s">
        <v>5928</v>
      </c>
      <c r="B3003" s="28" t="s">
        <v>7033</v>
      </c>
      <c r="C3003" s="27" t="s">
        <v>13718</v>
      </c>
      <c r="D3003" s="35">
        <v>90.81</v>
      </c>
      <c r="E3003" s="36" t="s">
        <v>6904</v>
      </c>
      <c r="F3003" s="28" t="s">
        <v>14</v>
      </c>
      <c r="G3003" s="36" t="s">
        <v>13719</v>
      </c>
      <c r="H3003" s="37">
        <v>2.4300000000000002</v>
      </c>
    </row>
    <row r="3004" spans="1:8">
      <c r="A3004" t="s">
        <v>5928</v>
      </c>
      <c r="B3004" s="28" t="s">
        <v>7038</v>
      </c>
      <c r="C3004" s="27" t="s">
        <v>13720</v>
      </c>
      <c r="D3004" s="35">
        <v>101.63000000000001</v>
      </c>
      <c r="E3004" s="36" t="s">
        <v>6904</v>
      </c>
      <c r="F3004" s="28" t="s">
        <v>14</v>
      </c>
      <c r="G3004" s="36" t="s">
        <v>13721</v>
      </c>
      <c r="H3004" s="37">
        <v>2.71</v>
      </c>
    </row>
    <row r="3005" spans="1:8">
      <c r="A3005" t="s">
        <v>5928</v>
      </c>
      <c r="B3005" s="28" t="s">
        <v>7041</v>
      </c>
      <c r="C3005" s="27" t="s">
        <v>13722</v>
      </c>
      <c r="D3005" s="35">
        <v>102.80000000000001</v>
      </c>
      <c r="E3005" s="36" t="s">
        <v>6904</v>
      </c>
      <c r="F3005" s="28" t="s">
        <v>14</v>
      </c>
      <c r="G3005" s="36" t="s">
        <v>13723</v>
      </c>
      <c r="H3005" s="37">
        <v>2.78</v>
      </c>
    </row>
    <row r="3006" spans="1:8">
      <c r="A3006" t="s">
        <v>5928</v>
      </c>
      <c r="B3006" s="28" t="s">
        <v>7044</v>
      </c>
      <c r="C3006" s="27" t="s">
        <v>13724</v>
      </c>
      <c r="D3006" s="35">
        <v>101.18</v>
      </c>
      <c r="E3006" s="36" t="s">
        <v>6904</v>
      </c>
      <c r="F3006" s="28" t="s">
        <v>14</v>
      </c>
      <c r="G3006" s="36" t="s">
        <v>13725</v>
      </c>
      <c r="H3006" s="37">
        <v>2.86</v>
      </c>
    </row>
    <row r="3007" spans="1:8">
      <c r="A3007" t="s">
        <v>5928</v>
      </c>
      <c r="B3007" s="28" t="s">
        <v>7049</v>
      </c>
      <c r="C3007" s="27" t="s">
        <v>13726</v>
      </c>
      <c r="D3007" s="35">
        <v>136.70999999999998</v>
      </c>
      <c r="E3007" s="36" t="s">
        <v>6904</v>
      </c>
      <c r="F3007" s="28" t="s">
        <v>14</v>
      </c>
      <c r="G3007" s="36" t="s">
        <v>13727</v>
      </c>
      <c r="H3007" s="37">
        <v>2.89</v>
      </c>
    </row>
    <row r="3008" spans="1:8">
      <c r="A3008" t="s">
        <v>5928</v>
      </c>
      <c r="B3008" s="28" t="s">
        <v>7052</v>
      </c>
      <c r="C3008" s="27" t="s">
        <v>13728</v>
      </c>
      <c r="D3008" s="35">
        <v>144.14999999999998</v>
      </c>
      <c r="E3008" s="36" t="s">
        <v>6904</v>
      </c>
      <c r="F3008" s="28" t="s">
        <v>14</v>
      </c>
      <c r="G3008" s="36" t="s">
        <v>13729</v>
      </c>
      <c r="H3008" s="37">
        <v>3.04</v>
      </c>
    </row>
    <row r="3009" spans="1:8">
      <c r="A3009" t="s">
        <v>5928</v>
      </c>
      <c r="B3009" s="28" t="s">
        <v>7055</v>
      </c>
      <c r="C3009" s="27" t="s">
        <v>13730</v>
      </c>
      <c r="D3009" s="35">
        <v>151.97999999999999</v>
      </c>
      <c r="E3009" s="36" t="s">
        <v>6904</v>
      </c>
      <c r="F3009" s="28" t="s">
        <v>14</v>
      </c>
      <c r="G3009" s="36" t="s">
        <v>13731</v>
      </c>
      <c r="H3009" s="37">
        <v>3.25</v>
      </c>
    </row>
    <row r="3010" spans="1:8">
      <c r="A3010" t="s">
        <v>5928</v>
      </c>
      <c r="B3010" s="28" t="s">
        <v>7065</v>
      </c>
      <c r="C3010" s="27" t="s">
        <v>13732</v>
      </c>
      <c r="D3010" s="35">
        <v>175.59</v>
      </c>
      <c r="E3010" s="36" t="s">
        <v>6904</v>
      </c>
      <c r="F3010" s="28" t="s">
        <v>14</v>
      </c>
      <c r="G3010" s="36" t="s">
        <v>13733</v>
      </c>
      <c r="H3010" s="37">
        <v>1</v>
      </c>
    </row>
    <row r="3011" spans="1:8">
      <c r="A3011" t="s">
        <v>5928</v>
      </c>
      <c r="B3011" s="28" t="s">
        <v>7558</v>
      </c>
      <c r="C3011" s="27" t="s">
        <v>13734</v>
      </c>
      <c r="D3011" s="35">
        <v>16.690000000000001</v>
      </c>
      <c r="E3011" s="36" t="s">
        <v>9547</v>
      </c>
      <c r="F3011" s="28" t="s">
        <v>14</v>
      </c>
      <c r="G3011" s="36" t="s">
        <v>13735</v>
      </c>
      <c r="H3011" s="37">
        <v>4.7E-2</v>
      </c>
    </row>
    <row r="3012" spans="1:8">
      <c r="A3012" t="s">
        <v>5928</v>
      </c>
      <c r="B3012" s="28" t="s">
        <v>7562</v>
      </c>
      <c r="C3012" s="27" t="s">
        <v>13736</v>
      </c>
      <c r="D3012" s="35">
        <v>16.690000000000001</v>
      </c>
      <c r="E3012" s="36" t="s">
        <v>9547</v>
      </c>
      <c r="F3012" s="28" t="s">
        <v>14</v>
      </c>
      <c r="G3012" s="36" t="s">
        <v>13737</v>
      </c>
      <c r="H3012" s="37">
        <v>1</v>
      </c>
    </row>
    <row r="3013" spans="1:8">
      <c r="A3013" t="s">
        <v>5928</v>
      </c>
      <c r="B3013" s="28" t="s">
        <v>7570</v>
      </c>
      <c r="C3013" s="27" t="s">
        <v>13738</v>
      </c>
      <c r="D3013" s="35">
        <v>16.690000000000001</v>
      </c>
      <c r="E3013" s="36" t="s">
        <v>9547</v>
      </c>
      <c r="F3013" s="28" t="s">
        <v>14</v>
      </c>
      <c r="G3013" s="36" t="s">
        <v>13739</v>
      </c>
      <c r="H3013" s="37">
        <v>0.08</v>
      </c>
    </row>
    <row r="3014" spans="1:8">
      <c r="A3014" t="s">
        <v>5928</v>
      </c>
      <c r="B3014" s="28" t="s">
        <v>7573</v>
      </c>
      <c r="C3014" s="27" t="s">
        <v>13740</v>
      </c>
      <c r="D3014" s="35">
        <v>16.690000000000001</v>
      </c>
      <c r="E3014" s="36" t="s">
        <v>9547</v>
      </c>
      <c r="F3014" s="28" t="s">
        <v>14</v>
      </c>
      <c r="G3014" s="36" t="s">
        <v>13741</v>
      </c>
      <c r="H3014" s="37">
        <v>1</v>
      </c>
    </row>
    <row r="3015" spans="1:8">
      <c r="A3015" t="s">
        <v>5928</v>
      </c>
      <c r="B3015" s="28" t="s">
        <v>7577</v>
      </c>
      <c r="C3015" s="27" t="s">
        <v>13742</v>
      </c>
      <c r="D3015" s="35">
        <v>16.690000000000001</v>
      </c>
      <c r="E3015" s="36" t="s">
        <v>9547</v>
      </c>
      <c r="F3015" s="28" t="s">
        <v>14</v>
      </c>
      <c r="G3015" s="36" t="s">
        <v>13743</v>
      </c>
      <c r="H3015" s="37">
        <v>7.4999999999999997E-2</v>
      </c>
    </row>
    <row r="3016" spans="1:8">
      <c r="A3016" t="s">
        <v>5928</v>
      </c>
      <c r="B3016" s="28" t="s">
        <v>7579</v>
      </c>
      <c r="C3016" s="27" t="s">
        <v>13744</v>
      </c>
      <c r="D3016" s="35">
        <v>16.690000000000001</v>
      </c>
      <c r="E3016" s="36" t="s">
        <v>9547</v>
      </c>
      <c r="F3016" s="28" t="s">
        <v>14</v>
      </c>
      <c r="G3016" s="36" t="s">
        <v>13745</v>
      </c>
      <c r="H3016" s="37">
        <v>8.7999999999999995E-2</v>
      </c>
    </row>
    <row r="3017" spans="1:8">
      <c r="A3017" t="s">
        <v>5928</v>
      </c>
      <c r="B3017" s="28" t="s">
        <v>7581</v>
      </c>
      <c r="C3017" s="27" t="s">
        <v>13746</v>
      </c>
      <c r="D3017" s="35">
        <v>16.690000000000001</v>
      </c>
      <c r="E3017" s="36" t="s">
        <v>9547</v>
      </c>
      <c r="F3017" s="28" t="s">
        <v>14</v>
      </c>
      <c r="G3017" s="36" t="s">
        <v>13747</v>
      </c>
      <c r="H3017" s="37">
        <v>8.7999999999999995E-2</v>
      </c>
    </row>
    <row r="3018" spans="1:8">
      <c r="A3018" t="s">
        <v>5928</v>
      </c>
      <c r="B3018" s="28" t="s">
        <v>7585</v>
      </c>
      <c r="C3018" s="27" t="s">
        <v>13748</v>
      </c>
      <c r="D3018" s="35">
        <v>16.690000000000001</v>
      </c>
      <c r="E3018" s="36" t="s">
        <v>9547</v>
      </c>
      <c r="F3018" s="28" t="s">
        <v>14</v>
      </c>
      <c r="G3018" s="36" t="s">
        <v>13749</v>
      </c>
      <c r="H3018" s="37">
        <v>7.4999999999999997E-2</v>
      </c>
    </row>
    <row r="3019" spans="1:8">
      <c r="A3019" t="s">
        <v>5928</v>
      </c>
      <c r="B3019" s="28" t="s">
        <v>7587</v>
      </c>
      <c r="C3019" s="27" t="s">
        <v>13750</v>
      </c>
      <c r="D3019" s="35">
        <v>16.690000000000001</v>
      </c>
      <c r="E3019" s="36" t="s">
        <v>9547</v>
      </c>
      <c r="F3019" s="28" t="s">
        <v>14</v>
      </c>
      <c r="G3019" s="36" t="s">
        <v>13751</v>
      </c>
      <c r="H3019" s="37">
        <v>7.4999999999999997E-2</v>
      </c>
    </row>
    <row r="3020" spans="1:8">
      <c r="A3020" t="s">
        <v>5928</v>
      </c>
      <c r="B3020" s="28" t="s">
        <v>7589</v>
      </c>
      <c r="C3020" s="27" t="s">
        <v>13752</v>
      </c>
      <c r="D3020" s="35">
        <v>16.690000000000001</v>
      </c>
      <c r="E3020" s="36" t="s">
        <v>9547</v>
      </c>
      <c r="F3020" s="28" t="s">
        <v>14</v>
      </c>
      <c r="G3020" s="36" t="s">
        <v>13753</v>
      </c>
      <c r="H3020" s="37">
        <v>1</v>
      </c>
    </row>
    <row r="3021" spans="1:8">
      <c r="A3021" t="s">
        <v>5928</v>
      </c>
      <c r="B3021" s="28" t="s">
        <v>7280</v>
      </c>
      <c r="C3021" s="27" t="s">
        <v>13754</v>
      </c>
      <c r="D3021" s="35">
        <v>21.64</v>
      </c>
      <c r="E3021" s="36" t="s">
        <v>64</v>
      </c>
      <c r="F3021" s="28" t="s">
        <v>5</v>
      </c>
      <c r="G3021" s="36" t="s">
        <v>13755</v>
      </c>
      <c r="H3021" s="37">
        <v>0.16900000000000001</v>
      </c>
    </row>
    <row r="3022" spans="1:8">
      <c r="A3022" t="s">
        <v>5928</v>
      </c>
      <c r="B3022" s="28" t="s">
        <v>7005</v>
      </c>
      <c r="C3022" s="27" t="s">
        <v>13756</v>
      </c>
      <c r="D3022" s="35">
        <v>54.28</v>
      </c>
      <c r="E3022" s="36" t="s">
        <v>6904</v>
      </c>
      <c r="F3022" s="28" t="s">
        <v>14</v>
      </c>
      <c r="G3022" s="36" t="s">
        <v>13757</v>
      </c>
      <c r="H3022" s="37">
        <v>1.65</v>
      </c>
    </row>
    <row r="3023" spans="1:8">
      <c r="A3023" t="s">
        <v>5928</v>
      </c>
      <c r="B3023" s="28" t="s">
        <v>7017</v>
      </c>
      <c r="C3023" s="27" t="s">
        <v>13758</v>
      </c>
      <c r="D3023" s="35">
        <v>63.87</v>
      </c>
      <c r="E3023" s="36" t="s">
        <v>6904</v>
      </c>
      <c r="F3023" s="28" t="s">
        <v>14</v>
      </c>
      <c r="G3023" s="36" t="s">
        <v>13759</v>
      </c>
      <c r="H3023" s="37">
        <v>2</v>
      </c>
    </row>
    <row r="3024" spans="1:8">
      <c r="A3024" t="s">
        <v>5928</v>
      </c>
      <c r="B3024" s="28" t="s">
        <v>7556</v>
      </c>
      <c r="C3024" s="27" t="s">
        <v>13760</v>
      </c>
      <c r="D3024" s="35">
        <v>16.690000000000001</v>
      </c>
      <c r="E3024" s="36" t="s">
        <v>9547</v>
      </c>
      <c r="F3024" s="28" t="s">
        <v>14</v>
      </c>
      <c r="G3024" s="36" t="s">
        <v>13761</v>
      </c>
      <c r="H3024" s="37">
        <v>4.5999999999999999E-2</v>
      </c>
    </row>
    <row r="3025" spans="1:8">
      <c r="A3025" t="s">
        <v>5928</v>
      </c>
      <c r="B3025" s="28" t="s">
        <v>7564</v>
      </c>
      <c r="C3025" s="27" t="s">
        <v>13762</v>
      </c>
      <c r="D3025" s="35">
        <v>16.690000000000001</v>
      </c>
      <c r="E3025" s="36" t="s">
        <v>9547</v>
      </c>
      <c r="F3025" s="28" t="s">
        <v>14</v>
      </c>
      <c r="G3025" s="36" t="s">
        <v>13763</v>
      </c>
      <c r="H3025" s="37">
        <v>7.4999999999999997E-2</v>
      </c>
    </row>
    <row r="3026" spans="1:8">
      <c r="A3026" t="s">
        <v>5928</v>
      </c>
      <c r="B3026" s="28" t="s">
        <v>5930</v>
      </c>
      <c r="C3026" s="27" t="s">
        <v>13764</v>
      </c>
      <c r="D3026" s="35">
        <v>1054.5</v>
      </c>
      <c r="E3026" s="36" t="s">
        <v>64</v>
      </c>
      <c r="F3026" s="28" t="s">
        <v>14</v>
      </c>
      <c r="G3026" s="36" t="s">
        <v>13765</v>
      </c>
      <c r="H3026" s="37">
        <v>2.5</v>
      </c>
    </row>
    <row r="3027" spans="1:8">
      <c r="A3027" t="s">
        <v>5928</v>
      </c>
      <c r="B3027" s="28" t="s">
        <v>6010</v>
      </c>
      <c r="C3027" s="27" t="s">
        <v>13766</v>
      </c>
      <c r="D3027" s="35">
        <v>266.33</v>
      </c>
      <c r="E3027" s="36" t="s">
        <v>64</v>
      </c>
      <c r="F3027" s="28" t="s">
        <v>14</v>
      </c>
      <c r="G3027" s="36" t="s">
        <v>13767</v>
      </c>
      <c r="H3027" s="37">
        <v>1</v>
      </c>
    </row>
    <row r="3028" spans="1:8">
      <c r="A3028" t="s">
        <v>5928</v>
      </c>
      <c r="B3028" s="28" t="s">
        <v>6645</v>
      </c>
      <c r="C3028" s="27" t="s">
        <v>13768</v>
      </c>
      <c r="D3028" s="35">
        <v>222.09</v>
      </c>
      <c r="E3028" s="36" t="s">
        <v>64</v>
      </c>
      <c r="F3028" s="28" t="s">
        <v>14</v>
      </c>
      <c r="G3028" s="36" t="s">
        <v>13769</v>
      </c>
      <c r="H3028" s="37">
        <v>1</v>
      </c>
    </row>
    <row r="3029" spans="1:8">
      <c r="A3029" t="s">
        <v>5928</v>
      </c>
      <c r="B3029" s="28" t="s">
        <v>6651</v>
      </c>
      <c r="C3029" s="27" t="s">
        <v>13770</v>
      </c>
      <c r="D3029" s="35">
        <v>149.04</v>
      </c>
      <c r="E3029" s="36" t="s">
        <v>64</v>
      </c>
      <c r="F3029" s="28" t="s">
        <v>14</v>
      </c>
      <c r="G3029" s="36" t="s">
        <v>13771</v>
      </c>
      <c r="H3029" s="37">
        <v>1</v>
      </c>
    </row>
    <row r="3030" spans="1:8">
      <c r="A3030" t="s">
        <v>5928</v>
      </c>
      <c r="B3030" s="28" t="s">
        <v>6654</v>
      </c>
      <c r="C3030" s="27" t="s">
        <v>13772</v>
      </c>
      <c r="D3030" s="35">
        <v>254.38</v>
      </c>
      <c r="E3030" s="36" t="s">
        <v>64</v>
      </c>
      <c r="F3030" s="28" t="s">
        <v>14</v>
      </c>
      <c r="G3030" s="36" t="s">
        <v>13773</v>
      </c>
      <c r="H3030" s="37">
        <v>1</v>
      </c>
    </row>
    <row r="3031" spans="1:8">
      <c r="A3031" t="s">
        <v>5928</v>
      </c>
      <c r="B3031" s="28" t="s">
        <v>6657</v>
      </c>
      <c r="C3031" s="27" t="s">
        <v>13774</v>
      </c>
      <c r="D3031" s="35">
        <v>403.2</v>
      </c>
      <c r="E3031" s="36" t="s">
        <v>64</v>
      </c>
      <c r="F3031" s="28" t="s">
        <v>14</v>
      </c>
      <c r="G3031" s="36" t="s">
        <v>13775</v>
      </c>
      <c r="H3031" s="37">
        <v>3.49</v>
      </c>
    </row>
    <row r="3032" spans="1:8">
      <c r="A3032" t="s">
        <v>5928</v>
      </c>
      <c r="B3032" s="28" t="s">
        <v>6660</v>
      </c>
      <c r="C3032" s="27" t="s">
        <v>13776</v>
      </c>
      <c r="D3032" s="35">
        <v>404.73</v>
      </c>
      <c r="E3032" s="36" t="s">
        <v>64</v>
      </c>
      <c r="F3032" s="28" t="s">
        <v>14</v>
      </c>
      <c r="G3032" s="36" t="s">
        <v>13777</v>
      </c>
      <c r="H3032" s="37">
        <v>1</v>
      </c>
    </row>
    <row r="3033" spans="1:8">
      <c r="A3033" t="s">
        <v>5928</v>
      </c>
      <c r="B3033" s="28" t="s">
        <v>6689</v>
      </c>
      <c r="C3033" s="27" t="s">
        <v>13778</v>
      </c>
      <c r="D3033" s="35">
        <v>168.57999999999998</v>
      </c>
      <c r="E3033" s="36" t="s">
        <v>64</v>
      </c>
      <c r="F3033" s="28" t="s">
        <v>14</v>
      </c>
      <c r="G3033" s="36" t="s">
        <v>13779</v>
      </c>
      <c r="H3033" s="37">
        <v>1</v>
      </c>
    </row>
    <row r="3034" spans="1:8">
      <c r="A3034" t="s">
        <v>5928</v>
      </c>
      <c r="B3034" s="28" t="s">
        <v>6692</v>
      </c>
      <c r="C3034" s="27" t="s">
        <v>13780</v>
      </c>
      <c r="D3034" s="35">
        <v>460.8</v>
      </c>
      <c r="E3034" s="36" t="s">
        <v>64</v>
      </c>
      <c r="F3034" s="28" t="s">
        <v>14</v>
      </c>
      <c r="G3034" s="36" t="s">
        <v>13781</v>
      </c>
      <c r="H3034" s="37">
        <v>1</v>
      </c>
    </row>
    <row r="3035" spans="1:8">
      <c r="A3035" t="s">
        <v>5928</v>
      </c>
      <c r="B3035" s="28" t="s">
        <v>6695</v>
      </c>
      <c r="C3035" s="27" t="s">
        <v>13782</v>
      </c>
      <c r="D3035" s="35">
        <v>89.43</v>
      </c>
      <c r="E3035" s="36" t="s">
        <v>64</v>
      </c>
      <c r="F3035" s="28" t="s">
        <v>14</v>
      </c>
      <c r="G3035" s="36" t="s">
        <v>13783</v>
      </c>
      <c r="H3035" s="37">
        <v>0.15</v>
      </c>
    </row>
    <row r="3036" spans="1:8">
      <c r="A3036" t="s">
        <v>5928</v>
      </c>
      <c r="B3036" s="28" t="s">
        <v>6698</v>
      </c>
      <c r="C3036" s="27" t="s">
        <v>13784</v>
      </c>
      <c r="D3036" s="35">
        <v>261.37</v>
      </c>
      <c r="E3036" s="36" t="s">
        <v>64</v>
      </c>
      <c r="F3036" s="28" t="s">
        <v>14</v>
      </c>
      <c r="G3036" s="36" t="s">
        <v>13785</v>
      </c>
      <c r="H3036" s="37">
        <v>1</v>
      </c>
    </row>
    <row r="3037" spans="1:8">
      <c r="A3037" t="s">
        <v>5928</v>
      </c>
      <c r="B3037" s="28" t="s">
        <v>6701</v>
      </c>
      <c r="C3037" s="27" t="s">
        <v>13786</v>
      </c>
      <c r="D3037" s="35">
        <v>327.05</v>
      </c>
      <c r="E3037" s="36" t="s">
        <v>64</v>
      </c>
      <c r="F3037" s="28" t="s">
        <v>14</v>
      </c>
      <c r="G3037" s="36" t="s">
        <v>13787</v>
      </c>
      <c r="H3037" s="37">
        <v>2.12</v>
      </c>
    </row>
    <row r="3038" spans="1:8">
      <c r="A3038" t="s">
        <v>5928</v>
      </c>
      <c r="B3038" s="28" t="s">
        <v>7168</v>
      </c>
      <c r="C3038" s="27" t="s">
        <v>13788</v>
      </c>
      <c r="D3038" s="35">
        <v>30.330000000000002</v>
      </c>
      <c r="E3038" s="36" t="s">
        <v>13789</v>
      </c>
      <c r="F3038" s="28" t="s">
        <v>33</v>
      </c>
      <c r="G3038" s="36" t="s">
        <v>13790</v>
      </c>
      <c r="H3038" s="37">
        <v>0.04</v>
      </c>
    </row>
    <row r="3039" spans="1:8">
      <c r="A3039" t="s">
        <v>5928</v>
      </c>
      <c r="B3039" s="28" t="s">
        <v>13791</v>
      </c>
      <c r="C3039" s="27" t="s">
        <v>13792</v>
      </c>
      <c r="D3039" s="35">
        <v>37.049999999999997</v>
      </c>
      <c r="E3039" s="36" t="s">
        <v>724</v>
      </c>
      <c r="F3039" s="28" t="s">
        <v>14</v>
      </c>
      <c r="G3039" s="36" t="s">
        <v>13793</v>
      </c>
      <c r="H3039" s="37">
        <v>1</v>
      </c>
    </row>
    <row r="3040" spans="1:8">
      <c r="A3040" t="s">
        <v>5928</v>
      </c>
      <c r="B3040" s="28" t="s">
        <v>13794</v>
      </c>
      <c r="C3040" s="27" t="s">
        <v>13795</v>
      </c>
      <c r="D3040" s="35">
        <v>41.1</v>
      </c>
      <c r="E3040" s="36" t="s">
        <v>6904</v>
      </c>
      <c r="F3040" s="28" t="s">
        <v>14</v>
      </c>
      <c r="G3040" s="36" t="s">
        <v>13796</v>
      </c>
      <c r="H3040" s="37">
        <v>1.8</v>
      </c>
    </row>
    <row r="3041" spans="1:8">
      <c r="A3041" t="s">
        <v>5928</v>
      </c>
      <c r="B3041" s="28" t="s">
        <v>13797</v>
      </c>
      <c r="C3041" s="27" t="s">
        <v>13798</v>
      </c>
      <c r="D3041" s="35">
        <v>59.28</v>
      </c>
      <c r="E3041" s="36" t="s">
        <v>6904</v>
      </c>
      <c r="F3041" s="28" t="s">
        <v>14</v>
      </c>
      <c r="G3041" s="36" t="s">
        <v>13799</v>
      </c>
      <c r="H3041" s="37">
        <v>1</v>
      </c>
    </row>
    <row r="3042" spans="1:8">
      <c r="A3042" t="s">
        <v>5928</v>
      </c>
      <c r="B3042" s="28" t="s">
        <v>13800</v>
      </c>
      <c r="C3042" s="27" t="s">
        <v>13801</v>
      </c>
      <c r="D3042" s="35">
        <v>64.88000000000001</v>
      </c>
      <c r="E3042" s="36" t="s">
        <v>6904</v>
      </c>
      <c r="F3042" s="28" t="s">
        <v>14</v>
      </c>
      <c r="G3042" s="36" t="s">
        <v>13802</v>
      </c>
      <c r="H3042" s="37">
        <v>1</v>
      </c>
    </row>
    <row r="3043" spans="1:8">
      <c r="A3043" t="s">
        <v>5928</v>
      </c>
      <c r="B3043" s="28" t="s">
        <v>13803</v>
      </c>
      <c r="C3043" s="27" t="s">
        <v>13804</v>
      </c>
      <c r="D3043" s="35">
        <v>104.22</v>
      </c>
      <c r="E3043" s="36" t="s">
        <v>6904</v>
      </c>
      <c r="F3043" s="28" t="s">
        <v>14</v>
      </c>
      <c r="G3043" s="36" t="s">
        <v>13805</v>
      </c>
      <c r="H3043" s="37">
        <v>5.64</v>
      </c>
    </row>
    <row r="3044" spans="1:8">
      <c r="A3044" t="s">
        <v>5928</v>
      </c>
      <c r="B3044" s="28" t="s">
        <v>13806</v>
      </c>
      <c r="C3044" s="27" t="s">
        <v>13807</v>
      </c>
      <c r="D3044" s="35">
        <v>115.59</v>
      </c>
      <c r="E3044" s="36" t="s">
        <v>6904</v>
      </c>
      <c r="F3044" s="28" t="s">
        <v>14</v>
      </c>
      <c r="G3044" s="36" t="s">
        <v>13808</v>
      </c>
      <c r="H3044" s="37">
        <v>6.1</v>
      </c>
    </row>
    <row r="3045" spans="1:8">
      <c r="A3045" t="s">
        <v>5928</v>
      </c>
      <c r="B3045" s="28" t="s">
        <v>13809</v>
      </c>
      <c r="C3045" s="27" t="s">
        <v>13810</v>
      </c>
      <c r="D3045" s="35">
        <v>26.330000000000002</v>
      </c>
      <c r="E3045" s="36" t="s">
        <v>6904</v>
      </c>
      <c r="F3045" s="28" t="s">
        <v>14</v>
      </c>
      <c r="G3045" s="36" t="s">
        <v>13811</v>
      </c>
      <c r="H3045" s="37">
        <v>1</v>
      </c>
    </row>
    <row r="3046" spans="1:8">
      <c r="A3046" t="s">
        <v>5928</v>
      </c>
      <c r="B3046" s="28" t="s">
        <v>13812</v>
      </c>
      <c r="C3046" s="27" t="s">
        <v>13813</v>
      </c>
      <c r="D3046" s="35">
        <v>31.71</v>
      </c>
      <c r="E3046" s="36" t="s">
        <v>6904</v>
      </c>
      <c r="F3046" s="28" t="s">
        <v>14</v>
      </c>
      <c r="G3046" s="36" t="s">
        <v>13814</v>
      </c>
      <c r="H3046" s="37">
        <v>1</v>
      </c>
    </row>
    <row r="3047" spans="1:8">
      <c r="A3047" t="s">
        <v>5928</v>
      </c>
      <c r="B3047" s="28" t="s">
        <v>13815</v>
      </c>
      <c r="C3047" s="27" t="s">
        <v>13663</v>
      </c>
      <c r="D3047" s="35">
        <v>61.97</v>
      </c>
      <c r="E3047" s="36" t="s">
        <v>6904</v>
      </c>
      <c r="F3047" s="28" t="s">
        <v>14</v>
      </c>
      <c r="G3047" s="36" t="s">
        <v>13816</v>
      </c>
      <c r="H3047" s="37">
        <v>1.28</v>
      </c>
    </row>
    <row r="3048" spans="1:8">
      <c r="A3048" t="s">
        <v>5928</v>
      </c>
      <c r="B3048" s="28" t="s">
        <v>7002</v>
      </c>
      <c r="C3048" s="27" t="s">
        <v>13817</v>
      </c>
      <c r="D3048" s="35">
        <v>483.2</v>
      </c>
      <c r="E3048" s="36" t="s">
        <v>64</v>
      </c>
      <c r="F3048" s="28" t="s">
        <v>14</v>
      </c>
      <c r="G3048" s="36" t="s">
        <v>13818</v>
      </c>
      <c r="H3048" s="37">
        <v>7</v>
      </c>
    </row>
    <row r="3049" spans="1:8">
      <c r="A3049" t="s">
        <v>5928</v>
      </c>
      <c r="B3049" s="28" t="s">
        <v>7068</v>
      </c>
      <c r="C3049" s="27" t="s">
        <v>7069</v>
      </c>
      <c r="D3049" s="35">
        <v>68.06</v>
      </c>
      <c r="E3049" s="36" t="s">
        <v>64</v>
      </c>
      <c r="F3049" s="28" t="s">
        <v>14</v>
      </c>
      <c r="G3049" s="36" t="s">
        <v>13819</v>
      </c>
      <c r="H3049" s="37">
        <v>1</v>
      </c>
    </row>
    <row r="3050" spans="1:8">
      <c r="A3050" t="s">
        <v>5928</v>
      </c>
      <c r="B3050" s="28" t="s">
        <v>7071</v>
      </c>
      <c r="C3050" s="27" t="s">
        <v>7072</v>
      </c>
      <c r="D3050" s="35">
        <v>88.48</v>
      </c>
      <c r="E3050" s="36" t="s">
        <v>64</v>
      </c>
      <c r="F3050" s="28" t="s">
        <v>14</v>
      </c>
      <c r="G3050" s="36" t="s">
        <v>13820</v>
      </c>
      <c r="H3050" s="37">
        <v>1</v>
      </c>
    </row>
    <row r="3051" spans="1:8">
      <c r="A3051" t="s">
        <v>5928</v>
      </c>
      <c r="B3051" s="28" t="s">
        <v>7073</v>
      </c>
      <c r="C3051" s="27" t="s">
        <v>7074</v>
      </c>
      <c r="D3051" s="35">
        <v>76.910000000000011</v>
      </c>
      <c r="E3051" s="36" t="s">
        <v>64</v>
      </c>
      <c r="F3051" s="28" t="s">
        <v>14</v>
      </c>
      <c r="G3051" s="36" t="s">
        <v>13821</v>
      </c>
      <c r="H3051" s="37">
        <v>4.0199999999999996</v>
      </c>
    </row>
    <row r="3052" spans="1:8">
      <c r="A3052" t="s">
        <v>5928</v>
      </c>
      <c r="B3052" s="28" t="s">
        <v>7075</v>
      </c>
      <c r="C3052" s="27" t="s">
        <v>7076</v>
      </c>
      <c r="D3052" s="35">
        <v>31.35</v>
      </c>
      <c r="E3052" s="36" t="s">
        <v>64</v>
      </c>
      <c r="F3052" s="28" t="s">
        <v>14</v>
      </c>
      <c r="G3052" s="36" t="s">
        <v>13822</v>
      </c>
      <c r="H3052" s="37">
        <v>0.95499999999999996</v>
      </c>
    </row>
    <row r="3053" spans="1:8">
      <c r="A3053" t="s">
        <v>5928</v>
      </c>
      <c r="B3053" s="28" t="s">
        <v>7077</v>
      </c>
      <c r="C3053" s="27" t="s">
        <v>7078</v>
      </c>
      <c r="D3053" s="35">
        <v>94.58</v>
      </c>
      <c r="E3053" s="36" t="s">
        <v>64</v>
      </c>
      <c r="F3053" s="28" t="s">
        <v>14</v>
      </c>
      <c r="G3053" s="36" t="s">
        <v>13823</v>
      </c>
      <c r="H3053" s="37">
        <v>4.7</v>
      </c>
    </row>
    <row r="3054" spans="1:8">
      <c r="A3054" t="s">
        <v>5928</v>
      </c>
      <c r="B3054" s="28" t="s">
        <v>7079</v>
      </c>
      <c r="C3054" s="27" t="s">
        <v>7080</v>
      </c>
      <c r="D3054" s="35">
        <v>34.949999999999996</v>
      </c>
      <c r="E3054" s="36" t="s">
        <v>64</v>
      </c>
      <c r="F3054" s="28" t="s">
        <v>14</v>
      </c>
      <c r="G3054" s="36" t="s">
        <v>13824</v>
      </c>
      <c r="H3054" s="37">
        <v>1</v>
      </c>
    </row>
    <row r="3055" spans="1:8">
      <c r="A3055" t="s">
        <v>5928</v>
      </c>
      <c r="B3055" s="28" t="s">
        <v>7081</v>
      </c>
      <c r="C3055" s="27" t="s">
        <v>7082</v>
      </c>
      <c r="D3055" s="35">
        <v>38.26</v>
      </c>
      <c r="E3055" s="36" t="s">
        <v>64</v>
      </c>
      <c r="F3055" s="28" t="s">
        <v>14</v>
      </c>
      <c r="G3055" s="36" t="s">
        <v>13825</v>
      </c>
      <c r="H3055" s="37">
        <v>1.87</v>
      </c>
    </row>
    <row r="3056" spans="1:8">
      <c r="A3056" t="s">
        <v>5928</v>
      </c>
      <c r="B3056" s="28" t="s">
        <v>7083</v>
      </c>
      <c r="C3056" s="27" t="s">
        <v>7084</v>
      </c>
      <c r="D3056" s="35">
        <v>88.48</v>
      </c>
      <c r="E3056" s="36" t="s">
        <v>64</v>
      </c>
      <c r="F3056" s="28" t="s">
        <v>14</v>
      </c>
      <c r="G3056" s="36" t="s">
        <v>13826</v>
      </c>
      <c r="H3056" s="37">
        <v>1.95</v>
      </c>
    </row>
    <row r="3057" spans="1:8">
      <c r="A3057" t="s">
        <v>5928</v>
      </c>
      <c r="B3057" s="28" t="s">
        <v>7085</v>
      </c>
      <c r="C3057" s="27" t="s">
        <v>13827</v>
      </c>
      <c r="D3057" s="35">
        <v>697.09</v>
      </c>
      <c r="E3057" s="36" t="s">
        <v>724</v>
      </c>
      <c r="F3057" s="28" t="s">
        <v>14</v>
      </c>
      <c r="G3057" s="36" t="s">
        <v>13828</v>
      </c>
      <c r="H3057" s="37">
        <v>2.04</v>
      </c>
    </row>
    <row r="3058" spans="1:8">
      <c r="A3058" t="s">
        <v>5928</v>
      </c>
      <c r="B3058" s="28" t="s">
        <v>7128</v>
      </c>
      <c r="C3058" s="27" t="s">
        <v>7129</v>
      </c>
      <c r="D3058" s="35">
        <v>43.68</v>
      </c>
      <c r="E3058" s="36" t="s">
        <v>13829</v>
      </c>
      <c r="F3058" s="28" t="s">
        <v>1483</v>
      </c>
      <c r="G3058" s="36" t="s">
        <v>13830</v>
      </c>
      <c r="H3058" s="37">
        <v>0.46</v>
      </c>
    </row>
    <row r="3059" spans="1:8">
      <c r="A3059" t="s">
        <v>5928</v>
      </c>
      <c r="B3059" s="28" t="s">
        <v>7147</v>
      </c>
      <c r="C3059" s="27" t="s">
        <v>13831</v>
      </c>
      <c r="D3059" s="35">
        <v>349.36</v>
      </c>
      <c r="E3059" s="36" t="s">
        <v>64</v>
      </c>
      <c r="F3059" s="28" t="s">
        <v>14</v>
      </c>
      <c r="G3059" s="36" t="s">
        <v>13832</v>
      </c>
      <c r="H3059" s="37">
        <v>1</v>
      </c>
    </row>
    <row r="3060" spans="1:8">
      <c r="A3060" t="s">
        <v>5928</v>
      </c>
      <c r="B3060" s="28" t="s">
        <v>7149</v>
      </c>
      <c r="C3060" s="27" t="s">
        <v>7150</v>
      </c>
      <c r="D3060" s="35">
        <v>216.45999999999998</v>
      </c>
      <c r="E3060" s="36" t="s">
        <v>64</v>
      </c>
      <c r="F3060" s="28" t="s">
        <v>7152</v>
      </c>
      <c r="G3060" s="36" t="s">
        <v>13833</v>
      </c>
      <c r="H3060" s="37">
        <v>3</v>
      </c>
    </row>
    <row r="3061" spans="1:8">
      <c r="A3061" t="s">
        <v>5928</v>
      </c>
      <c r="B3061" s="28" t="s">
        <v>7153</v>
      </c>
      <c r="C3061" s="27" t="s">
        <v>13834</v>
      </c>
      <c r="D3061" s="35">
        <v>680.51</v>
      </c>
      <c r="E3061" s="36" t="s">
        <v>64</v>
      </c>
      <c r="F3061" s="28" t="s">
        <v>7152</v>
      </c>
      <c r="G3061" s="36" t="s">
        <v>13835</v>
      </c>
      <c r="H3061" s="37">
        <v>2.5</v>
      </c>
    </row>
    <row r="3062" spans="1:8">
      <c r="A3062" t="s">
        <v>5928</v>
      </c>
      <c r="B3062" s="28" t="s">
        <v>7156</v>
      </c>
      <c r="C3062" s="27" t="s">
        <v>13836</v>
      </c>
      <c r="D3062" s="35">
        <v>22.27</v>
      </c>
      <c r="E3062" s="36" t="s">
        <v>64</v>
      </c>
      <c r="F3062" s="28" t="s">
        <v>6719</v>
      </c>
      <c r="G3062" s="36" t="s">
        <v>13837</v>
      </c>
      <c r="H3062" s="37">
        <v>1</v>
      </c>
    </row>
    <row r="3063" spans="1:8">
      <c r="A3063" t="s">
        <v>5928</v>
      </c>
      <c r="B3063" s="28" t="s">
        <v>7159</v>
      </c>
      <c r="C3063" s="27" t="s">
        <v>13838</v>
      </c>
      <c r="D3063" s="35">
        <v>24.94</v>
      </c>
      <c r="E3063" s="36" t="s">
        <v>11594</v>
      </c>
      <c r="F3063" s="28" t="s">
        <v>6719</v>
      </c>
      <c r="G3063" s="36" t="s">
        <v>13839</v>
      </c>
      <c r="H3063" s="37">
        <v>0.3</v>
      </c>
    </row>
    <row r="3064" spans="1:8">
      <c r="A3064" t="s">
        <v>5928</v>
      </c>
      <c r="B3064" s="28" t="s">
        <v>7161</v>
      </c>
      <c r="C3064" s="27" t="s">
        <v>13840</v>
      </c>
      <c r="D3064" s="35">
        <v>28.71</v>
      </c>
      <c r="E3064" s="36" t="s">
        <v>64</v>
      </c>
      <c r="F3064" s="28" t="s">
        <v>14</v>
      </c>
      <c r="G3064" s="36" t="s">
        <v>13841</v>
      </c>
      <c r="H3064" s="37">
        <v>0.55000000000000004</v>
      </c>
    </row>
    <row r="3065" spans="1:8">
      <c r="A3065" t="s">
        <v>5928</v>
      </c>
      <c r="B3065" s="28" t="s">
        <v>7164</v>
      </c>
      <c r="C3065" s="27" t="s">
        <v>13842</v>
      </c>
      <c r="D3065" s="35">
        <v>34.44</v>
      </c>
      <c r="E3065" s="36" t="s">
        <v>64</v>
      </c>
      <c r="F3065" s="28" t="s">
        <v>14</v>
      </c>
      <c r="G3065" s="36" t="s">
        <v>13843</v>
      </c>
      <c r="H3065" s="37">
        <v>0.7</v>
      </c>
    </row>
    <row r="3066" spans="1:8">
      <c r="A3066" t="s">
        <v>5928</v>
      </c>
      <c r="B3066" s="28" t="s">
        <v>7166</v>
      </c>
      <c r="C3066" s="27" t="s">
        <v>13844</v>
      </c>
      <c r="D3066" s="35">
        <v>18.380000000000003</v>
      </c>
      <c r="E3066" s="36" t="s">
        <v>64</v>
      </c>
      <c r="F3066" s="28" t="s">
        <v>6719</v>
      </c>
      <c r="G3066" s="36" t="s">
        <v>13845</v>
      </c>
      <c r="H3066" s="37">
        <v>1</v>
      </c>
    </row>
    <row r="3067" spans="1:8">
      <c r="A3067" t="s">
        <v>5928</v>
      </c>
      <c r="B3067" s="28" t="s">
        <v>7171</v>
      </c>
      <c r="C3067" s="27" t="s">
        <v>13846</v>
      </c>
      <c r="D3067" s="35">
        <v>819.83</v>
      </c>
      <c r="E3067" s="36" t="s">
        <v>64</v>
      </c>
      <c r="F3067" s="28" t="s">
        <v>14</v>
      </c>
      <c r="G3067" s="36" t="s">
        <v>13847</v>
      </c>
      <c r="H3067" s="37">
        <v>1</v>
      </c>
    </row>
    <row r="3068" spans="1:8">
      <c r="A3068" t="s">
        <v>5928</v>
      </c>
      <c r="B3068" s="28" t="s">
        <v>7174</v>
      </c>
      <c r="C3068" s="27" t="s">
        <v>13848</v>
      </c>
      <c r="D3068" s="35">
        <v>1121.28</v>
      </c>
      <c r="E3068" s="36" t="s">
        <v>64</v>
      </c>
      <c r="F3068" s="28" t="s">
        <v>14</v>
      </c>
      <c r="G3068" s="36" t="s">
        <v>13849</v>
      </c>
      <c r="H3068" s="37">
        <v>1</v>
      </c>
    </row>
    <row r="3069" spans="1:8">
      <c r="A3069" t="s">
        <v>5928</v>
      </c>
      <c r="B3069" s="28" t="s">
        <v>7177</v>
      </c>
      <c r="C3069" s="27" t="s">
        <v>13850</v>
      </c>
      <c r="D3069" s="35">
        <v>1276.21</v>
      </c>
      <c r="E3069" s="36" t="s">
        <v>64</v>
      </c>
      <c r="F3069" s="28" t="s">
        <v>14</v>
      </c>
      <c r="G3069" s="36" t="s">
        <v>13851</v>
      </c>
      <c r="H3069" s="37">
        <v>1</v>
      </c>
    </row>
    <row r="3070" spans="1:8">
      <c r="A3070" t="s">
        <v>5928</v>
      </c>
      <c r="B3070" s="28" t="s">
        <v>7180</v>
      </c>
      <c r="C3070" s="27" t="s">
        <v>13852</v>
      </c>
      <c r="D3070" s="35">
        <v>1493.48</v>
      </c>
      <c r="E3070" s="36" t="s">
        <v>64</v>
      </c>
      <c r="F3070" s="28" t="s">
        <v>14</v>
      </c>
      <c r="G3070" s="36" t="s">
        <v>13853</v>
      </c>
      <c r="H3070" s="37">
        <v>21.9</v>
      </c>
    </row>
    <row r="3071" spans="1:8">
      <c r="A3071" t="s">
        <v>5928</v>
      </c>
      <c r="B3071" s="28" t="s">
        <v>7182</v>
      </c>
      <c r="C3071" s="27" t="s">
        <v>13854</v>
      </c>
      <c r="D3071" s="35">
        <v>91.84</v>
      </c>
      <c r="E3071" s="36" t="s">
        <v>64</v>
      </c>
      <c r="F3071" s="28" t="s">
        <v>14</v>
      </c>
      <c r="G3071" s="36" t="s">
        <v>13855</v>
      </c>
      <c r="H3071" s="37">
        <v>1</v>
      </c>
    </row>
    <row r="3072" spans="1:8">
      <c r="A3072" t="s">
        <v>5928</v>
      </c>
      <c r="B3072" s="28" t="s">
        <v>7184</v>
      </c>
      <c r="C3072" s="27" t="s">
        <v>13856</v>
      </c>
      <c r="D3072" s="35">
        <v>97.570000000000007</v>
      </c>
      <c r="E3072" s="36" t="s">
        <v>64</v>
      </c>
      <c r="F3072" s="28" t="s">
        <v>14</v>
      </c>
      <c r="G3072" s="36" t="s">
        <v>13857</v>
      </c>
      <c r="H3072" s="37">
        <v>1</v>
      </c>
    </row>
    <row r="3073" spans="1:8">
      <c r="A3073" t="s">
        <v>5928</v>
      </c>
      <c r="B3073" s="28" t="s">
        <v>7186</v>
      </c>
      <c r="C3073" s="27" t="s">
        <v>13858</v>
      </c>
      <c r="D3073" s="35">
        <v>135.76999999999998</v>
      </c>
      <c r="E3073" s="36" t="s">
        <v>64</v>
      </c>
      <c r="F3073" s="28" t="s">
        <v>14</v>
      </c>
      <c r="G3073" s="36" t="s">
        <v>13859</v>
      </c>
      <c r="H3073" s="37">
        <v>1</v>
      </c>
    </row>
    <row r="3074" spans="1:8">
      <c r="A3074" t="s">
        <v>5928</v>
      </c>
      <c r="B3074" s="28" t="s">
        <v>7188</v>
      </c>
      <c r="C3074" s="27" t="s">
        <v>13860</v>
      </c>
      <c r="D3074" s="35">
        <v>132.88999999999999</v>
      </c>
      <c r="E3074" s="36" t="s">
        <v>64</v>
      </c>
      <c r="F3074" s="28" t="s">
        <v>14</v>
      </c>
      <c r="G3074" s="36" t="s">
        <v>13861</v>
      </c>
      <c r="H3074" s="37">
        <v>1</v>
      </c>
    </row>
    <row r="3075" spans="1:8">
      <c r="A3075" t="s">
        <v>5928</v>
      </c>
      <c r="B3075" s="28" t="s">
        <v>7190</v>
      </c>
      <c r="C3075" s="27" t="s">
        <v>13862</v>
      </c>
      <c r="D3075" s="35">
        <v>204.36</v>
      </c>
      <c r="E3075" s="36" t="s">
        <v>64</v>
      </c>
      <c r="F3075" s="28" t="s">
        <v>14</v>
      </c>
      <c r="G3075" s="36" t="s">
        <v>13863</v>
      </c>
      <c r="H3075" s="37">
        <v>1</v>
      </c>
    </row>
    <row r="3076" spans="1:8">
      <c r="A3076" t="s">
        <v>5928</v>
      </c>
      <c r="B3076" s="28" t="s">
        <v>7192</v>
      </c>
      <c r="C3076" s="27" t="s">
        <v>13864</v>
      </c>
      <c r="D3076" s="35">
        <v>227.84</v>
      </c>
      <c r="E3076" s="36" t="s">
        <v>64</v>
      </c>
      <c r="F3076" s="28" t="s">
        <v>14</v>
      </c>
      <c r="G3076" s="36" t="s">
        <v>13865</v>
      </c>
      <c r="H3076" s="37">
        <v>1</v>
      </c>
    </row>
    <row r="3077" spans="1:8">
      <c r="A3077" t="s">
        <v>5928</v>
      </c>
      <c r="B3077" s="28" t="s">
        <v>7194</v>
      </c>
      <c r="C3077" s="27" t="s">
        <v>13866</v>
      </c>
      <c r="D3077" s="35">
        <v>200.03</v>
      </c>
      <c r="E3077" s="36" t="s">
        <v>64</v>
      </c>
      <c r="F3077" s="28" t="s">
        <v>14</v>
      </c>
      <c r="G3077" s="36" t="s">
        <v>13867</v>
      </c>
      <c r="H3077" s="37">
        <v>1</v>
      </c>
    </row>
    <row r="3078" spans="1:8">
      <c r="A3078" t="s">
        <v>5928</v>
      </c>
      <c r="B3078" s="28" t="s">
        <v>7196</v>
      </c>
      <c r="C3078" s="27" t="s">
        <v>13868</v>
      </c>
      <c r="D3078" s="35">
        <v>199.64</v>
      </c>
      <c r="E3078" s="36" t="s">
        <v>64</v>
      </c>
      <c r="F3078" s="28" t="s">
        <v>14</v>
      </c>
      <c r="G3078" s="36" t="s">
        <v>13869</v>
      </c>
      <c r="H3078" s="37">
        <v>1</v>
      </c>
    </row>
    <row r="3079" spans="1:8">
      <c r="A3079" t="s">
        <v>5928</v>
      </c>
      <c r="B3079" s="28" t="s">
        <v>7198</v>
      </c>
      <c r="C3079" s="27" t="s">
        <v>13870</v>
      </c>
      <c r="D3079" s="35">
        <v>321</v>
      </c>
      <c r="E3079" s="36" t="s">
        <v>64</v>
      </c>
      <c r="F3079" s="28" t="s">
        <v>14</v>
      </c>
      <c r="G3079" s="36" t="s">
        <v>13871</v>
      </c>
      <c r="H3079" s="37">
        <v>1</v>
      </c>
    </row>
    <row r="3080" spans="1:8">
      <c r="A3080" t="s">
        <v>5928</v>
      </c>
      <c r="B3080" s="28" t="s">
        <v>7200</v>
      </c>
      <c r="C3080" s="27" t="s">
        <v>13872</v>
      </c>
      <c r="D3080" s="35">
        <v>324.92</v>
      </c>
      <c r="E3080" s="36" t="s">
        <v>64</v>
      </c>
      <c r="F3080" s="28" t="s">
        <v>14</v>
      </c>
      <c r="G3080" s="36" t="s">
        <v>13873</v>
      </c>
      <c r="H3080" s="37">
        <v>1</v>
      </c>
    </row>
    <row r="3081" spans="1:8">
      <c r="A3081" t="s">
        <v>5928</v>
      </c>
      <c r="B3081" s="28" t="s">
        <v>7202</v>
      </c>
      <c r="C3081" s="27" t="s">
        <v>13874</v>
      </c>
      <c r="D3081" s="35">
        <v>283.63</v>
      </c>
      <c r="E3081" s="36" t="s">
        <v>64</v>
      </c>
      <c r="F3081" s="28" t="s">
        <v>14</v>
      </c>
      <c r="G3081" s="36" t="s">
        <v>13875</v>
      </c>
      <c r="H3081" s="37">
        <v>1</v>
      </c>
    </row>
    <row r="3082" spans="1:8">
      <c r="A3082" t="s">
        <v>5928</v>
      </c>
      <c r="B3082" s="28" t="s">
        <v>7204</v>
      </c>
      <c r="C3082" s="27" t="s">
        <v>13876</v>
      </c>
      <c r="D3082" s="35">
        <v>286.19</v>
      </c>
      <c r="E3082" s="36" t="s">
        <v>64</v>
      </c>
      <c r="F3082" s="28" t="s">
        <v>14</v>
      </c>
      <c r="G3082" s="36" t="s">
        <v>13877</v>
      </c>
      <c r="H3082" s="37">
        <v>1</v>
      </c>
    </row>
    <row r="3083" spans="1:8">
      <c r="A3083" t="s">
        <v>5928</v>
      </c>
      <c r="B3083" s="28" t="s">
        <v>7206</v>
      </c>
      <c r="C3083" s="27" t="s">
        <v>13878</v>
      </c>
      <c r="D3083" s="35">
        <v>367.69</v>
      </c>
      <c r="E3083" s="36" t="s">
        <v>64</v>
      </c>
      <c r="F3083" s="28" t="s">
        <v>14</v>
      </c>
      <c r="G3083" s="36" t="s">
        <v>13879</v>
      </c>
      <c r="H3083" s="37">
        <v>4.5</v>
      </c>
    </row>
    <row r="3084" spans="1:8">
      <c r="A3084" t="s">
        <v>5928</v>
      </c>
      <c r="B3084" s="28" t="s">
        <v>7208</v>
      </c>
      <c r="C3084" s="27" t="s">
        <v>13880</v>
      </c>
      <c r="D3084" s="35">
        <v>373</v>
      </c>
      <c r="E3084" s="36" t="s">
        <v>724</v>
      </c>
      <c r="F3084" s="28" t="s">
        <v>14</v>
      </c>
      <c r="G3084" s="36" t="s">
        <v>13881</v>
      </c>
      <c r="H3084" s="37">
        <v>1</v>
      </c>
    </row>
    <row r="3085" spans="1:8">
      <c r="A3085" t="s">
        <v>5928</v>
      </c>
      <c r="B3085" s="28" t="s">
        <v>7210</v>
      </c>
      <c r="C3085" s="27" t="s">
        <v>13882</v>
      </c>
      <c r="D3085" s="35">
        <v>342.92</v>
      </c>
      <c r="E3085" s="36" t="s">
        <v>64</v>
      </c>
      <c r="F3085" s="28" t="s">
        <v>14</v>
      </c>
      <c r="G3085" s="36" t="s">
        <v>13883</v>
      </c>
      <c r="H3085" s="37">
        <v>3</v>
      </c>
    </row>
    <row r="3086" spans="1:8">
      <c r="A3086" t="s">
        <v>5928</v>
      </c>
      <c r="B3086" s="28" t="s">
        <v>7212</v>
      </c>
      <c r="C3086" s="27" t="s">
        <v>13884</v>
      </c>
      <c r="D3086" s="35">
        <v>350.57</v>
      </c>
      <c r="E3086" s="36" t="s">
        <v>64</v>
      </c>
      <c r="F3086" s="28" t="s">
        <v>14</v>
      </c>
      <c r="G3086" s="36" t="s">
        <v>13885</v>
      </c>
      <c r="H3086" s="37">
        <v>1</v>
      </c>
    </row>
    <row r="3087" spans="1:8">
      <c r="A3087" t="s">
        <v>5928</v>
      </c>
      <c r="B3087" s="28" t="s">
        <v>7214</v>
      </c>
      <c r="C3087" s="27" t="s">
        <v>13886</v>
      </c>
      <c r="D3087" s="35">
        <v>536.09</v>
      </c>
      <c r="E3087" s="36" t="s">
        <v>64</v>
      </c>
      <c r="F3087" s="28" t="s">
        <v>14</v>
      </c>
      <c r="G3087" s="36" t="s">
        <v>13887</v>
      </c>
      <c r="H3087" s="37">
        <v>7.02</v>
      </c>
    </row>
    <row r="3088" spans="1:8">
      <c r="A3088" t="s">
        <v>5928</v>
      </c>
      <c r="B3088" s="28" t="s">
        <v>7216</v>
      </c>
      <c r="C3088" s="27" t="s">
        <v>13888</v>
      </c>
      <c r="D3088" s="35">
        <v>493.3</v>
      </c>
      <c r="E3088" s="36" t="s">
        <v>64</v>
      </c>
      <c r="F3088" s="28" t="s">
        <v>14</v>
      </c>
      <c r="G3088" s="36" t="s">
        <v>13889</v>
      </c>
      <c r="H3088" s="37">
        <v>5.5</v>
      </c>
    </row>
    <row r="3089" spans="1:8">
      <c r="A3089" t="s">
        <v>5928</v>
      </c>
      <c r="B3089" s="28" t="s">
        <v>7218</v>
      </c>
      <c r="C3089" s="27" t="s">
        <v>13890</v>
      </c>
      <c r="D3089" s="35">
        <v>777.64</v>
      </c>
      <c r="E3089" s="36" t="s">
        <v>64</v>
      </c>
      <c r="F3089" s="28" t="s">
        <v>14</v>
      </c>
      <c r="G3089" s="36" t="s">
        <v>13891</v>
      </c>
      <c r="H3089" s="37">
        <v>1</v>
      </c>
    </row>
    <row r="3090" spans="1:8">
      <c r="A3090" t="s">
        <v>5928</v>
      </c>
      <c r="B3090" s="28" t="s">
        <v>7220</v>
      </c>
      <c r="C3090" s="27" t="s">
        <v>13892</v>
      </c>
      <c r="D3090" s="35">
        <v>740.87</v>
      </c>
      <c r="E3090" s="36" t="s">
        <v>64</v>
      </c>
      <c r="F3090" s="28" t="s">
        <v>14</v>
      </c>
      <c r="G3090" s="36" t="s">
        <v>13893</v>
      </c>
      <c r="H3090" s="37">
        <v>1</v>
      </c>
    </row>
    <row r="3091" spans="1:8">
      <c r="A3091" t="s">
        <v>5928</v>
      </c>
      <c r="B3091" s="28" t="s">
        <v>7222</v>
      </c>
      <c r="C3091" s="27" t="s">
        <v>13894</v>
      </c>
      <c r="D3091" s="35">
        <v>573.62</v>
      </c>
      <c r="E3091" s="36" t="s">
        <v>64</v>
      </c>
      <c r="F3091" s="28" t="s">
        <v>7093</v>
      </c>
      <c r="G3091" s="36" t="s">
        <v>13895</v>
      </c>
      <c r="H3091" s="37">
        <v>1</v>
      </c>
    </row>
    <row r="3092" spans="1:8">
      <c r="A3092" t="s">
        <v>5928</v>
      </c>
      <c r="B3092" s="28" t="s">
        <v>7225</v>
      </c>
      <c r="C3092" s="27" t="s">
        <v>13896</v>
      </c>
      <c r="D3092" s="35">
        <v>749.48</v>
      </c>
      <c r="E3092" s="36" t="s">
        <v>64</v>
      </c>
      <c r="F3092" s="28" t="s">
        <v>14</v>
      </c>
      <c r="G3092" s="36" t="s">
        <v>13897</v>
      </c>
      <c r="H3092" s="37">
        <v>1</v>
      </c>
    </row>
    <row r="3093" spans="1:8">
      <c r="A3093" t="s">
        <v>5928</v>
      </c>
      <c r="B3093" s="28" t="s">
        <v>7227</v>
      </c>
      <c r="C3093" s="27" t="s">
        <v>13898</v>
      </c>
      <c r="D3093" s="35">
        <v>788.58</v>
      </c>
      <c r="E3093" s="36" t="s">
        <v>64</v>
      </c>
      <c r="F3093" s="28" t="s">
        <v>5</v>
      </c>
      <c r="G3093" s="36" t="s">
        <v>13899</v>
      </c>
      <c r="H3093" s="37">
        <v>12.5</v>
      </c>
    </row>
    <row r="3094" spans="1:8">
      <c r="A3094" t="s">
        <v>5928</v>
      </c>
      <c r="B3094" s="28" t="s">
        <v>7229</v>
      </c>
      <c r="C3094" s="27" t="s">
        <v>13900</v>
      </c>
      <c r="D3094" s="35">
        <v>43.489999999999995</v>
      </c>
      <c r="E3094" s="36" t="s">
        <v>64</v>
      </c>
      <c r="F3094" s="28" t="s">
        <v>5</v>
      </c>
      <c r="G3094" s="36" t="s">
        <v>13901</v>
      </c>
      <c r="H3094" s="37">
        <v>1</v>
      </c>
    </row>
    <row r="3095" spans="1:8">
      <c r="A3095" t="s">
        <v>5928</v>
      </c>
      <c r="B3095" s="28" t="s">
        <v>7231</v>
      </c>
      <c r="C3095" s="27" t="s">
        <v>13902</v>
      </c>
      <c r="D3095" s="35">
        <v>64.03</v>
      </c>
      <c r="E3095" s="36" t="s">
        <v>64</v>
      </c>
      <c r="F3095" s="28" t="s">
        <v>14</v>
      </c>
      <c r="G3095" s="36" t="s">
        <v>13903</v>
      </c>
      <c r="H3095" s="37">
        <v>0.53500000000000003</v>
      </c>
    </row>
    <row r="3096" spans="1:8">
      <c r="A3096" t="s">
        <v>5928</v>
      </c>
      <c r="B3096" s="28" t="s">
        <v>7233</v>
      </c>
      <c r="C3096" s="27" t="s">
        <v>13904</v>
      </c>
      <c r="D3096" s="35">
        <v>55.29</v>
      </c>
      <c r="E3096" s="36" t="s">
        <v>64</v>
      </c>
      <c r="F3096" s="28" t="s">
        <v>5</v>
      </c>
      <c r="G3096" s="36" t="s">
        <v>13905</v>
      </c>
      <c r="H3096" s="37">
        <v>1</v>
      </c>
    </row>
    <row r="3097" spans="1:8">
      <c r="A3097" t="s">
        <v>5928</v>
      </c>
      <c r="B3097" s="28" t="s">
        <v>7235</v>
      </c>
      <c r="C3097" s="27" t="s">
        <v>13906</v>
      </c>
      <c r="D3097" s="35">
        <v>86.26</v>
      </c>
      <c r="E3097" s="36" t="s">
        <v>64</v>
      </c>
      <c r="F3097" s="28" t="s">
        <v>14</v>
      </c>
      <c r="G3097" s="36" t="s">
        <v>13907</v>
      </c>
      <c r="H3097" s="37">
        <v>1</v>
      </c>
    </row>
    <row r="3098" spans="1:8">
      <c r="A3098" t="s">
        <v>5928</v>
      </c>
      <c r="B3098" s="28" t="s">
        <v>7237</v>
      </c>
      <c r="C3098" s="27" t="s">
        <v>13908</v>
      </c>
      <c r="D3098" s="35">
        <v>102.09</v>
      </c>
      <c r="E3098" s="36" t="s">
        <v>64</v>
      </c>
      <c r="F3098" s="28" t="s">
        <v>7093</v>
      </c>
      <c r="G3098" s="36" t="s">
        <v>13909</v>
      </c>
      <c r="H3098" s="37">
        <v>1</v>
      </c>
    </row>
    <row r="3099" spans="1:8">
      <c r="A3099" t="s">
        <v>5928</v>
      </c>
      <c r="B3099" s="28" t="s">
        <v>7239</v>
      </c>
      <c r="C3099" s="27" t="s">
        <v>13910</v>
      </c>
      <c r="D3099" s="35">
        <v>143.82</v>
      </c>
      <c r="E3099" s="36" t="s">
        <v>64</v>
      </c>
      <c r="F3099" s="28" t="s">
        <v>14</v>
      </c>
      <c r="G3099" s="36" t="s">
        <v>13911</v>
      </c>
      <c r="H3099" s="37">
        <v>1.39</v>
      </c>
    </row>
    <row r="3100" spans="1:8">
      <c r="A3100" t="s">
        <v>5928</v>
      </c>
      <c r="B3100" s="28" t="s">
        <v>7241</v>
      </c>
      <c r="C3100" s="27" t="s">
        <v>13912</v>
      </c>
      <c r="D3100" s="35">
        <v>127.69000000000001</v>
      </c>
      <c r="E3100" s="36" t="s">
        <v>64</v>
      </c>
      <c r="F3100" s="28" t="s">
        <v>5</v>
      </c>
      <c r="G3100" s="36" t="s">
        <v>13913</v>
      </c>
      <c r="H3100" s="37">
        <v>1</v>
      </c>
    </row>
    <row r="3101" spans="1:8">
      <c r="A3101" t="s">
        <v>5928</v>
      </c>
      <c r="B3101" s="28" t="s">
        <v>7243</v>
      </c>
      <c r="C3101" s="27" t="s">
        <v>13914</v>
      </c>
      <c r="D3101" s="35">
        <v>208.45999999999998</v>
      </c>
      <c r="E3101" s="36" t="s">
        <v>64</v>
      </c>
      <c r="F3101" s="28" t="s">
        <v>14</v>
      </c>
      <c r="G3101" s="36" t="s">
        <v>13915</v>
      </c>
      <c r="H3101" s="37">
        <v>1</v>
      </c>
    </row>
    <row r="3102" spans="1:8">
      <c r="A3102" t="s">
        <v>5928</v>
      </c>
      <c r="B3102" s="28" t="s">
        <v>7245</v>
      </c>
      <c r="C3102" s="27" t="s">
        <v>13916</v>
      </c>
      <c r="D3102" s="35">
        <v>178.35999999999999</v>
      </c>
      <c r="E3102" s="36" t="s">
        <v>64</v>
      </c>
      <c r="F3102" s="28" t="s">
        <v>7093</v>
      </c>
      <c r="G3102" s="36" t="s">
        <v>13917</v>
      </c>
      <c r="H3102" s="37">
        <v>2.0880000000000001</v>
      </c>
    </row>
    <row r="3103" spans="1:8">
      <c r="A3103" t="s">
        <v>5928</v>
      </c>
      <c r="B3103" s="28" t="s">
        <v>7247</v>
      </c>
      <c r="C3103" s="27" t="s">
        <v>13918</v>
      </c>
      <c r="D3103" s="35">
        <v>415.12</v>
      </c>
      <c r="E3103" s="36" t="s">
        <v>64</v>
      </c>
      <c r="F3103" s="28" t="s">
        <v>14</v>
      </c>
      <c r="G3103" s="36" t="s">
        <v>13919</v>
      </c>
      <c r="H3103" s="37">
        <v>1</v>
      </c>
    </row>
    <row r="3104" spans="1:8">
      <c r="A3104" t="s">
        <v>5928</v>
      </c>
      <c r="B3104" s="28" t="s">
        <v>7249</v>
      </c>
      <c r="C3104" s="27" t="s">
        <v>13920</v>
      </c>
      <c r="D3104" s="35">
        <v>319.52999999999997</v>
      </c>
      <c r="E3104" s="36" t="s">
        <v>64</v>
      </c>
      <c r="F3104" s="28" t="s">
        <v>14</v>
      </c>
      <c r="G3104" s="36" t="s">
        <v>13921</v>
      </c>
      <c r="H3104" s="37">
        <v>1</v>
      </c>
    </row>
    <row r="3105" spans="1:8">
      <c r="A3105" t="s">
        <v>5928</v>
      </c>
      <c r="B3105" s="28" t="s">
        <v>7251</v>
      </c>
      <c r="C3105" s="27" t="s">
        <v>13922</v>
      </c>
      <c r="D3105" s="35">
        <v>293.33</v>
      </c>
      <c r="E3105" s="36" t="s">
        <v>64</v>
      </c>
      <c r="F3105" s="28" t="s">
        <v>7093</v>
      </c>
      <c r="G3105" s="36" t="s">
        <v>13923</v>
      </c>
      <c r="H3105" s="37">
        <v>4</v>
      </c>
    </row>
    <row r="3106" spans="1:8">
      <c r="A3106" t="s">
        <v>5928</v>
      </c>
      <c r="B3106" s="28" t="s">
        <v>7253</v>
      </c>
      <c r="C3106" s="27" t="s">
        <v>13924</v>
      </c>
      <c r="D3106" s="35">
        <v>490.05</v>
      </c>
      <c r="E3106" s="36" t="s">
        <v>64</v>
      </c>
      <c r="F3106" s="28" t="s">
        <v>14</v>
      </c>
      <c r="G3106" s="36" t="s">
        <v>13925</v>
      </c>
      <c r="H3106" s="37">
        <v>1</v>
      </c>
    </row>
    <row r="3107" spans="1:8">
      <c r="A3107" t="s">
        <v>5928</v>
      </c>
      <c r="B3107" s="28" t="s">
        <v>7255</v>
      </c>
      <c r="C3107" s="27" t="s">
        <v>13926</v>
      </c>
      <c r="D3107" s="35">
        <v>420.84999999999997</v>
      </c>
      <c r="E3107" s="36" t="s">
        <v>64</v>
      </c>
      <c r="F3107" s="28" t="s">
        <v>7093</v>
      </c>
      <c r="G3107" s="36" t="s">
        <v>13927</v>
      </c>
      <c r="H3107" s="37">
        <v>1</v>
      </c>
    </row>
    <row r="3108" spans="1:8">
      <c r="A3108" t="s">
        <v>5928</v>
      </c>
      <c r="B3108" s="28" t="s">
        <v>7257</v>
      </c>
      <c r="C3108" s="27" t="s">
        <v>13928</v>
      </c>
      <c r="D3108" s="35">
        <v>274.02999999999997</v>
      </c>
      <c r="E3108" s="36" t="s">
        <v>64</v>
      </c>
      <c r="F3108" s="28" t="s">
        <v>5</v>
      </c>
      <c r="G3108" s="36" t="s">
        <v>13929</v>
      </c>
      <c r="H3108" s="37">
        <v>3.77</v>
      </c>
    </row>
    <row r="3109" spans="1:8">
      <c r="A3109" t="s">
        <v>5928</v>
      </c>
      <c r="B3109" s="28" t="s">
        <v>7260</v>
      </c>
      <c r="C3109" s="27" t="s">
        <v>13930</v>
      </c>
      <c r="D3109" s="35">
        <v>558.02</v>
      </c>
      <c r="E3109" s="36" t="s">
        <v>162</v>
      </c>
      <c r="F3109" s="28" t="s">
        <v>7093</v>
      </c>
      <c r="G3109" s="36" t="s">
        <v>13931</v>
      </c>
      <c r="H3109" s="37">
        <v>6.9</v>
      </c>
    </row>
    <row r="3110" spans="1:8">
      <c r="A3110" t="s">
        <v>5928</v>
      </c>
      <c r="B3110" s="28" t="s">
        <v>7272</v>
      </c>
      <c r="C3110" s="27" t="s">
        <v>13932</v>
      </c>
      <c r="D3110" s="35">
        <v>24.5</v>
      </c>
      <c r="E3110" s="36" t="s">
        <v>64</v>
      </c>
      <c r="F3110" s="28" t="s">
        <v>5</v>
      </c>
      <c r="G3110" s="36" t="s">
        <v>13933</v>
      </c>
      <c r="H3110" s="37">
        <v>0.28999999999999998</v>
      </c>
    </row>
    <row r="3111" spans="1:8">
      <c r="A3111" t="s">
        <v>5928</v>
      </c>
      <c r="B3111" s="28" t="s">
        <v>7275</v>
      </c>
      <c r="C3111" s="27" t="s">
        <v>13934</v>
      </c>
      <c r="D3111" s="35">
        <v>34.83</v>
      </c>
      <c r="E3111" s="36" t="s">
        <v>64</v>
      </c>
      <c r="F3111" s="28" t="s">
        <v>7093</v>
      </c>
      <c r="G3111" s="36" t="s">
        <v>13935</v>
      </c>
      <c r="H3111" s="37">
        <v>0.4</v>
      </c>
    </row>
    <row r="3112" spans="1:8">
      <c r="A3112" t="s">
        <v>5928</v>
      </c>
      <c r="B3112" s="28" t="s">
        <v>7296</v>
      </c>
      <c r="C3112" s="27" t="s">
        <v>13936</v>
      </c>
      <c r="D3112" s="35">
        <v>63.83</v>
      </c>
      <c r="E3112" s="36" t="s">
        <v>64</v>
      </c>
      <c r="F3112" s="28" t="s">
        <v>5</v>
      </c>
      <c r="G3112" s="36" t="s">
        <v>13937</v>
      </c>
      <c r="H3112" s="37">
        <v>0.7</v>
      </c>
    </row>
    <row r="3113" spans="1:8">
      <c r="A3113" t="s">
        <v>5928</v>
      </c>
      <c r="B3113" s="28" t="s">
        <v>7305</v>
      </c>
      <c r="C3113" s="27" t="s">
        <v>13938</v>
      </c>
      <c r="D3113" s="35">
        <v>88.960000000000008</v>
      </c>
      <c r="E3113" s="36" t="s">
        <v>64</v>
      </c>
      <c r="F3113" s="28" t="s">
        <v>5</v>
      </c>
      <c r="G3113" s="36" t="s">
        <v>13939</v>
      </c>
      <c r="H3113" s="37">
        <v>0.9</v>
      </c>
    </row>
    <row r="3114" spans="1:8">
      <c r="A3114" t="s">
        <v>5928</v>
      </c>
      <c r="B3114" s="28" t="s">
        <v>7312</v>
      </c>
      <c r="C3114" s="27" t="s">
        <v>13940</v>
      </c>
      <c r="D3114" s="35">
        <v>103.78</v>
      </c>
      <c r="E3114" s="36" t="s">
        <v>64</v>
      </c>
      <c r="F3114" s="28" t="s">
        <v>5</v>
      </c>
      <c r="G3114" s="36" t="s">
        <v>13941</v>
      </c>
      <c r="H3114" s="37">
        <v>1.39</v>
      </c>
    </row>
    <row r="3115" spans="1:8">
      <c r="A3115" t="s">
        <v>5928</v>
      </c>
      <c r="B3115" s="28" t="s">
        <v>7319</v>
      </c>
      <c r="C3115" s="27" t="s">
        <v>13942</v>
      </c>
      <c r="D3115" s="35">
        <v>130.37</v>
      </c>
      <c r="E3115" s="36" t="s">
        <v>64</v>
      </c>
      <c r="F3115" s="28" t="s">
        <v>5</v>
      </c>
      <c r="G3115" s="36" t="s">
        <v>13943</v>
      </c>
      <c r="H3115" s="37">
        <v>1.79</v>
      </c>
    </row>
    <row r="3116" spans="1:8">
      <c r="A3116" t="s">
        <v>5928</v>
      </c>
      <c r="B3116" s="28" t="s">
        <v>7322</v>
      </c>
      <c r="C3116" s="27" t="s">
        <v>13944</v>
      </c>
      <c r="D3116" s="35">
        <v>165.39999999999998</v>
      </c>
      <c r="E3116" s="36" t="s">
        <v>64</v>
      </c>
      <c r="F3116" s="28" t="s">
        <v>7093</v>
      </c>
      <c r="G3116" s="36" t="s">
        <v>13945</v>
      </c>
      <c r="H3116" s="37">
        <v>2.5</v>
      </c>
    </row>
    <row r="3117" spans="1:8">
      <c r="A3117" t="s">
        <v>5928</v>
      </c>
      <c r="B3117" s="28" t="s">
        <v>7325</v>
      </c>
      <c r="C3117" s="27" t="s">
        <v>13946</v>
      </c>
      <c r="D3117" s="35">
        <v>706.2</v>
      </c>
      <c r="E3117" s="36" t="s">
        <v>64</v>
      </c>
      <c r="F3117" s="28" t="s">
        <v>14</v>
      </c>
      <c r="G3117" s="36" t="s">
        <v>13947</v>
      </c>
      <c r="H3117" s="37">
        <v>1</v>
      </c>
    </row>
    <row r="3118" spans="1:8">
      <c r="A3118" t="s">
        <v>5928</v>
      </c>
      <c r="B3118" s="28" t="s">
        <v>7327</v>
      </c>
      <c r="C3118" s="27" t="s">
        <v>13948</v>
      </c>
      <c r="D3118" s="35">
        <v>816.75</v>
      </c>
      <c r="E3118" s="36" t="s">
        <v>64</v>
      </c>
      <c r="F3118" s="28" t="s">
        <v>14</v>
      </c>
      <c r="G3118" s="36" t="s">
        <v>13949</v>
      </c>
      <c r="H3118" s="37">
        <v>1</v>
      </c>
    </row>
    <row r="3119" spans="1:8">
      <c r="A3119" t="s">
        <v>5928</v>
      </c>
      <c r="B3119" s="28" t="s">
        <v>7330</v>
      </c>
      <c r="C3119" s="27" t="s">
        <v>13950</v>
      </c>
      <c r="D3119" s="35">
        <v>899.93999999999994</v>
      </c>
      <c r="E3119" s="36" t="s">
        <v>64</v>
      </c>
      <c r="F3119" s="28" t="s">
        <v>14</v>
      </c>
      <c r="G3119" s="36" t="s">
        <v>13951</v>
      </c>
      <c r="H3119" s="37">
        <v>15.1</v>
      </c>
    </row>
    <row r="3120" spans="1:8">
      <c r="A3120" t="s">
        <v>5928</v>
      </c>
      <c r="B3120" s="28" t="s">
        <v>7332</v>
      </c>
      <c r="C3120" s="27" t="s">
        <v>13952</v>
      </c>
      <c r="D3120" s="35">
        <v>62.26</v>
      </c>
      <c r="E3120" s="36" t="s">
        <v>64</v>
      </c>
      <c r="F3120" s="28" t="s">
        <v>14</v>
      </c>
      <c r="G3120" s="36" t="s">
        <v>13953</v>
      </c>
      <c r="H3120" s="37">
        <v>1</v>
      </c>
    </row>
    <row r="3121" spans="1:8">
      <c r="A3121" t="s">
        <v>5928</v>
      </c>
      <c r="B3121" s="28" t="s">
        <v>7334</v>
      </c>
      <c r="C3121" s="27" t="s">
        <v>13954</v>
      </c>
      <c r="D3121" s="35">
        <v>66.08</v>
      </c>
      <c r="E3121" s="36" t="s">
        <v>64</v>
      </c>
      <c r="F3121" s="28" t="s">
        <v>14</v>
      </c>
      <c r="G3121" s="36" t="s">
        <v>13955</v>
      </c>
      <c r="H3121" s="37">
        <v>1</v>
      </c>
    </row>
    <row r="3122" spans="1:8">
      <c r="A3122" t="s">
        <v>5928</v>
      </c>
      <c r="B3122" s="28" t="s">
        <v>7336</v>
      </c>
      <c r="C3122" s="27" t="s">
        <v>13956</v>
      </c>
      <c r="D3122" s="35">
        <v>92.98</v>
      </c>
      <c r="E3122" s="36" t="s">
        <v>64</v>
      </c>
      <c r="F3122" s="28" t="s">
        <v>14</v>
      </c>
      <c r="G3122" s="36" t="s">
        <v>13957</v>
      </c>
      <c r="H3122" s="37">
        <v>1</v>
      </c>
    </row>
    <row r="3123" spans="1:8">
      <c r="A3123" t="s">
        <v>5928</v>
      </c>
      <c r="B3123" s="28" t="s">
        <v>7338</v>
      </c>
      <c r="C3123" s="27" t="s">
        <v>13958</v>
      </c>
      <c r="D3123" s="35">
        <v>91.070000000000007</v>
      </c>
      <c r="E3123" s="36" t="s">
        <v>64</v>
      </c>
      <c r="F3123" s="28" t="s">
        <v>14</v>
      </c>
      <c r="G3123" s="36" t="s">
        <v>13959</v>
      </c>
      <c r="H3123" s="37">
        <v>1</v>
      </c>
    </row>
    <row r="3124" spans="1:8">
      <c r="A3124" t="s">
        <v>5928</v>
      </c>
      <c r="B3124" s="28" t="s">
        <v>7340</v>
      </c>
      <c r="C3124" s="27" t="s">
        <v>13960</v>
      </c>
      <c r="D3124" s="35">
        <v>152.72</v>
      </c>
      <c r="E3124" s="36" t="s">
        <v>64</v>
      </c>
      <c r="F3124" s="28" t="s">
        <v>14</v>
      </c>
      <c r="G3124" s="36" t="s">
        <v>13961</v>
      </c>
      <c r="H3124" s="37">
        <v>1</v>
      </c>
    </row>
    <row r="3125" spans="1:8">
      <c r="A3125" t="s">
        <v>5928</v>
      </c>
      <c r="B3125" s="28" t="s">
        <v>7342</v>
      </c>
      <c r="C3125" s="27" t="s">
        <v>13962</v>
      </c>
      <c r="D3125" s="35">
        <v>153.26</v>
      </c>
      <c r="E3125" s="36" t="s">
        <v>64</v>
      </c>
      <c r="F3125" s="28" t="s">
        <v>14</v>
      </c>
      <c r="G3125" s="36" t="s">
        <v>13963</v>
      </c>
      <c r="H3125" s="37">
        <v>1</v>
      </c>
    </row>
    <row r="3126" spans="1:8">
      <c r="A3126" t="s">
        <v>5928</v>
      </c>
      <c r="B3126" s="28" t="s">
        <v>7344</v>
      </c>
      <c r="C3126" s="27" t="s">
        <v>13964</v>
      </c>
      <c r="D3126" s="35">
        <v>220.35</v>
      </c>
      <c r="E3126" s="36" t="s">
        <v>64</v>
      </c>
      <c r="F3126" s="28" t="s">
        <v>14</v>
      </c>
      <c r="G3126" s="36" t="s">
        <v>13965</v>
      </c>
      <c r="H3126" s="37">
        <v>1</v>
      </c>
    </row>
    <row r="3127" spans="1:8">
      <c r="A3127" t="s">
        <v>5928</v>
      </c>
      <c r="B3127" s="28" t="s">
        <v>7346</v>
      </c>
      <c r="C3127" s="27" t="s">
        <v>13966</v>
      </c>
      <c r="D3127" s="35">
        <v>222.97</v>
      </c>
      <c r="E3127" s="36" t="s">
        <v>64</v>
      </c>
      <c r="F3127" s="28" t="s">
        <v>14</v>
      </c>
      <c r="G3127" s="36" t="s">
        <v>13967</v>
      </c>
      <c r="H3127" s="37">
        <v>1</v>
      </c>
    </row>
    <row r="3128" spans="1:8">
      <c r="A3128" t="s">
        <v>5928</v>
      </c>
      <c r="B3128" s="28" t="s">
        <v>7348</v>
      </c>
      <c r="C3128" s="27" t="s">
        <v>13968</v>
      </c>
      <c r="D3128" s="35">
        <v>286.82</v>
      </c>
      <c r="E3128" s="36" t="s">
        <v>64</v>
      </c>
      <c r="F3128" s="28" t="s">
        <v>14</v>
      </c>
      <c r="G3128" s="36" t="s">
        <v>13969</v>
      </c>
      <c r="H3128" s="37">
        <v>0.8</v>
      </c>
    </row>
    <row r="3129" spans="1:8">
      <c r="A3129" t="s">
        <v>5928</v>
      </c>
      <c r="B3129" s="28" t="s">
        <v>7350</v>
      </c>
      <c r="C3129" s="27" t="s">
        <v>13970</v>
      </c>
      <c r="D3129" s="35">
        <v>294.52999999999997</v>
      </c>
      <c r="E3129" s="36" t="s">
        <v>64</v>
      </c>
      <c r="F3129" s="28" t="s">
        <v>14</v>
      </c>
      <c r="G3129" s="36" t="s">
        <v>13971</v>
      </c>
      <c r="H3129" s="37">
        <v>1</v>
      </c>
    </row>
    <row r="3130" spans="1:8">
      <c r="A3130" t="s">
        <v>5928</v>
      </c>
      <c r="B3130" s="28" t="s">
        <v>7352</v>
      </c>
      <c r="C3130" s="27" t="s">
        <v>13972</v>
      </c>
      <c r="D3130" s="35">
        <v>373.59999999999997</v>
      </c>
      <c r="E3130" s="36" t="s">
        <v>64</v>
      </c>
      <c r="F3130" s="28" t="s">
        <v>14</v>
      </c>
      <c r="G3130" s="36" t="s">
        <v>13973</v>
      </c>
      <c r="H3130" s="37">
        <v>1</v>
      </c>
    </row>
    <row r="3131" spans="1:8">
      <c r="A3131" t="s">
        <v>5928</v>
      </c>
      <c r="B3131" s="28" t="s">
        <v>7354</v>
      </c>
      <c r="C3131" s="27" t="s">
        <v>13974</v>
      </c>
      <c r="D3131" s="35">
        <v>482.32</v>
      </c>
      <c r="E3131" s="36" t="s">
        <v>64</v>
      </c>
      <c r="F3131" s="28" t="s">
        <v>14</v>
      </c>
      <c r="G3131" s="36" t="s">
        <v>13975</v>
      </c>
      <c r="H3131" s="37">
        <v>0.9</v>
      </c>
    </row>
    <row r="3132" spans="1:8">
      <c r="A3132" t="s">
        <v>5928</v>
      </c>
      <c r="B3132" s="28" t="s">
        <v>7356</v>
      </c>
      <c r="C3132" s="27" t="s">
        <v>13976</v>
      </c>
      <c r="D3132" s="35">
        <v>538.70000000000005</v>
      </c>
      <c r="E3132" s="36" t="s">
        <v>64</v>
      </c>
      <c r="F3132" s="28" t="s">
        <v>14</v>
      </c>
      <c r="G3132" s="36" t="s">
        <v>13977</v>
      </c>
      <c r="H3132" s="37">
        <v>1</v>
      </c>
    </row>
    <row r="3133" spans="1:8">
      <c r="A3133" t="s">
        <v>5928</v>
      </c>
      <c r="B3133" s="28" t="s">
        <v>7358</v>
      </c>
      <c r="C3133" s="27" t="s">
        <v>13978</v>
      </c>
      <c r="D3133" s="35">
        <v>516.48</v>
      </c>
      <c r="E3133" s="36" t="s">
        <v>64</v>
      </c>
      <c r="F3133" s="28" t="s">
        <v>14</v>
      </c>
      <c r="G3133" s="36" t="s">
        <v>13979</v>
      </c>
      <c r="H3133" s="37">
        <v>1</v>
      </c>
    </row>
    <row r="3134" spans="1:8">
      <c r="A3134" t="s">
        <v>5928</v>
      </c>
      <c r="B3134" s="28" t="s">
        <v>7360</v>
      </c>
      <c r="C3134" s="27" t="s">
        <v>13980</v>
      </c>
      <c r="D3134" s="35">
        <v>49.629999999999995</v>
      </c>
      <c r="E3134" s="36" t="s">
        <v>64</v>
      </c>
      <c r="F3134" s="28" t="s">
        <v>14</v>
      </c>
      <c r="G3134" s="36" t="s">
        <v>13981</v>
      </c>
      <c r="H3134" s="37">
        <v>7.0000000000000007E-2</v>
      </c>
    </row>
    <row r="3135" spans="1:8">
      <c r="A3135" t="s">
        <v>5928</v>
      </c>
      <c r="B3135" s="28" t="s">
        <v>7363</v>
      </c>
      <c r="C3135" s="27" t="s">
        <v>13982</v>
      </c>
      <c r="D3135" s="35">
        <v>59.919999999999995</v>
      </c>
      <c r="E3135" s="36" t="s">
        <v>64</v>
      </c>
      <c r="F3135" s="28" t="s">
        <v>14</v>
      </c>
      <c r="G3135" s="36" t="s">
        <v>13983</v>
      </c>
      <c r="H3135" s="37">
        <v>0.125</v>
      </c>
    </row>
    <row r="3136" spans="1:8">
      <c r="A3136" t="s">
        <v>5928</v>
      </c>
      <c r="B3136" s="28" t="s">
        <v>7366</v>
      </c>
      <c r="C3136" s="27" t="s">
        <v>13984</v>
      </c>
      <c r="D3136" s="35">
        <v>61.21</v>
      </c>
      <c r="E3136" s="36" t="s">
        <v>64</v>
      </c>
      <c r="F3136" s="28" t="s">
        <v>14</v>
      </c>
      <c r="G3136" s="36" t="s">
        <v>13985</v>
      </c>
      <c r="H3136" s="37">
        <v>0.14000000000000001</v>
      </c>
    </row>
    <row r="3137" spans="1:8">
      <c r="A3137" t="s">
        <v>5928</v>
      </c>
      <c r="B3137" s="28" t="s">
        <v>7369</v>
      </c>
      <c r="C3137" s="27" t="s">
        <v>13986</v>
      </c>
      <c r="D3137" s="35">
        <v>84.37</v>
      </c>
      <c r="E3137" s="36" t="s">
        <v>64</v>
      </c>
      <c r="F3137" s="28" t="s">
        <v>7371</v>
      </c>
      <c r="G3137" s="36" t="s">
        <v>13987</v>
      </c>
      <c r="H3137" s="37">
        <v>0.21</v>
      </c>
    </row>
    <row r="3138" spans="1:8">
      <c r="A3138" t="s">
        <v>5928</v>
      </c>
      <c r="B3138" s="28" t="s">
        <v>7372</v>
      </c>
      <c r="C3138" s="27" t="s">
        <v>13988</v>
      </c>
      <c r="D3138" s="35">
        <v>76.75</v>
      </c>
      <c r="E3138" s="36" t="s">
        <v>64</v>
      </c>
      <c r="F3138" s="28" t="s">
        <v>7371</v>
      </c>
      <c r="G3138" s="36" t="s">
        <v>13989</v>
      </c>
      <c r="H3138" s="37">
        <v>0.16900000000000001</v>
      </c>
    </row>
    <row r="3139" spans="1:8">
      <c r="A3139" t="s">
        <v>5928</v>
      </c>
      <c r="B3139" s="28" t="s">
        <v>7375</v>
      </c>
      <c r="C3139" s="27" t="s">
        <v>13990</v>
      </c>
      <c r="D3139" s="35">
        <v>89.570000000000007</v>
      </c>
      <c r="E3139" s="36" t="s">
        <v>64</v>
      </c>
      <c r="F3139" s="28" t="s">
        <v>7371</v>
      </c>
      <c r="G3139" s="36" t="s">
        <v>13991</v>
      </c>
      <c r="H3139" s="37">
        <v>0.2</v>
      </c>
    </row>
    <row r="3140" spans="1:8">
      <c r="A3140" t="s">
        <v>5928</v>
      </c>
      <c r="B3140" s="28" t="s">
        <v>7378</v>
      </c>
      <c r="C3140" s="27" t="s">
        <v>13992</v>
      </c>
      <c r="D3140" s="35">
        <v>91.48</v>
      </c>
      <c r="E3140" s="36" t="s">
        <v>64</v>
      </c>
      <c r="F3140" s="28" t="s">
        <v>7371</v>
      </c>
      <c r="G3140" s="36" t="s">
        <v>13993</v>
      </c>
      <c r="H3140" s="37">
        <v>0.22</v>
      </c>
    </row>
    <row r="3141" spans="1:8">
      <c r="A3141" t="s">
        <v>5928</v>
      </c>
      <c r="B3141" s="28" t="s">
        <v>7381</v>
      </c>
      <c r="C3141" s="27" t="s">
        <v>13994</v>
      </c>
      <c r="D3141" s="35">
        <v>140.72999999999999</v>
      </c>
      <c r="E3141" s="36" t="s">
        <v>64</v>
      </c>
      <c r="F3141" s="28" t="s">
        <v>7371</v>
      </c>
      <c r="G3141" s="36" t="s">
        <v>13995</v>
      </c>
      <c r="H3141" s="37">
        <v>0.1</v>
      </c>
    </row>
    <row r="3142" spans="1:8">
      <c r="A3142" t="s">
        <v>5928</v>
      </c>
      <c r="B3142" s="28" t="s">
        <v>7384</v>
      </c>
      <c r="C3142" s="27" t="s">
        <v>13996</v>
      </c>
      <c r="D3142" s="35">
        <v>220.98999999999998</v>
      </c>
      <c r="E3142" s="36" t="s">
        <v>64</v>
      </c>
      <c r="F3142" s="28" t="s">
        <v>7371</v>
      </c>
      <c r="G3142" s="36" t="s">
        <v>13997</v>
      </c>
      <c r="H3142" s="37">
        <v>0.13</v>
      </c>
    </row>
    <row r="3143" spans="1:8">
      <c r="A3143" t="s">
        <v>5928</v>
      </c>
      <c r="B3143" s="28" t="s">
        <v>7387</v>
      </c>
      <c r="C3143" s="27" t="s">
        <v>13998</v>
      </c>
      <c r="D3143" s="35">
        <v>189.23</v>
      </c>
      <c r="E3143" s="36" t="s">
        <v>64</v>
      </c>
      <c r="F3143" s="28" t="s">
        <v>7371</v>
      </c>
      <c r="G3143" s="36" t="s">
        <v>13999</v>
      </c>
      <c r="H3143" s="37">
        <v>0.18</v>
      </c>
    </row>
    <row r="3144" spans="1:8">
      <c r="A3144" t="s">
        <v>5928</v>
      </c>
      <c r="B3144" s="28" t="s">
        <v>7390</v>
      </c>
      <c r="C3144" s="27" t="s">
        <v>14000</v>
      </c>
      <c r="D3144" s="35">
        <v>209.79</v>
      </c>
      <c r="E3144" s="36" t="s">
        <v>64</v>
      </c>
      <c r="F3144" s="28" t="s">
        <v>14</v>
      </c>
      <c r="G3144" s="36" t="s">
        <v>14001</v>
      </c>
      <c r="H3144" s="37">
        <v>0.21199999999999999</v>
      </c>
    </row>
    <row r="3145" spans="1:8">
      <c r="A3145" t="s">
        <v>5928</v>
      </c>
      <c r="B3145" s="28" t="s">
        <v>7393</v>
      </c>
      <c r="C3145" s="27" t="s">
        <v>14002</v>
      </c>
      <c r="D3145" s="35">
        <v>228.57999999999998</v>
      </c>
      <c r="E3145" s="36" t="s">
        <v>64</v>
      </c>
      <c r="F3145" s="28" t="s">
        <v>7371</v>
      </c>
      <c r="G3145" s="36" t="s">
        <v>14003</v>
      </c>
      <c r="H3145" s="37">
        <v>0.18</v>
      </c>
    </row>
    <row r="3146" spans="1:8">
      <c r="A3146" t="s">
        <v>5928</v>
      </c>
      <c r="B3146" s="28" t="s">
        <v>7396</v>
      </c>
      <c r="C3146" s="27" t="s">
        <v>14004</v>
      </c>
      <c r="D3146" s="35">
        <v>232.12</v>
      </c>
      <c r="E3146" s="36" t="s">
        <v>64</v>
      </c>
      <c r="F3146" s="28" t="s">
        <v>14</v>
      </c>
      <c r="G3146" s="36" t="s">
        <v>14005</v>
      </c>
      <c r="H3146" s="37">
        <v>0.18</v>
      </c>
    </row>
    <row r="3147" spans="1:8">
      <c r="A3147" t="s">
        <v>5928</v>
      </c>
      <c r="B3147" s="28" t="s">
        <v>7399</v>
      </c>
      <c r="C3147" s="27" t="s">
        <v>14006</v>
      </c>
      <c r="D3147" s="35">
        <v>257.15999999999997</v>
      </c>
      <c r="E3147" s="36" t="s">
        <v>64</v>
      </c>
      <c r="F3147" s="28" t="s">
        <v>7371</v>
      </c>
      <c r="G3147" s="36" t="s">
        <v>14007</v>
      </c>
      <c r="H3147" s="37">
        <v>0.25</v>
      </c>
    </row>
    <row r="3148" spans="1:8">
      <c r="A3148" t="s">
        <v>5928</v>
      </c>
      <c r="B3148" s="28" t="s">
        <v>7402</v>
      </c>
      <c r="C3148" s="27" t="s">
        <v>14008</v>
      </c>
      <c r="D3148" s="35">
        <v>105.18</v>
      </c>
      <c r="E3148" s="36" t="s">
        <v>64</v>
      </c>
      <c r="F3148" s="28" t="s">
        <v>14</v>
      </c>
      <c r="G3148" s="36" t="s">
        <v>14009</v>
      </c>
      <c r="H3148" s="37">
        <v>1.8</v>
      </c>
    </row>
    <row r="3149" spans="1:8">
      <c r="A3149" t="s">
        <v>5928</v>
      </c>
      <c r="B3149" s="28" t="s">
        <v>7405</v>
      </c>
      <c r="C3149" s="27" t="s">
        <v>14010</v>
      </c>
      <c r="D3149" s="35">
        <v>276.43</v>
      </c>
      <c r="E3149" s="36" t="s">
        <v>64</v>
      </c>
      <c r="F3149" s="28" t="s">
        <v>14</v>
      </c>
      <c r="G3149" s="36" t="s">
        <v>14011</v>
      </c>
      <c r="H3149" s="37">
        <v>5.5</v>
      </c>
    </row>
    <row r="3150" spans="1:8">
      <c r="A3150" t="s">
        <v>5928</v>
      </c>
      <c r="B3150" s="28" t="s">
        <v>7407</v>
      </c>
      <c r="C3150" s="27" t="s">
        <v>14012</v>
      </c>
      <c r="D3150" s="35">
        <v>170.14</v>
      </c>
      <c r="E3150" s="36" t="s">
        <v>64</v>
      </c>
      <c r="F3150" s="28" t="s">
        <v>14</v>
      </c>
      <c r="G3150" s="36" t="s">
        <v>14013</v>
      </c>
      <c r="H3150" s="37">
        <v>4</v>
      </c>
    </row>
    <row r="3151" spans="1:8">
      <c r="A3151" t="s">
        <v>5928</v>
      </c>
      <c r="B3151" s="28" t="s">
        <v>7410</v>
      </c>
      <c r="C3151" s="27" t="s">
        <v>14014</v>
      </c>
      <c r="D3151" s="35">
        <v>157.07999999999998</v>
      </c>
      <c r="E3151" s="36" t="s">
        <v>64</v>
      </c>
      <c r="F3151" s="28" t="s">
        <v>14</v>
      </c>
      <c r="G3151" s="36" t="s">
        <v>14015</v>
      </c>
      <c r="H3151" s="37">
        <v>6</v>
      </c>
    </row>
    <row r="3152" spans="1:8">
      <c r="A3152" t="s">
        <v>5928</v>
      </c>
      <c r="B3152" s="28" t="s">
        <v>7412</v>
      </c>
      <c r="C3152" s="27" t="s">
        <v>14016</v>
      </c>
      <c r="D3152" s="35">
        <v>323.33999999999997</v>
      </c>
      <c r="E3152" s="36" t="s">
        <v>64</v>
      </c>
      <c r="F3152" s="28" t="s">
        <v>14</v>
      </c>
      <c r="G3152" s="36" t="s">
        <v>14017</v>
      </c>
      <c r="H3152" s="37">
        <v>1</v>
      </c>
    </row>
    <row r="3153" spans="1:8">
      <c r="A3153" t="s">
        <v>5928</v>
      </c>
      <c r="B3153" s="28" t="s">
        <v>7414</v>
      </c>
      <c r="C3153" s="27" t="s">
        <v>14018</v>
      </c>
      <c r="D3153" s="35">
        <v>84.910000000000011</v>
      </c>
      <c r="E3153" s="36" t="s">
        <v>64</v>
      </c>
      <c r="F3153" s="28" t="s">
        <v>14</v>
      </c>
      <c r="G3153" s="36" t="s">
        <v>14019</v>
      </c>
      <c r="H3153" s="37">
        <v>1.8</v>
      </c>
    </row>
    <row r="3154" spans="1:8">
      <c r="A3154" t="s">
        <v>5928</v>
      </c>
      <c r="B3154" s="28" t="s">
        <v>7417</v>
      </c>
      <c r="C3154" s="27" t="s">
        <v>14020</v>
      </c>
      <c r="D3154" s="35">
        <v>55.07</v>
      </c>
      <c r="E3154" s="36" t="s">
        <v>64</v>
      </c>
      <c r="F3154" s="28" t="s">
        <v>14</v>
      </c>
      <c r="G3154" s="36" t="s">
        <v>14021</v>
      </c>
      <c r="H3154" s="37">
        <v>2.5</v>
      </c>
    </row>
    <row r="3155" spans="1:8">
      <c r="A3155" t="s">
        <v>5928</v>
      </c>
      <c r="B3155" s="28" t="s">
        <v>7420</v>
      </c>
      <c r="C3155" s="27" t="s">
        <v>14022</v>
      </c>
      <c r="D3155" s="35">
        <v>62.87</v>
      </c>
      <c r="E3155" s="36" t="s">
        <v>64</v>
      </c>
      <c r="F3155" s="28" t="s">
        <v>14</v>
      </c>
      <c r="G3155" s="36" t="s">
        <v>14023</v>
      </c>
      <c r="H3155" s="37">
        <v>4</v>
      </c>
    </row>
    <row r="3156" spans="1:8">
      <c r="A3156" t="s">
        <v>5928</v>
      </c>
      <c r="B3156" s="28" t="s">
        <v>7423</v>
      </c>
      <c r="C3156" s="27" t="s">
        <v>14024</v>
      </c>
      <c r="D3156" s="35">
        <v>69.97</v>
      </c>
      <c r="E3156" s="36" t="s">
        <v>64</v>
      </c>
      <c r="F3156" s="28" t="s">
        <v>14</v>
      </c>
      <c r="G3156" s="36" t="s">
        <v>14025</v>
      </c>
      <c r="H3156" s="37">
        <v>6</v>
      </c>
    </row>
    <row r="3157" spans="1:8">
      <c r="A3157" t="s">
        <v>5928</v>
      </c>
      <c r="B3157" s="28" t="s">
        <v>7426</v>
      </c>
      <c r="C3157" s="27" t="s">
        <v>14026</v>
      </c>
      <c r="D3157" s="35">
        <v>48.769999999999996</v>
      </c>
      <c r="E3157" s="36" t="s">
        <v>13829</v>
      </c>
      <c r="F3157" s="28" t="s">
        <v>14</v>
      </c>
      <c r="G3157" s="36" t="s">
        <v>14027</v>
      </c>
      <c r="H3157" s="37">
        <v>1.8</v>
      </c>
    </row>
    <row r="3158" spans="1:8">
      <c r="A3158" t="s">
        <v>5928</v>
      </c>
      <c r="B3158" s="28" t="s">
        <v>7429</v>
      </c>
      <c r="C3158" s="27" t="s">
        <v>14028</v>
      </c>
      <c r="D3158" s="35">
        <v>355.36</v>
      </c>
      <c r="E3158" s="36" t="s">
        <v>13829</v>
      </c>
      <c r="F3158" s="28" t="s">
        <v>7432</v>
      </c>
      <c r="G3158" s="36" t="s">
        <v>14029</v>
      </c>
      <c r="H3158" s="37">
        <v>4.93</v>
      </c>
    </row>
    <row r="3159" spans="1:8">
      <c r="A3159" t="s">
        <v>5928</v>
      </c>
      <c r="B3159" s="28" t="s">
        <v>7433</v>
      </c>
      <c r="C3159" s="27" t="s">
        <v>14030</v>
      </c>
      <c r="D3159" s="35">
        <v>20.78</v>
      </c>
      <c r="E3159" s="36" t="s">
        <v>13829</v>
      </c>
      <c r="F3159" s="28" t="s">
        <v>7432</v>
      </c>
      <c r="G3159" s="36" t="s">
        <v>14031</v>
      </c>
      <c r="H3159" s="37">
        <v>0.3</v>
      </c>
    </row>
    <row r="3160" spans="1:8">
      <c r="A3160" t="s">
        <v>5928</v>
      </c>
      <c r="B3160" s="28" t="s">
        <v>7435</v>
      </c>
      <c r="C3160" s="27" t="s">
        <v>14032</v>
      </c>
      <c r="D3160" s="35">
        <v>37.51</v>
      </c>
      <c r="E3160" s="36" t="s">
        <v>13829</v>
      </c>
      <c r="F3160" s="28" t="s">
        <v>7432</v>
      </c>
      <c r="G3160" s="36" t="s">
        <v>14033</v>
      </c>
      <c r="H3160" s="37">
        <v>0.51</v>
      </c>
    </row>
    <row r="3161" spans="1:8">
      <c r="A3161" t="s">
        <v>5928</v>
      </c>
      <c r="B3161" s="28" t="s">
        <v>7437</v>
      </c>
      <c r="C3161" s="27" t="s">
        <v>14034</v>
      </c>
      <c r="D3161" s="35">
        <v>49.5</v>
      </c>
      <c r="E3161" s="36" t="s">
        <v>13829</v>
      </c>
      <c r="F3161" s="28" t="s">
        <v>7432</v>
      </c>
      <c r="G3161" s="36" t="s">
        <v>14035</v>
      </c>
      <c r="H3161" s="37">
        <v>0.74</v>
      </c>
    </row>
    <row r="3162" spans="1:8">
      <c r="A3162" t="s">
        <v>5928</v>
      </c>
      <c r="B3162" s="28" t="s">
        <v>7439</v>
      </c>
      <c r="C3162" s="27" t="s">
        <v>14036</v>
      </c>
      <c r="D3162" s="35">
        <v>74.900000000000006</v>
      </c>
      <c r="E3162" s="36" t="s">
        <v>13829</v>
      </c>
      <c r="F3162" s="28" t="s">
        <v>7432</v>
      </c>
      <c r="G3162" s="36" t="s">
        <v>14037</v>
      </c>
      <c r="H3162" s="37">
        <v>1.19</v>
      </c>
    </row>
    <row r="3163" spans="1:8">
      <c r="A3163" t="s">
        <v>5928</v>
      </c>
      <c r="B3163" s="28" t="s">
        <v>7441</v>
      </c>
      <c r="C3163" s="27" t="s">
        <v>14038</v>
      </c>
      <c r="D3163" s="35">
        <v>146.91999999999999</v>
      </c>
      <c r="E3163" s="36" t="s">
        <v>13829</v>
      </c>
      <c r="F3163" s="28" t="s">
        <v>7432</v>
      </c>
      <c r="G3163" s="36" t="s">
        <v>14039</v>
      </c>
      <c r="H3163" s="37">
        <v>1.75</v>
      </c>
    </row>
    <row r="3164" spans="1:8">
      <c r="A3164" t="s">
        <v>5928</v>
      </c>
      <c r="B3164" s="28" t="s">
        <v>7443</v>
      </c>
      <c r="C3164" s="27" t="s">
        <v>14040</v>
      </c>
      <c r="D3164" s="35">
        <v>200.23999999999998</v>
      </c>
      <c r="E3164" s="36" t="s">
        <v>13829</v>
      </c>
      <c r="F3164" s="28" t="s">
        <v>7432</v>
      </c>
      <c r="G3164" s="36" t="s">
        <v>14041</v>
      </c>
      <c r="H3164" s="37">
        <v>2.8</v>
      </c>
    </row>
    <row r="3165" spans="1:8">
      <c r="A3165" t="s">
        <v>5928</v>
      </c>
      <c r="B3165" s="28" t="s">
        <v>7445</v>
      </c>
      <c r="C3165" s="27" t="s">
        <v>14042</v>
      </c>
      <c r="D3165" s="35">
        <v>244.92</v>
      </c>
      <c r="E3165" s="36" t="s">
        <v>13829</v>
      </c>
      <c r="F3165" s="28" t="s">
        <v>7432</v>
      </c>
      <c r="G3165" s="36" t="s">
        <v>14043</v>
      </c>
      <c r="H3165" s="37">
        <v>2.75</v>
      </c>
    </row>
    <row r="3166" spans="1:8">
      <c r="A3166" t="s">
        <v>5928</v>
      </c>
      <c r="B3166" s="28" t="s">
        <v>7448</v>
      </c>
      <c r="C3166" s="27" t="s">
        <v>14044</v>
      </c>
      <c r="D3166" s="35">
        <v>15.1</v>
      </c>
      <c r="E3166" s="36" t="s">
        <v>13829</v>
      </c>
      <c r="F3166" s="28" t="s">
        <v>7432</v>
      </c>
      <c r="G3166" s="36" t="s">
        <v>14045</v>
      </c>
      <c r="H3166" s="37">
        <v>0.18</v>
      </c>
    </row>
    <row r="3167" spans="1:8">
      <c r="A3167" t="s">
        <v>5928</v>
      </c>
      <c r="B3167" s="28" t="s">
        <v>7450</v>
      </c>
      <c r="C3167" s="27" t="s">
        <v>14046</v>
      </c>
      <c r="D3167" s="35">
        <v>30.220000000000002</v>
      </c>
      <c r="E3167" s="36" t="s">
        <v>13829</v>
      </c>
      <c r="F3167" s="28" t="s">
        <v>7432</v>
      </c>
      <c r="G3167" s="36" t="s">
        <v>14047</v>
      </c>
      <c r="H3167" s="37">
        <v>0.3</v>
      </c>
    </row>
    <row r="3168" spans="1:8">
      <c r="A3168" t="s">
        <v>5928</v>
      </c>
      <c r="B3168" s="28" t="s">
        <v>7452</v>
      </c>
      <c r="C3168" s="27" t="s">
        <v>14048</v>
      </c>
      <c r="D3168" s="35">
        <v>39.729999999999997</v>
      </c>
      <c r="E3168" s="36" t="s">
        <v>13829</v>
      </c>
      <c r="F3168" s="28" t="s">
        <v>7432</v>
      </c>
      <c r="G3168" s="36" t="s">
        <v>14049</v>
      </c>
      <c r="H3168" s="37">
        <v>0.43</v>
      </c>
    </row>
    <row r="3169" spans="1:8">
      <c r="A3169" t="s">
        <v>5928</v>
      </c>
      <c r="B3169" s="28" t="s">
        <v>7454</v>
      </c>
      <c r="C3169" s="27" t="s">
        <v>14050</v>
      </c>
      <c r="D3169" s="35">
        <v>57.73</v>
      </c>
      <c r="E3169" s="36" t="s">
        <v>13829</v>
      </c>
      <c r="F3169" s="28" t="s">
        <v>7432</v>
      </c>
      <c r="G3169" s="36" t="s">
        <v>14051</v>
      </c>
      <c r="H3169" s="37">
        <v>0.7</v>
      </c>
    </row>
    <row r="3170" spans="1:8">
      <c r="A3170" t="s">
        <v>5928</v>
      </c>
      <c r="B3170" s="28" t="s">
        <v>7456</v>
      </c>
      <c r="C3170" s="27" t="s">
        <v>14052</v>
      </c>
      <c r="D3170" s="35">
        <v>88.26</v>
      </c>
      <c r="E3170" s="36" t="s">
        <v>13829</v>
      </c>
      <c r="F3170" s="28" t="s">
        <v>7432</v>
      </c>
      <c r="G3170" s="36" t="s">
        <v>14053</v>
      </c>
      <c r="H3170" s="37">
        <v>1.1100000000000001</v>
      </c>
    </row>
    <row r="3171" spans="1:8">
      <c r="A3171" t="s">
        <v>5928</v>
      </c>
      <c r="B3171" s="28" t="s">
        <v>7458</v>
      </c>
      <c r="C3171" s="27" t="s">
        <v>14054</v>
      </c>
      <c r="D3171" s="35">
        <v>112.96000000000001</v>
      </c>
      <c r="E3171" s="36" t="s">
        <v>13829</v>
      </c>
      <c r="F3171" s="28" t="s">
        <v>7432</v>
      </c>
      <c r="G3171" s="36" t="s">
        <v>14055</v>
      </c>
      <c r="H3171" s="37">
        <v>1.7</v>
      </c>
    </row>
    <row r="3172" spans="1:8">
      <c r="A3172" t="s">
        <v>5928</v>
      </c>
      <c r="B3172" s="28" t="s">
        <v>7460</v>
      </c>
      <c r="C3172" s="27" t="s">
        <v>14056</v>
      </c>
      <c r="D3172" s="35">
        <v>56.79</v>
      </c>
      <c r="E3172" s="36" t="s">
        <v>13829</v>
      </c>
      <c r="F3172" s="28" t="s">
        <v>7432</v>
      </c>
      <c r="G3172" s="36" t="s">
        <v>14057</v>
      </c>
      <c r="H3172" s="37">
        <v>0.64</v>
      </c>
    </row>
    <row r="3173" spans="1:8">
      <c r="A3173" t="s">
        <v>5928</v>
      </c>
      <c r="B3173" s="28" t="s">
        <v>7463</v>
      </c>
      <c r="C3173" s="27" t="s">
        <v>14058</v>
      </c>
      <c r="D3173" s="35">
        <v>31.580000000000002</v>
      </c>
      <c r="E3173" s="36" t="s">
        <v>13829</v>
      </c>
      <c r="F3173" s="28" t="s">
        <v>7432</v>
      </c>
      <c r="G3173" s="36" t="s">
        <v>14059</v>
      </c>
      <c r="H3173" s="37">
        <v>0.43</v>
      </c>
    </row>
    <row r="3174" spans="1:8">
      <c r="A3174" t="s">
        <v>5928</v>
      </c>
      <c r="B3174" s="28" t="s">
        <v>7465</v>
      </c>
      <c r="C3174" s="27" t="s">
        <v>14060</v>
      </c>
      <c r="D3174" s="35">
        <v>64.77000000000001</v>
      </c>
      <c r="E3174" s="36" t="s">
        <v>13829</v>
      </c>
      <c r="F3174" s="28" t="s">
        <v>7432</v>
      </c>
      <c r="G3174" s="36" t="s">
        <v>14061</v>
      </c>
      <c r="H3174" s="37">
        <v>1.03</v>
      </c>
    </row>
    <row r="3175" spans="1:8">
      <c r="A3175" t="s">
        <v>5928</v>
      </c>
      <c r="B3175" s="28" t="s">
        <v>7467</v>
      </c>
      <c r="C3175" s="27" t="s">
        <v>14062</v>
      </c>
      <c r="D3175" s="35">
        <v>163.54999999999998</v>
      </c>
      <c r="E3175" s="36" t="s">
        <v>13829</v>
      </c>
      <c r="F3175" s="28" t="s">
        <v>7432</v>
      </c>
      <c r="G3175" s="36" t="s">
        <v>14063</v>
      </c>
      <c r="H3175" s="37">
        <v>1.74</v>
      </c>
    </row>
    <row r="3176" spans="1:8">
      <c r="A3176" t="s">
        <v>5928</v>
      </c>
      <c r="B3176" s="28" t="s">
        <v>7469</v>
      </c>
      <c r="C3176" s="27" t="s">
        <v>14064</v>
      </c>
      <c r="D3176" s="35">
        <v>8.42</v>
      </c>
      <c r="E3176" s="36" t="s">
        <v>13829</v>
      </c>
      <c r="F3176" s="28" t="s">
        <v>7432</v>
      </c>
      <c r="G3176" s="36" t="s">
        <v>14065</v>
      </c>
      <c r="H3176" s="37">
        <v>0.1</v>
      </c>
    </row>
    <row r="3177" spans="1:8">
      <c r="A3177" t="s">
        <v>5928</v>
      </c>
      <c r="B3177" s="28" t="s">
        <v>7471</v>
      </c>
      <c r="C3177" s="27" t="s">
        <v>14066</v>
      </c>
      <c r="D3177" s="35">
        <v>18.720000000000002</v>
      </c>
      <c r="E3177" s="36" t="s">
        <v>13829</v>
      </c>
      <c r="F3177" s="28" t="s">
        <v>7432</v>
      </c>
      <c r="G3177" s="36" t="s">
        <v>14067</v>
      </c>
      <c r="H3177" s="37">
        <v>0.26</v>
      </c>
    </row>
    <row r="3178" spans="1:8">
      <c r="A3178" t="s">
        <v>5928</v>
      </c>
      <c r="B3178" s="28" t="s">
        <v>7473</v>
      </c>
      <c r="C3178" s="27" t="s">
        <v>14068</v>
      </c>
      <c r="D3178" s="35">
        <v>20.350000000000001</v>
      </c>
      <c r="E3178" s="36" t="s">
        <v>13829</v>
      </c>
      <c r="F3178" s="28" t="s">
        <v>7432</v>
      </c>
      <c r="G3178" s="36" t="s">
        <v>14069</v>
      </c>
      <c r="H3178" s="37">
        <v>0.26</v>
      </c>
    </row>
    <row r="3179" spans="1:8">
      <c r="A3179" t="s">
        <v>5928</v>
      </c>
      <c r="B3179" s="28" t="s">
        <v>7475</v>
      </c>
      <c r="C3179" s="27" t="s">
        <v>14070</v>
      </c>
      <c r="D3179" s="35">
        <v>275.45999999999998</v>
      </c>
      <c r="E3179" s="36" t="s">
        <v>13829</v>
      </c>
      <c r="F3179" s="28" t="s">
        <v>7432</v>
      </c>
      <c r="G3179" s="36" t="s">
        <v>14071</v>
      </c>
      <c r="H3179" s="37">
        <v>3.45</v>
      </c>
    </row>
    <row r="3180" spans="1:8">
      <c r="A3180" t="s">
        <v>5928</v>
      </c>
      <c r="B3180" s="28" t="s">
        <v>7477</v>
      </c>
      <c r="C3180" s="27" t="s">
        <v>14072</v>
      </c>
      <c r="D3180" s="35">
        <v>13.48</v>
      </c>
      <c r="E3180" s="36" t="s">
        <v>13829</v>
      </c>
      <c r="F3180" s="28" t="s">
        <v>7432</v>
      </c>
      <c r="G3180" s="36" t="s">
        <v>14073</v>
      </c>
      <c r="H3180" s="37">
        <v>0.2</v>
      </c>
    </row>
    <row r="3181" spans="1:8">
      <c r="A3181" t="s">
        <v>5928</v>
      </c>
      <c r="B3181" s="28" t="s">
        <v>7479</v>
      </c>
      <c r="C3181" s="27" t="s">
        <v>14074</v>
      </c>
      <c r="D3181" s="35">
        <v>27.470000000000002</v>
      </c>
      <c r="E3181" s="36" t="s">
        <v>13829</v>
      </c>
      <c r="F3181" s="28" t="s">
        <v>7432</v>
      </c>
      <c r="G3181" s="36" t="s">
        <v>14075</v>
      </c>
      <c r="H3181" s="37">
        <v>0.34</v>
      </c>
    </row>
    <row r="3182" spans="1:8">
      <c r="A3182" t="s">
        <v>5928</v>
      </c>
      <c r="B3182" s="28" t="s">
        <v>7481</v>
      </c>
      <c r="C3182" s="27" t="s">
        <v>14076</v>
      </c>
      <c r="D3182" s="35">
        <v>39.729999999999997</v>
      </c>
      <c r="E3182" s="36" t="s">
        <v>13829</v>
      </c>
      <c r="F3182" s="28" t="s">
        <v>7432</v>
      </c>
      <c r="G3182" s="36" t="s">
        <v>14077</v>
      </c>
      <c r="H3182" s="37">
        <v>0.49</v>
      </c>
    </row>
    <row r="3183" spans="1:8">
      <c r="A3183" t="s">
        <v>5928</v>
      </c>
      <c r="B3183" s="28" t="s">
        <v>7483</v>
      </c>
      <c r="C3183" s="27" t="s">
        <v>14078</v>
      </c>
      <c r="D3183" s="35">
        <v>51.9</v>
      </c>
      <c r="E3183" s="36" t="s">
        <v>13829</v>
      </c>
      <c r="F3183" s="28" t="s">
        <v>7432</v>
      </c>
      <c r="G3183" s="36" t="s">
        <v>14079</v>
      </c>
      <c r="H3183" s="37">
        <v>0.82</v>
      </c>
    </row>
    <row r="3184" spans="1:8">
      <c r="A3184" t="s">
        <v>5928</v>
      </c>
      <c r="B3184" s="28" t="s">
        <v>7485</v>
      </c>
      <c r="C3184" s="27" t="s">
        <v>14080</v>
      </c>
      <c r="D3184" s="35">
        <v>88.52000000000001</v>
      </c>
      <c r="E3184" s="36" t="s">
        <v>13829</v>
      </c>
      <c r="F3184" s="28" t="s">
        <v>7432</v>
      </c>
      <c r="G3184" s="36" t="s">
        <v>14081</v>
      </c>
      <c r="H3184" s="37">
        <v>1.22</v>
      </c>
    </row>
    <row r="3185" spans="1:8">
      <c r="A3185" t="s">
        <v>5928</v>
      </c>
      <c r="B3185" s="28" t="s">
        <v>7487</v>
      </c>
      <c r="C3185" s="27" t="s">
        <v>14082</v>
      </c>
      <c r="D3185" s="35">
        <v>162.78</v>
      </c>
      <c r="E3185" s="36" t="s">
        <v>13829</v>
      </c>
      <c r="F3185" s="28" t="s">
        <v>7432</v>
      </c>
      <c r="G3185" s="36" t="s">
        <v>14083</v>
      </c>
      <c r="H3185" s="37">
        <v>2.0499999999999998</v>
      </c>
    </row>
    <row r="3186" spans="1:8">
      <c r="A3186" t="s">
        <v>5928</v>
      </c>
      <c r="B3186" s="28" t="s">
        <v>7506</v>
      </c>
      <c r="C3186" s="27" t="s">
        <v>7507</v>
      </c>
      <c r="D3186" s="35">
        <v>176.92999999999998</v>
      </c>
      <c r="E3186" s="36" t="s">
        <v>64</v>
      </c>
      <c r="F3186" s="28" t="s">
        <v>14</v>
      </c>
      <c r="G3186" s="36" t="s">
        <v>14084</v>
      </c>
      <c r="H3186" s="37">
        <v>1</v>
      </c>
    </row>
    <row r="3187" spans="1:8">
      <c r="A3187" t="s">
        <v>5928</v>
      </c>
      <c r="B3187" s="28" t="s">
        <v>7595</v>
      </c>
      <c r="C3187" s="27" t="s">
        <v>14085</v>
      </c>
      <c r="D3187" s="35">
        <v>46.6</v>
      </c>
      <c r="E3187" s="36" t="s">
        <v>64</v>
      </c>
      <c r="F3187" s="28" t="s">
        <v>1360</v>
      </c>
      <c r="G3187" s="36" t="s">
        <v>14086</v>
      </c>
      <c r="H3187" s="37">
        <v>0.46899999999999997</v>
      </c>
    </row>
    <row r="3188" spans="1:8">
      <c r="A3188" t="s">
        <v>5928</v>
      </c>
      <c r="B3188" s="28" t="s">
        <v>7608</v>
      </c>
      <c r="C3188" s="27" t="s">
        <v>14087</v>
      </c>
      <c r="D3188" s="35">
        <v>368.21999999999997</v>
      </c>
      <c r="E3188" s="36" t="s">
        <v>64</v>
      </c>
      <c r="F3188" s="28" t="s">
        <v>14</v>
      </c>
      <c r="G3188" s="36" t="s">
        <v>14088</v>
      </c>
      <c r="H3188" s="37">
        <v>7.5</v>
      </c>
    </row>
    <row r="3189" spans="1:8">
      <c r="A3189" t="s">
        <v>5928</v>
      </c>
      <c r="B3189" s="28" t="s">
        <v>7610</v>
      </c>
      <c r="C3189" s="27" t="s">
        <v>14089</v>
      </c>
      <c r="D3189" s="35">
        <v>390.88</v>
      </c>
      <c r="E3189" s="36" t="s">
        <v>64</v>
      </c>
      <c r="F3189" s="28" t="s">
        <v>14</v>
      </c>
      <c r="G3189" s="36" t="s">
        <v>14090</v>
      </c>
      <c r="H3189" s="37">
        <v>1.1100000000000001</v>
      </c>
    </row>
    <row r="3190" spans="1:8">
      <c r="A3190" t="s">
        <v>5928</v>
      </c>
      <c r="B3190" s="28" t="s">
        <v>7613</v>
      </c>
      <c r="C3190" s="27" t="s">
        <v>7614</v>
      </c>
      <c r="D3190" s="35">
        <v>120.98</v>
      </c>
      <c r="E3190" s="36" t="s">
        <v>64</v>
      </c>
      <c r="F3190" s="28" t="s">
        <v>14</v>
      </c>
      <c r="G3190" s="36" t="s">
        <v>14091</v>
      </c>
      <c r="H3190" s="37">
        <v>2.82</v>
      </c>
    </row>
    <row r="3191" spans="1:8">
      <c r="A3191" t="s">
        <v>5928</v>
      </c>
      <c r="B3191" s="28" t="s">
        <v>7616</v>
      </c>
      <c r="C3191" s="27" t="s">
        <v>14092</v>
      </c>
      <c r="D3191" s="35">
        <v>69.160000000000011</v>
      </c>
      <c r="E3191" s="36" t="s">
        <v>724</v>
      </c>
      <c r="F3191" s="28" t="s">
        <v>14</v>
      </c>
      <c r="G3191" s="36" t="s">
        <v>14093</v>
      </c>
      <c r="H3191" s="37">
        <v>1</v>
      </c>
    </row>
    <row r="3192" spans="1:8">
      <c r="A3192" t="s">
        <v>5928</v>
      </c>
      <c r="B3192" s="28" t="s">
        <v>7618</v>
      </c>
      <c r="C3192" s="27" t="s">
        <v>14094</v>
      </c>
      <c r="D3192" s="35">
        <v>73.92</v>
      </c>
      <c r="E3192" s="36" t="s">
        <v>6904</v>
      </c>
      <c r="F3192" s="28" t="s">
        <v>14</v>
      </c>
      <c r="G3192" s="36" t="s">
        <v>14095</v>
      </c>
      <c r="H3192" s="37">
        <v>1</v>
      </c>
    </row>
    <row r="3193" spans="1:8">
      <c r="A3193" t="s">
        <v>5928</v>
      </c>
      <c r="B3193" s="28" t="s">
        <v>7620</v>
      </c>
      <c r="C3193" s="27" t="s">
        <v>14096</v>
      </c>
      <c r="D3193" s="35">
        <v>88.350000000000009</v>
      </c>
      <c r="E3193" s="36" t="s">
        <v>6904</v>
      </c>
      <c r="F3193" s="28" t="s">
        <v>14</v>
      </c>
      <c r="G3193" s="36" t="s">
        <v>14097</v>
      </c>
      <c r="H3193" s="37">
        <v>1</v>
      </c>
    </row>
    <row r="3194" spans="1:8">
      <c r="A3194" t="s">
        <v>5928</v>
      </c>
      <c r="B3194" s="28" t="s">
        <v>7622</v>
      </c>
      <c r="C3194" s="27" t="s">
        <v>14098</v>
      </c>
      <c r="D3194" s="35">
        <v>94.39</v>
      </c>
      <c r="E3194" s="36" t="s">
        <v>6904</v>
      </c>
      <c r="F3194" s="28" t="s">
        <v>14</v>
      </c>
      <c r="G3194" s="36" t="s">
        <v>14099</v>
      </c>
      <c r="H3194" s="37">
        <v>1</v>
      </c>
    </row>
    <row r="3195" spans="1:8">
      <c r="A3195" t="s">
        <v>5928</v>
      </c>
      <c r="B3195" s="28" t="s">
        <v>7624</v>
      </c>
      <c r="C3195" s="27" t="s">
        <v>14100</v>
      </c>
      <c r="D3195" s="35">
        <v>137.84</v>
      </c>
      <c r="E3195" s="36" t="s">
        <v>6904</v>
      </c>
      <c r="F3195" s="28" t="s">
        <v>14</v>
      </c>
      <c r="G3195" s="36" t="s">
        <v>14101</v>
      </c>
      <c r="H3195" s="37">
        <v>1.2</v>
      </c>
    </row>
    <row r="3196" spans="1:8">
      <c r="A3196" t="s">
        <v>5928</v>
      </c>
      <c r="B3196" s="28" t="s">
        <v>7626</v>
      </c>
      <c r="C3196" s="27" t="s">
        <v>14102</v>
      </c>
      <c r="D3196" s="35">
        <v>149.41999999999999</v>
      </c>
      <c r="E3196" s="36" t="s">
        <v>6904</v>
      </c>
      <c r="F3196" s="28" t="s">
        <v>14</v>
      </c>
      <c r="G3196" s="36" t="s">
        <v>14103</v>
      </c>
      <c r="H3196" s="37">
        <v>6.1</v>
      </c>
    </row>
    <row r="3197" spans="1:8">
      <c r="A3197" t="s">
        <v>5928</v>
      </c>
      <c r="B3197" s="28" t="s">
        <v>7628</v>
      </c>
      <c r="C3197" s="27" t="s">
        <v>14104</v>
      </c>
      <c r="D3197" s="35">
        <v>56.15</v>
      </c>
      <c r="E3197" s="36" t="s">
        <v>6904</v>
      </c>
      <c r="F3197" s="28" t="s">
        <v>14</v>
      </c>
      <c r="G3197" s="36" t="s">
        <v>14105</v>
      </c>
      <c r="H3197" s="37">
        <v>1</v>
      </c>
    </row>
    <row r="3198" spans="1:8">
      <c r="A3198" t="s">
        <v>5928</v>
      </c>
      <c r="B3198" s="28" t="s">
        <v>14106</v>
      </c>
      <c r="C3198" s="27" t="s">
        <v>14104</v>
      </c>
      <c r="D3198" s="35">
        <v>1320.59</v>
      </c>
      <c r="E3198" s="36" t="s">
        <v>6904</v>
      </c>
      <c r="F3198" s="28" t="s">
        <v>14</v>
      </c>
      <c r="G3198" s="36" t="s">
        <v>14107</v>
      </c>
      <c r="H3198" s="37">
        <v>0.84</v>
      </c>
    </row>
    <row r="3199" spans="1:8">
      <c r="A3199" t="s">
        <v>5928</v>
      </c>
      <c r="B3199" s="28" t="s">
        <v>7632</v>
      </c>
      <c r="C3199" s="27" t="s">
        <v>14108</v>
      </c>
      <c r="D3199" s="35">
        <v>66.180000000000007</v>
      </c>
      <c r="E3199" s="36" t="s">
        <v>6904</v>
      </c>
      <c r="F3199" s="28" t="s">
        <v>14</v>
      </c>
      <c r="G3199" s="36" t="s">
        <v>14109</v>
      </c>
      <c r="H3199" s="37">
        <v>1</v>
      </c>
    </row>
    <row r="3200" spans="1:8">
      <c r="A3200" t="s">
        <v>5928</v>
      </c>
      <c r="B3200" s="28" t="s">
        <v>7634</v>
      </c>
      <c r="C3200" s="27" t="s">
        <v>14110</v>
      </c>
      <c r="D3200" s="35">
        <v>19.330000000000002</v>
      </c>
      <c r="E3200" s="36" t="s">
        <v>64</v>
      </c>
      <c r="F3200" s="28" t="s">
        <v>14</v>
      </c>
      <c r="G3200" s="36" t="s">
        <v>14111</v>
      </c>
      <c r="H3200" s="37">
        <v>7.0000000000000007E-2</v>
      </c>
    </row>
    <row r="3201" spans="1:8">
      <c r="A3201" t="s">
        <v>5928</v>
      </c>
      <c r="B3201" s="28" t="s">
        <v>7637</v>
      </c>
      <c r="C3201" s="27" t="s">
        <v>7638</v>
      </c>
      <c r="D3201" s="35">
        <v>294.18</v>
      </c>
      <c r="E3201" s="36" t="s">
        <v>64</v>
      </c>
      <c r="F3201" s="28" t="s">
        <v>269</v>
      </c>
      <c r="G3201" s="36" t="s">
        <v>14112</v>
      </c>
      <c r="H3201" s="37">
        <v>0.45</v>
      </c>
    </row>
    <row r="3202" spans="1:8">
      <c r="A3202" t="s">
        <v>5928</v>
      </c>
      <c r="B3202" s="28" t="s">
        <v>9122</v>
      </c>
      <c r="C3202" s="27" t="s">
        <v>14113</v>
      </c>
      <c r="D3202" s="35">
        <v>51.64</v>
      </c>
      <c r="E3202" s="36" t="s">
        <v>64</v>
      </c>
      <c r="F3202" s="28" t="s">
        <v>14</v>
      </c>
      <c r="G3202" s="36" t="s">
        <v>14114</v>
      </c>
      <c r="H3202" s="37">
        <v>0.7</v>
      </c>
    </row>
    <row r="3203" spans="1:8">
      <c r="A3203" t="s">
        <v>5928</v>
      </c>
      <c r="B3203" s="28" t="s">
        <v>9124</v>
      </c>
      <c r="C3203" s="27" t="s">
        <v>14115</v>
      </c>
      <c r="D3203" s="35">
        <v>138.73999999999998</v>
      </c>
      <c r="E3203" s="36" t="s">
        <v>64</v>
      </c>
      <c r="F3203" s="28" t="s">
        <v>14</v>
      </c>
      <c r="G3203" s="36" t="s">
        <v>14116</v>
      </c>
      <c r="H3203" s="37">
        <v>1.62</v>
      </c>
    </row>
    <row r="3204" spans="1:8">
      <c r="A3204" t="s">
        <v>5928</v>
      </c>
      <c r="B3204" s="28" t="s">
        <v>9126</v>
      </c>
      <c r="C3204" s="27" t="s">
        <v>14117</v>
      </c>
      <c r="D3204" s="35">
        <v>165.07999999999998</v>
      </c>
      <c r="E3204" s="36" t="s">
        <v>64</v>
      </c>
      <c r="F3204" s="28" t="s">
        <v>14</v>
      </c>
      <c r="G3204" s="36" t="s">
        <v>14118</v>
      </c>
      <c r="H3204" s="37">
        <v>2.12</v>
      </c>
    </row>
    <row r="3205" spans="1:8">
      <c r="A3205" t="s">
        <v>5928</v>
      </c>
      <c r="B3205" s="28" t="s">
        <v>9128</v>
      </c>
      <c r="C3205" s="27" t="s">
        <v>14119</v>
      </c>
      <c r="D3205" s="35">
        <v>14.39</v>
      </c>
      <c r="E3205" s="36" t="s">
        <v>64</v>
      </c>
      <c r="F3205" s="28" t="s">
        <v>14</v>
      </c>
      <c r="G3205" s="36" t="s">
        <v>14120</v>
      </c>
      <c r="H3205" s="37">
        <v>0.16</v>
      </c>
    </row>
    <row r="3206" spans="1:8">
      <c r="A3206" t="s">
        <v>5928</v>
      </c>
      <c r="B3206" s="28" t="s">
        <v>9130</v>
      </c>
      <c r="C3206" s="27" t="s">
        <v>14121</v>
      </c>
      <c r="D3206" s="35">
        <v>382.18</v>
      </c>
      <c r="E3206" s="36" t="s">
        <v>64</v>
      </c>
      <c r="F3206" s="28" t="s">
        <v>14</v>
      </c>
      <c r="G3206" s="36" t="s">
        <v>14122</v>
      </c>
      <c r="H3206" s="37">
        <v>5.0199999999999996</v>
      </c>
    </row>
    <row r="3207" spans="1:8">
      <c r="A3207" t="s">
        <v>5928</v>
      </c>
      <c r="B3207" s="28" t="s">
        <v>9132</v>
      </c>
      <c r="C3207" s="27" t="s">
        <v>14123</v>
      </c>
      <c r="D3207" s="35">
        <v>15.65</v>
      </c>
      <c r="E3207" s="36" t="s">
        <v>64</v>
      </c>
      <c r="F3207" s="28" t="s">
        <v>14</v>
      </c>
      <c r="G3207" s="36" t="s">
        <v>14124</v>
      </c>
      <c r="H3207" s="37">
        <v>0.26</v>
      </c>
    </row>
    <row r="3208" spans="1:8">
      <c r="A3208" t="s">
        <v>5928</v>
      </c>
      <c r="B3208" s="28" t="s">
        <v>9134</v>
      </c>
      <c r="C3208" s="27" t="s">
        <v>14125</v>
      </c>
      <c r="D3208" s="35">
        <v>40.08</v>
      </c>
      <c r="E3208" s="36" t="s">
        <v>64</v>
      </c>
      <c r="F3208" s="28" t="s">
        <v>14</v>
      </c>
      <c r="G3208" s="36" t="s">
        <v>14126</v>
      </c>
      <c r="H3208" s="37">
        <v>0.45</v>
      </c>
    </row>
    <row r="3209" spans="1:8">
      <c r="A3209" t="s">
        <v>5928</v>
      </c>
      <c r="B3209" s="28" t="s">
        <v>9136</v>
      </c>
      <c r="C3209" s="27" t="s">
        <v>14127</v>
      </c>
      <c r="D3209" s="35">
        <v>72.98</v>
      </c>
      <c r="E3209" s="36" t="s">
        <v>64</v>
      </c>
      <c r="F3209" s="28" t="s">
        <v>14</v>
      </c>
      <c r="G3209" s="36" t="s">
        <v>14128</v>
      </c>
      <c r="H3209" s="37">
        <v>1.52</v>
      </c>
    </row>
    <row r="3210" spans="1:8">
      <c r="A3210" t="s">
        <v>5928</v>
      </c>
      <c r="B3210" s="28" t="s">
        <v>9139</v>
      </c>
      <c r="C3210" s="27" t="s">
        <v>14129</v>
      </c>
      <c r="D3210" s="35">
        <v>121.60000000000001</v>
      </c>
      <c r="E3210" s="36" t="s">
        <v>64</v>
      </c>
      <c r="F3210" s="28" t="s">
        <v>14</v>
      </c>
      <c r="G3210" s="36" t="s">
        <v>14130</v>
      </c>
      <c r="H3210" s="37">
        <v>1.1000000000000001</v>
      </c>
    </row>
    <row r="3211" spans="1:8">
      <c r="A3211" t="s">
        <v>5928</v>
      </c>
      <c r="B3211" s="28" t="s">
        <v>9141</v>
      </c>
      <c r="C3211" s="27" t="s">
        <v>14131</v>
      </c>
      <c r="D3211" s="35">
        <v>85.12</v>
      </c>
      <c r="E3211" s="36" t="s">
        <v>64</v>
      </c>
      <c r="F3211" s="28" t="s">
        <v>14</v>
      </c>
      <c r="G3211" s="36" t="s">
        <v>14132</v>
      </c>
      <c r="H3211" s="37">
        <v>0.70499999999999996</v>
      </c>
    </row>
    <row r="3212" spans="1:8">
      <c r="A3212" t="s">
        <v>5928</v>
      </c>
      <c r="B3212" s="28" t="s">
        <v>9143</v>
      </c>
      <c r="C3212" s="27" t="s">
        <v>14133</v>
      </c>
      <c r="D3212" s="35">
        <v>43.32</v>
      </c>
      <c r="E3212" s="36" t="s">
        <v>64</v>
      </c>
      <c r="F3212" s="28" t="s">
        <v>14</v>
      </c>
      <c r="G3212" s="36" t="s">
        <v>14134</v>
      </c>
      <c r="H3212" s="37">
        <v>0.48</v>
      </c>
    </row>
    <row r="3213" spans="1:8">
      <c r="A3213" t="s">
        <v>5928</v>
      </c>
      <c r="B3213" s="28" t="s">
        <v>9145</v>
      </c>
      <c r="C3213" s="27" t="s">
        <v>14135</v>
      </c>
      <c r="D3213" s="35">
        <v>34.669999999999995</v>
      </c>
      <c r="E3213" s="36" t="s">
        <v>64</v>
      </c>
      <c r="F3213" s="28" t="s">
        <v>14</v>
      </c>
      <c r="G3213" s="36" t="s">
        <v>14136</v>
      </c>
      <c r="H3213" s="37">
        <v>0.35499999999999998</v>
      </c>
    </row>
    <row r="3214" spans="1:8">
      <c r="A3214" t="s">
        <v>5928</v>
      </c>
      <c r="B3214" s="28" t="s">
        <v>9147</v>
      </c>
      <c r="C3214" s="27" t="s">
        <v>14137</v>
      </c>
      <c r="D3214" s="35">
        <v>28.16</v>
      </c>
      <c r="E3214" s="36" t="s">
        <v>64</v>
      </c>
      <c r="F3214" s="28" t="s">
        <v>14</v>
      </c>
      <c r="G3214" s="36" t="s">
        <v>14138</v>
      </c>
      <c r="H3214" s="37">
        <v>0.28999999999999998</v>
      </c>
    </row>
    <row r="3215" spans="1:8">
      <c r="A3215" t="s">
        <v>5928</v>
      </c>
      <c r="B3215" s="28" t="s">
        <v>9149</v>
      </c>
      <c r="C3215" s="27" t="s">
        <v>14139</v>
      </c>
      <c r="D3215" s="35">
        <v>28.16</v>
      </c>
      <c r="E3215" s="36" t="s">
        <v>64</v>
      </c>
      <c r="F3215" s="28" t="s">
        <v>14</v>
      </c>
      <c r="G3215" s="36" t="s">
        <v>14140</v>
      </c>
      <c r="H3215" s="37">
        <v>0.23</v>
      </c>
    </row>
    <row r="3216" spans="1:8">
      <c r="A3216" t="s">
        <v>5928</v>
      </c>
      <c r="B3216" s="28" t="s">
        <v>9151</v>
      </c>
      <c r="C3216" s="27" t="s">
        <v>14141</v>
      </c>
      <c r="D3216" s="35">
        <v>165.79</v>
      </c>
      <c r="E3216" s="36" t="s">
        <v>64</v>
      </c>
      <c r="F3216" s="28" t="s">
        <v>14</v>
      </c>
      <c r="G3216" s="36" t="s">
        <v>14142</v>
      </c>
      <c r="H3216" s="37">
        <v>0.75</v>
      </c>
    </row>
    <row r="3217" spans="1:8">
      <c r="A3217" t="s">
        <v>5928</v>
      </c>
      <c r="B3217" s="28" t="s">
        <v>9153</v>
      </c>
      <c r="C3217" s="27" t="s">
        <v>14143</v>
      </c>
      <c r="D3217" s="35">
        <v>107.77000000000001</v>
      </c>
      <c r="E3217" s="36" t="s">
        <v>64</v>
      </c>
      <c r="F3217" s="28" t="s">
        <v>14</v>
      </c>
      <c r="G3217" s="36" t="s">
        <v>14144</v>
      </c>
      <c r="H3217" s="37">
        <v>0.45</v>
      </c>
    </row>
    <row r="3218" spans="1:8">
      <c r="A3218" t="s">
        <v>5928</v>
      </c>
      <c r="B3218" s="28" t="s">
        <v>9155</v>
      </c>
      <c r="C3218" s="27" t="s">
        <v>14145</v>
      </c>
      <c r="D3218" s="35">
        <v>236.78</v>
      </c>
      <c r="E3218" s="36" t="s">
        <v>64</v>
      </c>
      <c r="F3218" s="28" t="s">
        <v>5</v>
      </c>
      <c r="G3218" s="36" t="s">
        <v>14146</v>
      </c>
      <c r="H3218" s="37">
        <v>1.0449999999999999</v>
      </c>
    </row>
    <row r="3219" spans="1:8">
      <c r="A3219" t="s">
        <v>5928</v>
      </c>
      <c r="B3219" s="28" t="s">
        <v>9157</v>
      </c>
      <c r="C3219" s="27" t="s">
        <v>14147</v>
      </c>
      <c r="D3219" s="35">
        <v>242</v>
      </c>
      <c r="E3219" s="36" t="s">
        <v>64</v>
      </c>
      <c r="F3219" s="28" t="s">
        <v>14</v>
      </c>
      <c r="G3219" s="36" t="s">
        <v>14148</v>
      </c>
      <c r="H3219" s="37">
        <v>1.095</v>
      </c>
    </row>
    <row r="3220" spans="1:8">
      <c r="A3220" t="s">
        <v>5928</v>
      </c>
      <c r="B3220" s="28" t="s">
        <v>9159</v>
      </c>
      <c r="C3220" s="27" t="s">
        <v>14149</v>
      </c>
      <c r="D3220" s="35">
        <v>238.23999999999998</v>
      </c>
      <c r="E3220" s="36" t="s">
        <v>64</v>
      </c>
      <c r="F3220" s="28" t="s">
        <v>14</v>
      </c>
      <c r="G3220" s="36" t="s">
        <v>14150</v>
      </c>
      <c r="H3220" s="37">
        <v>0.91500000000000004</v>
      </c>
    </row>
    <row r="3221" spans="1:8">
      <c r="A3221" t="s">
        <v>5928</v>
      </c>
      <c r="B3221" s="28" t="s">
        <v>9161</v>
      </c>
      <c r="C3221" s="27" t="s">
        <v>14151</v>
      </c>
      <c r="D3221" s="35">
        <v>310.88</v>
      </c>
      <c r="E3221" s="36" t="s">
        <v>64</v>
      </c>
      <c r="F3221" s="28" t="s">
        <v>14</v>
      </c>
      <c r="G3221" s="36" t="s">
        <v>14152</v>
      </c>
      <c r="H3221" s="37">
        <v>1.88</v>
      </c>
    </row>
    <row r="3222" spans="1:8">
      <c r="A3222" t="s">
        <v>5928</v>
      </c>
      <c r="B3222" s="28" t="s">
        <v>9163</v>
      </c>
      <c r="C3222" s="27" t="s">
        <v>14153</v>
      </c>
      <c r="D3222" s="35">
        <v>299.11</v>
      </c>
      <c r="E3222" s="36" t="s">
        <v>1015</v>
      </c>
      <c r="F3222" s="28" t="s">
        <v>33</v>
      </c>
      <c r="G3222" s="36" t="s">
        <v>222</v>
      </c>
      <c r="H3222" s="37">
        <v>0.20499999999999999</v>
      </c>
    </row>
    <row r="3223" spans="1:8">
      <c r="A3223" t="s">
        <v>5928</v>
      </c>
      <c r="B3223" s="28" t="s">
        <v>9165</v>
      </c>
      <c r="C3223" s="27" t="s">
        <v>14154</v>
      </c>
      <c r="D3223" s="35">
        <v>208.92</v>
      </c>
      <c r="E3223" s="36" t="s">
        <v>1015</v>
      </c>
      <c r="F3223" s="28" t="s">
        <v>33</v>
      </c>
      <c r="G3223" s="36" t="s">
        <v>222</v>
      </c>
      <c r="H3223" s="37">
        <v>0.20499999999999999</v>
      </c>
    </row>
    <row r="3224" spans="1:8">
      <c r="A3224" t="s">
        <v>5928</v>
      </c>
      <c r="B3224" s="28" t="s">
        <v>9167</v>
      </c>
      <c r="C3224" s="27" t="s">
        <v>14155</v>
      </c>
      <c r="D3224" s="35">
        <v>7.77</v>
      </c>
      <c r="E3224" s="36" t="s">
        <v>1015</v>
      </c>
      <c r="F3224" s="28" t="s">
        <v>33</v>
      </c>
      <c r="G3224" s="36" t="s">
        <v>222</v>
      </c>
      <c r="H3224" s="37">
        <v>0.20499999999999999</v>
      </c>
    </row>
    <row r="3225" spans="1:8">
      <c r="A3225" t="s">
        <v>5928</v>
      </c>
      <c r="B3225" s="28" t="s">
        <v>9169</v>
      </c>
      <c r="C3225" s="27" t="s">
        <v>14156</v>
      </c>
      <c r="D3225" s="35">
        <v>14.39</v>
      </c>
      <c r="E3225" s="36" t="s">
        <v>1015</v>
      </c>
      <c r="F3225" s="28" t="s">
        <v>33</v>
      </c>
      <c r="G3225" s="36" t="s">
        <v>222</v>
      </c>
      <c r="H3225" s="37">
        <v>0.20499999999999999</v>
      </c>
    </row>
    <row r="3226" spans="1:8">
      <c r="A3226" t="s">
        <v>5928</v>
      </c>
      <c r="B3226" s="28" t="s">
        <v>9171</v>
      </c>
      <c r="C3226" s="27" t="s">
        <v>14157</v>
      </c>
      <c r="D3226" s="35">
        <v>11.08</v>
      </c>
      <c r="E3226" s="36" t="s">
        <v>1015</v>
      </c>
      <c r="F3226" s="28" t="s">
        <v>33</v>
      </c>
      <c r="G3226" s="36" t="s">
        <v>222</v>
      </c>
      <c r="H3226" s="37">
        <v>0.20499999999999999</v>
      </c>
    </row>
    <row r="3227" spans="1:8">
      <c r="A3227" t="s">
        <v>5928</v>
      </c>
      <c r="B3227" s="28" t="s">
        <v>9173</v>
      </c>
      <c r="C3227" s="27" t="s">
        <v>14158</v>
      </c>
      <c r="D3227" s="35">
        <v>36.14</v>
      </c>
      <c r="E3227" s="36" t="s">
        <v>1015</v>
      </c>
      <c r="F3227" s="28" t="s">
        <v>33</v>
      </c>
      <c r="G3227" s="36" t="s">
        <v>222</v>
      </c>
      <c r="H3227" s="37">
        <v>0.20499999999999999</v>
      </c>
    </row>
    <row r="3228" spans="1:8">
      <c r="A3228" t="s">
        <v>5928</v>
      </c>
      <c r="B3228" s="28" t="s">
        <v>9175</v>
      </c>
      <c r="C3228" s="27" t="s">
        <v>14159</v>
      </c>
      <c r="D3228" s="35">
        <v>18.07</v>
      </c>
      <c r="E3228" s="36" t="s">
        <v>1015</v>
      </c>
      <c r="F3228" s="28" t="s">
        <v>33</v>
      </c>
      <c r="G3228" s="36" t="s">
        <v>222</v>
      </c>
      <c r="H3228" s="37">
        <v>0.20499999999999999</v>
      </c>
    </row>
    <row r="3229" spans="1:8">
      <c r="A3229" t="s">
        <v>5928</v>
      </c>
      <c r="B3229" s="28" t="s">
        <v>9177</v>
      </c>
      <c r="C3229" s="27" t="s">
        <v>14160</v>
      </c>
      <c r="D3229" s="35">
        <v>16.440000000000001</v>
      </c>
      <c r="E3229" s="36" t="s">
        <v>1015</v>
      </c>
      <c r="F3229" s="28" t="s">
        <v>33</v>
      </c>
      <c r="G3229" s="36" t="s">
        <v>222</v>
      </c>
      <c r="H3229" s="37">
        <v>0.20499999999999999</v>
      </c>
    </row>
    <row r="3230" spans="1:8">
      <c r="A3230" t="s">
        <v>5928</v>
      </c>
      <c r="B3230" s="28" t="s">
        <v>6892</v>
      </c>
      <c r="C3230" s="27" t="s">
        <v>14161</v>
      </c>
      <c r="D3230" s="35">
        <v>416.76</v>
      </c>
      <c r="E3230" s="36" t="s">
        <v>1015</v>
      </c>
      <c r="F3230" s="28" t="s">
        <v>33</v>
      </c>
      <c r="G3230" s="36" t="s">
        <v>222</v>
      </c>
      <c r="H3230" s="37">
        <v>0.20499999999999999</v>
      </c>
    </row>
    <row r="3231" spans="1:8">
      <c r="A3231" t="s">
        <v>5928</v>
      </c>
      <c r="B3231" s="28" t="s">
        <v>6894</v>
      </c>
      <c r="C3231" s="27" t="s">
        <v>14162</v>
      </c>
      <c r="D3231" s="35">
        <v>416.76</v>
      </c>
      <c r="E3231" s="36" t="s">
        <v>1015</v>
      </c>
      <c r="F3231" s="28" t="s">
        <v>33</v>
      </c>
      <c r="G3231" s="36" t="s">
        <v>222</v>
      </c>
      <c r="H3231" s="37">
        <v>0.20499999999999999</v>
      </c>
    </row>
    <row r="3232" spans="1:8">
      <c r="A3232" t="s">
        <v>5928</v>
      </c>
      <c r="B3232" s="28" t="s">
        <v>9179</v>
      </c>
      <c r="C3232" s="27" t="s">
        <v>14163</v>
      </c>
      <c r="D3232" s="35">
        <v>33.97</v>
      </c>
      <c r="E3232" s="36" t="s">
        <v>1015</v>
      </c>
      <c r="F3232" s="28" t="s">
        <v>33</v>
      </c>
      <c r="G3232" s="36" t="s">
        <v>222</v>
      </c>
      <c r="H3232" s="37">
        <v>0.20499999999999999</v>
      </c>
    </row>
    <row r="3233" spans="1:8">
      <c r="A3233" t="s">
        <v>5928</v>
      </c>
      <c r="B3233" s="28" t="s">
        <v>9181</v>
      </c>
      <c r="C3233" s="27" t="s">
        <v>14164</v>
      </c>
      <c r="D3233" s="35">
        <v>70.78</v>
      </c>
      <c r="E3233" s="36" t="s">
        <v>1015</v>
      </c>
      <c r="F3233" s="28" t="s">
        <v>33</v>
      </c>
      <c r="G3233" s="36" t="s">
        <v>222</v>
      </c>
      <c r="H3233" s="37">
        <v>0.20499999999999999</v>
      </c>
    </row>
    <row r="3234" spans="1:8">
      <c r="A3234" t="s">
        <v>5928</v>
      </c>
      <c r="B3234" s="28" t="s">
        <v>9183</v>
      </c>
      <c r="C3234" s="27" t="s">
        <v>14165</v>
      </c>
      <c r="D3234" s="35">
        <v>81.650000000000006</v>
      </c>
      <c r="E3234" s="36" t="s">
        <v>1015</v>
      </c>
      <c r="F3234" s="28" t="s">
        <v>33</v>
      </c>
      <c r="G3234" s="36" t="s">
        <v>222</v>
      </c>
      <c r="H3234" s="37">
        <v>0.20499999999999999</v>
      </c>
    </row>
    <row r="3235" spans="1:8">
      <c r="A3235" t="s">
        <v>5928</v>
      </c>
      <c r="B3235" s="28" t="s">
        <v>9185</v>
      </c>
      <c r="C3235" s="27" t="s">
        <v>14166</v>
      </c>
      <c r="D3235" s="35">
        <v>10.99</v>
      </c>
      <c r="E3235" s="36" t="s">
        <v>1015</v>
      </c>
      <c r="F3235" s="28" t="s">
        <v>33</v>
      </c>
      <c r="G3235" s="36" t="s">
        <v>222</v>
      </c>
      <c r="H3235" s="37">
        <v>0.20499999999999999</v>
      </c>
    </row>
    <row r="3236" spans="1:8">
      <c r="A3236" t="s">
        <v>5928</v>
      </c>
      <c r="B3236" s="28" t="s">
        <v>9187</v>
      </c>
      <c r="C3236" s="27" t="s">
        <v>14167</v>
      </c>
      <c r="D3236" s="35">
        <v>153.51</v>
      </c>
      <c r="E3236" s="36" t="s">
        <v>1015</v>
      </c>
      <c r="F3236" s="28" t="s">
        <v>33</v>
      </c>
      <c r="G3236" s="36" t="s">
        <v>222</v>
      </c>
      <c r="H3236" s="37">
        <v>0.20499999999999999</v>
      </c>
    </row>
    <row r="3237" spans="1:8">
      <c r="A3237" t="s">
        <v>5928</v>
      </c>
      <c r="B3237" s="28" t="s">
        <v>9189</v>
      </c>
      <c r="C3237" s="27" t="s">
        <v>14168</v>
      </c>
      <c r="D3237" s="35">
        <v>10</v>
      </c>
      <c r="E3237" s="36" t="s">
        <v>1015</v>
      </c>
      <c r="F3237" s="28" t="s">
        <v>33</v>
      </c>
      <c r="G3237" s="36" t="s">
        <v>222</v>
      </c>
      <c r="H3237" s="37">
        <v>0.20499999999999999</v>
      </c>
    </row>
    <row r="3238" spans="1:8">
      <c r="A3238" t="s">
        <v>5928</v>
      </c>
      <c r="B3238" s="28" t="s">
        <v>9191</v>
      </c>
      <c r="C3238" s="27" t="s">
        <v>14169</v>
      </c>
      <c r="D3238" s="35">
        <v>15.32</v>
      </c>
      <c r="E3238" s="36" t="s">
        <v>1015</v>
      </c>
      <c r="F3238" s="28" t="s">
        <v>33</v>
      </c>
      <c r="G3238" s="36" t="s">
        <v>222</v>
      </c>
      <c r="H3238" s="37">
        <v>0.20499999999999999</v>
      </c>
    </row>
    <row r="3239" spans="1:8">
      <c r="A3239" t="s">
        <v>5928</v>
      </c>
      <c r="B3239" s="28" t="s">
        <v>9193</v>
      </c>
      <c r="C3239" s="27" t="s">
        <v>14170</v>
      </c>
      <c r="D3239" s="35">
        <v>30.17</v>
      </c>
      <c r="E3239" s="36" t="s">
        <v>1015</v>
      </c>
      <c r="F3239" s="28" t="s">
        <v>33</v>
      </c>
      <c r="G3239" s="36" t="s">
        <v>222</v>
      </c>
      <c r="H3239" s="37">
        <v>0.20499999999999999</v>
      </c>
    </row>
    <row r="3240" spans="1:8">
      <c r="A3240" t="s">
        <v>5928</v>
      </c>
      <c r="B3240" s="28" t="s">
        <v>9195</v>
      </c>
      <c r="C3240" s="27" t="s">
        <v>14171</v>
      </c>
      <c r="D3240" s="35">
        <v>26.51</v>
      </c>
      <c r="E3240" s="36" t="s">
        <v>1015</v>
      </c>
      <c r="F3240" s="28" t="s">
        <v>33</v>
      </c>
      <c r="G3240" s="36" t="s">
        <v>222</v>
      </c>
      <c r="H3240" s="37">
        <v>0.20499999999999999</v>
      </c>
    </row>
    <row r="3241" spans="1:8">
      <c r="A3241" t="s">
        <v>5928</v>
      </c>
      <c r="B3241" s="28" t="s">
        <v>9197</v>
      </c>
      <c r="C3241" s="27" t="s">
        <v>14172</v>
      </c>
      <c r="D3241" s="35">
        <v>41.39</v>
      </c>
      <c r="E3241" s="36" t="s">
        <v>1015</v>
      </c>
      <c r="F3241" s="28" t="s">
        <v>33</v>
      </c>
      <c r="G3241" s="36" t="s">
        <v>222</v>
      </c>
      <c r="H3241" s="37">
        <v>0.20499999999999999</v>
      </c>
    </row>
    <row r="3242" spans="1:8">
      <c r="A3242" t="s">
        <v>5928</v>
      </c>
      <c r="B3242" s="28" t="s">
        <v>9199</v>
      </c>
      <c r="C3242" s="27" t="s">
        <v>14173</v>
      </c>
      <c r="D3242" s="35">
        <v>107.93</v>
      </c>
      <c r="E3242" s="36" t="s">
        <v>1015</v>
      </c>
      <c r="F3242" s="28" t="s">
        <v>33</v>
      </c>
      <c r="G3242" s="36" t="s">
        <v>222</v>
      </c>
      <c r="H3242" s="37">
        <v>0.20499999999999999</v>
      </c>
    </row>
    <row r="3243" spans="1:8">
      <c r="A3243" t="s">
        <v>5928</v>
      </c>
      <c r="B3243" s="28" t="s">
        <v>9201</v>
      </c>
      <c r="C3243" s="27" t="s">
        <v>14174</v>
      </c>
      <c r="D3243" s="35">
        <v>5.99</v>
      </c>
      <c r="E3243" s="36" t="s">
        <v>1015</v>
      </c>
      <c r="F3243" s="28" t="s">
        <v>33</v>
      </c>
      <c r="G3243" s="36" t="s">
        <v>222</v>
      </c>
      <c r="H3243" s="37">
        <v>0.20499999999999999</v>
      </c>
    </row>
    <row r="3244" spans="1:8">
      <c r="A3244" t="s">
        <v>5928</v>
      </c>
      <c r="B3244" s="28" t="s">
        <v>9204</v>
      </c>
      <c r="C3244" s="27" t="s">
        <v>14175</v>
      </c>
      <c r="D3244" s="35">
        <v>193.19</v>
      </c>
      <c r="E3244" s="36" t="s">
        <v>1015</v>
      </c>
      <c r="F3244" s="28" t="s">
        <v>33</v>
      </c>
      <c r="G3244" s="36" t="s">
        <v>222</v>
      </c>
      <c r="H3244" s="37">
        <v>0.20499999999999999</v>
      </c>
    </row>
    <row r="3245" spans="1:8">
      <c r="A3245" t="s">
        <v>5928</v>
      </c>
      <c r="B3245" s="28" t="s">
        <v>9206</v>
      </c>
      <c r="C3245" s="27" t="s">
        <v>14176</v>
      </c>
      <c r="D3245" s="35">
        <v>7.91</v>
      </c>
      <c r="E3245" s="36" t="s">
        <v>1015</v>
      </c>
      <c r="F3245" s="28" t="s">
        <v>33</v>
      </c>
      <c r="G3245" s="36" t="s">
        <v>222</v>
      </c>
      <c r="H3245" s="37">
        <v>0.20499999999999999</v>
      </c>
    </row>
    <row r="3246" spans="1:8">
      <c r="A3246" t="s">
        <v>5928</v>
      </c>
      <c r="B3246" s="28" t="s">
        <v>9208</v>
      </c>
      <c r="C3246" s="27" t="s">
        <v>14177</v>
      </c>
      <c r="D3246" s="35">
        <v>13.41</v>
      </c>
      <c r="E3246" s="36" t="s">
        <v>1015</v>
      </c>
      <c r="F3246" s="28" t="s">
        <v>33</v>
      </c>
      <c r="G3246" s="36" t="s">
        <v>222</v>
      </c>
      <c r="H3246" s="37">
        <v>0.20499999999999999</v>
      </c>
    </row>
    <row r="3247" spans="1:8">
      <c r="A3247" t="s">
        <v>5928</v>
      </c>
      <c r="B3247" s="28" t="s">
        <v>9210</v>
      </c>
      <c r="C3247" s="27" t="s">
        <v>14178</v>
      </c>
      <c r="D3247" s="35">
        <v>20.470000000000002</v>
      </c>
      <c r="E3247" s="36" t="s">
        <v>1015</v>
      </c>
      <c r="F3247" s="28" t="s">
        <v>33</v>
      </c>
      <c r="G3247" s="36" t="s">
        <v>222</v>
      </c>
      <c r="H3247" s="37">
        <v>0.20499999999999999</v>
      </c>
    </row>
    <row r="3248" spans="1:8">
      <c r="A3248" t="s">
        <v>5928</v>
      </c>
      <c r="B3248" s="28" t="s">
        <v>9212</v>
      </c>
      <c r="C3248" s="27" t="s">
        <v>14179</v>
      </c>
      <c r="D3248" s="35">
        <v>16.53</v>
      </c>
      <c r="E3248" s="36" t="s">
        <v>1015</v>
      </c>
      <c r="F3248" s="28" t="s">
        <v>33</v>
      </c>
      <c r="G3248" s="36" t="s">
        <v>222</v>
      </c>
      <c r="H3248" s="37">
        <v>0.20499999999999999</v>
      </c>
    </row>
    <row r="3249" spans="1:8">
      <c r="A3249" t="s">
        <v>5928</v>
      </c>
      <c r="B3249" s="28" t="s">
        <v>9214</v>
      </c>
      <c r="C3249" s="27" t="s">
        <v>14180</v>
      </c>
      <c r="D3249" s="35">
        <v>75.12</v>
      </c>
      <c r="E3249" s="36" t="s">
        <v>1015</v>
      </c>
      <c r="F3249" s="28" t="s">
        <v>33</v>
      </c>
      <c r="G3249" s="36" t="s">
        <v>222</v>
      </c>
      <c r="H3249" s="37">
        <v>0.20499999999999999</v>
      </c>
    </row>
    <row r="3250" spans="1:8">
      <c r="A3250" t="s">
        <v>5928</v>
      </c>
      <c r="B3250" s="28" t="s">
        <v>9216</v>
      </c>
      <c r="C3250" s="27" t="s">
        <v>14181</v>
      </c>
      <c r="D3250" s="35">
        <v>114.64</v>
      </c>
      <c r="E3250" s="36" t="s">
        <v>1015</v>
      </c>
      <c r="F3250" s="28" t="s">
        <v>33</v>
      </c>
      <c r="G3250" s="36" t="s">
        <v>222</v>
      </c>
      <c r="H3250" s="37">
        <v>0.20499999999999999</v>
      </c>
    </row>
    <row r="3251" spans="1:8">
      <c r="A3251" t="s">
        <v>5928</v>
      </c>
      <c r="B3251" s="28" t="s">
        <v>9218</v>
      </c>
      <c r="C3251" s="27" t="s">
        <v>14182</v>
      </c>
      <c r="D3251" s="35">
        <v>4.4400000000000004</v>
      </c>
      <c r="E3251" s="36" t="s">
        <v>1015</v>
      </c>
      <c r="F3251" s="28" t="s">
        <v>33</v>
      </c>
      <c r="G3251" s="36" t="s">
        <v>222</v>
      </c>
      <c r="H3251" s="37">
        <v>0.20499999999999999</v>
      </c>
    </row>
    <row r="3252" spans="1:8">
      <c r="A3252" t="s">
        <v>5928</v>
      </c>
      <c r="B3252" s="28" t="s">
        <v>9221</v>
      </c>
      <c r="C3252" s="27" t="s">
        <v>14183</v>
      </c>
      <c r="D3252" s="35">
        <v>279.09999999999997</v>
      </c>
      <c r="E3252" s="36" t="s">
        <v>1015</v>
      </c>
      <c r="F3252" s="28" t="s">
        <v>33</v>
      </c>
      <c r="G3252" s="36" t="s">
        <v>222</v>
      </c>
      <c r="H3252" s="37">
        <v>0.20499999999999999</v>
      </c>
    </row>
    <row r="3253" spans="1:8">
      <c r="A3253" t="s">
        <v>5928</v>
      </c>
      <c r="B3253" s="28" t="s">
        <v>9223</v>
      </c>
      <c r="C3253" s="27" t="s">
        <v>14184</v>
      </c>
      <c r="D3253" s="35">
        <v>4.5199999999999996</v>
      </c>
      <c r="E3253" s="36" t="s">
        <v>1015</v>
      </c>
      <c r="F3253" s="28" t="s">
        <v>33</v>
      </c>
      <c r="G3253" s="36" t="s">
        <v>222</v>
      </c>
      <c r="H3253" s="37">
        <v>0.20499999999999999</v>
      </c>
    </row>
    <row r="3254" spans="1:8">
      <c r="A3254" t="s">
        <v>5928</v>
      </c>
      <c r="B3254" s="28" t="s">
        <v>9225</v>
      </c>
      <c r="C3254" s="27" t="s">
        <v>14185</v>
      </c>
      <c r="D3254" s="35">
        <v>7.5</v>
      </c>
      <c r="E3254" s="36" t="s">
        <v>1015</v>
      </c>
      <c r="F3254" s="28" t="s">
        <v>33</v>
      </c>
      <c r="G3254" s="36" t="s">
        <v>222</v>
      </c>
      <c r="H3254" s="37">
        <v>0.20499999999999999</v>
      </c>
    </row>
    <row r="3255" spans="1:8">
      <c r="A3255" t="s">
        <v>5928</v>
      </c>
      <c r="B3255" s="28" t="s">
        <v>9227</v>
      </c>
      <c r="C3255" s="27" t="s">
        <v>14186</v>
      </c>
      <c r="D3255" s="35">
        <v>15.72</v>
      </c>
      <c r="E3255" s="36" t="s">
        <v>1015</v>
      </c>
      <c r="F3255" s="28" t="s">
        <v>33</v>
      </c>
      <c r="G3255" s="36" t="s">
        <v>222</v>
      </c>
      <c r="H3255" s="37">
        <v>0.20499999999999999</v>
      </c>
    </row>
    <row r="3256" spans="1:8">
      <c r="A3256" t="s">
        <v>5928</v>
      </c>
      <c r="B3256" s="28" t="s">
        <v>9229</v>
      </c>
      <c r="C3256" s="27" t="s">
        <v>14187</v>
      </c>
      <c r="D3256" s="35">
        <v>211.56</v>
      </c>
      <c r="E3256" s="36" t="s">
        <v>1015</v>
      </c>
      <c r="F3256" s="28" t="s">
        <v>33</v>
      </c>
      <c r="G3256" s="36" t="s">
        <v>222</v>
      </c>
      <c r="H3256" s="37">
        <v>0.20499999999999999</v>
      </c>
    </row>
    <row r="3257" spans="1:8">
      <c r="A3257" t="s">
        <v>5928</v>
      </c>
      <c r="B3257" s="28" t="s">
        <v>9232</v>
      </c>
      <c r="C3257" s="27" t="s">
        <v>14188</v>
      </c>
      <c r="D3257" s="35">
        <v>326.64999999999998</v>
      </c>
      <c r="E3257" s="36" t="s">
        <v>1015</v>
      </c>
      <c r="F3257" s="28" t="s">
        <v>33</v>
      </c>
      <c r="G3257" s="36" t="s">
        <v>222</v>
      </c>
      <c r="H3257" s="37">
        <v>0.20499999999999999</v>
      </c>
    </row>
    <row r="3258" spans="1:8">
      <c r="A3258" t="s">
        <v>5928</v>
      </c>
      <c r="B3258" s="28" t="s">
        <v>9235</v>
      </c>
      <c r="C3258" s="27" t="s">
        <v>14189</v>
      </c>
      <c r="D3258" s="35">
        <v>440.13</v>
      </c>
      <c r="E3258" s="36" t="s">
        <v>1015</v>
      </c>
      <c r="F3258" s="28" t="s">
        <v>33</v>
      </c>
      <c r="G3258" s="36" t="s">
        <v>222</v>
      </c>
      <c r="H3258" s="37">
        <v>0.20499999999999999</v>
      </c>
    </row>
    <row r="3259" spans="1:8">
      <c r="A3259" t="s">
        <v>5928</v>
      </c>
      <c r="B3259" s="28" t="s">
        <v>9237</v>
      </c>
      <c r="C3259" s="27" t="s">
        <v>14190</v>
      </c>
      <c r="D3259" s="35">
        <v>37.1</v>
      </c>
      <c r="E3259" s="36" t="s">
        <v>1015</v>
      </c>
      <c r="F3259" s="28" t="s">
        <v>33</v>
      </c>
      <c r="G3259" s="36" t="s">
        <v>222</v>
      </c>
      <c r="H3259" s="37">
        <v>0.20499999999999999</v>
      </c>
    </row>
    <row r="3260" spans="1:8" s="45" customFormat="1">
      <c r="A3260" t="s">
        <v>5928</v>
      </c>
      <c r="B3260" s="28" t="s">
        <v>9240</v>
      </c>
      <c r="C3260" s="27" t="s">
        <v>14191</v>
      </c>
      <c r="D3260" s="35">
        <v>775.78</v>
      </c>
      <c r="E3260" s="36" t="s">
        <v>1015</v>
      </c>
      <c r="F3260" s="28" t="s">
        <v>33</v>
      </c>
      <c r="G3260" s="36" t="s">
        <v>222</v>
      </c>
      <c r="H3260" s="37">
        <v>0.20499999999999999</v>
      </c>
    </row>
    <row r="3261" spans="1:8" s="45" customFormat="1">
      <c r="A3261" t="s">
        <v>5928</v>
      </c>
      <c r="B3261" s="28" t="s">
        <v>9243</v>
      </c>
      <c r="C3261" s="27" t="s">
        <v>14192</v>
      </c>
      <c r="D3261" s="35">
        <v>57.64</v>
      </c>
      <c r="E3261" s="36" t="s">
        <v>1015</v>
      </c>
      <c r="F3261" s="28" t="s">
        <v>33</v>
      </c>
      <c r="G3261" s="36" t="s">
        <v>222</v>
      </c>
      <c r="H3261" s="37">
        <v>0.20499999999999999</v>
      </c>
    </row>
    <row r="3262" spans="1:8" s="45" customFormat="1">
      <c r="A3262" t="s">
        <v>5928</v>
      </c>
      <c r="B3262" s="28" t="s">
        <v>9246</v>
      </c>
      <c r="C3262" s="27" t="s">
        <v>14193</v>
      </c>
      <c r="D3262" s="35">
        <v>97.300000000000011</v>
      </c>
      <c r="E3262" s="36" t="s">
        <v>1015</v>
      </c>
      <c r="F3262" s="28" t="s">
        <v>33</v>
      </c>
      <c r="G3262" s="36" t="s">
        <v>222</v>
      </c>
      <c r="H3262" s="37">
        <v>0.20499999999999999</v>
      </c>
    </row>
    <row r="3263" spans="1:8" s="45" customFormat="1">
      <c r="A3263" t="s">
        <v>5928</v>
      </c>
      <c r="B3263" s="28" t="s">
        <v>9249</v>
      </c>
      <c r="C3263" s="27" t="s">
        <v>14194</v>
      </c>
      <c r="D3263" s="35">
        <v>121.94000000000001</v>
      </c>
      <c r="E3263" s="36" t="s">
        <v>1015</v>
      </c>
      <c r="F3263" s="28" t="s">
        <v>33</v>
      </c>
      <c r="G3263" s="36" t="s">
        <v>222</v>
      </c>
      <c r="H3263" s="37">
        <v>0.20499999999999999</v>
      </c>
    </row>
    <row r="3264" spans="1:8" s="45" customFormat="1">
      <c r="A3264" t="s">
        <v>5928</v>
      </c>
      <c r="B3264" s="28" t="s">
        <v>9252</v>
      </c>
      <c r="C3264" s="27" t="s">
        <v>14195</v>
      </c>
      <c r="D3264" s="35">
        <v>43.05</v>
      </c>
      <c r="E3264" s="36" t="s">
        <v>1015</v>
      </c>
      <c r="F3264" s="28" t="s">
        <v>33</v>
      </c>
      <c r="G3264" s="36" t="s">
        <v>222</v>
      </c>
      <c r="H3264" s="37">
        <v>0.20499999999999999</v>
      </c>
    </row>
    <row r="3265" spans="1:8" s="45" customFormat="1">
      <c r="A3265" t="s">
        <v>5928</v>
      </c>
      <c r="B3265" s="28" t="s">
        <v>9255</v>
      </c>
      <c r="C3265" s="27" t="s">
        <v>14196</v>
      </c>
      <c r="D3265" s="35">
        <v>108.69000000000001</v>
      </c>
      <c r="E3265" s="36" t="s">
        <v>1015</v>
      </c>
      <c r="F3265" s="28" t="s">
        <v>33</v>
      </c>
      <c r="G3265" s="36" t="s">
        <v>222</v>
      </c>
      <c r="H3265" s="37">
        <v>0.20499999999999999</v>
      </c>
    </row>
    <row r="3266" spans="1:8" s="45" customFormat="1">
      <c r="A3266" t="s">
        <v>5928</v>
      </c>
      <c r="B3266" s="28" t="s">
        <v>9257</v>
      </c>
      <c r="C3266" s="27" t="s">
        <v>14197</v>
      </c>
      <c r="D3266" s="35">
        <v>130.32</v>
      </c>
      <c r="E3266" s="36" t="s">
        <v>1015</v>
      </c>
      <c r="F3266" s="28" t="s">
        <v>33</v>
      </c>
      <c r="G3266" s="36" t="s">
        <v>222</v>
      </c>
      <c r="H3266" s="37">
        <v>0.20499999999999999</v>
      </c>
    </row>
    <row r="3267" spans="1:8" s="45" customFormat="1">
      <c r="A3267" t="s">
        <v>5928</v>
      </c>
      <c r="B3267" s="28" t="s">
        <v>9259</v>
      </c>
      <c r="C3267" s="27" t="s">
        <v>14198</v>
      </c>
      <c r="D3267" s="35">
        <v>9.1199999999999992</v>
      </c>
      <c r="E3267" s="36" t="s">
        <v>1015</v>
      </c>
      <c r="F3267" s="28" t="s">
        <v>33</v>
      </c>
      <c r="G3267" s="36" t="s">
        <v>222</v>
      </c>
      <c r="H3267" s="37">
        <v>0.20499999999999999</v>
      </c>
    </row>
    <row r="3268" spans="1:8" s="45" customFormat="1">
      <c r="A3268" t="s">
        <v>5928</v>
      </c>
      <c r="B3268" s="28" t="s">
        <v>9261</v>
      </c>
      <c r="C3268" s="27" t="s">
        <v>14199</v>
      </c>
      <c r="D3268" s="35">
        <v>220.75</v>
      </c>
      <c r="E3268" s="36" t="s">
        <v>1015</v>
      </c>
      <c r="F3268" s="28" t="s">
        <v>33</v>
      </c>
      <c r="G3268" s="36" t="s">
        <v>222</v>
      </c>
      <c r="H3268" s="37">
        <v>0.20499999999999999</v>
      </c>
    </row>
    <row r="3269" spans="1:8" s="45" customFormat="1">
      <c r="A3269" t="s">
        <v>5928</v>
      </c>
      <c r="B3269" s="28" t="s">
        <v>9263</v>
      </c>
      <c r="C3269" s="27" t="s">
        <v>14200</v>
      </c>
      <c r="D3269" s="35">
        <v>11.78</v>
      </c>
      <c r="E3269" s="36" t="s">
        <v>1015</v>
      </c>
      <c r="F3269" s="28" t="s">
        <v>33</v>
      </c>
      <c r="G3269" s="36" t="s">
        <v>222</v>
      </c>
      <c r="H3269" s="37">
        <v>0.20499999999999999</v>
      </c>
    </row>
    <row r="3270" spans="1:8" s="45" customFormat="1">
      <c r="A3270" t="s">
        <v>5928</v>
      </c>
      <c r="B3270" s="28" t="s">
        <v>9265</v>
      </c>
      <c r="C3270" s="27" t="s">
        <v>14201</v>
      </c>
      <c r="D3270" s="35">
        <v>19.700000000000003</v>
      </c>
      <c r="E3270" s="36" t="s">
        <v>1015</v>
      </c>
      <c r="F3270" s="28" t="s">
        <v>33</v>
      </c>
      <c r="G3270" s="36" t="s">
        <v>222</v>
      </c>
      <c r="H3270" s="37">
        <v>0.20499999999999999</v>
      </c>
    </row>
    <row r="3271" spans="1:8" s="45" customFormat="1">
      <c r="A3271" t="s">
        <v>5928</v>
      </c>
      <c r="B3271" s="28" t="s">
        <v>9267</v>
      </c>
      <c r="C3271" s="27" t="s">
        <v>14202</v>
      </c>
      <c r="D3271" s="35">
        <v>44.419999999999995</v>
      </c>
      <c r="E3271" s="36" t="s">
        <v>1015</v>
      </c>
      <c r="F3271" s="28" t="s">
        <v>33</v>
      </c>
      <c r="G3271" s="36" t="s">
        <v>222</v>
      </c>
      <c r="H3271" s="37">
        <v>0.20499999999999999</v>
      </c>
    </row>
    <row r="3272" spans="1:8" s="45" customFormat="1">
      <c r="A3272" t="s">
        <v>14203</v>
      </c>
      <c r="B3272" s="28" t="s">
        <v>94</v>
      </c>
      <c r="C3272" s="27" t="s">
        <v>14204</v>
      </c>
      <c r="D3272" s="35">
        <v>45.75</v>
      </c>
      <c r="E3272" s="36" t="s">
        <v>1015</v>
      </c>
      <c r="F3272" s="28" t="s">
        <v>33</v>
      </c>
      <c r="G3272" s="36" t="s">
        <v>222</v>
      </c>
      <c r="H3272" s="37">
        <v>0.20499999999999999</v>
      </c>
    </row>
    <row r="3273" spans="1:8" s="45" customFormat="1">
      <c r="A3273" t="s">
        <v>14203</v>
      </c>
      <c r="B3273" s="28" t="s">
        <v>85</v>
      </c>
      <c r="C3273" s="27" t="s">
        <v>14205</v>
      </c>
      <c r="D3273" s="35">
        <v>126.17</v>
      </c>
      <c r="E3273" s="36" t="s">
        <v>1015</v>
      </c>
      <c r="F3273" s="28" t="s">
        <v>33</v>
      </c>
      <c r="G3273" s="36" t="s">
        <v>222</v>
      </c>
      <c r="H3273" s="37">
        <v>0.20499999999999999</v>
      </c>
    </row>
    <row r="3274" spans="1:8" s="45" customFormat="1">
      <c r="A3274" t="s">
        <v>14203</v>
      </c>
      <c r="B3274" s="28" t="s">
        <v>89</v>
      </c>
      <c r="C3274" s="27" t="s">
        <v>14206</v>
      </c>
      <c r="D3274" s="35">
        <v>126.31</v>
      </c>
      <c r="E3274" s="36" t="s">
        <v>1015</v>
      </c>
      <c r="F3274" s="28" t="s">
        <v>33</v>
      </c>
      <c r="G3274" s="36" t="s">
        <v>222</v>
      </c>
      <c r="H3274" s="37">
        <v>0.20499999999999999</v>
      </c>
    </row>
    <row r="3275" spans="1:8" s="45" customFormat="1">
      <c r="A3275" s="39" t="s">
        <v>14203</v>
      </c>
      <c r="B3275" s="40">
        <v>10027227</v>
      </c>
      <c r="C3275" s="41" t="s">
        <v>14207</v>
      </c>
      <c r="D3275" s="42">
        <v>553.39</v>
      </c>
      <c r="E3275" s="43" t="s">
        <v>1015</v>
      </c>
      <c r="F3275" s="40" t="s">
        <v>33</v>
      </c>
      <c r="G3275" s="43" t="s">
        <v>222</v>
      </c>
      <c r="H3275" s="44">
        <v>0.20499999999999999</v>
      </c>
    </row>
    <row r="3276" spans="1:8" s="45" customFormat="1">
      <c r="A3276" t="s">
        <v>14203</v>
      </c>
      <c r="B3276" s="28" t="s">
        <v>30</v>
      </c>
      <c r="C3276" s="27" t="s">
        <v>31</v>
      </c>
      <c r="D3276" s="35">
        <v>175.29</v>
      </c>
      <c r="E3276" s="36" t="s">
        <v>1015</v>
      </c>
      <c r="F3276" s="28" t="s">
        <v>33</v>
      </c>
      <c r="G3276" s="36" t="s">
        <v>222</v>
      </c>
      <c r="H3276" s="37">
        <v>0.20499999999999999</v>
      </c>
    </row>
    <row r="3277" spans="1:8">
      <c r="A3277" t="s">
        <v>14203</v>
      </c>
      <c r="B3277" s="26" t="s">
        <v>3531</v>
      </c>
      <c r="C3277" s="27" t="s">
        <v>3532</v>
      </c>
      <c r="D3277" s="35">
        <v>91.73</v>
      </c>
      <c r="E3277" s="36" t="s">
        <v>1015</v>
      </c>
      <c r="F3277" s="28" t="s">
        <v>33</v>
      </c>
      <c r="G3277" s="36" t="s">
        <v>222</v>
      </c>
      <c r="H3277" s="37">
        <v>0.20499999999999999</v>
      </c>
    </row>
    <row r="3278" spans="1:8" s="45" customFormat="1">
      <c r="A3278" t="s">
        <v>14203</v>
      </c>
      <c r="B3278" s="28" t="s">
        <v>212</v>
      </c>
      <c r="C3278" s="27" t="s">
        <v>213</v>
      </c>
      <c r="D3278" s="35">
        <v>59.79</v>
      </c>
      <c r="E3278" s="36" t="s">
        <v>1015</v>
      </c>
      <c r="F3278" s="28" t="s">
        <v>33</v>
      </c>
      <c r="G3278" s="36" t="s">
        <v>222</v>
      </c>
      <c r="H3278" s="37">
        <v>0.20499999999999999</v>
      </c>
    </row>
    <row r="3279" spans="1:8">
      <c r="A3279" t="s">
        <v>14203</v>
      </c>
      <c r="B3279" s="28" t="s">
        <v>5906</v>
      </c>
      <c r="C3279" s="27" t="s">
        <v>14208</v>
      </c>
      <c r="D3279" s="35">
        <v>72.55</v>
      </c>
      <c r="E3279" s="36" t="s">
        <v>1015</v>
      </c>
      <c r="F3279" s="28" t="s">
        <v>33</v>
      </c>
      <c r="G3279" s="36" t="s">
        <v>222</v>
      </c>
      <c r="H3279" s="37">
        <v>0.20499999999999999</v>
      </c>
    </row>
    <row r="3280" spans="1:8">
      <c r="A3280" t="s">
        <v>14203</v>
      </c>
      <c r="B3280" s="28" t="s">
        <v>98</v>
      </c>
      <c r="C3280" s="27" t="s">
        <v>99</v>
      </c>
      <c r="D3280" s="35">
        <v>248.78</v>
      </c>
      <c r="E3280" s="36" t="s">
        <v>1015</v>
      </c>
      <c r="F3280" s="28" t="s">
        <v>33</v>
      </c>
      <c r="G3280" s="36" t="s">
        <v>222</v>
      </c>
      <c r="H3280" s="37">
        <v>0.20499999999999999</v>
      </c>
    </row>
    <row r="3281" spans="1:8">
      <c r="A3281" t="s">
        <v>10</v>
      </c>
      <c r="B3281" s="28" t="s">
        <v>1033</v>
      </c>
      <c r="C3281" s="27" t="s">
        <v>14209</v>
      </c>
      <c r="D3281" s="35">
        <v>23.66</v>
      </c>
      <c r="E3281" s="36" t="s">
        <v>1015</v>
      </c>
      <c r="F3281" s="28" t="s">
        <v>33</v>
      </c>
      <c r="G3281" s="36" t="s">
        <v>222</v>
      </c>
      <c r="H3281" s="37">
        <v>0.20499999999999999</v>
      </c>
    </row>
    <row r="3282" spans="1:8">
      <c r="A3282" t="s">
        <v>14203</v>
      </c>
      <c r="B3282" s="28" t="s">
        <v>3534</v>
      </c>
      <c r="C3282" s="27" t="s">
        <v>3535</v>
      </c>
      <c r="D3282" s="35">
        <v>80.430000000000007</v>
      </c>
      <c r="E3282" s="36" t="s">
        <v>1015</v>
      </c>
      <c r="F3282" s="28" t="s">
        <v>33</v>
      </c>
      <c r="G3282" s="36" t="s">
        <v>222</v>
      </c>
      <c r="H3282" s="37">
        <v>0.20499999999999999</v>
      </c>
    </row>
    <row r="3283" spans="1:8">
      <c r="A3283" t="s">
        <v>14203</v>
      </c>
      <c r="B3283" s="28" t="s">
        <v>81</v>
      </c>
      <c r="C3283" s="27" t="s">
        <v>82</v>
      </c>
      <c r="D3283" s="35">
        <v>33.15</v>
      </c>
      <c r="E3283" s="36" t="s">
        <v>1015</v>
      </c>
      <c r="F3283" s="28" t="s">
        <v>33</v>
      </c>
      <c r="G3283" s="36" t="s">
        <v>222</v>
      </c>
      <c r="H3283" s="37">
        <v>0.20499999999999999</v>
      </c>
    </row>
    <row r="3284" spans="1:8">
      <c r="A3284" t="s">
        <v>14203</v>
      </c>
      <c r="B3284" s="28" t="s">
        <v>6976</v>
      </c>
      <c r="C3284" s="27" t="s">
        <v>14210</v>
      </c>
      <c r="D3284" s="35">
        <v>1320.59</v>
      </c>
      <c r="E3284" s="36" t="s">
        <v>1015</v>
      </c>
      <c r="F3284" s="28" t="s">
        <v>33</v>
      </c>
      <c r="G3284" s="36" t="s">
        <v>222</v>
      </c>
      <c r="H3284" s="37">
        <v>0.20499999999999999</v>
      </c>
    </row>
    <row r="3285" spans="1:8">
      <c r="A3285" t="s">
        <v>14203</v>
      </c>
      <c r="B3285" s="28" t="s">
        <v>751</v>
      </c>
      <c r="C3285" s="27" t="s">
        <v>752</v>
      </c>
      <c r="D3285" s="35">
        <v>53.23</v>
      </c>
      <c r="E3285" s="36" t="s">
        <v>1015</v>
      </c>
      <c r="F3285" s="28" t="s">
        <v>33</v>
      </c>
      <c r="G3285" s="36" t="s">
        <v>222</v>
      </c>
      <c r="H3285" s="37">
        <v>0.20499999999999999</v>
      </c>
    </row>
    <row r="3286" spans="1:8">
      <c r="A3286" t="s">
        <v>6115</v>
      </c>
      <c r="B3286" s="28" t="s">
        <v>6821</v>
      </c>
      <c r="C3286" s="27" t="s">
        <v>14211</v>
      </c>
      <c r="D3286" s="35">
        <v>13.35</v>
      </c>
      <c r="E3286" s="36" t="s">
        <v>1015</v>
      </c>
      <c r="F3286" s="28" t="s">
        <v>33</v>
      </c>
      <c r="G3286" s="36" t="s">
        <v>222</v>
      </c>
      <c r="H3286" s="37">
        <v>0.20499999999999999</v>
      </c>
    </row>
    <row r="3287" spans="1:8">
      <c r="A3287" t="s">
        <v>6115</v>
      </c>
      <c r="B3287" s="28" t="s">
        <v>9358</v>
      </c>
      <c r="C3287" s="27" t="s">
        <v>14212</v>
      </c>
      <c r="D3287" s="35">
        <v>18.200000000000003</v>
      </c>
      <c r="E3287" s="36" t="s">
        <v>1015</v>
      </c>
      <c r="F3287" s="28" t="s">
        <v>33</v>
      </c>
      <c r="G3287" s="36" t="s">
        <v>222</v>
      </c>
      <c r="H3287" s="37">
        <v>0.20499999999999999</v>
      </c>
    </row>
    <row r="3288" spans="1:8">
      <c r="A3288" t="s">
        <v>6115</v>
      </c>
      <c r="B3288" s="28" t="s">
        <v>247</v>
      </c>
      <c r="C3288" s="27" t="s">
        <v>14213</v>
      </c>
      <c r="D3288" s="35">
        <v>19.110000000000003</v>
      </c>
      <c r="E3288" s="36" t="s">
        <v>1015</v>
      </c>
      <c r="F3288" s="28" t="s">
        <v>33</v>
      </c>
      <c r="G3288" s="36" t="s">
        <v>222</v>
      </c>
      <c r="H3288" s="37">
        <v>0.20499999999999999</v>
      </c>
    </row>
    <row r="3289" spans="1:8">
      <c r="A3289" t="s">
        <v>6115</v>
      </c>
      <c r="B3289" s="28" t="s">
        <v>205</v>
      </c>
      <c r="C3289" s="27" t="s">
        <v>14214</v>
      </c>
      <c r="D3289" s="35">
        <v>22.73</v>
      </c>
      <c r="E3289" s="36" t="s">
        <v>1015</v>
      </c>
      <c r="F3289" s="28" t="s">
        <v>33</v>
      </c>
      <c r="G3289" s="36" t="s">
        <v>222</v>
      </c>
      <c r="H3289" s="37">
        <v>0.20499999999999999</v>
      </c>
    </row>
    <row r="3290" spans="1:8">
      <c r="A3290" t="s">
        <v>6115</v>
      </c>
      <c r="B3290" s="28" t="s">
        <v>239</v>
      </c>
      <c r="C3290" s="27" t="s">
        <v>14215</v>
      </c>
      <c r="D3290" s="35">
        <v>51.65</v>
      </c>
      <c r="E3290" s="36" t="s">
        <v>1015</v>
      </c>
      <c r="F3290" s="28" t="s">
        <v>33</v>
      </c>
      <c r="G3290" s="36" t="s">
        <v>222</v>
      </c>
      <c r="H3290" s="37">
        <v>0.20499999999999999</v>
      </c>
    </row>
    <row r="3291" spans="1:8">
      <c r="A3291" t="s">
        <v>6115</v>
      </c>
      <c r="B3291" s="28" t="s">
        <v>722</v>
      </c>
      <c r="C3291" s="27" t="s">
        <v>14216</v>
      </c>
      <c r="D3291" s="35">
        <v>39.94</v>
      </c>
      <c r="E3291" s="36" t="s">
        <v>1015</v>
      </c>
      <c r="F3291" s="28" t="s">
        <v>33</v>
      </c>
      <c r="G3291" s="36" t="s">
        <v>222</v>
      </c>
      <c r="H3291" s="37">
        <v>0.20499999999999999</v>
      </c>
    </row>
    <row r="3292" spans="1:8">
      <c r="A3292" t="s">
        <v>6115</v>
      </c>
      <c r="B3292" s="28" t="s">
        <v>5864</v>
      </c>
      <c r="C3292" s="27" t="s">
        <v>10737</v>
      </c>
      <c r="D3292" s="35">
        <v>12</v>
      </c>
      <c r="E3292" s="36" t="s">
        <v>1015</v>
      </c>
      <c r="F3292" s="28" t="s">
        <v>33</v>
      </c>
      <c r="G3292" s="36" t="s">
        <v>222</v>
      </c>
      <c r="H3292" s="37">
        <v>0.20499999999999999</v>
      </c>
    </row>
    <row r="3293" spans="1:8">
      <c r="A3293" t="s">
        <v>6115</v>
      </c>
      <c r="B3293" s="28" t="s">
        <v>9349</v>
      </c>
      <c r="C3293" s="27" t="s">
        <v>14217</v>
      </c>
      <c r="D3293" s="35">
        <v>10.89</v>
      </c>
      <c r="E3293" s="36" t="s">
        <v>1015</v>
      </c>
      <c r="F3293" s="28" t="s">
        <v>33</v>
      </c>
      <c r="G3293" s="36" t="s">
        <v>222</v>
      </c>
      <c r="H3293" s="37">
        <v>0.20499999999999999</v>
      </c>
    </row>
    <row r="3294" spans="1:8">
      <c r="A3294" t="s">
        <v>6115</v>
      </c>
      <c r="B3294" s="28" t="s">
        <v>9310</v>
      </c>
      <c r="C3294" s="27" t="s">
        <v>9311</v>
      </c>
      <c r="D3294" s="35">
        <v>136.47999999999999</v>
      </c>
      <c r="E3294" s="36" t="s">
        <v>1015</v>
      </c>
      <c r="F3294" s="28" t="s">
        <v>33</v>
      </c>
      <c r="G3294" s="36" t="s">
        <v>222</v>
      </c>
      <c r="H3294" s="37">
        <v>0.20499999999999999</v>
      </c>
    </row>
    <row r="3295" spans="1:8">
      <c r="A3295" t="s">
        <v>6115</v>
      </c>
      <c r="B3295" s="28" t="s">
        <v>14218</v>
      </c>
      <c r="C3295" s="27" t="s">
        <v>14219</v>
      </c>
      <c r="D3295" s="35">
        <v>121.87</v>
      </c>
      <c r="E3295" s="36" t="s">
        <v>1015</v>
      </c>
      <c r="F3295" s="28" t="s">
        <v>33</v>
      </c>
      <c r="G3295" s="36" t="s">
        <v>222</v>
      </c>
      <c r="H3295" s="37">
        <v>0.20499999999999999</v>
      </c>
    </row>
    <row r="3296" spans="1:8">
      <c r="A3296" t="s">
        <v>6115</v>
      </c>
      <c r="B3296" s="28">
        <v>10004787</v>
      </c>
      <c r="C3296" s="27" t="s">
        <v>1343</v>
      </c>
      <c r="D3296" s="35">
        <v>573.11</v>
      </c>
      <c r="E3296" s="36" t="s">
        <v>1015</v>
      </c>
      <c r="F3296" s="28" t="s">
        <v>33</v>
      </c>
      <c r="G3296" s="36" t="s">
        <v>222</v>
      </c>
      <c r="H3296" s="37">
        <v>0.20499999999999999</v>
      </c>
    </row>
    <row r="3297" spans="1:8">
      <c r="A3297" t="s">
        <v>6115</v>
      </c>
      <c r="B3297" s="28">
        <v>10004803</v>
      </c>
      <c r="C3297" s="27" t="s">
        <v>1346</v>
      </c>
      <c r="D3297" s="35">
        <v>780.81999999999994</v>
      </c>
      <c r="E3297" s="36" t="s">
        <v>1015</v>
      </c>
      <c r="F3297" s="28" t="s">
        <v>33</v>
      </c>
      <c r="G3297" s="36" t="s">
        <v>222</v>
      </c>
      <c r="H3297" s="37">
        <v>0.20499999999999999</v>
      </c>
    </row>
    <row r="3298" spans="1:8">
      <c r="A3298" t="s">
        <v>6115</v>
      </c>
      <c r="B3298" s="28" t="s">
        <v>363</v>
      </c>
      <c r="C3298" s="27" t="s">
        <v>14220</v>
      </c>
      <c r="D3298" s="35">
        <v>18.12</v>
      </c>
      <c r="E3298" s="36" t="s">
        <v>1015</v>
      </c>
      <c r="F3298" s="28" t="s">
        <v>33</v>
      </c>
      <c r="G3298" s="36" t="s">
        <v>222</v>
      </c>
      <c r="H3298" s="37">
        <v>0.20499999999999999</v>
      </c>
    </row>
    <row r="3299" spans="1:8">
      <c r="A3299" t="s">
        <v>6115</v>
      </c>
      <c r="B3299" s="28" t="s">
        <v>2766</v>
      </c>
      <c r="C3299" s="27" t="s">
        <v>2767</v>
      </c>
      <c r="D3299" s="35">
        <v>9.48</v>
      </c>
      <c r="E3299" s="36" t="s">
        <v>1015</v>
      </c>
      <c r="F3299" s="28" t="s">
        <v>33</v>
      </c>
      <c r="G3299" s="36" t="s">
        <v>222</v>
      </c>
      <c r="H3299" s="37">
        <v>0.20499999999999999</v>
      </c>
    </row>
    <row r="3300" spans="1:8">
      <c r="A3300" t="s">
        <v>6115</v>
      </c>
      <c r="B3300" s="28" t="s">
        <v>1198</v>
      </c>
      <c r="C3300" s="27" t="s">
        <v>1199</v>
      </c>
      <c r="D3300" s="35">
        <v>1.92</v>
      </c>
      <c r="E3300" s="36" t="s">
        <v>1015</v>
      </c>
      <c r="F3300" s="28" t="s">
        <v>33</v>
      </c>
      <c r="G3300" s="36" t="s">
        <v>222</v>
      </c>
      <c r="H3300" s="37">
        <v>0.20499999999999999</v>
      </c>
    </row>
    <row r="3301" spans="1:8">
      <c r="A3301" t="s">
        <v>6115</v>
      </c>
      <c r="B3301" s="28" t="s">
        <v>6120</v>
      </c>
      <c r="C3301" s="27" t="s">
        <v>6121</v>
      </c>
      <c r="D3301" s="35">
        <v>271.77999999999997</v>
      </c>
      <c r="E3301" s="36" t="s">
        <v>1015</v>
      </c>
      <c r="F3301" s="28" t="s">
        <v>33</v>
      </c>
      <c r="G3301" s="36" t="s">
        <v>222</v>
      </c>
      <c r="H3301" s="37">
        <v>0.20499999999999999</v>
      </c>
    </row>
    <row r="3302" spans="1:8">
      <c r="A3302" t="s">
        <v>6115</v>
      </c>
      <c r="B3302" s="28">
        <v>10077039</v>
      </c>
      <c r="C3302" s="27" t="s">
        <v>2200</v>
      </c>
      <c r="D3302" s="35">
        <v>62.87</v>
      </c>
      <c r="E3302" s="36" t="s">
        <v>1015</v>
      </c>
      <c r="F3302" s="28" t="s">
        <v>33</v>
      </c>
      <c r="G3302" s="36" t="s">
        <v>222</v>
      </c>
      <c r="H3302" s="37">
        <v>0.20499999999999999</v>
      </c>
    </row>
    <row r="3303" spans="1:8">
      <c r="A3303" t="s">
        <v>6115</v>
      </c>
      <c r="B3303" s="28" t="s">
        <v>196</v>
      </c>
      <c r="C3303" s="27" t="s">
        <v>14221</v>
      </c>
      <c r="D3303" s="35">
        <v>44.94</v>
      </c>
      <c r="E3303" s="36" t="s">
        <v>1015</v>
      </c>
      <c r="F3303" s="28" t="s">
        <v>33</v>
      </c>
      <c r="G3303" s="36" t="s">
        <v>222</v>
      </c>
      <c r="H3303" s="37">
        <v>0.20499999999999999</v>
      </c>
    </row>
    <row r="3304" spans="1:8">
      <c r="A3304" t="s">
        <v>6115</v>
      </c>
      <c r="B3304" s="28">
        <v>10010577</v>
      </c>
      <c r="C3304" s="27" t="s">
        <v>1493</v>
      </c>
      <c r="D3304" s="35">
        <v>147.47999999999999</v>
      </c>
      <c r="E3304" s="36" t="s">
        <v>1015</v>
      </c>
      <c r="F3304" s="28" t="s">
        <v>33</v>
      </c>
      <c r="G3304" s="36" t="s">
        <v>222</v>
      </c>
      <c r="H3304" s="37">
        <v>0.20499999999999999</v>
      </c>
    </row>
    <row r="3305" spans="1:8">
      <c r="A3305" t="s">
        <v>6115</v>
      </c>
      <c r="B3305" s="28">
        <v>10017002</v>
      </c>
      <c r="C3305" s="27" t="s">
        <v>14222</v>
      </c>
      <c r="D3305" s="35">
        <v>46.169999999999995</v>
      </c>
      <c r="E3305" s="36" t="s">
        <v>1015</v>
      </c>
      <c r="F3305" s="28" t="s">
        <v>33</v>
      </c>
      <c r="G3305" s="36" t="s">
        <v>222</v>
      </c>
      <c r="H3305" s="37">
        <v>0.20499999999999999</v>
      </c>
    </row>
    <row r="3306" spans="1:8">
      <c r="A3306" t="s">
        <v>6115</v>
      </c>
      <c r="B3306" s="28" t="s">
        <v>1088</v>
      </c>
      <c r="C3306" s="27" t="s">
        <v>14223</v>
      </c>
      <c r="D3306" s="35">
        <v>22.630000000000003</v>
      </c>
      <c r="E3306" s="36" t="s">
        <v>1015</v>
      </c>
      <c r="F3306" s="28" t="s">
        <v>33</v>
      </c>
      <c r="G3306" s="36" t="s">
        <v>222</v>
      </c>
      <c r="H3306" s="37">
        <v>0.20499999999999999</v>
      </c>
    </row>
    <row r="3307" spans="1:8">
      <c r="A3307" t="s">
        <v>6115</v>
      </c>
      <c r="B3307" s="28" t="s">
        <v>14224</v>
      </c>
      <c r="C3307" s="27" t="s">
        <v>14225</v>
      </c>
      <c r="D3307" s="35">
        <v>1.96</v>
      </c>
      <c r="E3307" s="36" t="s">
        <v>1015</v>
      </c>
      <c r="F3307" s="28" t="s">
        <v>33</v>
      </c>
      <c r="G3307" s="36" t="s">
        <v>222</v>
      </c>
      <c r="H3307" s="37">
        <v>0.20499999999999999</v>
      </c>
    </row>
    <row r="3308" spans="1:8">
      <c r="A3308" t="s">
        <v>6115</v>
      </c>
      <c r="B3308" s="28" t="s">
        <v>8981</v>
      </c>
      <c r="C3308" s="27" t="s">
        <v>14226</v>
      </c>
      <c r="D3308" s="35">
        <v>80.95</v>
      </c>
      <c r="E3308" s="36" t="s">
        <v>1015</v>
      </c>
      <c r="F3308" s="28" t="s">
        <v>33</v>
      </c>
      <c r="G3308" s="36" t="s">
        <v>222</v>
      </c>
      <c r="H3308" s="37">
        <v>0.20499999999999999</v>
      </c>
    </row>
    <row r="3309" spans="1:8">
      <c r="A3309" t="s">
        <v>6115</v>
      </c>
      <c r="B3309" s="28" t="s">
        <v>14227</v>
      </c>
      <c r="C3309" s="27" t="s">
        <v>14228</v>
      </c>
      <c r="D3309" s="35">
        <v>14.08</v>
      </c>
      <c r="E3309" s="36" t="s">
        <v>1015</v>
      </c>
      <c r="F3309" s="28" t="s">
        <v>33</v>
      </c>
      <c r="G3309" s="36" t="s">
        <v>222</v>
      </c>
      <c r="H3309" s="37">
        <v>0.20499999999999999</v>
      </c>
    </row>
    <row r="3310" spans="1:8">
      <c r="A3310" t="s">
        <v>6115</v>
      </c>
      <c r="B3310" s="28">
        <v>10005410</v>
      </c>
      <c r="C3310" s="27" t="s">
        <v>14229</v>
      </c>
      <c r="D3310" s="35">
        <v>1.27</v>
      </c>
      <c r="E3310" s="36" t="s">
        <v>1015</v>
      </c>
      <c r="F3310" s="28" t="s">
        <v>33</v>
      </c>
      <c r="G3310" s="36" t="s">
        <v>222</v>
      </c>
      <c r="H3310" s="37">
        <v>0.20499999999999999</v>
      </c>
    </row>
    <row r="3311" spans="1:8">
      <c r="A3311" t="s">
        <v>6115</v>
      </c>
      <c r="B3311" s="28" t="s">
        <v>8886</v>
      </c>
      <c r="C3311" s="27" t="s">
        <v>14230</v>
      </c>
      <c r="D3311" s="35">
        <v>1.6</v>
      </c>
      <c r="E3311" s="36" t="s">
        <v>1015</v>
      </c>
      <c r="F3311" s="28" t="s">
        <v>33</v>
      </c>
      <c r="G3311" s="36" t="s">
        <v>222</v>
      </c>
      <c r="H3311" s="37">
        <v>0.20499999999999999</v>
      </c>
    </row>
    <row r="3312" spans="1:8">
      <c r="A3312" t="s">
        <v>6115</v>
      </c>
      <c r="B3312" s="28" t="s">
        <v>2737</v>
      </c>
      <c r="C3312" s="27" t="s">
        <v>957</v>
      </c>
      <c r="D3312" s="35">
        <v>111.09</v>
      </c>
      <c r="E3312" s="36" t="s">
        <v>1015</v>
      </c>
      <c r="F3312" s="28" t="s">
        <v>33</v>
      </c>
      <c r="G3312" s="36" t="s">
        <v>222</v>
      </c>
      <c r="H3312" s="37">
        <v>0.20499999999999999</v>
      </c>
    </row>
    <row r="3313" spans="1:8">
      <c r="A3313" t="s">
        <v>6115</v>
      </c>
      <c r="B3313" s="28">
        <v>106805101</v>
      </c>
      <c r="C3313" s="27" t="s">
        <v>14232</v>
      </c>
      <c r="D3313" s="35">
        <v>115.28</v>
      </c>
      <c r="E3313" s="36" t="s">
        <v>1015</v>
      </c>
      <c r="F3313" s="28" t="s">
        <v>33</v>
      </c>
      <c r="G3313" s="36" t="s">
        <v>222</v>
      </c>
      <c r="H3313" s="37">
        <v>0.20499999999999999</v>
      </c>
    </row>
    <row r="3314" spans="1:8">
      <c r="A3314" t="s">
        <v>6115</v>
      </c>
      <c r="B3314" s="28" t="s">
        <v>6749</v>
      </c>
      <c r="C3314" s="27" t="s">
        <v>14233</v>
      </c>
      <c r="D3314" s="35">
        <v>8047.42</v>
      </c>
      <c r="E3314" s="36" t="s">
        <v>1015</v>
      </c>
      <c r="F3314" s="28" t="s">
        <v>33</v>
      </c>
      <c r="G3314" s="36" t="s">
        <v>222</v>
      </c>
      <c r="H3314" s="37">
        <v>0.20499999999999999</v>
      </c>
    </row>
    <row r="3315" spans="1:8">
      <c r="A3315" t="s">
        <v>6115</v>
      </c>
      <c r="B3315" s="28" t="s">
        <v>3401</v>
      </c>
      <c r="C3315" s="27" t="s">
        <v>14234</v>
      </c>
      <c r="D3315" s="35">
        <v>1319.54</v>
      </c>
      <c r="E3315" s="36" t="s">
        <v>1015</v>
      </c>
      <c r="F3315" s="28" t="s">
        <v>33</v>
      </c>
      <c r="G3315" s="36" t="s">
        <v>222</v>
      </c>
      <c r="H3315" s="37">
        <v>0.20499999999999999</v>
      </c>
    </row>
    <row r="3316" spans="1:8">
      <c r="A3316" t="s">
        <v>6115</v>
      </c>
      <c r="B3316" s="28" t="s">
        <v>9352</v>
      </c>
      <c r="C3316" s="27" t="s">
        <v>14235</v>
      </c>
      <c r="D3316" s="35">
        <v>48.71</v>
      </c>
      <c r="E3316" s="36" t="s">
        <v>1015</v>
      </c>
      <c r="F3316" s="28" t="s">
        <v>33</v>
      </c>
      <c r="G3316" s="36" t="s">
        <v>222</v>
      </c>
      <c r="H3316" s="37">
        <v>0.20499999999999999</v>
      </c>
    </row>
    <row r="3317" spans="1:8">
      <c r="A3317" t="s">
        <v>6115</v>
      </c>
      <c r="B3317" s="28" t="s">
        <v>6752</v>
      </c>
      <c r="C3317" s="27" t="s">
        <v>14236</v>
      </c>
      <c r="D3317" s="35">
        <v>60.78</v>
      </c>
      <c r="E3317" s="36" t="s">
        <v>1015</v>
      </c>
      <c r="F3317" s="28" t="s">
        <v>33</v>
      </c>
      <c r="G3317" s="36" t="s">
        <v>222</v>
      </c>
      <c r="H3317" s="37">
        <v>0.20499999999999999</v>
      </c>
    </row>
    <row r="3318" spans="1:8">
      <c r="C3318" s="27"/>
      <c r="D3318" s="35"/>
      <c r="E3318" s="36"/>
      <c r="G3318" s="36"/>
      <c r="H3318" s="95"/>
    </row>
    <row r="3320" spans="1:8" ht="25.8">
      <c r="C3320" s="46" t="s">
        <v>14244</v>
      </c>
    </row>
    <row r="3321" spans="1:8" ht="21">
      <c r="C3321" s="47" t="s">
        <v>14245</v>
      </c>
    </row>
    <row r="3322" spans="1:8" ht="21">
      <c r="C3322" s="48" t="s">
        <v>14246</v>
      </c>
    </row>
    <row r="3323" spans="1:8" ht="21">
      <c r="C3323" s="49" t="s">
        <v>14247</v>
      </c>
    </row>
    <row r="3324" spans="1:8" ht="21">
      <c r="C3324" s="50"/>
    </row>
    <row r="3325" spans="1:8" ht="21">
      <c r="C3325" s="51" t="s">
        <v>14248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WATTS_do uzupełniania</vt:lpstr>
      <vt:lpstr>Watts_Cennik_2025</vt:lpstr>
      <vt:lpstr>WATTS PLN </vt:lpstr>
      <vt:lpstr>CEE WATTS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Ragus, Jacek</dc:creator>
  <cp:lastModifiedBy>Ragus, Jacek</cp:lastModifiedBy>
  <dcterms:created xsi:type="dcterms:W3CDTF">2023-02-20T13:38:24Z</dcterms:created>
  <dcterms:modified xsi:type="dcterms:W3CDTF">2025-02-21T14:18:18Z</dcterms:modified>
</cp:coreProperties>
</file>